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0" yWindow="0" windowWidth="15300" windowHeight="6795"/>
  </bookViews>
  <sheets>
    <sheet name="Sheet1" sheetId="4" r:id="rId1"/>
    <sheet name="DATA_SOURCE" sheetId="6" r:id="rId2"/>
    <sheet name="Boletim Mensal" sheetId="7" r:id="rId3"/>
  </sheets>
  <definedNames>
    <definedName name="_xlnm._FilterDatabase" localSheetId="0" hidden="1">Sheet1!$A$8:$XH$9</definedName>
  </definedNames>
  <calcPr calcId="152511"/>
  <pivotCaches>
    <pivotCache cacheId="0" r:id="rId4"/>
    <pivotCache cacheId="1" r:id="rId5"/>
    <pivotCache cacheId="2" r:id="rId6"/>
    <pivotCache cacheId="3" r:id="rId7"/>
    <pivotCache cacheId="4" r:id="rId8"/>
    <pivotCache cacheId="5" r:id="rId9"/>
  </pivotCaches>
</workbook>
</file>

<file path=xl/calcChain.xml><?xml version="1.0" encoding="utf-8"?>
<calcChain xmlns="http://schemas.openxmlformats.org/spreadsheetml/2006/main">
  <c r="BW4" i="6" l="1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" i="6"/>
  <c r="BW2" i="6"/>
  <c r="BV4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" i="6"/>
  <c r="BV2" i="6"/>
  <c r="BU3" i="6"/>
  <c r="A3" i="6" l="1"/>
  <c r="B3" i="6"/>
  <c r="C3" i="6"/>
  <c r="D3" i="6"/>
  <c r="E3" i="6"/>
  <c r="F3" i="6"/>
  <c r="G3" i="6"/>
  <c r="H3" i="6"/>
  <c r="K3" i="6"/>
  <c r="L3" i="6"/>
  <c r="M3" i="6"/>
  <c r="N3" i="6"/>
  <c r="O3" i="6"/>
  <c r="P3" i="6"/>
  <c r="Q3" i="6"/>
  <c r="R3" i="6"/>
  <c r="U3" i="6"/>
  <c r="V3" i="6"/>
  <c r="W3" i="6"/>
  <c r="X3" i="6"/>
  <c r="Y3" i="6"/>
  <c r="Z3" i="6"/>
  <c r="AA3" i="6"/>
  <c r="AB3" i="6"/>
  <c r="AC3" i="6"/>
  <c r="AD3" i="6"/>
  <c r="AG3" i="6"/>
  <c r="AH3" i="6"/>
  <c r="AI3" i="6"/>
  <c r="AJ3" i="6"/>
  <c r="AK3" i="6"/>
  <c r="AL3" i="6"/>
  <c r="AO3" i="6"/>
  <c r="AP3" i="6"/>
  <c r="AQ3" i="6"/>
  <c r="AR3" i="6"/>
  <c r="AS3" i="6"/>
  <c r="AT3" i="6"/>
  <c r="AW3" i="6"/>
  <c r="AX3" i="6"/>
  <c r="AY3" i="6"/>
  <c r="AZ3" i="6"/>
  <c r="BA3" i="6"/>
  <c r="BB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A4" i="6"/>
  <c r="B4" i="6"/>
  <c r="C4" i="6"/>
  <c r="D4" i="6"/>
  <c r="E4" i="6"/>
  <c r="F4" i="6"/>
  <c r="G4" i="6"/>
  <c r="H4" i="6"/>
  <c r="K4" i="6"/>
  <c r="L4" i="6"/>
  <c r="M4" i="6"/>
  <c r="N4" i="6"/>
  <c r="O4" i="6"/>
  <c r="P4" i="6"/>
  <c r="Q4" i="6"/>
  <c r="R4" i="6"/>
  <c r="U4" i="6"/>
  <c r="V4" i="6"/>
  <c r="W4" i="6"/>
  <c r="X4" i="6"/>
  <c r="Y4" i="6"/>
  <c r="Z4" i="6"/>
  <c r="AA4" i="6"/>
  <c r="AB4" i="6"/>
  <c r="AC4" i="6"/>
  <c r="AD4" i="6"/>
  <c r="AG4" i="6"/>
  <c r="AH4" i="6"/>
  <c r="AI4" i="6"/>
  <c r="AJ4" i="6"/>
  <c r="AK4" i="6"/>
  <c r="AL4" i="6"/>
  <c r="AO4" i="6"/>
  <c r="AP4" i="6"/>
  <c r="AQ4" i="6"/>
  <c r="AR4" i="6"/>
  <c r="AS4" i="6"/>
  <c r="AT4" i="6"/>
  <c r="AW4" i="6"/>
  <c r="AX4" i="6"/>
  <c r="AY4" i="6"/>
  <c r="AZ4" i="6"/>
  <c r="BA4" i="6"/>
  <c r="BB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A5" i="6"/>
  <c r="B5" i="6"/>
  <c r="C5" i="6"/>
  <c r="D5" i="6"/>
  <c r="E5" i="6"/>
  <c r="F5" i="6"/>
  <c r="G5" i="6"/>
  <c r="H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B5" i="6"/>
  <c r="AC5" i="6"/>
  <c r="AD5" i="6"/>
  <c r="AG5" i="6"/>
  <c r="AH5" i="6"/>
  <c r="AI5" i="6"/>
  <c r="AJ5" i="6"/>
  <c r="AK5" i="6"/>
  <c r="AL5" i="6"/>
  <c r="AO5" i="6"/>
  <c r="AP5" i="6"/>
  <c r="AQ5" i="6"/>
  <c r="AR5" i="6"/>
  <c r="AS5" i="6"/>
  <c r="AT5" i="6"/>
  <c r="AW5" i="6"/>
  <c r="AX5" i="6"/>
  <c r="AY5" i="6"/>
  <c r="AZ5" i="6"/>
  <c r="BA5" i="6"/>
  <c r="BB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A6" i="6"/>
  <c r="B6" i="6"/>
  <c r="C6" i="6"/>
  <c r="D6" i="6"/>
  <c r="E6" i="6"/>
  <c r="F6" i="6"/>
  <c r="G6" i="6"/>
  <c r="H6" i="6"/>
  <c r="K6" i="6"/>
  <c r="L6" i="6"/>
  <c r="M6" i="6"/>
  <c r="N6" i="6"/>
  <c r="O6" i="6"/>
  <c r="P6" i="6"/>
  <c r="Q6" i="6"/>
  <c r="R6" i="6"/>
  <c r="U6" i="6"/>
  <c r="V6" i="6"/>
  <c r="W6" i="6"/>
  <c r="X6" i="6"/>
  <c r="Y6" i="6"/>
  <c r="Z6" i="6"/>
  <c r="AA6" i="6"/>
  <c r="AB6" i="6"/>
  <c r="AC6" i="6"/>
  <c r="AD6" i="6"/>
  <c r="AG6" i="6"/>
  <c r="AH6" i="6"/>
  <c r="AI6" i="6"/>
  <c r="AJ6" i="6"/>
  <c r="AK6" i="6"/>
  <c r="AL6" i="6"/>
  <c r="AO6" i="6"/>
  <c r="AP6" i="6"/>
  <c r="AQ6" i="6"/>
  <c r="AR6" i="6"/>
  <c r="AS6" i="6"/>
  <c r="AT6" i="6"/>
  <c r="AW6" i="6"/>
  <c r="AX6" i="6"/>
  <c r="AY6" i="6"/>
  <c r="AZ6" i="6"/>
  <c r="BA6" i="6"/>
  <c r="BB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A7" i="6"/>
  <c r="B7" i="6"/>
  <c r="C7" i="6"/>
  <c r="D7" i="6"/>
  <c r="E7" i="6"/>
  <c r="F7" i="6"/>
  <c r="G7" i="6"/>
  <c r="H7" i="6"/>
  <c r="K7" i="6"/>
  <c r="L7" i="6"/>
  <c r="M7" i="6"/>
  <c r="N7" i="6"/>
  <c r="O7" i="6"/>
  <c r="P7" i="6"/>
  <c r="Q7" i="6"/>
  <c r="R7" i="6"/>
  <c r="U7" i="6"/>
  <c r="V7" i="6"/>
  <c r="W7" i="6"/>
  <c r="X7" i="6"/>
  <c r="Y7" i="6"/>
  <c r="Z7" i="6"/>
  <c r="AA7" i="6"/>
  <c r="AB7" i="6"/>
  <c r="AC7" i="6"/>
  <c r="AD7" i="6"/>
  <c r="AG7" i="6"/>
  <c r="AH7" i="6"/>
  <c r="AI7" i="6"/>
  <c r="AJ7" i="6"/>
  <c r="AK7" i="6"/>
  <c r="AL7" i="6"/>
  <c r="AO7" i="6"/>
  <c r="AP7" i="6"/>
  <c r="AQ7" i="6"/>
  <c r="AR7" i="6"/>
  <c r="AS7" i="6"/>
  <c r="AT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A8" i="6"/>
  <c r="B8" i="6"/>
  <c r="C8" i="6"/>
  <c r="D8" i="6"/>
  <c r="E8" i="6"/>
  <c r="F8" i="6"/>
  <c r="G8" i="6"/>
  <c r="H8" i="6"/>
  <c r="K8" i="6"/>
  <c r="L8" i="6"/>
  <c r="M8" i="6"/>
  <c r="N8" i="6"/>
  <c r="O8" i="6"/>
  <c r="P8" i="6"/>
  <c r="Q8" i="6"/>
  <c r="R8" i="6"/>
  <c r="U8" i="6"/>
  <c r="V8" i="6"/>
  <c r="W8" i="6"/>
  <c r="X8" i="6"/>
  <c r="Y8" i="6"/>
  <c r="Z8" i="6"/>
  <c r="AA8" i="6"/>
  <c r="AB8" i="6"/>
  <c r="AC8" i="6"/>
  <c r="AD8" i="6"/>
  <c r="AG8" i="6"/>
  <c r="AH8" i="6"/>
  <c r="AI8" i="6"/>
  <c r="AJ8" i="6"/>
  <c r="AK8" i="6"/>
  <c r="AL8" i="6"/>
  <c r="AO8" i="6"/>
  <c r="AP8" i="6"/>
  <c r="AQ8" i="6"/>
  <c r="AR8" i="6"/>
  <c r="AS8" i="6"/>
  <c r="AT8" i="6"/>
  <c r="AW8" i="6"/>
  <c r="AX8" i="6"/>
  <c r="AY8" i="6"/>
  <c r="AZ8" i="6"/>
  <c r="BA8" i="6"/>
  <c r="BB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A9" i="6"/>
  <c r="B9" i="6"/>
  <c r="C9" i="6"/>
  <c r="D9" i="6"/>
  <c r="E9" i="6"/>
  <c r="F9" i="6"/>
  <c r="G9" i="6"/>
  <c r="H9" i="6"/>
  <c r="K9" i="6"/>
  <c r="L9" i="6"/>
  <c r="M9" i="6"/>
  <c r="N9" i="6"/>
  <c r="O9" i="6"/>
  <c r="P9" i="6"/>
  <c r="Q9" i="6"/>
  <c r="R9" i="6"/>
  <c r="U9" i="6"/>
  <c r="V9" i="6"/>
  <c r="W9" i="6"/>
  <c r="X9" i="6"/>
  <c r="Y9" i="6"/>
  <c r="Z9" i="6"/>
  <c r="AA9" i="6"/>
  <c r="AB9" i="6"/>
  <c r="AC9" i="6"/>
  <c r="AD9" i="6"/>
  <c r="AG9" i="6"/>
  <c r="AH9" i="6"/>
  <c r="AI9" i="6"/>
  <c r="AJ9" i="6"/>
  <c r="AK9" i="6"/>
  <c r="AL9" i="6"/>
  <c r="AO9" i="6"/>
  <c r="AP9" i="6"/>
  <c r="AQ9" i="6"/>
  <c r="AR9" i="6"/>
  <c r="AS9" i="6"/>
  <c r="AT9" i="6"/>
  <c r="AW9" i="6"/>
  <c r="AX9" i="6"/>
  <c r="AY9" i="6"/>
  <c r="AZ9" i="6"/>
  <c r="BA9" i="6"/>
  <c r="BB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A10" i="6"/>
  <c r="B10" i="6"/>
  <c r="C10" i="6"/>
  <c r="D10" i="6"/>
  <c r="E10" i="6"/>
  <c r="F10" i="6"/>
  <c r="G10" i="6"/>
  <c r="H10" i="6"/>
  <c r="K10" i="6"/>
  <c r="L10" i="6"/>
  <c r="M10" i="6"/>
  <c r="N10" i="6"/>
  <c r="O10" i="6"/>
  <c r="P10" i="6"/>
  <c r="Q10" i="6"/>
  <c r="R10" i="6"/>
  <c r="U10" i="6"/>
  <c r="V10" i="6"/>
  <c r="W10" i="6"/>
  <c r="X10" i="6"/>
  <c r="Y10" i="6"/>
  <c r="Z10" i="6"/>
  <c r="AA10" i="6"/>
  <c r="AB10" i="6"/>
  <c r="AC10" i="6"/>
  <c r="AD10" i="6"/>
  <c r="AG10" i="6"/>
  <c r="AH10" i="6"/>
  <c r="AI10" i="6"/>
  <c r="AJ10" i="6"/>
  <c r="AK10" i="6"/>
  <c r="AL10" i="6"/>
  <c r="AO10" i="6"/>
  <c r="AP10" i="6"/>
  <c r="AQ10" i="6"/>
  <c r="AR10" i="6"/>
  <c r="AS10" i="6"/>
  <c r="AT10" i="6"/>
  <c r="AW10" i="6"/>
  <c r="AX10" i="6"/>
  <c r="AY10" i="6"/>
  <c r="AZ10" i="6"/>
  <c r="BA10" i="6"/>
  <c r="BB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A11" i="6"/>
  <c r="B11" i="6"/>
  <c r="C11" i="6"/>
  <c r="D11" i="6"/>
  <c r="E11" i="6"/>
  <c r="F11" i="6"/>
  <c r="G11" i="6"/>
  <c r="H11" i="6"/>
  <c r="K11" i="6"/>
  <c r="L11" i="6"/>
  <c r="M11" i="6"/>
  <c r="N11" i="6"/>
  <c r="O11" i="6"/>
  <c r="P11" i="6"/>
  <c r="Q11" i="6"/>
  <c r="R11" i="6"/>
  <c r="U11" i="6"/>
  <c r="V11" i="6"/>
  <c r="W11" i="6"/>
  <c r="X11" i="6"/>
  <c r="Y11" i="6"/>
  <c r="Z11" i="6"/>
  <c r="AA11" i="6"/>
  <c r="AB11" i="6"/>
  <c r="AC11" i="6"/>
  <c r="AD11" i="6"/>
  <c r="AG11" i="6"/>
  <c r="AH11" i="6"/>
  <c r="AI11" i="6"/>
  <c r="AJ11" i="6"/>
  <c r="AK11" i="6"/>
  <c r="AL11" i="6"/>
  <c r="AO11" i="6"/>
  <c r="AP11" i="6"/>
  <c r="AQ11" i="6"/>
  <c r="AR11" i="6"/>
  <c r="AS11" i="6"/>
  <c r="AT11" i="6"/>
  <c r="AW11" i="6"/>
  <c r="AX11" i="6"/>
  <c r="AY11" i="6"/>
  <c r="AZ11" i="6"/>
  <c r="BA11" i="6"/>
  <c r="BB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A12" i="6"/>
  <c r="B12" i="6"/>
  <c r="C12" i="6"/>
  <c r="D12" i="6"/>
  <c r="E12" i="6"/>
  <c r="F12" i="6"/>
  <c r="G12" i="6"/>
  <c r="H12" i="6"/>
  <c r="K12" i="6"/>
  <c r="L12" i="6"/>
  <c r="M12" i="6"/>
  <c r="N12" i="6"/>
  <c r="O12" i="6"/>
  <c r="P12" i="6"/>
  <c r="Q12" i="6"/>
  <c r="R12" i="6"/>
  <c r="U12" i="6"/>
  <c r="V12" i="6"/>
  <c r="W12" i="6"/>
  <c r="X12" i="6"/>
  <c r="Y12" i="6"/>
  <c r="Z12" i="6"/>
  <c r="AA12" i="6"/>
  <c r="AB12" i="6"/>
  <c r="AC12" i="6"/>
  <c r="AD12" i="6"/>
  <c r="AG12" i="6"/>
  <c r="AH12" i="6"/>
  <c r="AI12" i="6"/>
  <c r="AJ12" i="6"/>
  <c r="AK12" i="6"/>
  <c r="AL12" i="6"/>
  <c r="AO12" i="6"/>
  <c r="AP12" i="6"/>
  <c r="AQ12" i="6"/>
  <c r="AR12" i="6"/>
  <c r="AS12" i="6"/>
  <c r="AT12" i="6"/>
  <c r="AW12" i="6"/>
  <c r="AX12" i="6"/>
  <c r="AY12" i="6"/>
  <c r="AZ12" i="6"/>
  <c r="BA12" i="6"/>
  <c r="BB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A13" i="6"/>
  <c r="B13" i="6"/>
  <c r="C13" i="6"/>
  <c r="D13" i="6"/>
  <c r="E13" i="6"/>
  <c r="F13" i="6"/>
  <c r="G13" i="6"/>
  <c r="H13" i="6"/>
  <c r="K13" i="6"/>
  <c r="L13" i="6"/>
  <c r="M13" i="6"/>
  <c r="N13" i="6"/>
  <c r="O13" i="6"/>
  <c r="P13" i="6"/>
  <c r="Q13" i="6"/>
  <c r="R13" i="6"/>
  <c r="U13" i="6"/>
  <c r="V13" i="6"/>
  <c r="W13" i="6"/>
  <c r="X13" i="6"/>
  <c r="Y13" i="6"/>
  <c r="Z13" i="6"/>
  <c r="AA13" i="6"/>
  <c r="AB13" i="6"/>
  <c r="AC13" i="6"/>
  <c r="AD13" i="6"/>
  <c r="AG13" i="6"/>
  <c r="AH13" i="6"/>
  <c r="AI13" i="6"/>
  <c r="AJ13" i="6"/>
  <c r="AK13" i="6"/>
  <c r="AL13" i="6"/>
  <c r="AO13" i="6"/>
  <c r="AP13" i="6"/>
  <c r="AQ13" i="6"/>
  <c r="AR13" i="6"/>
  <c r="AS13" i="6"/>
  <c r="AT13" i="6"/>
  <c r="AW13" i="6"/>
  <c r="AX13" i="6"/>
  <c r="AY13" i="6"/>
  <c r="AZ13" i="6"/>
  <c r="BA13" i="6"/>
  <c r="BB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A14" i="6"/>
  <c r="B14" i="6"/>
  <c r="C14" i="6"/>
  <c r="D14" i="6"/>
  <c r="E14" i="6"/>
  <c r="F14" i="6"/>
  <c r="G14" i="6"/>
  <c r="H14" i="6"/>
  <c r="K14" i="6"/>
  <c r="L14" i="6"/>
  <c r="M14" i="6"/>
  <c r="N14" i="6"/>
  <c r="O14" i="6"/>
  <c r="P14" i="6"/>
  <c r="Q14" i="6"/>
  <c r="R14" i="6"/>
  <c r="U14" i="6"/>
  <c r="V14" i="6"/>
  <c r="W14" i="6"/>
  <c r="X14" i="6"/>
  <c r="Y14" i="6"/>
  <c r="Z14" i="6"/>
  <c r="AA14" i="6"/>
  <c r="AB14" i="6"/>
  <c r="AC14" i="6"/>
  <c r="AD14" i="6"/>
  <c r="AG14" i="6"/>
  <c r="AH14" i="6"/>
  <c r="AI14" i="6"/>
  <c r="AJ14" i="6"/>
  <c r="AK14" i="6"/>
  <c r="AL14" i="6"/>
  <c r="AO14" i="6"/>
  <c r="AP14" i="6"/>
  <c r="AQ14" i="6"/>
  <c r="AR14" i="6"/>
  <c r="AS14" i="6"/>
  <c r="AT14" i="6"/>
  <c r="AW14" i="6"/>
  <c r="AX14" i="6"/>
  <c r="AY14" i="6"/>
  <c r="AZ14" i="6"/>
  <c r="BA14" i="6"/>
  <c r="BB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A15" i="6"/>
  <c r="B15" i="6"/>
  <c r="C15" i="6"/>
  <c r="D15" i="6"/>
  <c r="E15" i="6"/>
  <c r="F15" i="6"/>
  <c r="G15" i="6"/>
  <c r="H15" i="6"/>
  <c r="K15" i="6"/>
  <c r="L15" i="6"/>
  <c r="M15" i="6"/>
  <c r="N15" i="6"/>
  <c r="O15" i="6"/>
  <c r="P15" i="6"/>
  <c r="Q15" i="6"/>
  <c r="R15" i="6"/>
  <c r="U15" i="6"/>
  <c r="V15" i="6"/>
  <c r="W15" i="6"/>
  <c r="X15" i="6"/>
  <c r="Y15" i="6"/>
  <c r="Z15" i="6"/>
  <c r="AA15" i="6"/>
  <c r="AB15" i="6"/>
  <c r="AC15" i="6"/>
  <c r="AD15" i="6"/>
  <c r="AG15" i="6"/>
  <c r="AH15" i="6"/>
  <c r="AI15" i="6"/>
  <c r="AJ15" i="6"/>
  <c r="AK15" i="6"/>
  <c r="AL15" i="6"/>
  <c r="AO15" i="6"/>
  <c r="AP15" i="6"/>
  <c r="AQ15" i="6"/>
  <c r="AR15" i="6"/>
  <c r="AS15" i="6"/>
  <c r="AT15" i="6"/>
  <c r="AW15" i="6"/>
  <c r="AX15" i="6"/>
  <c r="AY15" i="6"/>
  <c r="AZ15" i="6"/>
  <c r="BA15" i="6"/>
  <c r="BB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A16" i="6"/>
  <c r="B16" i="6"/>
  <c r="C16" i="6"/>
  <c r="D16" i="6"/>
  <c r="E16" i="6"/>
  <c r="F16" i="6"/>
  <c r="G16" i="6"/>
  <c r="H16" i="6"/>
  <c r="K16" i="6"/>
  <c r="L16" i="6"/>
  <c r="M16" i="6"/>
  <c r="N16" i="6"/>
  <c r="O16" i="6"/>
  <c r="P16" i="6"/>
  <c r="Q16" i="6"/>
  <c r="R16" i="6"/>
  <c r="U16" i="6"/>
  <c r="V16" i="6"/>
  <c r="W16" i="6"/>
  <c r="X16" i="6"/>
  <c r="Y16" i="6"/>
  <c r="Z16" i="6"/>
  <c r="AA16" i="6"/>
  <c r="AB16" i="6"/>
  <c r="AC16" i="6"/>
  <c r="AD16" i="6"/>
  <c r="AG16" i="6"/>
  <c r="AH16" i="6"/>
  <c r="AI16" i="6"/>
  <c r="AJ16" i="6"/>
  <c r="AK16" i="6"/>
  <c r="AL16" i="6"/>
  <c r="AO16" i="6"/>
  <c r="AP16" i="6"/>
  <c r="AQ16" i="6"/>
  <c r="AR16" i="6"/>
  <c r="AS16" i="6"/>
  <c r="AT16" i="6"/>
  <c r="AW16" i="6"/>
  <c r="AX16" i="6"/>
  <c r="AY16" i="6"/>
  <c r="AZ16" i="6"/>
  <c r="BA16" i="6"/>
  <c r="BB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A17" i="6"/>
  <c r="B17" i="6"/>
  <c r="C17" i="6"/>
  <c r="D17" i="6"/>
  <c r="E17" i="6"/>
  <c r="F17" i="6"/>
  <c r="G17" i="6"/>
  <c r="H17" i="6"/>
  <c r="K17" i="6"/>
  <c r="L17" i="6"/>
  <c r="M17" i="6"/>
  <c r="N17" i="6"/>
  <c r="O17" i="6"/>
  <c r="P17" i="6"/>
  <c r="Q17" i="6"/>
  <c r="R17" i="6"/>
  <c r="U17" i="6"/>
  <c r="V17" i="6"/>
  <c r="W17" i="6"/>
  <c r="X17" i="6"/>
  <c r="Y17" i="6"/>
  <c r="Z17" i="6"/>
  <c r="AA17" i="6"/>
  <c r="AB17" i="6"/>
  <c r="AC17" i="6"/>
  <c r="AD17" i="6"/>
  <c r="AG17" i="6"/>
  <c r="AH17" i="6"/>
  <c r="AI17" i="6"/>
  <c r="AJ17" i="6"/>
  <c r="AK17" i="6"/>
  <c r="AL17" i="6"/>
  <c r="AO17" i="6"/>
  <c r="AP17" i="6"/>
  <c r="AQ17" i="6"/>
  <c r="AR17" i="6"/>
  <c r="AS17" i="6"/>
  <c r="AT17" i="6"/>
  <c r="AW17" i="6"/>
  <c r="AX17" i="6"/>
  <c r="AY17" i="6"/>
  <c r="AZ17" i="6"/>
  <c r="BA17" i="6"/>
  <c r="BB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A18" i="6"/>
  <c r="B18" i="6"/>
  <c r="C18" i="6"/>
  <c r="D18" i="6"/>
  <c r="E18" i="6"/>
  <c r="F18" i="6"/>
  <c r="G18" i="6"/>
  <c r="H18" i="6"/>
  <c r="K18" i="6"/>
  <c r="L18" i="6"/>
  <c r="M18" i="6"/>
  <c r="N18" i="6"/>
  <c r="O18" i="6"/>
  <c r="P18" i="6"/>
  <c r="Q18" i="6"/>
  <c r="R18" i="6"/>
  <c r="U18" i="6"/>
  <c r="V18" i="6"/>
  <c r="W18" i="6"/>
  <c r="X18" i="6"/>
  <c r="Y18" i="6"/>
  <c r="Z18" i="6"/>
  <c r="AA18" i="6"/>
  <c r="AB18" i="6"/>
  <c r="AC18" i="6"/>
  <c r="AD18" i="6"/>
  <c r="AG18" i="6"/>
  <c r="AH18" i="6"/>
  <c r="AI18" i="6"/>
  <c r="AJ18" i="6"/>
  <c r="AK18" i="6"/>
  <c r="AL18" i="6"/>
  <c r="AO18" i="6"/>
  <c r="AP18" i="6"/>
  <c r="AQ18" i="6"/>
  <c r="AR18" i="6"/>
  <c r="AS18" i="6"/>
  <c r="AT18" i="6"/>
  <c r="AW18" i="6"/>
  <c r="AX18" i="6"/>
  <c r="AY18" i="6"/>
  <c r="AZ18" i="6"/>
  <c r="BA18" i="6"/>
  <c r="BB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A19" i="6"/>
  <c r="B19" i="6"/>
  <c r="C19" i="6"/>
  <c r="D19" i="6"/>
  <c r="E19" i="6"/>
  <c r="F19" i="6"/>
  <c r="G19" i="6"/>
  <c r="H19" i="6"/>
  <c r="K19" i="6"/>
  <c r="L19" i="6"/>
  <c r="M19" i="6"/>
  <c r="N19" i="6"/>
  <c r="O19" i="6"/>
  <c r="P19" i="6"/>
  <c r="Q19" i="6"/>
  <c r="R19" i="6"/>
  <c r="U19" i="6"/>
  <c r="V19" i="6"/>
  <c r="W19" i="6"/>
  <c r="X19" i="6"/>
  <c r="Y19" i="6"/>
  <c r="Z19" i="6"/>
  <c r="AA19" i="6"/>
  <c r="AB19" i="6"/>
  <c r="AC19" i="6"/>
  <c r="AD19" i="6"/>
  <c r="AG19" i="6"/>
  <c r="AH19" i="6"/>
  <c r="AI19" i="6"/>
  <c r="AJ19" i="6"/>
  <c r="AK19" i="6"/>
  <c r="AL19" i="6"/>
  <c r="AO19" i="6"/>
  <c r="AP19" i="6"/>
  <c r="AQ19" i="6"/>
  <c r="AR19" i="6"/>
  <c r="AS19" i="6"/>
  <c r="AT19" i="6"/>
  <c r="AW19" i="6"/>
  <c r="AX19" i="6"/>
  <c r="AY19" i="6"/>
  <c r="AZ19" i="6"/>
  <c r="BA19" i="6"/>
  <c r="BB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A20" i="6"/>
  <c r="B20" i="6"/>
  <c r="C20" i="6"/>
  <c r="D20" i="6"/>
  <c r="E20" i="6"/>
  <c r="F20" i="6"/>
  <c r="G20" i="6"/>
  <c r="H20" i="6"/>
  <c r="K20" i="6"/>
  <c r="L20" i="6"/>
  <c r="M20" i="6"/>
  <c r="N20" i="6"/>
  <c r="O20" i="6"/>
  <c r="P20" i="6"/>
  <c r="Q20" i="6"/>
  <c r="R20" i="6"/>
  <c r="U20" i="6"/>
  <c r="V20" i="6"/>
  <c r="W20" i="6"/>
  <c r="X20" i="6"/>
  <c r="Y20" i="6"/>
  <c r="Z20" i="6"/>
  <c r="AA20" i="6"/>
  <c r="AB20" i="6"/>
  <c r="AC20" i="6"/>
  <c r="AD20" i="6"/>
  <c r="AG20" i="6"/>
  <c r="AH20" i="6"/>
  <c r="AI20" i="6"/>
  <c r="AJ20" i="6"/>
  <c r="AK20" i="6"/>
  <c r="AL20" i="6"/>
  <c r="AO20" i="6"/>
  <c r="AP20" i="6"/>
  <c r="AQ20" i="6"/>
  <c r="AR20" i="6"/>
  <c r="AS20" i="6"/>
  <c r="AT20" i="6"/>
  <c r="AW20" i="6"/>
  <c r="AX20" i="6"/>
  <c r="AY20" i="6"/>
  <c r="AZ20" i="6"/>
  <c r="BA20" i="6"/>
  <c r="BB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A21" i="6"/>
  <c r="B21" i="6"/>
  <c r="C21" i="6"/>
  <c r="D21" i="6"/>
  <c r="E21" i="6"/>
  <c r="F21" i="6"/>
  <c r="G21" i="6"/>
  <c r="H21" i="6"/>
  <c r="K21" i="6"/>
  <c r="L21" i="6"/>
  <c r="M21" i="6"/>
  <c r="N21" i="6"/>
  <c r="O21" i="6"/>
  <c r="P21" i="6"/>
  <c r="Q21" i="6"/>
  <c r="R21" i="6"/>
  <c r="U21" i="6"/>
  <c r="V21" i="6"/>
  <c r="W21" i="6"/>
  <c r="X21" i="6"/>
  <c r="Y21" i="6"/>
  <c r="Z21" i="6"/>
  <c r="AA21" i="6"/>
  <c r="AB21" i="6"/>
  <c r="AC21" i="6"/>
  <c r="AD21" i="6"/>
  <c r="AG21" i="6"/>
  <c r="AH21" i="6"/>
  <c r="AI21" i="6"/>
  <c r="AJ21" i="6"/>
  <c r="AK21" i="6"/>
  <c r="AL21" i="6"/>
  <c r="AO21" i="6"/>
  <c r="AP21" i="6"/>
  <c r="AQ21" i="6"/>
  <c r="AR21" i="6"/>
  <c r="AS21" i="6"/>
  <c r="AT21" i="6"/>
  <c r="AW21" i="6"/>
  <c r="AX21" i="6"/>
  <c r="AY21" i="6"/>
  <c r="AZ21" i="6"/>
  <c r="BA21" i="6"/>
  <c r="BB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A22" i="6"/>
  <c r="B22" i="6"/>
  <c r="C22" i="6"/>
  <c r="D22" i="6"/>
  <c r="E22" i="6"/>
  <c r="F22" i="6"/>
  <c r="G22" i="6"/>
  <c r="H22" i="6"/>
  <c r="K22" i="6"/>
  <c r="L22" i="6"/>
  <c r="M22" i="6"/>
  <c r="N22" i="6"/>
  <c r="O22" i="6"/>
  <c r="P22" i="6"/>
  <c r="Q22" i="6"/>
  <c r="R22" i="6"/>
  <c r="U22" i="6"/>
  <c r="V22" i="6"/>
  <c r="W22" i="6"/>
  <c r="X22" i="6"/>
  <c r="Y22" i="6"/>
  <c r="Z22" i="6"/>
  <c r="AA22" i="6"/>
  <c r="AB22" i="6"/>
  <c r="AC22" i="6"/>
  <c r="AD22" i="6"/>
  <c r="AG22" i="6"/>
  <c r="AH22" i="6"/>
  <c r="AI22" i="6"/>
  <c r="AJ22" i="6"/>
  <c r="AK22" i="6"/>
  <c r="AL22" i="6"/>
  <c r="AO22" i="6"/>
  <c r="AP22" i="6"/>
  <c r="AQ22" i="6"/>
  <c r="AR22" i="6"/>
  <c r="AS22" i="6"/>
  <c r="AT22" i="6"/>
  <c r="AW22" i="6"/>
  <c r="AX22" i="6"/>
  <c r="AY22" i="6"/>
  <c r="AZ22" i="6"/>
  <c r="BA22" i="6"/>
  <c r="BB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A23" i="6"/>
  <c r="B23" i="6"/>
  <c r="C23" i="6"/>
  <c r="D23" i="6"/>
  <c r="E23" i="6"/>
  <c r="F23" i="6"/>
  <c r="G23" i="6"/>
  <c r="H23" i="6"/>
  <c r="K23" i="6"/>
  <c r="L23" i="6"/>
  <c r="M23" i="6"/>
  <c r="N23" i="6"/>
  <c r="O23" i="6"/>
  <c r="P23" i="6"/>
  <c r="Q23" i="6"/>
  <c r="R23" i="6"/>
  <c r="U23" i="6"/>
  <c r="V23" i="6"/>
  <c r="W23" i="6"/>
  <c r="X23" i="6"/>
  <c r="Y23" i="6"/>
  <c r="Z23" i="6"/>
  <c r="AA23" i="6"/>
  <c r="AB23" i="6"/>
  <c r="AC23" i="6"/>
  <c r="AD23" i="6"/>
  <c r="AG23" i="6"/>
  <c r="AH23" i="6"/>
  <c r="AI23" i="6"/>
  <c r="AJ23" i="6"/>
  <c r="AK23" i="6"/>
  <c r="AL23" i="6"/>
  <c r="AO23" i="6"/>
  <c r="AP23" i="6"/>
  <c r="AQ23" i="6"/>
  <c r="AR23" i="6"/>
  <c r="AS23" i="6"/>
  <c r="AT23" i="6"/>
  <c r="AW23" i="6"/>
  <c r="AX23" i="6"/>
  <c r="AY23" i="6"/>
  <c r="AZ23" i="6"/>
  <c r="BA23" i="6"/>
  <c r="BB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A24" i="6"/>
  <c r="B24" i="6"/>
  <c r="C24" i="6"/>
  <c r="D24" i="6"/>
  <c r="E24" i="6"/>
  <c r="F24" i="6"/>
  <c r="G24" i="6"/>
  <c r="H24" i="6"/>
  <c r="K24" i="6"/>
  <c r="L24" i="6"/>
  <c r="M24" i="6"/>
  <c r="N24" i="6"/>
  <c r="O24" i="6"/>
  <c r="P24" i="6"/>
  <c r="Q24" i="6"/>
  <c r="R24" i="6"/>
  <c r="U24" i="6"/>
  <c r="V24" i="6"/>
  <c r="W24" i="6"/>
  <c r="X24" i="6"/>
  <c r="Y24" i="6"/>
  <c r="Z24" i="6"/>
  <c r="AA24" i="6"/>
  <c r="AB24" i="6"/>
  <c r="AC24" i="6"/>
  <c r="AD24" i="6"/>
  <c r="AG24" i="6"/>
  <c r="AH24" i="6"/>
  <c r="AI24" i="6"/>
  <c r="AJ24" i="6"/>
  <c r="AK24" i="6"/>
  <c r="AL24" i="6"/>
  <c r="AO24" i="6"/>
  <c r="AP24" i="6"/>
  <c r="AQ24" i="6"/>
  <c r="AR24" i="6"/>
  <c r="AS24" i="6"/>
  <c r="AT24" i="6"/>
  <c r="AW24" i="6"/>
  <c r="AX24" i="6"/>
  <c r="AY24" i="6"/>
  <c r="AZ24" i="6"/>
  <c r="BA24" i="6"/>
  <c r="BB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A25" i="6"/>
  <c r="B25" i="6"/>
  <c r="C25" i="6"/>
  <c r="D25" i="6"/>
  <c r="E25" i="6"/>
  <c r="F25" i="6"/>
  <c r="G25" i="6"/>
  <c r="H25" i="6"/>
  <c r="K25" i="6"/>
  <c r="L25" i="6"/>
  <c r="M25" i="6"/>
  <c r="N25" i="6"/>
  <c r="O25" i="6"/>
  <c r="P25" i="6"/>
  <c r="Q25" i="6"/>
  <c r="R25" i="6"/>
  <c r="U25" i="6"/>
  <c r="V25" i="6"/>
  <c r="W25" i="6"/>
  <c r="X25" i="6"/>
  <c r="Y25" i="6"/>
  <c r="Z25" i="6"/>
  <c r="AA25" i="6"/>
  <c r="AB25" i="6"/>
  <c r="AC25" i="6"/>
  <c r="AD25" i="6"/>
  <c r="AG25" i="6"/>
  <c r="AH25" i="6"/>
  <c r="AI25" i="6"/>
  <c r="AJ25" i="6"/>
  <c r="AK25" i="6"/>
  <c r="AL25" i="6"/>
  <c r="AO25" i="6"/>
  <c r="AP25" i="6"/>
  <c r="AQ25" i="6"/>
  <c r="AR25" i="6"/>
  <c r="AS25" i="6"/>
  <c r="AT25" i="6"/>
  <c r="AW25" i="6"/>
  <c r="AX25" i="6"/>
  <c r="AY25" i="6"/>
  <c r="AZ25" i="6"/>
  <c r="BA25" i="6"/>
  <c r="BB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A26" i="6"/>
  <c r="B26" i="6"/>
  <c r="C26" i="6"/>
  <c r="D26" i="6"/>
  <c r="E26" i="6"/>
  <c r="F26" i="6"/>
  <c r="G26" i="6"/>
  <c r="H26" i="6"/>
  <c r="K26" i="6"/>
  <c r="L26" i="6"/>
  <c r="M26" i="6"/>
  <c r="N26" i="6"/>
  <c r="O26" i="6"/>
  <c r="P26" i="6"/>
  <c r="Q26" i="6"/>
  <c r="R26" i="6"/>
  <c r="U26" i="6"/>
  <c r="V26" i="6"/>
  <c r="W26" i="6"/>
  <c r="X26" i="6"/>
  <c r="Y26" i="6"/>
  <c r="Z26" i="6"/>
  <c r="AA26" i="6"/>
  <c r="AB26" i="6"/>
  <c r="AC26" i="6"/>
  <c r="AD26" i="6"/>
  <c r="AG26" i="6"/>
  <c r="AH26" i="6"/>
  <c r="AI26" i="6"/>
  <c r="AJ26" i="6"/>
  <c r="AK26" i="6"/>
  <c r="AL26" i="6"/>
  <c r="AO26" i="6"/>
  <c r="AP26" i="6"/>
  <c r="AQ26" i="6"/>
  <c r="AR26" i="6"/>
  <c r="AS26" i="6"/>
  <c r="AT26" i="6"/>
  <c r="AW26" i="6"/>
  <c r="AX26" i="6"/>
  <c r="AY26" i="6"/>
  <c r="AZ26" i="6"/>
  <c r="BA26" i="6"/>
  <c r="BB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A27" i="6"/>
  <c r="B27" i="6"/>
  <c r="C27" i="6"/>
  <c r="D27" i="6"/>
  <c r="E27" i="6"/>
  <c r="F27" i="6"/>
  <c r="G27" i="6"/>
  <c r="H27" i="6"/>
  <c r="K27" i="6"/>
  <c r="L27" i="6"/>
  <c r="M27" i="6"/>
  <c r="N27" i="6"/>
  <c r="O27" i="6"/>
  <c r="P27" i="6"/>
  <c r="Q27" i="6"/>
  <c r="R27" i="6"/>
  <c r="U27" i="6"/>
  <c r="V27" i="6"/>
  <c r="W27" i="6"/>
  <c r="X27" i="6"/>
  <c r="Y27" i="6"/>
  <c r="Z27" i="6"/>
  <c r="AA27" i="6"/>
  <c r="AB27" i="6"/>
  <c r="AC27" i="6"/>
  <c r="AD27" i="6"/>
  <c r="AG27" i="6"/>
  <c r="AH27" i="6"/>
  <c r="AI27" i="6"/>
  <c r="AJ27" i="6"/>
  <c r="AK27" i="6"/>
  <c r="AL27" i="6"/>
  <c r="AO27" i="6"/>
  <c r="AP27" i="6"/>
  <c r="AQ27" i="6"/>
  <c r="AR27" i="6"/>
  <c r="AS27" i="6"/>
  <c r="AT27" i="6"/>
  <c r="AW27" i="6"/>
  <c r="AX27" i="6"/>
  <c r="AY27" i="6"/>
  <c r="AZ27" i="6"/>
  <c r="BA27" i="6"/>
  <c r="BB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A28" i="6"/>
  <c r="B28" i="6"/>
  <c r="C28" i="6"/>
  <c r="D28" i="6"/>
  <c r="E28" i="6"/>
  <c r="F28" i="6"/>
  <c r="G28" i="6"/>
  <c r="H28" i="6"/>
  <c r="K28" i="6"/>
  <c r="L28" i="6"/>
  <c r="M28" i="6"/>
  <c r="N28" i="6"/>
  <c r="O28" i="6"/>
  <c r="P28" i="6"/>
  <c r="Q28" i="6"/>
  <c r="R28" i="6"/>
  <c r="U28" i="6"/>
  <c r="V28" i="6"/>
  <c r="W28" i="6"/>
  <c r="X28" i="6"/>
  <c r="Y28" i="6"/>
  <c r="Z28" i="6"/>
  <c r="AA28" i="6"/>
  <c r="AB28" i="6"/>
  <c r="AC28" i="6"/>
  <c r="AD28" i="6"/>
  <c r="AG28" i="6"/>
  <c r="AH28" i="6"/>
  <c r="AI28" i="6"/>
  <c r="AJ28" i="6"/>
  <c r="AK28" i="6"/>
  <c r="AL28" i="6"/>
  <c r="AO28" i="6"/>
  <c r="AP28" i="6"/>
  <c r="AQ28" i="6"/>
  <c r="AR28" i="6"/>
  <c r="AS28" i="6"/>
  <c r="AT28" i="6"/>
  <c r="AW28" i="6"/>
  <c r="AX28" i="6"/>
  <c r="AY28" i="6"/>
  <c r="AZ28" i="6"/>
  <c r="BA28" i="6"/>
  <c r="BB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A29" i="6"/>
  <c r="B29" i="6"/>
  <c r="C29" i="6"/>
  <c r="D29" i="6"/>
  <c r="E29" i="6"/>
  <c r="F29" i="6"/>
  <c r="G29" i="6"/>
  <c r="H29" i="6"/>
  <c r="K29" i="6"/>
  <c r="L29" i="6"/>
  <c r="M29" i="6"/>
  <c r="N29" i="6"/>
  <c r="O29" i="6"/>
  <c r="P29" i="6"/>
  <c r="Q29" i="6"/>
  <c r="R29" i="6"/>
  <c r="U29" i="6"/>
  <c r="V29" i="6"/>
  <c r="W29" i="6"/>
  <c r="X29" i="6"/>
  <c r="Y29" i="6"/>
  <c r="Z29" i="6"/>
  <c r="AA29" i="6"/>
  <c r="AB29" i="6"/>
  <c r="AC29" i="6"/>
  <c r="AD29" i="6"/>
  <c r="AG29" i="6"/>
  <c r="AH29" i="6"/>
  <c r="AI29" i="6"/>
  <c r="AJ29" i="6"/>
  <c r="AK29" i="6"/>
  <c r="AL29" i="6"/>
  <c r="AO29" i="6"/>
  <c r="AP29" i="6"/>
  <c r="AQ29" i="6"/>
  <c r="AR29" i="6"/>
  <c r="AS29" i="6"/>
  <c r="AT29" i="6"/>
  <c r="AW29" i="6"/>
  <c r="AX29" i="6"/>
  <c r="AY29" i="6"/>
  <c r="AZ29" i="6"/>
  <c r="BA29" i="6"/>
  <c r="BB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A30" i="6"/>
  <c r="B30" i="6"/>
  <c r="C30" i="6"/>
  <c r="D30" i="6"/>
  <c r="E30" i="6"/>
  <c r="F30" i="6"/>
  <c r="G30" i="6"/>
  <c r="H30" i="6"/>
  <c r="K30" i="6"/>
  <c r="L30" i="6"/>
  <c r="M30" i="6"/>
  <c r="N30" i="6"/>
  <c r="O30" i="6"/>
  <c r="P30" i="6"/>
  <c r="Q30" i="6"/>
  <c r="R30" i="6"/>
  <c r="U30" i="6"/>
  <c r="V30" i="6"/>
  <c r="W30" i="6"/>
  <c r="X30" i="6"/>
  <c r="Y30" i="6"/>
  <c r="Z30" i="6"/>
  <c r="AA30" i="6"/>
  <c r="AB30" i="6"/>
  <c r="AC30" i="6"/>
  <c r="AD30" i="6"/>
  <c r="AG30" i="6"/>
  <c r="AH30" i="6"/>
  <c r="AI30" i="6"/>
  <c r="AJ30" i="6"/>
  <c r="AK30" i="6"/>
  <c r="AL30" i="6"/>
  <c r="AO30" i="6"/>
  <c r="AP30" i="6"/>
  <c r="AQ30" i="6"/>
  <c r="AR30" i="6"/>
  <c r="AS30" i="6"/>
  <c r="AT30" i="6"/>
  <c r="AW30" i="6"/>
  <c r="AX30" i="6"/>
  <c r="AY30" i="6"/>
  <c r="AZ30" i="6"/>
  <c r="BA30" i="6"/>
  <c r="BB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A31" i="6"/>
  <c r="B31" i="6"/>
  <c r="C31" i="6"/>
  <c r="D31" i="6"/>
  <c r="E31" i="6"/>
  <c r="F31" i="6"/>
  <c r="G31" i="6"/>
  <c r="H31" i="6"/>
  <c r="K31" i="6"/>
  <c r="L31" i="6"/>
  <c r="M31" i="6"/>
  <c r="N31" i="6"/>
  <c r="O31" i="6"/>
  <c r="P31" i="6"/>
  <c r="Q31" i="6"/>
  <c r="R31" i="6"/>
  <c r="U31" i="6"/>
  <c r="V31" i="6"/>
  <c r="W31" i="6"/>
  <c r="X31" i="6"/>
  <c r="Y31" i="6"/>
  <c r="Z31" i="6"/>
  <c r="AA31" i="6"/>
  <c r="AB31" i="6"/>
  <c r="AC31" i="6"/>
  <c r="AD31" i="6"/>
  <c r="AG31" i="6"/>
  <c r="AH31" i="6"/>
  <c r="AI31" i="6"/>
  <c r="AJ31" i="6"/>
  <c r="AK31" i="6"/>
  <c r="AL31" i="6"/>
  <c r="AO31" i="6"/>
  <c r="AP31" i="6"/>
  <c r="AQ31" i="6"/>
  <c r="AR31" i="6"/>
  <c r="AS31" i="6"/>
  <c r="AT31" i="6"/>
  <c r="AW31" i="6"/>
  <c r="AX31" i="6"/>
  <c r="AY31" i="6"/>
  <c r="AZ31" i="6"/>
  <c r="BA31" i="6"/>
  <c r="BB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A32" i="6"/>
  <c r="B32" i="6"/>
  <c r="C32" i="6"/>
  <c r="D32" i="6"/>
  <c r="E32" i="6"/>
  <c r="F32" i="6"/>
  <c r="G32" i="6"/>
  <c r="H32" i="6"/>
  <c r="K32" i="6"/>
  <c r="L32" i="6"/>
  <c r="M32" i="6"/>
  <c r="N32" i="6"/>
  <c r="O32" i="6"/>
  <c r="P32" i="6"/>
  <c r="Q32" i="6"/>
  <c r="R32" i="6"/>
  <c r="U32" i="6"/>
  <c r="V32" i="6"/>
  <c r="W32" i="6"/>
  <c r="X32" i="6"/>
  <c r="Y32" i="6"/>
  <c r="Z32" i="6"/>
  <c r="AA32" i="6"/>
  <c r="AB32" i="6"/>
  <c r="AC32" i="6"/>
  <c r="AD32" i="6"/>
  <c r="AG32" i="6"/>
  <c r="AH32" i="6"/>
  <c r="AI32" i="6"/>
  <c r="AJ32" i="6"/>
  <c r="AK32" i="6"/>
  <c r="AL32" i="6"/>
  <c r="AO32" i="6"/>
  <c r="AP32" i="6"/>
  <c r="AQ32" i="6"/>
  <c r="AR32" i="6"/>
  <c r="AS32" i="6"/>
  <c r="AT32" i="6"/>
  <c r="AW32" i="6"/>
  <c r="AX32" i="6"/>
  <c r="AY32" i="6"/>
  <c r="AZ32" i="6"/>
  <c r="BA32" i="6"/>
  <c r="BB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A33" i="6"/>
  <c r="B33" i="6"/>
  <c r="C33" i="6"/>
  <c r="D33" i="6"/>
  <c r="E33" i="6"/>
  <c r="F33" i="6"/>
  <c r="G33" i="6"/>
  <c r="H33" i="6"/>
  <c r="K33" i="6"/>
  <c r="L33" i="6"/>
  <c r="M33" i="6"/>
  <c r="N33" i="6"/>
  <c r="O33" i="6"/>
  <c r="P33" i="6"/>
  <c r="Q33" i="6"/>
  <c r="R33" i="6"/>
  <c r="U33" i="6"/>
  <c r="V33" i="6"/>
  <c r="W33" i="6"/>
  <c r="X33" i="6"/>
  <c r="Y33" i="6"/>
  <c r="Z33" i="6"/>
  <c r="AA33" i="6"/>
  <c r="AB33" i="6"/>
  <c r="AC33" i="6"/>
  <c r="AD33" i="6"/>
  <c r="AG33" i="6"/>
  <c r="AH33" i="6"/>
  <c r="AI33" i="6"/>
  <c r="AJ33" i="6"/>
  <c r="AK33" i="6"/>
  <c r="AL33" i="6"/>
  <c r="AO33" i="6"/>
  <c r="AP33" i="6"/>
  <c r="AQ33" i="6"/>
  <c r="AR33" i="6"/>
  <c r="AS33" i="6"/>
  <c r="AT33" i="6"/>
  <c r="AW33" i="6"/>
  <c r="AX33" i="6"/>
  <c r="AY33" i="6"/>
  <c r="AZ33" i="6"/>
  <c r="BA33" i="6"/>
  <c r="BB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A34" i="6"/>
  <c r="B34" i="6"/>
  <c r="C34" i="6"/>
  <c r="D34" i="6"/>
  <c r="E34" i="6"/>
  <c r="F34" i="6"/>
  <c r="G34" i="6"/>
  <c r="H34" i="6"/>
  <c r="K34" i="6"/>
  <c r="L34" i="6"/>
  <c r="M34" i="6"/>
  <c r="N34" i="6"/>
  <c r="O34" i="6"/>
  <c r="P34" i="6"/>
  <c r="Q34" i="6"/>
  <c r="R34" i="6"/>
  <c r="U34" i="6"/>
  <c r="V34" i="6"/>
  <c r="W34" i="6"/>
  <c r="X34" i="6"/>
  <c r="Y34" i="6"/>
  <c r="Z34" i="6"/>
  <c r="AA34" i="6"/>
  <c r="AB34" i="6"/>
  <c r="AC34" i="6"/>
  <c r="AD34" i="6"/>
  <c r="AG34" i="6"/>
  <c r="AH34" i="6"/>
  <c r="AI34" i="6"/>
  <c r="AJ34" i="6"/>
  <c r="AK34" i="6"/>
  <c r="AL34" i="6"/>
  <c r="AO34" i="6"/>
  <c r="AP34" i="6"/>
  <c r="AQ34" i="6"/>
  <c r="AR34" i="6"/>
  <c r="AS34" i="6"/>
  <c r="AT34" i="6"/>
  <c r="AW34" i="6"/>
  <c r="AX34" i="6"/>
  <c r="AY34" i="6"/>
  <c r="AZ34" i="6"/>
  <c r="BA34" i="6"/>
  <c r="BB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A35" i="6"/>
  <c r="B35" i="6"/>
  <c r="C35" i="6"/>
  <c r="D35" i="6"/>
  <c r="E35" i="6"/>
  <c r="F35" i="6"/>
  <c r="G35" i="6"/>
  <c r="H35" i="6"/>
  <c r="K35" i="6"/>
  <c r="L35" i="6"/>
  <c r="M35" i="6"/>
  <c r="N35" i="6"/>
  <c r="O35" i="6"/>
  <c r="P35" i="6"/>
  <c r="Q35" i="6"/>
  <c r="R35" i="6"/>
  <c r="U35" i="6"/>
  <c r="V35" i="6"/>
  <c r="W35" i="6"/>
  <c r="X35" i="6"/>
  <c r="Y35" i="6"/>
  <c r="Z35" i="6"/>
  <c r="AA35" i="6"/>
  <c r="AB35" i="6"/>
  <c r="AC35" i="6"/>
  <c r="AD35" i="6"/>
  <c r="AG35" i="6"/>
  <c r="AH35" i="6"/>
  <c r="AI35" i="6"/>
  <c r="AJ35" i="6"/>
  <c r="AK35" i="6"/>
  <c r="AL35" i="6"/>
  <c r="AO35" i="6"/>
  <c r="AP35" i="6"/>
  <c r="AQ35" i="6"/>
  <c r="AR35" i="6"/>
  <c r="AS35" i="6"/>
  <c r="AT35" i="6"/>
  <c r="AW35" i="6"/>
  <c r="AX35" i="6"/>
  <c r="AY35" i="6"/>
  <c r="AZ35" i="6"/>
  <c r="BA35" i="6"/>
  <c r="BB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A36" i="6"/>
  <c r="B36" i="6"/>
  <c r="C36" i="6"/>
  <c r="D36" i="6"/>
  <c r="E36" i="6"/>
  <c r="F36" i="6"/>
  <c r="G36" i="6"/>
  <c r="H36" i="6"/>
  <c r="K36" i="6"/>
  <c r="L36" i="6"/>
  <c r="M36" i="6"/>
  <c r="N36" i="6"/>
  <c r="O36" i="6"/>
  <c r="P36" i="6"/>
  <c r="Q36" i="6"/>
  <c r="R36" i="6"/>
  <c r="U36" i="6"/>
  <c r="V36" i="6"/>
  <c r="W36" i="6"/>
  <c r="X36" i="6"/>
  <c r="Y36" i="6"/>
  <c r="Z36" i="6"/>
  <c r="AA36" i="6"/>
  <c r="AB36" i="6"/>
  <c r="AC36" i="6"/>
  <c r="AD36" i="6"/>
  <c r="AG36" i="6"/>
  <c r="AH36" i="6"/>
  <c r="AI36" i="6"/>
  <c r="AJ36" i="6"/>
  <c r="AK36" i="6"/>
  <c r="AL36" i="6"/>
  <c r="AO36" i="6"/>
  <c r="AP36" i="6"/>
  <c r="AQ36" i="6"/>
  <c r="AR36" i="6"/>
  <c r="AS36" i="6"/>
  <c r="AT36" i="6"/>
  <c r="AW36" i="6"/>
  <c r="AX36" i="6"/>
  <c r="AY36" i="6"/>
  <c r="AZ36" i="6"/>
  <c r="BA36" i="6"/>
  <c r="BB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A37" i="6"/>
  <c r="B37" i="6"/>
  <c r="C37" i="6"/>
  <c r="D37" i="6"/>
  <c r="E37" i="6"/>
  <c r="F37" i="6"/>
  <c r="G37" i="6"/>
  <c r="H37" i="6"/>
  <c r="K37" i="6"/>
  <c r="L37" i="6"/>
  <c r="M37" i="6"/>
  <c r="N37" i="6"/>
  <c r="O37" i="6"/>
  <c r="P37" i="6"/>
  <c r="Q37" i="6"/>
  <c r="R37" i="6"/>
  <c r="U37" i="6"/>
  <c r="V37" i="6"/>
  <c r="W37" i="6"/>
  <c r="X37" i="6"/>
  <c r="Y37" i="6"/>
  <c r="Z37" i="6"/>
  <c r="AA37" i="6"/>
  <c r="AB37" i="6"/>
  <c r="AC37" i="6"/>
  <c r="AD37" i="6"/>
  <c r="AG37" i="6"/>
  <c r="AH37" i="6"/>
  <c r="AI37" i="6"/>
  <c r="AJ37" i="6"/>
  <c r="AK37" i="6"/>
  <c r="AL37" i="6"/>
  <c r="AO37" i="6"/>
  <c r="AP37" i="6"/>
  <c r="AQ37" i="6"/>
  <c r="AR37" i="6"/>
  <c r="AS37" i="6"/>
  <c r="AT37" i="6"/>
  <c r="AW37" i="6"/>
  <c r="AX37" i="6"/>
  <c r="AY37" i="6"/>
  <c r="AZ37" i="6"/>
  <c r="BA37" i="6"/>
  <c r="BB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A38" i="6"/>
  <c r="B38" i="6"/>
  <c r="C38" i="6"/>
  <c r="D38" i="6"/>
  <c r="E38" i="6"/>
  <c r="F38" i="6"/>
  <c r="G38" i="6"/>
  <c r="H38" i="6"/>
  <c r="K38" i="6"/>
  <c r="L38" i="6"/>
  <c r="M38" i="6"/>
  <c r="N38" i="6"/>
  <c r="O38" i="6"/>
  <c r="P38" i="6"/>
  <c r="Q38" i="6"/>
  <c r="R38" i="6"/>
  <c r="U38" i="6"/>
  <c r="V38" i="6"/>
  <c r="W38" i="6"/>
  <c r="X38" i="6"/>
  <c r="Y38" i="6"/>
  <c r="Z38" i="6"/>
  <c r="AA38" i="6"/>
  <c r="AB38" i="6"/>
  <c r="AC38" i="6"/>
  <c r="AD38" i="6"/>
  <c r="AG38" i="6"/>
  <c r="AH38" i="6"/>
  <c r="AI38" i="6"/>
  <c r="AJ38" i="6"/>
  <c r="AK38" i="6"/>
  <c r="AL38" i="6"/>
  <c r="AO38" i="6"/>
  <c r="AP38" i="6"/>
  <c r="AQ38" i="6"/>
  <c r="AR38" i="6"/>
  <c r="AS38" i="6"/>
  <c r="AT38" i="6"/>
  <c r="AW38" i="6"/>
  <c r="AX38" i="6"/>
  <c r="AY38" i="6"/>
  <c r="AZ38" i="6"/>
  <c r="BA38" i="6"/>
  <c r="BB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A39" i="6"/>
  <c r="B39" i="6"/>
  <c r="C39" i="6"/>
  <c r="D39" i="6"/>
  <c r="E39" i="6"/>
  <c r="F39" i="6"/>
  <c r="G39" i="6"/>
  <c r="H39" i="6"/>
  <c r="K39" i="6"/>
  <c r="L39" i="6"/>
  <c r="M39" i="6"/>
  <c r="N39" i="6"/>
  <c r="O39" i="6"/>
  <c r="P39" i="6"/>
  <c r="Q39" i="6"/>
  <c r="R39" i="6"/>
  <c r="U39" i="6"/>
  <c r="V39" i="6"/>
  <c r="W39" i="6"/>
  <c r="X39" i="6"/>
  <c r="Y39" i="6"/>
  <c r="Z39" i="6"/>
  <c r="AA39" i="6"/>
  <c r="AB39" i="6"/>
  <c r="AC39" i="6"/>
  <c r="AD39" i="6"/>
  <c r="AG39" i="6"/>
  <c r="AH39" i="6"/>
  <c r="AI39" i="6"/>
  <c r="AJ39" i="6"/>
  <c r="AK39" i="6"/>
  <c r="AL39" i="6"/>
  <c r="AO39" i="6"/>
  <c r="AP39" i="6"/>
  <c r="AQ39" i="6"/>
  <c r="AR39" i="6"/>
  <c r="AS39" i="6"/>
  <c r="AT39" i="6"/>
  <c r="AW39" i="6"/>
  <c r="AX39" i="6"/>
  <c r="AY39" i="6"/>
  <c r="AZ39" i="6"/>
  <c r="BA39" i="6"/>
  <c r="BB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A40" i="6"/>
  <c r="B40" i="6"/>
  <c r="C40" i="6"/>
  <c r="D40" i="6"/>
  <c r="E40" i="6"/>
  <c r="F40" i="6"/>
  <c r="G40" i="6"/>
  <c r="H40" i="6"/>
  <c r="K40" i="6"/>
  <c r="L40" i="6"/>
  <c r="M40" i="6"/>
  <c r="N40" i="6"/>
  <c r="O40" i="6"/>
  <c r="P40" i="6"/>
  <c r="Q40" i="6"/>
  <c r="R40" i="6"/>
  <c r="U40" i="6"/>
  <c r="V40" i="6"/>
  <c r="W40" i="6"/>
  <c r="X40" i="6"/>
  <c r="Y40" i="6"/>
  <c r="Z40" i="6"/>
  <c r="AA40" i="6"/>
  <c r="AB40" i="6"/>
  <c r="AC40" i="6"/>
  <c r="AD40" i="6"/>
  <c r="AG40" i="6"/>
  <c r="AH40" i="6"/>
  <c r="AI40" i="6"/>
  <c r="AJ40" i="6"/>
  <c r="AK40" i="6"/>
  <c r="AL40" i="6"/>
  <c r="AO40" i="6"/>
  <c r="AP40" i="6"/>
  <c r="AQ40" i="6"/>
  <c r="AR40" i="6"/>
  <c r="AS40" i="6"/>
  <c r="AT40" i="6"/>
  <c r="AW40" i="6"/>
  <c r="AX40" i="6"/>
  <c r="AY40" i="6"/>
  <c r="AZ40" i="6"/>
  <c r="BA40" i="6"/>
  <c r="BB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A41" i="6"/>
  <c r="B41" i="6"/>
  <c r="C41" i="6"/>
  <c r="D41" i="6"/>
  <c r="E41" i="6"/>
  <c r="F41" i="6"/>
  <c r="G41" i="6"/>
  <c r="H41" i="6"/>
  <c r="K41" i="6"/>
  <c r="L41" i="6"/>
  <c r="M41" i="6"/>
  <c r="N41" i="6"/>
  <c r="O41" i="6"/>
  <c r="P41" i="6"/>
  <c r="Q41" i="6"/>
  <c r="R41" i="6"/>
  <c r="U41" i="6"/>
  <c r="V41" i="6"/>
  <c r="W41" i="6"/>
  <c r="X41" i="6"/>
  <c r="Y41" i="6"/>
  <c r="Z41" i="6"/>
  <c r="AA41" i="6"/>
  <c r="AB41" i="6"/>
  <c r="AC41" i="6"/>
  <c r="AD41" i="6"/>
  <c r="AG41" i="6"/>
  <c r="AH41" i="6"/>
  <c r="AI41" i="6"/>
  <c r="AJ41" i="6"/>
  <c r="AK41" i="6"/>
  <c r="AL41" i="6"/>
  <c r="AO41" i="6"/>
  <c r="AP41" i="6"/>
  <c r="AQ41" i="6"/>
  <c r="AR41" i="6"/>
  <c r="AS41" i="6"/>
  <c r="AT41" i="6"/>
  <c r="AW41" i="6"/>
  <c r="AX41" i="6"/>
  <c r="AY41" i="6"/>
  <c r="AZ41" i="6"/>
  <c r="BA41" i="6"/>
  <c r="BB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A42" i="6"/>
  <c r="B42" i="6"/>
  <c r="C42" i="6"/>
  <c r="D42" i="6"/>
  <c r="E42" i="6"/>
  <c r="F42" i="6"/>
  <c r="G42" i="6"/>
  <c r="H42" i="6"/>
  <c r="K42" i="6"/>
  <c r="L42" i="6"/>
  <c r="M42" i="6"/>
  <c r="N42" i="6"/>
  <c r="O42" i="6"/>
  <c r="P42" i="6"/>
  <c r="Q42" i="6"/>
  <c r="R42" i="6"/>
  <c r="U42" i="6"/>
  <c r="V42" i="6"/>
  <c r="W42" i="6"/>
  <c r="X42" i="6"/>
  <c r="Y42" i="6"/>
  <c r="Z42" i="6"/>
  <c r="AA42" i="6"/>
  <c r="AB42" i="6"/>
  <c r="AC42" i="6"/>
  <c r="AD42" i="6"/>
  <c r="AG42" i="6"/>
  <c r="AH42" i="6"/>
  <c r="AI42" i="6"/>
  <c r="AJ42" i="6"/>
  <c r="AK42" i="6"/>
  <c r="AL42" i="6"/>
  <c r="AO42" i="6"/>
  <c r="AP42" i="6"/>
  <c r="AQ42" i="6"/>
  <c r="AR42" i="6"/>
  <c r="AS42" i="6"/>
  <c r="AT42" i="6"/>
  <c r="AW42" i="6"/>
  <c r="AX42" i="6"/>
  <c r="AY42" i="6"/>
  <c r="AZ42" i="6"/>
  <c r="BA42" i="6"/>
  <c r="BB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A43" i="6"/>
  <c r="B43" i="6"/>
  <c r="C43" i="6"/>
  <c r="D43" i="6"/>
  <c r="E43" i="6"/>
  <c r="F43" i="6"/>
  <c r="G43" i="6"/>
  <c r="H43" i="6"/>
  <c r="K43" i="6"/>
  <c r="L43" i="6"/>
  <c r="M43" i="6"/>
  <c r="N43" i="6"/>
  <c r="O43" i="6"/>
  <c r="P43" i="6"/>
  <c r="Q43" i="6"/>
  <c r="R43" i="6"/>
  <c r="U43" i="6"/>
  <c r="V43" i="6"/>
  <c r="W43" i="6"/>
  <c r="X43" i="6"/>
  <c r="Y43" i="6"/>
  <c r="Z43" i="6"/>
  <c r="AA43" i="6"/>
  <c r="AB43" i="6"/>
  <c r="AC43" i="6"/>
  <c r="AD43" i="6"/>
  <c r="AG43" i="6"/>
  <c r="AH43" i="6"/>
  <c r="AI43" i="6"/>
  <c r="AJ43" i="6"/>
  <c r="AK43" i="6"/>
  <c r="AL43" i="6"/>
  <c r="AO43" i="6"/>
  <c r="AP43" i="6"/>
  <c r="AQ43" i="6"/>
  <c r="AR43" i="6"/>
  <c r="AS43" i="6"/>
  <c r="AT43" i="6"/>
  <c r="AW43" i="6"/>
  <c r="AX43" i="6"/>
  <c r="AY43" i="6"/>
  <c r="AZ43" i="6"/>
  <c r="BA43" i="6"/>
  <c r="BB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A44" i="6"/>
  <c r="B44" i="6"/>
  <c r="C44" i="6"/>
  <c r="D44" i="6"/>
  <c r="E44" i="6"/>
  <c r="F44" i="6"/>
  <c r="G44" i="6"/>
  <c r="H44" i="6"/>
  <c r="K44" i="6"/>
  <c r="L44" i="6"/>
  <c r="M44" i="6"/>
  <c r="N44" i="6"/>
  <c r="O44" i="6"/>
  <c r="P44" i="6"/>
  <c r="Q44" i="6"/>
  <c r="R44" i="6"/>
  <c r="U44" i="6"/>
  <c r="V44" i="6"/>
  <c r="W44" i="6"/>
  <c r="X44" i="6"/>
  <c r="Y44" i="6"/>
  <c r="Z44" i="6"/>
  <c r="AA44" i="6"/>
  <c r="AB44" i="6"/>
  <c r="AC44" i="6"/>
  <c r="AD44" i="6"/>
  <c r="AG44" i="6"/>
  <c r="AH44" i="6"/>
  <c r="AI44" i="6"/>
  <c r="AJ44" i="6"/>
  <c r="AK44" i="6"/>
  <c r="AL44" i="6"/>
  <c r="AO44" i="6"/>
  <c r="AP44" i="6"/>
  <c r="AQ44" i="6"/>
  <c r="AR44" i="6"/>
  <c r="AS44" i="6"/>
  <c r="AT44" i="6"/>
  <c r="AW44" i="6"/>
  <c r="AX44" i="6"/>
  <c r="AY44" i="6"/>
  <c r="AZ44" i="6"/>
  <c r="BA44" i="6"/>
  <c r="BB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A45" i="6"/>
  <c r="B45" i="6"/>
  <c r="C45" i="6"/>
  <c r="D45" i="6"/>
  <c r="E45" i="6"/>
  <c r="F45" i="6"/>
  <c r="G45" i="6"/>
  <c r="H45" i="6"/>
  <c r="K45" i="6"/>
  <c r="L45" i="6"/>
  <c r="M45" i="6"/>
  <c r="N45" i="6"/>
  <c r="O45" i="6"/>
  <c r="P45" i="6"/>
  <c r="Q45" i="6"/>
  <c r="R45" i="6"/>
  <c r="U45" i="6"/>
  <c r="V45" i="6"/>
  <c r="W45" i="6"/>
  <c r="X45" i="6"/>
  <c r="Y45" i="6"/>
  <c r="Z45" i="6"/>
  <c r="AA45" i="6"/>
  <c r="AB45" i="6"/>
  <c r="AC45" i="6"/>
  <c r="AD45" i="6"/>
  <c r="AG45" i="6"/>
  <c r="AH45" i="6"/>
  <c r="AI45" i="6"/>
  <c r="AJ45" i="6"/>
  <c r="AK45" i="6"/>
  <c r="AL45" i="6"/>
  <c r="AO45" i="6"/>
  <c r="AP45" i="6"/>
  <c r="AQ45" i="6"/>
  <c r="AR45" i="6"/>
  <c r="AS45" i="6"/>
  <c r="AT45" i="6"/>
  <c r="AW45" i="6"/>
  <c r="AX45" i="6"/>
  <c r="AY45" i="6"/>
  <c r="AZ45" i="6"/>
  <c r="BA45" i="6"/>
  <c r="BB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A46" i="6"/>
  <c r="B46" i="6"/>
  <c r="C46" i="6"/>
  <c r="D46" i="6"/>
  <c r="E46" i="6"/>
  <c r="F46" i="6"/>
  <c r="G46" i="6"/>
  <c r="H46" i="6"/>
  <c r="K46" i="6"/>
  <c r="L46" i="6"/>
  <c r="M46" i="6"/>
  <c r="N46" i="6"/>
  <c r="O46" i="6"/>
  <c r="P46" i="6"/>
  <c r="Q46" i="6"/>
  <c r="R46" i="6"/>
  <c r="U46" i="6"/>
  <c r="V46" i="6"/>
  <c r="W46" i="6"/>
  <c r="X46" i="6"/>
  <c r="Y46" i="6"/>
  <c r="Z46" i="6"/>
  <c r="AA46" i="6"/>
  <c r="AB46" i="6"/>
  <c r="AC46" i="6"/>
  <c r="AD46" i="6"/>
  <c r="AG46" i="6"/>
  <c r="AH46" i="6"/>
  <c r="AI46" i="6"/>
  <c r="AJ46" i="6"/>
  <c r="AK46" i="6"/>
  <c r="AL46" i="6"/>
  <c r="AO46" i="6"/>
  <c r="AP46" i="6"/>
  <c r="AQ46" i="6"/>
  <c r="AR46" i="6"/>
  <c r="AS46" i="6"/>
  <c r="AT46" i="6"/>
  <c r="AW46" i="6"/>
  <c r="AX46" i="6"/>
  <c r="AY46" i="6"/>
  <c r="AZ46" i="6"/>
  <c r="BA46" i="6"/>
  <c r="BB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A47" i="6"/>
  <c r="B47" i="6"/>
  <c r="C47" i="6"/>
  <c r="D47" i="6"/>
  <c r="E47" i="6"/>
  <c r="F47" i="6"/>
  <c r="G47" i="6"/>
  <c r="H47" i="6"/>
  <c r="K47" i="6"/>
  <c r="L47" i="6"/>
  <c r="M47" i="6"/>
  <c r="N47" i="6"/>
  <c r="O47" i="6"/>
  <c r="P47" i="6"/>
  <c r="Q47" i="6"/>
  <c r="R47" i="6"/>
  <c r="U47" i="6"/>
  <c r="V47" i="6"/>
  <c r="W47" i="6"/>
  <c r="X47" i="6"/>
  <c r="Y47" i="6"/>
  <c r="Z47" i="6"/>
  <c r="AA47" i="6"/>
  <c r="AB47" i="6"/>
  <c r="AC47" i="6"/>
  <c r="AD47" i="6"/>
  <c r="AG47" i="6"/>
  <c r="AH47" i="6"/>
  <c r="AI47" i="6"/>
  <c r="AJ47" i="6"/>
  <c r="AK47" i="6"/>
  <c r="AL47" i="6"/>
  <c r="AO47" i="6"/>
  <c r="AP47" i="6"/>
  <c r="AQ47" i="6"/>
  <c r="AR47" i="6"/>
  <c r="AS47" i="6"/>
  <c r="AT47" i="6"/>
  <c r="AW47" i="6"/>
  <c r="AX47" i="6"/>
  <c r="AY47" i="6"/>
  <c r="AZ47" i="6"/>
  <c r="BA47" i="6"/>
  <c r="BB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A48" i="6"/>
  <c r="B48" i="6"/>
  <c r="C48" i="6"/>
  <c r="D48" i="6"/>
  <c r="E48" i="6"/>
  <c r="F48" i="6"/>
  <c r="G48" i="6"/>
  <c r="H48" i="6"/>
  <c r="K48" i="6"/>
  <c r="L48" i="6"/>
  <c r="M48" i="6"/>
  <c r="N48" i="6"/>
  <c r="O48" i="6"/>
  <c r="P48" i="6"/>
  <c r="Q48" i="6"/>
  <c r="R48" i="6"/>
  <c r="U48" i="6"/>
  <c r="V48" i="6"/>
  <c r="W48" i="6"/>
  <c r="X48" i="6"/>
  <c r="Y48" i="6"/>
  <c r="Z48" i="6"/>
  <c r="AA48" i="6"/>
  <c r="AB48" i="6"/>
  <c r="AC48" i="6"/>
  <c r="AD48" i="6"/>
  <c r="AG48" i="6"/>
  <c r="AH48" i="6"/>
  <c r="AI48" i="6"/>
  <c r="AJ48" i="6"/>
  <c r="AK48" i="6"/>
  <c r="AL48" i="6"/>
  <c r="AO48" i="6"/>
  <c r="AP48" i="6"/>
  <c r="AQ48" i="6"/>
  <c r="AR48" i="6"/>
  <c r="AS48" i="6"/>
  <c r="AT48" i="6"/>
  <c r="AW48" i="6"/>
  <c r="AX48" i="6"/>
  <c r="AY48" i="6"/>
  <c r="AZ48" i="6"/>
  <c r="BA48" i="6"/>
  <c r="BB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A49" i="6"/>
  <c r="B49" i="6"/>
  <c r="C49" i="6"/>
  <c r="D49" i="6"/>
  <c r="E49" i="6"/>
  <c r="F49" i="6"/>
  <c r="G49" i="6"/>
  <c r="H49" i="6"/>
  <c r="K49" i="6"/>
  <c r="L49" i="6"/>
  <c r="M49" i="6"/>
  <c r="N49" i="6"/>
  <c r="O49" i="6"/>
  <c r="P49" i="6"/>
  <c r="Q49" i="6"/>
  <c r="R49" i="6"/>
  <c r="U49" i="6"/>
  <c r="V49" i="6"/>
  <c r="W49" i="6"/>
  <c r="X49" i="6"/>
  <c r="Y49" i="6"/>
  <c r="Z49" i="6"/>
  <c r="AA49" i="6"/>
  <c r="AB49" i="6"/>
  <c r="AC49" i="6"/>
  <c r="AD49" i="6"/>
  <c r="AG49" i="6"/>
  <c r="AH49" i="6"/>
  <c r="AI49" i="6"/>
  <c r="AJ49" i="6"/>
  <c r="AK49" i="6"/>
  <c r="AL49" i="6"/>
  <c r="AO49" i="6"/>
  <c r="AP49" i="6"/>
  <c r="AQ49" i="6"/>
  <c r="AR49" i="6"/>
  <c r="AS49" i="6"/>
  <c r="AT49" i="6"/>
  <c r="AW49" i="6"/>
  <c r="AX49" i="6"/>
  <c r="AY49" i="6"/>
  <c r="AZ49" i="6"/>
  <c r="BA49" i="6"/>
  <c r="BB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A50" i="6"/>
  <c r="B50" i="6"/>
  <c r="C50" i="6"/>
  <c r="D50" i="6"/>
  <c r="E50" i="6"/>
  <c r="F50" i="6"/>
  <c r="G50" i="6"/>
  <c r="H50" i="6"/>
  <c r="K50" i="6"/>
  <c r="L50" i="6"/>
  <c r="M50" i="6"/>
  <c r="N50" i="6"/>
  <c r="O50" i="6"/>
  <c r="P50" i="6"/>
  <c r="Q50" i="6"/>
  <c r="R50" i="6"/>
  <c r="U50" i="6"/>
  <c r="V50" i="6"/>
  <c r="W50" i="6"/>
  <c r="X50" i="6"/>
  <c r="Y50" i="6"/>
  <c r="Z50" i="6"/>
  <c r="AA50" i="6"/>
  <c r="AB50" i="6"/>
  <c r="AC50" i="6"/>
  <c r="AD50" i="6"/>
  <c r="AG50" i="6"/>
  <c r="AH50" i="6"/>
  <c r="AI50" i="6"/>
  <c r="AJ50" i="6"/>
  <c r="AK50" i="6"/>
  <c r="AL50" i="6"/>
  <c r="AO50" i="6"/>
  <c r="AP50" i="6"/>
  <c r="AQ50" i="6"/>
  <c r="AR50" i="6"/>
  <c r="AS50" i="6"/>
  <c r="AT50" i="6"/>
  <c r="AW50" i="6"/>
  <c r="AX50" i="6"/>
  <c r="AY50" i="6"/>
  <c r="AZ50" i="6"/>
  <c r="BA50" i="6"/>
  <c r="BB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A51" i="6"/>
  <c r="B51" i="6"/>
  <c r="C51" i="6"/>
  <c r="D51" i="6"/>
  <c r="E51" i="6"/>
  <c r="F51" i="6"/>
  <c r="G51" i="6"/>
  <c r="H51" i="6"/>
  <c r="K51" i="6"/>
  <c r="L51" i="6"/>
  <c r="M51" i="6"/>
  <c r="N51" i="6"/>
  <c r="O51" i="6"/>
  <c r="P51" i="6"/>
  <c r="Q51" i="6"/>
  <c r="R51" i="6"/>
  <c r="U51" i="6"/>
  <c r="V51" i="6"/>
  <c r="W51" i="6"/>
  <c r="X51" i="6"/>
  <c r="Y51" i="6"/>
  <c r="Z51" i="6"/>
  <c r="AA51" i="6"/>
  <c r="AB51" i="6"/>
  <c r="AC51" i="6"/>
  <c r="AD51" i="6"/>
  <c r="AG51" i="6"/>
  <c r="AH51" i="6"/>
  <c r="AI51" i="6"/>
  <c r="AJ51" i="6"/>
  <c r="AK51" i="6"/>
  <c r="AL51" i="6"/>
  <c r="AO51" i="6"/>
  <c r="AP51" i="6"/>
  <c r="AQ51" i="6"/>
  <c r="AR51" i="6"/>
  <c r="AS51" i="6"/>
  <c r="AT51" i="6"/>
  <c r="AW51" i="6"/>
  <c r="AX51" i="6"/>
  <c r="AY51" i="6"/>
  <c r="AZ51" i="6"/>
  <c r="BA51" i="6"/>
  <c r="B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A52" i="6"/>
  <c r="B52" i="6"/>
  <c r="C52" i="6"/>
  <c r="D52" i="6"/>
  <c r="E52" i="6"/>
  <c r="F52" i="6"/>
  <c r="G52" i="6"/>
  <c r="H52" i="6"/>
  <c r="K52" i="6"/>
  <c r="L52" i="6"/>
  <c r="M52" i="6"/>
  <c r="N52" i="6"/>
  <c r="O52" i="6"/>
  <c r="P52" i="6"/>
  <c r="Q52" i="6"/>
  <c r="R52" i="6"/>
  <c r="U52" i="6"/>
  <c r="V52" i="6"/>
  <c r="W52" i="6"/>
  <c r="X52" i="6"/>
  <c r="Y52" i="6"/>
  <c r="Z52" i="6"/>
  <c r="AA52" i="6"/>
  <c r="AB52" i="6"/>
  <c r="AC52" i="6"/>
  <c r="AD52" i="6"/>
  <c r="AG52" i="6"/>
  <c r="AH52" i="6"/>
  <c r="AI52" i="6"/>
  <c r="AJ52" i="6"/>
  <c r="AK52" i="6"/>
  <c r="AL52" i="6"/>
  <c r="AO52" i="6"/>
  <c r="AP52" i="6"/>
  <c r="AQ52" i="6"/>
  <c r="AR52" i="6"/>
  <c r="AS52" i="6"/>
  <c r="AT52" i="6"/>
  <c r="AW52" i="6"/>
  <c r="AX52" i="6"/>
  <c r="AY52" i="6"/>
  <c r="AZ52" i="6"/>
  <c r="BA52" i="6"/>
  <c r="BB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A53" i="6"/>
  <c r="B53" i="6"/>
  <c r="C53" i="6"/>
  <c r="D53" i="6"/>
  <c r="E53" i="6"/>
  <c r="F53" i="6"/>
  <c r="G53" i="6"/>
  <c r="H53" i="6"/>
  <c r="K53" i="6"/>
  <c r="L53" i="6"/>
  <c r="M53" i="6"/>
  <c r="N53" i="6"/>
  <c r="O53" i="6"/>
  <c r="P53" i="6"/>
  <c r="Q53" i="6"/>
  <c r="R53" i="6"/>
  <c r="U53" i="6"/>
  <c r="V53" i="6"/>
  <c r="W53" i="6"/>
  <c r="X53" i="6"/>
  <c r="Y53" i="6"/>
  <c r="Z53" i="6"/>
  <c r="AA53" i="6"/>
  <c r="AB53" i="6"/>
  <c r="AC53" i="6"/>
  <c r="AD53" i="6"/>
  <c r="AG53" i="6"/>
  <c r="AH53" i="6"/>
  <c r="AI53" i="6"/>
  <c r="AJ53" i="6"/>
  <c r="AK53" i="6"/>
  <c r="AL53" i="6"/>
  <c r="AO53" i="6"/>
  <c r="AP53" i="6"/>
  <c r="AQ53" i="6"/>
  <c r="AR53" i="6"/>
  <c r="AS53" i="6"/>
  <c r="AT53" i="6"/>
  <c r="AW53" i="6"/>
  <c r="AX53" i="6"/>
  <c r="AY53" i="6"/>
  <c r="AZ53" i="6"/>
  <c r="BA53" i="6"/>
  <c r="BB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A54" i="6"/>
  <c r="B54" i="6"/>
  <c r="C54" i="6"/>
  <c r="D54" i="6"/>
  <c r="E54" i="6"/>
  <c r="F54" i="6"/>
  <c r="G54" i="6"/>
  <c r="H54" i="6"/>
  <c r="K54" i="6"/>
  <c r="L54" i="6"/>
  <c r="M54" i="6"/>
  <c r="N54" i="6"/>
  <c r="O54" i="6"/>
  <c r="P54" i="6"/>
  <c r="Q54" i="6"/>
  <c r="R54" i="6"/>
  <c r="U54" i="6"/>
  <c r="V54" i="6"/>
  <c r="W54" i="6"/>
  <c r="X54" i="6"/>
  <c r="Y54" i="6"/>
  <c r="Z54" i="6"/>
  <c r="AA54" i="6"/>
  <c r="AB54" i="6"/>
  <c r="AC54" i="6"/>
  <c r="AD54" i="6"/>
  <c r="AG54" i="6"/>
  <c r="AH54" i="6"/>
  <c r="AI54" i="6"/>
  <c r="AJ54" i="6"/>
  <c r="AK54" i="6"/>
  <c r="AL54" i="6"/>
  <c r="AO54" i="6"/>
  <c r="AP54" i="6"/>
  <c r="AQ54" i="6"/>
  <c r="AR54" i="6"/>
  <c r="AS54" i="6"/>
  <c r="AT54" i="6"/>
  <c r="AW54" i="6"/>
  <c r="AX54" i="6"/>
  <c r="AY54" i="6"/>
  <c r="AZ54" i="6"/>
  <c r="BA54" i="6"/>
  <c r="BB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A55" i="6"/>
  <c r="B55" i="6"/>
  <c r="C55" i="6"/>
  <c r="D55" i="6"/>
  <c r="E55" i="6"/>
  <c r="F55" i="6"/>
  <c r="G55" i="6"/>
  <c r="H55" i="6"/>
  <c r="K55" i="6"/>
  <c r="L55" i="6"/>
  <c r="M55" i="6"/>
  <c r="N55" i="6"/>
  <c r="O55" i="6"/>
  <c r="P55" i="6"/>
  <c r="Q55" i="6"/>
  <c r="R55" i="6"/>
  <c r="U55" i="6"/>
  <c r="V55" i="6"/>
  <c r="W55" i="6"/>
  <c r="X55" i="6"/>
  <c r="Y55" i="6"/>
  <c r="Z55" i="6"/>
  <c r="AA55" i="6"/>
  <c r="AB55" i="6"/>
  <c r="AC55" i="6"/>
  <c r="AD55" i="6"/>
  <c r="AG55" i="6"/>
  <c r="AH55" i="6"/>
  <c r="AI55" i="6"/>
  <c r="AJ55" i="6"/>
  <c r="AK55" i="6"/>
  <c r="AL55" i="6"/>
  <c r="AO55" i="6"/>
  <c r="AP55" i="6"/>
  <c r="AQ55" i="6"/>
  <c r="AR55" i="6"/>
  <c r="AS55" i="6"/>
  <c r="AT55" i="6"/>
  <c r="AW55" i="6"/>
  <c r="AX55" i="6"/>
  <c r="AY55" i="6"/>
  <c r="AZ55" i="6"/>
  <c r="BA55" i="6"/>
  <c r="BB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A56" i="6"/>
  <c r="B56" i="6"/>
  <c r="C56" i="6"/>
  <c r="D56" i="6"/>
  <c r="E56" i="6"/>
  <c r="F56" i="6"/>
  <c r="G56" i="6"/>
  <c r="H56" i="6"/>
  <c r="K56" i="6"/>
  <c r="L56" i="6"/>
  <c r="M56" i="6"/>
  <c r="N56" i="6"/>
  <c r="O56" i="6"/>
  <c r="P56" i="6"/>
  <c r="Q56" i="6"/>
  <c r="R56" i="6"/>
  <c r="U56" i="6"/>
  <c r="V56" i="6"/>
  <c r="W56" i="6"/>
  <c r="X56" i="6"/>
  <c r="Y56" i="6"/>
  <c r="Z56" i="6"/>
  <c r="AA56" i="6"/>
  <c r="AB56" i="6"/>
  <c r="AC56" i="6"/>
  <c r="AD56" i="6"/>
  <c r="AG56" i="6"/>
  <c r="AH56" i="6"/>
  <c r="AI56" i="6"/>
  <c r="AJ56" i="6"/>
  <c r="AK56" i="6"/>
  <c r="AL56" i="6"/>
  <c r="AO56" i="6"/>
  <c r="AP56" i="6"/>
  <c r="AQ56" i="6"/>
  <c r="AR56" i="6"/>
  <c r="AS56" i="6"/>
  <c r="AT56" i="6"/>
  <c r="AW56" i="6"/>
  <c r="AX56" i="6"/>
  <c r="AY56" i="6"/>
  <c r="AZ56" i="6"/>
  <c r="BA56" i="6"/>
  <c r="BB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A57" i="6"/>
  <c r="B57" i="6"/>
  <c r="C57" i="6"/>
  <c r="D57" i="6"/>
  <c r="E57" i="6"/>
  <c r="F57" i="6"/>
  <c r="G57" i="6"/>
  <c r="H57" i="6"/>
  <c r="K57" i="6"/>
  <c r="L57" i="6"/>
  <c r="M57" i="6"/>
  <c r="N57" i="6"/>
  <c r="O57" i="6"/>
  <c r="P57" i="6"/>
  <c r="Q57" i="6"/>
  <c r="R57" i="6"/>
  <c r="U57" i="6"/>
  <c r="V57" i="6"/>
  <c r="W57" i="6"/>
  <c r="X57" i="6"/>
  <c r="Y57" i="6"/>
  <c r="Z57" i="6"/>
  <c r="AA57" i="6"/>
  <c r="AB57" i="6"/>
  <c r="AC57" i="6"/>
  <c r="AD57" i="6"/>
  <c r="AG57" i="6"/>
  <c r="AH57" i="6"/>
  <c r="AI57" i="6"/>
  <c r="AJ57" i="6"/>
  <c r="AK57" i="6"/>
  <c r="AL57" i="6"/>
  <c r="AO57" i="6"/>
  <c r="AP57" i="6"/>
  <c r="AQ57" i="6"/>
  <c r="AR57" i="6"/>
  <c r="AS57" i="6"/>
  <c r="AT57" i="6"/>
  <c r="AW57" i="6"/>
  <c r="AX57" i="6"/>
  <c r="AY57" i="6"/>
  <c r="AZ57" i="6"/>
  <c r="BA57" i="6"/>
  <c r="BB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A58" i="6"/>
  <c r="B58" i="6"/>
  <c r="C58" i="6"/>
  <c r="D58" i="6"/>
  <c r="E58" i="6"/>
  <c r="F58" i="6"/>
  <c r="G58" i="6"/>
  <c r="H58" i="6"/>
  <c r="K58" i="6"/>
  <c r="L58" i="6"/>
  <c r="M58" i="6"/>
  <c r="N58" i="6"/>
  <c r="O58" i="6"/>
  <c r="P58" i="6"/>
  <c r="Q58" i="6"/>
  <c r="R58" i="6"/>
  <c r="U58" i="6"/>
  <c r="V58" i="6"/>
  <c r="W58" i="6"/>
  <c r="X58" i="6"/>
  <c r="Y58" i="6"/>
  <c r="Z58" i="6"/>
  <c r="AA58" i="6"/>
  <c r="AB58" i="6"/>
  <c r="AC58" i="6"/>
  <c r="AD58" i="6"/>
  <c r="AG58" i="6"/>
  <c r="AH58" i="6"/>
  <c r="AI58" i="6"/>
  <c r="AJ58" i="6"/>
  <c r="AK58" i="6"/>
  <c r="AL58" i="6"/>
  <c r="AO58" i="6"/>
  <c r="AP58" i="6"/>
  <c r="AQ58" i="6"/>
  <c r="AR58" i="6"/>
  <c r="AS58" i="6"/>
  <c r="AT58" i="6"/>
  <c r="AW58" i="6"/>
  <c r="AX58" i="6"/>
  <c r="AY58" i="6"/>
  <c r="AZ58" i="6"/>
  <c r="BA58" i="6"/>
  <c r="BB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A59" i="6"/>
  <c r="B59" i="6"/>
  <c r="C59" i="6"/>
  <c r="D59" i="6"/>
  <c r="E59" i="6"/>
  <c r="F59" i="6"/>
  <c r="G59" i="6"/>
  <c r="H59" i="6"/>
  <c r="K59" i="6"/>
  <c r="L59" i="6"/>
  <c r="M59" i="6"/>
  <c r="N59" i="6"/>
  <c r="O59" i="6"/>
  <c r="P59" i="6"/>
  <c r="Q59" i="6"/>
  <c r="R59" i="6"/>
  <c r="U59" i="6"/>
  <c r="V59" i="6"/>
  <c r="W59" i="6"/>
  <c r="X59" i="6"/>
  <c r="Y59" i="6"/>
  <c r="Z59" i="6"/>
  <c r="AA59" i="6"/>
  <c r="AB59" i="6"/>
  <c r="AC59" i="6"/>
  <c r="AD59" i="6"/>
  <c r="AG59" i="6"/>
  <c r="AH59" i="6"/>
  <c r="AI59" i="6"/>
  <c r="AJ59" i="6"/>
  <c r="AK59" i="6"/>
  <c r="AL59" i="6"/>
  <c r="AO59" i="6"/>
  <c r="AP59" i="6"/>
  <c r="AQ59" i="6"/>
  <c r="AR59" i="6"/>
  <c r="AS59" i="6"/>
  <c r="AT59" i="6"/>
  <c r="AW59" i="6"/>
  <c r="AX59" i="6"/>
  <c r="AY59" i="6"/>
  <c r="AZ59" i="6"/>
  <c r="BA59" i="6"/>
  <c r="BB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A60" i="6"/>
  <c r="B60" i="6"/>
  <c r="C60" i="6"/>
  <c r="D60" i="6"/>
  <c r="E60" i="6"/>
  <c r="F60" i="6"/>
  <c r="G60" i="6"/>
  <c r="H60" i="6"/>
  <c r="K60" i="6"/>
  <c r="L60" i="6"/>
  <c r="M60" i="6"/>
  <c r="N60" i="6"/>
  <c r="O60" i="6"/>
  <c r="P60" i="6"/>
  <c r="Q60" i="6"/>
  <c r="R60" i="6"/>
  <c r="U60" i="6"/>
  <c r="V60" i="6"/>
  <c r="W60" i="6"/>
  <c r="X60" i="6"/>
  <c r="Y60" i="6"/>
  <c r="Z60" i="6"/>
  <c r="AA60" i="6"/>
  <c r="AB60" i="6"/>
  <c r="AC60" i="6"/>
  <c r="AD60" i="6"/>
  <c r="AG60" i="6"/>
  <c r="AH60" i="6"/>
  <c r="AI60" i="6"/>
  <c r="AJ60" i="6"/>
  <c r="AK60" i="6"/>
  <c r="AL60" i="6"/>
  <c r="AO60" i="6"/>
  <c r="AP60" i="6"/>
  <c r="AQ60" i="6"/>
  <c r="AR60" i="6"/>
  <c r="AS60" i="6"/>
  <c r="AT60" i="6"/>
  <c r="AW60" i="6"/>
  <c r="AX60" i="6"/>
  <c r="AY60" i="6"/>
  <c r="AZ60" i="6"/>
  <c r="BA60" i="6"/>
  <c r="BB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A61" i="6"/>
  <c r="B61" i="6"/>
  <c r="C61" i="6"/>
  <c r="D61" i="6"/>
  <c r="E61" i="6"/>
  <c r="F61" i="6"/>
  <c r="G61" i="6"/>
  <c r="H61" i="6"/>
  <c r="K61" i="6"/>
  <c r="L61" i="6"/>
  <c r="M61" i="6"/>
  <c r="N61" i="6"/>
  <c r="O61" i="6"/>
  <c r="P61" i="6"/>
  <c r="Q61" i="6"/>
  <c r="R61" i="6"/>
  <c r="U61" i="6"/>
  <c r="V61" i="6"/>
  <c r="W61" i="6"/>
  <c r="X61" i="6"/>
  <c r="Y61" i="6"/>
  <c r="Z61" i="6"/>
  <c r="AA61" i="6"/>
  <c r="AB61" i="6"/>
  <c r="AC61" i="6"/>
  <c r="AD61" i="6"/>
  <c r="AG61" i="6"/>
  <c r="AH61" i="6"/>
  <c r="AI61" i="6"/>
  <c r="AJ61" i="6"/>
  <c r="AK61" i="6"/>
  <c r="AL61" i="6"/>
  <c r="AO61" i="6"/>
  <c r="AP61" i="6"/>
  <c r="AQ61" i="6"/>
  <c r="AR61" i="6"/>
  <c r="AS61" i="6"/>
  <c r="AT61" i="6"/>
  <c r="AW61" i="6"/>
  <c r="AX61" i="6"/>
  <c r="AY61" i="6"/>
  <c r="AZ61" i="6"/>
  <c r="BA61" i="6"/>
  <c r="BB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A62" i="6"/>
  <c r="B62" i="6"/>
  <c r="C62" i="6"/>
  <c r="D62" i="6"/>
  <c r="E62" i="6"/>
  <c r="F62" i="6"/>
  <c r="G62" i="6"/>
  <c r="H62" i="6"/>
  <c r="K62" i="6"/>
  <c r="L62" i="6"/>
  <c r="M62" i="6"/>
  <c r="N62" i="6"/>
  <c r="O62" i="6"/>
  <c r="P62" i="6"/>
  <c r="Q62" i="6"/>
  <c r="R62" i="6"/>
  <c r="U62" i="6"/>
  <c r="V62" i="6"/>
  <c r="W62" i="6"/>
  <c r="X62" i="6"/>
  <c r="Y62" i="6"/>
  <c r="Z62" i="6"/>
  <c r="AA62" i="6"/>
  <c r="AB62" i="6"/>
  <c r="AC62" i="6"/>
  <c r="AD62" i="6"/>
  <c r="AG62" i="6"/>
  <c r="AH62" i="6"/>
  <c r="AI62" i="6"/>
  <c r="AJ62" i="6"/>
  <c r="AK62" i="6"/>
  <c r="AL62" i="6"/>
  <c r="AO62" i="6"/>
  <c r="AP62" i="6"/>
  <c r="AQ62" i="6"/>
  <c r="AR62" i="6"/>
  <c r="AS62" i="6"/>
  <c r="AT62" i="6"/>
  <c r="AW62" i="6"/>
  <c r="AX62" i="6"/>
  <c r="AY62" i="6"/>
  <c r="AZ62" i="6"/>
  <c r="BA62" i="6"/>
  <c r="BB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A63" i="6"/>
  <c r="B63" i="6"/>
  <c r="C63" i="6"/>
  <c r="D63" i="6"/>
  <c r="E63" i="6"/>
  <c r="F63" i="6"/>
  <c r="G63" i="6"/>
  <c r="H63" i="6"/>
  <c r="K63" i="6"/>
  <c r="L63" i="6"/>
  <c r="M63" i="6"/>
  <c r="N63" i="6"/>
  <c r="O63" i="6"/>
  <c r="P63" i="6"/>
  <c r="Q63" i="6"/>
  <c r="R63" i="6"/>
  <c r="U63" i="6"/>
  <c r="V63" i="6"/>
  <c r="W63" i="6"/>
  <c r="X63" i="6"/>
  <c r="Y63" i="6"/>
  <c r="Z63" i="6"/>
  <c r="AA63" i="6"/>
  <c r="AB63" i="6"/>
  <c r="AC63" i="6"/>
  <c r="AD63" i="6"/>
  <c r="AG63" i="6"/>
  <c r="AH63" i="6"/>
  <c r="AI63" i="6"/>
  <c r="AJ63" i="6"/>
  <c r="AK63" i="6"/>
  <c r="AL63" i="6"/>
  <c r="AO63" i="6"/>
  <c r="AP63" i="6"/>
  <c r="AQ63" i="6"/>
  <c r="AR63" i="6"/>
  <c r="AS63" i="6"/>
  <c r="AT63" i="6"/>
  <c r="AW63" i="6"/>
  <c r="AX63" i="6"/>
  <c r="AY63" i="6"/>
  <c r="AZ63" i="6"/>
  <c r="BA63" i="6"/>
  <c r="BB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A64" i="6"/>
  <c r="B64" i="6"/>
  <c r="C64" i="6"/>
  <c r="D64" i="6"/>
  <c r="E64" i="6"/>
  <c r="F64" i="6"/>
  <c r="G64" i="6"/>
  <c r="H64" i="6"/>
  <c r="K64" i="6"/>
  <c r="L64" i="6"/>
  <c r="M64" i="6"/>
  <c r="N64" i="6"/>
  <c r="O64" i="6"/>
  <c r="P64" i="6"/>
  <c r="Q64" i="6"/>
  <c r="R64" i="6"/>
  <c r="U64" i="6"/>
  <c r="V64" i="6"/>
  <c r="W64" i="6"/>
  <c r="X64" i="6"/>
  <c r="Y64" i="6"/>
  <c r="Z64" i="6"/>
  <c r="AA64" i="6"/>
  <c r="AB64" i="6"/>
  <c r="AC64" i="6"/>
  <c r="AD64" i="6"/>
  <c r="AG64" i="6"/>
  <c r="AH64" i="6"/>
  <c r="AI64" i="6"/>
  <c r="AJ64" i="6"/>
  <c r="AK64" i="6"/>
  <c r="AL64" i="6"/>
  <c r="AO64" i="6"/>
  <c r="AP64" i="6"/>
  <c r="AQ64" i="6"/>
  <c r="AR64" i="6"/>
  <c r="AS64" i="6"/>
  <c r="AT64" i="6"/>
  <c r="AW64" i="6"/>
  <c r="AX64" i="6"/>
  <c r="AY64" i="6"/>
  <c r="AZ64" i="6"/>
  <c r="BA64" i="6"/>
  <c r="BB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A65" i="6"/>
  <c r="B65" i="6"/>
  <c r="C65" i="6"/>
  <c r="D65" i="6"/>
  <c r="E65" i="6"/>
  <c r="F65" i="6"/>
  <c r="G65" i="6"/>
  <c r="H65" i="6"/>
  <c r="K65" i="6"/>
  <c r="L65" i="6"/>
  <c r="M65" i="6"/>
  <c r="N65" i="6"/>
  <c r="O65" i="6"/>
  <c r="P65" i="6"/>
  <c r="Q65" i="6"/>
  <c r="R65" i="6"/>
  <c r="U65" i="6"/>
  <c r="V65" i="6"/>
  <c r="W65" i="6"/>
  <c r="X65" i="6"/>
  <c r="Y65" i="6"/>
  <c r="Z65" i="6"/>
  <c r="AA65" i="6"/>
  <c r="AB65" i="6"/>
  <c r="AC65" i="6"/>
  <c r="AD65" i="6"/>
  <c r="AG65" i="6"/>
  <c r="AH65" i="6"/>
  <c r="AI65" i="6"/>
  <c r="AJ65" i="6"/>
  <c r="AK65" i="6"/>
  <c r="AL65" i="6"/>
  <c r="AO65" i="6"/>
  <c r="AP65" i="6"/>
  <c r="AQ65" i="6"/>
  <c r="AR65" i="6"/>
  <c r="AS65" i="6"/>
  <c r="AT65" i="6"/>
  <c r="AW65" i="6"/>
  <c r="AX65" i="6"/>
  <c r="AY65" i="6"/>
  <c r="AZ65" i="6"/>
  <c r="BA65" i="6"/>
  <c r="BB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A66" i="6"/>
  <c r="B66" i="6"/>
  <c r="C66" i="6"/>
  <c r="D66" i="6"/>
  <c r="E66" i="6"/>
  <c r="F66" i="6"/>
  <c r="G66" i="6"/>
  <c r="H66" i="6"/>
  <c r="K66" i="6"/>
  <c r="L66" i="6"/>
  <c r="M66" i="6"/>
  <c r="N66" i="6"/>
  <c r="O66" i="6"/>
  <c r="P66" i="6"/>
  <c r="Q66" i="6"/>
  <c r="R66" i="6"/>
  <c r="U66" i="6"/>
  <c r="V66" i="6"/>
  <c r="W66" i="6"/>
  <c r="X66" i="6"/>
  <c r="Y66" i="6"/>
  <c r="Z66" i="6"/>
  <c r="AA66" i="6"/>
  <c r="AB66" i="6"/>
  <c r="AC66" i="6"/>
  <c r="AD66" i="6"/>
  <c r="AG66" i="6"/>
  <c r="AH66" i="6"/>
  <c r="AI66" i="6"/>
  <c r="AJ66" i="6"/>
  <c r="AK66" i="6"/>
  <c r="AL66" i="6"/>
  <c r="AO66" i="6"/>
  <c r="AP66" i="6"/>
  <c r="AQ66" i="6"/>
  <c r="AR66" i="6"/>
  <c r="AS66" i="6"/>
  <c r="AT66" i="6"/>
  <c r="AW66" i="6"/>
  <c r="AX66" i="6"/>
  <c r="AY66" i="6"/>
  <c r="AZ66" i="6"/>
  <c r="BA66" i="6"/>
  <c r="BB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A67" i="6"/>
  <c r="B67" i="6"/>
  <c r="C67" i="6"/>
  <c r="D67" i="6"/>
  <c r="E67" i="6"/>
  <c r="F67" i="6"/>
  <c r="G67" i="6"/>
  <c r="H67" i="6"/>
  <c r="K67" i="6"/>
  <c r="L67" i="6"/>
  <c r="M67" i="6"/>
  <c r="N67" i="6"/>
  <c r="O67" i="6"/>
  <c r="P67" i="6"/>
  <c r="Q67" i="6"/>
  <c r="R67" i="6"/>
  <c r="U67" i="6"/>
  <c r="V67" i="6"/>
  <c r="W67" i="6"/>
  <c r="X67" i="6"/>
  <c r="Y67" i="6"/>
  <c r="Z67" i="6"/>
  <c r="AA67" i="6"/>
  <c r="AB67" i="6"/>
  <c r="AC67" i="6"/>
  <c r="AD67" i="6"/>
  <c r="AG67" i="6"/>
  <c r="AH67" i="6"/>
  <c r="AI67" i="6"/>
  <c r="AJ67" i="6"/>
  <c r="AK67" i="6"/>
  <c r="AL67" i="6"/>
  <c r="AN67" i="6"/>
  <c r="AO67" i="6"/>
  <c r="AP67" i="6"/>
  <c r="AQ67" i="6"/>
  <c r="AR67" i="6"/>
  <c r="AS67" i="6"/>
  <c r="AT67" i="6"/>
  <c r="AW67" i="6"/>
  <c r="AX67" i="6"/>
  <c r="AY67" i="6"/>
  <c r="AZ67" i="6"/>
  <c r="BA67" i="6"/>
  <c r="BB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A68" i="6"/>
  <c r="B68" i="6"/>
  <c r="C68" i="6"/>
  <c r="D68" i="6"/>
  <c r="E68" i="6"/>
  <c r="F68" i="6"/>
  <c r="G68" i="6"/>
  <c r="H68" i="6"/>
  <c r="K68" i="6"/>
  <c r="L68" i="6"/>
  <c r="M68" i="6"/>
  <c r="N68" i="6"/>
  <c r="O68" i="6"/>
  <c r="P68" i="6"/>
  <c r="Q68" i="6"/>
  <c r="R68" i="6"/>
  <c r="U68" i="6"/>
  <c r="V68" i="6"/>
  <c r="W68" i="6"/>
  <c r="X68" i="6"/>
  <c r="Y68" i="6"/>
  <c r="Z68" i="6"/>
  <c r="AA68" i="6"/>
  <c r="AB68" i="6"/>
  <c r="AC68" i="6"/>
  <c r="AD68" i="6"/>
  <c r="AG68" i="6"/>
  <c r="AH68" i="6"/>
  <c r="AI68" i="6"/>
  <c r="AJ68" i="6"/>
  <c r="AK68" i="6"/>
  <c r="AL68" i="6"/>
  <c r="AO68" i="6"/>
  <c r="AP68" i="6"/>
  <c r="AQ68" i="6"/>
  <c r="AR68" i="6"/>
  <c r="AS68" i="6"/>
  <c r="AT68" i="6"/>
  <c r="AW68" i="6"/>
  <c r="AX68" i="6"/>
  <c r="AY68" i="6"/>
  <c r="AZ68" i="6"/>
  <c r="BA68" i="6"/>
  <c r="BB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A69" i="6"/>
  <c r="B69" i="6"/>
  <c r="C69" i="6"/>
  <c r="D69" i="6"/>
  <c r="E69" i="6"/>
  <c r="F69" i="6"/>
  <c r="G69" i="6"/>
  <c r="H69" i="6"/>
  <c r="K69" i="6"/>
  <c r="L69" i="6"/>
  <c r="M69" i="6"/>
  <c r="N69" i="6"/>
  <c r="O69" i="6"/>
  <c r="P69" i="6"/>
  <c r="Q69" i="6"/>
  <c r="R69" i="6"/>
  <c r="U69" i="6"/>
  <c r="V69" i="6"/>
  <c r="W69" i="6"/>
  <c r="X69" i="6"/>
  <c r="Y69" i="6"/>
  <c r="Z69" i="6"/>
  <c r="AA69" i="6"/>
  <c r="AB69" i="6"/>
  <c r="AC69" i="6"/>
  <c r="AD69" i="6"/>
  <c r="AG69" i="6"/>
  <c r="AH69" i="6"/>
  <c r="AI69" i="6"/>
  <c r="AJ69" i="6"/>
  <c r="AK69" i="6"/>
  <c r="AL69" i="6"/>
  <c r="AO69" i="6"/>
  <c r="AP69" i="6"/>
  <c r="AQ69" i="6"/>
  <c r="AR69" i="6"/>
  <c r="AS69" i="6"/>
  <c r="AT69" i="6"/>
  <c r="AW69" i="6"/>
  <c r="AX69" i="6"/>
  <c r="AY69" i="6"/>
  <c r="AZ69" i="6"/>
  <c r="BA69" i="6"/>
  <c r="BB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A70" i="6"/>
  <c r="B70" i="6"/>
  <c r="C70" i="6"/>
  <c r="D70" i="6"/>
  <c r="E70" i="6"/>
  <c r="F70" i="6"/>
  <c r="G70" i="6"/>
  <c r="H70" i="6"/>
  <c r="K70" i="6"/>
  <c r="L70" i="6"/>
  <c r="M70" i="6"/>
  <c r="N70" i="6"/>
  <c r="O70" i="6"/>
  <c r="P70" i="6"/>
  <c r="Q70" i="6"/>
  <c r="R70" i="6"/>
  <c r="U70" i="6"/>
  <c r="V70" i="6"/>
  <c r="W70" i="6"/>
  <c r="X70" i="6"/>
  <c r="Y70" i="6"/>
  <c r="Z70" i="6"/>
  <c r="AA70" i="6"/>
  <c r="AB70" i="6"/>
  <c r="AC70" i="6"/>
  <c r="AD70" i="6"/>
  <c r="AG70" i="6"/>
  <c r="AH70" i="6"/>
  <c r="AI70" i="6"/>
  <c r="AJ70" i="6"/>
  <c r="AK70" i="6"/>
  <c r="AL70" i="6"/>
  <c r="AO70" i="6"/>
  <c r="AP70" i="6"/>
  <c r="AQ70" i="6"/>
  <c r="AR70" i="6"/>
  <c r="AS70" i="6"/>
  <c r="AT70" i="6"/>
  <c r="AW70" i="6"/>
  <c r="AX70" i="6"/>
  <c r="AY70" i="6"/>
  <c r="AZ70" i="6"/>
  <c r="BA70" i="6"/>
  <c r="BB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A71" i="6"/>
  <c r="B71" i="6"/>
  <c r="C71" i="6"/>
  <c r="D71" i="6"/>
  <c r="E71" i="6"/>
  <c r="F71" i="6"/>
  <c r="G71" i="6"/>
  <c r="H71" i="6"/>
  <c r="K71" i="6"/>
  <c r="L71" i="6"/>
  <c r="M71" i="6"/>
  <c r="N71" i="6"/>
  <c r="O71" i="6"/>
  <c r="P71" i="6"/>
  <c r="Q71" i="6"/>
  <c r="R71" i="6"/>
  <c r="U71" i="6"/>
  <c r="V71" i="6"/>
  <c r="W71" i="6"/>
  <c r="X71" i="6"/>
  <c r="Y71" i="6"/>
  <c r="Z71" i="6"/>
  <c r="AA71" i="6"/>
  <c r="AB71" i="6"/>
  <c r="AC71" i="6"/>
  <c r="AD71" i="6"/>
  <c r="AG71" i="6"/>
  <c r="AH71" i="6"/>
  <c r="AI71" i="6"/>
  <c r="AJ71" i="6"/>
  <c r="AK71" i="6"/>
  <c r="AL71" i="6"/>
  <c r="AO71" i="6"/>
  <c r="AP71" i="6"/>
  <c r="AQ71" i="6"/>
  <c r="AR71" i="6"/>
  <c r="AS71" i="6"/>
  <c r="AT71" i="6"/>
  <c r="AW71" i="6"/>
  <c r="AX71" i="6"/>
  <c r="AY71" i="6"/>
  <c r="AZ71" i="6"/>
  <c r="BA71" i="6"/>
  <c r="BB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A72" i="6"/>
  <c r="B72" i="6"/>
  <c r="C72" i="6"/>
  <c r="D72" i="6"/>
  <c r="E72" i="6"/>
  <c r="F72" i="6"/>
  <c r="G72" i="6"/>
  <c r="H72" i="6"/>
  <c r="K72" i="6"/>
  <c r="L72" i="6"/>
  <c r="M72" i="6"/>
  <c r="N72" i="6"/>
  <c r="O72" i="6"/>
  <c r="P72" i="6"/>
  <c r="Q72" i="6"/>
  <c r="R72" i="6"/>
  <c r="U72" i="6"/>
  <c r="V72" i="6"/>
  <c r="W72" i="6"/>
  <c r="X72" i="6"/>
  <c r="Y72" i="6"/>
  <c r="Z72" i="6"/>
  <c r="AA72" i="6"/>
  <c r="AB72" i="6"/>
  <c r="AC72" i="6"/>
  <c r="AD72" i="6"/>
  <c r="AG72" i="6"/>
  <c r="AH72" i="6"/>
  <c r="AI72" i="6"/>
  <c r="AJ72" i="6"/>
  <c r="AK72" i="6"/>
  <c r="AL72" i="6"/>
  <c r="AO72" i="6"/>
  <c r="AP72" i="6"/>
  <c r="AQ72" i="6"/>
  <c r="AR72" i="6"/>
  <c r="AS72" i="6"/>
  <c r="AT72" i="6"/>
  <c r="AW72" i="6"/>
  <c r="AX72" i="6"/>
  <c r="AY72" i="6"/>
  <c r="AZ72" i="6"/>
  <c r="BA72" i="6"/>
  <c r="BB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A73" i="6"/>
  <c r="B73" i="6"/>
  <c r="C73" i="6"/>
  <c r="D73" i="6"/>
  <c r="E73" i="6"/>
  <c r="F73" i="6"/>
  <c r="G73" i="6"/>
  <c r="H73" i="6"/>
  <c r="K73" i="6"/>
  <c r="L73" i="6"/>
  <c r="M73" i="6"/>
  <c r="N73" i="6"/>
  <c r="O73" i="6"/>
  <c r="P73" i="6"/>
  <c r="Q73" i="6"/>
  <c r="R73" i="6"/>
  <c r="U73" i="6"/>
  <c r="V73" i="6"/>
  <c r="W73" i="6"/>
  <c r="X73" i="6"/>
  <c r="Y73" i="6"/>
  <c r="Z73" i="6"/>
  <c r="AA73" i="6"/>
  <c r="AB73" i="6"/>
  <c r="AC73" i="6"/>
  <c r="AD73" i="6"/>
  <c r="AG73" i="6"/>
  <c r="AH73" i="6"/>
  <c r="AI73" i="6"/>
  <c r="AJ73" i="6"/>
  <c r="AK73" i="6"/>
  <c r="AL73" i="6"/>
  <c r="AO73" i="6"/>
  <c r="AP73" i="6"/>
  <c r="AQ73" i="6"/>
  <c r="AR73" i="6"/>
  <c r="AS73" i="6"/>
  <c r="AT73" i="6"/>
  <c r="AW73" i="6"/>
  <c r="AX73" i="6"/>
  <c r="AY73" i="6"/>
  <c r="AZ73" i="6"/>
  <c r="BA73" i="6"/>
  <c r="BB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A74" i="6"/>
  <c r="B74" i="6"/>
  <c r="C74" i="6"/>
  <c r="D74" i="6"/>
  <c r="E74" i="6"/>
  <c r="F74" i="6"/>
  <c r="G74" i="6"/>
  <c r="H74" i="6"/>
  <c r="K74" i="6"/>
  <c r="L74" i="6"/>
  <c r="M74" i="6"/>
  <c r="N74" i="6"/>
  <c r="O74" i="6"/>
  <c r="P74" i="6"/>
  <c r="Q74" i="6"/>
  <c r="R74" i="6"/>
  <c r="U74" i="6"/>
  <c r="V74" i="6"/>
  <c r="W74" i="6"/>
  <c r="X74" i="6"/>
  <c r="Y74" i="6"/>
  <c r="Z74" i="6"/>
  <c r="AA74" i="6"/>
  <c r="AB74" i="6"/>
  <c r="AC74" i="6"/>
  <c r="AD74" i="6"/>
  <c r="AG74" i="6"/>
  <c r="AH74" i="6"/>
  <c r="AI74" i="6"/>
  <c r="AJ74" i="6"/>
  <c r="AK74" i="6"/>
  <c r="AL74" i="6"/>
  <c r="AO74" i="6"/>
  <c r="AP74" i="6"/>
  <c r="AQ74" i="6"/>
  <c r="AR74" i="6"/>
  <c r="AS74" i="6"/>
  <c r="AT74" i="6"/>
  <c r="AW74" i="6"/>
  <c r="AX74" i="6"/>
  <c r="AY74" i="6"/>
  <c r="AZ74" i="6"/>
  <c r="BA74" i="6"/>
  <c r="BB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A75" i="6"/>
  <c r="B75" i="6"/>
  <c r="C75" i="6"/>
  <c r="D75" i="6"/>
  <c r="E75" i="6"/>
  <c r="F75" i="6"/>
  <c r="G75" i="6"/>
  <c r="H75" i="6"/>
  <c r="K75" i="6"/>
  <c r="L75" i="6"/>
  <c r="M75" i="6"/>
  <c r="N75" i="6"/>
  <c r="O75" i="6"/>
  <c r="P75" i="6"/>
  <c r="Q75" i="6"/>
  <c r="R75" i="6"/>
  <c r="U75" i="6"/>
  <c r="V75" i="6"/>
  <c r="W75" i="6"/>
  <c r="X75" i="6"/>
  <c r="Y75" i="6"/>
  <c r="Z75" i="6"/>
  <c r="AA75" i="6"/>
  <c r="AB75" i="6"/>
  <c r="AC75" i="6"/>
  <c r="AD75" i="6"/>
  <c r="AG75" i="6"/>
  <c r="AH75" i="6"/>
  <c r="AI75" i="6"/>
  <c r="AJ75" i="6"/>
  <c r="AK75" i="6"/>
  <c r="AL75" i="6"/>
  <c r="AO75" i="6"/>
  <c r="AP75" i="6"/>
  <c r="AQ75" i="6"/>
  <c r="AR75" i="6"/>
  <c r="AS75" i="6"/>
  <c r="AT75" i="6"/>
  <c r="AW75" i="6"/>
  <c r="AX75" i="6"/>
  <c r="AY75" i="6"/>
  <c r="AZ75" i="6"/>
  <c r="BA75" i="6"/>
  <c r="BB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A76" i="6"/>
  <c r="B76" i="6"/>
  <c r="C76" i="6"/>
  <c r="D76" i="6"/>
  <c r="E76" i="6"/>
  <c r="F76" i="6"/>
  <c r="G76" i="6"/>
  <c r="H76" i="6"/>
  <c r="K76" i="6"/>
  <c r="L76" i="6"/>
  <c r="M76" i="6"/>
  <c r="N76" i="6"/>
  <c r="O76" i="6"/>
  <c r="P76" i="6"/>
  <c r="Q76" i="6"/>
  <c r="R76" i="6"/>
  <c r="U76" i="6"/>
  <c r="V76" i="6"/>
  <c r="W76" i="6"/>
  <c r="X76" i="6"/>
  <c r="Y76" i="6"/>
  <c r="Z76" i="6"/>
  <c r="AA76" i="6"/>
  <c r="AB76" i="6"/>
  <c r="AC76" i="6"/>
  <c r="AD76" i="6"/>
  <c r="AG76" i="6"/>
  <c r="AH76" i="6"/>
  <c r="AI76" i="6"/>
  <c r="AJ76" i="6"/>
  <c r="AK76" i="6"/>
  <c r="AL76" i="6"/>
  <c r="AO76" i="6"/>
  <c r="AP76" i="6"/>
  <c r="AQ76" i="6"/>
  <c r="AR76" i="6"/>
  <c r="AS76" i="6"/>
  <c r="AT76" i="6"/>
  <c r="AW76" i="6"/>
  <c r="AX76" i="6"/>
  <c r="AY76" i="6"/>
  <c r="AZ76" i="6"/>
  <c r="BA76" i="6"/>
  <c r="BB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A77" i="6"/>
  <c r="B77" i="6"/>
  <c r="C77" i="6"/>
  <c r="D77" i="6"/>
  <c r="E77" i="6"/>
  <c r="F77" i="6"/>
  <c r="G77" i="6"/>
  <c r="H77" i="6"/>
  <c r="K77" i="6"/>
  <c r="L77" i="6"/>
  <c r="M77" i="6"/>
  <c r="N77" i="6"/>
  <c r="O77" i="6"/>
  <c r="P77" i="6"/>
  <c r="Q77" i="6"/>
  <c r="R77" i="6"/>
  <c r="U77" i="6"/>
  <c r="V77" i="6"/>
  <c r="W77" i="6"/>
  <c r="X77" i="6"/>
  <c r="Y77" i="6"/>
  <c r="Z77" i="6"/>
  <c r="AA77" i="6"/>
  <c r="AB77" i="6"/>
  <c r="AC77" i="6"/>
  <c r="AD77" i="6"/>
  <c r="AG77" i="6"/>
  <c r="AH77" i="6"/>
  <c r="AI77" i="6"/>
  <c r="AJ77" i="6"/>
  <c r="AK77" i="6"/>
  <c r="AL77" i="6"/>
  <c r="AO77" i="6"/>
  <c r="AP77" i="6"/>
  <c r="AQ77" i="6"/>
  <c r="AR77" i="6"/>
  <c r="AS77" i="6"/>
  <c r="AT77" i="6"/>
  <c r="AW77" i="6"/>
  <c r="AX77" i="6"/>
  <c r="AY77" i="6"/>
  <c r="AZ77" i="6"/>
  <c r="BA77" i="6"/>
  <c r="BB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A78" i="6"/>
  <c r="B78" i="6"/>
  <c r="C78" i="6"/>
  <c r="D78" i="6"/>
  <c r="E78" i="6"/>
  <c r="F78" i="6"/>
  <c r="G78" i="6"/>
  <c r="H78" i="6"/>
  <c r="K78" i="6"/>
  <c r="L78" i="6"/>
  <c r="M78" i="6"/>
  <c r="N78" i="6"/>
  <c r="O78" i="6"/>
  <c r="P78" i="6"/>
  <c r="Q78" i="6"/>
  <c r="R78" i="6"/>
  <c r="U78" i="6"/>
  <c r="V78" i="6"/>
  <c r="W78" i="6"/>
  <c r="X78" i="6"/>
  <c r="Y78" i="6"/>
  <c r="Z78" i="6"/>
  <c r="AA78" i="6"/>
  <c r="AB78" i="6"/>
  <c r="AC78" i="6"/>
  <c r="AD78" i="6"/>
  <c r="AG78" i="6"/>
  <c r="AH78" i="6"/>
  <c r="AI78" i="6"/>
  <c r="AJ78" i="6"/>
  <c r="AK78" i="6"/>
  <c r="AL78" i="6"/>
  <c r="AO78" i="6"/>
  <c r="AP78" i="6"/>
  <c r="AQ78" i="6"/>
  <c r="AR78" i="6"/>
  <c r="AS78" i="6"/>
  <c r="AT78" i="6"/>
  <c r="AW78" i="6"/>
  <c r="AX78" i="6"/>
  <c r="AY78" i="6"/>
  <c r="AZ78" i="6"/>
  <c r="BA78" i="6"/>
  <c r="BB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A79" i="6"/>
  <c r="B79" i="6"/>
  <c r="C79" i="6"/>
  <c r="D79" i="6"/>
  <c r="E79" i="6"/>
  <c r="F79" i="6"/>
  <c r="G79" i="6"/>
  <c r="H79" i="6"/>
  <c r="K79" i="6"/>
  <c r="L79" i="6"/>
  <c r="M79" i="6"/>
  <c r="N79" i="6"/>
  <c r="O79" i="6"/>
  <c r="P79" i="6"/>
  <c r="Q79" i="6"/>
  <c r="R79" i="6"/>
  <c r="U79" i="6"/>
  <c r="V79" i="6"/>
  <c r="W79" i="6"/>
  <c r="X79" i="6"/>
  <c r="Y79" i="6"/>
  <c r="Z79" i="6"/>
  <c r="AA79" i="6"/>
  <c r="AB79" i="6"/>
  <c r="AC79" i="6"/>
  <c r="AD79" i="6"/>
  <c r="AG79" i="6"/>
  <c r="AH79" i="6"/>
  <c r="AI79" i="6"/>
  <c r="AJ79" i="6"/>
  <c r="AK79" i="6"/>
  <c r="AL79" i="6"/>
  <c r="AO79" i="6"/>
  <c r="AP79" i="6"/>
  <c r="AQ79" i="6"/>
  <c r="AR79" i="6"/>
  <c r="AS79" i="6"/>
  <c r="AT79" i="6"/>
  <c r="AW79" i="6"/>
  <c r="AX79" i="6"/>
  <c r="AY79" i="6"/>
  <c r="AZ79" i="6"/>
  <c r="BA79" i="6"/>
  <c r="BB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A80" i="6"/>
  <c r="B80" i="6"/>
  <c r="C80" i="6"/>
  <c r="D80" i="6"/>
  <c r="E80" i="6"/>
  <c r="F80" i="6"/>
  <c r="G80" i="6"/>
  <c r="H80" i="6"/>
  <c r="K80" i="6"/>
  <c r="L80" i="6"/>
  <c r="M80" i="6"/>
  <c r="N80" i="6"/>
  <c r="O80" i="6"/>
  <c r="P80" i="6"/>
  <c r="Q80" i="6"/>
  <c r="R80" i="6"/>
  <c r="U80" i="6"/>
  <c r="V80" i="6"/>
  <c r="W80" i="6"/>
  <c r="X80" i="6"/>
  <c r="Y80" i="6"/>
  <c r="Z80" i="6"/>
  <c r="AA80" i="6"/>
  <c r="AB80" i="6"/>
  <c r="AC80" i="6"/>
  <c r="AD80" i="6"/>
  <c r="AG80" i="6"/>
  <c r="AH80" i="6"/>
  <c r="AI80" i="6"/>
  <c r="AJ80" i="6"/>
  <c r="AK80" i="6"/>
  <c r="AL80" i="6"/>
  <c r="AO80" i="6"/>
  <c r="AP80" i="6"/>
  <c r="AQ80" i="6"/>
  <c r="AR80" i="6"/>
  <c r="AS80" i="6"/>
  <c r="AT80" i="6"/>
  <c r="AW80" i="6"/>
  <c r="AX80" i="6"/>
  <c r="AY80" i="6"/>
  <c r="AZ80" i="6"/>
  <c r="BA80" i="6"/>
  <c r="BB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A81" i="6"/>
  <c r="B81" i="6"/>
  <c r="C81" i="6"/>
  <c r="D81" i="6"/>
  <c r="E81" i="6"/>
  <c r="F81" i="6"/>
  <c r="G81" i="6"/>
  <c r="H81" i="6"/>
  <c r="K81" i="6"/>
  <c r="L81" i="6"/>
  <c r="M81" i="6"/>
  <c r="N81" i="6"/>
  <c r="O81" i="6"/>
  <c r="P81" i="6"/>
  <c r="Q81" i="6"/>
  <c r="R81" i="6"/>
  <c r="U81" i="6"/>
  <c r="V81" i="6"/>
  <c r="W81" i="6"/>
  <c r="X81" i="6"/>
  <c r="Y81" i="6"/>
  <c r="Z81" i="6"/>
  <c r="AA81" i="6"/>
  <c r="AB81" i="6"/>
  <c r="AC81" i="6"/>
  <c r="AD81" i="6"/>
  <c r="AG81" i="6"/>
  <c r="AH81" i="6"/>
  <c r="AI81" i="6"/>
  <c r="AJ81" i="6"/>
  <c r="AK81" i="6"/>
  <c r="AL81" i="6"/>
  <c r="AO81" i="6"/>
  <c r="AP81" i="6"/>
  <c r="AQ81" i="6"/>
  <c r="AR81" i="6"/>
  <c r="AS81" i="6"/>
  <c r="AT81" i="6"/>
  <c r="AW81" i="6"/>
  <c r="AX81" i="6"/>
  <c r="AY81" i="6"/>
  <c r="AZ81" i="6"/>
  <c r="BA81" i="6"/>
  <c r="BB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A82" i="6"/>
  <c r="B82" i="6"/>
  <c r="C82" i="6"/>
  <c r="D82" i="6"/>
  <c r="E82" i="6"/>
  <c r="F82" i="6"/>
  <c r="G82" i="6"/>
  <c r="H82" i="6"/>
  <c r="K82" i="6"/>
  <c r="L82" i="6"/>
  <c r="M82" i="6"/>
  <c r="N82" i="6"/>
  <c r="O82" i="6"/>
  <c r="P82" i="6"/>
  <c r="Q82" i="6"/>
  <c r="R82" i="6"/>
  <c r="U82" i="6"/>
  <c r="V82" i="6"/>
  <c r="W82" i="6"/>
  <c r="X82" i="6"/>
  <c r="Y82" i="6"/>
  <c r="Z82" i="6"/>
  <c r="AA82" i="6"/>
  <c r="AB82" i="6"/>
  <c r="AC82" i="6"/>
  <c r="AD82" i="6"/>
  <c r="AG82" i="6"/>
  <c r="AH82" i="6"/>
  <c r="AI82" i="6"/>
  <c r="AJ82" i="6"/>
  <c r="AK82" i="6"/>
  <c r="AL82" i="6"/>
  <c r="AO82" i="6"/>
  <c r="AP82" i="6"/>
  <c r="AQ82" i="6"/>
  <c r="AR82" i="6"/>
  <c r="AS82" i="6"/>
  <c r="AT82" i="6"/>
  <c r="AW82" i="6"/>
  <c r="AX82" i="6"/>
  <c r="AY82" i="6"/>
  <c r="AZ82" i="6"/>
  <c r="BA82" i="6"/>
  <c r="BB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A83" i="6"/>
  <c r="B83" i="6"/>
  <c r="C83" i="6"/>
  <c r="D83" i="6"/>
  <c r="E83" i="6"/>
  <c r="F83" i="6"/>
  <c r="G83" i="6"/>
  <c r="H83" i="6"/>
  <c r="K83" i="6"/>
  <c r="L83" i="6"/>
  <c r="M83" i="6"/>
  <c r="N83" i="6"/>
  <c r="O83" i="6"/>
  <c r="P83" i="6"/>
  <c r="Q83" i="6"/>
  <c r="R83" i="6"/>
  <c r="U83" i="6"/>
  <c r="V83" i="6"/>
  <c r="W83" i="6"/>
  <c r="X83" i="6"/>
  <c r="Y83" i="6"/>
  <c r="Z83" i="6"/>
  <c r="AA83" i="6"/>
  <c r="AB83" i="6"/>
  <c r="AC83" i="6"/>
  <c r="AD83" i="6"/>
  <c r="AG83" i="6"/>
  <c r="AH83" i="6"/>
  <c r="AI83" i="6"/>
  <c r="AJ83" i="6"/>
  <c r="AK83" i="6"/>
  <c r="AL83" i="6"/>
  <c r="AO83" i="6"/>
  <c r="AP83" i="6"/>
  <c r="AQ83" i="6"/>
  <c r="AR83" i="6"/>
  <c r="AS83" i="6"/>
  <c r="AT83" i="6"/>
  <c r="AW83" i="6"/>
  <c r="AX83" i="6"/>
  <c r="AY83" i="6"/>
  <c r="AZ83" i="6"/>
  <c r="BA83" i="6"/>
  <c r="BB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A84" i="6"/>
  <c r="B84" i="6"/>
  <c r="C84" i="6"/>
  <c r="D84" i="6"/>
  <c r="E84" i="6"/>
  <c r="F84" i="6"/>
  <c r="G84" i="6"/>
  <c r="H84" i="6"/>
  <c r="K84" i="6"/>
  <c r="L84" i="6"/>
  <c r="M84" i="6"/>
  <c r="N84" i="6"/>
  <c r="O84" i="6"/>
  <c r="P84" i="6"/>
  <c r="Q84" i="6"/>
  <c r="R84" i="6"/>
  <c r="U84" i="6"/>
  <c r="V84" i="6"/>
  <c r="W84" i="6"/>
  <c r="X84" i="6"/>
  <c r="Y84" i="6"/>
  <c r="Z84" i="6"/>
  <c r="AA84" i="6"/>
  <c r="AB84" i="6"/>
  <c r="AC84" i="6"/>
  <c r="AD84" i="6"/>
  <c r="AG84" i="6"/>
  <c r="AH84" i="6"/>
  <c r="AI84" i="6"/>
  <c r="AJ84" i="6"/>
  <c r="AK84" i="6"/>
  <c r="AL84" i="6"/>
  <c r="AO84" i="6"/>
  <c r="AP84" i="6"/>
  <c r="AQ84" i="6"/>
  <c r="AR84" i="6"/>
  <c r="AS84" i="6"/>
  <c r="AT84" i="6"/>
  <c r="AW84" i="6"/>
  <c r="AX84" i="6"/>
  <c r="AY84" i="6"/>
  <c r="AZ84" i="6"/>
  <c r="BA84" i="6"/>
  <c r="BB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A85" i="6"/>
  <c r="B85" i="6"/>
  <c r="C85" i="6"/>
  <c r="D85" i="6"/>
  <c r="E85" i="6"/>
  <c r="F85" i="6"/>
  <c r="G85" i="6"/>
  <c r="H85" i="6"/>
  <c r="K85" i="6"/>
  <c r="L85" i="6"/>
  <c r="M85" i="6"/>
  <c r="N85" i="6"/>
  <c r="O85" i="6"/>
  <c r="P85" i="6"/>
  <c r="Q85" i="6"/>
  <c r="R85" i="6"/>
  <c r="U85" i="6"/>
  <c r="V85" i="6"/>
  <c r="W85" i="6"/>
  <c r="X85" i="6"/>
  <c r="Y85" i="6"/>
  <c r="Z85" i="6"/>
  <c r="AA85" i="6"/>
  <c r="AB85" i="6"/>
  <c r="AC85" i="6"/>
  <c r="AD85" i="6"/>
  <c r="AG85" i="6"/>
  <c r="AH85" i="6"/>
  <c r="AI85" i="6"/>
  <c r="AJ85" i="6"/>
  <c r="AK85" i="6"/>
  <c r="AL85" i="6"/>
  <c r="AO85" i="6"/>
  <c r="AP85" i="6"/>
  <c r="AQ85" i="6"/>
  <c r="AR85" i="6"/>
  <c r="AS85" i="6"/>
  <c r="AT85" i="6"/>
  <c r="AW85" i="6"/>
  <c r="AX85" i="6"/>
  <c r="AY85" i="6"/>
  <c r="AZ85" i="6"/>
  <c r="BA85" i="6"/>
  <c r="BB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A86" i="6"/>
  <c r="B86" i="6"/>
  <c r="C86" i="6"/>
  <c r="D86" i="6"/>
  <c r="E86" i="6"/>
  <c r="F86" i="6"/>
  <c r="G86" i="6"/>
  <c r="H86" i="6"/>
  <c r="K86" i="6"/>
  <c r="L86" i="6"/>
  <c r="M86" i="6"/>
  <c r="N86" i="6"/>
  <c r="O86" i="6"/>
  <c r="P86" i="6"/>
  <c r="Q86" i="6"/>
  <c r="R86" i="6"/>
  <c r="U86" i="6"/>
  <c r="V86" i="6"/>
  <c r="W86" i="6"/>
  <c r="X86" i="6"/>
  <c r="Y86" i="6"/>
  <c r="Z86" i="6"/>
  <c r="AA86" i="6"/>
  <c r="AB86" i="6"/>
  <c r="AC86" i="6"/>
  <c r="AD86" i="6"/>
  <c r="AG86" i="6"/>
  <c r="AH86" i="6"/>
  <c r="AI86" i="6"/>
  <c r="AJ86" i="6"/>
  <c r="AK86" i="6"/>
  <c r="AL86" i="6"/>
  <c r="AO86" i="6"/>
  <c r="AP86" i="6"/>
  <c r="AQ86" i="6"/>
  <c r="AR86" i="6"/>
  <c r="AS86" i="6"/>
  <c r="AT86" i="6"/>
  <c r="AW86" i="6"/>
  <c r="AX86" i="6"/>
  <c r="AY86" i="6"/>
  <c r="AZ86" i="6"/>
  <c r="BA86" i="6"/>
  <c r="BB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A87" i="6"/>
  <c r="B87" i="6"/>
  <c r="C87" i="6"/>
  <c r="D87" i="6"/>
  <c r="E87" i="6"/>
  <c r="F87" i="6"/>
  <c r="G87" i="6"/>
  <c r="H87" i="6"/>
  <c r="K87" i="6"/>
  <c r="L87" i="6"/>
  <c r="M87" i="6"/>
  <c r="N87" i="6"/>
  <c r="O87" i="6"/>
  <c r="P87" i="6"/>
  <c r="Q87" i="6"/>
  <c r="R87" i="6"/>
  <c r="U87" i="6"/>
  <c r="V87" i="6"/>
  <c r="W87" i="6"/>
  <c r="X87" i="6"/>
  <c r="Y87" i="6"/>
  <c r="Z87" i="6"/>
  <c r="AA87" i="6"/>
  <c r="AB87" i="6"/>
  <c r="AC87" i="6"/>
  <c r="AD87" i="6"/>
  <c r="AG87" i="6"/>
  <c r="AH87" i="6"/>
  <c r="AI87" i="6"/>
  <c r="AJ87" i="6"/>
  <c r="AK87" i="6"/>
  <c r="AL87" i="6"/>
  <c r="AO87" i="6"/>
  <c r="AP87" i="6"/>
  <c r="AQ87" i="6"/>
  <c r="AR87" i="6"/>
  <c r="AS87" i="6"/>
  <c r="AT87" i="6"/>
  <c r="AW87" i="6"/>
  <c r="AX87" i="6"/>
  <c r="AY87" i="6"/>
  <c r="AZ87" i="6"/>
  <c r="BA87" i="6"/>
  <c r="BB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A88" i="6"/>
  <c r="B88" i="6"/>
  <c r="C88" i="6"/>
  <c r="D88" i="6"/>
  <c r="E88" i="6"/>
  <c r="F88" i="6"/>
  <c r="G88" i="6"/>
  <c r="H88" i="6"/>
  <c r="K88" i="6"/>
  <c r="L88" i="6"/>
  <c r="M88" i="6"/>
  <c r="N88" i="6"/>
  <c r="O88" i="6"/>
  <c r="P88" i="6"/>
  <c r="Q88" i="6"/>
  <c r="R88" i="6"/>
  <c r="U88" i="6"/>
  <c r="V88" i="6"/>
  <c r="W88" i="6"/>
  <c r="X88" i="6"/>
  <c r="Y88" i="6"/>
  <c r="Z88" i="6"/>
  <c r="AA88" i="6"/>
  <c r="AB88" i="6"/>
  <c r="AC88" i="6"/>
  <c r="AD88" i="6"/>
  <c r="AG88" i="6"/>
  <c r="AH88" i="6"/>
  <c r="AI88" i="6"/>
  <c r="AJ88" i="6"/>
  <c r="AK88" i="6"/>
  <c r="AL88" i="6"/>
  <c r="AO88" i="6"/>
  <c r="AP88" i="6"/>
  <c r="AQ88" i="6"/>
  <c r="AR88" i="6"/>
  <c r="AS88" i="6"/>
  <c r="AT88" i="6"/>
  <c r="AW88" i="6"/>
  <c r="AX88" i="6"/>
  <c r="AY88" i="6"/>
  <c r="AZ88" i="6"/>
  <c r="BA88" i="6"/>
  <c r="BB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A89" i="6"/>
  <c r="B89" i="6"/>
  <c r="C89" i="6"/>
  <c r="D89" i="6"/>
  <c r="E89" i="6"/>
  <c r="F89" i="6"/>
  <c r="G89" i="6"/>
  <c r="H89" i="6"/>
  <c r="K89" i="6"/>
  <c r="L89" i="6"/>
  <c r="M89" i="6"/>
  <c r="N89" i="6"/>
  <c r="O89" i="6"/>
  <c r="P89" i="6"/>
  <c r="Q89" i="6"/>
  <c r="R89" i="6"/>
  <c r="U89" i="6"/>
  <c r="V89" i="6"/>
  <c r="W89" i="6"/>
  <c r="X89" i="6"/>
  <c r="Y89" i="6"/>
  <c r="Z89" i="6"/>
  <c r="AA89" i="6"/>
  <c r="AB89" i="6"/>
  <c r="AC89" i="6"/>
  <c r="AD89" i="6"/>
  <c r="AG89" i="6"/>
  <c r="AH89" i="6"/>
  <c r="AI89" i="6"/>
  <c r="AJ89" i="6"/>
  <c r="AK89" i="6"/>
  <c r="AL89" i="6"/>
  <c r="AO89" i="6"/>
  <c r="AP89" i="6"/>
  <c r="AQ89" i="6"/>
  <c r="AR89" i="6"/>
  <c r="AS89" i="6"/>
  <c r="AT89" i="6"/>
  <c r="AW89" i="6"/>
  <c r="AX89" i="6"/>
  <c r="AY89" i="6"/>
  <c r="AZ89" i="6"/>
  <c r="BA89" i="6"/>
  <c r="BB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A90" i="6"/>
  <c r="B90" i="6"/>
  <c r="C90" i="6"/>
  <c r="D90" i="6"/>
  <c r="E90" i="6"/>
  <c r="F90" i="6"/>
  <c r="G90" i="6"/>
  <c r="H90" i="6"/>
  <c r="K90" i="6"/>
  <c r="L90" i="6"/>
  <c r="M90" i="6"/>
  <c r="N90" i="6"/>
  <c r="O90" i="6"/>
  <c r="P90" i="6"/>
  <c r="Q90" i="6"/>
  <c r="R90" i="6"/>
  <c r="U90" i="6"/>
  <c r="V90" i="6"/>
  <c r="W90" i="6"/>
  <c r="X90" i="6"/>
  <c r="Y90" i="6"/>
  <c r="Z90" i="6"/>
  <c r="AA90" i="6"/>
  <c r="AB90" i="6"/>
  <c r="AC90" i="6"/>
  <c r="AD90" i="6"/>
  <c r="AG90" i="6"/>
  <c r="AH90" i="6"/>
  <c r="AI90" i="6"/>
  <c r="AJ90" i="6"/>
  <c r="AK90" i="6"/>
  <c r="AL90" i="6"/>
  <c r="AO90" i="6"/>
  <c r="AP90" i="6"/>
  <c r="AQ90" i="6"/>
  <c r="AR90" i="6"/>
  <c r="AS90" i="6"/>
  <c r="AT90" i="6"/>
  <c r="AW90" i="6"/>
  <c r="AX90" i="6"/>
  <c r="AY90" i="6"/>
  <c r="AZ90" i="6"/>
  <c r="BA90" i="6"/>
  <c r="BB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A91" i="6"/>
  <c r="B91" i="6"/>
  <c r="C91" i="6"/>
  <c r="D91" i="6"/>
  <c r="E91" i="6"/>
  <c r="F91" i="6"/>
  <c r="G91" i="6"/>
  <c r="H91" i="6"/>
  <c r="K91" i="6"/>
  <c r="L91" i="6"/>
  <c r="M91" i="6"/>
  <c r="N91" i="6"/>
  <c r="O91" i="6"/>
  <c r="P91" i="6"/>
  <c r="Q91" i="6"/>
  <c r="R91" i="6"/>
  <c r="U91" i="6"/>
  <c r="V91" i="6"/>
  <c r="W91" i="6"/>
  <c r="X91" i="6"/>
  <c r="Y91" i="6"/>
  <c r="Z91" i="6"/>
  <c r="AA91" i="6"/>
  <c r="AB91" i="6"/>
  <c r="AC91" i="6"/>
  <c r="AD91" i="6"/>
  <c r="AG91" i="6"/>
  <c r="AH91" i="6"/>
  <c r="AI91" i="6"/>
  <c r="AJ91" i="6"/>
  <c r="AK91" i="6"/>
  <c r="AL91" i="6"/>
  <c r="AO91" i="6"/>
  <c r="AP91" i="6"/>
  <c r="AQ91" i="6"/>
  <c r="AR91" i="6"/>
  <c r="AS91" i="6"/>
  <c r="AT91" i="6"/>
  <c r="AW91" i="6"/>
  <c r="AX91" i="6"/>
  <c r="AY91" i="6"/>
  <c r="AZ91" i="6"/>
  <c r="BA91" i="6"/>
  <c r="BB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A92" i="6"/>
  <c r="B92" i="6"/>
  <c r="C92" i="6"/>
  <c r="D92" i="6"/>
  <c r="E92" i="6"/>
  <c r="F92" i="6"/>
  <c r="G92" i="6"/>
  <c r="H92" i="6"/>
  <c r="K92" i="6"/>
  <c r="L92" i="6"/>
  <c r="M92" i="6"/>
  <c r="N92" i="6"/>
  <c r="O92" i="6"/>
  <c r="P92" i="6"/>
  <c r="Q92" i="6"/>
  <c r="R92" i="6"/>
  <c r="U92" i="6"/>
  <c r="V92" i="6"/>
  <c r="W92" i="6"/>
  <c r="X92" i="6"/>
  <c r="Y92" i="6"/>
  <c r="Z92" i="6"/>
  <c r="AA92" i="6"/>
  <c r="AB92" i="6"/>
  <c r="AC92" i="6"/>
  <c r="AD92" i="6"/>
  <c r="AG92" i="6"/>
  <c r="AH92" i="6"/>
  <c r="AI92" i="6"/>
  <c r="AJ92" i="6"/>
  <c r="AK92" i="6"/>
  <c r="AL92" i="6"/>
  <c r="AO92" i="6"/>
  <c r="AP92" i="6"/>
  <c r="AQ92" i="6"/>
  <c r="AR92" i="6"/>
  <c r="AS92" i="6"/>
  <c r="AT92" i="6"/>
  <c r="AW92" i="6"/>
  <c r="AX92" i="6"/>
  <c r="AY92" i="6"/>
  <c r="AZ92" i="6"/>
  <c r="BA92" i="6"/>
  <c r="BB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A93" i="6"/>
  <c r="B93" i="6"/>
  <c r="C93" i="6"/>
  <c r="D93" i="6"/>
  <c r="E93" i="6"/>
  <c r="F93" i="6"/>
  <c r="G93" i="6"/>
  <c r="H93" i="6"/>
  <c r="K93" i="6"/>
  <c r="L93" i="6"/>
  <c r="M93" i="6"/>
  <c r="N93" i="6"/>
  <c r="O93" i="6"/>
  <c r="P93" i="6"/>
  <c r="Q93" i="6"/>
  <c r="R93" i="6"/>
  <c r="U93" i="6"/>
  <c r="V93" i="6"/>
  <c r="W93" i="6"/>
  <c r="X93" i="6"/>
  <c r="Y93" i="6"/>
  <c r="Z93" i="6"/>
  <c r="AA93" i="6"/>
  <c r="AB93" i="6"/>
  <c r="AC93" i="6"/>
  <c r="AD93" i="6"/>
  <c r="AG93" i="6"/>
  <c r="AH93" i="6"/>
  <c r="AI93" i="6"/>
  <c r="AJ93" i="6"/>
  <c r="AK93" i="6"/>
  <c r="AL93" i="6"/>
  <c r="AO93" i="6"/>
  <c r="AP93" i="6"/>
  <c r="AQ93" i="6"/>
  <c r="AR93" i="6"/>
  <c r="AS93" i="6"/>
  <c r="AT93" i="6"/>
  <c r="AW93" i="6"/>
  <c r="AX93" i="6"/>
  <c r="AY93" i="6"/>
  <c r="AZ93" i="6"/>
  <c r="BA93" i="6"/>
  <c r="BB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A94" i="6"/>
  <c r="B94" i="6"/>
  <c r="C94" i="6"/>
  <c r="D94" i="6"/>
  <c r="E94" i="6"/>
  <c r="F94" i="6"/>
  <c r="G94" i="6"/>
  <c r="H94" i="6"/>
  <c r="K94" i="6"/>
  <c r="L94" i="6"/>
  <c r="M94" i="6"/>
  <c r="N94" i="6"/>
  <c r="O94" i="6"/>
  <c r="P94" i="6"/>
  <c r="Q94" i="6"/>
  <c r="R94" i="6"/>
  <c r="U94" i="6"/>
  <c r="V94" i="6"/>
  <c r="W94" i="6"/>
  <c r="X94" i="6"/>
  <c r="Y94" i="6"/>
  <c r="Z94" i="6"/>
  <c r="AA94" i="6"/>
  <c r="AB94" i="6"/>
  <c r="AC94" i="6"/>
  <c r="AD94" i="6"/>
  <c r="AG94" i="6"/>
  <c r="AH94" i="6"/>
  <c r="AI94" i="6"/>
  <c r="AJ94" i="6"/>
  <c r="AK94" i="6"/>
  <c r="AL94" i="6"/>
  <c r="AO94" i="6"/>
  <c r="AP94" i="6"/>
  <c r="AQ94" i="6"/>
  <c r="AR94" i="6"/>
  <c r="AS94" i="6"/>
  <c r="AT94" i="6"/>
  <c r="AW94" i="6"/>
  <c r="AX94" i="6"/>
  <c r="AY94" i="6"/>
  <c r="AZ94" i="6"/>
  <c r="BA94" i="6"/>
  <c r="BB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A95" i="6"/>
  <c r="B95" i="6"/>
  <c r="C95" i="6"/>
  <c r="D95" i="6"/>
  <c r="E95" i="6"/>
  <c r="F95" i="6"/>
  <c r="G95" i="6"/>
  <c r="H95" i="6"/>
  <c r="K95" i="6"/>
  <c r="L95" i="6"/>
  <c r="M95" i="6"/>
  <c r="N95" i="6"/>
  <c r="O95" i="6"/>
  <c r="P95" i="6"/>
  <c r="Q95" i="6"/>
  <c r="R95" i="6"/>
  <c r="U95" i="6"/>
  <c r="V95" i="6"/>
  <c r="W95" i="6"/>
  <c r="X95" i="6"/>
  <c r="Y95" i="6"/>
  <c r="Z95" i="6"/>
  <c r="AA95" i="6"/>
  <c r="AB95" i="6"/>
  <c r="AC95" i="6"/>
  <c r="AD95" i="6"/>
  <c r="AG95" i="6"/>
  <c r="AH95" i="6"/>
  <c r="AI95" i="6"/>
  <c r="AJ95" i="6"/>
  <c r="AK95" i="6"/>
  <c r="AL95" i="6"/>
  <c r="AO95" i="6"/>
  <c r="AP95" i="6"/>
  <c r="AQ95" i="6"/>
  <c r="AR95" i="6"/>
  <c r="AS95" i="6"/>
  <c r="AT95" i="6"/>
  <c r="AW95" i="6"/>
  <c r="AX95" i="6"/>
  <c r="AY95" i="6"/>
  <c r="AZ95" i="6"/>
  <c r="BA95" i="6"/>
  <c r="BB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A96" i="6"/>
  <c r="B96" i="6"/>
  <c r="C96" i="6"/>
  <c r="D96" i="6"/>
  <c r="E96" i="6"/>
  <c r="F96" i="6"/>
  <c r="G96" i="6"/>
  <c r="H96" i="6"/>
  <c r="K96" i="6"/>
  <c r="L96" i="6"/>
  <c r="M96" i="6"/>
  <c r="N96" i="6"/>
  <c r="O96" i="6"/>
  <c r="P96" i="6"/>
  <c r="Q96" i="6"/>
  <c r="R96" i="6"/>
  <c r="U96" i="6"/>
  <c r="V96" i="6"/>
  <c r="W96" i="6"/>
  <c r="X96" i="6"/>
  <c r="Y96" i="6"/>
  <c r="Z96" i="6"/>
  <c r="AA96" i="6"/>
  <c r="AB96" i="6"/>
  <c r="AC96" i="6"/>
  <c r="AD96" i="6"/>
  <c r="AG96" i="6"/>
  <c r="AH96" i="6"/>
  <c r="AI96" i="6"/>
  <c r="AJ96" i="6"/>
  <c r="AK96" i="6"/>
  <c r="AL96" i="6"/>
  <c r="AO96" i="6"/>
  <c r="AP96" i="6"/>
  <c r="AQ96" i="6"/>
  <c r="AR96" i="6"/>
  <c r="AS96" i="6"/>
  <c r="AT96" i="6"/>
  <c r="AW96" i="6"/>
  <c r="AX96" i="6"/>
  <c r="AY96" i="6"/>
  <c r="AZ96" i="6"/>
  <c r="BA96" i="6"/>
  <c r="BB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A97" i="6"/>
  <c r="B97" i="6"/>
  <c r="C97" i="6"/>
  <c r="D97" i="6"/>
  <c r="E97" i="6"/>
  <c r="F97" i="6"/>
  <c r="G97" i="6"/>
  <c r="H97" i="6"/>
  <c r="K97" i="6"/>
  <c r="L97" i="6"/>
  <c r="M97" i="6"/>
  <c r="N97" i="6"/>
  <c r="O97" i="6"/>
  <c r="P97" i="6"/>
  <c r="Q97" i="6"/>
  <c r="R97" i="6"/>
  <c r="U97" i="6"/>
  <c r="V97" i="6"/>
  <c r="W97" i="6"/>
  <c r="X97" i="6"/>
  <c r="Y97" i="6"/>
  <c r="Z97" i="6"/>
  <c r="AA97" i="6"/>
  <c r="AB97" i="6"/>
  <c r="AC97" i="6"/>
  <c r="AD97" i="6"/>
  <c r="AG97" i="6"/>
  <c r="AH97" i="6"/>
  <c r="AI97" i="6"/>
  <c r="AJ97" i="6"/>
  <c r="AK97" i="6"/>
  <c r="AL97" i="6"/>
  <c r="AO97" i="6"/>
  <c r="AP97" i="6"/>
  <c r="AQ97" i="6"/>
  <c r="AR97" i="6"/>
  <c r="AS97" i="6"/>
  <c r="AT97" i="6"/>
  <c r="AW97" i="6"/>
  <c r="AX97" i="6"/>
  <c r="AY97" i="6"/>
  <c r="AZ97" i="6"/>
  <c r="BA97" i="6"/>
  <c r="BB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A98" i="6"/>
  <c r="B98" i="6"/>
  <c r="C98" i="6"/>
  <c r="D98" i="6"/>
  <c r="E98" i="6"/>
  <c r="F98" i="6"/>
  <c r="G98" i="6"/>
  <c r="H98" i="6"/>
  <c r="K98" i="6"/>
  <c r="L98" i="6"/>
  <c r="M98" i="6"/>
  <c r="N98" i="6"/>
  <c r="O98" i="6"/>
  <c r="P98" i="6"/>
  <c r="Q98" i="6"/>
  <c r="R98" i="6"/>
  <c r="U98" i="6"/>
  <c r="V98" i="6"/>
  <c r="W98" i="6"/>
  <c r="X98" i="6"/>
  <c r="Y98" i="6"/>
  <c r="Z98" i="6"/>
  <c r="AA98" i="6"/>
  <c r="AB98" i="6"/>
  <c r="AC98" i="6"/>
  <c r="AD98" i="6"/>
  <c r="AG98" i="6"/>
  <c r="AH98" i="6"/>
  <c r="AI98" i="6"/>
  <c r="AJ98" i="6"/>
  <c r="AK98" i="6"/>
  <c r="AL98" i="6"/>
  <c r="AO98" i="6"/>
  <c r="AP98" i="6"/>
  <c r="AQ98" i="6"/>
  <c r="AR98" i="6"/>
  <c r="AS98" i="6"/>
  <c r="AT98" i="6"/>
  <c r="AW98" i="6"/>
  <c r="AX98" i="6"/>
  <c r="AY98" i="6"/>
  <c r="AZ98" i="6"/>
  <c r="BA98" i="6"/>
  <c r="BB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A99" i="6"/>
  <c r="B99" i="6"/>
  <c r="C99" i="6"/>
  <c r="D99" i="6"/>
  <c r="E99" i="6"/>
  <c r="F99" i="6"/>
  <c r="G99" i="6"/>
  <c r="H99" i="6"/>
  <c r="K99" i="6"/>
  <c r="L99" i="6"/>
  <c r="M99" i="6"/>
  <c r="N99" i="6"/>
  <c r="O99" i="6"/>
  <c r="P99" i="6"/>
  <c r="Q99" i="6"/>
  <c r="R99" i="6"/>
  <c r="U99" i="6"/>
  <c r="V99" i="6"/>
  <c r="W99" i="6"/>
  <c r="X99" i="6"/>
  <c r="Y99" i="6"/>
  <c r="Z99" i="6"/>
  <c r="AA99" i="6"/>
  <c r="AB99" i="6"/>
  <c r="AC99" i="6"/>
  <c r="AD99" i="6"/>
  <c r="AG99" i="6"/>
  <c r="AH99" i="6"/>
  <c r="AI99" i="6"/>
  <c r="AJ99" i="6"/>
  <c r="AK99" i="6"/>
  <c r="AL99" i="6"/>
  <c r="AO99" i="6"/>
  <c r="AP99" i="6"/>
  <c r="AQ99" i="6"/>
  <c r="AR99" i="6"/>
  <c r="AS99" i="6"/>
  <c r="AT99" i="6"/>
  <c r="AW99" i="6"/>
  <c r="AX99" i="6"/>
  <c r="AY99" i="6"/>
  <c r="AZ99" i="6"/>
  <c r="BA99" i="6"/>
  <c r="BB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A100" i="6"/>
  <c r="B100" i="6"/>
  <c r="C100" i="6"/>
  <c r="D100" i="6"/>
  <c r="E100" i="6"/>
  <c r="F100" i="6"/>
  <c r="G100" i="6"/>
  <c r="H100" i="6"/>
  <c r="K100" i="6"/>
  <c r="L100" i="6"/>
  <c r="M100" i="6"/>
  <c r="N100" i="6"/>
  <c r="O100" i="6"/>
  <c r="P100" i="6"/>
  <c r="Q100" i="6"/>
  <c r="R100" i="6"/>
  <c r="U100" i="6"/>
  <c r="V100" i="6"/>
  <c r="W100" i="6"/>
  <c r="X100" i="6"/>
  <c r="Y100" i="6"/>
  <c r="Z100" i="6"/>
  <c r="AA100" i="6"/>
  <c r="AB100" i="6"/>
  <c r="AC100" i="6"/>
  <c r="AD100" i="6"/>
  <c r="AG100" i="6"/>
  <c r="AH100" i="6"/>
  <c r="AI100" i="6"/>
  <c r="AJ100" i="6"/>
  <c r="AK100" i="6"/>
  <c r="AL100" i="6"/>
  <c r="AO100" i="6"/>
  <c r="AP100" i="6"/>
  <c r="AQ100" i="6"/>
  <c r="AR100" i="6"/>
  <c r="AS100" i="6"/>
  <c r="AT100" i="6"/>
  <c r="AW100" i="6"/>
  <c r="AX100" i="6"/>
  <c r="AY100" i="6"/>
  <c r="AZ100" i="6"/>
  <c r="BA100" i="6"/>
  <c r="BB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A101" i="6"/>
  <c r="B101" i="6"/>
  <c r="C101" i="6"/>
  <c r="D101" i="6"/>
  <c r="E101" i="6"/>
  <c r="F101" i="6"/>
  <c r="G101" i="6"/>
  <c r="H101" i="6"/>
  <c r="K101" i="6"/>
  <c r="L101" i="6"/>
  <c r="M101" i="6"/>
  <c r="N101" i="6"/>
  <c r="O101" i="6"/>
  <c r="P101" i="6"/>
  <c r="Q101" i="6"/>
  <c r="R101" i="6"/>
  <c r="U101" i="6"/>
  <c r="V101" i="6"/>
  <c r="W101" i="6"/>
  <c r="X101" i="6"/>
  <c r="Y101" i="6"/>
  <c r="Z101" i="6"/>
  <c r="AA101" i="6"/>
  <c r="AB101" i="6"/>
  <c r="AC101" i="6"/>
  <c r="AD101" i="6"/>
  <c r="AG101" i="6"/>
  <c r="AH101" i="6"/>
  <c r="AI101" i="6"/>
  <c r="AJ101" i="6"/>
  <c r="AK101" i="6"/>
  <c r="AL101" i="6"/>
  <c r="AO101" i="6"/>
  <c r="AP101" i="6"/>
  <c r="AQ101" i="6"/>
  <c r="AR101" i="6"/>
  <c r="AS101" i="6"/>
  <c r="AT101" i="6"/>
  <c r="AW101" i="6"/>
  <c r="AX101" i="6"/>
  <c r="AY101" i="6"/>
  <c r="AZ101" i="6"/>
  <c r="BA101" i="6"/>
  <c r="BB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A102" i="6"/>
  <c r="B102" i="6"/>
  <c r="C102" i="6"/>
  <c r="D102" i="6"/>
  <c r="E102" i="6"/>
  <c r="F102" i="6"/>
  <c r="G102" i="6"/>
  <c r="H102" i="6"/>
  <c r="K102" i="6"/>
  <c r="L102" i="6"/>
  <c r="M102" i="6"/>
  <c r="N102" i="6"/>
  <c r="O102" i="6"/>
  <c r="P102" i="6"/>
  <c r="Q102" i="6"/>
  <c r="R102" i="6"/>
  <c r="U102" i="6"/>
  <c r="V102" i="6"/>
  <c r="W102" i="6"/>
  <c r="X102" i="6"/>
  <c r="Y102" i="6"/>
  <c r="Z102" i="6"/>
  <c r="AA102" i="6"/>
  <c r="AB102" i="6"/>
  <c r="AC102" i="6"/>
  <c r="AD102" i="6"/>
  <c r="AG102" i="6"/>
  <c r="AH102" i="6"/>
  <c r="AI102" i="6"/>
  <c r="AJ102" i="6"/>
  <c r="AK102" i="6"/>
  <c r="AL102" i="6"/>
  <c r="AO102" i="6"/>
  <c r="AP102" i="6"/>
  <c r="AQ102" i="6"/>
  <c r="AR102" i="6"/>
  <c r="AS102" i="6"/>
  <c r="AT102" i="6"/>
  <c r="AW102" i="6"/>
  <c r="AX102" i="6"/>
  <c r="AY102" i="6"/>
  <c r="AZ102" i="6"/>
  <c r="BA102" i="6"/>
  <c r="BB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A103" i="6"/>
  <c r="B103" i="6"/>
  <c r="C103" i="6"/>
  <c r="D103" i="6"/>
  <c r="E103" i="6"/>
  <c r="F103" i="6"/>
  <c r="G103" i="6"/>
  <c r="H103" i="6"/>
  <c r="K103" i="6"/>
  <c r="L103" i="6"/>
  <c r="M103" i="6"/>
  <c r="N103" i="6"/>
  <c r="O103" i="6"/>
  <c r="P103" i="6"/>
  <c r="Q103" i="6"/>
  <c r="R103" i="6"/>
  <c r="U103" i="6"/>
  <c r="V103" i="6"/>
  <c r="W103" i="6"/>
  <c r="X103" i="6"/>
  <c r="Y103" i="6"/>
  <c r="Z103" i="6"/>
  <c r="AA103" i="6"/>
  <c r="AB103" i="6"/>
  <c r="AC103" i="6"/>
  <c r="AD103" i="6"/>
  <c r="AG103" i="6"/>
  <c r="AH103" i="6"/>
  <c r="AI103" i="6"/>
  <c r="AJ103" i="6"/>
  <c r="AK103" i="6"/>
  <c r="AL103" i="6"/>
  <c r="AO103" i="6"/>
  <c r="AP103" i="6"/>
  <c r="AQ103" i="6"/>
  <c r="AR103" i="6"/>
  <c r="AS103" i="6"/>
  <c r="AT103" i="6"/>
  <c r="AW103" i="6"/>
  <c r="AX103" i="6"/>
  <c r="AY103" i="6"/>
  <c r="AZ103" i="6"/>
  <c r="BA103" i="6"/>
  <c r="BB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A104" i="6"/>
  <c r="B104" i="6"/>
  <c r="C104" i="6"/>
  <c r="D104" i="6"/>
  <c r="E104" i="6"/>
  <c r="F104" i="6"/>
  <c r="G104" i="6"/>
  <c r="H104" i="6"/>
  <c r="K104" i="6"/>
  <c r="L104" i="6"/>
  <c r="M104" i="6"/>
  <c r="N104" i="6"/>
  <c r="O104" i="6"/>
  <c r="P104" i="6"/>
  <c r="Q104" i="6"/>
  <c r="R104" i="6"/>
  <c r="U104" i="6"/>
  <c r="V104" i="6"/>
  <c r="W104" i="6"/>
  <c r="X104" i="6"/>
  <c r="Y104" i="6"/>
  <c r="Z104" i="6"/>
  <c r="AA104" i="6"/>
  <c r="AB104" i="6"/>
  <c r="AC104" i="6"/>
  <c r="AD104" i="6"/>
  <c r="AG104" i="6"/>
  <c r="AH104" i="6"/>
  <c r="AI104" i="6"/>
  <c r="AJ104" i="6"/>
  <c r="AK104" i="6"/>
  <c r="AL104" i="6"/>
  <c r="AO104" i="6"/>
  <c r="AP104" i="6"/>
  <c r="AQ104" i="6"/>
  <c r="AR104" i="6"/>
  <c r="AS104" i="6"/>
  <c r="AT104" i="6"/>
  <c r="AW104" i="6"/>
  <c r="AX104" i="6"/>
  <c r="AY104" i="6"/>
  <c r="AZ104" i="6"/>
  <c r="BA104" i="6"/>
  <c r="BB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A105" i="6"/>
  <c r="B105" i="6"/>
  <c r="C105" i="6"/>
  <c r="D105" i="6"/>
  <c r="E105" i="6"/>
  <c r="F105" i="6"/>
  <c r="G105" i="6"/>
  <c r="H105" i="6"/>
  <c r="K105" i="6"/>
  <c r="L105" i="6"/>
  <c r="M105" i="6"/>
  <c r="N105" i="6"/>
  <c r="O105" i="6"/>
  <c r="P105" i="6"/>
  <c r="Q105" i="6"/>
  <c r="R105" i="6"/>
  <c r="U105" i="6"/>
  <c r="V105" i="6"/>
  <c r="W105" i="6"/>
  <c r="X105" i="6"/>
  <c r="Y105" i="6"/>
  <c r="Z105" i="6"/>
  <c r="AA105" i="6"/>
  <c r="AB105" i="6"/>
  <c r="AC105" i="6"/>
  <c r="AD105" i="6"/>
  <c r="AG105" i="6"/>
  <c r="AH105" i="6"/>
  <c r="AI105" i="6"/>
  <c r="AJ105" i="6"/>
  <c r="AK105" i="6"/>
  <c r="AL105" i="6"/>
  <c r="AO105" i="6"/>
  <c r="AP105" i="6"/>
  <c r="AQ105" i="6"/>
  <c r="AR105" i="6"/>
  <c r="AS105" i="6"/>
  <c r="AT105" i="6"/>
  <c r="AW105" i="6"/>
  <c r="AX105" i="6"/>
  <c r="AY105" i="6"/>
  <c r="AZ105" i="6"/>
  <c r="BA105" i="6"/>
  <c r="BB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A106" i="6"/>
  <c r="B106" i="6"/>
  <c r="C106" i="6"/>
  <c r="D106" i="6"/>
  <c r="E106" i="6"/>
  <c r="F106" i="6"/>
  <c r="G106" i="6"/>
  <c r="H106" i="6"/>
  <c r="K106" i="6"/>
  <c r="L106" i="6"/>
  <c r="M106" i="6"/>
  <c r="N106" i="6"/>
  <c r="O106" i="6"/>
  <c r="P106" i="6"/>
  <c r="Q106" i="6"/>
  <c r="R106" i="6"/>
  <c r="U106" i="6"/>
  <c r="V106" i="6"/>
  <c r="W106" i="6"/>
  <c r="X106" i="6"/>
  <c r="Y106" i="6"/>
  <c r="Z106" i="6"/>
  <c r="AA106" i="6"/>
  <c r="AB106" i="6"/>
  <c r="AC106" i="6"/>
  <c r="AD106" i="6"/>
  <c r="AG106" i="6"/>
  <c r="AH106" i="6"/>
  <c r="AI106" i="6"/>
  <c r="AJ106" i="6"/>
  <c r="AK106" i="6"/>
  <c r="AL106" i="6"/>
  <c r="AO106" i="6"/>
  <c r="AP106" i="6"/>
  <c r="AQ106" i="6"/>
  <c r="AR106" i="6"/>
  <c r="AS106" i="6"/>
  <c r="AT106" i="6"/>
  <c r="AW106" i="6"/>
  <c r="AX106" i="6"/>
  <c r="AY106" i="6"/>
  <c r="AZ106" i="6"/>
  <c r="BA106" i="6"/>
  <c r="BB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A107" i="6"/>
  <c r="B107" i="6"/>
  <c r="C107" i="6"/>
  <c r="D107" i="6"/>
  <c r="E107" i="6"/>
  <c r="F107" i="6"/>
  <c r="G107" i="6"/>
  <c r="H107" i="6"/>
  <c r="K107" i="6"/>
  <c r="L107" i="6"/>
  <c r="M107" i="6"/>
  <c r="N107" i="6"/>
  <c r="O107" i="6"/>
  <c r="P107" i="6"/>
  <c r="Q107" i="6"/>
  <c r="R107" i="6"/>
  <c r="U107" i="6"/>
  <c r="V107" i="6"/>
  <c r="W107" i="6"/>
  <c r="X107" i="6"/>
  <c r="Y107" i="6"/>
  <c r="Z107" i="6"/>
  <c r="AA107" i="6"/>
  <c r="AB107" i="6"/>
  <c r="AC107" i="6"/>
  <c r="AD107" i="6"/>
  <c r="AG107" i="6"/>
  <c r="AH107" i="6"/>
  <c r="AI107" i="6"/>
  <c r="AJ107" i="6"/>
  <c r="AK107" i="6"/>
  <c r="AL107" i="6"/>
  <c r="AO107" i="6"/>
  <c r="AP107" i="6"/>
  <c r="AQ107" i="6"/>
  <c r="AR107" i="6"/>
  <c r="AS107" i="6"/>
  <c r="AT107" i="6"/>
  <c r="AW107" i="6"/>
  <c r="AX107" i="6"/>
  <c r="AY107" i="6"/>
  <c r="AZ107" i="6"/>
  <c r="BA107" i="6"/>
  <c r="BB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A108" i="6"/>
  <c r="B108" i="6"/>
  <c r="C108" i="6"/>
  <c r="D108" i="6"/>
  <c r="E108" i="6"/>
  <c r="F108" i="6"/>
  <c r="G108" i="6"/>
  <c r="H108" i="6"/>
  <c r="K108" i="6"/>
  <c r="L108" i="6"/>
  <c r="M108" i="6"/>
  <c r="N108" i="6"/>
  <c r="O108" i="6"/>
  <c r="P108" i="6"/>
  <c r="Q108" i="6"/>
  <c r="R108" i="6"/>
  <c r="U108" i="6"/>
  <c r="V108" i="6"/>
  <c r="W108" i="6"/>
  <c r="X108" i="6"/>
  <c r="Y108" i="6"/>
  <c r="Z108" i="6"/>
  <c r="AA108" i="6"/>
  <c r="AB108" i="6"/>
  <c r="AC108" i="6"/>
  <c r="AD108" i="6"/>
  <c r="AG108" i="6"/>
  <c r="AH108" i="6"/>
  <c r="AI108" i="6"/>
  <c r="AJ108" i="6"/>
  <c r="AK108" i="6"/>
  <c r="AL108" i="6"/>
  <c r="AO108" i="6"/>
  <c r="AP108" i="6"/>
  <c r="AQ108" i="6"/>
  <c r="AR108" i="6"/>
  <c r="AS108" i="6"/>
  <c r="AT108" i="6"/>
  <c r="AW108" i="6"/>
  <c r="AX108" i="6"/>
  <c r="AY108" i="6"/>
  <c r="AZ108" i="6"/>
  <c r="BA108" i="6"/>
  <c r="BB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A109" i="6"/>
  <c r="B109" i="6"/>
  <c r="C109" i="6"/>
  <c r="D109" i="6"/>
  <c r="E109" i="6"/>
  <c r="F109" i="6"/>
  <c r="G109" i="6"/>
  <c r="H109" i="6"/>
  <c r="K109" i="6"/>
  <c r="L109" i="6"/>
  <c r="M109" i="6"/>
  <c r="N109" i="6"/>
  <c r="O109" i="6"/>
  <c r="P109" i="6"/>
  <c r="Q109" i="6"/>
  <c r="R109" i="6"/>
  <c r="U109" i="6"/>
  <c r="V109" i="6"/>
  <c r="W109" i="6"/>
  <c r="X109" i="6"/>
  <c r="Y109" i="6"/>
  <c r="Z109" i="6"/>
  <c r="AA109" i="6"/>
  <c r="AB109" i="6"/>
  <c r="AC109" i="6"/>
  <c r="AD109" i="6"/>
  <c r="AG109" i="6"/>
  <c r="AH109" i="6"/>
  <c r="AI109" i="6"/>
  <c r="AJ109" i="6"/>
  <c r="AK109" i="6"/>
  <c r="AL109" i="6"/>
  <c r="AO109" i="6"/>
  <c r="AP109" i="6"/>
  <c r="AQ109" i="6"/>
  <c r="AR109" i="6"/>
  <c r="AS109" i="6"/>
  <c r="AT109" i="6"/>
  <c r="AW109" i="6"/>
  <c r="AX109" i="6"/>
  <c r="AY109" i="6"/>
  <c r="AZ109" i="6"/>
  <c r="BA109" i="6"/>
  <c r="BB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A110" i="6"/>
  <c r="B110" i="6"/>
  <c r="C110" i="6"/>
  <c r="D110" i="6"/>
  <c r="E110" i="6"/>
  <c r="F110" i="6"/>
  <c r="G110" i="6"/>
  <c r="H110" i="6"/>
  <c r="K110" i="6"/>
  <c r="L110" i="6"/>
  <c r="M110" i="6"/>
  <c r="N110" i="6"/>
  <c r="O110" i="6"/>
  <c r="P110" i="6"/>
  <c r="Q110" i="6"/>
  <c r="R110" i="6"/>
  <c r="U110" i="6"/>
  <c r="V110" i="6"/>
  <c r="W110" i="6"/>
  <c r="X110" i="6"/>
  <c r="Y110" i="6"/>
  <c r="Z110" i="6"/>
  <c r="AA110" i="6"/>
  <c r="AB110" i="6"/>
  <c r="AC110" i="6"/>
  <c r="AD110" i="6"/>
  <c r="AG110" i="6"/>
  <c r="AH110" i="6"/>
  <c r="AI110" i="6"/>
  <c r="AJ110" i="6"/>
  <c r="AK110" i="6"/>
  <c r="AL110" i="6"/>
  <c r="AO110" i="6"/>
  <c r="AP110" i="6"/>
  <c r="AQ110" i="6"/>
  <c r="AR110" i="6"/>
  <c r="AS110" i="6"/>
  <c r="AT110" i="6"/>
  <c r="AW110" i="6"/>
  <c r="AX110" i="6"/>
  <c r="AY110" i="6"/>
  <c r="AZ110" i="6"/>
  <c r="BA110" i="6"/>
  <c r="BB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A111" i="6"/>
  <c r="B111" i="6"/>
  <c r="C111" i="6"/>
  <c r="D111" i="6"/>
  <c r="E111" i="6"/>
  <c r="F111" i="6"/>
  <c r="G111" i="6"/>
  <c r="H111" i="6"/>
  <c r="K111" i="6"/>
  <c r="L111" i="6"/>
  <c r="M111" i="6"/>
  <c r="N111" i="6"/>
  <c r="O111" i="6"/>
  <c r="P111" i="6"/>
  <c r="Q111" i="6"/>
  <c r="R111" i="6"/>
  <c r="U111" i="6"/>
  <c r="V111" i="6"/>
  <c r="W111" i="6"/>
  <c r="X111" i="6"/>
  <c r="Y111" i="6"/>
  <c r="Z111" i="6"/>
  <c r="AA111" i="6"/>
  <c r="AB111" i="6"/>
  <c r="AC111" i="6"/>
  <c r="AD111" i="6"/>
  <c r="AG111" i="6"/>
  <c r="AH111" i="6"/>
  <c r="AI111" i="6"/>
  <c r="AJ111" i="6"/>
  <c r="AK111" i="6"/>
  <c r="AL111" i="6"/>
  <c r="AO111" i="6"/>
  <c r="AP111" i="6"/>
  <c r="AQ111" i="6"/>
  <c r="AR111" i="6"/>
  <c r="AS111" i="6"/>
  <c r="AT111" i="6"/>
  <c r="AW111" i="6"/>
  <c r="AX111" i="6"/>
  <c r="AY111" i="6"/>
  <c r="AZ111" i="6"/>
  <c r="BA111" i="6"/>
  <c r="BB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A112" i="6"/>
  <c r="B112" i="6"/>
  <c r="C112" i="6"/>
  <c r="D112" i="6"/>
  <c r="E112" i="6"/>
  <c r="F112" i="6"/>
  <c r="G112" i="6"/>
  <c r="H112" i="6"/>
  <c r="K112" i="6"/>
  <c r="L112" i="6"/>
  <c r="M112" i="6"/>
  <c r="N112" i="6"/>
  <c r="O112" i="6"/>
  <c r="P112" i="6"/>
  <c r="Q112" i="6"/>
  <c r="R112" i="6"/>
  <c r="U112" i="6"/>
  <c r="V112" i="6"/>
  <c r="W112" i="6"/>
  <c r="X112" i="6"/>
  <c r="Y112" i="6"/>
  <c r="Z112" i="6"/>
  <c r="AA112" i="6"/>
  <c r="AB112" i="6"/>
  <c r="AC112" i="6"/>
  <c r="AD112" i="6"/>
  <c r="AG112" i="6"/>
  <c r="AH112" i="6"/>
  <c r="AI112" i="6"/>
  <c r="AJ112" i="6"/>
  <c r="AK112" i="6"/>
  <c r="AL112" i="6"/>
  <c r="AO112" i="6"/>
  <c r="AP112" i="6"/>
  <c r="AQ112" i="6"/>
  <c r="AR112" i="6"/>
  <c r="AS112" i="6"/>
  <c r="AT112" i="6"/>
  <c r="AW112" i="6"/>
  <c r="AX112" i="6"/>
  <c r="AY112" i="6"/>
  <c r="AZ112" i="6"/>
  <c r="BA112" i="6"/>
  <c r="BB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A113" i="6"/>
  <c r="B113" i="6"/>
  <c r="C113" i="6"/>
  <c r="D113" i="6"/>
  <c r="E113" i="6"/>
  <c r="F113" i="6"/>
  <c r="G113" i="6"/>
  <c r="H113" i="6"/>
  <c r="K113" i="6"/>
  <c r="L113" i="6"/>
  <c r="M113" i="6"/>
  <c r="N113" i="6"/>
  <c r="O113" i="6"/>
  <c r="P113" i="6"/>
  <c r="Q113" i="6"/>
  <c r="R113" i="6"/>
  <c r="U113" i="6"/>
  <c r="V113" i="6"/>
  <c r="W113" i="6"/>
  <c r="X113" i="6"/>
  <c r="Y113" i="6"/>
  <c r="Z113" i="6"/>
  <c r="AA113" i="6"/>
  <c r="AB113" i="6"/>
  <c r="AC113" i="6"/>
  <c r="AD113" i="6"/>
  <c r="AG113" i="6"/>
  <c r="AH113" i="6"/>
  <c r="AI113" i="6"/>
  <c r="AJ113" i="6"/>
  <c r="AK113" i="6"/>
  <c r="AL113" i="6"/>
  <c r="AO113" i="6"/>
  <c r="AP113" i="6"/>
  <c r="AQ113" i="6"/>
  <c r="AR113" i="6"/>
  <c r="AS113" i="6"/>
  <c r="AT113" i="6"/>
  <c r="AW113" i="6"/>
  <c r="AX113" i="6"/>
  <c r="AY113" i="6"/>
  <c r="AZ113" i="6"/>
  <c r="BA113" i="6"/>
  <c r="BB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A114" i="6"/>
  <c r="B114" i="6"/>
  <c r="C114" i="6"/>
  <c r="D114" i="6"/>
  <c r="E114" i="6"/>
  <c r="F114" i="6"/>
  <c r="G114" i="6"/>
  <c r="H114" i="6"/>
  <c r="K114" i="6"/>
  <c r="L114" i="6"/>
  <c r="M114" i="6"/>
  <c r="N114" i="6"/>
  <c r="O114" i="6"/>
  <c r="P114" i="6"/>
  <c r="Q114" i="6"/>
  <c r="R114" i="6"/>
  <c r="U114" i="6"/>
  <c r="V114" i="6"/>
  <c r="W114" i="6"/>
  <c r="X114" i="6"/>
  <c r="Y114" i="6"/>
  <c r="Z114" i="6"/>
  <c r="AA114" i="6"/>
  <c r="AB114" i="6"/>
  <c r="AC114" i="6"/>
  <c r="AD114" i="6"/>
  <c r="AG114" i="6"/>
  <c r="AH114" i="6"/>
  <c r="AI114" i="6"/>
  <c r="AJ114" i="6"/>
  <c r="AK114" i="6"/>
  <c r="AL114" i="6"/>
  <c r="AO114" i="6"/>
  <c r="AP114" i="6"/>
  <c r="AQ114" i="6"/>
  <c r="AR114" i="6"/>
  <c r="AS114" i="6"/>
  <c r="AT114" i="6"/>
  <c r="AW114" i="6"/>
  <c r="AX114" i="6"/>
  <c r="AY114" i="6"/>
  <c r="AZ114" i="6"/>
  <c r="BA114" i="6"/>
  <c r="BB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A115" i="6"/>
  <c r="B115" i="6"/>
  <c r="C115" i="6"/>
  <c r="D115" i="6"/>
  <c r="E115" i="6"/>
  <c r="F115" i="6"/>
  <c r="G115" i="6"/>
  <c r="H115" i="6"/>
  <c r="K115" i="6"/>
  <c r="L115" i="6"/>
  <c r="M115" i="6"/>
  <c r="N115" i="6"/>
  <c r="O115" i="6"/>
  <c r="P115" i="6"/>
  <c r="Q115" i="6"/>
  <c r="R115" i="6"/>
  <c r="U115" i="6"/>
  <c r="V115" i="6"/>
  <c r="W115" i="6"/>
  <c r="X115" i="6"/>
  <c r="Y115" i="6"/>
  <c r="Z115" i="6"/>
  <c r="AA115" i="6"/>
  <c r="AB115" i="6"/>
  <c r="AC115" i="6"/>
  <c r="AD115" i="6"/>
  <c r="AG115" i="6"/>
  <c r="AH115" i="6"/>
  <c r="AI115" i="6"/>
  <c r="AJ115" i="6"/>
  <c r="AK115" i="6"/>
  <c r="AL115" i="6"/>
  <c r="AO115" i="6"/>
  <c r="AP115" i="6"/>
  <c r="AQ115" i="6"/>
  <c r="AR115" i="6"/>
  <c r="AS115" i="6"/>
  <c r="AT115" i="6"/>
  <c r="AW115" i="6"/>
  <c r="AX115" i="6"/>
  <c r="AY115" i="6"/>
  <c r="AZ115" i="6"/>
  <c r="BA115" i="6"/>
  <c r="BB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A116" i="6"/>
  <c r="B116" i="6"/>
  <c r="C116" i="6"/>
  <c r="D116" i="6"/>
  <c r="E116" i="6"/>
  <c r="F116" i="6"/>
  <c r="G116" i="6"/>
  <c r="H116" i="6"/>
  <c r="K116" i="6"/>
  <c r="L116" i="6"/>
  <c r="M116" i="6"/>
  <c r="N116" i="6"/>
  <c r="O116" i="6"/>
  <c r="P116" i="6"/>
  <c r="Q116" i="6"/>
  <c r="R116" i="6"/>
  <c r="U116" i="6"/>
  <c r="V116" i="6"/>
  <c r="W116" i="6"/>
  <c r="X116" i="6"/>
  <c r="Y116" i="6"/>
  <c r="Z116" i="6"/>
  <c r="AA116" i="6"/>
  <c r="AB116" i="6"/>
  <c r="AC116" i="6"/>
  <c r="AD116" i="6"/>
  <c r="AG116" i="6"/>
  <c r="AH116" i="6"/>
  <c r="AI116" i="6"/>
  <c r="AJ116" i="6"/>
  <c r="AK116" i="6"/>
  <c r="AL116" i="6"/>
  <c r="AO116" i="6"/>
  <c r="AP116" i="6"/>
  <c r="AQ116" i="6"/>
  <c r="AR116" i="6"/>
  <c r="AS116" i="6"/>
  <c r="AT116" i="6"/>
  <c r="AW116" i="6"/>
  <c r="AX116" i="6"/>
  <c r="AY116" i="6"/>
  <c r="AZ116" i="6"/>
  <c r="BA116" i="6"/>
  <c r="BB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A117" i="6"/>
  <c r="B117" i="6"/>
  <c r="C117" i="6"/>
  <c r="D117" i="6"/>
  <c r="E117" i="6"/>
  <c r="F117" i="6"/>
  <c r="G117" i="6"/>
  <c r="H117" i="6"/>
  <c r="K117" i="6"/>
  <c r="L117" i="6"/>
  <c r="M117" i="6"/>
  <c r="N117" i="6"/>
  <c r="O117" i="6"/>
  <c r="P117" i="6"/>
  <c r="Q117" i="6"/>
  <c r="R117" i="6"/>
  <c r="U117" i="6"/>
  <c r="V117" i="6"/>
  <c r="W117" i="6"/>
  <c r="X117" i="6"/>
  <c r="Y117" i="6"/>
  <c r="Z117" i="6"/>
  <c r="AA117" i="6"/>
  <c r="AB117" i="6"/>
  <c r="AC117" i="6"/>
  <c r="AD117" i="6"/>
  <c r="AG117" i="6"/>
  <c r="AH117" i="6"/>
  <c r="AI117" i="6"/>
  <c r="AJ117" i="6"/>
  <c r="AK117" i="6"/>
  <c r="AL117" i="6"/>
  <c r="AO117" i="6"/>
  <c r="AP117" i="6"/>
  <c r="AQ117" i="6"/>
  <c r="AR117" i="6"/>
  <c r="AS117" i="6"/>
  <c r="AT117" i="6"/>
  <c r="AW117" i="6"/>
  <c r="AX117" i="6"/>
  <c r="AY117" i="6"/>
  <c r="AZ117" i="6"/>
  <c r="BA117" i="6"/>
  <c r="BB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A118" i="6"/>
  <c r="B118" i="6"/>
  <c r="C118" i="6"/>
  <c r="D118" i="6"/>
  <c r="E118" i="6"/>
  <c r="F118" i="6"/>
  <c r="G118" i="6"/>
  <c r="H118" i="6"/>
  <c r="K118" i="6"/>
  <c r="L118" i="6"/>
  <c r="M118" i="6"/>
  <c r="N118" i="6"/>
  <c r="O118" i="6"/>
  <c r="P118" i="6"/>
  <c r="Q118" i="6"/>
  <c r="R118" i="6"/>
  <c r="U118" i="6"/>
  <c r="V118" i="6"/>
  <c r="W118" i="6"/>
  <c r="X118" i="6"/>
  <c r="Y118" i="6"/>
  <c r="Z118" i="6"/>
  <c r="AA118" i="6"/>
  <c r="AB118" i="6"/>
  <c r="AC118" i="6"/>
  <c r="AD118" i="6"/>
  <c r="AG118" i="6"/>
  <c r="AH118" i="6"/>
  <c r="AI118" i="6"/>
  <c r="AJ118" i="6"/>
  <c r="AK118" i="6"/>
  <c r="AL118" i="6"/>
  <c r="AO118" i="6"/>
  <c r="AP118" i="6"/>
  <c r="AQ118" i="6"/>
  <c r="AR118" i="6"/>
  <c r="AS118" i="6"/>
  <c r="AT118" i="6"/>
  <c r="AW118" i="6"/>
  <c r="AX118" i="6"/>
  <c r="AY118" i="6"/>
  <c r="AZ118" i="6"/>
  <c r="BA118" i="6"/>
  <c r="BB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A119" i="6"/>
  <c r="B119" i="6"/>
  <c r="C119" i="6"/>
  <c r="D119" i="6"/>
  <c r="E119" i="6"/>
  <c r="F119" i="6"/>
  <c r="G119" i="6"/>
  <c r="H119" i="6"/>
  <c r="K119" i="6"/>
  <c r="L119" i="6"/>
  <c r="M119" i="6"/>
  <c r="N119" i="6"/>
  <c r="O119" i="6"/>
  <c r="P119" i="6"/>
  <c r="Q119" i="6"/>
  <c r="R119" i="6"/>
  <c r="U119" i="6"/>
  <c r="V119" i="6"/>
  <c r="W119" i="6"/>
  <c r="X119" i="6"/>
  <c r="Y119" i="6"/>
  <c r="Z119" i="6"/>
  <c r="AA119" i="6"/>
  <c r="AB119" i="6"/>
  <c r="AC119" i="6"/>
  <c r="AD119" i="6"/>
  <c r="AG119" i="6"/>
  <c r="AH119" i="6"/>
  <c r="AI119" i="6"/>
  <c r="AJ119" i="6"/>
  <c r="AK119" i="6"/>
  <c r="AL119" i="6"/>
  <c r="AO119" i="6"/>
  <c r="AP119" i="6"/>
  <c r="AQ119" i="6"/>
  <c r="AR119" i="6"/>
  <c r="AS119" i="6"/>
  <c r="AT119" i="6"/>
  <c r="AW119" i="6"/>
  <c r="AX119" i="6"/>
  <c r="AY119" i="6"/>
  <c r="AZ119" i="6"/>
  <c r="BA119" i="6"/>
  <c r="BB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A120" i="6"/>
  <c r="B120" i="6"/>
  <c r="C120" i="6"/>
  <c r="D120" i="6"/>
  <c r="E120" i="6"/>
  <c r="F120" i="6"/>
  <c r="G120" i="6"/>
  <c r="H120" i="6"/>
  <c r="K120" i="6"/>
  <c r="L120" i="6"/>
  <c r="M120" i="6"/>
  <c r="N120" i="6"/>
  <c r="O120" i="6"/>
  <c r="P120" i="6"/>
  <c r="Q120" i="6"/>
  <c r="R120" i="6"/>
  <c r="U120" i="6"/>
  <c r="V120" i="6"/>
  <c r="W120" i="6"/>
  <c r="X120" i="6"/>
  <c r="Y120" i="6"/>
  <c r="Z120" i="6"/>
  <c r="AA120" i="6"/>
  <c r="AB120" i="6"/>
  <c r="AC120" i="6"/>
  <c r="AD120" i="6"/>
  <c r="AG120" i="6"/>
  <c r="AH120" i="6"/>
  <c r="AI120" i="6"/>
  <c r="AJ120" i="6"/>
  <c r="AK120" i="6"/>
  <c r="AL120" i="6"/>
  <c r="AO120" i="6"/>
  <c r="AP120" i="6"/>
  <c r="AQ120" i="6"/>
  <c r="AR120" i="6"/>
  <c r="AS120" i="6"/>
  <c r="AT120" i="6"/>
  <c r="AW120" i="6"/>
  <c r="AX120" i="6"/>
  <c r="AY120" i="6"/>
  <c r="AZ120" i="6"/>
  <c r="BA120" i="6"/>
  <c r="BB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A121" i="6"/>
  <c r="B121" i="6"/>
  <c r="C121" i="6"/>
  <c r="D121" i="6"/>
  <c r="E121" i="6"/>
  <c r="F121" i="6"/>
  <c r="G121" i="6"/>
  <c r="H121" i="6"/>
  <c r="K121" i="6"/>
  <c r="L121" i="6"/>
  <c r="M121" i="6"/>
  <c r="N121" i="6"/>
  <c r="O121" i="6"/>
  <c r="P121" i="6"/>
  <c r="Q121" i="6"/>
  <c r="R121" i="6"/>
  <c r="U121" i="6"/>
  <c r="V121" i="6"/>
  <c r="W121" i="6"/>
  <c r="X121" i="6"/>
  <c r="Y121" i="6"/>
  <c r="Z121" i="6"/>
  <c r="AA121" i="6"/>
  <c r="AB121" i="6"/>
  <c r="AC121" i="6"/>
  <c r="AD121" i="6"/>
  <c r="AG121" i="6"/>
  <c r="AH121" i="6"/>
  <c r="AI121" i="6"/>
  <c r="AJ121" i="6"/>
  <c r="AK121" i="6"/>
  <c r="AL121" i="6"/>
  <c r="AO121" i="6"/>
  <c r="AP121" i="6"/>
  <c r="AQ121" i="6"/>
  <c r="AR121" i="6"/>
  <c r="AS121" i="6"/>
  <c r="AT121" i="6"/>
  <c r="AW121" i="6"/>
  <c r="AX121" i="6"/>
  <c r="AY121" i="6"/>
  <c r="AZ121" i="6"/>
  <c r="BA121" i="6"/>
  <c r="BB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A122" i="6"/>
  <c r="B122" i="6"/>
  <c r="C122" i="6"/>
  <c r="D122" i="6"/>
  <c r="E122" i="6"/>
  <c r="F122" i="6"/>
  <c r="G122" i="6"/>
  <c r="H122" i="6"/>
  <c r="K122" i="6"/>
  <c r="L122" i="6"/>
  <c r="M122" i="6"/>
  <c r="N122" i="6"/>
  <c r="O122" i="6"/>
  <c r="P122" i="6"/>
  <c r="Q122" i="6"/>
  <c r="R122" i="6"/>
  <c r="U122" i="6"/>
  <c r="V122" i="6"/>
  <c r="W122" i="6"/>
  <c r="X122" i="6"/>
  <c r="Y122" i="6"/>
  <c r="Z122" i="6"/>
  <c r="AA122" i="6"/>
  <c r="AB122" i="6"/>
  <c r="AC122" i="6"/>
  <c r="AD122" i="6"/>
  <c r="AG122" i="6"/>
  <c r="AH122" i="6"/>
  <c r="AI122" i="6"/>
  <c r="AJ122" i="6"/>
  <c r="AK122" i="6"/>
  <c r="AL122" i="6"/>
  <c r="AO122" i="6"/>
  <c r="AP122" i="6"/>
  <c r="AQ122" i="6"/>
  <c r="AR122" i="6"/>
  <c r="AS122" i="6"/>
  <c r="AT122" i="6"/>
  <c r="AW122" i="6"/>
  <c r="AX122" i="6"/>
  <c r="AY122" i="6"/>
  <c r="AZ122" i="6"/>
  <c r="BA122" i="6"/>
  <c r="BB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A123" i="6"/>
  <c r="B123" i="6"/>
  <c r="C123" i="6"/>
  <c r="D123" i="6"/>
  <c r="E123" i="6"/>
  <c r="F123" i="6"/>
  <c r="G123" i="6"/>
  <c r="H123" i="6"/>
  <c r="K123" i="6"/>
  <c r="L123" i="6"/>
  <c r="M123" i="6"/>
  <c r="N123" i="6"/>
  <c r="O123" i="6"/>
  <c r="P123" i="6"/>
  <c r="Q123" i="6"/>
  <c r="R123" i="6"/>
  <c r="U123" i="6"/>
  <c r="V123" i="6"/>
  <c r="W123" i="6"/>
  <c r="X123" i="6"/>
  <c r="Y123" i="6"/>
  <c r="Z123" i="6"/>
  <c r="AA123" i="6"/>
  <c r="AB123" i="6"/>
  <c r="AC123" i="6"/>
  <c r="AD123" i="6"/>
  <c r="AG123" i="6"/>
  <c r="AH123" i="6"/>
  <c r="AI123" i="6"/>
  <c r="AJ123" i="6"/>
  <c r="AK123" i="6"/>
  <c r="AL123" i="6"/>
  <c r="AO123" i="6"/>
  <c r="AP123" i="6"/>
  <c r="AQ123" i="6"/>
  <c r="AR123" i="6"/>
  <c r="AS123" i="6"/>
  <c r="AT123" i="6"/>
  <c r="AW123" i="6"/>
  <c r="AX123" i="6"/>
  <c r="AY123" i="6"/>
  <c r="AZ123" i="6"/>
  <c r="BA123" i="6"/>
  <c r="BB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A124" i="6"/>
  <c r="B124" i="6"/>
  <c r="C124" i="6"/>
  <c r="D124" i="6"/>
  <c r="E124" i="6"/>
  <c r="F124" i="6"/>
  <c r="G124" i="6"/>
  <c r="H124" i="6"/>
  <c r="K124" i="6"/>
  <c r="L124" i="6"/>
  <c r="M124" i="6"/>
  <c r="N124" i="6"/>
  <c r="O124" i="6"/>
  <c r="P124" i="6"/>
  <c r="Q124" i="6"/>
  <c r="R124" i="6"/>
  <c r="U124" i="6"/>
  <c r="V124" i="6"/>
  <c r="W124" i="6"/>
  <c r="X124" i="6"/>
  <c r="Y124" i="6"/>
  <c r="Z124" i="6"/>
  <c r="AA124" i="6"/>
  <c r="AB124" i="6"/>
  <c r="AC124" i="6"/>
  <c r="AD124" i="6"/>
  <c r="AG124" i="6"/>
  <c r="AH124" i="6"/>
  <c r="AI124" i="6"/>
  <c r="AJ124" i="6"/>
  <c r="AK124" i="6"/>
  <c r="AL124" i="6"/>
  <c r="AO124" i="6"/>
  <c r="AP124" i="6"/>
  <c r="AQ124" i="6"/>
  <c r="AR124" i="6"/>
  <c r="AS124" i="6"/>
  <c r="AT124" i="6"/>
  <c r="AW124" i="6"/>
  <c r="AX124" i="6"/>
  <c r="AY124" i="6"/>
  <c r="AZ124" i="6"/>
  <c r="BA124" i="6"/>
  <c r="BB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A125" i="6"/>
  <c r="B125" i="6"/>
  <c r="C125" i="6"/>
  <c r="D125" i="6"/>
  <c r="E125" i="6"/>
  <c r="F125" i="6"/>
  <c r="G125" i="6"/>
  <c r="H125" i="6"/>
  <c r="K125" i="6"/>
  <c r="L125" i="6"/>
  <c r="M125" i="6"/>
  <c r="N125" i="6"/>
  <c r="O125" i="6"/>
  <c r="P125" i="6"/>
  <c r="Q125" i="6"/>
  <c r="R125" i="6"/>
  <c r="U125" i="6"/>
  <c r="V125" i="6"/>
  <c r="W125" i="6"/>
  <c r="X125" i="6"/>
  <c r="Y125" i="6"/>
  <c r="Z125" i="6"/>
  <c r="AA125" i="6"/>
  <c r="AB125" i="6"/>
  <c r="AC125" i="6"/>
  <c r="AD125" i="6"/>
  <c r="AG125" i="6"/>
  <c r="AH125" i="6"/>
  <c r="AI125" i="6"/>
  <c r="AJ125" i="6"/>
  <c r="AK125" i="6"/>
  <c r="AL125" i="6"/>
  <c r="AO125" i="6"/>
  <c r="AP125" i="6"/>
  <c r="AQ125" i="6"/>
  <c r="AR125" i="6"/>
  <c r="AS125" i="6"/>
  <c r="AT125" i="6"/>
  <c r="AW125" i="6"/>
  <c r="AX125" i="6"/>
  <c r="AY125" i="6"/>
  <c r="AZ125" i="6"/>
  <c r="BA125" i="6"/>
  <c r="BB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A126" i="6"/>
  <c r="B126" i="6"/>
  <c r="C126" i="6"/>
  <c r="D126" i="6"/>
  <c r="E126" i="6"/>
  <c r="F126" i="6"/>
  <c r="G126" i="6"/>
  <c r="H126" i="6"/>
  <c r="K126" i="6"/>
  <c r="L126" i="6"/>
  <c r="M126" i="6"/>
  <c r="N126" i="6"/>
  <c r="O126" i="6"/>
  <c r="P126" i="6"/>
  <c r="Q126" i="6"/>
  <c r="R126" i="6"/>
  <c r="U126" i="6"/>
  <c r="V126" i="6"/>
  <c r="W126" i="6"/>
  <c r="X126" i="6"/>
  <c r="Y126" i="6"/>
  <c r="Z126" i="6"/>
  <c r="AA126" i="6"/>
  <c r="AB126" i="6"/>
  <c r="AC126" i="6"/>
  <c r="AD126" i="6"/>
  <c r="AG126" i="6"/>
  <c r="AH126" i="6"/>
  <c r="AI126" i="6"/>
  <c r="AJ126" i="6"/>
  <c r="AK126" i="6"/>
  <c r="AL126" i="6"/>
  <c r="AO126" i="6"/>
  <c r="AP126" i="6"/>
  <c r="AQ126" i="6"/>
  <c r="AR126" i="6"/>
  <c r="AS126" i="6"/>
  <c r="AT126" i="6"/>
  <c r="AW126" i="6"/>
  <c r="AX126" i="6"/>
  <c r="AY126" i="6"/>
  <c r="AZ126" i="6"/>
  <c r="BA126" i="6"/>
  <c r="BB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A127" i="6"/>
  <c r="B127" i="6"/>
  <c r="C127" i="6"/>
  <c r="D127" i="6"/>
  <c r="E127" i="6"/>
  <c r="F127" i="6"/>
  <c r="G127" i="6"/>
  <c r="H127" i="6"/>
  <c r="K127" i="6"/>
  <c r="L127" i="6"/>
  <c r="M127" i="6"/>
  <c r="N127" i="6"/>
  <c r="O127" i="6"/>
  <c r="P127" i="6"/>
  <c r="Q127" i="6"/>
  <c r="R127" i="6"/>
  <c r="U127" i="6"/>
  <c r="V127" i="6"/>
  <c r="W127" i="6"/>
  <c r="X127" i="6"/>
  <c r="Y127" i="6"/>
  <c r="Z127" i="6"/>
  <c r="AA127" i="6"/>
  <c r="AB127" i="6"/>
  <c r="AC127" i="6"/>
  <c r="AD127" i="6"/>
  <c r="AG127" i="6"/>
  <c r="AH127" i="6"/>
  <c r="AI127" i="6"/>
  <c r="AJ127" i="6"/>
  <c r="AK127" i="6"/>
  <c r="AL127" i="6"/>
  <c r="AO127" i="6"/>
  <c r="AP127" i="6"/>
  <c r="AQ127" i="6"/>
  <c r="AR127" i="6"/>
  <c r="AS127" i="6"/>
  <c r="AT127" i="6"/>
  <c r="AW127" i="6"/>
  <c r="AX127" i="6"/>
  <c r="AY127" i="6"/>
  <c r="AZ127" i="6"/>
  <c r="BA127" i="6"/>
  <c r="BB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A128" i="6"/>
  <c r="B128" i="6"/>
  <c r="C128" i="6"/>
  <c r="D128" i="6"/>
  <c r="E128" i="6"/>
  <c r="F128" i="6"/>
  <c r="G128" i="6"/>
  <c r="H128" i="6"/>
  <c r="K128" i="6"/>
  <c r="L128" i="6"/>
  <c r="M128" i="6"/>
  <c r="N128" i="6"/>
  <c r="O128" i="6"/>
  <c r="P128" i="6"/>
  <c r="Q128" i="6"/>
  <c r="R128" i="6"/>
  <c r="U128" i="6"/>
  <c r="V128" i="6"/>
  <c r="W128" i="6"/>
  <c r="X128" i="6"/>
  <c r="Y128" i="6"/>
  <c r="Z128" i="6"/>
  <c r="AA128" i="6"/>
  <c r="AB128" i="6"/>
  <c r="AC128" i="6"/>
  <c r="AD128" i="6"/>
  <c r="AG128" i="6"/>
  <c r="AH128" i="6"/>
  <c r="AI128" i="6"/>
  <c r="AJ128" i="6"/>
  <c r="AK128" i="6"/>
  <c r="AL128" i="6"/>
  <c r="AO128" i="6"/>
  <c r="AP128" i="6"/>
  <c r="AQ128" i="6"/>
  <c r="AR128" i="6"/>
  <c r="AS128" i="6"/>
  <c r="AT128" i="6"/>
  <c r="AW128" i="6"/>
  <c r="AX128" i="6"/>
  <c r="AY128" i="6"/>
  <c r="AZ128" i="6"/>
  <c r="BA128" i="6"/>
  <c r="BB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A129" i="6"/>
  <c r="B129" i="6"/>
  <c r="C129" i="6"/>
  <c r="D129" i="6"/>
  <c r="E129" i="6"/>
  <c r="F129" i="6"/>
  <c r="G129" i="6"/>
  <c r="H129" i="6"/>
  <c r="K129" i="6"/>
  <c r="L129" i="6"/>
  <c r="M129" i="6"/>
  <c r="N129" i="6"/>
  <c r="O129" i="6"/>
  <c r="P129" i="6"/>
  <c r="Q129" i="6"/>
  <c r="R129" i="6"/>
  <c r="U129" i="6"/>
  <c r="V129" i="6"/>
  <c r="W129" i="6"/>
  <c r="X129" i="6"/>
  <c r="Y129" i="6"/>
  <c r="Z129" i="6"/>
  <c r="AA129" i="6"/>
  <c r="AB129" i="6"/>
  <c r="AC129" i="6"/>
  <c r="AD129" i="6"/>
  <c r="AG129" i="6"/>
  <c r="AH129" i="6"/>
  <c r="AI129" i="6"/>
  <c r="AJ129" i="6"/>
  <c r="AK129" i="6"/>
  <c r="AL129" i="6"/>
  <c r="AN129" i="6" s="1"/>
  <c r="AO129" i="6"/>
  <c r="AP129" i="6"/>
  <c r="AQ129" i="6"/>
  <c r="AR129" i="6"/>
  <c r="AS129" i="6"/>
  <c r="AT129" i="6"/>
  <c r="AW129" i="6"/>
  <c r="AX129" i="6"/>
  <c r="AY129" i="6"/>
  <c r="AZ129" i="6"/>
  <c r="BA129" i="6"/>
  <c r="BB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A130" i="6"/>
  <c r="B130" i="6"/>
  <c r="C130" i="6"/>
  <c r="D130" i="6"/>
  <c r="E130" i="6"/>
  <c r="F130" i="6"/>
  <c r="G130" i="6"/>
  <c r="H130" i="6"/>
  <c r="K130" i="6"/>
  <c r="L130" i="6"/>
  <c r="M130" i="6"/>
  <c r="N130" i="6"/>
  <c r="O130" i="6"/>
  <c r="P130" i="6"/>
  <c r="Q130" i="6"/>
  <c r="R130" i="6"/>
  <c r="U130" i="6"/>
  <c r="V130" i="6"/>
  <c r="W130" i="6"/>
  <c r="X130" i="6"/>
  <c r="Y130" i="6"/>
  <c r="Z130" i="6"/>
  <c r="AA130" i="6"/>
  <c r="AB130" i="6"/>
  <c r="AC130" i="6"/>
  <c r="AD130" i="6"/>
  <c r="AG130" i="6"/>
  <c r="AH130" i="6"/>
  <c r="AI130" i="6"/>
  <c r="AJ130" i="6"/>
  <c r="AK130" i="6"/>
  <c r="AL130" i="6"/>
  <c r="AO130" i="6"/>
  <c r="AP130" i="6"/>
  <c r="AQ130" i="6"/>
  <c r="AR130" i="6"/>
  <c r="AS130" i="6"/>
  <c r="AT130" i="6"/>
  <c r="AW130" i="6"/>
  <c r="AX130" i="6"/>
  <c r="AY130" i="6"/>
  <c r="AZ130" i="6"/>
  <c r="BA130" i="6"/>
  <c r="BB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A131" i="6"/>
  <c r="B131" i="6"/>
  <c r="C131" i="6"/>
  <c r="D131" i="6"/>
  <c r="E131" i="6"/>
  <c r="F131" i="6"/>
  <c r="G131" i="6"/>
  <c r="H131" i="6"/>
  <c r="K131" i="6"/>
  <c r="L131" i="6"/>
  <c r="M131" i="6"/>
  <c r="N131" i="6"/>
  <c r="O131" i="6"/>
  <c r="P131" i="6"/>
  <c r="Q131" i="6"/>
  <c r="R131" i="6"/>
  <c r="U131" i="6"/>
  <c r="V131" i="6"/>
  <c r="W131" i="6"/>
  <c r="X131" i="6"/>
  <c r="Y131" i="6"/>
  <c r="Z131" i="6"/>
  <c r="AA131" i="6"/>
  <c r="AB131" i="6"/>
  <c r="AC131" i="6"/>
  <c r="AD131" i="6"/>
  <c r="AG131" i="6"/>
  <c r="AH131" i="6"/>
  <c r="AI131" i="6"/>
  <c r="AJ131" i="6"/>
  <c r="AK131" i="6"/>
  <c r="AL131" i="6"/>
  <c r="AO131" i="6"/>
  <c r="AP131" i="6"/>
  <c r="AQ131" i="6"/>
  <c r="AR131" i="6"/>
  <c r="AS131" i="6"/>
  <c r="AT131" i="6"/>
  <c r="AW131" i="6"/>
  <c r="AX131" i="6"/>
  <c r="AY131" i="6"/>
  <c r="AZ131" i="6"/>
  <c r="BA131" i="6"/>
  <c r="BB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A132" i="6"/>
  <c r="B132" i="6"/>
  <c r="C132" i="6"/>
  <c r="D132" i="6"/>
  <c r="E132" i="6"/>
  <c r="F132" i="6"/>
  <c r="G132" i="6"/>
  <c r="H132" i="6"/>
  <c r="K132" i="6"/>
  <c r="L132" i="6"/>
  <c r="M132" i="6"/>
  <c r="N132" i="6"/>
  <c r="O132" i="6"/>
  <c r="P132" i="6"/>
  <c r="Q132" i="6"/>
  <c r="R132" i="6"/>
  <c r="U132" i="6"/>
  <c r="V132" i="6"/>
  <c r="W132" i="6"/>
  <c r="X132" i="6"/>
  <c r="Y132" i="6"/>
  <c r="Z132" i="6"/>
  <c r="AA132" i="6"/>
  <c r="AB132" i="6"/>
  <c r="AC132" i="6"/>
  <c r="AD132" i="6"/>
  <c r="AG132" i="6"/>
  <c r="AH132" i="6"/>
  <c r="AI132" i="6"/>
  <c r="AJ132" i="6"/>
  <c r="AK132" i="6"/>
  <c r="AL132" i="6"/>
  <c r="AO132" i="6"/>
  <c r="AP132" i="6"/>
  <c r="AQ132" i="6"/>
  <c r="AR132" i="6"/>
  <c r="AS132" i="6"/>
  <c r="AT132" i="6"/>
  <c r="AW132" i="6"/>
  <c r="AX132" i="6"/>
  <c r="AY132" i="6"/>
  <c r="AZ132" i="6"/>
  <c r="BA132" i="6"/>
  <c r="BB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A133" i="6"/>
  <c r="B133" i="6"/>
  <c r="C133" i="6"/>
  <c r="D133" i="6"/>
  <c r="E133" i="6"/>
  <c r="F133" i="6"/>
  <c r="G133" i="6"/>
  <c r="H133" i="6"/>
  <c r="K133" i="6"/>
  <c r="L133" i="6"/>
  <c r="M133" i="6"/>
  <c r="N133" i="6"/>
  <c r="O133" i="6"/>
  <c r="P133" i="6"/>
  <c r="Q133" i="6"/>
  <c r="R133" i="6"/>
  <c r="U133" i="6"/>
  <c r="V133" i="6"/>
  <c r="W133" i="6"/>
  <c r="X133" i="6"/>
  <c r="Y133" i="6"/>
  <c r="Z133" i="6"/>
  <c r="AA133" i="6"/>
  <c r="AB133" i="6"/>
  <c r="AC133" i="6"/>
  <c r="AD133" i="6"/>
  <c r="AG133" i="6"/>
  <c r="AH133" i="6"/>
  <c r="AI133" i="6"/>
  <c r="AJ133" i="6"/>
  <c r="AK133" i="6"/>
  <c r="AL133" i="6"/>
  <c r="AO133" i="6"/>
  <c r="AP133" i="6"/>
  <c r="AQ133" i="6"/>
  <c r="AR133" i="6"/>
  <c r="AS133" i="6"/>
  <c r="AT133" i="6"/>
  <c r="AW133" i="6"/>
  <c r="AX133" i="6"/>
  <c r="AY133" i="6"/>
  <c r="AZ133" i="6"/>
  <c r="BA133" i="6"/>
  <c r="BB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A134" i="6"/>
  <c r="B134" i="6"/>
  <c r="C134" i="6"/>
  <c r="D134" i="6"/>
  <c r="E134" i="6"/>
  <c r="F134" i="6"/>
  <c r="G134" i="6"/>
  <c r="H134" i="6"/>
  <c r="K134" i="6"/>
  <c r="L134" i="6"/>
  <c r="M134" i="6"/>
  <c r="N134" i="6"/>
  <c r="O134" i="6"/>
  <c r="P134" i="6"/>
  <c r="Q134" i="6"/>
  <c r="R134" i="6"/>
  <c r="U134" i="6"/>
  <c r="V134" i="6"/>
  <c r="W134" i="6"/>
  <c r="X134" i="6"/>
  <c r="Y134" i="6"/>
  <c r="Z134" i="6"/>
  <c r="AA134" i="6"/>
  <c r="AB134" i="6"/>
  <c r="AC134" i="6"/>
  <c r="AD134" i="6"/>
  <c r="AG134" i="6"/>
  <c r="AH134" i="6"/>
  <c r="AI134" i="6"/>
  <c r="AJ134" i="6"/>
  <c r="AK134" i="6"/>
  <c r="AL134" i="6"/>
  <c r="AO134" i="6"/>
  <c r="AP134" i="6"/>
  <c r="AQ134" i="6"/>
  <c r="AR134" i="6"/>
  <c r="AS134" i="6"/>
  <c r="AT134" i="6"/>
  <c r="AW134" i="6"/>
  <c r="AX134" i="6"/>
  <c r="AY134" i="6"/>
  <c r="AZ134" i="6"/>
  <c r="BA134" i="6"/>
  <c r="BB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A135" i="6"/>
  <c r="B135" i="6"/>
  <c r="C135" i="6"/>
  <c r="D135" i="6"/>
  <c r="E135" i="6"/>
  <c r="F135" i="6"/>
  <c r="G135" i="6"/>
  <c r="H135" i="6"/>
  <c r="K135" i="6"/>
  <c r="L135" i="6"/>
  <c r="M135" i="6"/>
  <c r="N135" i="6"/>
  <c r="O135" i="6"/>
  <c r="P135" i="6"/>
  <c r="Q135" i="6"/>
  <c r="R135" i="6"/>
  <c r="U135" i="6"/>
  <c r="V135" i="6"/>
  <c r="W135" i="6"/>
  <c r="X135" i="6"/>
  <c r="Y135" i="6"/>
  <c r="Z135" i="6"/>
  <c r="AA135" i="6"/>
  <c r="AB135" i="6"/>
  <c r="AC135" i="6"/>
  <c r="AD135" i="6"/>
  <c r="AG135" i="6"/>
  <c r="AH135" i="6"/>
  <c r="AI135" i="6"/>
  <c r="AJ135" i="6"/>
  <c r="AK135" i="6"/>
  <c r="AL135" i="6"/>
  <c r="AO135" i="6"/>
  <c r="AP135" i="6"/>
  <c r="AQ135" i="6"/>
  <c r="AR135" i="6"/>
  <c r="AS135" i="6"/>
  <c r="AT135" i="6"/>
  <c r="AW135" i="6"/>
  <c r="AX135" i="6"/>
  <c r="AY135" i="6"/>
  <c r="AZ135" i="6"/>
  <c r="BA135" i="6"/>
  <c r="BB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A136" i="6"/>
  <c r="B136" i="6"/>
  <c r="C136" i="6"/>
  <c r="D136" i="6"/>
  <c r="E136" i="6"/>
  <c r="F136" i="6"/>
  <c r="G136" i="6"/>
  <c r="H136" i="6"/>
  <c r="K136" i="6"/>
  <c r="L136" i="6"/>
  <c r="M136" i="6"/>
  <c r="N136" i="6"/>
  <c r="O136" i="6"/>
  <c r="P136" i="6"/>
  <c r="Q136" i="6"/>
  <c r="R136" i="6"/>
  <c r="U136" i="6"/>
  <c r="V136" i="6"/>
  <c r="W136" i="6"/>
  <c r="X136" i="6"/>
  <c r="Y136" i="6"/>
  <c r="Z136" i="6"/>
  <c r="AA136" i="6"/>
  <c r="AB136" i="6"/>
  <c r="AC136" i="6"/>
  <c r="AD136" i="6"/>
  <c r="AG136" i="6"/>
  <c r="AH136" i="6"/>
  <c r="AI136" i="6"/>
  <c r="AJ136" i="6"/>
  <c r="AK136" i="6"/>
  <c r="AL136" i="6"/>
  <c r="AO136" i="6"/>
  <c r="AP136" i="6"/>
  <c r="AQ136" i="6"/>
  <c r="AR136" i="6"/>
  <c r="AS136" i="6"/>
  <c r="AT136" i="6"/>
  <c r="AW136" i="6"/>
  <c r="AX136" i="6"/>
  <c r="AY136" i="6"/>
  <c r="AZ136" i="6"/>
  <c r="BA136" i="6"/>
  <c r="BB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A137" i="6"/>
  <c r="B137" i="6"/>
  <c r="C137" i="6"/>
  <c r="D137" i="6"/>
  <c r="E137" i="6"/>
  <c r="F137" i="6"/>
  <c r="G137" i="6"/>
  <c r="H137" i="6"/>
  <c r="K137" i="6"/>
  <c r="L137" i="6"/>
  <c r="M137" i="6"/>
  <c r="N137" i="6"/>
  <c r="O137" i="6"/>
  <c r="P137" i="6"/>
  <c r="Q137" i="6"/>
  <c r="R137" i="6"/>
  <c r="U137" i="6"/>
  <c r="V137" i="6"/>
  <c r="W137" i="6"/>
  <c r="X137" i="6"/>
  <c r="Y137" i="6"/>
  <c r="Z137" i="6"/>
  <c r="AA137" i="6"/>
  <c r="AB137" i="6"/>
  <c r="AC137" i="6"/>
  <c r="AD137" i="6"/>
  <c r="AG137" i="6"/>
  <c r="AH137" i="6"/>
  <c r="AI137" i="6"/>
  <c r="AJ137" i="6"/>
  <c r="AK137" i="6"/>
  <c r="AL137" i="6"/>
  <c r="AO137" i="6"/>
  <c r="AP137" i="6"/>
  <c r="AQ137" i="6"/>
  <c r="AR137" i="6"/>
  <c r="AS137" i="6"/>
  <c r="AT137" i="6"/>
  <c r="AW137" i="6"/>
  <c r="AX137" i="6"/>
  <c r="AY137" i="6"/>
  <c r="AZ137" i="6"/>
  <c r="BA137" i="6"/>
  <c r="BB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A138" i="6"/>
  <c r="B138" i="6"/>
  <c r="C138" i="6"/>
  <c r="D138" i="6"/>
  <c r="E138" i="6"/>
  <c r="F138" i="6"/>
  <c r="G138" i="6"/>
  <c r="H138" i="6"/>
  <c r="K138" i="6"/>
  <c r="L138" i="6"/>
  <c r="M138" i="6"/>
  <c r="N138" i="6"/>
  <c r="O138" i="6"/>
  <c r="P138" i="6"/>
  <c r="Q138" i="6"/>
  <c r="R138" i="6"/>
  <c r="U138" i="6"/>
  <c r="V138" i="6"/>
  <c r="W138" i="6"/>
  <c r="X138" i="6"/>
  <c r="Y138" i="6"/>
  <c r="Z138" i="6"/>
  <c r="AA138" i="6"/>
  <c r="AB138" i="6"/>
  <c r="AC138" i="6"/>
  <c r="AD138" i="6"/>
  <c r="AG138" i="6"/>
  <c r="AH138" i="6"/>
  <c r="AI138" i="6"/>
  <c r="AJ138" i="6"/>
  <c r="AK138" i="6"/>
  <c r="AL138" i="6"/>
  <c r="AO138" i="6"/>
  <c r="AP138" i="6"/>
  <c r="AQ138" i="6"/>
  <c r="AR138" i="6"/>
  <c r="AS138" i="6"/>
  <c r="AT138" i="6"/>
  <c r="AW138" i="6"/>
  <c r="AX138" i="6"/>
  <c r="AY138" i="6"/>
  <c r="AZ138" i="6"/>
  <c r="BA138" i="6"/>
  <c r="BB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A139" i="6"/>
  <c r="B139" i="6"/>
  <c r="C139" i="6"/>
  <c r="D139" i="6"/>
  <c r="E139" i="6"/>
  <c r="F139" i="6"/>
  <c r="G139" i="6"/>
  <c r="H139" i="6"/>
  <c r="K139" i="6"/>
  <c r="L139" i="6"/>
  <c r="M139" i="6"/>
  <c r="N139" i="6"/>
  <c r="O139" i="6"/>
  <c r="P139" i="6"/>
  <c r="Q139" i="6"/>
  <c r="R139" i="6"/>
  <c r="U139" i="6"/>
  <c r="V139" i="6"/>
  <c r="W139" i="6"/>
  <c r="X139" i="6"/>
  <c r="Y139" i="6"/>
  <c r="Z139" i="6"/>
  <c r="AA139" i="6"/>
  <c r="AB139" i="6"/>
  <c r="AC139" i="6"/>
  <c r="AD139" i="6"/>
  <c r="AG139" i="6"/>
  <c r="AH139" i="6"/>
  <c r="AI139" i="6"/>
  <c r="AJ139" i="6"/>
  <c r="AK139" i="6"/>
  <c r="AL139" i="6"/>
  <c r="AO139" i="6"/>
  <c r="AP139" i="6"/>
  <c r="AQ139" i="6"/>
  <c r="AR139" i="6"/>
  <c r="AS139" i="6"/>
  <c r="AT139" i="6"/>
  <c r="AW139" i="6"/>
  <c r="AX139" i="6"/>
  <c r="AY139" i="6"/>
  <c r="AZ139" i="6"/>
  <c r="BA139" i="6"/>
  <c r="BB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A140" i="6"/>
  <c r="B140" i="6"/>
  <c r="C140" i="6"/>
  <c r="D140" i="6"/>
  <c r="E140" i="6"/>
  <c r="F140" i="6"/>
  <c r="G140" i="6"/>
  <c r="H140" i="6"/>
  <c r="K140" i="6"/>
  <c r="L140" i="6"/>
  <c r="M140" i="6"/>
  <c r="N140" i="6"/>
  <c r="O140" i="6"/>
  <c r="P140" i="6"/>
  <c r="Q140" i="6"/>
  <c r="R140" i="6"/>
  <c r="U140" i="6"/>
  <c r="V140" i="6"/>
  <c r="W140" i="6"/>
  <c r="X140" i="6"/>
  <c r="Y140" i="6"/>
  <c r="Z140" i="6"/>
  <c r="AA140" i="6"/>
  <c r="AB140" i="6"/>
  <c r="AC140" i="6"/>
  <c r="AD140" i="6"/>
  <c r="AG140" i="6"/>
  <c r="AH140" i="6"/>
  <c r="AI140" i="6"/>
  <c r="AJ140" i="6"/>
  <c r="AK140" i="6"/>
  <c r="AL140" i="6"/>
  <c r="AO140" i="6"/>
  <c r="AP140" i="6"/>
  <c r="AQ140" i="6"/>
  <c r="AR140" i="6"/>
  <c r="AS140" i="6"/>
  <c r="AT140" i="6"/>
  <c r="AW140" i="6"/>
  <c r="AX140" i="6"/>
  <c r="AY140" i="6"/>
  <c r="AZ140" i="6"/>
  <c r="BA140" i="6"/>
  <c r="BB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A141" i="6"/>
  <c r="B141" i="6"/>
  <c r="C141" i="6"/>
  <c r="D141" i="6"/>
  <c r="E141" i="6"/>
  <c r="F141" i="6"/>
  <c r="G141" i="6"/>
  <c r="H141" i="6"/>
  <c r="K141" i="6"/>
  <c r="L141" i="6"/>
  <c r="M141" i="6"/>
  <c r="N141" i="6"/>
  <c r="O141" i="6"/>
  <c r="P141" i="6"/>
  <c r="Q141" i="6"/>
  <c r="R141" i="6"/>
  <c r="U141" i="6"/>
  <c r="V141" i="6"/>
  <c r="W141" i="6"/>
  <c r="X141" i="6"/>
  <c r="Y141" i="6"/>
  <c r="Z141" i="6"/>
  <c r="AA141" i="6"/>
  <c r="AB141" i="6"/>
  <c r="AC141" i="6"/>
  <c r="AD141" i="6"/>
  <c r="AG141" i="6"/>
  <c r="AH141" i="6"/>
  <c r="AI141" i="6"/>
  <c r="AJ141" i="6"/>
  <c r="AK141" i="6"/>
  <c r="AL141" i="6"/>
  <c r="AO141" i="6"/>
  <c r="AP141" i="6"/>
  <c r="AQ141" i="6"/>
  <c r="AR141" i="6"/>
  <c r="AS141" i="6"/>
  <c r="AT141" i="6"/>
  <c r="AW141" i="6"/>
  <c r="AX141" i="6"/>
  <c r="AY141" i="6"/>
  <c r="AZ141" i="6"/>
  <c r="BA141" i="6"/>
  <c r="BB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A142" i="6"/>
  <c r="B142" i="6"/>
  <c r="C142" i="6"/>
  <c r="D142" i="6"/>
  <c r="E142" i="6"/>
  <c r="F142" i="6"/>
  <c r="G142" i="6"/>
  <c r="H142" i="6"/>
  <c r="K142" i="6"/>
  <c r="L142" i="6"/>
  <c r="M142" i="6"/>
  <c r="N142" i="6"/>
  <c r="O142" i="6"/>
  <c r="P142" i="6"/>
  <c r="Q142" i="6"/>
  <c r="R142" i="6"/>
  <c r="U142" i="6"/>
  <c r="V142" i="6"/>
  <c r="W142" i="6"/>
  <c r="X142" i="6"/>
  <c r="Y142" i="6"/>
  <c r="Z142" i="6"/>
  <c r="AA142" i="6"/>
  <c r="AB142" i="6"/>
  <c r="AC142" i="6"/>
  <c r="AD142" i="6"/>
  <c r="AG142" i="6"/>
  <c r="AH142" i="6"/>
  <c r="AI142" i="6"/>
  <c r="AJ142" i="6"/>
  <c r="AK142" i="6"/>
  <c r="AL142" i="6"/>
  <c r="AO142" i="6"/>
  <c r="AP142" i="6"/>
  <c r="AQ142" i="6"/>
  <c r="AR142" i="6"/>
  <c r="AS142" i="6"/>
  <c r="AT142" i="6"/>
  <c r="AW142" i="6"/>
  <c r="AX142" i="6"/>
  <c r="AY142" i="6"/>
  <c r="AZ142" i="6"/>
  <c r="BA142" i="6"/>
  <c r="BB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A143" i="6"/>
  <c r="B143" i="6"/>
  <c r="C143" i="6"/>
  <c r="D143" i="6"/>
  <c r="E143" i="6"/>
  <c r="F143" i="6"/>
  <c r="G143" i="6"/>
  <c r="H143" i="6"/>
  <c r="K143" i="6"/>
  <c r="L143" i="6"/>
  <c r="M143" i="6"/>
  <c r="N143" i="6"/>
  <c r="O143" i="6"/>
  <c r="P143" i="6"/>
  <c r="Q143" i="6"/>
  <c r="R143" i="6"/>
  <c r="U143" i="6"/>
  <c r="V143" i="6"/>
  <c r="W143" i="6"/>
  <c r="X143" i="6"/>
  <c r="Y143" i="6"/>
  <c r="Z143" i="6"/>
  <c r="AA143" i="6"/>
  <c r="AB143" i="6"/>
  <c r="AC143" i="6"/>
  <c r="AD143" i="6"/>
  <c r="AG143" i="6"/>
  <c r="AH143" i="6"/>
  <c r="AI143" i="6"/>
  <c r="AJ143" i="6"/>
  <c r="AK143" i="6"/>
  <c r="AL143" i="6"/>
  <c r="AO143" i="6"/>
  <c r="AP143" i="6"/>
  <c r="AQ143" i="6"/>
  <c r="AR143" i="6"/>
  <c r="AS143" i="6"/>
  <c r="AT143" i="6"/>
  <c r="AW143" i="6"/>
  <c r="AX143" i="6"/>
  <c r="AY143" i="6"/>
  <c r="AZ143" i="6"/>
  <c r="BA143" i="6"/>
  <c r="BB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A144" i="6"/>
  <c r="B144" i="6"/>
  <c r="C144" i="6"/>
  <c r="D144" i="6"/>
  <c r="E144" i="6"/>
  <c r="F144" i="6"/>
  <c r="G144" i="6"/>
  <c r="J144" i="6" s="1"/>
  <c r="H144" i="6"/>
  <c r="K144" i="6"/>
  <c r="L144" i="6"/>
  <c r="M144" i="6"/>
  <c r="N144" i="6"/>
  <c r="O144" i="6"/>
  <c r="P144" i="6"/>
  <c r="Q144" i="6"/>
  <c r="R144" i="6"/>
  <c r="U144" i="6"/>
  <c r="V144" i="6"/>
  <c r="W144" i="6"/>
  <c r="X144" i="6"/>
  <c r="Y144" i="6"/>
  <c r="Z144" i="6"/>
  <c r="AA144" i="6"/>
  <c r="AB144" i="6"/>
  <c r="AC144" i="6"/>
  <c r="AD144" i="6"/>
  <c r="AG144" i="6"/>
  <c r="AH144" i="6"/>
  <c r="AI144" i="6"/>
  <c r="AJ144" i="6"/>
  <c r="AK144" i="6"/>
  <c r="AL144" i="6"/>
  <c r="AO144" i="6"/>
  <c r="AP144" i="6"/>
  <c r="AQ144" i="6"/>
  <c r="AR144" i="6"/>
  <c r="AS144" i="6"/>
  <c r="AT144" i="6"/>
  <c r="AW144" i="6"/>
  <c r="AX144" i="6"/>
  <c r="AY144" i="6"/>
  <c r="AZ144" i="6"/>
  <c r="BA144" i="6"/>
  <c r="BB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A145" i="6"/>
  <c r="B145" i="6"/>
  <c r="C145" i="6"/>
  <c r="D145" i="6"/>
  <c r="E145" i="6"/>
  <c r="F145" i="6"/>
  <c r="G145" i="6"/>
  <c r="H145" i="6"/>
  <c r="K145" i="6"/>
  <c r="L145" i="6"/>
  <c r="M145" i="6"/>
  <c r="N145" i="6"/>
  <c r="O145" i="6"/>
  <c r="P145" i="6"/>
  <c r="Q145" i="6"/>
  <c r="R145" i="6"/>
  <c r="U145" i="6"/>
  <c r="V145" i="6"/>
  <c r="W145" i="6"/>
  <c r="X145" i="6"/>
  <c r="Y145" i="6"/>
  <c r="Z145" i="6"/>
  <c r="AA145" i="6"/>
  <c r="AB145" i="6"/>
  <c r="AC145" i="6"/>
  <c r="AD145" i="6"/>
  <c r="AG145" i="6"/>
  <c r="AH145" i="6"/>
  <c r="AI145" i="6"/>
  <c r="AJ145" i="6"/>
  <c r="AK145" i="6"/>
  <c r="AL145" i="6"/>
  <c r="AO145" i="6"/>
  <c r="AP145" i="6"/>
  <c r="AQ145" i="6"/>
  <c r="AR145" i="6"/>
  <c r="AS145" i="6"/>
  <c r="AT145" i="6"/>
  <c r="AW145" i="6"/>
  <c r="AX145" i="6"/>
  <c r="AY145" i="6"/>
  <c r="AZ145" i="6"/>
  <c r="BA145" i="6"/>
  <c r="BB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A146" i="6"/>
  <c r="B146" i="6"/>
  <c r="C146" i="6"/>
  <c r="D146" i="6"/>
  <c r="E146" i="6"/>
  <c r="F146" i="6"/>
  <c r="G146" i="6"/>
  <c r="H146" i="6"/>
  <c r="K146" i="6"/>
  <c r="L146" i="6"/>
  <c r="M146" i="6"/>
  <c r="N146" i="6"/>
  <c r="O146" i="6"/>
  <c r="P146" i="6"/>
  <c r="Q146" i="6"/>
  <c r="R146" i="6"/>
  <c r="U146" i="6"/>
  <c r="V146" i="6"/>
  <c r="W146" i="6"/>
  <c r="X146" i="6"/>
  <c r="Y146" i="6"/>
  <c r="Z146" i="6"/>
  <c r="AA146" i="6"/>
  <c r="AB146" i="6"/>
  <c r="AC146" i="6"/>
  <c r="AD146" i="6"/>
  <c r="AG146" i="6"/>
  <c r="AH146" i="6"/>
  <c r="AI146" i="6"/>
  <c r="AJ146" i="6"/>
  <c r="AK146" i="6"/>
  <c r="AL146" i="6"/>
  <c r="AO146" i="6"/>
  <c r="AP146" i="6"/>
  <c r="AQ146" i="6"/>
  <c r="AR146" i="6"/>
  <c r="AS146" i="6"/>
  <c r="AT146" i="6"/>
  <c r="AW146" i="6"/>
  <c r="AX146" i="6"/>
  <c r="AY146" i="6"/>
  <c r="AZ146" i="6"/>
  <c r="BA146" i="6"/>
  <c r="BB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A147" i="6"/>
  <c r="B147" i="6"/>
  <c r="C147" i="6"/>
  <c r="D147" i="6"/>
  <c r="E147" i="6"/>
  <c r="F147" i="6"/>
  <c r="G147" i="6"/>
  <c r="H147" i="6"/>
  <c r="K147" i="6"/>
  <c r="L147" i="6"/>
  <c r="M147" i="6"/>
  <c r="N147" i="6"/>
  <c r="O147" i="6"/>
  <c r="P147" i="6"/>
  <c r="Q147" i="6"/>
  <c r="R147" i="6"/>
  <c r="U147" i="6"/>
  <c r="V147" i="6"/>
  <c r="W147" i="6"/>
  <c r="X147" i="6"/>
  <c r="Y147" i="6"/>
  <c r="Z147" i="6"/>
  <c r="AA147" i="6"/>
  <c r="AB147" i="6"/>
  <c r="AC147" i="6"/>
  <c r="AD147" i="6"/>
  <c r="AG147" i="6"/>
  <c r="AH147" i="6"/>
  <c r="AI147" i="6"/>
  <c r="AJ147" i="6"/>
  <c r="AK147" i="6"/>
  <c r="AL147" i="6"/>
  <c r="AO147" i="6"/>
  <c r="AP147" i="6"/>
  <c r="AQ147" i="6"/>
  <c r="AR147" i="6"/>
  <c r="AS147" i="6"/>
  <c r="AT147" i="6"/>
  <c r="AW147" i="6"/>
  <c r="AX147" i="6"/>
  <c r="AY147" i="6"/>
  <c r="AZ147" i="6"/>
  <c r="BA147" i="6"/>
  <c r="BB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A148" i="6"/>
  <c r="B148" i="6"/>
  <c r="C148" i="6"/>
  <c r="D148" i="6"/>
  <c r="E148" i="6"/>
  <c r="F148" i="6"/>
  <c r="G148" i="6"/>
  <c r="H148" i="6"/>
  <c r="K148" i="6"/>
  <c r="L148" i="6"/>
  <c r="M148" i="6"/>
  <c r="N148" i="6"/>
  <c r="O148" i="6"/>
  <c r="P148" i="6"/>
  <c r="Q148" i="6"/>
  <c r="R148" i="6"/>
  <c r="U148" i="6"/>
  <c r="V148" i="6"/>
  <c r="W148" i="6"/>
  <c r="X148" i="6"/>
  <c r="Y148" i="6"/>
  <c r="Z148" i="6"/>
  <c r="AA148" i="6"/>
  <c r="AB148" i="6"/>
  <c r="AC148" i="6"/>
  <c r="AD148" i="6"/>
  <c r="AG148" i="6"/>
  <c r="AH148" i="6"/>
  <c r="AI148" i="6"/>
  <c r="AJ148" i="6"/>
  <c r="AK148" i="6"/>
  <c r="AL148" i="6"/>
  <c r="AO148" i="6"/>
  <c r="AP148" i="6"/>
  <c r="AQ148" i="6"/>
  <c r="AR148" i="6"/>
  <c r="AS148" i="6"/>
  <c r="AT148" i="6"/>
  <c r="AW148" i="6"/>
  <c r="AX148" i="6"/>
  <c r="AY148" i="6"/>
  <c r="AZ148" i="6"/>
  <c r="BA148" i="6"/>
  <c r="BB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A149" i="6"/>
  <c r="B149" i="6"/>
  <c r="C149" i="6"/>
  <c r="D149" i="6"/>
  <c r="E149" i="6"/>
  <c r="F149" i="6"/>
  <c r="G149" i="6"/>
  <c r="H149" i="6"/>
  <c r="K149" i="6"/>
  <c r="L149" i="6"/>
  <c r="M149" i="6"/>
  <c r="N149" i="6"/>
  <c r="O149" i="6"/>
  <c r="P149" i="6"/>
  <c r="Q149" i="6"/>
  <c r="R149" i="6"/>
  <c r="U149" i="6"/>
  <c r="V149" i="6"/>
  <c r="W149" i="6"/>
  <c r="X149" i="6"/>
  <c r="Y149" i="6"/>
  <c r="Z149" i="6"/>
  <c r="AA149" i="6"/>
  <c r="AB149" i="6"/>
  <c r="AC149" i="6"/>
  <c r="AD149" i="6"/>
  <c r="AG149" i="6"/>
  <c r="AH149" i="6"/>
  <c r="AI149" i="6"/>
  <c r="AJ149" i="6"/>
  <c r="AK149" i="6"/>
  <c r="AL149" i="6"/>
  <c r="AO149" i="6"/>
  <c r="AP149" i="6"/>
  <c r="AQ149" i="6"/>
  <c r="AR149" i="6"/>
  <c r="AS149" i="6"/>
  <c r="AT149" i="6"/>
  <c r="AW149" i="6"/>
  <c r="AX149" i="6"/>
  <c r="AY149" i="6"/>
  <c r="AZ149" i="6"/>
  <c r="BA149" i="6"/>
  <c r="BB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A150" i="6"/>
  <c r="B150" i="6"/>
  <c r="C150" i="6"/>
  <c r="D150" i="6"/>
  <c r="E150" i="6"/>
  <c r="F150" i="6"/>
  <c r="G150" i="6"/>
  <c r="H150" i="6"/>
  <c r="K150" i="6"/>
  <c r="L150" i="6"/>
  <c r="M150" i="6"/>
  <c r="N150" i="6"/>
  <c r="O150" i="6"/>
  <c r="P150" i="6"/>
  <c r="Q150" i="6"/>
  <c r="R150" i="6"/>
  <c r="U150" i="6"/>
  <c r="V150" i="6"/>
  <c r="W150" i="6"/>
  <c r="X150" i="6"/>
  <c r="Y150" i="6"/>
  <c r="Z150" i="6"/>
  <c r="AA150" i="6"/>
  <c r="AB150" i="6"/>
  <c r="AC150" i="6"/>
  <c r="AD150" i="6"/>
  <c r="AG150" i="6"/>
  <c r="AH150" i="6"/>
  <c r="AI150" i="6"/>
  <c r="AJ150" i="6"/>
  <c r="AK150" i="6"/>
  <c r="AL150" i="6"/>
  <c r="AO150" i="6"/>
  <c r="AP150" i="6"/>
  <c r="AQ150" i="6"/>
  <c r="AR150" i="6"/>
  <c r="AS150" i="6"/>
  <c r="AT150" i="6"/>
  <c r="AW150" i="6"/>
  <c r="AX150" i="6"/>
  <c r="AY150" i="6"/>
  <c r="AZ150" i="6"/>
  <c r="BA150" i="6"/>
  <c r="BB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A151" i="6"/>
  <c r="B151" i="6"/>
  <c r="C151" i="6"/>
  <c r="D151" i="6"/>
  <c r="E151" i="6"/>
  <c r="F151" i="6"/>
  <c r="G151" i="6"/>
  <c r="H151" i="6"/>
  <c r="K151" i="6"/>
  <c r="L151" i="6"/>
  <c r="M151" i="6"/>
  <c r="N151" i="6"/>
  <c r="O151" i="6"/>
  <c r="P151" i="6"/>
  <c r="Q151" i="6"/>
  <c r="R151" i="6"/>
  <c r="U151" i="6"/>
  <c r="V151" i="6"/>
  <c r="W151" i="6"/>
  <c r="X151" i="6"/>
  <c r="Y151" i="6"/>
  <c r="Z151" i="6"/>
  <c r="AA151" i="6"/>
  <c r="AB151" i="6"/>
  <c r="AC151" i="6"/>
  <c r="AD151" i="6"/>
  <c r="AG151" i="6"/>
  <c r="AH151" i="6"/>
  <c r="AI151" i="6"/>
  <c r="AJ151" i="6"/>
  <c r="AK151" i="6"/>
  <c r="AL151" i="6"/>
  <c r="AO151" i="6"/>
  <c r="AP151" i="6"/>
  <c r="AQ151" i="6"/>
  <c r="AR151" i="6"/>
  <c r="AS151" i="6"/>
  <c r="AT151" i="6"/>
  <c r="AW151" i="6"/>
  <c r="AX151" i="6"/>
  <c r="AY151" i="6"/>
  <c r="AZ151" i="6"/>
  <c r="BA151" i="6"/>
  <c r="BB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A152" i="6"/>
  <c r="B152" i="6"/>
  <c r="C152" i="6"/>
  <c r="D152" i="6"/>
  <c r="E152" i="6"/>
  <c r="F152" i="6"/>
  <c r="G152" i="6"/>
  <c r="H152" i="6"/>
  <c r="K152" i="6"/>
  <c r="L152" i="6"/>
  <c r="M152" i="6"/>
  <c r="N152" i="6"/>
  <c r="O152" i="6"/>
  <c r="P152" i="6"/>
  <c r="Q152" i="6"/>
  <c r="R152" i="6"/>
  <c r="U152" i="6"/>
  <c r="V152" i="6"/>
  <c r="W152" i="6"/>
  <c r="X152" i="6"/>
  <c r="Y152" i="6"/>
  <c r="Z152" i="6"/>
  <c r="AA152" i="6"/>
  <c r="AB152" i="6"/>
  <c r="AC152" i="6"/>
  <c r="AD152" i="6"/>
  <c r="AG152" i="6"/>
  <c r="AH152" i="6"/>
  <c r="AI152" i="6"/>
  <c r="AJ152" i="6"/>
  <c r="AK152" i="6"/>
  <c r="AL152" i="6"/>
  <c r="AO152" i="6"/>
  <c r="AP152" i="6"/>
  <c r="AQ152" i="6"/>
  <c r="AR152" i="6"/>
  <c r="AS152" i="6"/>
  <c r="AT152" i="6"/>
  <c r="AW152" i="6"/>
  <c r="AX152" i="6"/>
  <c r="AY152" i="6"/>
  <c r="AZ152" i="6"/>
  <c r="BA152" i="6"/>
  <c r="BB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A153" i="6"/>
  <c r="B153" i="6"/>
  <c r="C153" i="6"/>
  <c r="D153" i="6"/>
  <c r="E153" i="6"/>
  <c r="F153" i="6"/>
  <c r="G153" i="6"/>
  <c r="H153" i="6"/>
  <c r="K153" i="6"/>
  <c r="L153" i="6"/>
  <c r="M153" i="6"/>
  <c r="N153" i="6"/>
  <c r="O153" i="6"/>
  <c r="P153" i="6"/>
  <c r="Q153" i="6"/>
  <c r="R153" i="6"/>
  <c r="U153" i="6"/>
  <c r="V153" i="6"/>
  <c r="W153" i="6"/>
  <c r="X153" i="6"/>
  <c r="Y153" i="6"/>
  <c r="Z153" i="6"/>
  <c r="AA153" i="6"/>
  <c r="AB153" i="6"/>
  <c r="AC153" i="6"/>
  <c r="AD153" i="6"/>
  <c r="AG153" i="6"/>
  <c r="AH153" i="6"/>
  <c r="AI153" i="6"/>
  <c r="AJ153" i="6"/>
  <c r="AK153" i="6"/>
  <c r="AL153" i="6"/>
  <c r="AO153" i="6"/>
  <c r="AP153" i="6"/>
  <c r="AQ153" i="6"/>
  <c r="AR153" i="6"/>
  <c r="AS153" i="6"/>
  <c r="AT153" i="6"/>
  <c r="AW153" i="6"/>
  <c r="AX153" i="6"/>
  <c r="AY153" i="6"/>
  <c r="AZ153" i="6"/>
  <c r="BA153" i="6"/>
  <c r="BB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A154" i="6"/>
  <c r="B154" i="6"/>
  <c r="C154" i="6"/>
  <c r="D154" i="6"/>
  <c r="E154" i="6"/>
  <c r="F154" i="6"/>
  <c r="G154" i="6"/>
  <c r="H154" i="6"/>
  <c r="K154" i="6"/>
  <c r="L154" i="6"/>
  <c r="M154" i="6"/>
  <c r="N154" i="6"/>
  <c r="O154" i="6"/>
  <c r="P154" i="6"/>
  <c r="Q154" i="6"/>
  <c r="R154" i="6"/>
  <c r="U154" i="6"/>
  <c r="V154" i="6"/>
  <c r="W154" i="6"/>
  <c r="X154" i="6"/>
  <c r="Y154" i="6"/>
  <c r="Z154" i="6"/>
  <c r="AA154" i="6"/>
  <c r="AB154" i="6"/>
  <c r="AC154" i="6"/>
  <c r="AD154" i="6"/>
  <c r="AG154" i="6"/>
  <c r="AH154" i="6"/>
  <c r="AI154" i="6"/>
  <c r="AJ154" i="6"/>
  <c r="AK154" i="6"/>
  <c r="AL154" i="6"/>
  <c r="AO154" i="6"/>
  <c r="AP154" i="6"/>
  <c r="AQ154" i="6"/>
  <c r="AR154" i="6"/>
  <c r="AS154" i="6"/>
  <c r="AT154" i="6"/>
  <c r="AW154" i="6"/>
  <c r="AX154" i="6"/>
  <c r="AY154" i="6"/>
  <c r="AZ154" i="6"/>
  <c r="BA154" i="6"/>
  <c r="BB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A155" i="6"/>
  <c r="B155" i="6"/>
  <c r="C155" i="6"/>
  <c r="D155" i="6"/>
  <c r="E155" i="6"/>
  <c r="F155" i="6"/>
  <c r="G155" i="6"/>
  <c r="H155" i="6"/>
  <c r="K155" i="6"/>
  <c r="L155" i="6"/>
  <c r="M155" i="6"/>
  <c r="N155" i="6"/>
  <c r="O155" i="6"/>
  <c r="P155" i="6"/>
  <c r="Q155" i="6"/>
  <c r="R155" i="6"/>
  <c r="U155" i="6"/>
  <c r="V155" i="6"/>
  <c r="W155" i="6"/>
  <c r="X155" i="6"/>
  <c r="Y155" i="6"/>
  <c r="Z155" i="6"/>
  <c r="AA155" i="6"/>
  <c r="AB155" i="6"/>
  <c r="AC155" i="6"/>
  <c r="AD155" i="6"/>
  <c r="AG155" i="6"/>
  <c r="AH155" i="6"/>
  <c r="AI155" i="6"/>
  <c r="AJ155" i="6"/>
  <c r="AK155" i="6"/>
  <c r="AL155" i="6"/>
  <c r="AO155" i="6"/>
  <c r="AP155" i="6"/>
  <c r="AQ155" i="6"/>
  <c r="AR155" i="6"/>
  <c r="AS155" i="6"/>
  <c r="AT155" i="6"/>
  <c r="AW155" i="6"/>
  <c r="AX155" i="6"/>
  <c r="AY155" i="6"/>
  <c r="AZ155" i="6"/>
  <c r="BA155" i="6"/>
  <c r="BB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A156" i="6"/>
  <c r="B156" i="6"/>
  <c r="C156" i="6"/>
  <c r="D156" i="6"/>
  <c r="E156" i="6"/>
  <c r="F156" i="6"/>
  <c r="G156" i="6"/>
  <c r="H156" i="6"/>
  <c r="K156" i="6"/>
  <c r="L156" i="6"/>
  <c r="M156" i="6"/>
  <c r="N156" i="6"/>
  <c r="O156" i="6"/>
  <c r="P156" i="6"/>
  <c r="Q156" i="6"/>
  <c r="R156" i="6"/>
  <c r="U156" i="6"/>
  <c r="V156" i="6"/>
  <c r="W156" i="6"/>
  <c r="X156" i="6"/>
  <c r="Y156" i="6"/>
  <c r="Z156" i="6"/>
  <c r="AA156" i="6"/>
  <c r="AB156" i="6"/>
  <c r="AC156" i="6"/>
  <c r="AD156" i="6"/>
  <c r="AG156" i="6"/>
  <c r="AH156" i="6"/>
  <c r="AI156" i="6"/>
  <c r="AJ156" i="6"/>
  <c r="AK156" i="6"/>
  <c r="AL156" i="6"/>
  <c r="AO156" i="6"/>
  <c r="AP156" i="6"/>
  <c r="AQ156" i="6"/>
  <c r="AR156" i="6"/>
  <c r="AS156" i="6"/>
  <c r="AT156" i="6"/>
  <c r="AW156" i="6"/>
  <c r="AX156" i="6"/>
  <c r="AY156" i="6"/>
  <c r="AZ156" i="6"/>
  <c r="BA156" i="6"/>
  <c r="BB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A157" i="6"/>
  <c r="B157" i="6"/>
  <c r="C157" i="6"/>
  <c r="D157" i="6"/>
  <c r="E157" i="6"/>
  <c r="F157" i="6"/>
  <c r="G157" i="6"/>
  <c r="H157" i="6"/>
  <c r="K157" i="6"/>
  <c r="L157" i="6"/>
  <c r="M157" i="6"/>
  <c r="N157" i="6"/>
  <c r="O157" i="6"/>
  <c r="P157" i="6"/>
  <c r="Q157" i="6"/>
  <c r="R157" i="6"/>
  <c r="U157" i="6"/>
  <c r="V157" i="6"/>
  <c r="W157" i="6"/>
  <c r="X157" i="6"/>
  <c r="Y157" i="6"/>
  <c r="Z157" i="6"/>
  <c r="AA157" i="6"/>
  <c r="AB157" i="6"/>
  <c r="AC157" i="6"/>
  <c r="AD157" i="6"/>
  <c r="AG157" i="6"/>
  <c r="AH157" i="6"/>
  <c r="AI157" i="6"/>
  <c r="AJ157" i="6"/>
  <c r="AK157" i="6"/>
  <c r="AL157" i="6"/>
  <c r="AO157" i="6"/>
  <c r="AP157" i="6"/>
  <c r="AQ157" i="6"/>
  <c r="AR157" i="6"/>
  <c r="AS157" i="6"/>
  <c r="AT157" i="6"/>
  <c r="AW157" i="6"/>
  <c r="AX157" i="6"/>
  <c r="AY157" i="6"/>
  <c r="AZ157" i="6"/>
  <c r="BA157" i="6"/>
  <c r="BB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A158" i="6"/>
  <c r="B158" i="6"/>
  <c r="C158" i="6"/>
  <c r="D158" i="6"/>
  <c r="E158" i="6"/>
  <c r="F158" i="6"/>
  <c r="G158" i="6"/>
  <c r="H158" i="6"/>
  <c r="K158" i="6"/>
  <c r="L158" i="6"/>
  <c r="M158" i="6"/>
  <c r="N158" i="6"/>
  <c r="O158" i="6"/>
  <c r="P158" i="6"/>
  <c r="Q158" i="6"/>
  <c r="R158" i="6"/>
  <c r="U158" i="6"/>
  <c r="V158" i="6"/>
  <c r="W158" i="6"/>
  <c r="X158" i="6"/>
  <c r="Y158" i="6"/>
  <c r="Z158" i="6"/>
  <c r="AA158" i="6"/>
  <c r="AB158" i="6"/>
  <c r="AC158" i="6"/>
  <c r="AD158" i="6"/>
  <c r="AG158" i="6"/>
  <c r="AH158" i="6"/>
  <c r="AI158" i="6"/>
  <c r="AJ158" i="6"/>
  <c r="AK158" i="6"/>
  <c r="AL158" i="6"/>
  <c r="AO158" i="6"/>
  <c r="AP158" i="6"/>
  <c r="AQ158" i="6"/>
  <c r="AR158" i="6"/>
  <c r="AS158" i="6"/>
  <c r="AT158" i="6"/>
  <c r="AW158" i="6"/>
  <c r="AX158" i="6"/>
  <c r="AY158" i="6"/>
  <c r="AZ158" i="6"/>
  <c r="BA158" i="6"/>
  <c r="BB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A159" i="6"/>
  <c r="B159" i="6"/>
  <c r="C159" i="6"/>
  <c r="D159" i="6"/>
  <c r="E159" i="6"/>
  <c r="F159" i="6"/>
  <c r="G159" i="6"/>
  <c r="H159" i="6"/>
  <c r="K159" i="6"/>
  <c r="L159" i="6"/>
  <c r="M159" i="6"/>
  <c r="N159" i="6"/>
  <c r="O159" i="6"/>
  <c r="P159" i="6"/>
  <c r="Q159" i="6"/>
  <c r="R159" i="6"/>
  <c r="U159" i="6"/>
  <c r="V159" i="6"/>
  <c r="W159" i="6"/>
  <c r="X159" i="6"/>
  <c r="Y159" i="6"/>
  <c r="Z159" i="6"/>
  <c r="AA159" i="6"/>
  <c r="AB159" i="6"/>
  <c r="AC159" i="6"/>
  <c r="AD159" i="6"/>
  <c r="AG159" i="6"/>
  <c r="AH159" i="6"/>
  <c r="AI159" i="6"/>
  <c r="AJ159" i="6"/>
  <c r="AK159" i="6"/>
  <c r="AL159" i="6"/>
  <c r="AO159" i="6"/>
  <c r="AP159" i="6"/>
  <c r="AQ159" i="6"/>
  <c r="AR159" i="6"/>
  <c r="AS159" i="6"/>
  <c r="AT159" i="6"/>
  <c r="AW159" i="6"/>
  <c r="AX159" i="6"/>
  <c r="AY159" i="6"/>
  <c r="AZ159" i="6"/>
  <c r="BA159" i="6"/>
  <c r="BB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A160" i="6"/>
  <c r="B160" i="6"/>
  <c r="C160" i="6"/>
  <c r="D160" i="6"/>
  <c r="E160" i="6"/>
  <c r="F160" i="6"/>
  <c r="G160" i="6"/>
  <c r="H160" i="6"/>
  <c r="K160" i="6"/>
  <c r="L160" i="6"/>
  <c r="M160" i="6"/>
  <c r="N160" i="6"/>
  <c r="O160" i="6"/>
  <c r="P160" i="6"/>
  <c r="Q160" i="6"/>
  <c r="R160" i="6"/>
  <c r="U160" i="6"/>
  <c r="V160" i="6"/>
  <c r="W160" i="6"/>
  <c r="X160" i="6"/>
  <c r="Y160" i="6"/>
  <c r="Z160" i="6"/>
  <c r="AA160" i="6"/>
  <c r="AB160" i="6"/>
  <c r="AC160" i="6"/>
  <c r="AD160" i="6"/>
  <c r="AG160" i="6"/>
  <c r="AH160" i="6"/>
  <c r="AI160" i="6"/>
  <c r="AJ160" i="6"/>
  <c r="AK160" i="6"/>
  <c r="AL160" i="6"/>
  <c r="AO160" i="6"/>
  <c r="AP160" i="6"/>
  <c r="AQ160" i="6"/>
  <c r="AR160" i="6"/>
  <c r="AS160" i="6"/>
  <c r="AT160" i="6"/>
  <c r="AW160" i="6"/>
  <c r="AX160" i="6"/>
  <c r="AY160" i="6"/>
  <c r="AZ160" i="6"/>
  <c r="BA160" i="6"/>
  <c r="BB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A161" i="6"/>
  <c r="B161" i="6"/>
  <c r="C161" i="6"/>
  <c r="D161" i="6"/>
  <c r="E161" i="6"/>
  <c r="F161" i="6"/>
  <c r="G161" i="6"/>
  <c r="H161" i="6"/>
  <c r="K161" i="6"/>
  <c r="L161" i="6"/>
  <c r="M161" i="6"/>
  <c r="N161" i="6"/>
  <c r="O161" i="6"/>
  <c r="P161" i="6"/>
  <c r="Q161" i="6"/>
  <c r="R161" i="6"/>
  <c r="U161" i="6"/>
  <c r="V161" i="6"/>
  <c r="W161" i="6"/>
  <c r="X161" i="6"/>
  <c r="Y161" i="6"/>
  <c r="Z161" i="6"/>
  <c r="AA161" i="6"/>
  <c r="AB161" i="6"/>
  <c r="AC161" i="6"/>
  <c r="AD161" i="6"/>
  <c r="AG161" i="6"/>
  <c r="AH161" i="6"/>
  <c r="AI161" i="6"/>
  <c r="AJ161" i="6"/>
  <c r="AK161" i="6"/>
  <c r="AL161" i="6"/>
  <c r="AO161" i="6"/>
  <c r="AP161" i="6"/>
  <c r="AQ161" i="6"/>
  <c r="AR161" i="6"/>
  <c r="AS161" i="6"/>
  <c r="AT161" i="6"/>
  <c r="AW161" i="6"/>
  <c r="AX161" i="6"/>
  <c r="AY161" i="6"/>
  <c r="AZ161" i="6"/>
  <c r="BA161" i="6"/>
  <c r="BB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A162" i="6"/>
  <c r="B162" i="6"/>
  <c r="C162" i="6"/>
  <c r="D162" i="6"/>
  <c r="E162" i="6"/>
  <c r="F162" i="6"/>
  <c r="G162" i="6"/>
  <c r="H162" i="6"/>
  <c r="K162" i="6"/>
  <c r="L162" i="6"/>
  <c r="M162" i="6"/>
  <c r="N162" i="6"/>
  <c r="O162" i="6"/>
  <c r="P162" i="6"/>
  <c r="Q162" i="6"/>
  <c r="R162" i="6"/>
  <c r="U162" i="6"/>
  <c r="V162" i="6"/>
  <c r="W162" i="6"/>
  <c r="X162" i="6"/>
  <c r="Y162" i="6"/>
  <c r="Z162" i="6"/>
  <c r="AA162" i="6"/>
  <c r="AB162" i="6"/>
  <c r="AC162" i="6"/>
  <c r="AD162" i="6"/>
  <c r="AG162" i="6"/>
  <c r="AH162" i="6"/>
  <c r="AI162" i="6"/>
  <c r="AJ162" i="6"/>
  <c r="AK162" i="6"/>
  <c r="AL162" i="6"/>
  <c r="AO162" i="6"/>
  <c r="AP162" i="6"/>
  <c r="AQ162" i="6"/>
  <c r="AR162" i="6"/>
  <c r="AS162" i="6"/>
  <c r="AT162" i="6"/>
  <c r="AW162" i="6"/>
  <c r="AX162" i="6"/>
  <c r="AY162" i="6"/>
  <c r="AZ162" i="6"/>
  <c r="BA162" i="6"/>
  <c r="BB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A163" i="6"/>
  <c r="B163" i="6"/>
  <c r="C163" i="6"/>
  <c r="D163" i="6"/>
  <c r="E163" i="6"/>
  <c r="F163" i="6"/>
  <c r="G163" i="6"/>
  <c r="H163" i="6"/>
  <c r="K163" i="6"/>
  <c r="L163" i="6"/>
  <c r="M163" i="6"/>
  <c r="N163" i="6"/>
  <c r="O163" i="6"/>
  <c r="P163" i="6"/>
  <c r="Q163" i="6"/>
  <c r="R163" i="6"/>
  <c r="U163" i="6"/>
  <c r="V163" i="6"/>
  <c r="W163" i="6"/>
  <c r="X163" i="6"/>
  <c r="Y163" i="6"/>
  <c r="Z163" i="6"/>
  <c r="AA163" i="6"/>
  <c r="AB163" i="6"/>
  <c r="AC163" i="6"/>
  <c r="AD163" i="6"/>
  <c r="AG163" i="6"/>
  <c r="AH163" i="6"/>
  <c r="AI163" i="6"/>
  <c r="AJ163" i="6"/>
  <c r="AK163" i="6"/>
  <c r="AL163" i="6"/>
  <c r="AO163" i="6"/>
  <c r="AP163" i="6"/>
  <c r="AQ163" i="6"/>
  <c r="AR163" i="6"/>
  <c r="AS163" i="6"/>
  <c r="AT163" i="6"/>
  <c r="AW163" i="6"/>
  <c r="AX163" i="6"/>
  <c r="AY163" i="6"/>
  <c r="AZ163" i="6"/>
  <c r="BA163" i="6"/>
  <c r="BB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A164" i="6"/>
  <c r="B164" i="6"/>
  <c r="C164" i="6"/>
  <c r="D164" i="6"/>
  <c r="E164" i="6"/>
  <c r="F164" i="6"/>
  <c r="G164" i="6"/>
  <c r="H164" i="6"/>
  <c r="K164" i="6"/>
  <c r="L164" i="6"/>
  <c r="M164" i="6"/>
  <c r="N164" i="6"/>
  <c r="O164" i="6"/>
  <c r="P164" i="6"/>
  <c r="Q164" i="6"/>
  <c r="R164" i="6"/>
  <c r="U164" i="6"/>
  <c r="V164" i="6"/>
  <c r="W164" i="6"/>
  <c r="X164" i="6"/>
  <c r="Y164" i="6"/>
  <c r="Z164" i="6"/>
  <c r="AA164" i="6"/>
  <c r="AB164" i="6"/>
  <c r="AC164" i="6"/>
  <c r="AD164" i="6"/>
  <c r="AG164" i="6"/>
  <c r="AH164" i="6"/>
  <c r="AI164" i="6"/>
  <c r="AJ164" i="6"/>
  <c r="AK164" i="6"/>
  <c r="AL164" i="6"/>
  <c r="AO164" i="6"/>
  <c r="AP164" i="6"/>
  <c r="AQ164" i="6"/>
  <c r="AR164" i="6"/>
  <c r="AS164" i="6"/>
  <c r="AT164" i="6"/>
  <c r="AW164" i="6"/>
  <c r="AX164" i="6"/>
  <c r="AY164" i="6"/>
  <c r="AZ164" i="6"/>
  <c r="BA164" i="6"/>
  <c r="BB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A165" i="6"/>
  <c r="B165" i="6"/>
  <c r="C165" i="6"/>
  <c r="D165" i="6"/>
  <c r="E165" i="6"/>
  <c r="F165" i="6"/>
  <c r="G165" i="6"/>
  <c r="H165" i="6"/>
  <c r="K165" i="6"/>
  <c r="L165" i="6"/>
  <c r="M165" i="6"/>
  <c r="N165" i="6"/>
  <c r="O165" i="6"/>
  <c r="P165" i="6"/>
  <c r="Q165" i="6"/>
  <c r="R165" i="6"/>
  <c r="U165" i="6"/>
  <c r="V165" i="6"/>
  <c r="W165" i="6"/>
  <c r="X165" i="6"/>
  <c r="Y165" i="6"/>
  <c r="Z165" i="6"/>
  <c r="AA165" i="6"/>
  <c r="AB165" i="6"/>
  <c r="AC165" i="6"/>
  <c r="AD165" i="6"/>
  <c r="AG165" i="6"/>
  <c r="AH165" i="6"/>
  <c r="AI165" i="6"/>
  <c r="AJ165" i="6"/>
  <c r="AK165" i="6"/>
  <c r="AL165" i="6"/>
  <c r="AO165" i="6"/>
  <c r="AP165" i="6"/>
  <c r="AQ165" i="6"/>
  <c r="AR165" i="6"/>
  <c r="AS165" i="6"/>
  <c r="AT165" i="6"/>
  <c r="AW165" i="6"/>
  <c r="AX165" i="6"/>
  <c r="AY165" i="6"/>
  <c r="AZ165" i="6"/>
  <c r="BA165" i="6"/>
  <c r="BB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A166" i="6"/>
  <c r="B166" i="6"/>
  <c r="C166" i="6"/>
  <c r="D166" i="6"/>
  <c r="E166" i="6"/>
  <c r="F166" i="6"/>
  <c r="G166" i="6"/>
  <c r="H166" i="6"/>
  <c r="K166" i="6"/>
  <c r="L166" i="6"/>
  <c r="M166" i="6"/>
  <c r="N166" i="6"/>
  <c r="O166" i="6"/>
  <c r="P166" i="6"/>
  <c r="Q166" i="6"/>
  <c r="R166" i="6"/>
  <c r="U166" i="6"/>
  <c r="V166" i="6"/>
  <c r="W166" i="6"/>
  <c r="X166" i="6"/>
  <c r="Y166" i="6"/>
  <c r="Z166" i="6"/>
  <c r="AA166" i="6"/>
  <c r="AB166" i="6"/>
  <c r="AC166" i="6"/>
  <c r="AD166" i="6"/>
  <c r="AG166" i="6"/>
  <c r="AH166" i="6"/>
  <c r="AI166" i="6"/>
  <c r="AJ166" i="6"/>
  <c r="AK166" i="6"/>
  <c r="AL166" i="6"/>
  <c r="AO166" i="6"/>
  <c r="AP166" i="6"/>
  <c r="AQ166" i="6"/>
  <c r="AR166" i="6"/>
  <c r="AS166" i="6"/>
  <c r="AT166" i="6"/>
  <c r="AW166" i="6"/>
  <c r="AX166" i="6"/>
  <c r="AY166" i="6"/>
  <c r="AZ166" i="6"/>
  <c r="BA166" i="6"/>
  <c r="BB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A167" i="6"/>
  <c r="B167" i="6"/>
  <c r="C167" i="6"/>
  <c r="D167" i="6"/>
  <c r="E167" i="6"/>
  <c r="F167" i="6"/>
  <c r="G167" i="6"/>
  <c r="H167" i="6"/>
  <c r="K167" i="6"/>
  <c r="L167" i="6"/>
  <c r="M167" i="6"/>
  <c r="N167" i="6"/>
  <c r="O167" i="6"/>
  <c r="P167" i="6"/>
  <c r="Q167" i="6"/>
  <c r="R167" i="6"/>
  <c r="U167" i="6"/>
  <c r="V167" i="6"/>
  <c r="W167" i="6"/>
  <c r="X167" i="6"/>
  <c r="Y167" i="6"/>
  <c r="Z167" i="6"/>
  <c r="AA167" i="6"/>
  <c r="AB167" i="6"/>
  <c r="AC167" i="6"/>
  <c r="AD167" i="6"/>
  <c r="AG167" i="6"/>
  <c r="AH167" i="6"/>
  <c r="AI167" i="6"/>
  <c r="AJ167" i="6"/>
  <c r="AK167" i="6"/>
  <c r="AL167" i="6"/>
  <c r="AO167" i="6"/>
  <c r="AP167" i="6"/>
  <c r="AQ167" i="6"/>
  <c r="AR167" i="6"/>
  <c r="AS167" i="6"/>
  <c r="AT167" i="6"/>
  <c r="AW167" i="6"/>
  <c r="AX167" i="6"/>
  <c r="AY167" i="6"/>
  <c r="AZ167" i="6"/>
  <c r="BA167" i="6"/>
  <c r="BB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A168" i="6"/>
  <c r="B168" i="6"/>
  <c r="C168" i="6"/>
  <c r="D168" i="6"/>
  <c r="E168" i="6"/>
  <c r="F168" i="6"/>
  <c r="G168" i="6"/>
  <c r="H168" i="6"/>
  <c r="K168" i="6"/>
  <c r="L168" i="6"/>
  <c r="M168" i="6"/>
  <c r="N168" i="6"/>
  <c r="O168" i="6"/>
  <c r="P168" i="6"/>
  <c r="Q168" i="6"/>
  <c r="R168" i="6"/>
  <c r="U168" i="6"/>
  <c r="V168" i="6"/>
  <c r="W168" i="6"/>
  <c r="X168" i="6"/>
  <c r="Y168" i="6"/>
  <c r="Z168" i="6"/>
  <c r="AA168" i="6"/>
  <c r="AB168" i="6"/>
  <c r="AC168" i="6"/>
  <c r="AD168" i="6"/>
  <c r="AG168" i="6"/>
  <c r="AH168" i="6"/>
  <c r="AI168" i="6"/>
  <c r="AJ168" i="6"/>
  <c r="AK168" i="6"/>
  <c r="AL168" i="6"/>
  <c r="AO168" i="6"/>
  <c r="AP168" i="6"/>
  <c r="AQ168" i="6"/>
  <c r="AR168" i="6"/>
  <c r="AS168" i="6"/>
  <c r="AT168" i="6"/>
  <c r="AW168" i="6"/>
  <c r="AX168" i="6"/>
  <c r="AY168" i="6"/>
  <c r="AZ168" i="6"/>
  <c r="BA168" i="6"/>
  <c r="BB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BQ168" i="6"/>
  <c r="BR168" i="6"/>
  <c r="BS168" i="6"/>
  <c r="BT168" i="6"/>
  <c r="BU168" i="6"/>
  <c r="BX168" i="6"/>
  <c r="BY168" i="6"/>
  <c r="BZ168" i="6"/>
  <c r="CA168" i="6"/>
  <c r="CB168" i="6"/>
  <c r="CC168" i="6"/>
  <c r="CD168" i="6"/>
  <c r="CE168" i="6"/>
  <c r="CF168" i="6"/>
  <c r="CG168" i="6"/>
  <c r="CH168" i="6"/>
  <c r="CI168" i="6"/>
  <c r="CJ168" i="6"/>
  <c r="CK168" i="6"/>
  <c r="CL168" i="6"/>
  <c r="CM168" i="6"/>
  <c r="CN168" i="6"/>
  <c r="CO168" i="6"/>
  <c r="CP168" i="6"/>
  <c r="CQ168" i="6"/>
  <c r="CR168" i="6"/>
  <c r="CS168" i="6"/>
  <c r="CT168" i="6"/>
  <c r="A169" i="6"/>
  <c r="B169" i="6"/>
  <c r="C169" i="6"/>
  <c r="D169" i="6"/>
  <c r="E169" i="6"/>
  <c r="F169" i="6"/>
  <c r="G169" i="6"/>
  <c r="H169" i="6"/>
  <c r="K169" i="6"/>
  <c r="L169" i="6"/>
  <c r="M169" i="6"/>
  <c r="N169" i="6"/>
  <c r="O169" i="6"/>
  <c r="P169" i="6"/>
  <c r="Q169" i="6"/>
  <c r="R169" i="6"/>
  <c r="U169" i="6"/>
  <c r="V169" i="6"/>
  <c r="W169" i="6"/>
  <c r="X169" i="6"/>
  <c r="Y169" i="6"/>
  <c r="Z169" i="6"/>
  <c r="AA169" i="6"/>
  <c r="AB169" i="6"/>
  <c r="AC169" i="6"/>
  <c r="AD169" i="6"/>
  <c r="AG169" i="6"/>
  <c r="AH169" i="6"/>
  <c r="AI169" i="6"/>
  <c r="AJ169" i="6"/>
  <c r="AK169" i="6"/>
  <c r="AL169" i="6"/>
  <c r="AO169" i="6"/>
  <c r="AP169" i="6"/>
  <c r="AQ169" i="6"/>
  <c r="AR169" i="6"/>
  <c r="AS169" i="6"/>
  <c r="AT169" i="6"/>
  <c r="AW169" i="6"/>
  <c r="AX169" i="6"/>
  <c r="AY169" i="6"/>
  <c r="AZ169" i="6"/>
  <c r="BA169" i="6"/>
  <c r="BB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BQ169" i="6"/>
  <c r="BR169" i="6"/>
  <c r="BS169" i="6"/>
  <c r="BT169" i="6"/>
  <c r="BU169" i="6"/>
  <c r="BX169" i="6"/>
  <c r="BY169" i="6"/>
  <c r="BZ169" i="6"/>
  <c r="CA169" i="6"/>
  <c r="CB169" i="6"/>
  <c r="CC169" i="6"/>
  <c r="CD169" i="6"/>
  <c r="CE169" i="6"/>
  <c r="CF169" i="6"/>
  <c r="CG169" i="6"/>
  <c r="CH169" i="6"/>
  <c r="CI169" i="6"/>
  <c r="CJ169" i="6"/>
  <c r="CK169" i="6"/>
  <c r="CL169" i="6"/>
  <c r="CM169" i="6"/>
  <c r="CN169" i="6"/>
  <c r="CO169" i="6"/>
  <c r="CP169" i="6"/>
  <c r="CQ169" i="6"/>
  <c r="CR169" i="6"/>
  <c r="CS169" i="6"/>
  <c r="CT169" i="6"/>
  <c r="A170" i="6"/>
  <c r="B170" i="6"/>
  <c r="C170" i="6"/>
  <c r="D170" i="6"/>
  <c r="E170" i="6"/>
  <c r="F170" i="6"/>
  <c r="G170" i="6"/>
  <c r="H170" i="6"/>
  <c r="K170" i="6"/>
  <c r="L170" i="6"/>
  <c r="M170" i="6"/>
  <c r="N170" i="6"/>
  <c r="O170" i="6"/>
  <c r="P170" i="6"/>
  <c r="Q170" i="6"/>
  <c r="R170" i="6"/>
  <c r="U170" i="6"/>
  <c r="V170" i="6"/>
  <c r="W170" i="6"/>
  <c r="X170" i="6"/>
  <c r="Y170" i="6"/>
  <c r="Z170" i="6"/>
  <c r="AA170" i="6"/>
  <c r="AB170" i="6"/>
  <c r="AC170" i="6"/>
  <c r="AD170" i="6"/>
  <c r="AG170" i="6"/>
  <c r="AH170" i="6"/>
  <c r="AI170" i="6"/>
  <c r="AJ170" i="6"/>
  <c r="AK170" i="6"/>
  <c r="AL170" i="6"/>
  <c r="AO170" i="6"/>
  <c r="AP170" i="6"/>
  <c r="AQ170" i="6"/>
  <c r="AR170" i="6"/>
  <c r="AS170" i="6"/>
  <c r="AT170" i="6"/>
  <c r="AW170" i="6"/>
  <c r="AX170" i="6"/>
  <c r="AY170" i="6"/>
  <c r="AZ170" i="6"/>
  <c r="BA170" i="6"/>
  <c r="BB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BQ170" i="6"/>
  <c r="BR170" i="6"/>
  <c r="BS170" i="6"/>
  <c r="BT170" i="6"/>
  <c r="BU170" i="6"/>
  <c r="BX170" i="6"/>
  <c r="BY170" i="6"/>
  <c r="BZ170" i="6"/>
  <c r="CA170" i="6"/>
  <c r="CB170" i="6"/>
  <c r="CC170" i="6"/>
  <c r="CD170" i="6"/>
  <c r="CE170" i="6"/>
  <c r="CF170" i="6"/>
  <c r="CG170" i="6"/>
  <c r="CH170" i="6"/>
  <c r="CI170" i="6"/>
  <c r="CJ170" i="6"/>
  <c r="CK170" i="6"/>
  <c r="CL170" i="6"/>
  <c r="CM170" i="6"/>
  <c r="CN170" i="6"/>
  <c r="CO170" i="6"/>
  <c r="CP170" i="6"/>
  <c r="CQ170" i="6"/>
  <c r="CR170" i="6"/>
  <c r="CS170" i="6"/>
  <c r="CT170" i="6"/>
  <c r="A171" i="6"/>
  <c r="B171" i="6"/>
  <c r="C171" i="6"/>
  <c r="D171" i="6"/>
  <c r="E171" i="6"/>
  <c r="F171" i="6"/>
  <c r="G171" i="6"/>
  <c r="H171" i="6"/>
  <c r="K171" i="6"/>
  <c r="L171" i="6"/>
  <c r="M171" i="6"/>
  <c r="N171" i="6"/>
  <c r="O171" i="6"/>
  <c r="P171" i="6"/>
  <c r="Q171" i="6"/>
  <c r="R171" i="6"/>
  <c r="U171" i="6"/>
  <c r="V171" i="6"/>
  <c r="W171" i="6"/>
  <c r="X171" i="6"/>
  <c r="Y171" i="6"/>
  <c r="Z171" i="6"/>
  <c r="AA171" i="6"/>
  <c r="AB171" i="6"/>
  <c r="AC171" i="6"/>
  <c r="AD171" i="6"/>
  <c r="AG171" i="6"/>
  <c r="AH171" i="6"/>
  <c r="AI171" i="6"/>
  <c r="AJ171" i="6"/>
  <c r="AK171" i="6"/>
  <c r="AL171" i="6"/>
  <c r="AO171" i="6"/>
  <c r="AP171" i="6"/>
  <c r="AQ171" i="6"/>
  <c r="AR171" i="6"/>
  <c r="AS171" i="6"/>
  <c r="AT171" i="6"/>
  <c r="AW171" i="6"/>
  <c r="AX171" i="6"/>
  <c r="AY171" i="6"/>
  <c r="AZ171" i="6"/>
  <c r="BA171" i="6"/>
  <c r="BB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BQ171" i="6"/>
  <c r="BR171" i="6"/>
  <c r="BS171" i="6"/>
  <c r="BT171" i="6"/>
  <c r="BU171" i="6"/>
  <c r="BX171" i="6"/>
  <c r="BY171" i="6"/>
  <c r="BZ171" i="6"/>
  <c r="CA171" i="6"/>
  <c r="CB171" i="6"/>
  <c r="CC171" i="6"/>
  <c r="CD171" i="6"/>
  <c r="CE171" i="6"/>
  <c r="CF171" i="6"/>
  <c r="CG171" i="6"/>
  <c r="CH171" i="6"/>
  <c r="CI171" i="6"/>
  <c r="CJ171" i="6"/>
  <c r="CK171" i="6"/>
  <c r="CL171" i="6"/>
  <c r="CM171" i="6"/>
  <c r="CN171" i="6"/>
  <c r="CO171" i="6"/>
  <c r="CP171" i="6"/>
  <c r="CQ171" i="6"/>
  <c r="CR171" i="6"/>
  <c r="CS171" i="6"/>
  <c r="CT171" i="6"/>
  <c r="A172" i="6"/>
  <c r="B172" i="6"/>
  <c r="C172" i="6"/>
  <c r="D172" i="6"/>
  <c r="E172" i="6"/>
  <c r="F172" i="6"/>
  <c r="G172" i="6"/>
  <c r="H172" i="6"/>
  <c r="K172" i="6"/>
  <c r="L172" i="6"/>
  <c r="M172" i="6"/>
  <c r="N172" i="6"/>
  <c r="O172" i="6"/>
  <c r="P172" i="6"/>
  <c r="Q172" i="6"/>
  <c r="R172" i="6"/>
  <c r="U172" i="6"/>
  <c r="V172" i="6"/>
  <c r="W172" i="6"/>
  <c r="X172" i="6"/>
  <c r="Y172" i="6"/>
  <c r="Z172" i="6"/>
  <c r="AA172" i="6"/>
  <c r="AB172" i="6"/>
  <c r="AC172" i="6"/>
  <c r="AD172" i="6"/>
  <c r="AG172" i="6"/>
  <c r="AH172" i="6"/>
  <c r="AI172" i="6"/>
  <c r="AJ172" i="6"/>
  <c r="AK172" i="6"/>
  <c r="AL172" i="6"/>
  <c r="AO172" i="6"/>
  <c r="AP172" i="6"/>
  <c r="AQ172" i="6"/>
  <c r="AR172" i="6"/>
  <c r="AS172" i="6"/>
  <c r="AT172" i="6"/>
  <c r="AW172" i="6"/>
  <c r="AX172" i="6"/>
  <c r="AY172" i="6"/>
  <c r="AZ172" i="6"/>
  <c r="BA172" i="6"/>
  <c r="BB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BQ172" i="6"/>
  <c r="BR172" i="6"/>
  <c r="BS172" i="6"/>
  <c r="BT172" i="6"/>
  <c r="BU172" i="6"/>
  <c r="BX172" i="6"/>
  <c r="BY172" i="6"/>
  <c r="BZ172" i="6"/>
  <c r="CA172" i="6"/>
  <c r="CB172" i="6"/>
  <c r="CC172" i="6"/>
  <c r="CD172" i="6"/>
  <c r="CE172" i="6"/>
  <c r="CF172" i="6"/>
  <c r="CG172" i="6"/>
  <c r="CH172" i="6"/>
  <c r="CI172" i="6"/>
  <c r="CJ172" i="6"/>
  <c r="CK172" i="6"/>
  <c r="CL172" i="6"/>
  <c r="CM172" i="6"/>
  <c r="CN172" i="6"/>
  <c r="CO172" i="6"/>
  <c r="CP172" i="6"/>
  <c r="CQ172" i="6"/>
  <c r="CR172" i="6"/>
  <c r="CS172" i="6"/>
  <c r="CT172" i="6"/>
  <c r="A173" i="6"/>
  <c r="B173" i="6"/>
  <c r="C173" i="6"/>
  <c r="D173" i="6"/>
  <c r="E173" i="6"/>
  <c r="F173" i="6"/>
  <c r="G173" i="6"/>
  <c r="H173" i="6"/>
  <c r="K173" i="6"/>
  <c r="L173" i="6"/>
  <c r="M173" i="6"/>
  <c r="N173" i="6"/>
  <c r="O173" i="6"/>
  <c r="P173" i="6"/>
  <c r="Q173" i="6"/>
  <c r="R173" i="6"/>
  <c r="U173" i="6"/>
  <c r="V173" i="6"/>
  <c r="W173" i="6"/>
  <c r="X173" i="6"/>
  <c r="Y173" i="6"/>
  <c r="Z173" i="6"/>
  <c r="AA173" i="6"/>
  <c r="AB173" i="6"/>
  <c r="AC173" i="6"/>
  <c r="AD173" i="6"/>
  <c r="AG173" i="6"/>
  <c r="AH173" i="6"/>
  <c r="AI173" i="6"/>
  <c r="AJ173" i="6"/>
  <c r="AK173" i="6"/>
  <c r="AL173" i="6"/>
  <c r="AO173" i="6"/>
  <c r="AP173" i="6"/>
  <c r="AQ173" i="6"/>
  <c r="AR173" i="6"/>
  <c r="AS173" i="6"/>
  <c r="AT173" i="6"/>
  <c r="AW173" i="6"/>
  <c r="AX173" i="6"/>
  <c r="AY173" i="6"/>
  <c r="AZ173" i="6"/>
  <c r="BA173" i="6"/>
  <c r="BB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BQ173" i="6"/>
  <c r="BR173" i="6"/>
  <c r="BS173" i="6"/>
  <c r="BT173" i="6"/>
  <c r="BU173" i="6"/>
  <c r="BX173" i="6"/>
  <c r="BY173" i="6"/>
  <c r="BZ173" i="6"/>
  <c r="CA173" i="6"/>
  <c r="CB173" i="6"/>
  <c r="CC173" i="6"/>
  <c r="CD173" i="6"/>
  <c r="CE173" i="6"/>
  <c r="CF173" i="6"/>
  <c r="CG173" i="6"/>
  <c r="CH173" i="6"/>
  <c r="CI173" i="6"/>
  <c r="CJ173" i="6"/>
  <c r="CK173" i="6"/>
  <c r="CL173" i="6"/>
  <c r="CM173" i="6"/>
  <c r="CN173" i="6"/>
  <c r="CO173" i="6"/>
  <c r="CP173" i="6"/>
  <c r="CQ173" i="6"/>
  <c r="CR173" i="6"/>
  <c r="CS173" i="6"/>
  <c r="CT173" i="6"/>
  <c r="A174" i="6"/>
  <c r="B174" i="6"/>
  <c r="C174" i="6"/>
  <c r="D174" i="6"/>
  <c r="E174" i="6"/>
  <c r="F174" i="6"/>
  <c r="G174" i="6"/>
  <c r="H174" i="6"/>
  <c r="K174" i="6"/>
  <c r="L174" i="6"/>
  <c r="M174" i="6"/>
  <c r="N174" i="6"/>
  <c r="O174" i="6"/>
  <c r="P174" i="6"/>
  <c r="Q174" i="6"/>
  <c r="R174" i="6"/>
  <c r="U174" i="6"/>
  <c r="V174" i="6"/>
  <c r="W174" i="6"/>
  <c r="X174" i="6"/>
  <c r="Y174" i="6"/>
  <c r="Z174" i="6"/>
  <c r="AA174" i="6"/>
  <c r="AB174" i="6"/>
  <c r="AC174" i="6"/>
  <c r="AD174" i="6"/>
  <c r="AG174" i="6"/>
  <c r="AH174" i="6"/>
  <c r="AI174" i="6"/>
  <c r="AJ174" i="6"/>
  <c r="AK174" i="6"/>
  <c r="AL174" i="6"/>
  <c r="AO174" i="6"/>
  <c r="AP174" i="6"/>
  <c r="AQ174" i="6"/>
  <c r="AR174" i="6"/>
  <c r="AS174" i="6"/>
  <c r="AT174" i="6"/>
  <c r="AW174" i="6"/>
  <c r="AX174" i="6"/>
  <c r="AY174" i="6"/>
  <c r="AZ174" i="6"/>
  <c r="BA174" i="6"/>
  <c r="BB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BQ174" i="6"/>
  <c r="BR174" i="6"/>
  <c r="BS174" i="6"/>
  <c r="BT174" i="6"/>
  <c r="BU174" i="6"/>
  <c r="BX174" i="6"/>
  <c r="BY174" i="6"/>
  <c r="BZ174" i="6"/>
  <c r="CA174" i="6"/>
  <c r="CB174" i="6"/>
  <c r="CC174" i="6"/>
  <c r="CD174" i="6"/>
  <c r="CE174" i="6"/>
  <c r="CF174" i="6"/>
  <c r="CG174" i="6"/>
  <c r="CH174" i="6"/>
  <c r="CI174" i="6"/>
  <c r="CJ174" i="6"/>
  <c r="CK174" i="6"/>
  <c r="CL174" i="6"/>
  <c r="CM174" i="6"/>
  <c r="CN174" i="6"/>
  <c r="CO174" i="6"/>
  <c r="CP174" i="6"/>
  <c r="CQ174" i="6"/>
  <c r="CR174" i="6"/>
  <c r="CS174" i="6"/>
  <c r="CT174" i="6"/>
  <c r="A175" i="6"/>
  <c r="B175" i="6"/>
  <c r="C175" i="6"/>
  <c r="D175" i="6"/>
  <c r="E175" i="6"/>
  <c r="F175" i="6"/>
  <c r="G175" i="6"/>
  <c r="H175" i="6"/>
  <c r="K175" i="6"/>
  <c r="L175" i="6"/>
  <c r="M175" i="6"/>
  <c r="N175" i="6"/>
  <c r="O175" i="6"/>
  <c r="P175" i="6"/>
  <c r="Q175" i="6"/>
  <c r="R175" i="6"/>
  <c r="U175" i="6"/>
  <c r="V175" i="6"/>
  <c r="W175" i="6"/>
  <c r="X175" i="6"/>
  <c r="Y175" i="6"/>
  <c r="Z175" i="6"/>
  <c r="AA175" i="6"/>
  <c r="AB175" i="6"/>
  <c r="AC175" i="6"/>
  <c r="AD175" i="6"/>
  <c r="AG175" i="6"/>
  <c r="AH175" i="6"/>
  <c r="AI175" i="6"/>
  <c r="AJ175" i="6"/>
  <c r="AK175" i="6"/>
  <c r="AL175" i="6"/>
  <c r="AO175" i="6"/>
  <c r="AP175" i="6"/>
  <c r="AQ175" i="6"/>
  <c r="AR175" i="6"/>
  <c r="AS175" i="6"/>
  <c r="AT175" i="6"/>
  <c r="AW175" i="6"/>
  <c r="AX175" i="6"/>
  <c r="AY175" i="6"/>
  <c r="AZ175" i="6"/>
  <c r="BA175" i="6"/>
  <c r="BB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BQ175" i="6"/>
  <c r="BR175" i="6"/>
  <c r="BS175" i="6"/>
  <c r="BT175" i="6"/>
  <c r="BU175" i="6"/>
  <c r="BX175" i="6"/>
  <c r="BY175" i="6"/>
  <c r="BZ175" i="6"/>
  <c r="CA175" i="6"/>
  <c r="CB175" i="6"/>
  <c r="CC175" i="6"/>
  <c r="CD175" i="6"/>
  <c r="CE175" i="6"/>
  <c r="CF175" i="6"/>
  <c r="CG175" i="6"/>
  <c r="CH175" i="6"/>
  <c r="CI175" i="6"/>
  <c r="CJ175" i="6"/>
  <c r="CK175" i="6"/>
  <c r="CL175" i="6"/>
  <c r="CM175" i="6"/>
  <c r="CN175" i="6"/>
  <c r="CO175" i="6"/>
  <c r="CP175" i="6"/>
  <c r="CQ175" i="6"/>
  <c r="CR175" i="6"/>
  <c r="CS175" i="6"/>
  <c r="CT175" i="6"/>
  <c r="A176" i="6"/>
  <c r="B176" i="6"/>
  <c r="C176" i="6"/>
  <c r="D176" i="6"/>
  <c r="E176" i="6"/>
  <c r="F176" i="6"/>
  <c r="G176" i="6"/>
  <c r="H176" i="6"/>
  <c r="K176" i="6"/>
  <c r="L176" i="6"/>
  <c r="M176" i="6"/>
  <c r="N176" i="6"/>
  <c r="O176" i="6"/>
  <c r="P176" i="6"/>
  <c r="Q176" i="6"/>
  <c r="R176" i="6"/>
  <c r="U176" i="6"/>
  <c r="V176" i="6"/>
  <c r="W176" i="6"/>
  <c r="X176" i="6"/>
  <c r="Y176" i="6"/>
  <c r="Z176" i="6"/>
  <c r="AA176" i="6"/>
  <c r="AB176" i="6"/>
  <c r="AC176" i="6"/>
  <c r="AD176" i="6"/>
  <c r="AG176" i="6"/>
  <c r="AH176" i="6"/>
  <c r="AI176" i="6"/>
  <c r="AJ176" i="6"/>
  <c r="AK176" i="6"/>
  <c r="AL176" i="6"/>
  <c r="AO176" i="6"/>
  <c r="AP176" i="6"/>
  <c r="AQ176" i="6"/>
  <c r="AR176" i="6"/>
  <c r="AS176" i="6"/>
  <c r="AT176" i="6"/>
  <c r="AW176" i="6"/>
  <c r="AX176" i="6"/>
  <c r="AY176" i="6"/>
  <c r="AZ176" i="6"/>
  <c r="BA176" i="6"/>
  <c r="BB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BQ176" i="6"/>
  <c r="BR176" i="6"/>
  <c r="BS176" i="6"/>
  <c r="BT176" i="6"/>
  <c r="BU176" i="6"/>
  <c r="BX176" i="6"/>
  <c r="BY176" i="6"/>
  <c r="BZ176" i="6"/>
  <c r="CA176" i="6"/>
  <c r="CB176" i="6"/>
  <c r="CC176" i="6"/>
  <c r="CD176" i="6"/>
  <c r="CE176" i="6"/>
  <c r="CF176" i="6"/>
  <c r="CG176" i="6"/>
  <c r="CH176" i="6"/>
  <c r="CI176" i="6"/>
  <c r="CJ176" i="6"/>
  <c r="CK176" i="6"/>
  <c r="CL176" i="6"/>
  <c r="CM176" i="6"/>
  <c r="CN176" i="6"/>
  <c r="CO176" i="6"/>
  <c r="CP176" i="6"/>
  <c r="CQ176" i="6"/>
  <c r="CR176" i="6"/>
  <c r="CS176" i="6"/>
  <c r="CT176" i="6"/>
  <c r="A177" i="6"/>
  <c r="B177" i="6"/>
  <c r="C177" i="6"/>
  <c r="D177" i="6"/>
  <c r="E177" i="6"/>
  <c r="F177" i="6"/>
  <c r="G177" i="6"/>
  <c r="H177" i="6"/>
  <c r="K177" i="6"/>
  <c r="L177" i="6"/>
  <c r="M177" i="6"/>
  <c r="N177" i="6"/>
  <c r="O177" i="6"/>
  <c r="P177" i="6"/>
  <c r="Q177" i="6"/>
  <c r="R177" i="6"/>
  <c r="U177" i="6"/>
  <c r="V177" i="6"/>
  <c r="W177" i="6"/>
  <c r="X177" i="6"/>
  <c r="Y177" i="6"/>
  <c r="Z177" i="6"/>
  <c r="AA177" i="6"/>
  <c r="AB177" i="6"/>
  <c r="AC177" i="6"/>
  <c r="AD177" i="6"/>
  <c r="AG177" i="6"/>
  <c r="AH177" i="6"/>
  <c r="AI177" i="6"/>
  <c r="AJ177" i="6"/>
  <c r="AK177" i="6"/>
  <c r="AL177" i="6"/>
  <c r="AO177" i="6"/>
  <c r="AP177" i="6"/>
  <c r="AQ177" i="6"/>
  <c r="AR177" i="6"/>
  <c r="AS177" i="6"/>
  <c r="AT177" i="6"/>
  <c r="AW177" i="6"/>
  <c r="AX177" i="6"/>
  <c r="AY177" i="6"/>
  <c r="AZ177" i="6"/>
  <c r="BA177" i="6"/>
  <c r="BB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BQ177" i="6"/>
  <c r="BR177" i="6"/>
  <c r="BS177" i="6"/>
  <c r="BT177" i="6"/>
  <c r="BU177" i="6"/>
  <c r="BX177" i="6"/>
  <c r="BY177" i="6"/>
  <c r="BZ177" i="6"/>
  <c r="CA177" i="6"/>
  <c r="CB177" i="6"/>
  <c r="CC177" i="6"/>
  <c r="CD177" i="6"/>
  <c r="CE177" i="6"/>
  <c r="CF177" i="6"/>
  <c r="CG177" i="6"/>
  <c r="CH177" i="6"/>
  <c r="CI177" i="6"/>
  <c r="CJ177" i="6"/>
  <c r="CK177" i="6"/>
  <c r="CL177" i="6"/>
  <c r="CM177" i="6"/>
  <c r="CN177" i="6"/>
  <c r="CO177" i="6"/>
  <c r="CP177" i="6"/>
  <c r="CQ177" i="6"/>
  <c r="CR177" i="6"/>
  <c r="CS177" i="6"/>
  <c r="CT177" i="6"/>
  <c r="A178" i="6"/>
  <c r="B178" i="6"/>
  <c r="C178" i="6"/>
  <c r="D178" i="6"/>
  <c r="E178" i="6"/>
  <c r="F178" i="6"/>
  <c r="G178" i="6"/>
  <c r="H178" i="6"/>
  <c r="K178" i="6"/>
  <c r="L178" i="6"/>
  <c r="M178" i="6"/>
  <c r="N178" i="6"/>
  <c r="O178" i="6"/>
  <c r="P178" i="6"/>
  <c r="Q178" i="6"/>
  <c r="R178" i="6"/>
  <c r="U178" i="6"/>
  <c r="V178" i="6"/>
  <c r="W178" i="6"/>
  <c r="X178" i="6"/>
  <c r="Y178" i="6"/>
  <c r="Z178" i="6"/>
  <c r="AA178" i="6"/>
  <c r="AB178" i="6"/>
  <c r="AC178" i="6"/>
  <c r="AD178" i="6"/>
  <c r="AG178" i="6"/>
  <c r="AH178" i="6"/>
  <c r="AI178" i="6"/>
  <c r="AJ178" i="6"/>
  <c r="AK178" i="6"/>
  <c r="AL178" i="6"/>
  <c r="AO178" i="6"/>
  <c r="AP178" i="6"/>
  <c r="AQ178" i="6"/>
  <c r="AR178" i="6"/>
  <c r="AS178" i="6"/>
  <c r="AT178" i="6"/>
  <c r="AW178" i="6"/>
  <c r="AX178" i="6"/>
  <c r="AY178" i="6"/>
  <c r="AZ178" i="6"/>
  <c r="BA178" i="6"/>
  <c r="BB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BQ178" i="6"/>
  <c r="BR178" i="6"/>
  <c r="BS178" i="6"/>
  <c r="BT178" i="6"/>
  <c r="BU178" i="6"/>
  <c r="BX178" i="6"/>
  <c r="BY178" i="6"/>
  <c r="BZ178" i="6"/>
  <c r="CA178" i="6"/>
  <c r="CB178" i="6"/>
  <c r="CC178" i="6"/>
  <c r="CD178" i="6"/>
  <c r="CE178" i="6"/>
  <c r="CF178" i="6"/>
  <c r="CG178" i="6"/>
  <c r="CH178" i="6"/>
  <c r="CI178" i="6"/>
  <c r="CJ178" i="6"/>
  <c r="CK178" i="6"/>
  <c r="CL178" i="6"/>
  <c r="CM178" i="6"/>
  <c r="CN178" i="6"/>
  <c r="CO178" i="6"/>
  <c r="CP178" i="6"/>
  <c r="CQ178" i="6"/>
  <c r="CR178" i="6"/>
  <c r="CS178" i="6"/>
  <c r="CT178" i="6"/>
  <c r="A179" i="6"/>
  <c r="B179" i="6"/>
  <c r="C179" i="6"/>
  <c r="D179" i="6"/>
  <c r="E179" i="6"/>
  <c r="F179" i="6"/>
  <c r="G179" i="6"/>
  <c r="H179" i="6"/>
  <c r="K179" i="6"/>
  <c r="L179" i="6"/>
  <c r="M179" i="6"/>
  <c r="N179" i="6"/>
  <c r="O179" i="6"/>
  <c r="P179" i="6"/>
  <c r="Q179" i="6"/>
  <c r="R179" i="6"/>
  <c r="U179" i="6"/>
  <c r="V179" i="6"/>
  <c r="W179" i="6"/>
  <c r="X179" i="6"/>
  <c r="Y179" i="6"/>
  <c r="Z179" i="6"/>
  <c r="AA179" i="6"/>
  <c r="AB179" i="6"/>
  <c r="AC179" i="6"/>
  <c r="AD179" i="6"/>
  <c r="AG179" i="6"/>
  <c r="AH179" i="6"/>
  <c r="AI179" i="6"/>
  <c r="AJ179" i="6"/>
  <c r="AK179" i="6"/>
  <c r="AL179" i="6"/>
  <c r="AO179" i="6"/>
  <c r="AP179" i="6"/>
  <c r="AQ179" i="6"/>
  <c r="AR179" i="6"/>
  <c r="AS179" i="6"/>
  <c r="AT179" i="6"/>
  <c r="AW179" i="6"/>
  <c r="AX179" i="6"/>
  <c r="AY179" i="6"/>
  <c r="AZ179" i="6"/>
  <c r="BA179" i="6"/>
  <c r="BB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BQ179" i="6"/>
  <c r="BR179" i="6"/>
  <c r="BS179" i="6"/>
  <c r="BT179" i="6"/>
  <c r="BU179" i="6"/>
  <c r="BX179" i="6"/>
  <c r="BY179" i="6"/>
  <c r="BZ179" i="6"/>
  <c r="CA179" i="6"/>
  <c r="CB179" i="6"/>
  <c r="CC179" i="6"/>
  <c r="CD179" i="6"/>
  <c r="CE179" i="6"/>
  <c r="CF179" i="6"/>
  <c r="CG179" i="6"/>
  <c r="CH179" i="6"/>
  <c r="CI179" i="6"/>
  <c r="CJ179" i="6"/>
  <c r="CK179" i="6"/>
  <c r="CL179" i="6"/>
  <c r="CM179" i="6"/>
  <c r="CN179" i="6"/>
  <c r="CO179" i="6"/>
  <c r="CP179" i="6"/>
  <c r="CQ179" i="6"/>
  <c r="CR179" i="6"/>
  <c r="CS179" i="6"/>
  <c r="CT179" i="6"/>
  <c r="A180" i="6"/>
  <c r="B180" i="6"/>
  <c r="C180" i="6"/>
  <c r="D180" i="6"/>
  <c r="E180" i="6"/>
  <c r="F180" i="6"/>
  <c r="G180" i="6"/>
  <c r="H180" i="6"/>
  <c r="K180" i="6"/>
  <c r="L180" i="6"/>
  <c r="M180" i="6"/>
  <c r="N180" i="6"/>
  <c r="O180" i="6"/>
  <c r="P180" i="6"/>
  <c r="Q180" i="6"/>
  <c r="R180" i="6"/>
  <c r="U180" i="6"/>
  <c r="V180" i="6"/>
  <c r="W180" i="6"/>
  <c r="X180" i="6"/>
  <c r="Y180" i="6"/>
  <c r="Z180" i="6"/>
  <c r="AA180" i="6"/>
  <c r="AB180" i="6"/>
  <c r="AC180" i="6"/>
  <c r="AD180" i="6"/>
  <c r="AG180" i="6"/>
  <c r="AH180" i="6"/>
  <c r="AI180" i="6"/>
  <c r="AJ180" i="6"/>
  <c r="AK180" i="6"/>
  <c r="AL180" i="6"/>
  <c r="AO180" i="6"/>
  <c r="AP180" i="6"/>
  <c r="AQ180" i="6"/>
  <c r="AR180" i="6"/>
  <c r="AS180" i="6"/>
  <c r="AT180" i="6"/>
  <c r="AW180" i="6"/>
  <c r="AX180" i="6"/>
  <c r="AY180" i="6"/>
  <c r="AZ180" i="6"/>
  <c r="BA180" i="6"/>
  <c r="BB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BQ180" i="6"/>
  <c r="BR180" i="6"/>
  <c r="BS180" i="6"/>
  <c r="BT180" i="6"/>
  <c r="BU180" i="6"/>
  <c r="BX180" i="6"/>
  <c r="BY180" i="6"/>
  <c r="BZ180" i="6"/>
  <c r="CA180" i="6"/>
  <c r="CB180" i="6"/>
  <c r="CC180" i="6"/>
  <c r="CD180" i="6"/>
  <c r="CE180" i="6"/>
  <c r="CF180" i="6"/>
  <c r="CG180" i="6"/>
  <c r="CH180" i="6"/>
  <c r="CI180" i="6"/>
  <c r="CJ180" i="6"/>
  <c r="CK180" i="6"/>
  <c r="CL180" i="6"/>
  <c r="CM180" i="6"/>
  <c r="CN180" i="6"/>
  <c r="CO180" i="6"/>
  <c r="CP180" i="6"/>
  <c r="CQ180" i="6"/>
  <c r="CR180" i="6"/>
  <c r="CS180" i="6"/>
  <c r="CT180" i="6"/>
  <c r="A181" i="6"/>
  <c r="B181" i="6"/>
  <c r="C181" i="6"/>
  <c r="D181" i="6"/>
  <c r="E181" i="6"/>
  <c r="F181" i="6"/>
  <c r="G181" i="6"/>
  <c r="H181" i="6"/>
  <c r="K181" i="6"/>
  <c r="L181" i="6"/>
  <c r="M181" i="6"/>
  <c r="N181" i="6"/>
  <c r="O181" i="6"/>
  <c r="P181" i="6"/>
  <c r="Q181" i="6"/>
  <c r="R181" i="6"/>
  <c r="U181" i="6"/>
  <c r="V181" i="6"/>
  <c r="W181" i="6"/>
  <c r="X181" i="6"/>
  <c r="Y181" i="6"/>
  <c r="Z181" i="6"/>
  <c r="AA181" i="6"/>
  <c r="AB181" i="6"/>
  <c r="AC181" i="6"/>
  <c r="AD181" i="6"/>
  <c r="AG181" i="6"/>
  <c r="AH181" i="6"/>
  <c r="AI181" i="6"/>
  <c r="AJ181" i="6"/>
  <c r="AK181" i="6"/>
  <c r="AL181" i="6"/>
  <c r="AO181" i="6"/>
  <c r="AP181" i="6"/>
  <c r="AQ181" i="6"/>
  <c r="AR181" i="6"/>
  <c r="AS181" i="6"/>
  <c r="AT181" i="6"/>
  <c r="AW181" i="6"/>
  <c r="AX181" i="6"/>
  <c r="AY181" i="6"/>
  <c r="AZ181" i="6"/>
  <c r="BA181" i="6"/>
  <c r="BB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BQ181" i="6"/>
  <c r="BR181" i="6"/>
  <c r="BS181" i="6"/>
  <c r="BT181" i="6"/>
  <c r="BU181" i="6"/>
  <c r="BX181" i="6"/>
  <c r="BY181" i="6"/>
  <c r="BZ181" i="6"/>
  <c r="CA181" i="6"/>
  <c r="CB181" i="6"/>
  <c r="CC181" i="6"/>
  <c r="CD181" i="6"/>
  <c r="CE181" i="6"/>
  <c r="CF181" i="6"/>
  <c r="CG181" i="6"/>
  <c r="CH181" i="6"/>
  <c r="CI181" i="6"/>
  <c r="CJ181" i="6"/>
  <c r="CK181" i="6"/>
  <c r="CL181" i="6"/>
  <c r="CM181" i="6"/>
  <c r="CN181" i="6"/>
  <c r="CO181" i="6"/>
  <c r="CP181" i="6"/>
  <c r="CQ181" i="6"/>
  <c r="CR181" i="6"/>
  <c r="CS181" i="6"/>
  <c r="CT181" i="6"/>
  <c r="A182" i="6"/>
  <c r="B182" i="6"/>
  <c r="C182" i="6"/>
  <c r="D182" i="6"/>
  <c r="E182" i="6"/>
  <c r="F182" i="6"/>
  <c r="G182" i="6"/>
  <c r="H182" i="6"/>
  <c r="K182" i="6"/>
  <c r="L182" i="6"/>
  <c r="M182" i="6"/>
  <c r="N182" i="6"/>
  <c r="O182" i="6"/>
  <c r="P182" i="6"/>
  <c r="Q182" i="6"/>
  <c r="R182" i="6"/>
  <c r="U182" i="6"/>
  <c r="V182" i="6"/>
  <c r="W182" i="6"/>
  <c r="X182" i="6"/>
  <c r="Y182" i="6"/>
  <c r="Z182" i="6"/>
  <c r="AA182" i="6"/>
  <c r="AB182" i="6"/>
  <c r="AC182" i="6"/>
  <c r="AD182" i="6"/>
  <c r="AG182" i="6"/>
  <c r="AH182" i="6"/>
  <c r="AI182" i="6"/>
  <c r="AJ182" i="6"/>
  <c r="AK182" i="6"/>
  <c r="AL182" i="6"/>
  <c r="AO182" i="6"/>
  <c r="AP182" i="6"/>
  <c r="AQ182" i="6"/>
  <c r="AR182" i="6"/>
  <c r="AS182" i="6"/>
  <c r="AT182" i="6"/>
  <c r="AW182" i="6"/>
  <c r="AX182" i="6"/>
  <c r="AY182" i="6"/>
  <c r="AZ182" i="6"/>
  <c r="BA182" i="6"/>
  <c r="BB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BQ182" i="6"/>
  <c r="BR182" i="6"/>
  <c r="BS182" i="6"/>
  <c r="BT182" i="6"/>
  <c r="BU182" i="6"/>
  <c r="BX182" i="6"/>
  <c r="BY182" i="6"/>
  <c r="BZ182" i="6"/>
  <c r="CA182" i="6"/>
  <c r="CB182" i="6"/>
  <c r="CC182" i="6"/>
  <c r="CD182" i="6"/>
  <c r="CE182" i="6"/>
  <c r="CF182" i="6"/>
  <c r="CG182" i="6"/>
  <c r="CH182" i="6"/>
  <c r="CI182" i="6"/>
  <c r="CJ182" i="6"/>
  <c r="CK182" i="6"/>
  <c r="CL182" i="6"/>
  <c r="CM182" i="6"/>
  <c r="CN182" i="6"/>
  <c r="CO182" i="6"/>
  <c r="CP182" i="6"/>
  <c r="CQ182" i="6"/>
  <c r="CR182" i="6"/>
  <c r="CS182" i="6"/>
  <c r="CT182" i="6"/>
  <c r="A183" i="6"/>
  <c r="B183" i="6"/>
  <c r="C183" i="6"/>
  <c r="D183" i="6"/>
  <c r="E183" i="6"/>
  <c r="F183" i="6"/>
  <c r="G183" i="6"/>
  <c r="H183" i="6"/>
  <c r="K183" i="6"/>
  <c r="L183" i="6"/>
  <c r="M183" i="6"/>
  <c r="N183" i="6"/>
  <c r="O183" i="6"/>
  <c r="P183" i="6"/>
  <c r="Q183" i="6"/>
  <c r="R183" i="6"/>
  <c r="U183" i="6"/>
  <c r="V183" i="6"/>
  <c r="W183" i="6"/>
  <c r="X183" i="6"/>
  <c r="Y183" i="6"/>
  <c r="Z183" i="6"/>
  <c r="AA183" i="6"/>
  <c r="AB183" i="6"/>
  <c r="AC183" i="6"/>
  <c r="AD183" i="6"/>
  <c r="AG183" i="6"/>
  <c r="AH183" i="6"/>
  <c r="AI183" i="6"/>
  <c r="AJ183" i="6"/>
  <c r="AK183" i="6"/>
  <c r="AL183" i="6"/>
  <c r="AO183" i="6"/>
  <c r="AP183" i="6"/>
  <c r="AQ183" i="6"/>
  <c r="AR183" i="6"/>
  <c r="AS183" i="6"/>
  <c r="AT183" i="6"/>
  <c r="AW183" i="6"/>
  <c r="AX183" i="6"/>
  <c r="AY183" i="6"/>
  <c r="AZ183" i="6"/>
  <c r="BA183" i="6"/>
  <c r="BB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BQ183" i="6"/>
  <c r="BR183" i="6"/>
  <c r="BS183" i="6"/>
  <c r="BT183" i="6"/>
  <c r="BU183" i="6"/>
  <c r="BX183" i="6"/>
  <c r="BY183" i="6"/>
  <c r="BZ183" i="6"/>
  <c r="CA183" i="6"/>
  <c r="CB183" i="6"/>
  <c r="CC183" i="6"/>
  <c r="CD183" i="6"/>
  <c r="CE183" i="6"/>
  <c r="CF183" i="6"/>
  <c r="CG183" i="6"/>
  <c r="CH183" i="6"/>
  <c r="CI183" i="6"/>
  <c r="CJ183" i="6"/>
  <c r="CK183" i="6"/>
  <c r="CL183" i="6"/>
  <c r="CM183" i="6"/>
  <c r="CN183" i="6"/>
  <c r="CO183" i="6"/>
  <c r="CP183" i="6"/>
  <c r="CQ183" i="6"/>
  <c r="CR183" i="6"/>
  <c r="CS183" i="6"/>
  <c r="CT183" i="6"/>
  <c r="A184" i="6"/>
  <c r="B184" i="6"/>
  <c r="C184" i="6"/>
  <c r="D184" i="6"/>
  <c r="E184" i="6"/>
  <c r="F184" i="6"/>
  <c r="G184" i="6"/>
  <c r="H184" i="6"/>
  <c r="K184" i="6"/>
  <c r="L184" i="6"/>
  <c r="M184" i="6"/>
  <c r="N184" i="6"/>
  <c r="O184" i="6"/>
  <c r="P184" i="6"/>
  <c r="Q184" i="6"/>
  <c r="R184" i="6"/>
  <c r="U184" i="6"/>
  <c r="V184" i="6"/>
  <c r="W184" i="6"/>
  <c r="X184" i="6"/>
  <c r="Y184" i="6"/>
  <c r="Z184" i="6"/>
  <c r="AA184" i="6"/>
  <c r="AB184" i="6"/>
  <c r="AC184" i="6"/>
  <c r="AD184" i="6"/>
  <c r="AG184" i="6"/>
  <c r="AH184" i="6"/>
  <c r="AI184" i="6"/>
  <c r="AJ184" i="6"/>
  <c r="AK184" i="6"/>
  <c r="AL184" i="6"/>
  <c r="AO184" i="6"/>
  <c r="AP184" i="6"/>
  <c r="AQ184" i="6"/>
  <c r="AR184" i="6"/>
  <c r="AS184" i="6"/>
  <c r="AT184" i="6"/>
  <c r="AW184" i="6"/>
  <c r="AX184" i="6"/>
  <c r="AY184" i="6"/>
  <c r="AZ184" i="6"/>
  <c r="BA184" i="6"/>
  <c r="BB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BQ184" i="6"/>
  <c r="BR184" i="6"/>
  <c r="BS184" i="6"/>
  <c r="BT184" i="6"/>
  <c r="BU184" i="6"/>
  <c r="BX184" i="6"/>
  <c r="BY184" i="6"/>
  <c r="BZ184" i="6"/>
  <c r="CA184" i="6"/>
  <c r="CB184" i="6"/>
  <c r="CC184" i="6"/>
  <c r="CD184" i="6"/>
  <c r="CE184" i="6"/>
  <c r="CF184" i="6"/>
  <c r="CG184" i="6"/>
  <c r="CH184" i="6"/>
  <c r="CI184" i="6"/>
  <c r="CJ184" i="6"/>
  <c r="CK184" i="6"/>
  <c r="CL184" i="6"/>
  <c r="CM184" i="6"/>
  <c r="CN184" i="6"/>
  <c r="CO184" i="6"/>
  <c r="CP184" i="6"/>
  <c r="CQ184" i="6"/>
  <c r="CR184" i="6"/>
  <c r="CS184" i="6"/>
  <c r="CT184" i="6"/>
  <c r="A185" i="6"/>
  <c r="B185" i="6"/>
  <c r="C185" i="6"/>
  <c r="D185" i="6"/>
  <c r="E185" i="6"/>
  <c r="F185" i="6"/>
  <c r="G185" i="6"/>
  <c r="H185" i="6"/>
  <c r="K185" i="6"/>
  <c r="L185" i="6"/>
  <c r="M185" i="6"/>
  <c r="N185" i="6"/>
  <c r="O185" i="6"/>
  <c r="P185" i="6"/>
  <c r="Q185" i="6"/>
  <c r="R185" i="6"/>
  <c r="U185" i="6"/>
  <c r="V185" i="6"/>
  <c r="W185" i="6"/>
  <c r="X185" i="6"/>
  <c r="Y185" i="6"/>
  <c r="Z185" i="6"/>
  <c r="AA185" i="6"/>
  <c r="AB185" i="6"/>
  <c r="AC185" i="6"/>
  <c r="AD185" i="6"/>
  <c r="AG185" i="6"/>
  <c r="AH185" i="6"/>
  <c r="AI185" i="6"/>
  <c r="AJ185" i="6"/>
  <c r="AK185" i="6"/>
  <c r="AL185" i="6"/>
  <c r="AO185" i="6"/>
  <c r="AP185" i="6"/>
  <c r="AQ185" i="6"/>
  <c r="AR185" i="6"/>
  <c r="AS185" i="6"/>
  <c r="AT185" i="6"/>
  <c r="AW185" i="6"/>
  <c r="AX185" i="6"/>
  <c r="AY185" i="6"/>
  <c r="AZ185" i="6"/>
  <c r="BA185" i="6"/>
  <c r="BB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BQ185" i="6"/>
  <c r="BR185" i="6"/>
  <c r="BS185" i="6"/>
  <c r="BT185" i="6"/>
  <c r="BU185" i="6"/>
  <c r="BX185" i="6"/>
  <c r="BY185" i="6"/>
  <c r="BZ185" i="6"/>
  <c r="CA185" i="6"/>
  <c r="CB185" i="6"/>
  <c r="CC185" i="6"/>
  <c r="CD185" i="6"/>
  <c r="CE185" i="6"/>
  <c r="CF185" i="6"/>
  <c r="CG185" i="6"/>
  <c r="CH185" i="6"/>
  <c r="CI185" i="6"/>
  <c r="CJ185" i="6"/>
  <c r="CK185" i="6"/>
  <c r="CL185" i="6"/>
  <c r="CM185" i="6"/>
  <c r="CN185" i="6"/>
  <c r="CO185" i="6"/>
  <c r="CP185" i="6"/>
  <c r="CQ185" i="6"/>
  <c r="CR185" i="6"/>
  <c r="CS185" i="6"/>
  <c r="CT185" i="6"/>
  <c r="A186" i="6"/>
  <c r="B186" i="6"/>
  <c r="C186" i="6"/>
  <c r="D186" i="6"/>
  <c r="E186" i="6"/>
  <c r="F186" i="6"/>
  <c r="G186" i="6"/>
  <c r="H186" i="6"/>
  <c r="K186" i="6"/>
  <c r="L186" i="6"/>
  <c r="M186" i="6"/>
  <c r="N186" i="6"/>
  <c r="O186" i="6"/>
  <c r="P186" i="6"/>
  <c r="Q186" i="6"/>
  <c r="R186" i="6"/>
  <c r="U186" i="6"/>
  <c r="V186" i="6"/>
  <c r="W186" i="6"/>
  <c r="X186" i="6"/>
  <c r="Y186" i="6"/>
  <c r="Z186" i="6"/>
  <c r="AA186" i="6"/>
  <c r="AB186" i="6"/>
  <c r="AC186" i="6"/>
  <c r="AD186" i="6"/>
  <c r="AG186" i="6"/>
  <c r="AH186" i="6"/>
  <c r="AI186" i="6"/>
  <c r="AJ186" i="6"/>
  <c r="AK186" i="6"/>
  <c r="AL186" i="6"/>
  <c r="AO186" i="6"/>
  <c r="AP186" i="6"/>
  <c r="AQ186" i="6"/>
  <c r="AR186" i="6"/>
  <c r="AS186" i="6"/>
  <c r="AT186" i="6"/>
  <c r="AW186" i="6"/>
  <c r="AX186" i="6"/>
  <c r="AY186" i="6"/>
  <c r="AZ186" i="6"/>
  <c r="BA186" i="6"/>
  <c r="BB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BQ186" i="6"/>
  <c r="BR186" i="6"/>
  <c r="BS186" i="6"/>
  <c r="BT186" i="6"/>
  <c r="BU186" i="6"/>
  <c r="BX186" i="6"/>
  <c r="BY186" i="6"/>
  <c r="BZ186" i="6"/>
  <c r="CA186" i="6"/>
  <c r="CB186" i="6"/>
  <c r="CC186" i="6"/>
  <c r="CD186" i="6"/>
  <c r="CE186" i="6"/>
  <c r="CF186" i="6"/>
  <c r="CG186" i="6"/>
  <c r="CH186" i="6"/>
  <c r="CI186" i="6"/>
  <c r="CJ186" i="6"/>
  <c r="CK186" i="6"/>
  <c r="CL186" i="6"/>
  <c r="CM186" i="6"/>
  <c r="CN186" i="6"/>
  <c r="CO186" i="6"/>
  <c r="CP186" i="6"/>
  <c r="CQ186" i="6"/>
  <c r="CR186" i="6"/>
  <c r="CS186" i="6"/>
  <c r="CT186" i="6"/>
  <c r="A187" i="6"/>
  <c r="B187" i="6"/>
  <c r="C187" i="6"/>
  <c r="D187" i="6"/>
  <c r="E187" i="6"/>
  <c r="F187" i="6"/>
  <c r="G187" i="6"/>
  <c r="H187" i="6"/>
  <c r="K187" i="6"/>
  <c r="L187" i="6"/>
  <c r="M187" i="6"/>
  <c r="N187" i="6"/>
  <c r="O187" i="6"/>
  <c r="P187" i="6"/>
  <c r="Q187" i="6"/>
  <c r="R187" i="6"/>
  <c r="U187" i="6"/>
  <c r="V187" i="6"/>
  <c r="W187" i="6"/>
  <c r="X187" i="6"/>
  <c r="Y187" i="6"/>
  <c r="Z187" i="6"/>
  <c r="AA187" i="6"/>
  <c r="AB187" i="6"/>
  <c r="AC187" i="6"/>
  <c r="AD187" i="6"/>
  <c r="AG187" i="6"/>
  <c r="AH187" i="6"/>
  <c r="AI187" i="6"/>
  <c r="AJ187" i="6"/>
  <c r="AK187" i="6"/>
  <c r="AL187" i="6"/>
  <c r="AO187" i="6"/>
  <c r="AP187" i="6"/>
  <c r="AQ187" i="6"/>
  <c r="AR187" i="6"/>
  <c r="AS187" i="6"/>
  <c r="AT187" i="6"/>
  <c r="AW187" i="6"/>
  <c r="AX187" i="6"/>
  <c r="AY187" i="6"/>
  <c r="AZ187" i="6"/>
  <c r="BA187" i="6"/>
  <c r="BB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BQ187" i="6"/>
  <c r="BR187" i="6"/>
  <c r="BS187" i="6"/>
  <c r="BT187" i="6"/>
  <c r="BU187" i="6"/>
  <c r="BX187" i="6"/>
  <c r="BY187" i="6"/>
  <c r="BZ187" i="6"/>
  <c r="CA187" i="6"/>
  <c r="CB187" i="6"/>
  <c r="CC187" i="6"/>
  <c r="CD187" i="6"/>
  <c r="CE187" i="6"/>
  <c r="CF187" i="6"/>
  <c r="CG187" i="6"/>
  <c r="CH187" i="6"/>
  <c r="CI187" i="6"/>
  <c r="CJ187" i="6"/>
  <c r="CK187" i="6"/>
  <c r="CL187" i="6"/>
  <c r="CM187" i="6"/>
  <c r="CN187" i="6"/>
  <c r="CO187" i="6"/>
  <c r="CP187" i="6"/>
  <c r="CQ187" i="6"/>
  <c r="CR187" i="6"/>
  <c r="CS187" i="6"/>
  <c r="CT187" i="6"/>
  <c r="A188" i="6"/>
  <c r="B188" i="6"/>
  <c r="C188" i="6"/>
  <c r="D188" i="6"/>
  <c r="E188" i="6"/>
  <c r="F188" i="6"/>
  <c r="G188" i="6"/>
  <c r="H188" i="6"/>
  <c r="K188" i="6"/>
  <c r="L188" i="6"/>
  <c r="M188" i="6"/>
  <c r="N188" i="6"/>
  <c r="O188" i="6"/>
  <c r="P188" i="6"/>
  <c r="Q188" i="6"/>
  <c r="R188" i="6"/>
  <c r="U188" i="6"/>
  <c r="V188" i="6"/>
  <c r="W188" i="6"/>
  <c r="X188" i="6"/>
  <c r="Y188" i="6"/>
  <c r="Z188" i="6"/>
  <c r="AA188" i="6"/>
  <c r="AB188" i="6"/>
  <c r="AC188" i="6"/>
  <c r="AD188" i="6"/>
  <c r="AG188" i="6"/>
  <c r="AH188" i="6"/>
  <c r="AI188" i="6"/>
  <c r="AJ188" i="6"/>
  <c r="AK188" i="6"/>
  <c r="AL188" i="6"/>
  <c r="AO188" i="6"/>
  <c r="AP188" i="6"/>
  <c r="AQ188" i="6"/>
  <c r="AR188" i="6"/>
  <c r="AS188" i="6"/>
  <c r="AT188" i="6"/>
  <c r="AW188" i="6"/>
  <c r="AX188" i="6"/>
  <c r="AY188" i="6"/>
  <c r="AZ188" i="6"/>
  <c r="BA188" i="6"/>
  <c r="BB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BQ188" i="6"/>
  <c r="BR188" i="6"/>
  <c r="BS188" i="6"/>
  <c r="BT188" i="6"/>
  <c r="BU188" i="6"/>
  <c r="BX188" i="6"/>
  <c r="BY188" i="6"/>
  <c r="BZ188" i="6"/>
  <c r="CA188" i="6"/>
  <c r="CB188" i="6"/>
  <c r="CC188" i="6"/>
  <c r="CD188" i="6"/>
  <c r="CE188" i="6"/>
  <c r="CF188" i="6"/>
  <c r="CG188" i="6"/>
  <c r="CH188" i="6"/>
  <c r="CI188" i="6"/>
  <c r="CJ188" i="6"/>
  <c r="CK188" i="6"/>
  <c r="CL188" i="6"/>
  <c r="CM188" i="6"/>
  <c r="CN188" i="6"/>
  <c r="CO188" i="6"/>
  <c r="CP188" i="6"/>
  <c r="CQ188" i="6"/>
  <c r="CR188" i="6"/>
  <c r="CS188" i="6"/>
  <c r="CT188" i="6"/>
  <c r="A189" i="6"/>
  <c r="B189" i="6"/>
  <c r="C189" i="6"/>
  <c r="D189" i="6"/>
  <c r="E189" i="6"/>
  <c r="F189" i="6"/>
  <c r="G189" i="6"/>
  <c r="H189" i="6"/>
  <c r="K189" i="6"/>
  <c r="L189" i="6"/>
  <c r="M189" i="6"/>
  <c r="N189" i="6"/>
  <c r="O189" i="6"/>
  <c r="P189" i="6"/>
  <c r="Q189" i="6"/>
  <c r="R189" i="6"/>
  <c r="U189" i="6"/>
  <c r="V189" i="6"/>
  <c r="W189" i="6"/>
  <c r="X189" i="6"/>
  <c r="Y189" i="6"/>
  <c r="Z189" i="6"/>
  <c r="AA189" i="6"/>
  <c r="AB189" i="6"/>
  <c r="AC189" i="6"/>
  <c r="AD189" i="6"/>
  <c r="AG189" i="6"/>
  <c r="AH189" i="6"/>
  <c r="AI189" i="6"/>
  <c r="AJ189" i="6"/>
  <c r="AK189" i="6"/>
  <c r="AL189" i="6"/>
  <c r="AO189" i="6"/>
  <c r="AP189" i="6"/>
  <c r="AQ189" i="6"/>
  <c r="AR189" i="6"/>
  <c r="AS189" i="6"/>
  <c r="AT189" i="6"/>
  <c r="AW189" i="6"/>
  <c r="AX189" i="6"/>
  <c r="AY189" i="6"/>
  <c r="AZ189" i="6"/>
  <c r="BA189" i="6"/>
  <c r="BB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BQ189" i="6"/>
  <c r="BR189" i="6"/>
  <c r="BS189" i="6"/>
  <c r="BT189" i="6"/>
  <c r="BU189" i="6"/>
  <c r="BX189" i="6"/>
  <c r="BY189" i="6"/>
  <c r="BZ189" i="6"/>
  <c r="CA189" i="6"/>
  <c r="CB189" i="6"/>
  <c r="CC189" i="6"/>
  <c r="CD189" i="6"/>
  <c r="CE189" i="6"/>
  <c r="CF189" i="6"/>
  <c r="CG189" i="6"/>
  <c r="CH189" i="6"/>
  <c r="CI189" i="6"/>
  <c r="CJ189" i="6"/>
  <c r="CK189" i="6"/>
  <c r="CL189" i="6"/>
  <c r="CM189" i="6"/>
  <c r="CN189" i="6"/>
  <c r="CO189" i="6"/>
  <c r="CP189" i="6"/>
  <c r="CQ189" i="6"/>
  <c r="CR189" i="6"/>
  <c r="CS189" i="6"/>
  <c r="CT189" i="6"/>
  <c r="A190" i="6"/>
  <c r="B190" i="6"/>
  <c r="C190" i="6"/>
  <c r="D190" i="6"/>
  <c r="E190" i="6"/>
  <c r="F190" i="6"/>
  <c r="G190" i="6"/>
  <c r="H190" i="6"/>
  <c r="K190" i="6"/>
  <c r="L190" i="6"/>
  <c r="M190" i="6"/>
  <c r="N190" i="6"/>
  <c r="O190" i="6"/>
  <c r="P190" i="6"/>
  <c r="Q190" i="6"/>
  <c r="R190" i="6"/>
  <c r="U190" i="6"/>
  <c r="V190" i="6"/>
  <c r="W190" i="6"/>
  <c r="X190" i="6"/>
  <c r="Y190" i="6"/>
  <c r="Z190" i="6"/>
  <c r="AA190" i="6"/>
  <c r="AB190" i="6"/>
  <c r="AC190" i="6"/>
  <c r="AD190" i="6"/>
  <c r="AG190" i="6"/>
  <c r="AH190" i="6"/>
  <c r="AI190" i="6"/>
  <c r="AJ190" i="6"/>
  <c r="AK190" i="6"/>
  <c r="AL190" i="6"/>
  <c r="AO190" i="6"/>
  <c r="AP190" i="6"/>
  <c r="AQ190" i="6"/>
  <c r="AR190" i="6"/>
  <c r="AS190" i="6"/>
  <c r="AT190" i="6"/>
  <c r="AW190" i="6"/>
  <c r="AX190" i="6"/>
  <c r="AY190" i="6"/>
  <c r="AZ190" i="6"/>
  <c r="BA190" i="6"/>
  <c r="BB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BQ190" i="6"/>
  <c r="BR190" i="6"/>
  <c r="BS190" i="6"/>
  <c r="BT190" i="6"/>
  <c r="BU190" i="6"/>
  <c r="BX190" i="6"/>
  <c r="BY190" i="6"/>
  <c r="BZ190" i="6"/>
  <c r="CA190" i="6"/>
  <c r="CB190" i="6"/>
  <c r="CC190" i="6"/>
  <c r="CD190" i="6"/>
  <c r="CE190" i="6"/>
  <c r="CF190" i="6"/>
  <c r="CG190" i="6"/>
  <c r="CH190" i="6"/>
  <c r="CI190" i="6"/>
  <c r="CJ190" i="6"/>
  <c r="CK190" i="6"/>
  <c r="CL190" i="6"/>
  <c r="CM190" i="6"/>
  <c r="CN190" i="6"/>
  <c r="CO190" i="6"/>
  <c r="CP190" i="6"/>
  <c r="CQ190" i="6"/>
  <c r="CR190" i="6"/>
  <c r="CS190" i="6"/>
  <c r="CT190" i="6"/>
  <c r="A191" i="6"/>
  <c r="B191" i="6"/>
  <c r="C191" i="6"/>
  <c r="D191" i="6"/>
  <c r="E191" i="6"/>
  <c r="F191" i="6"/>
  <c r="G191" i="6"/>
  <c r="H191" i="6"/>
  <c r="K191" i="6"/>
  <c r="L191" i="6"/>
  <c r="M191" i="6"/>
  <c r="N191" i="6"/>
  <c r="O191" i="6"/>
  <c r="P191" i="6"/>
  <c r="Q191" i="6"/>
  <c r="R191" i="6"/>
  <c r="U191" i="6"/>
  <c r="V191" i="6"/>
  <c r="W191" i="6"/>
  <c r="X191" i="6"/>
  <c r="Y191" i="6"/>
  <c r="Z191" i="6"/>
  <c r="AA191" i="6"/>
  <c r="AB191" i="6"/>
  <c r="AC191" i="6"/>
  <c r="AD191" i="6"/>
  <c r="AG191" i="6"/>
  <c r="AH191" i="6"/>
  <c r="AI191" i="6"/>
  <c r="AJ191" i="6"/>
  <c r="AK191" i="6"/>
  <c r="AL191" i="6"/>
  <c r="AO191" i="6"/>
  <c r="AP191" i="6"/>
  <c r="AQ191" i="6"/>
  <c r="AR191" i="6"/>
  <c r="AS191" i="6"/>
  <c r="AT191" i="6"/>
  <c r="AW191" i="6"/>
  <c r="AX191" i="6"/>
  <c r="AY191" i="6"/>
  <c r="AZ191" i="6"/>
  <c r="BA191" i="6"/>
  <c r="BB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BQ191" i="6"/>
  <c r="BR191" i="6"/>
  <c r="BS191" i="6"/>
  <c r="BT191" i="6"/>
  <c r="BU191" i="6"/>
  <c r="BX191" i="6"/>
  <c r="BY191" i="6"/>
  <c r="BZ191" i="6"/>
  <c r="CA191" i="6"/>
  <c r="CB191" i="6"/>
  <c r="CC191" i="6"/>
  <c r="CD191" i="6"/>
  <c r="CE191" i="6"/>
  <c r="CF191" i="6"/>
  <c r="CG191" i="6"/>
  <c r="CH191" i="6"/>
  <c r="CI191" i="6"/>
  <c r="CJ191" i="6"/>
  <c r="CK191" i="6"/>
  <c r="CL191" i="6"/>
  <c r="CM191" i="6"/>
  <c r="CN191" i="6"/>
  <c r="CO191" i="6"/>
  <c r="CP191" i="6"/>
  <c r="CQ191" i="6"/>
  <c r="CR191" i="6"/>
  <c r="CS191" i="6"/>
  <c r="CT191" i="6"/>
  <c r="A192" i="6"/>
  <c r="B192" i="6"/>
  <c r="C192" i="6"/>
  <c r="D192" i="6"/>
  <c r="E192" i="6"/>
  <c r="F192" i="6"/>
  <c r="G192" i="6"/>
  <c r="H192" i="6"/>
  <c r="K192" i="6"/>
  <c r="L192" i="6"/>
  <c r="M192" i="6"/>
  <c r="N192" i="6"/>
  <c r="O192" i="6"/>
  <c r="P192" i="6"/>
  <c r="Q192" i="6"/>
  <c r="R192" i="6"/>
  <c r="U192" i="6"/>
  <c r="V192" i="6"/>
  <c r="W192" i="6"/>
  <c r="X192" i="6"/>
  <c r="Y192" i="6"/>
  <c r="Z192" i="6"/>
  <c r="AA192" i="6"/>
  <c r="AB192" i="6"/>
  <c r="AC192" i="6"/>
  <c r="AD192" i="6"/>
  <c r="AG192" i="6"/>
  <c r="AH192" i="6"/>
  <c r="AI192" i="6"/>
  <c r="AJ192" i="6"/>
  <c r="AK192" i="6"/>
  <c r="AL192" i="6"/>
  <c r="AO192" i="6"/>
  <c r="AP192" i="6"/>
  <c r="AQ192" i="6"/>
  <c r="AR192" i="6"/>
  <c r="AS192" i="6"/>
  <c r="AT192" i="6"/>
  <c r="AW192" i="6"/>
  <c r="AX192" i="6"/>
  <c r="AY192" i="6"/>
  <c r="AZ192" i="6"/>
  <c r="BA192" i="6"/>
  <c r="BB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BQ192" i="6"/>
  <c r="BR192" i="6"/>
  <c r="BS192" i="6"/>
  <c r="BT192" i="6"/>
  <c r="BU192" i="6"/>
  <c r="BX192" i="6"/>
  <c r="BY192" i="6"/>
  <c r="BZ192" i="6"/>
  <c r="CA192" i="6"/>
  <c r="CB192" i="6"/>
  <c r="CC192" i="6"/>
  <c r="CD192" i="6"/>
  <c r="CE192" i="6"/>
  <c r="CF192" i="6"/>
  <c r="CG192" i="6"/>
  <c r="CH192" i="6"/>
  <c r="CI192" i="6"/>
  <c r="CJ192" i="6"/>
  <c r="CK192" i="6"/>
  <c r="CL192" i="6"/>
  <c r="CM192" i="6"/>
  <c r="CN192" i="6"/>
  <c r="CO192" i="6"/>
  <c r="CP192" i="6"/>
  <c r="CQ192" i="6"/>
  <c r="CR192" i="6"/>
  <c r="CS192" i="6"/>
  <c r="CT192" i="6"/>
  <c r="A193" i="6"/>
  <c r="B193" i="6"/>
  <c r="C193" i="6"/>
  <c r="D193" i="6"/>
  <c r="E193" i="6"/>
  <c r="F193" i="6"/>
  <c r="G193" i="6"/>
  <c r="H193" i="6"/>
  <c r="K193" i="6"/>
  <c r="L193" i="6"/>
  <c r="M193" i="6"/>
  <c r="N193" i="6"/>
  <c r="O193" i="6"/>
  <c r="P193" i="6"/>
  <c r="Q193" i="6"/>
  <c r="R193" i="6"/>
  <c r="U193" i="6"/>
  <c r="V193" i="6"/>
  <c r="W193" i="6"/>
  <c r="X193" i="6"/>
  <c r="Y193" i="6"/>
  <c r="Z193" i="6"/>
  <c r="AA193" i="6"/>
  <c r="AB193" i="6"/>
  <c r="AC193" i="6"/>
  <c r="AD193" i="6"/>
  <c r="AG193" i="6"/>
  <c r="AH193" i="6"/>
  <c r="AI193" i="6"/>
  <c r="AJ193" i="6"/>
  <c r="AK193" i="6"/>
  <c r="AL193" i="6"/>
  <c r="AO193" i="6"/>
  <c r="AP193" i="6"/>
  <c r="AQ193" i="6"/>
  <c r="AR193" i="6"/>
  <c r="AS193" i="6"/>
  <c r="AT193" i="6"/>
  <c r="AW193" i="6"/>
  <c r="AX193" i="6"/>
  <c r="AY193" i="6"/>
  <c r="AZ193" i="6"/>
  <c r="BA193" i="6"/>
  <c r="BB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BQ193" i="6"/>
  <c r="BR193" i="6"/>
  <c r="BS193" i="6"/>
  <c r="BT193" i="6"/>
  <c r="BU193" i="6"/>
  <c r="BX193" i="6"/>
  <c r="BY193" i="6"/>
  <c r="BZ193" i="6"/>
  <c r="CA193" i="6"/>
  <c r="CB193" i="6"/>
  <c r="CC193" i="6"/>
  <c r="CD193" i="6"/>
  <c r="CE193" i="6"/>
  <c r="CF193" i="6"/>
  <c r="CG193" i="6"/>
  <c r="CH193" i="6"/>
  <c r="CI193" i="6"/>
  <c r="CJ193" i="6"/>
  <c r="CK193" i="6"/>
  <c r="CL193" i="6"/>
  <c r="CM193" i="6"/>
  <c r="CN193" i="6"/>
  <c r="CO193" i="6"/>
  <c r="CP193" i="6"/>
  <c r="CQ193" i="6"/>
  <c r="CR193" i="6"/>
  <c r="CS193" i="6"/>
  <c r="CT193" i="6"/>
  <c r="A194" i="6"/>
  <c r="B194" i="6"/>
  <c r="C194" i="6"/>
  <c r="D194" i="6"/>
  <c r="E194" i="6"/>
  <c r="F194" i="6"/>
  <c r="G194" i="6"/>
  <c r="H194" i="6"/>
  <c r="K194" i="6"/>
  <c r="L194" i="6"/>
  <c r="M194" i="6"/>
  <c r="N194" i="6"/>
  <c r="O194" i="6"/>
  <c r="P194" i="6"/>
  <c r="Q194" i="6"/>
  <c r="R194" i="6"/>
  <c r="U194" i="6"/>
  <c r="V194" i="6"/>
  <c r="W194" i="6"/>
  <c r="X194" i="6"/>
  <c r="Y194" i="6"/>
  <c r="Z194" i="6"/>
  <c r="AA194" i="6"/>
  <c r="AB194" i="6"/>
  <c r="AC194" i="6"/>
  <c r="AD194" i="6"/>
  <c r="AG194" i="6"/>
  <c r="AH194" i="6"/>
  <c r="AI194" i="6"/>
  <c r="AJ194" i="6"/>
  <c r="AK194" i="6"/>
  <c r="AL194" i="6"/>
  <c r="AO194" i="6"/>
  <c r="AP194" i="6"/>
  <c r="AQ194" i="6"/>
  <c r="AR194" i="6"/>
  <c r="AS194" i="6"/>
  <c r="AT194" i="6"/>
  <c r="AW194" i="6"/>
  <c r="AX194" i="6"/>
  <c r="AY194" i="6"/>
  <c r="AZ194" i="6"/>
  <c r="BA194" i="6"/>
  <c r="BB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BQ194" i="6"/>
  <c r="BR194" i="6"/>
  <c r="BS194" i="6"/>
  <c r="BT194" i="6"/>
  <c r="BU194" i="6"/>
  <c r="BX194" i="6"/>
  <c r="BY194" i="6"/>
  <c r="BZ194" i="6"/>
  <c r="CA194" i="6"/>
  <c r="CB194" i="6"/>
  <c r="CC194" i="6"/>
  <c r="CD194" i="6"/>
  <c r="CE194" i="6"/>
  <c r="CF194" i="6"/>
  <c r="CG194" i="6"/>
  <c r="CH194" i="6"/>
  <c r="CI194" i="6"/>
  <c r="CJ194" i="6"/>
  <c r="CK194" i="6"/>
  <c r="CL194" i="6"/>
  <c r="CM194" i="6"/>
  <c r="CN194" i="6"/>
  <c r="CO194" i="6"/>
  <c r="CP194" i="6"/>
  <c r="CQ194" i="6"/>
  <c r="CR194" i="6"/>
  <c r="CS194" i="6"/>
  <c r="CT194" i="6"/>
  <c r="A195" i="6"/>
  <c r="B195" i="6"/>
  <c r="C195" i="6"/>
  <c r="D195" i="6"/>
  <c r="E195" i="6"/>
  <c r="F195" i="6"/>
  <c r="G195" i="6"/>
  <c r="H195" i="6"/>
  <c r="K195" i="6"/>
  <c r="L195" i="6"/>
  <c r="M195" i="6"/>
  <c r="N195" i="6"/>
  <c r="O195" i="6"/>
  <c r="P195" i="6"/>
  <c r="Q195" i="6"/>
  <c r="R195" i="6"/>
  <c r="U195" i="6"/>
  <c r="V195" i="6"/>
  <c r="W195" i="6"/>
  <c r="X195" i="6"/>
  <c r="Y195" i="6"/>
  <c r="Z195" i="6"/>
  <c r="AA195" i="6"/>
  <c r="AB195" i="6"/>
  <c r="AC195" i="6"/>
  <c r="AD195" i="6"/>
  <c r="AG195" i="6"/>
  <c r="AH195" i="6"/>
  <c r="AI195" i="6"/>
  <c r="AJ195" i="6"/>
  <c r="AK195" i="6"/>
  <c r="AL195" i="6"/>
  <c r="AO195" i="6"/>
  <c r="AP195" i="6"/>
  <c r="AQ195" i="6"/>
  <c r="AR195" i="6"/>
  <c r="AS195" i="6"/>
  <c r="AT195" i="6"/>
  <c r="AW195" i="6"/>
  <c r="AX195" i="6"/>
  <c r="AY195" i="6"/>
  <c r="AZ195" i="6"/>
  <c r="BA195" i="6"/>
  <c r="BB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BQ195" i="6"/>
  <c r="BR195" i="6"/>
  <c r="BS195" i="6"/>
  <c r="BT195" i="6"/>
  <c r="BU195" i="6"/>
  <c r="BX195" i="6"/>
  <c r="BY195" i="6"/>
  <c r="BZ195" i="6"/>
  <c r="CA195" i="6"/>
  <c r="CB195" i="6"/>
  <c r="CC195" i="6"/>
  <c r="CD195" i="6"/>
  <c r="CE195" i="6"/>
  <c r="CF195" i="6"/>
  <c r="CG195" i="6"/>
  <c r="CH195" i="6"/>
  <c r="CI195" i="6"/>
  <c r="CJ195" i="6"/>
  <c r="CK195" i="6"/>
  <c r="CL195" i="6"/>
  <c r="CM195" i="6"/>
  <c r="CN195" i="6"/>
  <c r="CO195" i="6"/>
  <c r="CP195" i="6"/>
  <c r="CQ195" i="6"/>
  <c r="CR195" i="6"/>
  <c r="CS195" i="6"/>
  <c r="CT195" i="6"/>
  <c r="A196" i="6"/>
  <c r="B196" i="6"/>
  <c r="C196" i="6"/>
  <c r="D196" i="6"/>
  <c r="E196" i="6"/>
  <c r="F196" i="6"/>
  <c r="G196" i="6"/>
  <c r="H196" i="6"/>
  <c r="K196" i="6"/>
  <c r="L196" i="6"/>
  <c r="M196" i="6"/>
  <c r="N196" i="6"/>
  <c r="O196" i="6"/>
  <c r="P196" i="6"/>
  <c r="Q196" i="6"/>
  <c r="R196" i="6"/>
  <c r="U196" i="6"/>
  <c r="V196" i="6"/>
  <c r="W196" i="6"/>
  <c r="X196" i="6"/>
  <c r="Y196" i="6"/>
  <c r="Z196" i="6"/>
  <c r="AA196" i="6"/>
  <c r="AB196" i="6"/>
  <c r="AC196" i="6"/>
  <c r="AD196" i="6"/>
  <c r="AG196" i="6"/>
  <c r="AH196" i="6"/>
  <c r="AI196" i="6"/>
  <c r="AJ196" i="6"/>
  <c r="AK196" i="6"/>
  <c r="AL196" i="6"/>
  <c r="AO196" i="6"/>
  <c r="AP196" i="6"/>
  <c r="AQ196" i="6"/>
  <c r="AR196" i="6"/>
  <c r="AS196" i="6"/>
  <c r="AT196" i="6"/>
  <c r="AW196" i="6"/>
  <c r="AX196" i="6"/>
  <c r="AY196" i="6"/>
  <c r="AZ196" i="6"/>
  <c r="BA196" i="6"/>
  <c r="BB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BQ196" i="6"/>
  <c r="BR196" i="6"/>
  <c r="BS196" i="6"/>
  <c r="BT196" i="6"/>
  <c r="BU196" i="6"/>
  <c r="BX196" i="6"/>
  <c r="BY196" i="6"/>
  <c r="BZ196" i="6"/>
  <c r="CA196" i="6"/>
  <c r="CB196" i="6"/>
  <c r="CC196" i="6"/>
  <c r="CD196" i="6"/>
  <c r="CE196" i="6"/>
  <c r="CF196" i="6"/>
  <c r="CG196" i="6"/>
  <c r="CH196" i="6"/>
  <c r="CI196" i="6"/>
  <c r="CJ196" i="6"/>
  <c r="CK196" i="6"/>
  <c r="CL196" i="6"/>
  <c r="CM196" i="6"/>
  <c r="CN196" i="6"/>
  <c r="CO196" i="6"/>
  <c r="CP196" i="6"/>
  <c r="CQ196" i="6"/>
  <c r="CR196" i="6"/>
  <c r="CS196" i="6"/>
  <c r="CT196" i="6"/>
  <c r="A197" i="6"/>
  <c r="B197" i="6"/>
  <c r="C197" i="6"/>
  <c r="D197" i="6"/>
  <c r="E197" i="6"/>
  <c r="F197" i="6"/>
  <c r="G197" i="6"/>
  <c r="H197" i="6"/>
  <c r="K197" i="6"/>
  <c r="L197" i="6"/>
  <c r="M197" i="6"/>
  <c r="N197" i="6"/>
  <c r="O197" i="6"/>
  <c r="P197" i="6"/>
  <c r="Q197" i="6"/>
  <c r="R197" i="6"/>
  <c r="U197" i="6"/>
  <c r="V197" i="6"/>
  <c r="W197" i="6"/>
  <c r="X197" i="6"/>
  <c r="Y197" i="6"/>
  <c r="Z197" i="6"/>
  <c r="AA197" i="6"/>
  <c r="AB197" i="6"/>
  <c r="AC197" i="6"/>
  <c r="AD197" i="6"/>
  <c r="AG197" i="6"/>
  <c r="AH197" i="6"/>
  <c r="AI197" i="6"/>
  <c r="AJ197" i="6"/>
  <c r="AK197" i="6"/>
  <c r="AL197" i="6"/>
  <c r="AO197" i="6"/>
  <c r="AP197" i="6"/>
  <c r="AQ197" i="6"/>
  <c r="AR197" i="6"/>
  <c r="AS197" i="6"/>
  <c r="AT197" i="6"/>
  <c r="AW197" i="6"/>
  <c r="AX197" i="6"/>
  <c r="AY197" i="6"/>
  <c r="AZ197" i="6"/>
  <c r="BA197" i="6"/>
  <c r="BB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BQ197" i="6"/>
  <c r="BR197" i="6"/>
  <c r="BS197" i="6"/>
  <c r="BT197" i="6"/>
  <c r="BU197" i="6"/>
  <c r="BX197" i="6"/>
  <c r="BY197" i="6"/>
  <c r="BZ197" i="6"/>
  <c r="CA197" i="6"/>
  <c r="CB197" i="6"/>
  <c r="CC197" i="6"/>
  <c r="CD197" i="6"/>
  <c r="CE197" i="6"/>
  <c r="CF197" i="6"/>
  <c r="CG197" i="6"/>
  <c r="CH197" i="6"/>
  <c r="CI197" i="6"/>
  <c r="CJ197" i="6"/>
  <c r="CK197" i="6"/>
  <c r="CL197" i="6"/>
  <c r="CM197" i="6"/>
  <c r="CN197" i="6"/>
  <c r="CO197" i="6"/>
  <c r="CP197" i="6"/>
  <c r="CQ197" i="6"/>
  <c r="CR197" i="6"/>
  <c r="CS197" i="6"/>
  <c r="CT197" i="6"/>
  <c r="A198" i="6"/>
  <c r="B198" i="6"/>
  <c r="C198" i="6"/>
  <c r="D198" i="6"/>
  <c r="E198" i="6"/>
  <c r="F198" i="6"/>
  <c r="G198" i="6"/>
  <c r="H198" i="6"/>
  <c r="K198" i="6"/>
  <c r="L198" i="6"/>
  <c r="M198" i="6"/>
  <c r="N198" i="6"/>
  <c r="O198" i="6"/>
  <c r="P198" i="6"/>
  <c r="Q198" i="6"/>
  <c r="R198" i="6"/>
  <c r="U198" i="6"/>
  <c r="V198" i="6"/>
  <c r="W198" i="6"/>
  <c r="X198" i="6"/>
  <c r="Y198" i="6"/>
  <c r="Z198" i="6"/>
  <c r="AA198" i="6"/>
  <c r="AB198" i="6"/>
  <c r="AC198" i="6"/>
  <c r="AD198" i="6"/>
  <c r="AG198" i="6"/>
  <c r="AH198" i="6"/>
  <c r="AI198" i="6"/>
  <c r="AJ198" i="6"/>
  <c r="AK198" i="6"/>
  <c r="AL198" i="6"/>
  <c r="AO198" i="6"/>
  <c r="AP198" i="6"/>
  <c r="AQ198" i="6"/>
  <c r="AR198" i="6"/>
  <c r="AS198" i="6"/>
  <c r="AT198" i="6"/>
  <c r="AW198" i="6"/>
  <c r="AX198" i="6"/>
  <c r="AY198" i="6"/>
  <c r="AZ198" i="6"/>
  <c r="BA198" i="6"/>
  <c r="BB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BQ198" i="6"/>
  <c r="BR198" i="6"/>
  <c r="BS198" i="6"/>
  <c r="BT198" i="6"/>
  <c r="BU198" i="6"/>
  <c r="BX198" i="6"/>
  <c r="BY198" i="6"/>
  <c r="BZ198" i="6"/>
  <c r="CA198" i="6"/>
  <c r="CB198" i="6"/>
  <c r="CC198" i="6"/>
  <c r="CD198" i="6"/>
  <c r="CE198" i="6"/>
  <c r="CF198" i="6"/>
  <c r="CG198" i="6"/>
  <c r="CH198" i="6"/>
  <c r="CI198" i="6"/>
  <c r="CJ198" i="6"/>
  <c r="CK198" i="6"/>
  <c r="CL198" i="6"/>
  <c r="CM198" i="6"/>
  <c r="CN198" i="6"/>
  <c r="CO198" i="6"/>
  <c r="CP198" i="6"/>
  <c r="CQ198" i="6"/>
  <c r="CR198" i="6"/>
  <c r="CS198" i="6"/>
  <c r="CT198" i="6"/>
  <c r="A199" i="6"/>
  <c r="B199" i="6"/>
  <c r="C199" i="6"/>
  <c r="D199" i="6"/>
  <c r="E199" i="6"/>
  <c r="F199" i="6"/>
  <c r="G199" i="6"/>
  <c r="H199" i="6"/>
  <c r="K199" i="6"/>
  <c r="L199" i="6"/>
  <c r="M199" i="6"/>
  <c r="N199" i="6"/>
  <c r="O199" i="6"/>
  <c r="P199" i="6"/>
  <c r="Q199" i="6"/>
  <c r="R199" i="6"/>
  <c r="U199" i="6"/>
  <c r="V199" i="6"/>
  <c r="W199" i="6"/>
  <c r="X199" i="6"/>
  <c r="Y199" i="6"/>
  <c r="Z199" i="6"/>
  <c r="AA199" i="6"/>
  <c r="AB199" i="6"/>
  <c r="AC199" i="6"/>
  <c r="AD199" i="6"/>
  <c r="AG199" i="6"/>
  <c r="AH199" i="6"/>
  <c r="AI199" i="6"/>
  <c r="AJ199" i="6"/>
  <c r="AK199" i="6"/>
  <c r="AL199" i="6"/>
  <c r="AO199" i="6"/>
  <c r="AP199" i="6"/>
  <c r="AQ199" i="6"/>
  <c r="AR199" i="6"/>
  <c r="AS199" i="6"/>
  <c r="AT199" i="6"/>
  <c r="AW199" i="6"/>
  <c r="AX199" i="6"/>
  <c r="AY199" i="6"/>
  <c r="AZ199" i="6"/>
  <c r="BA199" i="6"/>
  <c r="BB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BQ199" i="6"/>
  <c r="BR199" i="6"/>
  <c r="BS199" i="6"/>
  <c r="BT199" i="6"/>
  <c r="BU199" i="6"/>
  <c r="BX199" i="6"/>
  <c r="BY199" i="6"/>
  <c r="BZ199" i="6"/>
  <c r="CA199" i="6"/>
  <c r="CB199" i="6"/>
  <c r="CC199" i="6"/>
  <c r="CD199" i="6"/>
  <c r="CE199" i="6"/>
  <c r="CF199" i="6"/>
  <c r="CG199" i="6"/>
  <c r="CH199" i="6"/>
  <c r="CI199" i="6"/>
  <c r="CJ199" i="6"/>
  <c r="CK199" i="6"/>
  <c r="CL199" i="6"/>
  <c r="CM199" i="6"/>
  <c r="CN199" i="6"/>
  <c r="CO199" i="6"/>
  <c r="CP199" i="6"/>
  <c r="CQ199" i="6"/>
  <c r="CR199" i="6"/>
  <c r="CS199" i="6"/>
  <c r="CT199" i="6"/>
  <c r="A200" i="6"/>
  <c r="B200" i="6"/>
  <c r="C200" i="6"/>
  <c r="D200" i="6"/>
  <c r="E200" i="6"/>
  <c r="F200" i="6"/>
  <c r="G200" i="6"/>
  <c r="H200" i="6"/>
  <c r="K200" i="6"/>
  <c r="L200" i="6"/>
  <c r="M200" i="6"/>
  <c r="N200" i="6"/>
  <c r="O200" i="6"/>
  <c r="P200" i="6"/>
  <c r="Q200" i="6"/>
  <c r="R200" i="6"/>
  <c r="U200" i="6"/>
  <c r="V200" i="6"/>
  <c r="W200" i="6"/>
  <c r="X200" i="6"/>
  <c r="Y200" i="6"/>
  <c r="Z200" i="6"/>
  <c r="AA200" i="6"/>
  <c r="AB200" i="6"/>
  <c r="AC200" i="6"/>
  <c r="AD200" i="6"/>
  <c r="AG200" i="6"/>
  <c r="AH200" i="6"/>
  <c r="AI200" i="6"/>
  <c r="AJ200" i="6"/>
  <c r="AK200" i="6"/>
  <c r="AL200" i="6"/>
  <c r="AO200" i="6"/>
  <c r="AP200" i="6"/>
  <c r="AQ200" i="6"/>
  <c r="AR200" i="6"/>
  <c r="AS200" i="6"/>
  <c r="AT200" i="6"/>
  <c r="AW200" i="6"/>
  <c r="AX200" i="6"/>
  <c r="AY200" i="6"/>
  <c r="AZ200" i="6"/>
  <c r="BA200" i="6"/>
  <c r="BB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BQ200" i="6"/>
  <c r="BR200" i="6"/>
  <c r="BS200" i="6"/>
  <c r="BT200" i="6"/>
  <c r="BU200" i="6"/>
  <c r="BX200" i="6"/>
  <c r="BY200" i="6"/>
  <c r="BZ200" i="6"/>
  <c r="CA200" i="6"/>
  <c r="CB200" i="6"/>
  <c r="CC200" i="6"/>
  <c r="CD200" i="6"/>
  <c r="CE200" i="6"/>
  <c r="CF200" i="6"/>
  <c r="CG200" i="6"/>
  <c r="CH200" i="6"/>
  <c r="CI200" i="6"/>
  <c r="CJ200" i="6"/>
  <c r="CK200" i="6"/>
  <c r="CL200" i="6"/>
  <c r="CM200" i="6"/>
  <c r="CN200" i="6"/>
  <c r="CO200" i="6"/>
  <c r="CP200" i="6"/>
  <c r="CQ200" i="6"/>
  <c r="CR200" i="6"/>
  <c r="CS200" i="6"/>
  <c r="CT200" i="6"/>
  <c r="A201" i="6"/>
  <c r="B201" i="6"/>
  <c r="C201" i="6"/>
  <c r="D201" i="6"/>
  <c r="E201" i="6"/>
  <c r="F201" i="6"/>
  <c r="G201" i="6"/>
  <c r="H201" i="6"/>
  <c r="K201" i="6"/>
  <c r="L201" i="6"/>
  <c r="M201" i="6"/>
  <c r="N201" i="6"/>
  <c r="O201" i="6"/>
  <c r="P201" i="6"/>
  <c r="Q201" i="6"/>
  <c r="R201" i="6"/>
  <c r="U201" i="6"/>
  <c r="V201" i="6"/>
  <c r="W201" i="6"/>
  <c r="X201" i="6"/>
  <c r="Y201" i="6"/>
  <c r="Z201" i="6"/>
  <c r="AA201" i="6"/>
  <c r="AB201" i="6"/>
  <c r="AC201" i="6"/>
  <c r="AD201" i="6"/>
  <c r="AG201" i="6"/>
  <c r="AH201" i="6"/>
  <c r="AI201" i="6"/>
  <c r="AJ201" i="6"/>
  <c r="AK201" i="6"/>
  <c r="AL201" i="6"/>
  <c r="AM201" i="6"/>
  <c r="AO201" i="6"/>
  <c r="AP201" i="6"/>
  <c r="AQ201" i="6"/>
  <c r="AR201" i="6"/>
  <c r="AS201" i="6"/>
  <c r="AT201" i="6"/>
  <c r="AW201" i="6"/>
  <c r="AX201" i="6"/>
  <c r="AY201" i="6"/>
  <c r="AZ201" i="6"/>
  <c r="BA201" i="6"/>
  <c r="BB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BQ201" i="6"/>
  <c r="BR201" i="6"/>
  <c r="BS201" i="6"/>
  <c r="BT201" i="6"/>
  <c r="BU201" i="6"/>
  <c r="BX201" i="6"/>
  <c r="BY201" i="6"/>
  <c r="BZ201" i="6"/>
  <c r="CA201" i="6"/>
  <c r="CB201" i="6"/>
  <c r="CC201" i="6"/>
  <c r="CD201" i="6"/>
  <c r="CE201" i="6"/>
  <c r="CF201" i="6"/>
  <c r="CG201" i="6"/>
  <c r="CH201" i="6"/>
  <c r="CI201" i="6"/>
  <c r="CJ201" i="6"/>
  <c r="CK201" i="6"/>
  <c r="CL201" i="6"/>
  <c r="CM201" i="6"/>
  <c r="CN201" i="6"/>
  <c r="CO201" i="6"/>
  <c r="CP201" i="6"/>
  <c r="CQ201" i="6"/>
  <c r="CR201" i="6"/>
  <c r="CS201" i="6"/>
  <c r="CT201" i="6"/>
  <c r="A202" i="6"/>
  <c r="B202" i="6"/>
  <c r="C202" i="6"/>
  <c r="D202" i="6"/>
  <c r="E202" i="6"/>
  <c r="F202" i="6"/>
  <c r="G202" i="6"/>
  <c r="H202" i="6"/>
  <c r="K202" i="6"/>
  <c r="L202" i="6"/>
  <c r="M202" i="6"/>
  <c r="N202" i="6"/>
  <c r="O202" i="6"/>
  <c r="P202" i="6"/>
  <c r="Q202" i="6"/>
  <c r="R202" i="6"/>
  <c r="U202" i="6"/>
  <c r="V202" i="6"/>
  <c r="W202" i="6"/>
  <c r="X202" i="6"/>
  <c r="Y202" i="6"/>
  <c r="Z202" i="6"/>
  <c r="AA202" i="6"/>
  <c r="AB202" i="6"/>
  <c r="AC202" i="6"/>
  <c r="AD202" i="6"/>
  <c r="AG202" i="6"/>
  <c r="AH202" i="6"/>
  <c r="AI202" i="6"/>
  <c r="AJ202" i="6"/>
  <c r="AK202" i="6"/>
  <c r="AL202" i="6"/>
  <c r="AO202" i="6"/>
  <c r="AP202" i="6"/>
  <c r="AQ202" i="6"/>
  <c r="AR202" i="6"/>
  <c r="AS202" i="6"/>
  <c r="AT202" i="6"/>
  <c r="AW202" i="6"/>
  <c r="AX202" i="6"/>
  <c r="AY202" i="6"/>
  <c r="BC202" i="6" s="1"/>
  <c r="AZ202" i="6"/>
  <c r="BA202" i="6"/>
  <c r="BB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BQ202" i="6"/>
  <c r="BR202" i="6"/>
  <c r="BS202" i="6"/>
  <c r="BT202" i="6"/>
  <c r="BU202" i="6"/>
  <c r="BX202" i="6"/>
  <c r="BY202" i="6"/>
  <c r="BZ202" i="6"/>
  <c r="CA202" i="6"/>
  <c r="CB202" i="6"/>
  <c r="CC202" i="6"/>
  <c r="CD202" i="6"/>
  <c r="CE202" i="6"/>
  <c r="CF202" i="6"/>
  <c r="CG202" i="6"/>
  <c r="CH202" i="6"/>
  <c r="CI202" i="6"/>
  <c r="CJ202" i="6"/>
  <c r="CK202" i="6"/>
  <c r="CL202" i="6"/>
  <c r="CM202" i="6"/>
  <c r="CN202" i="6"/>
  <c r="CO202" i="6"/>
  <c r="CP202" i="6"/>
  <c r="CQ202" i="6"/>
  <c r="CR202" i="6"/>
  <c r="CS202" i="6"/>
  <c r="CT202" i="6"/>
  <c r="A203" i="6"/>
  <c r="B203" i="6"/>
  <c r="C203" i="6"/>
  <c r="D203" i="6"/>
  <c r="E203" i="6"/>
  <c r="F203" i="6"/>
  <c r="G203" i="6"/>
  <c r="H203" i="6"/>
  <c r="K203" i="6"/>
  <c r="L203" i="6"/>
  <c r="M203" i="6"/>
  <c r="N203" i="6"/>
  <c r="O203" i="6"/>
  <c r="P203" i="6"/>
  <c r="Q203" i="6"/>
  <c r="R203" i="6"/>
  <c r="U203" i="6"/>
  <c r="V203" i="6"/>
  <c r="W203" i="6"/>
  <c r="X203" i="6"/>
  <c r="Y203" i="6"/>
  <c r="Z203" i="6"/>
  <c r="AA203" i="6"/>
  <c r="AB203" i="6"/>
  <c r="AC203" i="6"/>
  <c r="AD203" i="6"/>
  <c r="AG203" i="6"/>
  <c r="AH203" i="6"/>
  <c r="AI203" i="6"/>
  <c r="AJ203" i="6"/>
  <c r="AK203" i="6"/>
  <c r="AL203" i="6"/>
  <c r="AO203" i="6"/>
  <c r="AP203" i="6"/>
  <c r="AQ203" i="6"/>
  <c r="AR203" i="6"/>
  <c r="AS203" i="6"/>
  <c r="AT203" i="6"/>
  <c r="AW203" i="6"/>
  <c r="AX203" i="6"/>
  <c r="AY203" i="6"/>
  <c r="AZ203" i="6"/>
  <c r="BA203" i="6"/>
  <c r="BB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BQ203" i="6"/>
  <c r="BR203" i="6"/>
  <c r="BS203" i="6"/>
  <c r="BT203" i="6"/>
  <c r="BU203" i="6"/>
  <c r="BX203" i="6"/>
  <c r="BY203" i="6"/>
  <c r="BZ203" i="6"/>
  <c r="CA203" i="6"/>
  <c r="CB203" i="6"/>
  <c r="CC203" i="6"/>
  <c r="CD203" i="6"/>
  <c r="CE203" i="6"/>
  <c r="CF203" i="6"/>
  <c r="CG203" i="6"/>
  <c r="CH203" i="6"/>
  <c r="CI203" i="6"/>
  <c r="CJ203" i="6"/>
  <c r="CK203" i="6"/>
  <c r="CL203" i="6"/>
  <c r="CM203" i="6"/>
  <c r="CN203" i="6"/>
  <c r="CO203" i="6"/>
  <c r="CP203" i="6"/>
  <c r="CQ203" i="6"/>
  <c r="CR203" i="6"/>
  <c r="CS203" i="6"/>
  <c r="CT203" i="6"/>
  <c r="A204" i="6"/>
  <c r="B204" i="6"/>
  <c r="C204" i="6"/>
  <c r="D204" i="6"/>
  <c r="E204" i="6"/>
  <c r="F204" i="6"/>
  <c r="G204" i="6"/>
  <c r="H204" i="6"/>
  <c r="K204" i="6"/>
  <c r="L204" i="6"/>
  <c r="M204" i="6"/>
  <c r="N204" i="6"/>
  <c r="O204" i="6"/>
  <c r="P204" i="6"/>
  <c r="Q204" i="6"/>
  <c r="R204" i="6"/>
  <c r="U204" i="6"/>
  <c r="V204" i="6"/>
  <c r="W204" i="6"/>
  <c r="X204" i="6"/>
  <c r="Y204" i="6"/>
  <c r="Z204" i="6"/>
  <c r="AA204" i="6"/>
  <c r="AB204" i="6"/>
  <c r="AC204" i="6"/>
  <c r="AD204" i="6"/>
  <c r="AG204" i="6"/>
  <c r="AM204" i="6" s="1"/>
  <c r="AH204" i="6"/>
  <c r="AI204" i="6"/>
  <c r="AJ204" i="6"/>
  <c r="AK204" i="6"/>
  <c r="AL204" i="6"/>
  <c r="AO204" i="6"/>
  <c r="AP204" i="6"/>
  <c r="AQ204" i="6"/>
  <c r="AR204" i="6"/>
  <c r="AS204" i="6"/>
  <c r="AT204" i="6"/>
  <c r="AW204" i="6"/>
  <c r="AX204" i="6"/>
  <c r="AY204" i="6"/>
  <c r="AZ204" i="6"/>
  <c r="BA204" i="6"/>
  <c r="BB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BQ204" i="6"/>
  <c r="BR204" i="6"/>
  <c r="BS204" i="6"/>
  <c r="BT204" i="6"/>
  <c r="BU204" i="6"/>
  <c r="BX204" i="6"/>
  <c r="BY204" i="6"/>
  <c r="BZ204" i="6"/>
  <c r="CA204" i="6"/>
  <c r="CB204" i="6"/>
  <c r="CC204" i="6"/>
  <c r="CD204" i="6"/>
  <c r="CE204" i="6"/>
  <c r="CF204" i="6"/>
  <c r="CG204" i="6"/>
  <c r="CH204" i="6"/>
  <c r="CI204" i="6"/>
  <c r="CJ204" i="6"/>
  <c r="CK204" i="6"/>
  <c r="CL204" i="6"/>
  <c r="CM204" i="6"/>
  <c r="CN204" i="6"/>
  <c r="CO204" i="6"/>
  <c r="CP204" i="6"/>
  <c r="CQ204" i="6"/>
  <c r="CR204" i="6"/>
  <c r="CS204" i="6"/>
  <c r="CT204" i="6"/>
  <c r="A205" i="6"/>
  <c r="B205" i="6"/>
  <c r="C205" i="6"/>
  <c r="D205" i="6"/>
  <c r="E205" i="6"/>
  <c r="F205" i="6"/>
  <c r="G205" i="6"/>
  <c r="H205" i="6"/>
  <c r="K205" i="6"/>
  <c r="L205" i="6"/>
  <c r="M205" i="6"/>
  <c r="N205" i="6"/>
  <c r="O205" i="6"/>
  <c r="P205" i="6"/>
  <c r="Q205" i="6"/>
  <c r="R205" i="6"/>
  <c r="U205" i="6"/>
  <c r="V205" i="6"/>
  <c r="W205" i="6"/>
  <c r="X205" i="6"/>
  <c r="Y205" i="6"/>
  <c r="Z205" i="6"/>
  <c r="AA205" i="6"/>
  <c r="AB205" i="6"/>
  <c r="AC205" i="6"/>
  <c r="AD205" i="6"/>
  <c r="AG205" i="6"/>
  <c r="AH205" i="6"/>
  <c r="AI205" i="6"/>
  <c r="AJ205" i="6"/>
  <c r="AK205" i="6"/>
  <c r="AL205" i="6"/>
  <c r="AO205" i="6"/>
  <c r="AP205" i="6"/>
  <c r="AQ205" i="6"/>
  <c r="AR205" i="6"/>
  <c r="AS205" i="6"/>
  <c r="AT205" i="6"/>
  <c r="AW205" i="6"/>
  <c r="AX205" i="6"/>
  <c r="AY205" i="6"/>
  <c r="AZ205" i="6"/>
  <c r="BA205" i="6"/>
  <c r="BB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BQ205" i="6"/>
  <c r="BR205" i="6"/>
  <c r="BS205" i="6"/>
  <c r="BT205" i="6"/>
  <c r="BU205" i="6"/>
  <c r="BX205" i="6"/>
  <c r="BY205" i="6"/>
  <c r="BZ205" i="6"/>
  <c r="CA205" i="6"/>
  <c r="CB205" i="6"/>
  <c r="CC205" i="6"/>
  <c r="CD205" i="6"/>
  <c r="CE205" i="6"/>
  <c r="CF205" i="6"/>
  <c r="CG205" i="6"/>
  <c r="CH205" i="6"/>
  <c r="CI205" i="6"/>
  <c r="CJ205" i="6"/>
  <c r="CK205" i="6"/>
  <c r="CL205" i="6"/>
  <c r="CM205" i="6"/>
  <c r="CN205" i="6"/>
  <c r="CO205" i="6"/>
  <c r="CP205" i="6"/>
  <c r="CQ205" i="6"/>
  <c r="CR205" i="6"/>
  <c r="CS205" i="6"/>
  <c r="CT205" i="6"/>
  <c r="A206" i="6"/>
  <c r="B206" i="6"/>
  <c r="C206" i="6"/>
  <c r="D206" i="6"/>
  <c r="E206" i="6"/>
  <c r="F206" i="6"/>
  <c r="G206" i="6"/>
  <c r="H206" i="6"/>
  <c r="K206" i="6"/>
  <c r="L206" i="6"/>
  <c r="M206" i="6"/>
  <c r="N206" i="6"/>
  <c r="O206" i="6"/>
  <c r="P206" i="6"/>
  <c r="Q206" i="6"/>
  <c r="R206" i="6"/>
  <c r="U206" i="6"/>
  <c r="V206" i="6"/>
  <c r="W206" i="6"/>
  <c r="X206" i="6"/>
  <c r="Y206" i="6"/>
  <c r="Z206" i="6"/>
  <c r="AA206" i="6"/>
  <c r="AB206" i="6"/>
  <c r="AC206" i="6"/>
  <c r="AD206" i="6"/>
  <c r="AG206" i="6"/>
  <c r="AH206" i="6"/>
  <c r="AI206" i="6"/>
  <c r="AJ206" i="6"/>
  <c r="AK206" i="6"/>
  <c r="AL206" i="6"/>
  <c r="AO206" i="6"/>
  <c r="AP206" i="6"/>
  <c r="AQ206" i="6"/>
  <c r="AR206" i="6"/>
  <c r="AS206" i="6"/>
  <c r="AT206" i="6"/>
  <c r="AW206" i="6"/>
  <c r="AX206" i="6"/>
  <c r="AY206" i="6"/>
  <c r="AZ206" i="6"/>
  <c r="BA206" i="6"/>
  <c r="BB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BQ206" i="6"/>
  <c r="BR206" i="6"/>
  <c r="BS206" i="6"/>
  <c r="BT206" i="6"/>
  <c r="BU206" i="6"/>
  <c r="BX206" i="6"/>
  <c r="BY206" i="6"/>
  <c r="BZ206" i="6"/>
  <c r="CA206" i="6"/>
  <c r="CB206" i="6"/>
  <c r="CC206" i="6"/>
  <c r="CD206" i="6"/>
  <c r="CE206" i="6"/>
  <c r="CF206" i="6"/>
  <c r="CG206" i="6"/>
  <c r="CH206" i="6"/>
  <c r="CI206" i="6"/>
  <c r="CJ206" i="6"/>
  <c r="CK206" i="6"/>
  <c r="CL206" i="6"/>
  <c r="CM206" i="6"/>
  <c r="CN206" i="6"/>
  <c r="CO206" i="6"/>
  <c r="CP206" i="6"/>
  <c r="CQ206" i="6"/>
  <c r="CR206" i="6"/>
  <c r="CS206" i="6"/>
  <c r="CT206" i="6"/>
  <c r="A207" i="6"/>
  <c r="B207" i="6"/>
  <c r="C207" i="6"/>
  <c r="D207" i="6"/>
  <c r="E207" i="6"/>
  <c r="F207" i="6"/>
  <c r="G207" i="6"/>
  <c r="H207" i="6"/>
  <c r="K207" i="6"/>
  <c r="L207" i="6"/>
  <c r="M207" i="6"/>
  <c r="N207" i="6"/>
  <c r="O207" i="6"/>
  <c r="P207" i="6"/>
  <c r="Q207" i="6"/>
  <c r="R207" i="6"/>
  <c r="U207" i="6"/>
  <c r="V207" i="6"/>
  <c r="W207" i="6"/>
  <c r="X207" i="6"/>
  <c r="Y207" i="6"/>
  <c r="Z207" i="6"/>
  <c r="AA207" i="6"/>
  <c r="AB207" i="6"/>
  <c r="AC207" i="6"/>
  <c r="AD207" i="6"/>
  <c r="AG207" i="6"/>
  <c r="AH207" i="6"/>
  <c r="AI207" i="6"/>
  <c r="AJ207" i="6"/>
  <c r="AK207" i="6"/>
  <c r="AL207" i="6"/>
  <c r="AO207" i="6"/>
  <c r="AP207" i="6"/>
  <c r="AQ207" i="6"/>
  <c r="AR207" i="6"/>
  <c r="AS207" i="6"/>
  <c r="AT207" i="6"/>
  <c r="AW207" i="6"/>
  <c r="AX207" i="6"/>
  <c r="AY207" i="6"/>
  <c r="AZ207" i="6"/>
  <c r="BA207" i="6"/>
  <c r="BB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BQ207" i="6"/>
  <c r="BR207" i="6"/>
  <c r="BS207" i="6"/>
  <c r="BT207" i="6"/>
  <c r="BU207" i="6"/>
  <c r="BX207" i="6"/>
  <c r="BY207" i="6"/>
  <c r="BZ207" i="6"/>
  <c r="CA207" i="6"/>
  <c r="CB207" i="6"/>
  <c r="CC207" i="6"/>
  <c r="CD207" i="6"/>
  <c r="CE207" i="6"/>
  <c r="CF207" i="6"/>
  <c r="CG207" i="6"/>
  <c r="CH207" i="6"/>
  <c r="CI207" i="6"/>
  <c r="CJ207" i="6"/>
  <c r="CK207" i="6"/>
  <c r="CL207" i="6"/>
  <c r="CM207" i="6"/>
  <c r="CN207" i="6"/>
  <c r="CO207" i="6"/>
  <c r="CP207" i="6"/>
  <c r="CQ207" i="6"/>
  <c r="CR207" i="6"/>
  <c r="CS207" i="6"/>
  <c r="CT207" i="6"/>
  <c r="A208" i="6"/>
  <c r="B208" i="6"/>
  <c r="C208" i="6"/>
  <c r="D208" i="6"/>
  <c r="E208" i="6"/>
  <c r="F208" i="6"/>
  <c r="G208" i="6"/>
  <c r="H208" i="6"/>
  <c r="K208" i="6"/>
  <c r="L208" i="6"/>
  <c r="M208" i="6"/>
  <c r="N208" i="6"/>
  <c r="O208" i="6"/>
  <c r="P208" i="6"/>
  <c r="Q208" i="6"/>
  <c r="R208" i="6"/>
  <c r="U208" i="6"/>
  <c r="V208" i="6"/>
  <c r="W208" i="6"/>
  <c r="X208" i="6"/>
  <c r="Y208" i="6"/>
  <c r="Z208" i="6"/>
  <c r="AA208" i="6"/>
  <c r="AB208" i="6"/>
  <c r="AC208" i="6"/>
  <c r="AD208" i="6"/>
  <c r="AG208" i="6"/>
  <c r="AH208" i="6"/>
  <c r="AI208" i="6"/>
  <c r="AJ208" i="6"/>
  <c r="AK208" i="6"/>
  <c r="AL208" i="6"/>
  <c r="AO208" i="6"/>
  <c r="AP208" i="6"/>
  <c r="AQ208" i="6"/>
  <c r="AR208" i="6"/>
  <c r="AS208" i="6"/>
  <c r="AT208" i="6"/>
  <c r="AW208" i="6"/>
  <c r="AX208" i="6"/>
  <c r="AY208" i="6"/>
  <c r="AZ208" i="6"/>
  <c r="BA208" i="6"/>
  <c r="BB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BQ208" i="6"/>
  <c r="BR208" i="6"/>
  <c r="BS208" i="6"/>
  <c r="BT208" i="6"/>
  <c r="BU208" i="6"/>
  <c r="BX208" i="6"/>
  <c r="BY208" i="6"/>
  <c r="BZ208" i="6"/>
  <c r="CA208" i="6"/>
  <c r="CB208" i="6"/>
  <c r="CC208" i="6"/>
  <c r="CD208" i="6"/>
  <c r="CE208" i="6"/>
  <c r="CF208" i="6"/>
  <c r="CG208" i="6"/>
  <c r="CH208" i="6"/>
  <c r="CI208" i="6"/>
  <c r="CJ208" i="6"/>
  <c r="CK208" i="6"/>
  <c r="CL208" i="6"/>
  <c r="CM208" i="6"/>
  <c r="CN208" i="6"/>
  <c r="CO208" i="6"/>
  <c r="CP208" i="6"/>
  <c r="CQ208" i="6"/>
  <c r="CR208" i="6"/>
  <c r="CS208" i="6"/>
  <c r="CT208" i="6"/>
  <c r="A209" i="6"/>
  <c r="B209" i="6"/>
  <c r="C209" i="6"/>
  <c r="D209" i="6"/>
  <c r="E209" i="6"/>
  <c r="I209" i="6" s="1"/>
  <c r="F209" i="6"/>
  <c r="G209" i="6"/>
  <c r="H209" i="6"/>
  <c r="K209" i="6"/>
  <c r="L209" i="6"/>
  <c r="M209" i="6"/>
  <c r="N209" i="6"/>
  <c r="O209" i="6"/>
  <c r="P209" i="6"/>
  <c r="Q209" i="6"/>
  <c r="R209" i="6"/>
  <c r="U209" i="6"/>
  <c r="V209" i="6"/>
  <c r="W209" i="6"/>
  <c r="X209" i="6"/>
  <c r="Y209" i="6"/>
  <c r="Z209" i="6"/>
  <c r="AA209" i="6"/>
  <c r="AB209" i="6"/>
  <c r="AC209" i="6"/>
  <c r="AD209" i="6"/>
  <c r="AG209" i="6"/>
  <c r="AH209" i="6"/>
  <c r="AI209" i="6"/>
  <c r="AM209" i="6" s="1"/>
  <c r="AJ209" i="6"/>
  <c r="AK209" i="6"/>
  <c r="AL209" i="6"/>
  <c r="AO209" i="6"/>
  <c r="AP209" i="6"/>
  <c r="AQ209" i="6"/>
  <c r="AR209" i="6"/>
  <c r="AS209" i="6"/>
  <c r="AT209" i="6"/>
  <c r="AW209" i="6"/>
  <c r="AX209" i="6"/>
  <c r="AY209" i="6"/>
  <c r="AZ209" i="6"/>
  <c r="BA209" i="6"/>
  <c r="BB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BQ209" i="6"/>
  <c r="BR209" i="6"/>
  <c r="BS209" i="6"/>
  <c r="BT209" i="6"/>
  <c r="BU209" i="6"/>
  <c r="BX209" i="6"/>
  <c r="BY209" i="6"/>
  <c r="BZ209" i="6"/>
  <c r="CA209" i="6"/>
  <c r="CB209" i="6"/>
  <c r="CC209" i="6"/>
  <c r="CD209" i="6"/>
  <c r="CE209" i="6"/>
  <c r="CF209" i="6"/>
  <c r="CG209" i="6"/>
  <c r="CH209" i="6"/>
  <c r="CI209" i="6"/>
  <c r="CJ209" i="6"/>
  <c r="CK209" i="6"/>
  <c r="CL209" i="6"/>
  <c r="CM209" i="6"/>
  <c r="CN209" i="6"/>
  <c r="CO209" i="6"/>
  <c r="CP209" i="6"/>
  <c r="CQ209" i="6"/>
  <c r="CR209" i="6"/>
  <c r="CS209" i="6"/>
  <c r="CT209" i="6"/>
  <c r="A210" i="6"/>
  <c r="B210" i="6"/>
  <c r="C210" i="6"/>
  <c r="D210" i="6"/>
  <c r="E210" i="6"/>
  <c r="F210" i="6"/>
  <c r="G210" i="6"/>
  <c r="H210" i="6"/>
  <c r="K210" i="6"/>
  <c r="L210" i="6"/>
  <c r="M210" i="6"/>
  <c r="N210" i="6"/>
  <c r="O210" i="6"/>
  <c r="P210" i="6"/>
  <c r="Q210" i="6"/>
  <c r="R210" i="6"/>
  <c r="U210" i="6"/>
  <c r="V210" i="6"/>
  <c r="W210" i="6"/>
  <c r="X210" i="6"/>
  <c r="Y210" i="6"/>
  <c r="Z210" i="6"/>
  <c r="AA210" i="6"/>
  <c r="AB210" i="6"/>
  <c r="AC210" i="6"/>
  <c r="AD210" i="6"/>
  <c r="AG210" i="6"/>
  <c r="AH210" i="6"/>
  <c r="AI210" i="6"/>
  <c r="AJ210" i="6"/>
  <c r="AK210" i="6"/>
  <c r="AL210" i="6"/>
  <c r="AO210" i="6"/>
  <c r="AP210" i="6"/>
  <c r="AQ210" i="6"/>
  <c r="AR210" i="6"/>
  <c r="AS210" i="6"/>
  <c r="AT210" i="6"/>
  <c r="AW210" i="6"/>
  <c r="AX210" i="6"/>
  <c r="AY210" i="6"/>
  <c r="AZ210" i="6"/>
  <c r="BA210" i="6"/>
  <c r="BB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BQ210" i="6"/>
  <c r="BR210" i="6"/>
  <c r="BS210" i="6"/>
  <c r="BT210" i="6"/>
  <c r="BU210" i="6"/>
  <c r="BX210" i="6"/>
  <c r="BY210" i="6"/>
  <c r="BZ210" i="6"/>
  <c r="CA210" i="6"/>
  <c r="CB210" i="6"/>
  <c r="CC210" i="6"/>
  <c r="CD210" i="6"/>
  <c r="CE210" i="6"/>
  <c r="CF210" i="6"/>
  <c r="CG210" i="6"/>
  <c r="CH210" i="6"/>
  <c r="CI210" i="6"/>
  <c r="CJ210" i="6"/>
  <c r="CK210" i="6"/>
  <c r="CL210" i="6"/>
  <c r="CM210" i="6"/>
  <c r="CN210" i="6"/>
  <c r="CO210" i="6"/>
  <c r="CP210" i="6"/>
  <c r="CQ210" i="6"/>
  <c r="CR210" i="6"/>
  <c r="CS210" i="6"/>
  <c r="CT210" i="6"/>
  <c r="A211" i="6"/>
  <c r="B211" i="6"/>
  <c r="C211" i="6"/>
  <c r="D211" i="6"/>
  <c r="E211" i="6"/>
  <c r="F211" i="6"/>
  <c r="G211" i="6"/>
  <c r="H211" i="6"/>
  <c r="K211" i="6"/>
  <c r="L211" i="6"/>
  <c r="M211" i="6"/>
  <c r="N211" i="6"/>
  <c r="O211" i="6"/>
  <c r="P211" i="6"/>
  <c r="Q211" i="6"/>
  <c r="R211" i="6"/>
  <c r="U211" i="6"/>
  <c r="V211" i="6"/>
  <c r="W211" i="6"/>
  <c r="X211" i="6"/>
  <c r="Y211" i="6"/>
  <c r="Z211" i="6"/>
  <c r="AA211" i="6"/>
  <c r="AB211" i="6"/>
  <c r="AC211" i="6"/>
  <c r="AD211" i="6"/>
  <c r="AG211" i="6"/>
  <c r="AH211" i="6"/>
  <c r="AI211" i="6"/>
  <c r="AJ211" i="6"/>
  <c r="AK211" i="6"/>
  <c r="AL211" i="6"/>
  <c r="AO211" i="6"/>
  <c r="AP211" i="6"/>
  <c r="AQ211" i="6"/>
  <c r="AR211" i="6"/>
  <c r="AS211" i="6"/>
  <c r="AT211" i="6"/>
  <c r="AW211" i="6"/>
  <c r="AX211" i="6"/>
  <c r="AY211" i="6"/>
  <c r="AZ211" i="6"/>
  <c r="BA211" i="6"/>
  <c r="BB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BQ211" i="6"/>
  <c r="BR211" i="6"/>
  <c r="BS211" i="6"/>
  <c r="BT211" i="6"/>
  <c r="BU211" i="6"/>
  <c r="BX211" i="6"/>
  <c r="BY211" i="6"/>
  <c r="BZ211" i="6"/>
  <c r="CA211" i="6"/>
  <c r="CB211" i="6"/>
  <c r="CC211" i="6"/>
  <c r="CD211" i="6"/>
  <c r="CE211" i="6"/>
  <c r="CF211" i="6"/>
  <c r="CG211" i="6"/>
  <c r="CH211" i="6"/>
  <c r="CI211" i="6"/>
  <c r="CJ211" i="6"/>
  <c r="CK211" i="6"/>
  <c r="CL211" i="6"/>
  <c r="CM211" i="6"/>
  <c r="CN211" i="6"/>
  <c r="CO211" i="6"/>
  <c r="CP211" i="6"/>
  <c r="CQ211" i="6"/>
  <c r="CR211" i="6"/>
  <c r="CS211" i="6"/>
  <c r="CT211" i="6"/>
  <c r="A212" i="6"/>
  <c r="B212" i="6"/>
  <c r="C212" i="6"/>
  <c r="D212" i="6"/>
  <c r="E212" i="6"/>
  <c r="F212" i="6"/>
  <c r="G212" i="6"/>
  <c r="H212" i="6"/>
  <c r="K212" i="6"/>
  <c r="L212" i="6"/>
  <c r="M212" i="6"/>
  <c r="N212" i="6"/>
  <c r="O212" i="6"/>
  <c r="P212" i="6"/>
  <c r="Q212" i="6"/>
  <c r="R212" i="6"/>
  <c r="U212" i="6"/>
  <c r="V212" i="6"/>
  <c r="W212" i="6"/>
  <c r="X212" i="6"/>
  <c r="Y212" i="6"/>
  <c r="Z212" i="6"/>
  <c r="AA212" i="6"/>
  <c r="AB212" i="6"/>
  <c r="AC212" i="6"/>
  <c r="AD212" i="6"/>
  <c r="AF212" i="6" s="1"/>
  <c r="AG212" i="6"/>
  <c r="AH212" i="6"/>
  <c r="AI212" i="6"/>
  <c r="AJ212" i="6"/>
  <c r="AK212" i="6"/>
  <c r="AL212" i="6"/>
  <c r="AO212" i="6"/>
  <c r="AP212" i="6"/>
  <c r="AQ212" i="6"/>
  <c r="AR212" i="6"/>
  <c r="AS212" i="6"/>
  <c r="AT212" i="6"/>
  <c r="AW212" i="6"/>
  <c r="AX212" i="6"/>
  <c r="AY212" i="6"/>
  <c r="AZ212" i="6"/>
  <c r="BA212" i="6"/>
  <c r="BB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BQ212" i="6"/>
  <c r="BR212" i="6"/>
  <c r="BS212" i="6"/>
  <c r="BT212" i="6"/>
  <c r="BU212" i="6"/>
  <c r="BX212" i="6"/>
  <c r="BY212" i="6"/>
  <c r="BZ212" i="6"/>
  <c r="CA212" i="6"/>
  <c r="CB212" i="6"/>
  <c r="CC212" i="6"/>
  <c r="CD212" i="6"/>
  <c r="CE212" i="6"/>
  <c r="CF212" i="6"/>
  <c r="CG212" i="6"/>
  <c r="CH212" i="6"/>
  <c r="CI212" i="6"/>
  <c r="CJ212" i="6"/>
  <c r="CK212" i="6"/>
  <c r="CL212" i="6"/>
  <c r="CM212" i="6"/>
  <c r="CN212" i="6"/>
  <c r="CO212" i="6"/>
  <c r="CP212" i="6"/>
  <c r="CQ212" i="6"/>
  <c r="CR212" i="6"/>
  <c r="CS212" i="6"/>
  <c r="CT212" i="6"/>
  <c r="A213" i="6"/>
  <c r="B213" i="6"/>
  <c r="C213" i="6"/>
  <c r="D213" i="6"/>
  <c r="E213" i="6"/>
  <c r="F213" i="6"/>
  <c r="G213" i="6"/>
  <c r="H213" i="6"/>
  <c r="K213" i="6"/>
  <c r="L213" i="6"/>
  <c r="M213" i="6"/>
  <c r="N213" i="6"/>
  <c r="O213" i="6"/>
  <c r="P213" i="6"/>
  <c r="Q213" i="6"/>
  <c r="R213" i="6"/>
  <c r="U213" i="6"/>
  <c r="V213" i="6"/>
  <c r="W213" i="6"/>
  <c r="X213" i="6"/>
  <c r="Y213" i="6"/>
  <c r="Z213" i="6"/>
  <c r="AA213" i="6"/>
  <c r="AB213" i="6"/>
  <c r="AC213" i="6"/>
  <c r="AD213" i="6"/>
  <c r="AG213" i="6"/>
  <c r="AH213" i="6"/>
  <c r="AI213" i="6"/>
  <c r="AJ213" i="6"/>
  <c r="AK213" i="6"/>
  <c r="AL213" i="6"/>
  <c r="AO213" i="6"/>
  <c r="AP213" i="6"/>
  <c r="AQ213" i="6"/>
  <c r="AR213" i="6"/>
  <c r="AS213" i="6"/>
  <c r="AT213" i="6"/>
  <c r="AW213" i="6"/>
  <c r="AX213" i="6"/>
  <c r="AY213" i="6"/>
  <c r="AZ213" i="6"/>
  <c r="BA213" i="6"/>
  <c r="BB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BQ213" i="6"/>
  <c r="BR213" i="6"/>
  <c r="BS213" i="6"/>
  <c r="BT213" i="6"/>
  <c r="BU213" i="6"/>
  <c r="BX213" i="6"/>
  <c r="BY213" i="6"/>
  <c r="BZ213" i="6"/>
  <c r="CA213" i="6"/>
  <c r="CB213" i="6"/>
  <c r="CC213" i="6"/>
  <c r="CD213" i="6"/>
  <c r="CE213" i="6"/>
  <c r="CF213" i="6"/>
  <c r="CG213" i="6"/>
  <c r="CH213" i="6"/>
  <c r="CI213" i="6"/>
  <c r="CJ213" i="6"/>
  <c r="CK213" i="6"/>
  <c r="CL213" i="6"/>
  <c r="CM213" i="6"/>
  <c r="CN213" i="6"/>
  <c r="CO213" i="6"/>
  <c r="CP213" i="6"/>
  <c r="CQ213" i="6"/>
  <c r="CR213" i="6"/>
  <c r="CS213" i="6"/>
  <c r="CT213" i="6"/>
  <c r="A214" i="6"/>
  <c r="B214" i="6"/>
  <c r="C214" i="6"/>
  <c r="D214" i="6"/>
  <c r="E214" i="6"/>
  <c r="I214" i="6" s="1"/>
  <c r="F214" i="6"/>
  <c r="G214" i="6"/>
  <c r="H214" i="6"/>
  <c r="K214" i="6"/>
  <c r="L214" i="6"/>
  <c r="M214" i="6"/>
  <c r="N214" i="6"/>
  <c r="O214" i="6"/>
  <c r="P214" i="6"/>
  <c r="Q214" i="6"/>
  <c r="R214" i="6"/>
  <c r="U214" i="6"/>
  <c r="V214" i="6"/>
  <c r="W214" i="6"/>
  <c r="X214" i="6"/>
  <c r="Y214" i="6"/>
  <c r="Z214" i="6"/>
  <c r="AA214" i="6"/>
  <c r="AB214" i="6"/>
  <c r="AC214" i="6"/>
  <c r="AD214" i="6"/>
  <c r="AG214" i="6"/>
  <c r="AH214" i="6"/>
  <c r="AI214" i="6"/>
  <c r="AJ214" i="6"/>
  <c r="AK214" i="6"/>
  <c r="AL214" i="6"/>
  <c r="AO214" i="6"/>
  <c r="AP214" i="6"/>
  <c r="AQ214" i="6"/>
  <c r="AR214" i="6"/>
  <c r="AS214" i="6"/>
  <c r="AT214" i="6"/>
  <c r="AW214" i="6"/>
  <c r="AX214" i="6"/>
  <c r="AY214" i="6"/>
  <c r="AZ214" i="6"/>
  <c r="BA214" i="6"/>
  <c r="BB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BQ214" i="6"/>
  <c r="BR214" i="6"/>
  <c r="BS214" i="6"/>
  <c r="BT214" i="6"/>
  <c r="BU214" i="6"/>
  <c r="BX214" i="6"/>
  <c r="BY214" i="6"/>
  <c r="BZ214" i="6"/>
  <c r="CA214" i="6"/>
  <c r="CB214" i="6"/>
  <c r="CC214" i="6"/>
  <c r="CD214" i="6"/>
  <c r="CE214" i="6"/>
  <c r="CF214" i="6"/>
  <c r="CG214" i="6"/>
  <c r="CH214" i="6"/>
  <c r="CI214" i="6"/>
  <c r="CJ214" i="6"/>
  <c r="CK214" i="6"/>
  <c r="CL214" i="6"/>
  <c r="CM214" i="6"/>
  <c r="CN214" i="6"/>
  <c r="CO214" i="6"/>
  <c r="CP214" i="6"/>
  <c r="CQ214" i="6"/>
  <c r="CR214" i="6"/>
  <c r="CS214" i="6"/>
  <c r="CT214" i="6"/>
  <c r="A215" i="6"/>
  <c r="B215" i="6"/>
  <c r="C215" i="6"/>
  <c r="D215" i="6"/>
  <c r="E215" i="6"/>
  <c r="F215" i="6"/>
  <c r="G215" i="6"/>
  <c r="H215" i="6"/>
  <c r="K215" i="6"/>
  <c r="L215" i="6"/>
  <c r="M215" i="6"/>
  <c r="N215" i="6"/>
  <c r="O215" i="6"/>
  <c r="P215" i="6"/>
  <c r="Q215" i="6"/>
  <c r="R215" i="6"/>
  <c r="U215" i="6"/>
  <c r="V215" i="6"/>
  <c r="W215" i="6"/>
  <c r="X215" i="6"/>
  <c r="Y215" i="6"/>
  <c r="Z215" i="6"/>
  <c r="AA215" i="6"/>
  <c r="AB215" i="6"/>
  <c r="AC215" i="6"/>
  <c r="AD215" i="6"/>
  <c r="AG215" i="6"/>
  <c r="AH215" i="6"/>
  <c r="AI215" i="6"/>
  <c r="AJ215" i="6"/>
  <c r="AK215" i="6"/>
  <c r="AL215" i="6"/>
  <c r="AO215" i="6"/>
  <c r="AP215" i="6"/>
  <c r="AQ215" i="6"/>
  <c r="AR215" i="6"/>
  <c r="AS215" i="6"/>
  <c r="AT215" i="6"/>
  <c r="AW215" i="6"/>
  <c r="AX215" i="6"/>
  <c r="AY215" i="6"/>
  <c r="AZ215" i="6"/>
  <c r="BA215" i="6"/>
  <c r="BB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BQ215" i="6"/>
  <c r="BR215" i="6"/>
  <c r="BS215" i="6"/>
  <c r="BT215" i="6"/>
  <c r="BU215" i="6"/>
  <c r="BX215" i="6"/>
  <c r="BY215" i="6"/>
  <c r="BZ215" i="6"/>
  <c r="CA215" i="6"/>
  <c r="CB215" i="6"/>
  <c r="CC215" i="6"/>
  <c r="CD215" i="6"/>
  <c r="CE215" i="6"/>
  <c r="CF215" i="6"/>
  <c r="CG215" i="6"/>
  <c r="CH215" i="6"/>
  <c r="CI215" i="6"/>
  <c r="CJ215" i="6"/>
  <c r="CK215" i="6"/>
  <c r="CL215" i="6"/>
  <c r="CM215" i="6"/>
  <c r="CN215" i="6"/>
  <c r="CO215" i="6"/>
  <c r="CP215" i="6"/>
  <c r="CQ215" i="6"/>
  <c r="CR215" i="6"/>
  <c r="CS215" i="6"/>
  <c r="CT215" i="6"/>
  <c r="A216" i="6"/>
  <c r="B216" i="6"/>
  <c r="C216" i="6"/>
  <c r="D216" i="6"/>
  <c r="E216" i="6"/>
  <c r="F216" i="6"/>
  <c r="G216" i="6"/>
  <c r="H216" i="6"/>
  <c r="K216" i="6"/>
  <c r="L216" i="6"/>
  <c r="M216" i="6"/>
  <c r="N216" i="6"/>
  <c r="O216" i="6"/>
  <c r="P216" i="6"/>
  <c r="Q216" i="6"/>
  <c r="R216" i="6"/>
  <c r="U216" i="6"/>
  <c r="V216" i="6"/>
  <c r="W216" i="6"/>
  <c r="X216" i="6"/>
  <c r="Y216" i="6"/>
  <c r="Z216" i="6"/>
  <c r="AA216" i="6"/>
  <c r="AB216" i="6"/>
  <c r="AC216" i="6"/>
  <c r="AD216" i="6"/>
  <c r="AG216" i="6"/>
  <c r="AH216" i="6"/>
  <c r="AI216" i="6"/>
  <c r="AJ216" i="6"/>
  <c r="AK216" i="6"/>
  <c r="AL216" i="6"/>
  <c r="AO216" i="6"/>
  <c r="AP216" i="6"/>
  <c r="AQ216" i="6"/>
  <c r="AR216" i="6"/>
  <c r="AS216" i="6"/>
  <c r="AT216" i="6"/>
  <c r="AW216" i="6"/>
  <c r="AX216" i="6"/>
  <c r="AY216" i="6"/>
  <c r="AZ216" i="6"/>
  <c r="BA216" i="6"/>
  <c r="BB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BQ216" i="6"/>
  <c r="BR216" i="6"/>
  <c r="BS216" i="6"/>
  <c r="BT216" i="6"/>
  <c r="BU216" i="6"/>
  <c r="BX216" i="6"/>
  <c r="BY216" i="6"/>
  <c r="BZ216" i="6"/>
  <c r="CA216" i="6"/>
  <c r="CB216" i="6"/>
  <c r="CC216" i="6"/>
  <c r="CD216" i="6"/>
  <c r="CE216" i="6"/>
  <c r="CF216" i="6"/>
  <c r="CG216" i="6"/>
  <c r="CH216" i="6"/>
  <c r="CI216" i="6"/>
  <c r="CJ216" i="6"/>
  <c r="CK216" i="6"/>
  <c r="CL216" i="6"/>
  <c r="CM216" i="6"/>
  <c r="CN216" i="6"/>
  <c r="CO216" i="6"/>
  <c r="CP216" i="6"/>
  <c r="CQ216" i="6"/>
  <c r="CR216" i="6"/>
  <c r="CS216" i="6"/>
  <c r="CT216" i="6"/>
  <c r="A217" i="6"/>
  <c r="B217" i="6"/>
  <c r="C217" i="6"/>
  <c r="D217" i="6"/>
  <c r="E217" i="6"/>
  <c r="F217" i="6"/>
  <c r="G217" i="6"/>
  <c r="H217" i="6"/>
  <c r="K217" i="6"/>
  <c r="L217" i="6"/>
  <c r="M217" i="6"/>
  <c r="N217" i="6"/>
  <c r="O217" i="6"/>
  <c r="P217" i="6"/>
  <c r="T217" i="6" s="1"/>
  <c r="Q217" i="6"/>
  <c r="R217" i="6"/>
  <c r="U217" i="6"/>
  <c r="V217" i="6"/>
  <c r="W217" i="6"/>
  <c r="X217" i="6"/>
  <c r="Y217" i="6"/>
  <c r="Z217" i="6"/>
  <c r="AA217" i="6"/>
  <c r="AB217" i="6"/>
  <c r="AC217" i="6"/>
  <c r="AD217" i="6"/>
  <c r="AG217" i="6"/>
  <c r="AH217" i="6"/>
  <c r="AI217" i="6"/>
  <c r="AJ217" i="6"/>
  <c r="AK217" i="6"/>
  <c r="AL217" i="6"/>
  <c r="AO217" i="6"/>
  <c r="AP217" i="6"/>
  <c r="AQ217" i="6"/>
  <c r="AR217" i="6"/>
  <c r="AS217" i="6"/>
  <c r="AT217" i="6"/>
  <c r="AW217" i="6"/>
  <c r="AX217" i="6"/>
  <c r="AY217" i="6"/>
  <c r="AZ217" i="6"/>
  <c r="BA217" i="6"/>
  <c r="BB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BQ217" i="6"/>
  <c r="BR217" i="6"/>
  <c r="BS217" i="6"/>
  <c r="BT217" i="6"/>
  <c r="BU217" i="6"/>
  <c r="BX217" i="6"/>
  <c r="BY217" i="6"/>
  <c r="BZ217" i="6"/>
  <c r="CA217" i="6"/>
  <c r="CB217" i="6"/>
  <c r="CC217" i="6"/>
  <c r="CD217" i="6"/>
  <c r="CE217" i="6"/>
  <c r="CF217" i="6"/>
  <c r="CG217" i="6"/>
  <c r="CH217" i="6"/>
  <c r="CI217" i="6"/>
  <c r="CJ217" i="6"/>
  <c r="CK217" i="6"/>
  <c r="CL217" i="6"/>
  <c r="CM217" i="6"/>
  <c r="CN217" i="6"/>
  <c r="CO217" i="6"/>
  <c r="CP217" i="6"/>
  <c r="CQ217" i="6"/>
  <c r="CR217" i="6"/>
  <c r="CS217" i="6"/>
  <c r="CT217" i="6"/>
  <c r="A218" i="6"/>
  <c r="B218" i="6"/>
  <c r="C218" i="6"/>
  <c r="D218" i="6"/>
  <c r="E218" i="6"/>
  <c r="F218" i="6"/>
  <c r="G218" i="6"/>
  <c r="H218" i="6"/>
  <c r="K218" i="6"/>
  <c r="L218" i="6"/>
  <c r="M218" i="6"/>
  <c r="N218" i="6"/>
  <c r="O218" i="6"/>
  <c r="P218" i="6"/>
  <c r="Q218" i="6"/>
  <c r="R218" i="6"/>
  <c r="U218" i="6"/>
  <c r="V218" i="6"/>
  <c r="W218" i="6"/>
  <c r="X218" i="6"/>
  <c r="Y218" i="6"/>
  <c r="Z218" i="6"/>
  <c r="AA218" i="6"/>
  <c r="AB218" i="6"/>
  <c r="AC218" i="6"/>
  <c r="AD218" i="6"/>
  <c r="AG218" i="6"/>
  <c r="AH218" i="6"/>
  <c r="AI218" i="6"/>
  <c r="AJ218" i="6"/>
  <c r="AK218" i="6"/>
  <c r="AL218" i="6"/>
  <c r="AO218" i="6"/>
  <c r="AP218" i="6"/>
  <c r="AQ218" i="6"/>
  <c r="AR218" i="6"/>
  <c r="AS218" i="6"/>
  <c r="AT218" i="6"/>
  <c r="AW218" i="6"/>
  <c r="AX218" i="6"/>
  <c r="AY218" i="6"/>
  <c r="AZ218" i="6"/>
  <c r="BA218" i="6"/>
  <c r="BB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BQ218" i="6"/>
  <c r="BR218" i="6"/>
  <c r="BS218" i="6"/>
  <c r="BT218" i="6"/>
  <c r="BU218" i="6"/>
  <c r="BX218" i="6"/>
  <c r="BY218" i="6"/>
  <c r="BZ218" i="6"/>
  <c r="CA218" i="6"/>
  <c r="CB218" i="6"/>
  <c r="CC218" i="6"/>
  <c r="CD218" i="6"/>
  <c r="CE218" i="6"/>
  <c r="CF218" i="6"/>
  <c r="CG218" i="6"/>
  <c r="CH218" i="6"/>
  <c r="CI218" i="6"/>
  <c r="CJ218" i="6"/>
  <c r="CK218" i="6"/>
  <c r="CL218" i="6"/>
  <c r="CM218" i="6"/>
  <c r="CN218" i="6"/>
  <c r="CO218" i="6"/>
  <c r="CP218" i="6"/>
  <c r="CQ218" i="6"/>
  <c r="CR218" i="6"/>
  <c r="CS218" i="6"/>
  <c r="CT218" i="6"/>
  <c r="A219" i="6"/>
  <c r="B219" i="6"/>
  <c r="C219" i="6"/>
  <c r="D219" i="6"/>
  <c r="E219" i="6"/>
  <c r="F219" i="6"/>
  <c r="G219" i="6"/>
  <c r="H219" i="6"/>
  <c r="K219" i="6"/>
  <c r="L219" i="6"/>
  <c r="M219" i="6"/>
  <c r="N219" i="6"/>
  <c r="O219" i="6"/>
  <c r="P219" i="6"/>
  <c r="Q219" i="6"/>
  <c r="R219" i="6"/>
  <c r="U219" i="6"/>
  <c r="V219" i="6"/>
  <c r="W219" i="6"/>
  <c r="X219" i="6"/>
  <c r="Y219" i="6"/>
  <c r="Z219" i="6"/>
  <c r="AA219" i="6"/>
  <c r="AB219" i="6"/>
  <c r="AC219" i="6"/>
  <c r="AD219" i="6"/>
  <c r="AG219" i="6"/>
  <c r="AH219" i="6"/>
  <c r="AI219" i="6"/>
  <c r="AJ219" i="6"/>
  <c r="AK219" i="6"/>
  <c r="AL219" i="6"/>
  <c r="AO219" i="6"/>
  <c r="AP219" i="6"/>
  <c r="AQ219" i="6"/>
  <c r="AR219" i="6"/>
  <c r="AS219" i="6"/>
  <c r="AT219" i="6"/>
  <c r="AW219" i="6"/>
  <c r="AX219" i="6"/>
  <c r="AY219" i="6"/>
  <c r="AZ219" i="6"/>
  <c r="BA219" i="6"/>
  <c r="BB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BQ219" i="6"/>
  <c r="BR219" i="6"/>
  <c r="BS219" i="6"/>
  <c r="BT219" i="6"/>
  <c r="BU219" i="6"/>
  <c r="BX219" i="6"/>
  <c r="BY219" i="6"/>
  <c r="BZ219" i="6"/>
  <c r="CA219" i="6"/>
  <c r="CB219" i="6"/>
  <c r="CC219" i="6"/>
  <c r="CD219" i="6"/>
  <c r="CE219" i="6"/>
  <c r="CF219" i="6"/>
  <c r="CG219" i="6"/>
  <c r="CH219" i="6"/>
  <c r="CI219" i="6"/>
  <c r="CJ219" i="6"/>
  <c r="CK219" i="6"/>
  <c r="CL219" i="6"/>
  <c r="CM219" i="6"/>
  <c r="CN219" i="6"/>
  <c r="CO219" i="6"/>
  <c r="CP219" i="6"/>
  <c r="CQ219" i="6"/>
  <c r="CR219" i="6"/>
  <c r="CS219" i="6"/>
  <c r="CT219" i="6"/>
  <c r="A220" i="6"/>
  <c r="B220" i="6"/>
  <c r="C220" i="6"/>
  <c r="D220" i="6"/>
  <c r="E220" i="6"/>
  <c r="F220" i="6"/>
  <c r="G220" i="6"/>
  <c r="H220" i="6"/>
  <c r="K220" i="6"/>
  <c r="L220" i="6"/>
  <c r="M220" i="6"/>
  <c r="N220" i="6"/>
  <c r="O220" i="6"/>
  <c r="P220" i="6"/>
  <c r="Q220" i="6"/>
  <c r="R220" i="6"/>
  <c r="U220" i="6"/>
  <c r="V220" i="6"/>
  <c r="W220" i="6"/>
  <c r="X220" i="6"/>
  <c r="Y220" i="6"/>
  <c r="Z220" i="6"/>
  <c r="AA220" i="6"/>
  <c r="AB220" i="6"/>
  <c r="AC220" i="6"/>
  <c r="AD220" i="6"/>
  <c r="AG220" i="6"/>
  <c r="AH220" i="6"/>
  <c r="AI220" i="6"/>
  <c r="AJ220" i="6"/>
  <c r="AK220" i="6"/>
  <c r="AL220" i="6"/>
  <c r="AO220" i="6"/>
  <c r="AP220" i="6"/>
  <c r="AQ220" i="6"/>
  <c r="AR220" i="6"/>
  <c r="AS220" i="6"/>
  <c r="AT220" i="6"/>
  <c r="AW220" i="6"/>
  <c r="AX220" i="6"/>
  <c r="AY220" i="6"/>
  <c r="AZ220" i="6"/>
  <c r="BA220" i="6"/>
  <c r="BB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BQ220" i="6"/>
  <c r="BR220" i="6"/>
  <c r="BS220" i="6"/>
  <c r="BT220" i="6"/>
  <c r="BU220" i="6"/>
  <c r="BX220" i="6"/>
  <c r="BY220" i="6"/>
  <c r="BZ220" i="6"/>
  <c r="CA220" i="6"/>
  <c r="CB220" i="6"/>
  <c r="CC220" i="6"/>
  <c r="CD220" i="6"/>
  <c r="CE220" i="6"/>
  <c r="CF220" i="6"/>
  <c r="CG220" i="6"/>
  <c r="CH220" i="6"/>
  <c r="CI220" i="6"/>
  <c r="CJ220" i="6"/>
  <c r="CK220" i="6"/>
  <c r="CL220" i="6"/>
  <c r="CM220" i="6"/>
  <c r="CN220" i="6"/>
  <c r="CO220" i="6"/>
  <c r="CP220" i="6"/>
  <c r="CQ220" i="6"/>
  <c r="CR220" i="6"/>
  <c r="CS220" i="6"/>
  <c r="CT220" i="6"/>
  <c r="A221" i="6"/>
  <c r="B221" i="6"/>
  <c r="C221" i="6"/>
  <c r="D221" i="6"/>
  <c r="E221" i="6"/>
  <c r="F221" i="6"/>
  <c r="G221" i="6"/>
  <c r="H221" i="6"/>
  <c r="K221" i="6"/>
  <c r="L221" i="6"/>
  <c r="M221" i="6"/>
  <c r="N221" i="6"/>
  <c r="O221" i="6"/>
  <c r="P221" i="6"/>
  <c r="Q221" i="6"/>
  <c r="R221" i="6"/>
  <c r="U221" i="6"/>
  <c r="V221" i="6"/>
  <c r="W221" i="6"/>
  <c r="X221" i="6"/>
  <c r="Y221" i="6"/>
  <c r="Z221" i="6"/>
  <c r="AA221" i="6"/>
  <c r="AB221" i="6"/>
  <c r="AC221" i="6"/>
  <c r="AD221" i="6"/>
  <c r="AG221" i="6"/>
  <c r="AH221" i="6"/>
  <c r="AI221" i="6"/>
  <c r="AJ221" i="6"/>
  <c r="AK221" i="6"/>
  <c r="AL221" i="6"/>
  <c r="AO221" i="6"/>
  <c r="AP221" i="6"/>
  <c r="AQ221" i="6"/>
  <c r="AR221" i="6"/>
  <c r="AS221" i="6"/>
  <c r="AT221" i="6"/>
  <c r="AW221" i="6"/>
  <c r="AX221" i="6"/>
  <c r="AY221" i="6"/>
  <c r="AZ221" i="6"/>
  <c r="BA221" i="6"/>
  <c r="BB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BQ221" i="6"/>
  <c r="BR221" i="6"/>
  <c r="BS221" i="6"/>
  <c r="BT221" i="6"/>
  <c r="BU221" i="6"/>
  <c r="BX221" i="6"/>
  <c r="BY221" i="6"/>
  <c r="BZ221" i="6"/>
  <c r="CA221" i="6"/>
  <c r="CB221" i="6"/>
  <c r="CC221" i="6"/>
  <c r="CD221" i="6"/>
  <c r="CE221" i="6"/>
  <c r="CF221" i="6"/>
  <c r="CG221" i="6"/>
  <c r="CH221" i="6"/>
  <c r="CI221" i="6"/>
  <c r="CJ221" i="6"/>
  <c r="CK221" i="6"/>
  <c r="CL221" i="6"/>
  <c r="CM221" i="6"/>
  <c r="CN221" i="6"/>
  <c r="CO221" i="6"/>
  <c r="CP221" i="6"/>
  <c r="CQ221" i="6"/>
  <c r="CR221" i="6"/>
  <c r="CS221" i="6"/>
  <c r="CT221" i="6"/>
  <c r="A222" i="6"/>
  <c r="B222" i="6"/>
  <c r="C222" i="6"/>
  <c r="D222" i="6"/>
  <c r="E222" i="6"/>
  <c r="F222" i="6"/>
  <c r="G222" i="6"/>
  <c r="H222" i="6"/>
  <c r="K222" i="6"/>
  <c r="L222" i="6"/>
  <c r="M222" i="6"/>
  <c r="N222" i="6"/>
  <c r="O222" i="6"/>
  <c r="P222" i="6"/>
  <c r="Q222" i="6"/>
  <c r="R222" i="6"/>
  <c r="U222" i="6"/>
  <c r="V222" i="6"/>
  <c r="W222" i="6"/>
  <c r="X222" i="6"/>
  <c r="Y222" i="6"/>
  <c r="Z222" i="6"/>
  <c r="AA222" i="6"/>
  <c r="AB222" i="6"/>
  <c r="AC222" i="6"/>
  <c r="AD222" i="6"/>
  <c r="AG222" i="6"/>
  <c r="AH222" i="6"/>
  <c r="AI222" i="6"/>
  <c r="AJ222" i="6"/>
  <c r="AK222" i="6"/>
  <c r="AL222" i="6"/>
  <c r="AO222" i="6"/>
  <c r="AP222" i="6"/>
  <c r="AQ222" i="6"/>
  <c r="AR222" i="6"/>
  <c r="AS222" i="6"/>
  <c r="AT222" i="6"/>
  <c r="AW222" i="6"/>
  <c r="AX222" i="6"/>
  <c r="AY222" i="6"/>
  <c r="AZ222" i="6"/>
  <c r="BA222" i="6"/>
  <c r="BB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BQ222" i="6"/>
  <c r="BR222" i="6"/>
  <c r="BS222" i="6"/>
  <c r="BT222" i="6"/>
  <c r="BU222" i="6"/>
  <c r="BX222" i="6"/>
  <c r="BY222" i="6"/>
  <c r="BZ222" i="6"/>
  <c r="CA222" i="6"/>
  <c r="CB222" i="6"/>
  <c r="CC222" i="6"/>
  <c r="CD222" i="6"/>
  <c r="CE222" i="6"/>
  <c r="CF222" i="6"/>
  <c r="CG222" i="6"/>
  <c r="CH222" i="6"/>
  <c r="CI222" i="6"/>
  <c r="CJ222" i="6"/>
  <c r="CK222" i="6"/>
  <c r="CL222" i="6"/>
  <c r="CM222" i="6"/>
  <c r="CN222" i="6"/>
  <c r="CO222" i="6"/>
  <c r="CP222" i="6"/>
  <c r="CQ222" i="6"/>
  <c r="CR222" i="6"/>
  <c r="CS222" i="6"/>
  <c r="CT222" i="6"/>
  <c r="A223" i="6"/>
  <c r="B223" i="6"/>
  <c r="C223" i="6"/>
  <c r="D223" i="6"/>
  <c r="E223" i="6"/>
  <c r="F223" i="6"/>
  <c r="G223" i="6"/>
  <c r="H223" i="6"/>
  <c r="K223" i="6"/>
  <c r="L223" i="6"/>
  <c r="M223" i="6"/>
  <c r="N223" i="6"/>
  <c r="O223" i="6"/>
  <c r="P223" i="6"/>
  <c r="Q223" i="6"/>
  <c r="R223" i="6"/>
  <c r="U223" i="6"/>
  <c r="V223" i="6"/>
  <c r="W223" i="6"/>
  <c r="X223" i="6"/>
  <c r="Y223" i="6"/>
  <c r="Z223" i="6"/>
  <c r="AA223" i="6"/>
  <c r="AB223" i="6"/>
  <c r="AC223" i="6"/>
  <c r="AD223" i="6"/>
  <c r="AG223" i="6"/>
  <c r="AH223" i="6"/>
  <c r="AI223" i="6"/>
  <c r="AJ223" i="6"/>
  <c r="AK223" i="6"/>
  <c r="AL223" i="6"/>
  <c r="AO223" i="6"/>
  <c r="AP223" i="6"/>
  <c r="AQ223" i="6"/>
  <c r="AU223" i="6" s="1"/>
  <c r="AR223" i="6"/>
  <c r="AS223" i="6"/>
  <c r="AT223" i="6"/>
  <c r="AW223" i="6"/>
  <c r="AX223" i="6"/>
  <c r="AY223" i="6"/>
  <c r="AZ223" i="6"/>
  <c r="BA223" i="6"/>
  <c r="BB223" i="6"/>
  <c r="BC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BQ223" i="6"/>
  <c r="BR223" i="6"/>
  <c r="BS223" i="6"/>
  <c r="BT223" i="6"/>
  <c r="BU223" i="6"/>
  <c r="BX223" i="6"/>
  <c r="BY223" i="6"/>
  <c r="BZ223" i="6"/>
  <c r="CA223" i="6"/>
  <c r="CB223" i="6"/>
  <c r="CC223" i="6"/>
  <c r="CD223" i="6"/>
  <c r="CE223" i="6"/>
  <c r="CF223" i="6"/>
  <c r="CG223" i="6"/>
  <c r="CH223" i="6"/>
  <c r="CI223" i="6"/>
  <c r="CJ223" i="6"/>
  <c r="CK223" i="6"/>
  <c r="CL223" i="6"/>
  <c r="CM223" i="6"/>
  <c r="CN223" i="6"/>
  <c r="CO223" i="6"/>
  <c r="CP223" i="6"/>
  <c r="CQ223" i="6"/>
  <c r="CR223" i="6"/>
  <c r="CS223" i="6"/>
  <c r="CT223" i="6"/>
  <c r="A224" i="6"/>
  <c r="B224" i="6"/>
  <c r="C224" i="6"/>
  <c r="D224" i="6"/>
  <c r="E224" i="6"/>
  <c r="I224" i="6" s="1"/>
  <c r="F224" i="6"/>
  <c r="G224" i="6"/>
  <c r="H224" i="6"/>
  <c r="K224" i="6"/>
  <c r="L224" i="6"/>
  <c r="M224" i="6"/>
  <c r="N224" i="6"/>
  <c r="O224" i="6"/>
  <c r="P224" i="6"/>
  <c r="Q224" i="6"/>
  <c r="R224" i="6"/>
  <c r="U224" i="6"/>
  <c r="V224" i="6"/>
  <c r="W224" i="6"/>
  <c r="X224" i="6"/>
  <c r="Y224" i="6"/>
  <c r="Z224" i="6"/>
  <c r="AA224" i="6"/>
  <c r="AB224" i="6"/>
  <c r="AC224" i="6"/>
  <c r="AD224" i="6"/>
  <c r="AG224" i="6"/>
  <c r="AH224" i="6"/>
  <c r="AI224" i="6"/>
  <c r="AJ224" i="6"/>
  <c r="AK224" i="6"/>
  <c r="AL224" i="6"/>
  <c r="AO224" i="6"/>
  <c r="AP224" i="6"/>
  <c r="AQ224" i="6"/>
  <c r="AR224" i="6"/>
  <c r="AS224" i="6"/>
  <c r="AT224" i="6"/>
  <c r="AW224" i="6"/>
  <c r="AX224" i="6"/>
  <c r="AY224" i="6"/>
  <c r="AZ224" i="6"/>
  <c r="BA224" i="6"/>
  <c r="BB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BQ224" i="6"/>
  <c r="BR224" i="6"/>
  <c r="BS224" i="6"/>
  <c r="BT224" i="6"/>
  <c r="BU224" i="6"/>
  <c r="BX224" i="6"/>
  <c r="BY224" i="6"/>
  <c r="BZ224" i="6"/>
  <c r="CA224" i="6"/>
  <c r="CB224" i="6"/>
  <c r="CC224" i="6"/>
  <c r="CD224" i="6"/>
  <c r="CE224" i="6"/>
  <c r="CF224" i="6"/>
  <c r="CG224" i="6"/>
  <c r="CH224" i="6"/>
  <c r="CI224" i="6"/>
  <c r="CJ224" i="6"/>
  <c r="CK224" i="6"/>
  <c r="CL224" i="6"/>
  <c r="CM224" i="6"/>
  <c r="CN224" i="6"/>
  <c r="CO224" i="6"/>
  <c r="CP224" i="6"/>
  <c r="CQ224" i="6"/>
  <c r="CR224" i="6"/>
  <c r="CS224" i="6"/>
  <c r="CT224" i="6"/>
  <c r="A225" i="6"/>
  <c r="B225" i="6"/>
  <c r="C225" i="6"/>
  <c r="D225" i="6"/>
  <c r="E225" i="6"/>
  <c r="F225" i="6"/>
  <c r="G225" i="6"/>
  <c r="H225" i="6"/>
  <c r="K225" i="6"/>
  <c r="L225" i="6"/>
  <c r="M225" i="6"/>
  <c r="N225" i="6"/>
  <c r="O225" i="6"/>
  <c r="P225" i="6"/>
  <c r="Q225" i="6"/>
  <c r="R225" i="6"/>
  <c r="U225" i="6"/>
  <c r="V225" i="6"/>
  <c r="W225" i="6"/>
  <c r="X225" i="6"/>
  <c r="Y225" i="6"/>
  <c r="Z225" i="6"/>
  <c r="AA225" i="6"/>
  <c r="AB225" i="6"/>
  <c r="AC225" i="6"/>
  <c r="AD225" i="6"/>
  <c r="AG225" i="6"/>
  <c r="AH225" i="6"/>
  <c r="AI225" i="6"/>
  <c r="AJ225" i="6"/>
  <c r="AK225" i="6"/>
  <c r="AL225" i="6"/>
  <c r="AO225" i="6"/>
  <c r="AP225" i="6"/>
  <c r="AQ225" i="6"/>
  <c r="AR225" i="6"/>
  <c r="AV225" i="6" s="1"/>
  <c r="AS225" i="6"/>
  <c r="AT225" i="6"/>
  <c r="AW225" i="6"/>
  <c r="AX225" i="6"/>
  <c r="AY225" i="6"/>
  <c r="AZ225" i="6"/>
  <c r="BA225" i="6"/>
  <c r="BB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BQ225" i="6"/>
  <c r="BR225" i="6"/>
  <c r="BS225" i="6"/>
  <c r="BT225" i="6"/>
  <c r="BU225" i="6"/>
  <c r="BX225" i="6"/>
  <c r="BY225" i="6"/>
  <c r="BZ225" i="6"/>
  <c r="CA225" i="6"/>
  <c r="CB225" i="6"/>
  <c r="CC225" i="6"/>
  <c r="CD225" i="6"/>
  <c r="CE225" i="6"/>
  <c r="CF225" i="6"/>
  <c r="CG225" i="6"/>
  <c r="CH225" i="6"/>
  <c r="CI225" i="6"/>
  <c r="CJ225" i="6"/>
  <c r="CK225" i="6"/>
  <c r="CL225" i="6"/>
  <c r="CM225" i="6"/>
  <c r="CN225" i="6"/>
  <c r="CO225" i="6"/>
  <c r="CP225" i="6"/>
  <c r="CQ225" i="6"/>
  <c r="CR225" i="6"/>
  <c r="CS225" i="6"/>
  <c r="CT225" i="6"/>
  <c r="A226" i="6"/>
  <c r="B226" i="6"/>
  <c r="C226" i="6"/>
  <c r="D226" i="6"/>
  <c r="E226" i="6"/>
  <c r="F226" i="6"/>
  <c r="G226" i="6"/>
  <c r="H226" i="6"/>
  <c r="K226" i="6"/>
  <c r="L226" i="6"/>
  <c r="M226" i="6"/>
  <c r="N226" i="6"/>
  <c r="O226" i="6"/>
  <c r="P226" i="6"/>
  <c r="Q226" i="6"/>
  <c r="R226" i="6"/>
  <c r="U226" i="6"/>
  <c r="V226" i="6"/>
  <c r="W226" i="6"/>
  <c r="X226" i="6"/>
  <c r="Y226" i="6"/>
  <c r="Z226" i="6"/>
  <c r="AA226" i="6"/>
  <c r="AB226" i="6"/>
  <c r="AF226" i="6" s="1"/>
  <c r="AC226" i="6"/>
  <c r="AD226" i="6"/>
  <c r="AG226" i="6"/>
  <c r="AH226" i="6"/>
  <c r="AI226" i="6"/>
  <c r="AJ226" i="6"/>
  <c r="AK226" i="6"/>
  <c r="AL226" i="6"/>
  <c r="AO226" i="6"/>
  <c r="AP226" i="6"/>
  <c r="AQ226" i="6"/>
  <c r="AR226" i="6"/>
  <c r="AS226" i="6"/>
  <c r="AT226" i="6"/>
  <c r="AW226" i="6"/>
  <c r="AX226" i="6"/>
  <c r="AY226" i="6"/>
  <c r="AZ226" i="6"/>
  <c r="BA226" i="6"/>
  <c r="BB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BQ226" i="6"/>
  <c r="BR226" i="6"/>
  <c r="BS226" i="6"/>
  <c r="BT226" i="6"/>
  <c r="BU226" i="6"/>
  <c r="BX226" i="6"/>
  <c r="BY226" i="6"/>
  <c r="BZ226" i="6"/>
  <c r="CA226" i="6"/>
  <c r="CB226" i="6"/>
  <c r="CC226" i="6"/>
  <c r="CD226" i="6"/>
  <c r="CE226" i="6"/>
  <c r="CF226" i="6"/>
  <c r="CG226" i="6"/>
  <c r="CH226" i="6"/>
  <c r="CI226" i="6"/>
  <c r="CJ226" i="6"/>
  <c r="CK226" i="6"/>
  <c r="CL226" i="6"/>
  <c r="CM226" i="6"/>
  <c r="CN226" i="6"/>
  <c r="CO226" i="6"/>
  <c r="CP226" i="6"/>
  <c r="CQ226" i="6"/>
  <c r="CR226" i="6"/>
  <c r="CS226" i="6"/>
  <c r="CT226" i="6"/>
  <c r="A227" i="6"/>
  <c r="B227" i="6"/>
  <c r="C227" i="6"/>
  <c r="D227" i="6"/>
  <c r="E227" i="6"/>
  <c r="F227" i="6"/>
  <c r="G227" i="6"/>
  <c r="H227" i="6"/>
  <c r="K227" i="6"/>
  <c r="L227" i="6"/>
  <c r="M227" i="6"/>
  <c r="N227" i="6"/>
  <c r="O227" i="6"/>
  <c r="P227" i="6"/>
  <c r="Q227" i="6"/>
  <c r="R227" i="6"/>
  <c r="U227" i="6"/>
  <c r="V227" i="6"/>
  <c r="W227" i="6"/>
  <c r="X227" i="6"/>
  <c r="Y227" i="6"/>
  <c r="Z227" i="6"/>
  <c r="AA227" i="6"/>
  <c r="AB227" i="6"/>
  <c r="AC227" i="6"/>
  <c r="AD227" i="6"/>
  <c r="AE227" i="6"/>
  <c r="AG227" i="6"/>
  <c r="AM227" i="6" s="1"/>
  <c r="AH227" i="6"/>
  <c r="AI227" i="6"/>
  <c r="AJ227" i="6"/>
  <c r="AK227" i="6"/>
  <c r="AL227" i="6"/>
  <c r="AO227" i="6"/>
  <c r="AP227" i="6"/>
  <c r="AQ227" i="6"/>
  <c r="AR227" i="6"/>
  <c r="AS227" i="6"/>
  <c r="AT227" i="6"/>
  <c r="AW227" i="6"/>
  <c r="BC227" i="6" s="1"/>
  <c r="AX227" i="6"/>
  <c r="AY227" i="6"/>
  <c r="AZ227" i="6"/>
  <c r="BA227" i="6"/>
  <c r="BB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BQ227" i="6"/>
  <c r="BR227" i="6"/>
  <c r="BS227" i="6"/>
  <c r="BT227" i="6"/>
  <c r="BU227" i="6"/>
  <c r="BX227" i="6"/>
  <c r="BY227" i="6"/>
  <c r="BZ227" i="6"/>
  <c r="CA227" i="6"/>
  <c r="CB227" i="6"/>
  <c r="CC227" i="6"/>
  <c r="CD227" i="6"/>
  <c r="CE227" i="6"/>
  <c r="CF227" i="6"/>
  <c r="CG227" i="6"/>
  <c r="CH227" i="6"/>
  <c r="CI227" i="6"/>
  <c r="CJ227" i="6"/>
  <c r="CK227" i="6"/>
  <c r="CL227" i="6"/>
  <c r="CM227" i="6"/>
  <c r="CN227" i="6"/>
  <c r="CO227" i="6"/>
  <c r="CP227" i="6"/>
  <c r="CQ227" i="6"/>
  <c r="CR227" i="6"/>
  <c r="CS227" i="6"/>
  <c r="CT227" i="6"/>
  <c r="A228" i="6"/>
  <c r="B228" i="6"/>
  <c r="C228" i="6"/>
  <c r="D228" i="6"/>
  <c r="E228" i="6"/>
  <c r="F228" i="6"/>
  <c r="G228" i="6"/>
  <c r="H228" i="6"/>
  <c r="K228" i="6"/>
  <c r="L228" i="6"/>
  <c r="M228" i="6"/>
  <c r="N228" i="6"/>
  <c r="O228" i="6"/>
  <c r="P228" i="6"/>
  <c r="Q228" i="6"/>
  <c r="R228" i="6"/>
  <c r="U228" i="6"/>
  <c r="V228" i="6"/>
  <c r="W228" i="6"/>
  <c r="X228" i="6"/>
  <c r="Y228" i="6"/>
  <c r="Z228" i="6"/>
  <c r="AA228" i="6"/>
  <c r="AB228" i="6"/>
  <c r="AC228" i="6"/>
  <c r="AD228" i="6"/>
  <c r="AG228" i="6"/>
  <c r="AH228" i="6"/>
  <c r="AI228" i="6"/>
  <c r="AJ228" i="6"/>
  <c r="AK228" i="6"/>
  <c r="AL228" i="6"/>
  <c r="AO228" i="6"/>
  <c r="AP228" i="6"/>
  <c r="AQ228" i="6"/>
  <c r="AR228" i="6"/>
  <c r="AS228" i="6"/>
  <c r="AT228" i="6"/>
  <c r="AW228" i="6"/>
  <c r="AX228" i="6"/>
  <c r="AY228" i="6"/>
  <c r="AZ228" i="6"/>
  <c r="BA228" i="6"/>
  <c r="BB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BQ228" i="6"/>
  <c r="BR228" i="6"/>
  <c r="BS228" i="6"/>
  <c r="BT228" i="6"/>
  <c r="BU228" i="6"/>
  <c r="BX228" i="6"/>
  <c r="BY228" i="6"/>
  <c r="BZ228" i="6"/>
  <c r="CA228" i="6"/>
  <c r="CB228" i="6"/>
  <c r="CC228" i="6"/>
  <c r="CD228" i="6"/>
  <c r="CE228" i="6"/>
  <c r="CF228" i="6"/>
  <c r="CG228" i="6"/>
  <c r="CH228" i="6"/>
  <c r="CI228" i="6"/>
  <c r="CJ228" i="6"/>
  <c r="CK228" i="6"/>
  <c r="CL228" i="6"/>
  <c r="CM228" i="6"/>
  <c r="CN228" i="6"/>
  <c r="CO228" i="6"/>
  <c r="CP228" i="6"/>
  <c r="CQ228" i="6"/>
  <c r="CR228" i="6"/>
  <c r="CS228" i="6"/>
  <c r="CT228" i="6"/>
  <c r="A229" i="6"/>
  <c r="B229" i="6"/>
  <c r="C229" i="6"/>
  <c r="D229" i="6"/>
  <c r="E229" i="6"/>
  <c r="F229" i="6"/>
  <c r="G229" i="6"/>
  <c r="H229" i="6"/>
  <c r="K229" i="6"/>
  <c r="L229" i="6"/>
  <c r="M229" i="6"/>
  <c r="N229" i="6"/>
  <c r="O229" i="6"/>
  <c r="P229" i="6"/>
  <c r="Q229" i="6"/>
  <c r="R229" i="6"/>
  <c r="U229" i="6"/>
  <c r="V229" i="6"/>
  <c r="W229" i="6"/>
  <c r="X229" i="6"/>
  <c r="Y229" i="6"/>
  <c r="Z229" i="6"/>
  <c r="AA229" i="6"/>
  <c r="AB229" i="6"/>
  <c r="AC229" i="6"/>
  <c r="AD229" i="6"/>
  <c r="AG229" i="6"/>
  <c r="AH229" i="6"/>
  <c r="AI229" i="6"/>
  <c r="AJ229" i="6"/>
  <c r="AK229" i="6"/>
  <c r="AL229" i="6"/>
  <c r="AO229" i="6"/>
  <c r="AP229" i="6"/>
  <c r="AQ229" i="6"/>
  <c r="AR229" i="6"/>
  <c r="AS229" i="6"/>
  <c r="AT229" i="6"/>
  <c r="AW229" i="6"/>
  <c r="AX229" i="6"/>
  <c r="AY229" i="6"/>
  <c r="AZ229" i="6"/>
  <c r="BA229" i="6"/>
  <c r="BB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BQ229" i="6"/>
  <c r="BR229" i="6"/>
  <c r="BS229" i="6"/>
  <c r="BT229" i="6"/>
  <c r="BU229" i="6"/>
  <c r="BX229" i="6"/>
  <c r="BY229" i="6"/>
  <c r="BZ229" i="6"/>
  <c r="CA229" i="6"/>
  <c r="CB229" i="6"/>
  <c r="CC229" i="6"/>
  <c r="CD229" i="6"/>
  <c r="CE229" i="6"/>
  <c r="CF229" i="6"/>
  <c r="CG229" i="6"/>
  <c r="CH229" i="6"/>
  <c r="CI229" i="6"/>
  <c r="CJ229" i="6"/>
  <c r="CK229" i="6"/>
  <c r="CL229" i="6"/>
  <c r="CM229" i="6"/>
  <c r="CN229" i="6"/>
  <c r="CO229" i="6"/>
  <c r="CP229" i="6"/>
  <c r="CQ229" i="6"/>
  <c r="CR229" i="6"/>
  <c r="CS229" i="6"/>
  <c r="CT229" i="6"/>
  <c r="A230" i="6"/>
  <c r="B230" i="6"/>
  <c r="C230" i="6"/>
  <c r="D230" i="6"/>
  <c r="E230" i="6"/>
  <c r="F230" i="6"/>
  <c r="G230" i="6"/>
  <c r="H230" i="6"/>
  <c r="K230" i="6"/>
  <c r="L230" i="6"/>
  <c r="M230" i="6"/>
  <c r="N230" i="6"/>
  <c r="O230" i="6"/>
  <c r="P230" i="6"/>
  <c r="Q230" i="6"/>
  <c r="R230" i="6"/>
  <c r="U230" i="6"/>
  <c r="V230" i="6"/>
  <c r="W230" i="6"/>
  <c r="X230" i="6"/>
  <c r="Y230" i="6"/>
  <c r="Z230" i="6"/>
  <c r="AA230" i="6"/>
  <c r="AB230" i="6"/>
  <c r="AC230" i="6"/>
  <c r="AD230" i="6"/>
  <c r="AG230" i="6"/>
  <c r="AH230" i="6"/>
  <c r="AI230" i="6"/>
  <c r="AJ230" i="6"/>
  <c r="AK230" i="6"/>
  <c r="AL230" i="6"/>
  <c r="AO230" i="6"/>
  <c r="AP230" i="6"/>
  <c r="AQ230" i="6"/>
  <c r="AR230" i="6"/>
  <c r="AS230" i="6"/>
  <c r="AT230" i="6"/>
  <c r="AW230" i="6"/>
  <c r="AX230" i="6"/>
  <c r="AY230" i="6"/>
  <c r="AZ230" i="6"/>
  <c r="BA230" i="6"/>
  <c r="BB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BQ230" i="6"/>
  <c r="BR230" i="6"/>
  <c r="BS230" i="6"/>
  <c r="BT230" i="6"/>
  <c r="BU230" i="6"/>
  <c r="BX230" i="6"/>
  <c r="BY230" i="6"/>
  <c r="BZ230" i="6"/>
  <c r="CA230" i="6"/>
  <c r="CB230" i="6"/>
  <c r="CC230" i="6"/>
  <c r="CD230" i="6"/>
  <c r="CE230" i="6"/>
  <c r="CF230" i="6"/>
  <c r="CG230" i="6"/>
  <c r="CH230" i="6"/>
  <c r="CI230" i="6"/>
  <c r="CJ230" i="6"/>
  <c r="CK230" i="6"/>
  <c r="CL230" i="6"/>
  <c r="CM230" i="6"/>
  <c r="CN230" i="6"/>
  <c r="CO230" i="6"/>
  <c r="CP230" i="6"/>
  <c r="CQ230" i="6"/>
  <c r="CR230" i="6"/>
  <c r="CS230" i="6"/>
  <c r="CT230" i="6"/>
  <c r="A231" i="6"/>
  <c r="B231" i="6"/>
  <c r="C231" i="6"/>
  <c r="D231" i="6"/>
  <c r="E231" i="6"/>
  <c r="F231" i="6"/>
  <c r="G231" i="6"/>
  <c r="H231" i="6"/>
  <c r="K231" i="6"/>
  <c r="L231" i="6"/>
  <c r="M231" i="6"/>
  <c r="N231" i="6"/>
  <c r="O231" i="6"/>
  <c r="P231" i="6"/>
  <c r="Q231" i="6"/>
  <c r="R231" i="6"/>
  <c r="U231" i="6"/>
  <c r="V231" i="6"/>
  <c r="W231" i="6"/>
  <c r="X231" i="6"/>
  <c r="Y231" i="6"/>
  <c r="Z231" i="6"/>
  <c r="AA231" i="6"/>
  <c r="AB231" i="6"/>
  <c r="AC231" i="6"/>
  <c r="AD231" i="6"/>
  <c r="AG231" i="6"/>
  <c r="AH231" i="6"/>
  <c r="AI231" i="6"/>
  <c r="AJ231" i="6"/>
  <c r="AK231" i="6"/>
  <c r="AL231" i="6"/>
  <c r="AO231" i="6"/>
  <c r="AP231" i="6"/>
  <c r="AQ231" i="6"/>
  <c r="AR231" i="6"/>
  <c r="AS231" i="6"/>
  <c r="AT231" i="6"/>
  <c r="AW231" i="6"/>
  <c r="AX231" i="6"/>
  <c r="AY231" i="6"/>
  <c r="AZ231" i="6"/>
  <c r="BA231" i="6"/>
  <c r="BB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BQ231" i="6"/>
  <c r="BR231" i="6"/>
  <c r="BS231" i="6"/>
  <c r="BT231" i="6"/>
  <c r="BU231" i="6"/>
  <c r="BX231" i="6"/>
  <c r="BY231" i="6"/>
  <c r="BZ231" i="6"/>
  <c r="CA231" i="6"/>
  <c r="CB231" i="6"/>
  <c r="CC231" i="6"/>
  <c r="CD231" i="6"/>
  <c r="CE231" i="6"/>
  <c r="CF231" i="6"/>
  <c r="CG231" i="6"/>
  <c r="CH231" i="6"/>
  <c r="CI231" i="6"/>
  <c r="CJ231" i="6"/>
  <c r="CK231" i="6"/>
  <c r="CL231" i="6"/>
  <c r="CM231" i="6"/>
  <c r="CN231" i="6"/>
  <c r="CO231" i="6"/>
  <c r="CP231" i="6"/>
  <c r="CQ231" i="6"/>
  <c r="CR231" i="6"/>
  <c r="CS231" i="6"/>
  <c r="CT231" i="6"/>
  <c r="A232" i="6"/>
  <c r="B232" i="6"/>
  <c r="C232" i="6"/>
  <c r="D232" i="6"/>
  <c r="E232" i="6"/>
  <c r="F232" i="6"/>
  <c r="G232" i="6"/>
  <c r="H232" i="6"/>
  <c r="K232" i="6"/>
  <c r="L232" i="6"/>
  <c r="M232" i="6"/>
  <c r="N232" i="6"/>
  <c r="O232" i="6"/>
  <c r="P232" i="6"/>
  <c r="Q232" i="6"/>
  <c r="R232" i="6"/>
  <c r="U232" i="6"/>
  <c r="V232" i="6"/>
  <c r="W232" i="6"/>
  <c r="X232" i="6"/>
  <c r="Y232" i="6"/>
  <c r="Z232" i="6"/>
  <c r="AA232" i="6"/>
  <c r="AB232" i="6"/>
  <c r="AC232" i="6"/>
  <c r="AD232" i="6"/>
  <c r="AG232" i="6"/>
  <c r="AH232" i="6"/>
  <c r="AI232" i="6"/>
  <c r="AJ232" i="6"/>
  <c r="AK232" i="6"/>
  <c r="AL232" i="6"/>
  <c r="AO232" i="6"/>
  <c r="AP232" i="6"/>
  <c r="AQ232" i="6"/>
  <c r="AR232" i="6"/>
  <c r="AS232" i="6"/>
  <c r="AT232" i="6"/>
  <c r="AW232" i="6"/>
  <c r="AX232" i="6"/>
  <c r="AY232" i="6"/>
  <c r="AZ232" i="6"/>
  <c r="BA232" i="6"/>
  <c r="BB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BQ232" i="6"/>
  <c r="BR232" i="6"/>
  <c r="BS232" i="6"/>
  <c r="BT232" i="6"/>
  <c r="BU232" i="6"/>
  <c r="BX232" i="6"/>
  <c r="BY232" i="6"/>
  <c r="BZ232" i="6"/>
  <c r="CA232" i="6"/>
  <c r="CB232" i="6"/>
  <c r="CC232" i="6"/>
  <c r="CD232" i="6"/>
  <c r="CE232" i="6"/>
  <c r="CF232" i="6"/>
  <c r="CG232" i="6"/>
  <c r="CH232" i="6"/>
  <c r="CI232" i="6"/>
  <c r="CJ232" i="6"/>
  <c r="CK232" i="6"/>
  <c r="CL232" i="6"/>
  <c r="CM232" i="6"/>
  <c r="CN232" i="6"/>
  <c r="CO232" i="6"/>
  <c r="CP232" i="6"/>
  <c r="CQ232" i="6"/>
  <c r="CR232" i="6"/>
  <c r="CS232" i="6"/>
  <c r="CT232" i="6"/>
  <c r="A233" i="6"/>
  <c r="B233" i="6"/>
  <c r="C233" i="6"/>
  <c r="D233" i="6"/>
  <c r="E233" i="6"/>
  <c r="F233" i="6"/>
  <c r="G233" i="6"/>
  <c r="H233" i="6"/>
  <c r="K233" i="6"/>
  <c r="L233" i="6"/>
  <c r="M233" i="6"/>
  <c r="N233" i="6"/>
  <c r="O233" i="6"/>
  <c r="P233" i="6"/>
  <c r="Q233" i="6"/>
  <c r="R233" i="6"/>
  <c r="U233" i="6"/>
  <c r="V233" i="6"/>
  <c r="W233" i="6"/>
  <c r="X233" i="6"/>
  <c r="Y233" i="6"/>
  <c r="Z233" i="6"/>
  <c r="AA233" i="6"/>
  <c r="AB233" i="6"/>
  <c r="AC233" i="6"/>
  <c r="AD233" i="6"/>
  <c r="AG233" i="6"/>
  <c r="AH233" i="6"/>
  <c r="AI233" i="6"/>
  <c r="AJ233" i="6"/>
  <c r="AK233" i="6"/>
  <c r="AL233" i="6"/>
  <c r="AO233" i="6"/>
  <c r="AP233" i="6"/>
  <c r="AQ233" i="6"/>
  <c r="AR233" i="6"/>
  <c r="AS233" i="6"/>
  <c r="AT233" i="6"/>
  <c r="AW233" i="6"/>
  <c r="AX233" i="6"/>
  <c r="AY233" i="6"/>
  <c r="AZ233" i="6"/>
  <c r="BA233" i="6"/>
  <c r="BB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BQ233" i="6"/>
  <c r="BR233" i="6"/>
  <c r="BS233" i="6"/>
  <c r="BT233" i="6"/>
  <c r="BU233" i="6"/>
  <c r="BX233" i="6"/>
  <c r="BY233" i="6"/>
  <c r="BZ233" i="6"/>
  <c r="CA233" i="6"/>
  <c r="CB233" i="6"/>
  <c r="CC233" i="6"/>
  <c r="CD233" i="6"/>
  <c r="CE233" i="6"/>
  <c r="CF233" i="6"/>
  <c r="CG233" i="6"/>
  <c r="CH233" i="6"/>
  <c r="CI233" i="6"/>
  <c r="CJ233" i="6"/>
  <c r="CK233" i="6"/>
  <c r="CL233" i="6"/>
  <c r="CM233" i="6"/>
  <c r="CN233" i="6"/>
  <c r="CO233" i="6"/>
  <c r="CP233" i="6"/>
  <c r="CQ233" i="6"/>
  <c r="CR233" i="6"/>
  <c r="CS233" i="6"/>
  <c r="CT233" i="6"/>
  <c r="A234" i="6"/>
  <c r="B234" i="6"/>
  <c r="C234" i="6"/>
  <c r="D234" i="6"/>
  <c r="E234" i="6"/>
  <c r="F234" i="6"/>
  <c r="G234" i="6"/>
  <c r="H234" i="6"/>
  <c r="K234" i="6"/>
  <c r="L234" i="6"/>
  <c r="M234" i="6"/>
  <c r="N234" i="6"/>
  <c r="O234" i="6"/>
  <c r="P234" i="6"/>
  <c r="Q234" i="6"/>
  <c r="R234" i="6"/>
  <c r="U234" i="6"/>
  <c r="V234" i="6"/>
  <c r="W234" i="6"/>
  <c r="X234" i="6"/>
  <c r="Y234" i="6"/>
  <c r="Z234" i="6"/>
  <c r="AA234" i="6"/>
  <c r="AB234" i="6"/>
  <c r="AC234" i="6"/>
  <c r="AD234" i="6"/>
  <c r="AG234" i="6"/>
  <c r="AH234" i="6"/>
  <c r="AI234" i="6"/>
  <c r="AJ234" i="6"/>
  <c r="AK234" i="6"/>
  <c r="AL234" i="6"/>
  <c r="AO234" i="6"/>
  <c r="AP234" i="6"/>
  <c r="AQ234" i="6"/>
  <c r="AR234" i="6"/>
  <c r="AS234" i="6"/>
  <c r="AT234" i="6"/>
  <c r="AW234" i="6"/>
  <c r="AX234" i="6"/>
  <c r="AY234" i="6"/>
  <c r="AZ234" i="6"/>
  <c r="BA234" i="6"/>
  <c r="BB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BQ234" i="6"/>
  <c r="BR234" i="6"/>
  <c r="BS234" i="6"/>
  <c r="BT234" i="6"/>
  <c r="BU234" i="6"/>
  <c r="BX234" i="6"/>
  <c r="BY234" i="6"/>
  <c r="BZ234" i="6"/>
  <c r="CA234" i="6"/>
  <c r="CB234" i="6"/>
  <c r="CC234" i="6"/>
  <c r="CD234" i="6"/>
  <c r="CE234" i="6"/>
  <c r="CF234" i="6"/>
  <c r="CG234" i="6"/>
  <c r="CH234" i="6"/>
  <c r="CI234" i="6"/>
  <c r="CJ234" i="6"/>
  <c r="CK234" i="6"/>
  <c r="CL234" i="6"/>
  <c r="CM234" i="6"/>
  <c r="CN234" i="6"/>
  <c r="CO234" i="6"/>
  <c r="CP234" i="6"/>
  <c r="CQ234" i="6"/>
  <c r="CR234" i="6"/>
  <c r="CS234" i="6"/>
  <c r="CT234" i="6"/>
  <c r="A235" i="6"/>
  <c r="B235" i="6"/>
  <c r="C235" i="6"/>
  <c r="D235" i="6"/>
  <c r="E235" i="6"/>
  <c r="F235" i="6"/>
  <c r="G235" i="6"/>
  <c r="H235" i="6"/>
  <c r="K235" i="6"/>
  <c r="L235" i="6"/>
  <c r="M235" i="6"/>
  <c r="N235" i="6"/>
  <c r="O235" i="6"/>
  <c r="P235" i="6"/>
  <c r="T235" i="6" s="1"/>
  <c r="Q235" i="6"/>
  <c r="R235" i="6"/>
  <c r="U235" i="6"/>
  <c r="V235" i="6"/>
  <c r="W235" i="6"/>
  <c r="X235" i="6"/>
  <c r="Y235" i="6"/>
  <c r="Z235" i="6"/>
  <c r="AE235" i="6" s="1"/>
  <c r="AA235" i="6"/>
  <c r="AB235" i="6"/>
  <c r="AC235" i="6"/>
  <c r="AD235" i="6"/>
  <c r="AG235" i="6"/>
  <c r="AH235" i="6"/>
  <c r="AI235" i="6"/>
  <c r="AJ235" i="6"/>
  <c r="AN235" i="6" s="1"/>
  <c r="AK235" i="6"/>
  <c r="AL235" i="6"/>
  <c r="AO235" i="6"/>
  <c r="AP235" i="6"/>
  <c r="AQ235" i="6"/>
  <c r="AR235" i="6"/>
  <c r="AS235" i="6"/>
  <c r="AT235" i="6"/>
  <c r="AW235" i="6"/>
  <c r="AX235" i="6"/>
  <c r="AY235" i="6"/>
  <c r="AZ235" i="6"/>
  <c r="BA235" i="6"/>
  <c r="BB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BQ235" i="6"/>
  <c r="BR235" i="6"/>
  <c r="BS235" i="6"/>
  <c r="BT235" i="6"/>
  <c r="BU235" i="6"/>
  <c r="BX235" i="6"/>
  <c r="BY235" i="6"/>
  <c r="BZ235" i="6"/>
  <c r="CA235" i="6"/>
  <c r="CB235" i="6"/>
  <c r="CC235" i="6"/>
  <c r="CD235" i="6"/>
  <c r="CE235" i="6"/>
  <c r="CF235" i="6"/>
  <c r="CG235" i="6"/>
  <c r="CH235" i="6"/>
  <c r="CI235" i="6"/>
  <c r="CJ235" i="6"/>
  <c r="CK235" i="6"/>
  <c r="CL235" i="6"/>
  <c r="CM235" i="6"/>
  <c r="CN235" i="6"/>
  <c r="CO235" i="6"/>
  <c r="CP235" i="6"/>
  <c r="CQ235" i="6"/>
  <c r="CR235" i="6"/>
  <c r="CS235" i="6"/>
  <c r="CT235" i="6"/>
  <c r="A236" i="6"/>
  <c r="B236" i="6"/>
  <c r="C236" i="6"/>
  <c r="D236" i="6"/>
  <c r="E236" i="6"/>
  <c r="F236" i="6"/>
  <c r="G236" i="6"/>
  <c r="H236" i="6"/>
  <c r="K236" i="6"/>
  <c r="L236" i="6"/>
  <c r="M236" i="6"/>
  <c r="N236" i="6"/>
  <c r="O236" i="6"/>
  <c r="P236" i="6"/>
  <c r="Q236" i="6"/>
  <c r="R236" i="6"/>
  <c r="U236" i="6"/>
  <c r="V236" i="6"/>
  <c r="W236" i="6"/>
  <c r="X236" i="6"/>
  <c r="Y236" i="6"/>
  <c r="Z236" i="6"/>
  <c r="AA236" i="6"/>
  <c r="AB236" i="6"/>
  <c r="AC236" i="6"/>
  <c r="AD236" i="6"/>
  <c r="AG236" i="6"/>
  <c r="AH236" i="6"/>
  <c r="AI236" i="6"/>
  <c r="AJ236" i="6"/>
  <c r="AK236" i="6"/>
  <c r="AL236" i="6"/>
  <c r="AO236" i="6"/>
  <c r="AP236" i="6"/>
  <c r="AQ236" i="6"/>
  <c r="AR236" i="6"/>
  <c r="AS236" i="6"/>
  <c r="AT236" i="6"/>
  <c r="AW236" i="6"/>
  <c r="AX236" i="6"/>
  <c r="AY236" i="6"/>
  <c r="AZ236" i="6"/>
  <c r="BA236" i="6"/>
  <c r="BB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BQ236" i="6"/>
  <c r="BR236" i="6"/>
  <c r="BS236" i="6"/>
  <c r="BT236" i="6"/>
  <c r="BU236" i="6"/>
  <c r="BX236" i="6"/>
  <c r="BY236" i="6"/>
  <c r="BZ236" i="6"/>
  <c r="CA236" i="6"/>
  <c r="CB236" i="6"/>
  <c r="CC236" i="6"/>
  <c r="CD236" i="6"/>
  <c r="CE236" i="6"/>
  <c r="CF236" i="6"/>
  <c r="CG236" i="6"/>
  <c r="CH236" i="6"/>
  <c r="CI236" i="6"/>
  <c r="CJ236" i="6"/>
  <c r="CK236" i="6"/>
  <c r="CL236" i="6"/>
  <c r="CM236" i="6"/>
  <c r="CN236" i="6"/>
  <c r="CO236" i="6"/>
  <c r="CP236" i="6"/>
  <c r="CQ236" i="6"/>
  <c r="CR236" i="6"/>
  <c r="CS236" i="6"/>
  <c r="CT236" i="6"/>
  <c r="A237" i="6"/>
  <c r="B237" i="6"/>
  <c r="C237" i="6"/>
  <c r="D237" i="6"/>
  <c r="E237" i="6"/>
  <c r="F237" i="6"/>
  <c r="J237" i="6" s="1"/>
  <c r="G237" i="6"/>
  <c r="H237" i="6"/>
  <c r="K237" i="6"/>
  <c r="L237" i="6"/>
  <c r="M237" i="6"/>
  <c r="N237" i="6"/>
  <c r="O237" i="6"/>
  <c r="P237" i="6"/>
  <c r="T237" i="6" s="1"/>
  <c r="Q237" i="6"/>
  <c r="R237" i="6"/>
  <c r="U237" i="6"/>
  <c r="V237" i="6"/>
  <c r="W237" i="6"/>
  <c r="X237" i="6"/>
  <c r="Y237" i="6"/>
  <c r="Z237" i="6"/>
  <c r="AA237" i="6"/>
  <c r="AB237" i="6"/>
  <c r="AC237" i="6"/>
  <c r="AD237" i="6"/>
  <c r="AG237" i="6"/>
  <c r="AH237" i="6"/>
  <c r="AI237" i="6"/>
  <c r="AJ237" i="6"/>
  <c r="AN237" i="6" s="1"/>
  <c r="AK237" i="6"/>
  <c r="AL237" i="6"/>
  <c r="AO237" i="6"/>
  <c r="AP237" i="6"/>
  <c r="AQ237" i="6"/>
  <c r="AR237" i="6"/>
  <c r="AS237" i="6"/>
  <c r="AT237" i="6"/>
  <c r="AW237" i="6"/>
  <c r="AX237" i="6"/>
  <c r="AY237" i="6"/>
  <c r="AZ237" i="6"/>
  <c r="BA237" i="6"/>
  <c r="BB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BQ237" i="6"/>
  <c r="BR237" i="6"/>
  <c r="BS237" i="6"/>
  <c r="BT237" i="6"/>
  <c r="BU237" i="6"/>
  <c r="BX237" i="6"/>
  <c r="BY237" i="6"/>
  <c r="BZ237" i="6"/>
  <c r="CA237" i="6"/>
  <c r="CB237" i="6"/>
  <c r="CC237" i="6"/>
  <c r="CD237" i="6"/>
  <c r="CE237" i="6"/>
  <c r="CF237" i="6"/>
  <c r="CG237" i="6"/>
  <c r="CH237" i="6"/>
  <c r="CI237" i="6"/>
  <c r="CJ237" i="6"/>
  <c r="CK237" i="6"/>
  <c r="CL237" i="6"/>
  <c r="CM237" i="6"/>
  <c r="CN237" i="6"/>
  <c r="CO237" i="6"/>
  <c r="CP237" i="6"/>
  <c r="CQ237" i="6"/>
  <c r="CR237" i="6"/>
  <c r="CS237" i="6"/>
  <c r="CT237" i="6"/>
  <c r="A238" i="6"/>
  <c r="B238" i="6"/>
  <c r="C238" i="6"/>
  <c r="D238" i="6"/>
  <c r="E238" i="6"/>
  <c r="F238" i="6"/>
  <c r="G238" i="6"/>
  <c r="H238" i="6"/>
  <c r="K238" i="6"/>
  <c r="L238" i="6"/>
  <c r="M238" i="6"/>
  <c r="N238" i="6"/>
  <c r="O238" i="6"/>
  <c r="P238" i="6"/>
  <c r="Q238" i="6"/>
  <c r="R238" i="6"/>
  <c r="U238" i="6"/>
  <c r="V238" i="6"/>
  <c r="W238" i="6"/>
  <c r="X238" i="6"/>
  <c r="Y238" i="6"/>
  <c r="Z238" i="6"/>
  <c r="AA238" i="6"/>
  <c r="AB238" i="6"/>
  <c r="AC238" i="6"/>
  <c r="AD238" i="6"/>
  <c r="AG238" i="6"/>
  <c r="AH238" i="6"/>
  <c r="AI238" i="6"/>
  <c r="AJ238" i="6"/>
  <c r="AK238" i="6"/>
  <c r="AL238" i="6"/>
  <c r="AO238" i="6"/>
  <c r="AP238" i="6"/>
  <c r="AQ238" i="6"/>
  <c r="AR238" i="6"/>
  <c r="AS238" i="6"/>
  <c r="AT238" i="6"/>
  <c r="AW238" i="6"/>
  <c r="AX238" i="6"/>
  <c r="AY238" i="6"/>
  <c r="AZ238" i="6"/>
  <c r="BD238" i="6" s="1"/>
  <c r="BA238" i="6"/>
  <c r="BB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BQ238" i="6"/>
  <c r="BR238" i="6"/>
  <c r="BS238" i="6"/>
  <c r="BT238" i="6"/>
  <c r="BU238" i="6"/>
  <c r="BX238" i="6"/>
  <c r="BY238" i="6"/>
  <c r="BZ238" i="6"/>
  <c r="CA238" i="6"/>
  <c r="CB238" i="6"/>
  <c r="CC238" i="6"/>
  <c r="CD238" i="6"/>
  <c r="CE238" i="6"/>
  <c r="CF238" i="6"/>
  <c r="CG238" i="6"/>
  <c r="CH238" i="6"/>
  <c r="CI238" i="6"/>
  <c r="CJ238" i="6"/>
  <c r="CK238" i="6"/>
  <c r="CL238" i="6"/>
  <c r="CM238" i="6"/>
  <c r="CN238" i="6"/>
  <c r="CO238" i="6"/>
  <c r="CP238" i="6"/>
  <c r="CQ238" i="6"/>
  <c r="CR238" i="6"/>
  <c r="CS238" i="6"/>
  <c r="CT238" i="6"/>
  <c r="A239" i="6"/>
  <c r="B239" i="6"/>
  <c r="C239" i="6"/>
  <c r="D239" i="6"/>
  <c r="E239" i="6"/>
  <c r="F239" i="6"/>
  <c r="G239" i="6"/>
  <c r="H239" i="6"/>
  <c r="K239" i="6"/>
  <c r="L239" i="6"/>
  <c r="M239" i="6"/>
  <c r="N239" i="6"/>
  <c r="O239" i="6"/>
  <c r="P239" i="6"/>
  <c r="Q239" i="6"/>
  <c r="R239" i="6"/>
  <c r="U239" i="6"/>
  <c r="V239" i="6"/>
  <c r="W239" i="6"/>
  <c r="X239" i="6"/>
  <c r="Y239" i="6"/>
  <c r="AE239" i="6" s="1"/>
  <c r="Z239" i="6"/>
  <c r="AA239" i="6"/>
  <c r="AB239" i="6"/>
  <c r="AC239" i="6"/>
  <c r="AD239" i="6"/>
  <c r="AG239" i="6"/>
  <c r="AH239" i="6"/>
  <c r="AI239" i="6"/>
  <c r="AJ239" i="6"/>
  <c r="AN239" i="6" s="1"/>
  <c r="AK239" i="6"/>
  <c r="AL239" i="6"/>
  <c r="AO239" i="6"/>
  <c r="AP239" i="6"/>
  <c r="AQ239" i="6"/>
  <c r="AR239" i="6"/>
  <c r="AV239" i="6" s="1"/>
  <c r="AS239" i="6"/>
  <c r="AT239" i="6"/>
  <c r="AW239" i="6"/>
  <c r="AX239" i="6"/>
  <c r="AY239" i="6"/>
  <c r="AZ239" i="6"/>
  <c r="BA239" i="6"/>
  <c r="BB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BQ239" i="6"/>
  <c r="BR239" i="6"/>
  <c r="BS239" i="6"/>
  <c r="BT239" i="6"/>
  <c r="BU239" i="6"/>
  <c r="BX239" i="6"/>
  <c r="BY239" i="6"/>
  <c r="BZ239" i="6"/>
  <c r="CA239" i="6"/>
  <c r="CB239" i="6"/>
  <c r="CC239" i="6"/>
  <c r="CD239" i="6"/>
  <c r="CE239" i="6"/>
  <c r="CF239" i="6"/>
  <c r="CG239" i="6"/>
  <c r="CH239" i="6"/>
  <c r="CI239" i="6"/>
  <c r="CJ239" i="6"/>
  <c r="CK239" i="6"/>
  <c r="CL239" i="6"/>
  <c r="CM239" i="6"/>
  <c r="CN239" i="6"/>
  <c r="CO239" i="6"/>
  <c r="CP239" i="6"/>
  <c r="CQ239" i="6"/>
  <c r="CR239" i="6"/>
  <c r="CS239" i="6"/>
  <c r="CT239" i="6"/>
  <c r="A240" i="6"/>
  <c r="B240" i="6"/>
  <c r="C240" i="6"/>
  <c r="D240" i="6"/>
  <c r="E240" i="6"/>
  <c r="F240" i="6"/>
  <c r="G240" i="6"/>
  <c r="H240" i="6"/>
  <c r="K240" i="6"/>
  <c r="L240" i="6"/>
  <c r="M240" i="6"/>
  <c r="N240" i="6"/>
  <c r="O240" i="6"/>
  <c r="P240" i="6"/>
  <c r="Q240" i="6"/>
  <c r="R240" i="6"/>
  <c r="U240" i="6"/>
  <c r="V240" i="6"/>
  <c r="W240" i="6"/>
  <c r="X240" i="6"/>
  <c r="Y240" i="6"/>
  <c r="Z240" i="6"/>
  <c r="AA240" i="6"/>
  <c r="AB240" i="6"/>
  <c r="AC240" i="6"/>
  <c r="AD240" i="6"/>
  <c r="AG240" i="6"/>
  <c r="AH240" i="6"/>
  <c r="AI240" i="6"/>
  <c r="AJ240" i="6"/>
  <c r="AK240" i="6"/>
  <c r="AL240" i="6"/>
  <c r="AO240" i="6"/>
  <c r="AP240" i="6"/>
  <c r="AQ240" i="6"/>
  <c r="AR240" i="6"/>
  <c r="AS240" i="6"/>
  <c r="AT240" i="6"/>
  <c r="AW240" i="6"/>
  <c r="AX240" i="6"/>
  <c r="AY240" i="6"/>
  <c r="AZ240" i="6"/>
  <c r="BA240" i="6"/>
  <c r="BB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BQ240" i="6"/>
  <c r="BR240" i="6"/>
  <c r="BS240" i="6"/>
  <c r="BT240" i="6"/>
  <c r="BU240" i="6"/>
  <c r="BX240" i="6"/>
  <c r="BY240" i="6"/>
  <c r="BZ240" i="6"/>
  <c r="CA240" i="6"/>
  <c r="CB240" i="6"/>
  <c r="CC240" i="6"/>
  <c r="CD240" i="6"/>
  <c r="CE240" i="6"/>
  <c r="CF240" i="6"/>
  <c r="CG240" i="6"/>
  <c r="CH240" i="6"/>
  <c r="CI240" i="6"/>
  <c r="CJ240" i="6"/>
  <c r="CK240" i="6"/>
  <c r="CL240" i="6"/>
  <c r="CM240" i="6"/>
  <c r="CN240" i="6"/>
  <c r="CO240" i="6"/>
  <c r="CP240" i="6"/>
  <c r="CQ240" i="6"/>
  <c r="CR240" i="6"/>
  <c r="CS240" i="6"/>
  <c r="CT240" i="6"/>
  <c r="A241" i="6"/>
  <c r="B241" i="6"/>
  <c r="C241" i="6"/>
  <c r="D241" i="6"/>
  <c r="E241" i="6"/>
  <c r="F241" i="6"/>
  <c r="G241" i="6"/>
  <c r="H241" i="6"/>
  <c r="K241" i="6"/>
  <c r="L241" i="6"/>
  <c r="M241" i="6"/>
  <c r="N241" i="6"/>
  <c r="O241" i="6"/>
  <c r="P241" i="6"/>
  <c r="Q241" i="6"/>
  <c r="R241" i="6"/>
  <c r="U241" i="6"/>
  <c r="V241" i="6"/>
  <c r="W241" i="6"/>
  <c r="X241" i="6"/>
  <c r="Y241" i="6"/>
  <c r="Z241" i="6"/>
  <c r="AA241" i="6"/>
  <c r="AB241" i="6"/>
  <c r="AC241" i="6"/>
  <c r="AD241" i="6"/>
  <c r="AG241" i="6"/>
  <c r="AH241" i="6"/>
  <c r="AI241" i="6"/>
  <c r="AJ241" i="6"/>
  <c r="AK241" i="6"/>
  <c r="AL241" i="6"/>
  <c r="AO241" i="6"/>
  <c r="AP241" i="6"/>
  <c r="AQ241" i="6"/>
  <c r="AR241" i="6"/>
  <c r="AS241" i="6"/>
  <c r="AT241" i="6"/>
  <c r="AW241" i="6"/>
  <c r="AX241" i="6"/>
  <c r="AY241" i="6"/>
  <c r="AZ241" i="6"/>
  <c r="BA241" i="6"/>
  <c r="BB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BQ241" i="6"/>
  <c r="BR241" i="6"/>
  <c r="BS241" i="6"/>
  <c r="BT241" i="6"/>
  <c r="BU241" i="6"/>
  <c r="BX241" i="6"/>
  <c r="BY241" i="6"/>
  <c r="BZ241" i="6"/>
  <c r="CA241" i="6"/>
  <c r="CB241" i="6"/>
  <c r="CC241" i="6"/>
  <c r="CD241" i="6"/>
  <c r="CE241" i="6"/>
  <c r="CF241" i="6"/>
  <c r="CG241" i="6"/>
  <c r="CH241" i="6"/>
  <c r="CI241" i="6"/>
  <c r="CJ241" i="6"/>
  <c r="CK241" i="6"/>
  <c r="CL241" i="6"/>
  <c r="CM241" i="6"/>
  <c r="CN241" i="6"/>
  <c r="CO241" i="6"/>
  <c r="CP241" i="6"/>
  <c r="CQ241" i="6"/>
  <c r="CR241" i="6"/>
  <c r="CS241" i="6"/>
  <c r="CT241" i="6"/>
  <c r="A242" i="6"/>
  <c r="B242" i="6"/>
  <c r="C242" i="6"/>
  <c r="D242" i="6"/>
  <c r="E242" i="6"/>
  <c r="F242" i="6"/>
  <c r="G242" i="6"/>
  <c r="H242" i="6"/>
  <c r="K242" i="6"/>
  <c r="L242" i="6"/>
  <c r="M242" i="6"/>
  <c r="N242" i="6"/>
  <c r="O242" i="6"/>
  <c r="P242" i="6"/>
  <c r="Q242" i="6"/>
  <c r="R242" i="6"/>
  <c r="U242" i="6"/>
  <c r="V242" i="6"/>
  <c r="W242" i="6"/>
  <c r="X242" i="6"/>
  <c r="Y242" i="6"/>
  <c r="Z242" i="6"/>
  <c r="AA242" i="6"/>
  <c r="AB242" i="6"/>
  <c r="AC242" i="6"/>
  <c r="AD242" i="6"/>
  <c r="AG242" i="6"/>
  <c r="AH242" i="6"/>
  <c r="AI242" i="6"/>
  <c r="AJ242" i="6"/>
  <c r="AK242" i="6"/>
  <c r="AL242" i="6"/>
  <c r="AO242" i="6"/>
  <c r="AP242" i="6"/>
  <c r="AQ242" i="6"/>
  <c r="AR242" i="6"/>
  <c r="AS242" i="6"/>
  <c r="AT242" i="6"/>
  <c r="AW242" i="6"/>
  <c r="AX242" i="6"/>
  <c r="AY242" i="6"/>
  <c r="AZ242" i="6"/>
  <c r="BA242" i="6"/>
  <c r="BB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BQ242" i="6"/>
  <c r="BR242" i="6"/>
  <c r="BS242" i="6"/>
  <c r="BT242" i="6"/>
  <c r="BU242" i="6"/>
  <c r="BX242" i="6"/>
  <c r="BY242" i="6"/>
  <c r="BZ242" i="6"/>
  <c r="CA242" i="6"/>
  <c r="CB242" i="6"/>
  <c r="CC242" i="6"/>
  <c r="CD242" i="6"/>
  <c r="CE242" i="6"/>
  <c r="CF242" i="6"/>
  <c r="CG242" i="6"/>
  <c r="CH242" i="6"/>
  <c r="CI242" i="6"/>
  <c r="CJ242" i="6"/>
  <c r="CK242" i="6"/>
  <c r="CL242" i="6"/>
  <c r="CM242" i="6"/>
  <c r="CN242" i="6"/>
  <c r="CO242" i="6"/>
  <c r="CP242" i="6"/>
  <c r="CQ242" i="6"/>
  <c r="CR242" i="6"/>
  <c r="CS242" i="6"/>
  <c r="CT242" i="6"/>
  <c r="A243" i="6"/>
  <c r="B243" i="6"/>
  <c r="C243" i="6"/>
  <c r="D243" i="6"/>
  <c r="E243" i="6"/>
  <c r="F243" i="6"/>
  <c r="G243" i="6"/>
  <c r="H243" i="6"/>
  <c r="K243" i="6"/>
  <c r="L243" i="6"/>
  <c r="M243" i="6"/>
  <c r="N243" i="6"/>
  <c r="O243" i="6"/>
  <c r="P243" i="6"/>
  <c r="Q243" i="6"/>
  <c r="R243" i="6"/>
  <c r="U243" i="6"/>
  <c r="V243" i="6"/>
  <c r="W243" i="6"/>
  <c r="X243" i="6"/>
  <c r="Y243" i="6"/>
  <c r="Z243" i="6"/>
  <c r="AA243" i="6"/>
  <c r="AB243" i="6"/>
  <c r="AC243" i="6"/>
  <c r="AD243" i="6"/>
  <c r="AG243" i="6"/>
  <c r="AH243" i="6"/>
  <c r="AI243" i="6"/>
  <c r="AJ243" i="6"/>
  <c r="AK243" i="6"/>
  <c r="AL243" i="6"/>
  <c r="AO243" i="6"/>
  <c r="AP243" i="6"/>
  <c r="AQ243" i="6"/>
  <c r="AR243" i="6"/>
  <c r="AS243" i="6"/>
  <c r="AT243" i="6"/>
  <c r="AW243" i="6"/>
  <c r="AX243" i="6"/>
  <c r="AY243" i="6"/>
  <c r="AZ243" i="6"/>
  <c r="BA243" i="6"/>
  <c r="BB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BQ243" i="6"/>
  <c r="BR243" i="6"/>
  <c r="BS243" i="6"/>
  <c r="BT243" i="6"/>
  <c r="BU243" i="6"/>
  <c r="BX243" i="6"/>
  <c r="BY243" i="6"/>
  <c r="BZ243" i="6"/>
  <c r="CA243" i="6"/>
  <c r="CB243" i="6"/>
  <c r="CC243" i="6"/>
  <c r="CD243" i="6"/>
  <c r="CE243" i="6"/>
  <c r="CF243" i="6"/>
  <c r="CG243" i="6"/>
  <c r="CH243" i="6"/>
  <c r="CI243" i="6"/>
  <c r="CJ243" i="6"/>
  <c r="CK243" i="6"/>
  <c r="CL243" i="6"/>
  <c r="CM243" i="6"/>
  <c r="CN243" i="6"/>
  <c r="CO243" i="6"/>
  <c r="CP243" i="6"/>
  <c r="CQ243" i="6"/>
  <c r="CR243" i="6"/>
  <c r="CS243" i="6"/>
  <c r="CT243" i="6"/>
  <c r="A244" i="6"/>
  <c r="B244" i="6"/>
  <c r="C244" i="6"/>
  <c r="D244" i="6"/>
  <c r="E244" i="6"/>
  <c r="F244" i="6"/>
  <c r="G244" i="6"/>
  <c r="H244" i="6"/>
  <c r="K244" i="6"/>
  <c r="L244" i="6"/>
  <c r="M244" i="6"/>
  <c r="N244" i="6"/>
  <c r="O244" i="6"/>
  <c r="P244" i="6"/>
  <c r="Q244" i="6"/>
  <c r="R244" i="6"/>
  <c r="U244" i="6"/>
  <c r="V244" i="6"/>
  <c r="W244" i="6"/>
  <c r="X244" i="6"/>
  <c r="Y244" i="6"/>
  <c r="Z244" i="6"/>
  <c r="AA244" i="6"/>
  <c r="AB244" i="6"/>
  <c r="AC244" i="6"/>
  <c r="AD244" i="6"/>
  <c r="AG244" i="6"/>
  <c r="AH244" i="6"/>
  <c r="AI244" i="6"/>
  <c r="AJ244" i="6"/>
  <c r="AK244" i="6"/>
  <c r="AL244" i="6"/>
  <c r="AO244" i="6"/>
  <c r="AP244" i="6"/>
  <c r="AQ244" i="6"/>
  <c r="AR244" i="6"/>
  <c r="AS244" i="6"/>
  <c r="AT244" i="6"/>
  <c r="AW244" i="6"/>
  <c r="AX244" i="6"/>
  <c r="AY244" i="6"/>
  <c r="AZ244" i="6"/>
  <c r="BA244" i="6"/>
  <c r="BB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BQ244" i="6"/>
  <c r="BR244" i="6"/>
  <c r="BS244" i="6"/>
  <c r="BT244" i="6"/>
  <c r="BU244" i="6"/>
  <c r="BX244" i="6"/>
  <c r="BY244" i="6"/>
  <c r="BZ244" i="6"/>
  <c r="CA244" i="6"/>
  <c r="CB244" i="6"/>
  <c r="CC244" i="6"/>
  <c r="CD244" i="6"/>
  <c r="CE244" i="6"/>
  <c r="CF244" i="6"/>
  <c r="CG244" i="6"/>
  <c r="CH244" i="6"/>
  <c r="CI244" i="6"/>
  <c r="CJ244" i="6"/>
  <c r="CK244" i="6"/>
  <c r="CL244" i="6"/>
  <c r="CM244" i="6"/>
  <c r="CN244" i="6"/>
  <c r="CO244" i="6"/>
  <c r="CP244" i="6"/>
  <c r="CQ244" i="6"/>
  <c r="CR244" i="6"/>
  <c r="CS244" i="6"/>
  <c r="CT244" i="6"/>
  <c r="A245" i="6"/>
  <c r="B245" i="6"/>
  <c r="C245" i="6"/>
  <c r="D245" i="6"/>
  <c r="E245" i="6"/>
  <c r="F245" i="6"/>
  <c r="G245" i="6"/>
  <c r="H245" i="6"/>
  <c r="K245" i="6"/>
  <c r="L245" i="6"/>
  <c r="M245" i="6"/>
  <c r="N245" i="6"/>
  <c r="O245" i="6"/>
  <c r="P245" i="6"/>
  <c r="Q245" i="6"/>
  <c r="R245" i="6"/>
  <c r="U245" i="6"/>
  <c r="V245" i="6"/>
  <c r="W245" i="6"/>
  <c r="X245" i="6"/>
  <c r="Y245" i="6"/>
  <c r="Z245" i="6"/>
  <c r="AA245" i="6"/>
  <c r="AB245" i="6"/>
  <c r="AC245" i="6"/>
  <c r="AD245" i="6"/>
  <c r="AG245" i="6"/>
  <c r="AH245" i="6"/>
  <c r="AI245" i="6"/>
  <c r="AJ245" i="6"/>
  <c r="AK245" i="6"/>
  <c r="AL245" i="6"/>
  <c r="AO245" i="6"/>
  <c r="AP245" i="6"/>
  <c r="AQ245" i="6"/>
  <c r="AR245" i="6"/>
  <c r="AS245" i="6"/>
  <c r="AT245" i="6"/>
  <c r="AW245" i="6"/>
  <c r="AX245" i="6"/>
  <c r="AY245" i="6"/>
  <c r="AZ245" i="6"/>
  <c r="BA245" i="6"/>
  <c r="BB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BQ245" i="6"/>
  <c r="BR245" i="6"/>
  <c r="BS245" i="6"/>
  <c r="BT245" i="6"/>
  <c r="BU245" i="6"/>
  <c r="BX245" i="6"/>
  <c r="BY245" i="6"/>
  <c r="BZ245" i="6"/>
  <c r="CA245" i="6"/>
  <c r="CB245" i="6"/>
  <c r="CC245" i="6"/>
  <c r="CD245" i="6"/>
  <c r="CE245" i="6"/>
  <c r="CF245" i="6"/>
  <c r="CG245" i="6"/>
  <c r="CH245" i="6"/>
  <c r="CI245" i="6"/>
  <c r="CJ245" i="6"/>
  <c r="CK245" i="6"/>
  <c r="CL245" i="6"/>
  <c r="CM245" i="6"/>
  <c r="CN245" i="6"/>
  <c r="CO245" i="6"/>
  <c r="CP245" i="6"/>
  <c r="CQ245" i="6"/>
  <c r="CR245" i="6"/>
  <c r="CS245" i="6"/>
  <c r="CT245" i="6"/>
  <c r="A246" i="6"/>
  <c r="B246" i="6"/>
  <c r="C246" i="6"/>
  <c r="D246" i="6"/>
  <c r="E246" i="6"/>
  <c r="F246" i="6"/>
  <c r="G246" i="6"/>
  <c r="H246" i="6"/>
  <c r="K246" i="6"/>
  <c r="L246" i="6"/>
  <c r="M246" i="6"/>
  <c r="N246" i="6"/>
  <c r="O246" i="6"/>
  <c r="P246" i="6"/>
  <c r="Q246" i="6"/>
  <c r="R246" i="6"/>
  <c r="U246" i="6"/>
  <c r="V246" i="6"/>
  <c r="W246" i="6"/>
  <c r="X246" i="6"/>
  <c r="Y246" i="6"/>
  <c r="Z246" i="6"/>
  <c r="AA246" i="6"/>
  <c r="AB246" i="6"/>
  <c r="AC246" i="6"/>
  <c r="AD246" i="6"/>
  <c r="AG246" i="6"/>
  <c r="AH246" i="6"/>
  <c r="AI246" i="6"/>
  <c r="AJ246" i="6"/>
  <c r="AK246" i="6"/>
  <c r="AN246" i="6" s="1"/>
  <c r="AL246" i="6"/>
  <c r="AO246" i="6"/>
  <c r="AP246" i="6"/>
  <c r="AQ246" i="6"/>
  <c r="AR246" i="6"/>
  <c r="AS246" i="6"/>
  <c r="AT246" i="6"/>
  <c r="AW246" i="6"/>
  <c r="AX246" i="6"/>
  <c r="AY246" i="6"/>
  <c r="AZ246" i="6"/>
  <c r="BA246" i="6"/>
  <c r="BB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BQ246" i="6"/>
  <c r="BR246" i="6"/>
  <c r="BS246" i="6"/>
  <c r="BT246" i="6"/>
  <c r="BU246" i="6"/>
  <c r="BX246" i="6"/>
  <c r="BY246" i="6"/>
  <c r="BZ246" i="6"/>
  <c r="CA246" i="6"/>
  <c r="CB246" i="6"/>
  <c r="CC246" i="6"/>
  <c r="CD246" i="6"/>
  <c r="CE246" i="6"/>
  <c r="CF246" i="6"/>
  <c r="CG246" i="6"/>
  <c r="CH246" i="6"/>
  <c r="CI246" i="6"/>
  <c r="CJ246" i="6"/>
  <c r="CK246" i="6"/>
  <c r="CL246" i="6"/>
  <c r="CM246" i="6"/>
  <c r="CN246" i="6"/>
  <c r="CO246" i="6"/>
  <c r="CP246" i="6"/>
  <c r="CQ246" i="6"/>
  <c r="CR246" i="6"/>
  <c r="CS246" i="6"/>
  <c r="CT246" i="6"/>
  <c r="A247" i="6"/>
  <c r="B247" i="6"/>
  <c r="C247" i="6"/>
  <c r="D247" i="6"/>
  <c r="E247" i="6"/>
  <c r="F247" i="6"/>
  <c r="G247" i="6"/>
  <c r="H247" i="6"/>
  <c r="K247" i="6"/>
  <c r="L247" i="6"/>
  <c r="M247" i="6"/>
  <c r="N247" i="6"/>
  <c r="O247" i="6"/>
  <c r="P247" i="6"/>
  <c r="Q247" i="6"/>
  <c r="R247" i="6"/>
  <c r="U247" i="6"/>
  <c r="V247" i="6"/>
  <c r="W247" i="6"/>
  <c r="X247" i="6"/>
  <c r="Y247" i="6"/>
  <c r="Z247" i="6"/>
  <c r="AA247" i="6"/>
  <c r="AB247" i="6"/>
  <c r="AC247" i="6"/>
  <c r="AD247" i="6"/>
  <c r="AG247" i="6"/>
  <c r="AH247" i="6"/>
  <c r="AI247" i="6"/>
  <c r="AJ247" i="6"/>
  <c r="AK247" i="6"/>
  <c r="AL247" i="6"/>
  <c r="AO247" i="6"/>
  <c r="AP247" i="6"/>
  <c r="AQ247" i="6"/>
  <c r="AR247" i="6"/>
  <c r="AS247" i="6"/>
  <c r="AT247" i="6"/>
  <c r="AW247" i="6"/>
  <c r="AX247" i="6"/>
  <c r="AY247" i="6"/>
  <c r="AZ247" i="6"/>
  <c r="BA247" i="6"/>
  <c r="BB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BQ247" i="6"/>
  <c r="BR247" i="6"/>
  <c r="BS247" i="6"/>
  <c r="BT247" i="6"/>
  <c r="BU247" i="6"/>
  <c r="BX247" i="6"/>
  <c r="BY247" i="6"/>
  <c r="BZ247" i="6"/>
  <c r="CA247" i="6"/>
  <c r="CB247" i="6"/>
  <c r="CC247" i="6"/>
  <c r="CD247" i="6"/>
  <c r="CE247" i="6"/>
  <c r="CF247" i="6"/>
  <c r="CG247" i="6"/>
  <c r="CH247" i="6"/>
  <c r="CI247" i="6"/>
  <c r="CJ247" i="6"/>
  <c r="CK247" i="6"/>
  <c r="CL247" i="6"/>
  <c r="CM247" i="6"/>
  <c r="CN247" i="6"/>
  <c r="CO247" i="6"/>
  <c r="CP247" i="6"/>
  <c r="CQ247" i="6"/>
  <c r="CR247" i="6"/>
  <c r="CS247" i="6"/>
  <c r="CT247" i="6"/>
  <c r="A248" i="6"/>
  <c r="B248" i="6"/>
  <c r="C248" i="6"/>
  <c r="D248" i="6"/>
  <c r="E248" i="6"/>
  <c r="F248" i="6"/>
  <c r="G248" i="6"/>
  <c r="H248" i="6"/>
  <c r="K248" i="6"/>
  <c r="L248" i="6"/>
  <c r="M248" i="6"/>
  <c r="N248" i="6"/>
  <c r="O248" i="6"/>
  <c r="P248" i="6"/>
  <c r="Q248" i="6"/>
  <c r="R248" i="6"/>
  <c r="U248" i="6"/>
  <c r="V248" i="6"/>
  <c r="W248" i="6"/>
  <c r="X248" i="6"/>
  <c r="Y248" i="6"/>
  <c r="Z248" i="6"/>
  <c r="AA248" i="6"/>
  <c r="AB248" i="6"/>
  <c r="AC248" i="6"/>
  <c r="AD248" i="6"/>
  <c r="AG248" i="6"/>
  <c r="AH248" i="6"/>
  <c r="AI248" i="6"/>
  <c r="AJ248" i="6"/>
  <c r="AK248" i="6"/>
  <c r="AL248" i="6"/>
  <c r="AO248" i="6"/>
  <c r="AP248" i="6"/>
  <c r="AQ248" i="6"/>
  <c r="AR248" i="6"/>
  <c r="AS248" i="6"/>
  <c r="AT248" i="6"/>
  <c r="AW248" i="6"/>
  <c r="AX248" i="6"/>
  <c r="AY248" i="6"/>
  <c r="AZ248" i="6"/>
  <c r="BA248" i="6"/>
  <c r="BB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BQ248" i="6"/>
  <c r="BR248" i="6"/>
  <c r="BS248" i="6"/>
  <c r="BT248" i="6"/>
  <c r="BU248" i="6"/>
  <c r="BX248" i="6"/>
  <c r="BY248" i="6"/>
  <c r="BZ248" i="6"/>
  <c r="CA248" i="6"/>
  <c r="CB248" i="6"/>
  <c r="CC248" i="6"/>
  <c r="CD248" i="6"/>
  <c r="CE248" i="6"/>
  <c r="CF248" i="6"/>
  <c r="CG248" i="6"/>
  <c r="CH248" i="6"/>
  <c r="CI248" i="6"/>
  <c r="CJ248" i="6"/>
  <c r="CK248" i="6"/>
  <c r="CL248" i="6"/>
  <c r="CM248" i="6"/>
  <c r="CN248" i="6"/>
  <c r="CO248" i="6"/>
  <c r="CP248" i="6"/>
  <c r="CQ248" i="6"/>
  <c r="CR248" i="6"/>
  <c r="CS248" i="6"/>
  <c r="CT248" i="6"/>
  <c r="A249" i="6"/>
  <c r="B249" i="6"/>
  <c r="C249" i="6"/>
  <c r="D249" i="6"/>
  <c r="E249" i="6"/>
  <c r="F249" i="6"/>
  <c r="G249" i="6"/>
  <c r="H249" i="6"/>
  <c r="K249" i="6"/>
  <c r="L249" i="6"/>
  <c r="M249" i="6"/>
  <c r="N249" i="6"/>
  <c r="O249" i="6"/>
  <c r="P249" i="6"/>
  <c r="Q249" i="6"/>
  <c r="R249" i="6"/>
  <c r="U249" i="6"/>
  <c r="V249" i="6"/>
  <c r="W249" i="6"/>
  <c r="X249" i="6"/>
  <c r="Y249" i="6"/>
  <c r="Z249" i="6"/>
  <c r="AA249" i="6"/>
  <c r="AB249" i="6"/>
  <c r="AC249" i="6"/>
  <c r="AD249" i="6"/>
  <c r="AG249" i="6"/>
  <c r="AH249" i="6"/>
  <c r="AI249" i="6"/>
  <c r="AJ249" i="6"/>
  <c r="AK249" i="6"/>
  <c r="AL249" i="6"/>
  <c r="AO249" i="6"/>
  <c r="AP249" i="6"/>
  <c r="AQ249" i="6"/>
  <c r="AR249" i="6"/>
  <c r="AS249" i="6"/>
  <c r="AT249" i="6"/>
  <c r="AW249" i="6"/>
  <c r="AX249" i="6"/>
  <c r="AY249" i="6"/>
  <c r="AZ249" i="6"/>
  <c r="BA249" i="6"/>
  <c r="BB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BQ249" i="6"/>
  <c r="BR249" i="6"/>
  <c r="BS249" i="6"/>
  <c r="BT249" i="6"/>
  <c r="BU249" i="6"/>
  <c r="BX249" i="6"/>
  <c r="BY249" i="6"/>
  <c r="BZ249" i="6"/>
  <c r="CA249" i="6"/>
  <c r="CB249" i="6"/>
  <c r="CC249" i="6"/>
  <c r="CD249" i="6"/>
  <c r="CE249" i="6"/>
  <c r="CF249" i="6"/>
  <c r="CG249" i="6"/>
  <c r="CH249" i="6"/>
  <c r="CI249" i="6"/>
  <c r="CJ249" i="6"/>
  <c r="CK249" i="6"/>
  <c r="CL249" i="6"/>
  <c r="CM249" i="6"/>
  <c r="CN249" i="6"/>
  <c r="CO249" i="6"/>
  <c r="CP249" i="6"/>
  <c r="CQ249" i="6"/>
  <c r="CR249" i="6"/>
  <c r="CS249" i="6"/>
  <c r="CT249" i="6"/>
  <c r="A250" i="6"/>
  <c r="B250" i="6"/>
  <c r="C250" i="6"/>
  <c r="D250" i="6"/>
  <c r="E250" i="6"/>
  <c r="F250" i="6"/>
  <c r="G250" i="6"/>
  <c r="H250" i="6"/>
  <c r="K250" i="6"/>
  <c r="L250" i="6"/>
  <c r="M250" i="6"/>
  <c r="N250" i="6"/>
  <c r="O250" i="6"/>
  <c r="P250" i="6"/>
  <c r="Q250" i="6"/>
  <c r="R250" i="6"/>
  <c r="U250" i="6"/>
  <c r="V250" i="6"/>
  <c r="W250" i="6"/>
  <c r="X250" i="6"/>
  <c r="Y250" i="6"/>
  <c r="Z250" i="6"/>
  <c r="AA250" i="6"/>
  <c r="AB250" i="6"/>
  <c r="AC250" i="6"/>
  <c r="AD250" i="6"/>
  <c r="AG250" i="6"/>
  <c r="AH250" i="6"/>
  <c r="AI250" i="6"/>
  <c r="AJ250" i="6"/>
  <c r="AK250" i="6"/>
  <c r="AL250" i="6"/>
  <c r="AO250" i="6"/>
  <c r="AP250" i="6"/>
  <c r="AQ250" i="6"/>
  <c r="AR250" i="6"/>
  <c r="AS250" i="6"/>
  <c r="AT250" i="6"/>
  <c r="AW250" i="6"/>
  <c r="AX250" i="6"/>
  <c r="AY250" i="6"/>
  <c r="AZ250" i="6"/>
  <c r="BA250" i="6"/>
  <c r="BB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BQ250" i="6"/>
  <c r="BR250" i="6"/>
  <c r="BS250" i="6"/>
  <c r="BT250" i="6"/>
  <c r="BU250" i="6"/>
  <c r="BX250" i="6"/>
  <c r="BY250" i="6"/>
  <c r="BZ250" i="6"/>
  <c r="CA250" i="6"/>
  <c r="CB250" i="6"/>
  <c r="CC250" i="6"/>
  <c r="CD250" i="6"/>
  <c r="CE250" i="6"/>
  <c r="CF250" i="6"/>
  <c r="CG250" i="6"/>
  <c r="CH250" i="6"/>
  <c r="CI250" i="6"/>
  <c r="CJ250" i="6"/>
  <c r="CK250" i="6"/>
  <c r="CL250" i="6"/>
  <c r="CM250" i="6"/>
  <c r="CN250" i="6"/>
  <c r="CO250" i="6"/>
  <c r="CP250" i="6"/>
  <c r="CQ250" i="6"/>
  <c r="CR250" i="6"/>
  <c r="CS250" i="6"/>
  <c r="CT250" i="6"/>
  <c r="A251" i="6"/>
  <c r="B251" i="6"/>
  <c r="C251" i="6"/>
  <c r="D251" i="6"/>
  <c r="E251" i="6"/>
  <c r="F251" i="6"/>
  <c r="G251" i="6"/>
  <c r="H251" i="6"/>
  <c r="K251" i="6"/>
  <c r="L251" i="6"/>
  <c r="M251" i="6"/>
  <c r="N251" i="6"/>
  <c r="O251" i="6"/>
  <c r="P251" i="6"/>
  <c r="Q251" i="6"/>
  <c r="R251" i="6"/>
  <c r="U251" i="6"/>
  <c r="V251" i="6"/>
  <c r="W251" i="6"/>
  <c r="X251" i="6"/>
  <c r="Y251" i="6"/>
  <c r="Z251" i="6"/>
  <c r="AA251" i="6"/>
  <c r="AB251" i="6"/>
  <c r="AC251" i="6"/>
  <c r="AD251" i="6"/>
  <c r="AG251" i="6"/>
  <c r="AH251" i="6"/>
  <c r="AI251" i="6"/>
  <c r="AJ251" i="6"/>
  <c r="AK251" i="6"/>
  <c r="AL251" i="6"/>
  <c r="AO251" i="6"/>
  <c r="AP251" i="6"/>
  <c r="AQ251" i="6"/>
  <c r="AR251" i="6"/>
  <c r="AS251" i="6"/>
  <c r="AT251" i="6"/>
  <c r="AW251" i="6"/>
  <c r="AX251" i="6"/>
  <c r="AY251" i="6"/>
  <c r="AZ251" i="6"/>
  <c r="BA251" i="6"/>
  <c r="BB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BQ251" i="6"/>
  <c r="BR251" i="6"/>
  <c r="BS251" i="6"/>
  <c r="BT251" i="6"/>
  <c r="BU251" i="6"/>
  <c r="BX251" i="6"/>
  <c r="BY251" i="6"/>
  <c r="BZ251" i="6"/>
  <c r="CA251" i="6"/>
  <c r="CB251" i="6"/>
  <c r="CC251" i="6"/>
  <c r="CD251" i="6"/>
  <c r="CE251" i="6"/>
  <c r="CF251" i="6"/>
  <c r="CG251" i="6"/>
  <c r="CH251" i="6"/>
  <c r="CI251" i="6"/>
  <c r="CJ251" i="6"/>
  <c r="CK251" i="6"/>
  <c r="CL251" i="6"/>
  <c r="CM251" i="6"/>
  <c r="CN251" i="6"/>
  <c r="CO251" i="6"/>
  <c r="CP251" i="6"/>
  <c r="CQ251" i="6"/>
  <c r="CR251" i="6"/>
  <c r="CS251" i="6"/>
  <c r="CT251" i="6"/>
  <c r="A252" i="6"/>
  <c r="B252" i="6"/>
  <c r="C252" i="6"/>
  <c r="D252" i="6"/>
  <c r="E252" i="6"/>
  <c r="F252" i="6"/>
  <c r="G252" i="6"/>
  <c r="H252" i="6"/>
  <c r="K252" i="6"/>
  <c r="L252" i="6"/>
  <c r="M252" i="6"/>
  <c r="N252" i="6"/>
  <c r="O252" i="6"/>
  <c r="P252" i="6"/>
  <c r="Q252" i="6"/>
  <c r="R252" i="6"/>
  <c r="U252" i="6"/>
  <c r="V252" i="6"/>
  <c r="W252" i="6"/>
  <c r="X252" i="6"/>
  <c r="Y252" i="6"/>
  <c r="Z252" i="6"/>
  <c r="AA252" i="6"/>
  <c r="AB252" i="6"/>
  <c r="AC252" i="6"/>
  <c r="AD252" i="6"/>
  <c r="AG252" i="6"/>
  <c r="AH252" i="6"/>
  <c r="AI252" i="6"/>
  <c r="AJ252" i="6"/>
  <c r="AK252" i="6"/>
  <c r="AL252" i="6"/>
  <c r="AO252" i="6"/>
  <c r="AP252" i="6"/>
  <c r="AQ252" i="6"/>
  <c r="AR252" i="6"/>
  <c r="AS252" i="6"/>
  <c r="AT252" i="6"/>
  <c r="AW252" i="6"/>
  <c r="AX252" i="6"/>
  <c r="AY252" i="6"/>
  <c r="AZ252" i="6"/>
  <c r="BA252" i="6"/>
  <c r="BB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BQ252" i="6"/>
  <c r="BR252" i="6"/>
  <c r="BS252" i="6"/>
  <c r="BT252" i="6"/>
  <c r="BU252" i="6"/>
  <c r="BX252" i="6"/>
  <c r="BY252" i="6"/>
  <c r="BZ252" i="6"/>
  <c r="CA252" i="6"/>
  <c r="CB252" i="6"/>
  <c r="CC252" i="6"/>
  <c r="CD252" i="6"/>
  <c r="CE252" i="6"/>
  <c r="CF252" i="6"/>
  <c r="CG252" i="6"/>
  <c r="CH252" i="6"/>
  <c r="CI252" i="6"/>
  <c r="CJ252" i="6"/>
  <c r="CK252" i="6"/>
  <c r="CL252" i="6"/>
  <c r="CM252" i="6"/>
  <c r="CN252" i="6"/>
  <c r="CO252" i="6"/>
  <c r="CP252" i="6"/>
  <c r="CQ252" i="6"/>
  <c r="CR252" i="6"/>
  <c r="CS252" i="6"/>
  <c r="CT252" i="6"/>
  <c r="A253" i="6"/>
  <c r="B253" i="6"/>
  <c r="C253" i="6"/>
  <c r="D253" i="6"/>
  <c r="E253" i="6"/>
  <c r="F253" i="6"/>
  <c r="G253" i="6"/>
  <c r="H253" i="6"/>
  <c r="K253" i="6"/>
  <c r="L253" i="6"/>
  <c r="M253" i="6"/>
  <c r="N253" i="6"/>
  <c r="O253" i="6"/>
  <c r="P253" i="6"/>
  <c r="Q253" i="6"/>
  <c r="R253" i="6"/>
  <c r="U253" i="6"/>
  <c r="V253" i="6"/>
  <c r="W253" i="6"/>
  <c r="X253" i="6"/>
  <c r="Y253" i="6"/>
  <c r="Z253" i="6"/>
  <c r="AA253" i="6"/>
  <c r="AB253" i="6"/>
  <c r="AC253" i="6"/>
  <c r="AD253" i="6"/>
  <c r="AG253" i="6"/>
  <c r="AH253" i="6"/>
  <c r="AI253" i="6"/>
  <c r="AJ253" i="6"/>
  <c r="AK253" i="6"/>
  <c r="AL253" i="6"/>
  <c r="AO253" i="6"/>
  <c r="AP253" i="6"/>
  <c r="AQ253" i="6"/>
  <c r="AR253" i="6"/>
  <c r="AS253" i="6"/>
  <c r="AT253" i="6"/>
  <c r="AW253" i="6"/>
  <c r="AX253" i="6"/>
  <c r="AY253" i="6"/>
  <c r="AZ253" i="6"/>
  <c r="BA253" i="6"/>
  <c r="BB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BQ253" i="6"/>
  <c r="BR253" i="6"/>
  <c r="BS253" i="6"/>
  <c r="BT253" i="6"/>
  <c r="BU253" i="6"/>
  <c r="BX253" i="6"/>
  <c r="BY253" i="6"/>
  <c r="BZ253" i="6"/>
  <c r="CA253" i="6"/>
  <c r="CB253" i="6"/>
  <c r="CC253" i="6"/>
  <c r="CD253" i="6"/>
  <c r="CE253" i="6"/>
  <c r="CF253" i="6"/>
  <c r="CG253" i="6"/>
  <c r="CH253" i="6"/>
  <c r="CI253" i="6"/>
  <c r="CJ253" i="6"/>
  <c r="CK253" i="6"/>
  <c r="CL253" i="6"/>
  <c r="CM253" i="6"/>
  <c r="CN253" i="6"/>
  <c r="CO253" i="6"/>
  <c r="CP253" i="6"/>
  <c r="CQ253" i="6"/>
  <c r="CR253" i="6"/>
  <c r="CS253" i="6"/>
  <c r="CT253" i="6"/>
  <c r="A254" i="6"/>
  <c r="B254" i="6"/>
  <c r="C254" i="6"/>
  <c r="D254" i="6"/>
  <c r="E254" i="6"/>
  <c r="F254" i="6"/>
  <c r="G254" i="6"/>
  <c r="H254" i="6"/>
  <c r="K254" i="6"/>
  <c r="L254" i="6"/>
  <c r="M254" i="6"/>
  <c r="N254" i="6"/>
  <c r="O254" i="6"/>
  <c r="P254" i="6"/>
  <c r="Q254" i="6"/>
  <c r="R254" i="6"/>
  <c r="U254" i="6"/>
  <c r="V254" i="6"/>
  <c r="W254" i="6"/>
  <c r="X254" i="6"/>
  <c r="Y254" i="6"/>
  <c r="Z254" i="6"/>
  <c r="AA254" i="6"/>
  <c r="AB254" i="6"/>
  <c r="AC254" i="6"/>
  <c r="AD254" i="6"/>
  <c r="AG254" i="6"/>
  <c r="AH254" i="6"/>
  <c r="AI254" i="6"/>
  <c r="AJ254" i="6"/>
  <c r="AK254" i="6"/>
  <c r="AL254" i="6"/>
  <c r="AO254" i="6"/>
  <c r="AP254" i="6"/>
  <c r="AQ254" i="6"/>
  <c r="AR254" i="6"/>
  <c r="AS254" i="6"/>
  <c r="AT254" i="6"/>
  <c r="AW254" i="6"/>
  <c r="AX254" i="6"/>
  <c r="AY254" i="6"/>
  <c r="AZ254" i="6"/>
  <c r="BA254" i="6"/>
  <c r="BB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BQ254" i="6"/>
  <c r="BR254" i="6"/>
  <c r="BS254" i="6"/>
  <c r="BT254" i="6"/>
  <c r="BU254" i="6"/>
  <c r="BX254" i="6"/>
  <c r="BY254" i="6"/>
  <c r="BZ254" i="6"/>
  <c r="CA254" i="6"/>
  <c r="CB254" i="6"/>
  <c r="CC254" i="6"/>
  <c r="CD254" i="6"/>
  <c r="CE254" i="6"/>
  <c r="CF254" i="6"/>
  <c r="CG254" i="6"/>
  <c r="CH254" i="6"/>
  <c r="CI254" i="6"/>
  <c r="CJ254" i="6"/>
  <c r="CK254" i="6"/>
  <c r="CL254" i="6"/>
  <c r="CM254" i="6"/>
  <c r="CN254" i="6"/>
  <c r="CO254" i="6"/>
  <c r="CP254" i="6"/>
  <c r="CQ254" i="6"/>
  <c r="CR254" i="6"/>
  <c r="CS254" i="6"/>
  <c r="CT254" i="6"/>
  <c r="A255" i="6"/>
  <c r="B255" i="6"/>
  <c r="C255" i="6"/>
  <c r="D255" i="6"/>
  <c r="E255" i="6"/>
  <c r="F255" i="6"/>
  <c r="G255" i="6"/>
  <c r="H255" i="6"/>
  <c r="K255" i="6"/>
  <c r="L255" i="6"/>
  <c r="M255" i="6"/>
  <c r="N255" i="6"/>
  <c r="O255" i="6"/>
  <c r="S255" i="6" s="1"/>
  <c r="P255" i="6"/>
  <c r="Q255" i="6"/>
  <c r="R255" i="6"/>
  <c r="U255" i="6"/>
  <c r="V255" i="6"/>
  <c r="W255" i="6"/>
  <c r="X255" i="6"/>
  <c r="Y255" i="6"/>
  <c r="Z255" i="6"/>
  <c r="AA255" i="6"/>
  <c r="AB255" i="6"/>
  <c r="AC255" i="6"/>
  <c r="AD255" i="6"/>
  <c r="AG255" i="6"/>
  <c r="AH255" i="6"/>
  <c r="AI255" i="6"/>
  <c r="AJ255" i="6"/>
  <c r="AK255" i="6"/>
  <c r="AL255" i="6"/>
  <c r="AO255" i="6"/>
  <c r="AP255" i="6"/>
  <c r="AQ255" i="6"/>
  <c r="AR255" i="6"/>
  <c r="AS255" i="6"/>
  <c r="AT255" i="6"/>
  <c r="AW255" i="6"/>
  <c r="AX255" i="6"/>
  <c r="AY255" i="6"/>
  <c r="AZ255" i="6"/>
  <c r="BA255" i="6"/>
  <c r="BB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A256" i="6"/>
  <c r="B256" i="6"/>
  <c r="C256" i="6"/>
  <c r="D256" i="6"/>
  <c r="E256" i="6"/>
  <c r="F256" i="6"/>
  <c r="G256" i="6"/>
  <c r="H256" i="6"/>
  <c r="K256" i="6"/>
  <c r="L256" i="6"/>
  <c r="M256" i="6"/>
  <c r="N256" i="6"/>
  <c r="O256" i="6"/>
  <c r="P256" i="6"/>
  <c r="Q256" i="6"/>
  <c r="R256" i="6"/>
  <c r="U256" i="6"/>
  <c r="V256" i="6"/>
  <c r="W256" i="6"/>
  <c r="X256" i="6"/>
  <c r="Y256" i="6"/>
  <c r="Z256" i="6"/>
  <c r="AA256" i="6"/>
  <c r="AB256" i="6"/>
  <c r="AC256" i="6"/>
  <c r="AD256" i="6"/>
  <c r="AG256" i="6"/>
  <c r="AH256" i="6"/>
  <c r="AI256" i="6"/>
  <c r="AJ256" i="6"/>
  <c r="AK256" i="6"/>
  <c r="AL256" i="6"/>
  <c r="AO256" i="6"/>
  <c r="AP256" i="6"/>
  <c r="AQ256" i="6"/>
  <c r="AR256" i="6"/>
  <c r="AS256" i="6"/>
  <c r="AT256" i="6"/>
  <c r="AW256" i="6"/>
  <c r="AX256" i="6"/>
  <c r="AY256" i="6"/>
  <c r="AZ256" i="6"/>
  <c r="BA256" i="6"/>
  <c r="BB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BQ256" i="6"/>
  <c r="BR256" i="6"/>
  <c r="BS256" i="6"/>
  <c r="BT256" i="6"/>
  <c r="BU256" i="6"/>
  <c r="BX256" i="6"/>
  <c r="BY256" i="6"/>
  <c r="BZ256" i="6"/>
  <c r="CA256" i="6"/>
  <c r="CB256" i="6"/>
  <c r="CC256" i="6"/>
  <c r="CD256" i="6"/>
  <c r="CE256" i="6"/>
  <c r="CF256" i="6"/>
  <c r="CG256" i="6"/>
  <c r="CH256" i="6"/>
  <c r="CI256" i="6"/>
  <c r="CJ256" i="6"/>
  <c r="CK256" i="6"/>
  <c r="CL256" i="6"/>
  <c r="CM256" i="6"/>
  <c r="CN256" i="6"/>
  <c r="CO256" i="6"/>
  <c r="CP256" i="6"/>
  <c r="CQ256" i="6"/>
  <c r="CR256" i="6"/>
  <c r="CS256" i="6"/>
  <c r="CT256" i="6"/>
  <c r="A257" i="6"/>
  <c r="B257" i="6"/>
  <c r="C257" i="6"/>
  <c r="D257" i="6"/>
  <c r="E257" i="6"/>
  <c r="F257" i="6"/>
  <c r="G257" i="6"/>
  <c r="H257" i="6"/>
  <c r="K257" i="6"/>
  <c r="L257" i="6"/>
  <c r="M257" i="6"/>
  <c r="N257" i="6"/>
  <c r="O257" i="6"/>
  <c r="P257" i="6"/>
  <c r="Q257" i="6"/>
  <c r="R257" i="6"/>
  <c r="U257" i="6"/>
  <c r="V257" i="6"/>
  <c r="W257" i="6"/>
  <c r="X257" i="6"/>
  <c r="Y257" i="6"/>
  <c r="Z257" i="6"/>
  <c r="AA257" i="6"/>
  <c r="AB257" i="6"/>
  <c r="AC257" i="6"/>
  <c r="AD257" i="6"/>
  <c r="AG257" i="6"/>
  <c r="AH257" i="6"/>
  <c r="AI257" i="6"/>
  <c r="AJ257" i="6"/>
  <c r="AK257" i="6"/>
  <c r="AL257" i="6"/>
  <c r="AO257" i="6"/>
  <c r="AP257" i="6"/>
  <c r="AQ257" i="6"/>
  <c r="AR257" i="6"/>
  <c r="AS257" i="6"/>
  <c r="AT257" i="6"/>
  <c r="AW257" i="6"/>
  <c r="AX257" i="6"/>
  <c r="AY257" i="6"/>
  <c r="AZ257" i="6"/>
  <c r="BA257" i="6"/>
  <c r="BB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BQ257" i="6"/>
  <c r="BR257" i="6"/>
  <c r="BS257" i="6"/>
  <c r="BT257" i="6"/>
  <c r="BU257" i="6"/>
  <c r="BX257" i="6"/>
  <c r="BY257" i="6"/>
  <c r="BZ257" i="6"/>
  <c r="CA257" i="6"/>
  <c r="CB257" i="6"/>
  <c r="CC257" i="6"/>
  <c r="CD257" i="6"/>
  <c r="CE257" i="6"/>
  <c r="CF257" i="6"/>
  <c r="CG257" i="6"/>
  <c r="CH257" i="6"/>
  <c r="CI257" i="6"/>
  <c r="CJ257" i="6"/>
  <c r="CK257" i="6"/>
  <c r="CL257" i="6"/>
  <c r="CM257" i="6"/>
  <c r="CN257" i="6"/>
  <c r="CO257" i="6"/>
  <c r="CP257" i="6"/>
  <c r="CQ257" i="6"/>
  <c r="CR257" i="6"/>
  <c r="CS257" i="6"/>
  <c r="CT257" i="6"/>
  <c r="A258" i="6"/>
  <c r="B258" i="6"/>
  <c r="C258" i="6"/>
  <c r="D258" i="6"/>
  <c r="E258" i="6"/>
  <c r="F258" i="6"/>
  <c r="G258" i="6"/>
  <c r="H258" i="6"/>
  <c r="K258" i="6"/>
  <c r="L258" i="6"/>
  <c r="M258" i="6"/>
  <c r="N258" i="6"/>
  <c r="O258" i="6"/>
  <c r="P258" i="6"/>
  <c r="Q258" i="6"/>
  <c r="R258" i="6"/>
  <c r="U258" i="6"/>
  <c r="V258" i="6"/>
  <c r="W258" i="6"/>
  <c r="X258" i="6"/>
  <c r="Y258" i="6"/>
  <c r="Z258" i="6"/>
  <c r="AA258" i="6"/>
  <c r="AB258" i="6"/>
  <c r="AC258" i="6"/>
  <c r="AD258" i="6"/>
  <c r="AG258" i="6"/>
  <c r="AH258" i="6"/>
  <c r="AI258" i="6"/>
  <c r="AJ258" i="6"/>
  <c r="AK258" i="6"/>
  <c r="AL258" i="6"/>
  <c r="AO258" i="6"/>
  <c r="AP258" i="6"/>
  <c r="AQ258" i="6"/>
  <c r="AR258" i="6"/>
  <c r="AS258" i="6"/>
  <c r="AT258" i="6"/>
  <c r="AW258" i="6"/>
  <c r="AX258" i="6"/>
  <c r="AY258" i="6"/>
  <c r="AZ258" i="6"/>
  <c r="BA258" i="6"/>
  <c r="BB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BQ258" i="6"/>
  <c r="BR258" i="6"/>
  <c r="BS258" i="6"/>
  <c r="BT258" i="6"/>
  <c r="BU258" i="6"/>
  <c r="BX258" i="6"/>
  <c r="BY258" i="6"/>
  <c r="BZ258" i="6"/>
  <c r="CA258" i="6"/>
  <c r="CB258" i="6"/>
  <c r="CC258" i="6"/>
  <c r="CD258" i="6"/>
  <c r="CE258" i="6"/>
  <c r="CF258" i="6"/>
  <c r="CG258" i="6"/>
  <c r="CH258" i="6"/>
  <c r="CI258" i="6"/>
  <c r="CJ258" i="6"/>
  <c r="CK258" i="6"/>
  <c r="CL258" i="6"/>
  <c r="CM258" i="6"/>
  <c r="CN258" i="6"/>
  <c r="CO258" i="6"/>
  <c r="CP258" i="6"/>
  <c r="CQ258" i="6"/>
  <c r="CR258" i="6"/>
  <c r="CS258" i="6"/>
  <c r="CT258" i="6"/>
  <c r="A259" i="6"/>
  <c r="B259" i="6"/>
  <c r="C259" i="6"/>
  <c r="D259" i="6"/>
  <c r="E259" i="6"/>
  <c r="F259" i="6"/>
  <c r="G259" i="6"/>
  <c r="H259" i="6"/>
  <c r="K259" i="6"/>
  <c r="L259" i="6"/>
  <c r="M259" i="6"/>
  <c r="N259" i="6"/>
  <c r="O259" i="6"/>
  <c r="S259" i="6" s="1"/>
  <c r="P259" i="6"/>
  <c r="Q259" i="6"/>
  <c r="R259" i="6"/>
  <c r="U259" i="6"/>
  <c r="V259" i="6"/>
  <c r="W259" i="6"/>
  <c r="X259" i="6"/>
  <c r="Y259" i="6"/>
  <c r="Z259" i="6"/>
  <c r="AA259" i="6"/>
  <c r="AB259" i="6"/>
  <c r="AF259" i="6" s="1"/>
  <c r="AC259" i="6"/>
  <c r="AD259" i="6"/>
  <c r="AG259" i="6"/>
  <c r="AH259" i="6"/>
  <c r="AI259" i="6"/>
  <c r="AJ259" i="6"/>
  <c r="AK259" i="6"/>
  <c r="AL259" i="6"/>
  <c r="AO259" i="6"/>
  <c r="AP259" i="6"/>
  <c r="AQ259" i="6"/>
  <c r="AR259" i="6"/>
  <c r="AS259" i="6"/>
  <c r="AT259" i="6"/>
  <c r="AW259" i="6"/>
  <c r="AX259" i="6"/>
  <c r="AY259" i="6"/>
  <c r="AZ259" i="6"/>
  <c r="BA259" i="6"/>
  <c r="BB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BQ259" i="6"/>
  <c r="BR259" i="6"/>
  <c r="BS259" i="6"/>
  <c r="BT259" i="6"/>
  <c r="BU259" i="6"/>
  <c r="BX259" i="6"/>
  <c r="BY259" i="6"/>
  <c r="BZ259" i="6"/>
  <c r="CA259" i="6"/>
  <c r="CB259" i="6"/>
  <c r="CC259" i="6"/>
  <c r="CD259" i="6"/>
  <c r="CE259" i="6"/>
  <c r="CF259" i="6"/>
  <c r="CG259" i="6"/>
  <c r="CH259" i="6"/>
  <c r="CI259" i="6"/>
  <c r="CJ259" i="6"/>
  <c r="CK259" i="6"/>
  <c r="CL259" i="6"/>
  <c r="CM259" i="6"/>
  <c r="CN259" i="6"/>
  <c r="CO259" i="6"/>
  <c r="CP259" i="6"/>
  <c r="CQ259" i="6"/>
  <c r="CR259" i="6"/>
  <c r="CS259" i="6"/>
  <c r="CT259" i="6"/>
  <c r="A260" i="6"/>
  <c r="B260" i="6"/>
  <c r="C260" i="6"/>
  <c r="D260" i="6"/>
  <c r="E260" i="6"/>
  <c r="F260" i="6"/>
  <c r="G260" i="6"/>
  <c r="H260" i="6"/>
  <c r="K260" i="6"/>
  <c r="L260" i="6"/>
  <c r="M260" i="6"/>
  <c r="N260" i="6"/>
  <c r="O260" i="6"/>
  <c r="P260" i="6"/>
  <c r="Q260" i="6"/>
  <c r="R260" i="6"/>
  <c r="U260" i="6"/>
  <c r="V260" i="6"/>
  <c r="W260" i="6"/>
  <c r="X260" i="6"/>
  <c r="Y260" i="6"/>
  <c r="Z260" i="6"/>
  <c r="AA260" i="6"/>
  <c r="AB260" i="6"/>
  <c r="AC260" i="6"/>
  <c r="AD260" i="6"/>
  <c r="AG260" i="6"/>
  <c r="AH260" i="6"/>
  <c r="AI260" i="6"/>
  <c r="AJ260" i="6"/>
  <c r="AK260" i="6"/>
  <c r="AL260" i="6"/>
  <c r="AO260" i="6"/>
  <c r="AP260" i="6"/>
  <c r="AQ260" i="6"/>
  <c r="AR260" i="6"/>
  <c r="AV260" i="6" s="1"/>
  <c r="AS260" i="6"/>
  <c r="AT260" i="6"/>
  <c r="AW260" i="6"/>
  <c r="AX260" i="6"/>
  <c r="AY260" i="6"/>
  <c r="AZ260" i="6"/>
  <c r="BA260" i="6"/>
  <c r="BB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BQ260" i="6"/>
  <c r="BR260" i="6"/>
  <c r="BS260" i="6"/>
  <c r="BT260" i="6"/>
  <c r="BU260" i="6"/>
  <c r="BX260" i="6"/>
  <c r="BY260" i="6"/>
  <c r="BZ260" i="6"/>
  <c r="CA260" i="6"/>
  <c r="CB260" i="6"/>
  <c r="CC260" i="6"/>
  <c r="CD260" i="6"/>
  <c r="CE260" i="6"/>
  <c r="CF260" i="6"/>
  <c r="CG260" i="6"/>
  <c r="CH260" i="6"/>
  <c r="CI260" i="6"/>
  <c r="CJ260" i="6"/>
  <c r="CK260" i="6"/>
  <c r="CL260" i="6"/>
  <c r="CM260" i="6"/>
  <c r="CN260" i="6"/>
  <c r="CO260" i="6"/>
  <c r="CP260" i="6"/>
  <c r="CQ260" i="6"/>
  <c r="CR260" i="6"/>
  <c r="CS260" i="6"/>
  <c r="CT260" i="6"/>
  <c r="A261" i="6"/>
  <c r="B261" i="6"/>
  <c r="C261" i="6"/>
  <c r="D261" i="6"/>
  <c r="E261" i="6"/>
  <c r="F261" i="6"/>
  <c r="G261" i="6"/>
  <c r="H261" i="6"/>
  <c r="K261" i="6"/>
  <c r="L261" i="6"/>
  <c r="M261" i="6"/>
  <c r="N261" i="6"/>
  <c r="O261" i="6"/>
  <c r="P261" i="6"/>
  <c r="Q261" i="6"/>
  <c r="R261" i="6"/>
  <c r="U261" i="6"/>
  <c r="V261" i="6"/>
  <c r="W261" i="6"/>
  <c r="X261" i="6"/>
  <c r="Y261" i="6"/>
  <c r="Z261" i="6"/>
  <c r="AA261" i="6"/>
  <c r="AB261" i="6"/>
  <c r="AC261" i="6"/>
  <c r="AD261" i="6"/>
  <c r="AG261" i="6"/>
  <c r="AH261" i="6"/>
  <c r="AI261" i="6"/>
  <c r="AJ261" i="6"/>
  <c r="AK261" i="6"/>
  <c r="AL261" i="6"/>
  <c r="AO261" i="6"/>
  <c r="AP261" i="6"/>
  <c r="AQ261" i="6"/>
  <c r="AR261" i="6"/>
  <c r="AS261" i="6"/>
  <c r="AT261" i="6"/>
  <c r="AW261" i="6"/>
  <c r="BC261" i="6" s="1"/>
  <c r="AX261" i="6"/>
  <c r="AY261" i="6"/>
  <c r="AZ261" i="6"/>
  <c r="BA261" i="6"/>
  <c r="BB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BQ261" i="6"/>
  <c r="BR261" i="6"/>
  <c r="BS261" i="6"/>
  <c r="BT261" i="6"/>
  <c r="BU261" i="6"/>
  <c r="BX261" i="6"/>
  <c r="BY261" i="6"/>
  <c r="BZ261" i="6"/>
  <c r="CA261" i="6"/>
  <c r="CB261" i="6"/>
  <c r="CC261" i="6"/>
  <c r="CD261" i="6"/>
  <c r="CE261" i="6"/>
  <c r="CF261" i="6"/>
  <c r="CG261" i="6"/>
  <c r="CH261" i="6"/>
  <c r="CI261" i="6"/>
  <c r="CJ261" i="6"/>
  <c r="CK261" i="6"/>
  <c r="CL261" i="6"/>
  <c r="CM261" i="6"/>
  <c r="CN261" i="6"/>
  <c r="CO261" i="6"/>
  <c r="CP261" i="6"/>
  <c r="CQ261" i="6"/>
  <c r="CR261" i="6"/>
  <c r="CS261" i="6"/>
  <c r="CT261" i="6"/>
  <c r="A262" i="6"/>
  <c r="B262" i="6"/>
  <c r="C262" i="6"/>
  <c r="D262" i="6"/>
  <c r="E262" i="6"/>
  <c r="F262" i="6"/>
  <c r="G262" i="6"/>
  <c r="H262" i="6"/>
  <c r="K262" i="6"/>
  <c r="L262" i="6"/>
  <c r="M262" i="6"/>
  <c r="N262" i="6"/>
  <c r="O262" i="6"/>
  <c r="P262" i="6"/>
  <c r="Q262" i="6"/>
  <c r="R262" i="6"/>
  <c r="U262" i="6"/>
  <c r="V262" i="6"/>
  <c r="W262" i="6"/>
  <c r="X262" i="6"/>
  <c r="Y262" i="6"/>
  <c r="Z262" i="6"/>
  <c r="AA262" i="6"/>
  <c r="AB262" i="6"/>
  <c r="AC262" i="6"/>
  <c r="AD262" i="6"/>
  <c r="AG262" i="6"/>
  <c r="AH262" i="6"/>
  <c r="AI262" i="6"/>
  <c r="AJ262" i="6"/>
  <c r="AK262" i="6"/>
  <c r="AL262" i="6"/>
  <c r="AO262" i="6"/>
  <c r="AP262" i="6"/>
  <c r="AQ262" i="6"/>
  <c r="AR262" i="6"/>
  <c r="AS262" i="6"/>
  <c r="AT262" i="6"/>
  <c r="AW262" i="6"/>
  <c r="AX262" i="6"/>
  <c r="AY262" i="6"/>
  <c r="AZ262" i="6"/>
  <c r="BA262" i="6"/>
  <c r="BB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BQ262" i="6"/>
  <c r="BR262" i="6"/>
  <c r="BS262" i="6"/>
  <c r="BT262" i="6"/>
  <c r="BU262" i="6"/>
  <c r="BX262" i="6"/>
  <c r="BY262" i="6"/>
  <c r="BZ262" i="6"/>
  <c r="CA262" i="6"/>
  <c r="CB262" i="6"/>
  <c r="CC262" i="6"/>
  <c r="CD262" i="6"/>
  <c r="CE262" i="6"/>
  <c r="CF262" i="6"/>
  <c r="CG262" i="6"/>
  <c r="CH262" i="6"/>
  <c r="CI262" i="6"/>
  <c r="CJ262" i="6"/>
  <c r="CK262" i="6"/>
  <c r="CL262" i="6"/>
  <c r="CM262" i="6"/>
  <c r="CN262" i="6"/>
  <c r="CO262" i="6"/>
  <c r="CP262" i="6"/>
  <c r="CQ262" i="6"/>
  <c r="CR262" i="6"/>
  <c r="CS262" i="6"/>
  <c r="CT262" i="6"/>
  <c r="A263" i="6"/>
  <c r="B263" i="6"/>
  <c r="C263" i="6"/>
  <c r="D263" i="6"/>
  <c r="E263" i="6"/>
  <c r="F263" i="6"/>
  <c r="J263" i="6" s="1"/>
  <c r="G263" i="6"/>
  <c r="H263" i="6"/>
  <c r="K263" i="6"/>
  <c r="L263" i="6"/>
  <c r="M263" i="6"/>
  <c r="N263" i="6"/>
  <c r="O263" i="6"/>
  <c r="P263" i="6"/>
  <c r="Q263" i="6"/>
  <c r="R263" i="6"/>
  <c r="U263" i="6"/>
  <c r="V263" i="6"/>
  <c r="W263" i="6"/>
  <c r="X263" i="6"/>
  <c r="Y263" i="6"/>
  <c r="Z263" i="6"/>
  <c r="AA263" i="6"/>
  <c r="AB263" i="6"/>
  <c r="AC263" i="6"/>
  <c r="AD263" i="6"/>
  <c r="AG263" i="6"/>
  <c r="AH263" i="6"/>
  <c r="AI263" i="6"/>
  <c r="AJ263" i="6"/>
  <c r="AK263" i="6"/>
  <c r="AL263" i="6"/>
  <c r="AO263" i="6"/>
  <c r="AP263" i="6"/>
  <c r="AQ263" i="6"/>
  <c r="AR263" i="6"/>
  <c r="AS263" i="6"/>
  <c r="AT263" i="6"/>
  <c r="AW263" i="6"/>
  <c r="AX263" i="6"/>
  <c r="AY263" i="6"/>
  <c r="AZ263" i="6"/>
  <c r="BA263" i="6"/>
  <c r="BB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BQ263" i="6"/>
  <c r="BR263" i="6"/>
  <c r="BS263" i="6"/>
  <c r="BT263" i="6"/>
  <c r="BU263" i="6"/>
  <c r="BX263" i="6"/>
  <c r="BY263" i="6"/>
  <c r="BZ263" i="6"/>
  <c r="CA263" i="6"/>
  <c r="CB263" i="6"/>
  <c r="CC263" i="6"/>
  <c r="CD263" i="6"/>
  <c r="CE263" i="6"/>
  <c r="CF263" i="6"/>
  <c r="CG263" i="6"/>
  <c r="CH263" i="6"/>
  <c r="CI263" i="6"/>
  <c r="CJ263" i="6"/>
  <c r="CK263" i="6"/>
  <c r="CL263" i="6"/>
  <c r="CM263" i="6"/>
  <c r="CN263" i="6"/>
  <c r="CO263" i="6"/>
  <c r="CP263" i="6"/>
  <c r="CQ263" i="6"/>
  <c r="CR263" i="6"/>
  <c r="CS263" i="6"/>
  <c r="CT263" i="6"/>
  <c r="A264" i="6"/>
  <c r="B264" i="6"/>
  <c r="C264" i="6"/>
  <c r="D264" i="6"/>
  <c r="E264" i="6"/>
  <c r="F264" i="6"/>
  <c r="G264" i="6"/>
  <c r="H264" i="6"/>
  <c r="K264" i="6"/>
  <c r="L264" i="6"/>
  <c r="M264" i="6"/>
  <c r="N264" i="6"/>
  <c r="O264" i="6"/>
  <c r="P264" i="6"/>
  <c r="Q264" i="6"/>
  <c r="R264" i="6"/>
  <c r="U264" i="6"/>
  <c r="V264" i="6"/>
  <c r="W264" i="6"/>
  <c r="X264" i="6"/>
  <c r="Y264" i="6"/>
  <c r="Z264" i="6"/>
  <c r="AA264" i="6"/>
  <c r="AB264" i="6"/>
  <c r="AC264" i="6"/>
  <c r="AD264" i="6"/>
  <c r="AG264" i="6"/>
  <c r="AH264" i="6"/>
  <c r="AI264" i="6"/>
  <c r="AJ264" i="6"/>
  <c r="AK264" i="6"/>
  <c r="AL264" i="6"/>
  <c r="AN264" i="6"/>
  <c r="AO264" i="6"/>
  <c r="AP264" i="6"/>
  <c r="AQ264" i="6"/>
  <c r="AR264" i="6"/>
  <c r="AS264" i="6"/>
  <c r="AT264" i="6"/>
  <c r="AW264" i="6"/>
  <c r="AX264" i="6"/>
  <c r="AY264" i="6"/>
  <c r="AZ264" i="6"/>
  <c r="BA264" i="6"/>
  <c r="BB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BQ264" i="6"/>
  <c r="BR264" i="6"/>
  <c r="BS264" i="6"/>
  <c r="BT264" i="6"/>
  <c r="BU264" i="6"/>
  <c r="BX264" i="6"/>
  <c r="BY264" i="6"/>
  <c r="BZ264" i="6"/>
  <c r="CA264" i="6"/>
  <c r="CB264" i="6"/>
  <c r="CC264" i="6"/>
  <c r="CD264" i="6"/>
  <c r="CE264" i="6"/>
  <c r="CF264" i="6"/>
  <c r="CG264" i="6"/>
  <c r="CH264" i="6"/>
  <c r="CI264" i="6"/>
  <c r="CJ264" i="6"/>
  <c r="CK264" i="6"/>
  <c r="CL264" i="6"/>
  <c r="CM264" i="6"/>
  <c r="CN264" i="6"/>
  <c r="CO264" i="6"/>
  <c r="CP264" i="6"/>
  <c r="CQ264" i="6"/>
  <c r="CR264" i="6"/>
  <c r="CS264" i="6"/>
  <c r="CT264" i="6"/>
  <c r="A265" i="6"/>
  <c r="B265" i="6"/>
  <c r="C265" i="6"/>
  <c r="D265" i="6"/>
  <c r="E265" i="6"/>
  <c r="F265" i="6"/>
  <c r="G265" i="6"/>
  <c r="H265" i="6"/>
  <c r="K265" i="6"/>
  <c r="L265" i="6"/>
  <c r="M265" i="6"/>
  <c r="N265" i="6"/>
  <c r="O265" i="6"/>
  <c r="P265" i="6"/>
  <c r="Q265" i="6"/>
  <c r="R265" i="6"/>
  <c r="U265" i="6"/>
  <c r="V265" i="6"/>
  <c r="W265" i="6"/>
  <c r="X265" i="6"/>
  <c r="Y265" i="6"/>
  <c r="Z265" i="6"/>
  <c r="AA265" i="6"/>
  <c r="AB265" i="6"/>
  <c r="AC265" i="6"/>
  <c r="AD265" i="6"/>
  <c r="AG265" i="6"/>
  <c r="AH265" i="6"/>
  <c r="AI265" i="6"/>
  <c r="AJ265" i="6"/>
  <c r="AK265" i="6"/>
  <c r="AL265" i="6"/>
  <c r="AO265" i="6"/>
  <c r="AP265" i="6"/>
  <c r="AQ265" i="6"/>
  <c r="AR265" i="6"/>
  <c r="AS265" i="6"/>
  <c r="AT265" i="6"/>
  <c r="AW265" i="6"/>
  <c r="AX265" i="6"/>
  <c r="AY265" i="6"/>
  <c r="AZ265" i="6"/>
  <c r="BA265" i="6"/>
  <c r="BB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BQ265" i="6"/>
  <c r="BR265" i="6"/>
  <c r="BS265" i="6"/>
  <c r="BT265" i="6"/>
  <c r="BU265" i="6"/>
  <c r="BX265" i="6"/>
  <c r="BY265" i="6"/>
  <c r="BZ265" i="6"/>
  <c r="CA265" i="6"/>
  <c r="CB265" i="6"/>
  <c r="CC265" i="6"/>
  <c r="CD265" i="6"/>
  <c r="CE265" i="6"/>
  <c r="CF265" i="6"/>
  <c r="CG265" i="6"/>
  <c r="CH265" i="6"/>
  <c r="CI265" i="6"/>
  <c r="CJ265" i="6"/>
  <c r="CK265" i="6"/>
  <c r="CL265" i="6"/>
  <c r="CM265" i="6"/>
  <c r="CN265" i="6"/>
  <c r="CO265" i="6"/>
  <c r="CP265" i="6"/>
  <c r="CQ265" i="6"/>
  <c r="CR265" i="6"/>
  <c r="CS265" i="6"/>
  <c r="CT265" i="6"/>
  <c r="A266" i="6"/>
  <c r="B266" i="6"/>
  <c r="C266" i="6"/>
  <c r="D266" i="6"/>
  <c r="E266" i="6"/>
  <c r="F266" i="6"/>
  <c r="G266" i="6"/>
  <c r="H266" i="6"/>
  <c r="K266" i="6"/>
  <c r="L266" i="6"/>
  <c r="M266" i="6"/>
  <c r="N266" i="6"/>
  <c r="O266" i="6"/>
  <c r="P266" i="6"/>
  <c r="Q266" i="6"/>
  <c r="R266" i="6"/>
  <c r="U266" i="6"/>
  <c r="V266" i="6"/>
  <c r="W266" i="6"/>
  <c r="X266" i="6"/>
  <c r="Y266" i="6"/>
  <c r="Z266" i="6"/>
  <c r="AA266" i="6"/>
  <c r="AB266" i="6"/>
  <c r="AC266" i="6"/>
  <c r="AD266" i="6"/>
  <c r="AG266" i="6"/>
  <c r="AH266" i="6"/>
  <c r="AI266" i="6"/>
  <c r="AJ266" i="6"/>
  <c r="AK266" i="6"/>
  <c r="AL266" i="6"/>
  <c r="AO266" i="6"/>
  <c r="AP266" i="6"/>
  <c r="AQ266" i="6"/>
  <c r="AR266" i="6"/>
  <c r="AS266" i="6"/>
  <c r="AT266" i="6"/>
  <c r="AW266" i="6"/>
  <c r="AX266" i="6"/>
  <c r="AY266" i="6"/>
  <c r="AZ266" i="6"/>
  <c r="BA266" i="6"/>
  <c r="BB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BQ266" i="6"/>
  <c r="BR266" i="6"/>
  <c r="BS266" i="6"/>
  <c r="BT266" i="6"/>
  <c r="BU266" i="6"/>
  <c r="BX266" i="6"/>
  <c r="BY266" i="6"/>
  <c r="BZ266" i="6"/>
  <c r="CA266" i="6"/>
  <c r="CB266" i="6"/>
  <c r="CC266" i="6"/>
  <c r="CD266" i="6"/>
  <c r="CE266" i="6"/>
  <c r="CF266" i="6"/>
  <c r="CG266" i="6"/>
  <c r="CH266" i="6"/>
  <c r="CI266" i="6"/>
  <c r="CJ266" i="6"/>
  <c r="CK266" i="6"/>
  <c r="CL266" i="6"/>
  <c r="CM266" i="6"/>
  <c r="CN266" i="6"/>
  <c r="CO266" i="6"/>
  <c r="CP266" i="6"/>
  <c r="CQ266" i="6"/>
  <c r="CR266" i="6"/>
  <c r="CS266" i="6"/>
  <c r="CT266" i="6"/>
  <c r="A267" i="6"/>
  <c r="B267" i="6"/>
  <c r="C267" i="6"/>
  <c r="D267" i="6"/>
  <c r="E267" i="6"/>
  <c r="F267" i="6"/>
  <c r="G267" i="6"/>
  <c r="H267" i="6"/>
  <c r="K267" i="6"/>
  <c r="L267" i="6"/>
  <c r="M267" i="6"/>
  <c r="N267" i="6"/>
  <c r="O267" i="6"/>
  <c r="P267" i="6"/>
  <c r="Q267" i="6"/>
  <c r="R267" i="6"/>
  <c r="U267" i="6"/>
  <c r="V267" i="6"/>
  <c r="W267" i="6"/>
  <c r="X267" i="6"/>
  <c r="Y267" i="6"/>
  <c r="Z267" i="6"/>
  <c r="AA267" i="6"/>
  <c r="AB267" i="6"/>
  <c r="AC267" i="6"/>
  <c r="AD267" i="6"/>
  <c r="AG267" i="6"/>
  <c r="AH267" i="6"/>
  <c r="AI267" i="6"/>
  <c r="AJ267" i="6"/>
  <c r="AK267" i="6"/>
  <c r="AL267" i="6"/>
  <c r="AO267" i="6"/>
  <c r="AP267" i="6"/>
  <c r="AQ267" i="6"/>
  <c r="AR267" i="6"/>
  <c r="AS267" i="6"/>
  <c r="AT267" i="6"/>
  <c r="AW267" i="6"/>
  <c r="AX267" i="6"/>
  <c r="AY267" i="6"/>
  <c r="AZ267" i="6"/>
  <c r="BA267" i="6"/>
  <c r="BB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BQ267" i="6"/>
  <c r="BR267" i="6"/>
  <c r="BS267" i="6"/>
  <c r="BT267" i="6"/>
  <c r="BU267" i="6"/>
  <c r="BX267" i="6"/>
  <c r="BY267" i="6"/>
  <c r="BZ267" i="6"/>
  <c r="CA267" i="6"/>
  <c r="CB267" i="6"/>
  <c r="CC267" i="6"/>
  <c r="CD267" i="6"/>
  <c r="CE267" i="6"/>
  <c r="CF267" i="6"/>
  <c r="CG267" i="6"/>
  <c r="CH267" i="6"/>
  <c r="CI267" i="6"/>
  <c r="CJ267" i="6"/>
  <c r="CK267" i="6"/>
  <c r="CL267" i="6"/>
  <c r="CM267" i="6"/>
  <c r="CN267" i="6"/>
  <c r="CO267" i="6"/>
  <c r="CP267" i="6"/>
  <c r="CQ267" i="6"/>
  <c r="CR267" i="6"/>
  <c r="CS267" i="6"/>
  <c r="CT267" i="6"/>
  <c r="A268" i="6"/>
  <c r="B268" i="6"/>
  <c r="C268" i="6"/>
  <c r="D268" i="6"/>
  <c r="E268" i="6"/>
  <c r="F268" i="6"/>
  <c r="G268" i="6"/>
  <c r="H268" i="6"/>
  <c r="K268" i="6"/>
  <c r="L268" i="6"/>
  <c r="M268" i="6"/>
  <c r="N268" i="6"/>
  <c r="O268" i="6"/>
  <c r="P268" i="6"/>
  <c r="Q268" i="6"/>
  <c r="R268" i="6"/>
  <c r="U268" i="6"/>
  <c r="V268" i="6"/>
  <c r="W268" i="6"/>
  <c r="X268" i="6"/>
  <c r="Y268" i="6"/>
  <c r="Z268" i="6"/>
  <c r="AA268" i="6"/>
  <c r="AB268" i="6"/>
  <c r="AC268" i="6"/>
  <c r="AD268" i="6"/>
  <c r="AG268" i="6"/>
  <c r="AH268" i="6"/>
  <c r="AI268" i="6"/>
  <c r="AJ268" i="6"/>
  <c r="AK268" i="6"/>
  <c r="AL268" i="6"/>
  <c r="AO268" i="6"/>
  <c r="AP268" i="6"/>
  <c r="AQ268" i="6"/>
  <c r="AR268" i="6"/>
  <c r="AS268" i="6"/>
  <c r="AT268" i="6"/>
  <c r="AW268" i="6"/>
  <c r="AX268" i="6"/>
  <c r="AY268" i="6"/>
  <c r="AZ268" i="6"/>
  <c r="BA268" i="6"/>
  <c r="BB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BQ268" i="6"/>
  <c r="BR268" i="6"/>
  <c r="BS268" i="6"/>
  <c r="BT268" i="6"/>
  <c r="BU268" i="6"/>
  <c r="BX268" i="6"/>
  <c r="BY268" i="6"/>
  <c r="BZ268" i="6"/>
  <c r="CA268" i="6"/>
  <c r="CB268" i="6"/>
  <c r="CC268" i="6"/>
  <c r="CD268" i="6"/>
  <c r="CE268" i="6"/>
  <c r="CF268" i="6"/>
  <c r="CG268" i="6"/>
  <c r="CH268" i="6"/>
  <c r="CI268" i="6"/>
  <c r="CJ268" i="6"/>
  <c r="CK268" i="6"/>
  <c r="CL268" i="6"/>
  <c r="CM268" i="6"/>
  <c r="CN268" i="6"/>
  <c r="CO268" i="6"/>
  <c r="CP268" i="6"/>
  <c r="CQ268" i="6"/>
  <c r="CR268" i="6"/>
  <c r="CS268" i="6"/>
  <c r="CT268" i="6"/>
  <c r="A269" i="6"/>
  <c r="B269" i="6"/>
  <c r="C269" i="6"/>
  <c r="D269" i="6"/>
  <c r="E269" i="6"/>
  <c r="F269" i="6"/>
  <c r="G269" i="6"/>
  <c r="H269" i="6"/>
  <c r="K269" i="6"/>
  <c r="L269" i="6"/>
  <c r="M269" i="6"/>
  <c r="N269" i="6"/>
  <c r="O269" i="6"/>
  <c r="P269" i="6"/>
  <c r="Q269" i="6"/>
  <c r="R269" i="6"/>
  <c r="U269" i="6"/>
  <c r="V269" i="6"/>
  <c r="W269" i="6"/>
  <c r="X269" i="6"/>
  <c r="Y269" i="6"/>
  <c r="Z269" i="6"/>
  <c r="AE269" i="6" s="1"/>
  <c r="AA269" i="6"/>
  <c r="AB269" i="6"/>
  <c r="AC269" i="6"/>
  <c r="AD269" i="6"/>
  <c r="AG269" i="6"/>
  <c r="AH269" i="6"/>
  <c r="AI269" i="6"/>
  <c r="AJ269" i="6"/>
  <c r="AK269" i="6"/>
  <c r="AL269" i="6"/>
  <c r="AO269" i="6"/>
  <c r="AP269" i="6"/>
  <c r="AQ269" i="6"/>
  <c r="AR269" i="6"/>
  <c r="AS269" i="6"/>
  <c r="AT269" i="6"/>
  <c r="AW269" i="6"/>
  <c r="AX269" i="6"/>
  <c r="AY269" i="6"/>
  <c r="AZ269" i="6"/>
  <c r="BA269" i="6"/>
  <c r="BB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BQ269" i="6"/>
  <c r="BR269" i="6"/>
  <c r="BS269" i="6"/>
  <c r="BT269" i="6"/>
  <c r="BU269" i="6"/>
  <c r="BX269" i="6"/>
  <c r="BY269" i="6"/>
  <c r="BZ269" i="6"/>
  <c r="CA269" i="6"/>
  <c r="CB269" i="6"/>
  <c r="CC269" i="6"/>
  <c r="CD269" i="6"/>
  <c r="CE269" i="6"/>
  <c r="CF269" i="6"/>
  <c r="CG269" i="6"/>
  <c r="CH269" i="6"/>
  <c r="CI269" i="6"/>
  <c r="CJ269" i="6"/>
  <c r="CK269" i="6"/>
  <c r="CL269" i="6"/>
  <c r="CM269" i="6"/>
  <c r="CN269" i="6"/>
  <c r="CO269" i="6"/>
  <c r="CP269" i="6"/>
  <c r="CQ269" i="6"/>
  <c r="CR269" i="6"/>
  <c r="CS269" i="6"/>
  <c r="CT269" i="6"/>
  <c r="A270" i="6"/>
  <c r="B270" i="6"/>
  <c r="C270" i="6"/>
  <c r="D270" i="6"/>
  <c r="E270" i="6"/>
  <c r="F270" i="6"/>
  <c r="G270" i="6"/>
  <c r="H270" i="6"/>
  <c r="K270" i="6"/>
  <c r="L270" i="6"/>
  <c r="M270" i="6"/>
  <c r="N270" i="6"/>
  <c r="O270" i="6"/>
  <c r="P270" i="6"/>
  <c r="Q270" i="6"/>
  <c r="R270" i="6"/>
  <c r="U270" i="6"/>
  <c r="V270" i="6"/>
  <c r="W270" i="6"/>
  <c r="X270" i="6"/>
  <c r="Y270" i="6"/>
  <c r="Z270" i="6"/>
  <c r="AA270" i="6"/>
  <c r="AB270" i="6"/>
  <c r="AC270" i="6"/>
  <c r="AD270" i="6"/>
  <c r="AG270" i="6"/>
  <c r="AH270" i="6"/>
  <c r="AI270" i="6"/>
  <c r="AJ270" i="6"/>
  <c r="AK270" i="6"/>
  <c r="AL270" i="6"/>
  <c r="AO270" i="6"/>
  <c r="AP270" i="6"/>
  <c r="AQ270" i="6"/>
  <c r="AR270" i="6"/>
  <c r="AS270" i="6"/>
  <c r="AT270" i="6"/>
  <c r="AW270" i="6"/>
  <c r="AX270" i="6"/>
  <c r="AY270" i="6"/>
  <c r="AZ270" i="6"/>
  <c r="BA270" i="6"/>
  <c r="BB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BQ270" i="6"/>
  <c r="BR270" i="6"/>
  <c r="BS270" i="6"/>
  <c r="BT270" i="6"/>
  <c r="BU270" i="6"/>
  <c r="BX270" i="6"/>
  <c r="BY270" i="6"/>
  <c r="BZ270" i="6"/>
  <c r="CA270" i="6"/>
  <c r="CB270" i="6"/>
  <c r="CC270" i="6"/>
  <c r="CD270" i="6"/>
  <c r="CE270" i="6"/>
  <c r="CF270" i="6"/>
  <c r="CG270" i="6"/>
  <c r="CH270" i="6"/>
  <c r="CI270" i="6"/>
  <c r="CJ270" i="6"/>
  <c r="CK270" i="6"/>
  <c r="CL270" i="6"/>
  <c r="CM270" i="6"/>
  <c r="CN270" i="6"/>
  <c r="CO270" i="6"/>
  <c r="CP270" i="6"/>
  <c r="CQ270" i="6"/>
  <c r="CR270" i="6"/>
  <c r="CS270" i="6"/>
  <c r="CT270" i="6"/>
  <c r="A271" i="6"/>
  <c r="B271" i="6"/>
  <c r="C271" i="6"/>
  <c r="D271" i="6"/>
  <c r="E271" i="6"/>
  <c r="F271" i="6"/>
  <c r="G271" i="6"/>
  <c r="H271" i="6"/>
  <c r="K271" i="6"/>
  <c r="L271" i="6"/>
  <c r="M271" i="6"/>
  <c r="S271" i="6" s="1"/>
  <c r="N271" i="6"/>
  <c r="O271" i="6"/>
  <c r="P271" i="6"/>
  <c r="Q271" i="6"/>
  <c r="R271" i="6"/>
  <c r="U271" i="6"/>
  <c r="V271" i="6"/>
  <c r="W271" i="6"/>
  <c r="X271" i="6"/>
  <c r="Y271" i="6"/>
  <c r="Z271" i="6"/>
  <c r="AA271" i="6"/>
  <c r="AB271" i="6"/>
  <c r="AC271" i="6"/>
  <c r="AD271" i="6"/>
  <c r="AG271" i="6"/>
  <c r="AH271" i="6"/>
  <c r="AI271" i="6"/>
  <c r="AJ271" i="6"/>
  <c r="AK271" i="6"/>
  <c r="AL271" i="6"/>
  <c r="AO271" i="6"/>
  <c r="AP271" i="6"/>
  <c r="AQ271" i="6"/>
  <c r="AR271" i="6"/>
  <c r="AS271" i="6"/>
  <c r="AT271" i="6"/>
  <c r="AW271" i="6"/>
  <c r="AX271" i="6"/>
  <c r="AY271" i="6"/>
  <c r="AZ271" i="6"/>
  <c r="BA271" i="6"/>
  <c r="BB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BQ271" i="6"/>
  <c r="BR271" i="6"/>
  <c r="BS271" i="6"/>
  <c r="BT271" i="6"/>
  <c r="BU271" i="6"/>
  <c r="BX271" i="6"/>
  <c r="BY271" i="6"/>
  <c r="BZ271" i="6"/>
  <c r="CA271" i="6"/>
  <c r="CB271" i="6"/>
  <c r="CC271" i="6"/>
  <c r="CD271" i="6"/>
  <c r="CE271" i="6"/>
  <c r="CF271" i="6"/>
  <c r="CG271" i="6"/>
  <c r="CH271" i="6"/>
  <c r="CI271" i="6"/>
  <c r="CJ271" i="6"/>
  <c r="CK271" i="6"/>
  <c r="CL271" i="6"/>
  <c r="CM271" i="6"/>
  <c r="CN271" i="6"/>
  <c r="CO271" i="6"/>
  <c r="CP271" i="6"/>
  <c r="CQ271" i="6"/>
  <c r="CR271" i="6"/>
  <c r="CS271" i="6"/>
  <c r="CT271" i="6"/>
  <c r="A272" i="6"/>
  <c r="B272" i="6"/>
  <c r="C272" i="6"/>
  <c r="D272" i="6"/>
  <c r="E272" i="6"/>
  <c r="F272" i="6"/>
  <c r="G272" i="6"/>
  <c r="H272" i="6"/>
  <c r="K272" i="6"/>
  <c r="L272" i="6"/>
  <c r="M272" i="6"/>
  <c r="N272" i="6"/>
  <c r="O272" i="6"/>
  <c r="P272" i="6"/>
  <c r="Q272" i="6"/>
  <c r="R272" i="6"/>
  <c r="U272" i="6"/>
  <c r="V272" i="6"/>
  <c r="W272" i="6"/>
  <c r="X272" i="6"/>
  <c r="Y272" i="6"/>
  <c r="Z272" i="6"/>
  <c r="AA272" i="6"/>
  <c r="AB272" i="6"/>
  <c r="AC272" i="6"/>
  <c r="AD272" i="6"/>
  <c r="AG272" i="6"/>
  <c r="AH272" i="6"/>
  <c r="AI272" i="6"/>
  <c r="AJ272" i="6"/>
  <c r="AK272" i="6"/>
  <c r="AL272" i="6"/>
  <c r="AO272" i="6"/>
  <c r="AP272" i="6"/>
  <c r="AQ272" i="6"/>
  <c r="AR272" i="6"/>
  <c r="AS272" i="6"/>
  <c r="AT272" i="6"/>
  <c r="AW272" i="6"/>
  <c r="AX272" i="6"/>
  <c r="AY272" i="6"/>
  <c r="AZ272" i="6"/>
  <c r="BA272" i="6"/>
  <c r="BB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BQ272" i="6"/>
  <c r="BR272" i="6"/>
  <c r="BS272" i="6"/>
  <c r="BT272" i="6"/>
  <c r="BU272" i="6"/>
  <c r="BX272" i="6"/>
  <c r="BY272" i="6"/>
  <c r="BZ272" i="6"/>
  <c r="CA272" i="6"/>
  <c r="CB272" i="6"/>
  <c r="CC272" i="6"/>
  <c r="CD272" i="6"/>
  <c r="CE272" i="6"/>
  <c r="CF272" i="6"/>
  <c r="CG272" i="6"/>
  <c r="CH272" i="6"/>
  <c r="CI272" i="6"/>
  <c r="CJ272" i="6"/>
  <c r="CK272" i="6"/>
  <c r="CL272" i="6"/>
  <c r="CM272" i="6"/>
  <c r="CN272" i="6"/>
  <c r="CO272" i="6"/>
  <c r="CP272" i="6"/>
  <c r="CQ272" i="6"/>
  <c r="CR272" i="6"/>
  <c r="CS272" i="6"/>
  <c r="CT272" i="6"/>
  <c r="A273" i="6"/>
  <c r="B273" i="6"/>
  <c r="C273" i="6"/>
  <c r="D273" i="6"/>
  <c r="E273" i="6"/>
  <c r="F273" i="6"/>
  <c r="G273" i="6"/>
  <c r="H273" i="6"/>
  <c r="K273" i="6"/>
  <c r="L273" i="6"/>
  <c r="M273" i="6"/>
  <c r="N273" i="6"/>
  <c r="O273" i="6"/>
  <c r="P273" i="6"/>
  <c r="Q273" i="6"/>
  <c r="R273" i="6"/>
  <c r="U273" i="6"/>
  <c r="V273" i="6"/>
  <c r="W273" i="6"/>
  <c r="X273" i="6"/>
  <c r="Y273" i="6"/>
  <c r="Z273" i="6"/>
  <c r="AA273" i="6"/>
  <c r="AB273" i="6"/>
  <c r="AC273" i="6"/>
  <c r="AD273" i="6"/>
  <c r="AG273" i="6"/>
  <c r="AH273" i="6"/>
  <c r="AI273" i="6"/>
  <c r="AJ273" i="6"/>
  <c r="AK273" i="6"/>
  <c r="AL273" i="6"/>
  <c r="AO273" i="6"/>
  <c r="AP273" i="6"/>
  <c r="AQ273" i="6"/>
  <c r="AR273" i="6"/>
  <c r="AS273" i="6"/>
  <c r="AT273" i="6"/>
  <c r="AW273" i="6"/>
  <c r="AX273" i="6"/>
  <c r="AY273" i="6"/>
  <c r="AZ273" i="6"/>
  <c r="BA273" i="6"/>
  <c r="BB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BQ273" i="6"/>
  <c r="BR273" i="6"/>
  <c r="BS273" i="6"/>
  <c r="BT273" i="6"/>
  <c r="BU273" i="6"/>
  <c r="BX273" i="6"/>
  <c r="BY273" i="6"/>
  <c r="BZ273" i="6"/>
  <c r="CA273" i="6"/>
  <c r="CB273" i="6"/>
  <c r="CC273" i="6"/>
  <c r="CD273" i="6"/>
  <c r="CE273" i="6"/>
  <c r="CF273" i="6"/>
  <c r="CG273" i="6"/>
  <c r="CH273" i="6"/>
  <c r="CI273" i="6"/>
  <c r="CJ273" i="6"/>
  <c r="CK273" i="6"/>
  <c r="CL273" i="6"/>
  <c r="CM273" i="6"/>
  <c r="CN273" i="6"/>
  <c r="CO273" i="6"/>
  <c r="CP273" i="6"/>
  <c r="CQ273" i="6"/>
  <c r="CR273" i="6"/>
  <c r="CS273" i="6"/>
  <c r="CT273" i="6"/>
  <c r="A274" i="6"/>
  <c r="B274" i="6"/>
  <c r="C274" i="6"/>
  <c r="D274" i="6"/>
  <c r="E274" i="6"/>
  <c r="F274" i="6"/>
  <c r="G274" i="6"/>
  <c r="H274" i="6"/>
  <c r="K274" i="6"/>
  <c r="L274" i="6"/>
  <c r="M274" i="6"/>
  <c r="N274" i="6"/>
  <c r="O274" i="6"/>
  <c r="P274" i="6"/>
  <c r="Q274" i="6"/>
  <c r="R274" i="6"/>
  <c r="U274" i="6"/>
  <c r="V274" i="6"/>
  <c r="W274" i="6"/>
  <c r="X274" i="6"/>
  <c r="Y274" i="6"/>
  <c r="Z274" i="6"/>
  <c r="AA274" i="6"/>
  <c r="AB274" i="6"/>
  <c r="AC274" i="6"/>
  <c r="AD274" i="6"/>
  <c r="AG274" i="6"/>
  <c r="AH274" i="6"/>
  <c r="AI274" i="6"/>
  <c r="AJ274" i="6"/>
  <c r="AK274" i="6"/>
  <c r="AL274" i="6"/>
  <c r="AO274" i="6"/>
  <c r="AP274" i="6"/>
  <c r="AQ274" i="6"/>
  <c r="AR274" i="6"/>
  <c r="AS274" i="6"/>
  <c r="AT274" i="6"/>
  <c r="AW274" i="6"/>
  <c r="AX274" i="6"/>
  <c r="AY274" i="6"/>
  <c r="AZ274" i="6"/>
  <c r="BA274" i="6"/>
  <c r="BB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BQ274" i="6"/>
  <c r="BR274" i="6"/>
  <c r="BS274" i="6"/>
  <c r="BT274" i="6"/>
  <c r="BU274" i="6"/>
  <c r="BX274" i="6"/>
  <c r="BY274" i="6"/>
  <c r="BZ274" i="6"/>
  <c r="CA274" i="6"/>
  <c r="CB274" i="6"/>
  <c r="CC274" i="6"/>
  <c r="CD274" i="6"/>
  <c r="CE274" i="6"/>
  <c r="CF274" i="6"/>
  <c r="CG274" i="6"/>
  <c r="CH274" i="6"/>
  <c r="CI274" i="6"/>
  <c r="CJ274" i="6"/>
  <c r="CK274" i="6"/>
  <c r="CL274" i="6"/>
  <c r="CM274" i="6"/>
  <c r="CN274" i="6"/>
  <c r="CO274" i="6"/>
  <c r="CP274" i="6"/>
  <c r="CQ274" i="6"/>
  <c r="CR274" i="6"/>
  <c r="CS274" i="6"/>
  <c r="CT274" i="6"/>
  <c r="A275" i="6"/>
  <c r="B275" i="6"/>
  <c r="C275" i="6"/>
  <c r="D275" i="6"/>
  <c r="E275" i="6"/>
  <c r="F275" i="6"/>
  <c r="G275" i="6"/>
  <c r="H275" i="6"/>
  <c r="K275" i="6"/>
  <c r="L275" i="6"/>
  <c r="M275" i="6"/>
  <c r="N275" i="6"/>
  <c r="O275" i="6"/>
  <c r="P275" i="6"/>
  <c r="Q275" i="6"/>
  <c r="R275" i="6"/>
  <c r="U275" i="6"/>
  <c r="V275" i="6"/>
  <c r="W275" i="6"/>
  <c r="X275" i="6"/>
  <c r="Y275" i="6"/>
  <c r="Z275" i="6"/>
  <c r="AA275" i="6"/>
  <c r="AB275" i="6"/>
  <c r="AC275" i="6"/>
  <c r="AD275" i="6"/>
  <c r="AG275" i="6"/>
  <c r="AH275" i="6"/>
  <c r="AI275" i="6"/>
  <c r="AJ275" i="6"/>
  <c r="AK275" i="6"/>
  <c r="AL275" i="6"/>
  <c r="AO275" i="6"/>
  <c r="AP275" i="6"/>
  <c r="AQ275" i="6"/>
  <c r="AR275" i="6"/>
  <c r="AS275" i="6"/>
  <c r="AT275" i="6"/>
  <c r="AW275" i="6"/>
  <c r="AX275" i="6"/>
  <c r="AY275" i="6"/>
  <c r="AZ275" i="6"/>
  <c r="BA275" i="6"/>
  <c r="BB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BQ275" i="6"/>
  <c r="BR275" i="6"/>
  <c r="BS275" i="6"/>
  <c r="BT275" i="6"/>
  <c r="BU275" i="6"/>
  <c r="BX275" i="6"/>
  <c r="BY275" i="6"/>
  <c r="BZ275" i="6"/>
  <c r="CA275" i="6"/>
  <c r="CB275" i="6"/>
  <c r="CC275" i="6"/>
  <c r="CD275" i="6"/>
  <c r="CE275" i="6"/>
  <c r="CF275" i="6"/>
  <c r="CG275" i="6"/>
  <c r="CH275" i="6"/>
  <c r="CI275" i="6"/>
  <c r="CJ275" i="6"/>
  <c r="CK275" i="6"/>
  <c r="CL275" i="6"/>
  <c r="CM275" i="6"/>
  <c r="CN275" i="6"/>
  <c r="CO275" i="6"/>
  <c r="CP275" i="6"/>
  <c r="CQ275" i="6"/>
  <c r="CR275" i="6"/>
  <c r="CS275" i="6"/>
  <c r="CT275" i="6"/>
  <c r="A276" i="6"/>
  <c r="B276" i="6"/>
  <c r="C276" i="6"/>
  <c r="D276" i="6"/>
  <c r="E276" i="6"/>
  <c r="F276" i="6"/>
  <c r="G276" i="6"/>
  <c r="H276" i="6"/>
  <c r="K276" i="6"/>
  <c r="L276" i="6"/>
  <c r="M276" i="6"/>
  <c r="N276" i="6"/>
  <c r="O276" i="6"/>
  <c r="P276" i="6"/>
  <c r="Q276" i="6"/>
  <c r="R276" i="6"/>
  <c r="U276" i="6"/>
  <c r="V276" i="6"/>
  <c r="W276" i="6"/>
  <c r="X276" i="6"/>
  <c r="Y276" i="6"/>
  <c r="Z276" i="6"/>
  <c r="AA276" i="6"/>
  <c r="AB276" i="6"/>
  <c r="AC276" i="6"/>
  <c r="AD276" i="6"/>
  <c r="AG276" i="6"/>
  <c r="AH276" i="6"/>
  <c r="AI276" i="6"/>
  <c r="AJ276" i="6"/>
  <c r="AN276" i="6" s="1"/>
  <c r="AK276" i="6"/>
  <c r="AL276" i="6"/>
  <c r="AO276" i="6"/>
  <c r="AP276" i="6"/>
  <c r="AQ276" i="6"/>
  <c r="AR276" i="6"/>
  <c r="AS276" i="6"/>
  <c r="AT276" i="6"/>
  <c r="AW276" i="6"/>
  <c r="AX276" i="6"/>
  <c r="AY276" i="6"/>
  <c r="AZ276" i="6"/>
  <c r="BA276" i="6"/>
  <c r="BB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BQ276" i="6"/>
  <c r="BR276" i="6"/>
  <c r="BS276" i="6"/>
  <c r="BT276" i="6"/>
  <c r="BU276" i="6"/>
  <c r="BX276" i="6"/>
  <c r="BY276" i="6"/>
  <c r="BZ276" i="6"/>
  <c r="CA276" i="6"/>
  <c r="CB276" i="6"/>
  <c r="CC276" i="6"/>
  <c r="CD276" i="6"/>
  <c r="CE276" i="6"/>
  <c r="CF276" i="6"/>
  <c r="CG276" i="6"/>
  <c r="CH276" i="6"/>
  <c r="CI276" i="6"/>
  <c r="CJ276" i="6"/>
  <c r="CK276" i="6"/>
  <c r="CL276" i="6"/>
  <c r="CM276" i="6"/>
  <c r="CN276" i="6"/>
  <c r="CO276" i="6"/>
  <c r="CP276" i="6"/>
  <c r="CQ276" i="6"/>
  <c r="CR276" i="6"/>
  <c r="CS276" i="6"/>
  <c r="CT276" i="6"/>
  <c r="A277" i="6"/>
  <c r="B277" i="6"/>
  <c r="C277" i="6"/>
  <c r="D277" i="6"/>
  <c r="E277" i="6"/>
  <c r="F277" i="6"/>
  <c r="G277" i="6"/>
  <c r="H277" i="6"/>
  <c r="K277" i="6"/>
  <c r="L277" i="6"/>
  <c r="M277" i="6"/>
  <c r="N277" i="6"/>
  <c r="O277" i="6"/>
  <c r="P277" i="6"/>
  <c r="Q277" i="6"/>
  <c r="R277" i="6"/>
  <c r="U277" i="6"/>
  <c r="V277" i="6"/>
  <c r="W277" i="6"/>
  <c r="X277" i="6"/>
  <c r="Y277" i="6"/>
  <c r="Z277" i="6"/>
  <c r="AE277" i="6" s="1"/>
  <c r="AA277" i="6"/>
  <c r="AB277" i="6"/>
  <c r="AC277" i="6"/>
  <c r="AD277" i="6"/>
  <c r="AG277" i="6"/>
  <c r="AH277" i="6"/>
  <c r="AI277" i="6"/>
  <c r="AJ277" i="6"/>
  <c r="AK277" i="6"/>
  <c r="AL277" i="6"/>
  <c r="AO277" i="6"/>
  <c r="AP277" i="6"/>
  <c r="AQ277" i="6"/>
  <c r="AR277" i="6"/>
  <c r="AS277" i="6"/>
  <c r="AT277" i="6"/>
  <c r="AW277" i="6"/>
  <c r="AX277" i="6"/>
  <c r="AY277" i="6"/>
  <c r="AZ277" i="6"/>
  <c r="BA277" i="6"/>
  <c r="BB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BQ277" i="6"/>
  <c r="BR277" i="6"/>
  <c r="BS277" i="6"/>
  <c r="BT277" i="6"/>
  <c r="BU277" i="6"/>
  <c r="BX277" i="6"/>
  <c r="BY277" i="6"/>
  <c r="BZ277" i="6"/>
  <c r="CA277" i="6"/>
  <c r="CB277" i="6"/>
  <c r="CC277" i="6"/>
  <c r="CD277" i="6"/>
  <c r="CE277" i="6"/>
  <c r="CF277" i="6"/>
  <c r="CG277" i="6"/>
  <c r="CH277" i="6"/>
  <c r="CI277" i="6"/>
  <c r="CJ277" i="6"/>
  <c r="CK277" i="6"/>
  <c r="CL277" i="6"/>
  <c r="CM277" i="6"/>
  <c r="CN277" i="6"/>
  <c r="CO277" i="6"/>
  <c r="CP277" i="6"/>
  <c r="CQ277" i="6"/>
  <c r="CR277" i="6"/>
  <c r="CS277" i="6"/>
  <c r="CT277" i="6"/>
  <c r="A278" i="6"/>
  <c r="B278" i="6"/>
  <c r="C278" i="6"/>
  <c r="D278" i="6"/>
  <c r="E278" i="6"/>
  <c r="F278" i="6"/>
  <c r="G278" i="6"/>
  <c r="H278" i="6"/>
  <c r="K278" i="6"/>
  <c r="L278" i="6"/>
  <c r="M278" i="6"/>
  <c r="N278" i="6"/>
  <c r="O278" i="6"/>
  <c r="P278" i="6"/>
  <c r="Q278" i="6"/>
  <c r="R278" i="6"/>
  <c r="U278" i="6"/>
  <c r="V278" i="6"/>
  <c r="W278" i="6"/>
  <c r="X278" i="6"/>
  <c r="Y278" i="6"/>
  <c r="Z278" i="6"/>
  <c r="AA278" i="6"/>
  <c r="AB278" i="6"/>
  <c r="AC278" i="6"/>
  <c r="AD278" i="6"/>
  <c r="AG278" i="6"/>
  <c r="AH278" i="6"/>
  <c r="AI278" i="6"/>
  <c r="AJ278" i="6"/>
  <c r="AK278" i="6"/>
  <c r="AL278" i="6"/>
  <c r="AO278" i="6"/>
  <c r="AP278" i="6"/>
  <c r="AQ278" i="6"/>
  <c r="AR278" i="6"/>
  <c r="AS278" i="6"/>
  <c r="AT278" i="6"/>
  <c r="AW278" i="6"/>
  <c r="AX278" i="6"/>
  <c r="AY278" i="6"/>
  <c r="AZ278" i="6"/>
  <c r="BA278" i="6"/>
  <c r="BB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BQ278" i="6"/>
  <c r="BR278" i="6"/>
  <c r="BS278" i="6"/>
  <c r="BT278" i="6"/>
  <c r="BU278" i="6"/>
  <c r="BX278" i="6"/>
  <c r="BY278" i="6"/>
  <c r="BZ278" i="6"/>
  <c r="CA278" i="6"/>
  <c r="CB278" i="6"/>
  <c r="CC278" i="6"/>
  <c r="CD278" i="6"/>
  <c r="CE278" i="6"/>
  <c r="CF278" i="6"/>
  <c r="CG278" i="6"/>
  <c r="CH278" i="6"/>
  <c r="CI278" i="6"/>
  <c r="CJ278" i="6"/>
  <c r="CK278" i="6"/>
  <c r="CL278" i="6"/>
  <c r="CM278" i="6"/>
  <c r="CN278" i="6"/>
  <c r="CO278" i="6"/>
  <c r="CP278" i="6"/>
  <c r="CQ278" i="6"/>
  <c r="CR278" i="6"/>
  <c r="CS278" i="6"/>
  <c r="CT278" i="6"/>
  <c r="A279" i="6"/>
  <c r="B279" i="6"/>
  <c r="C279" i="6"/>
  <c r="D279" i="6"/>
  <c r="E279" i="6"/>
  <c r="F279" i="6"/>
  <c r="G279" i="6"/>
  <c r="H279" i="6"/>
  <c r="K279" i="6"/>
  <c r="L279" i="6"/>
  <c r="M279" i="6"/>
  <c r="N279" i="6"/>
  <c r="O279" i="6"/>
  <c r="P279" i="6"/>
  <c r="Q279" i="6"/>
  <c r="R279" i="6"/>
  <c r="U279" i="6"/>
  <c r="V279" i="6"/>
  <c r="W279" i="6"/>
  <c r="X279" i="6"/>
  <c r="Y279" i="6"/>
  <c r="Z279" i="6"/>
  <c r="AA279" i="6"/>
  <c r="AB279" i="6"/>
  <c r="AC279" i="6"/>
  <c r="AD279" i="6"/>
  <c r="AG279" i="6"/>
  <c r="AH279" i="6"/>
  <c r="AI279" i="6"/>
  <c r="AJ279" i="6"/>
  <c r="AK279" i="6"/>
  <c r="AL279" i="6"/>
  <c r="AO279" i="6"/>
  <c r="AP279" i="6"/>
  <c r="AQ279" i="6"/>
  <c r="AR279" i="6"/>
  <c r="AS279" i="6"/>
  <c r="AT279" i="6"/>
  <c r="AW279" i="6"/>
  <c r="AX279" i="6"/>
  <c r="AY279" i="6"/>
  <c r="AZ279" i="6"/>
  <c r="BA279" i="6"/>
  <c r="BB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BQ279" i="6"/>
  <c r="BR279" i="6"/>
  <c r="BS279" i="6"/>
  <c r="BT279" i="6"/>
  <c r="BU279" i="6"/>
  <c r="BX279" i="6"/>
  <c r="BY279" i="6"/>
  <c r="BZ279" i="6"/>
  <c r="CA279" i="6"/>
  <c r="CB279" i="6"/>
  <c r="CC279" i="6"/>
  <c r="CD279" i="6"/>
  <c r="CE279" i="6"/>
  <c r="CF279" i="6"/>
  <c r="CG279" i="6"/>
  <c r="CH279" i="6"/>
  <c r="CI279" i="6"/>
  <c r="CJ279" i="6"/>
  <c r="CK279" i="6"/>
  <c r="CL279" i="6"/>
  <c r="CM279" i="6"/>
  <c r="CN279" i="6"/>
  <c r="CO279" i="6"/>
  <c r="CP279" i="6"/>
  <c r="CQ279" i="6"/>
  <c r="CR279" i="6"/>
  <c r="CS279" i="6"/>
  <c r="CT279" i="6"/>
  <c r="A280" i="6"/>
  <c r="B280" i="6"/>
  <c r="C280" i="6"/>
  <c r="D280" i="6"/>
  <c r="E280" i="6"/>
  <c r="F280" i="6"/>
  <c r="G280" i="6"/>
  <c r="H280" i="6"/>
  <c r="K280" i="6"/>
  <c r="L280" i="6"/>
  <c r="M280" i="6"/>
  <c r="N280" i="6"/>
  <c r="O280" i="6"/>
  <c r="P280" i="6"/>
  <c r="Q280" i="6"/>
  <c r="R280" i="6"/>
  <c r="U280" i="6"/>
  <c r="V280" i="6"/>
  <c r="W280" i="6"/>
  <c r="X280" i="6"/>
  <c r="Y280" i="6"/>
  <c r="Z280" i="6"/>
  <c r="AA280" i="6"/>
  <c r="AB280" i="6"/>
  <c r="AC280" i="6"/>
  <c r="AD280" i="6"/>
  <c r="AG280" i="6"/>
  <c r="AH280" i="6"/>
  <c r="AI280" i="6"/>
  <c r="AJ280" i="6"/>
  <c r="AK280" i="6"/>
  <c r="AL280" i="6"/>
  <c r="AO280" i="6"/>
  <c r="AP280" i="6"/>
  <c r="AQ280" i="6"/>
  <c r="AR280" i="6"/>
  <c r="AS280" i="6"/>
  <c r="AT280" i="6"/>
  <c r="AW280" i="6"/>
  <c r="AX280" i="6"/>
  <c r="AY280" i="6"/>
  <c r="AZ280" i="6"/>
  <c r="BA280" i="6"/>
  <c r="BB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BQ280" i="6"/>
  <c r="BR280" i="6"/>
  <c r="BS280" i="6"/>
  <c r="BT280" i="6"/>
  <c r="BU280" i="6"/>
  <c r="BX280" i="6"/>
  <c r="BY280" i="6"/>
  <c r="BZ280" i="6"/>
  <c r="CA280" i="6"/>
  <c r="CB280" i="6"/>
  <c r="CC280" i="6"/>
  <c r="CD280" i="6"/>
  <c r="CE280" i="6"/>
  <c r="CF280" i="6"/>
  <c r="CG280" i="6"/>
  <c r="CH280" i="6"/>
  <c r="CI280" i="6"/>
  <c r="CJ280" i="6"/>
  <c r="CK280" i="6"/>
  <c r="CL280" i="6"/>
  <c r="CM280" i="6"/>
  <c r="CN280" i="6"/>
  <c r="CO280" i="6"/>
  <c r="CP280" i="6"/>
  <c r="CQ280" i="6"/>
  <c r="CR280" i="6"/>
  <c r="CS280" i="6"/>
  <c r="CT280" i="6"/>
  <c r="A281" i="6"/>
  <c r="B281" i="6"/>
  <c r="C281" i="6"/>
  <c r="D281" i="6"/>
  <c r="E281" i="6"/>
  <c r="I281" i="6" s="1"/>
  <c r="F281" i="6"/>
  <c r="G281" i="6"/>
  <c r="H281" i="6"/>
  <c r="K281" i="6"/>
  <c r="L281" i="6"/>
  <c r="M281" i="6"/>
  <c r="N281" i="6"/>
  <c r="O281" i="6"/>
  <c r="P281" i="6"/>
  <c r="Q281" i="6"/>
  <c r="R281" i="6"/>
  <c r="U281" i="6"/>
  <c r="V281" i="6"/>
  <c r="W281" i="6"/>
  <c r="X281" i="6"/>
  <c r="Y281" i="6"/>
  <c r="Z281" i="6"/>
  <c r="AA281" i="6"/>
  <c r="AB281" i="6"/>
  <c r="AC281" i="6"/>
  <c r="AD281" i="6"/>
  <c r="AG281" i="6"/>
  <c r="AH281" i="6"/>
  <c r="AI281" i="6"/>
  <c r="AJ281" i="6"/>
  <c r="AK281" i="6"/>
  <c r="AL281" i="6"/>
  <c r="AO281" i="6"/>
  <c r="AP281" i="6"/>
  <c r="AQ281" i="6"/>
  <c r="AR281" i="6"/>
  <c r="AS281" i="6"/>
  <c r="AT281" i="6"/>
  <c r="AW281" i="6"/>
  <c r="BC281" i="6" s="1"/>
  <c r="AX281" i="6"/>
  <c r="AY281" i="6"/>
  <c r="AZ281" i="6"/>
  <c r="BA281" i="6"/>
  <c r="BB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BQ281" i="6"/>
  <c r="BR281" i="6"/>
  <c r="BS281" i="6"/>
  <c r="BT281" i="6"/>
  <c r="BU281" i="6"/>
  <c r="BX281" i="6"/>
  <c r="BY281" i="6"/>
  <c r="BZ281" i="6"/>
  <c r="CA281" i="6"/>
  <c r="CB281" i="6"/>
  <c r="CC281" i="6"/>
  <c r="CD281" i="6"/>
  <c r="CE281" i="6"/>
  <c r="CF281" i="6"/>
  <c r="CG281" i="6"/>
  <c r="CH281" i="6"/>
  <c r="CI281" i="6"/>
  <c r="CJ281" i="6"/>
  <c r="CK281" i="6"/>
  <c r="CL281" i="6"/>
  <c r="CM281" i="6"/>
  <c r="CN281" i="6"/>
  <c r="CO281" i="6"/>
  <c r="CP281" i="6"/>
  <c r="CQ281" i="6"/>
  <c r="CR281" i="6"/>
  <c r="CS281" i="6"/>
  <c r="CT281" i="6"/>
  <c r="A282" i="6"/>
  <c r="B282" i="6"/>
  <c r="C282" i="6"/>
  <c r="D282" i="6"/>
  <c r="E282" i="6"/>
  <c r="F282" i="6"/>
  <c r="G282" i="6"/>
  <c r="H282" i="6"/>
  <c r="K282" i="6"/>
  <c r="L282" i="6"/>
  <c r="M282" i="6"/>
  <c r="N282" i="6"/>
  <c r="O282" i="6"/>
  <c r="P282" i="6"/>
  <c r="Q282" i="6"/>
  <c r="R282" i="6"/>
  <c r="U282" i="6"/>
  <c r="V282" i="6"/>
  <c r="W282" i="6"/>
  <c r="X282" i="6"/>
  <c r="Y282" i="6"/>
  <c r="Z282" i="6"/>
  <c r="AA282" i="6"/>
  <c r="AB282" i="6"/>
  <c r="AC282" i="6"/>
  <c r="AD282" i="6"/>
  <c r="AG282" i="6"/>
  <c r="AH282" i="6"/>
  <c r="AI282" i="6"/>
  <c r="AJ282" i="6"/>
  <c r="AK282" i="6"/>
  <c r="AL282" i="6"/>
  <c r="AO282" i="6"/>
  <c r="AP282" i="6"/>
  <c r="AQ282" i="6"/>
  <c r="AR282" i="6"/>
  <c r="AS282" i="6"/>
  <c r="AT282" i="6"/>
  <c r="AW282" i="6"/>
  <c r="AX282" i="6"/>
  <c r="AY282" i="6"/>
  <c r="AZ282" i="6"/>
  <c r="BA282" i="6"/>
  <c r="BB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BQ282" i="6"/>
  <c r="BR282" i="6"/>
  <c r="BS282" i="6"/>
  <c r="BT282" i="6"/>
  <c r="BU282" i="6"/>
  <c r="BX282" i="6"/>
  <c r="BY282" i="6"/>
  <c r="BZ282" i="6"/>
  <c r="CA282" i="6"/>
  <c r="CB282" i="6"/>
  <c r="CC282" i="6"/>
  <c r="CD282" i="6"/>
  <c r="CE282" i="6"/>
  <c r="CF282" i="6"/>
  <c r="CG282" i="6"/>
  <c r="CH282" i="6"/>
  <c r="CI282" i="6"/>
  <c r="CJ282" i="6"/>
  <c r="CK282" i="6"/>
  <c r="CL282" i="6"/>
  <c r="CM282" i="6"/>
  <c r="CN282" i="6"/>
  <c r="CO282" i="6"/>
  <c r="CP282" i="6"/>
  <c r="CQ282" i="6"/>
  <c r="CR282" i="6"/>
  <c r="CS282" i="6"/>
  <c r="CT282" i="6"/>
  <c r="A283" i="6"/>
  <c r="B283" i="6"/>
  <c r="C283" i="6"/>
  <c r="D283" i="6"/>
  <c r="E283" i="6"/>
  <c r="F283" i="6"/>
  <c r="G283" i="6"/>
  <c r="H283" i="6"/>
  <c r="K283" i="6"/>
  <c r="L283" i="6"/>
  <c r="M283" i="6"/>
  <c r="N283" i="6"/>
  <c r="O283" i="6"/>
  <c r="P283" i="6"/>
  <c r="Q283" i="6"/>
  <c r="R283" i="6"/>
  <c r="U283" i="6"/>
  <c r="V283" i="6"/>
  <c r="W283" i="6"/>
  <c r="X283" i="6"/>
  <c r="Y283" i="6"/>
  <c r="Z283" i="6"/>
  <c r="AA283" i="6"/>
  <c r="AB283" i="6"/>
  <c r="AC283" i="6"/>
  <c r="AD283" i="6"/>
  <c r="AG283" i="6"/>
  <c r="AH283" i="6"/>
  <c r="AI283" i="6"/>
  <c r="AJ283" i="6"/>
  <c r="AK283" i="6"/>
  <c r="AL283" i="6"/>
  <c r="AO283" i="6"/>
  <c r="AP283" i="6"/>
  <c r="AQ283" i="6"/>
  <c r="AR283" i="6"/>
  <c r="AS283" i="6"/>
  <c r="AT283" i="6"/>
  <c r="AW283" i="6"/>
  <c r="AX283" i="6"/>
  <c r="AY283" i="6"/>
  <c r="AZ283" i="6"/>
  <c r="BA283" i="6"/>
  <c r="BB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BQ283" i="6"/>
  <c r="BR283" i="6"/>
  <c r="BS283" i="6"/>
  <c r="BT283" i="6"/>
  <c r="BU283" i="6"/>
  <c r="BX283" i="6"/>
  <c r="BY283" i="6"/>
  <c r="BZ283" i="6"/>
  <c r="CA283" i="6"/>
  <c r="CB283" i="6"/>
  <c r="CC283" i="6"/>
  <c r="CD283" i="6"/>
  <c r="CE283" i="6"/>
  <c r="CF283" i="6"/>
  <c r="CG283" i="6"/>
  <c r="CH283" i="6"/>
  <c r="CI283" i="6"/>
  <c r="CJ283" i="6"/>
  <c r="CK283" i="6"/>
  <c r="CL283" i="6"/>
  <c r="CM283" i="6"/>
  <c r="CN283" i="6"/>
  <c r="CO283" i="6"/>
  <c r="CP283" i="6"/>
  <c r="CQ283" i="6"/>
  <c r="CR283" i="6"/>
  <c r="CS283" i="6"/>
  <c r="CT283" i="6"/>
  <c r="A284" i="6"/>
  <c r="B284" i="6"/>
  <c r="C284" i="6"/>
  <c r="I284" i="6" s="1"/>
  <c r="D284" i="6"/>
  <c r="E284" i="6"/>
  <c r="F284" i="6"/>
  <c r="G284" i="6"/>
  <c r="H284" i="6"/>
  <c r="K284" i="6"/>
  <c r="L284" i="6"/>
  <c r="M284" i="6"/>
  <c r="N284" i="6"/>
  <c r="O284" i="6"/>
  <c r="P284" i="6"/>
  <c r="Q284" i="6"/>
  <c r="R284" i="6"/>
  <c r="U284" i="6"/>
  <c r="V284" i="6"/>
  <c r="W284" i="6"/>
  <c r="X284" i="6"/>
  <c r="Y284" i="6"/>
  <c r="Z284" i="6"/>
  <c r="AA284" i="6"/>
  <c r="AB284" i="6"/>
  <c r="AC284" i="6"/>
  <c r="AD284" i="6"/>
  <c r="AG284" i="6"/>
  <c r="AH284" i="6"/>
  <c r="AI284" i="6"/>
  <c r="AJ284" i="6"/>
  <c r="AK284" i="6"/>
  <c r="AL284" i="6"/>
  <c r="AO284" i="6"/>
  <c r="AP284" i="6"/>
  <c r="AQ284" i="6"/>
  <c r="AR284" i="6"/>
  <c r="AS284" i="6"/>
  <c r="AT284" i="6"/>
  <c r="AW284" i="6"/>
  <c r="AX284" i="6"/>
  <c r="AY284" i="6"/>
  <c r="AZ284" i="6"/>
  <c r="BD284" i="6" s="1"/>
  <c r="BA284" i="6"/>
  <c r="BB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BQ284" i="6"/>
  <c r="BR284" i="6"/>
  <c r="BS284" i="6"/>
  <c r="BT284" i="6"/>
  <c r="BU284" i="6"/>
  <c r="BX284" i="6"/>
  <c r="BY284" i="6"/>
  <c r="BZ284" i="6"/>
  <c r="CA284" i="6"/>
  <c r="CB284" i="6"/>
  <c r="CC284" i="6"/>
  <c r="CD284" i="6"/>
  <c r="CE284" i="6"/>
  <c r="CF284" i="6"/>
  <c r="CG284" i="6"/>
  <c r="CH284" i="6"/>
  <c r="CI284" i="6"/>
  <c r="CJ284" i="6"/>
  <c r="CK284" i="6"/>
  <c r="CL284" i="6"/>
  <c r="CM284" i="6"/>
  <c r="CN284" i="6"/>
  <c r="CO284" i="6"/>
  <c r="CP284" i="6"/>
  <c r="CQ284" i="6"/>
  <c r="CR284" i="6"/>
  <c r="CS284" i="6"/>
  <c r="CT284" i="6"/>
  <c r="A285" i="6"/>
  <c r="B285" i="6"/>
  <c r="C285" i="6"/>
  <c r="D285" i="6"/>
  <c r="E285" i="6"/>
  <c r="F285" i="6"/>
  <c r="G285" i="6"/>
  <c r="H285" i="6"/>
  <c r="K285" i="6"/>
  <c r="L285" i="6"/>
  <c r="M285" i="6"/>
  <c r="N285" i="6"/>
  <c r="O285" i="6"/>
  <c r="P285" i="6"/>
  <c r="Q285" i="6"/>
  <c r="R285" i="6"/>
  <c r="U285" i="6"/>
  <c r="V285" i="6"/>
  <c r="W285" i="6"/>
  <c r="X285" i="6"/>
  <c r="Y285" i="6"/>
  <c r="Z285" i="6"/>
  <c r="AA285" i="6"/>
  <c r="AB285" i="6"/>
  <c r="AC285" i="6"/>
  <c r="AD285" i="6"/>
  <c r="AG285" i="6"/>
  <c r="AH285" i="6"/>
  <c r="AI285" i="6"/>
  <c r="AJ285" i="6"/>
  <c r="AK285" i="6"/>
  <c r="AL285" i="6"/>
  <c r="AO285" i="6"/>
  <c r="AP285" i="6"/>
  <c r="AQ285" i="6"/>
  <c r="AR285" i="6"/>
  <c r="AS285" i="6"/>
  <c r="AT285" i="6"/>
  <c r="AW285" i="6"/>
  <c r="AX285" i="6"/>
  <c r="AY285" i="6"/>
  <c r="AZ285" i="6"/>
  <c r="BA285" i="6"/>
  <c r="BB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BQ285" i="6"/>
  <c r="BR285" i="6"/>
  <c r="BS285" i="6"/>
  <c r="BT285" i="6"/>
  <c r="BU285" i="6"/>
  <c r="BX285" i="6"/>
  <c r="BY285" i="6"/>
  <c r="BZ285" i="6"/>
  <c r="CA285" i="6"/>
  <c r="CB285" i="6"/>
  <c r="CC285" i="6"/>
  <c r="CD285" i="6"/>
  <c r="CE285" i="6"/>
  <c r="CF285" i="6"/>
  <c r="CG285" i="6"/>
  <c r="CH285" i="6"/>
  <c r="CI285" i="6"/>
  <c r="CJ285" i="6"/>
  <c r="CK285" i="6"/>
  <c r="CL285" i="6"/>
  <c r="CM285" i="6"/>
  <c r="CN285" i="6"/>
  <c r="CO285" i="6"/>
  <c r="CP285" i="6"/>
  <c r="CQ285" i="6"/>
  <c r="CR285" i="6"/>
  <c r="CS285" i="6"/>
  <c r="CT285" i="6"/>
  <c r="A286" i="6"/>
  <c r="B286" i="6"/>
  <c r="C286" i="6"/>
  <c r="D286" i="6"/>
  <c r="E286" i="6"/>
  <c r="F286" i="6"/>
  <c r="G286" i="6"/>
  <c r="H286" i="6"/>
  <c r="K286" i="6"/>
  <c r="L286" i="6"/>
  <c r="M286" i="6"/>
  <c r="N286" i="6"/>
  <c r="O286" i="6"/>
  <c r="P286" i="6"/>
  <c r="Q286" i="6"/>
  <c r="R286" i="6"/>
  <c r="T286" i="6"/>
  <c r="U286" i="6"/>
  <c r="V286" i="6"/>
  <c r="W286" i="6"/>
  <c r="X286" i="6"/>
  <c r="Y286" i="6"/>
  <c r="Z286" i="6"/>
  <c r="AA286" i="6"/>
  <c r="AE286" i="6" s="1"/>
  <c r="AB286" i="6"/>
  <c r="AC286" i="6"/>
  <c r="AD286" i="6"/>
  <c r="AG286" i="6"/>
  <c r="AH286" i="6"/>
  <c r="AI286" i="6"/>
  <c r="AJ286" i="6"/>
  <c r="AK286" i="6"/>
  <c r="AL286" i="6"/>
  <c r="AO286" i="6"/>
  <c r="AP286" i="6"/>
  <c r="AQ286" i="6"/>
  <c r="AR286" i="6"/>
  <c r="AS286" i="6"/>
  <c r="AT286" i="6"/>
  <c r="AW286" i="6"/>
  <c r="AX286" i="6"/>
  <c r="AY286" i="6"/>
  <c r="AZ286" i="6"/>
  <c r="BA286" i="6"/>
  <c r="BB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BQ286" i="6"/>
  <c r="BR286" i="6"/>
  <c r="BS286" i="6"/>
  <c r="BT286" i="6"/>
  <c r="BU286" i="6"/>
  <c r="BX286" i="6"/>
  <c r="BY286" i="6"/>
  <c r="BZ286" i="6"/>
  <c r="CA286" i="6"/>
  <c r="CB286" i="6"/>
  <c r="CC286" i="6"/>
  <c r="CD286" i="6"/>
  <c r="CE286" i="6"/>
  <c r="CF286" i="6"/>
  <c r="CG286" i="6"/>
  <c r="CH286" i="6"/>
  <c r="CI286" i="6"/>
  <c r="CJ286" i="6"/>
  <c r="CK286" i="6"/>
  <c r="CL286" i="6"/>
  <c r="CM286" i="6"/>
  <c r="CN286" i="6"/>
  <c r="CO286" i="6"/>
  <c r="CP286" i="6"/>
  <c r="CQ286" i="6"/>
  <c r="CR286" i="6"/>
  <c r="CS286" i="6"/>
  <c r="CT286" i="6"/>
  <c r="A287" i="6"/>
  <c r="B287" i="6"/>
  <c r="C287" i="6"/>
  <c r="D287" i="6"/>
  <c r="E287" i="6"/>
  <c r="F287" i="6"/>
  <c r="G287" i="6"/>
  <c r="H287" i="6"/>
  <c r="K287" i="6"/>
  <c r="L287" i="6"/>
  <c r="M287" i="6"/>
  <c r="N287" i="6"/>
  <c r="O287" i="6"/>
  <c r="P287" i="6"/>
  <c r="Q287" i="6"/>
  <c r="R287" i="6"/>
  <c r="U287" i="6"/>
  <c r="V287" i="6"/>
  <c r="W287" i="6"/>
  <c r="X287" i="6"/>
  <c r="Y287" i="6"/>
  <c r="Z287" i="6"/>
  <c r="AA287" i="6"/>
  <c r="AB287" i="6"/>
  <c r="AC287" i="6"/>
  <c r="AD287" i="6"/>
  <c r="AG287" i="6"/>
  <c r="AH287" i="6"/>
  <c r="AI287" i="6"/>
  <c r="AJ287" i="6"/>
  <c r="AK287" i="6"/>
  <c r="AL287" i="6"/>
  <c r="AO287" i="6"/>
  <c r="AP287" i="6"/>
  <c r="AQ287" i="6"/>
  <c r="AR287" i="6"/>
  <c r="AS287" i="6"/>
  <c r="AT287" i="6"/>
  <c r="AW287" i="6"/>
  <c r="AX287" i="6"/>
  <c r="AY287" i="6"/>
  <c r="AZ287" i="6"/>
  <c r="BA287" i="6"/>
  <c r="BB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BQ287" i="6"/>
  <c r="BR287" i="6"/>
  <c r="BS287" i="6"/>
  <c r="BT287" i="6"/>
  <c r="BU287" i="6"/>
  <c r="BX287" i="6"/>
  <c r="BY287" i="6"/>
  <c r="BZ287" i="6"/>
  <c r="CA287" i="6"/>
  <c r="CB287" i="6"/>
  <c r="CC287" i="6"/>
  <c r="CD287" i="6"/>
  <c r="CE287" i="6"/>
  <c r="CF287" i="6"/>
  <c r="CG287" i="6"/>
  <c r="CH287" i="6"/>
  <c r="CI287" i="6"/>
  <c r="CJ287" i="6"/>
  <c r="CK287" i="6"/>
  <c r="CL287" i="6"/>
  <c r="CM287" i="6"/>
  <c r="CN287" i="6"/>
  <c r="CO287" i="6"/>
  <c r="CP287" i="6"/>
  <c r="CQ287" i="6"/>
  <c r="CR287" i="6"/>
  <c r="CS287" i="6"/>
  <c r="CT287" i="6"/>
  <c r="A288" i="6"/>
  <c r="B288" i="6"/>
  <c r="C288" i="6"/>
  <c r="D288" i="6"/>
  <c r="E288" i="6"/>
  <c r="F288" i="6"/>
  <c r="G288" i="6"/>
  <c r="H288" i="6"/>
  <c r="K288" i="6"/>
  <c r="L288" i="6"/>
  <c r="M288" i="6"/>
  <c r="N288" i="6"/>
  <c r="O288" i="6"/>
  <c r="P288" i="6"/>
  <c r="Q288" i="6"/>
  <c r="R288" i="6"/>
  <c r="U288" i="6"/>
  <c r="V288" i="6"/>
  <c r="W288" i="6"/>
  <c r="X288" i="6"/>
  <c r="Y288" i="6"/>
  <c r="Z288" i="6"/>
  <c r="AA288" i="6"/>
  <c r="AB288" i="6"/>
  <c r="AC288" i="6"/>
  <c r="AD288" i="6"/>
  <c r="AG288" i="6"/>
  <c r="AH288" i="6"/>
  <c r="AI288" i="6"/>
  <c r="AJ288" i="6"/>
  <c r="AK288" i="6"/>
  <c r="AL288" i="6"/>
  <c r="AO288" i="6"/>
  <c r="AP288" i="6"/>
  <c r="AQ288" i="6"/>
  <c r="AR288" i="6"/>
  <c r="AS288" i="6"/>
  <c r="AT288" i="6"/>
  <c r="AW288" i="6"/>
  <c r="AX288" i="6"/>
  <c r="AY288" i="6"/>
  <c r="AZ288" i="6"/>
  <c r="BD288" i="6" s="1"/>
  <c r="BA288" i="6"/>
  <c r="BB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BQ288" i="6"/>
  <c r="BR288" i="6"/>
  <c r="BS288" i="6"/>
  <c r="BT288" i="6"/>
  <c r="BU288" i="6"/>
  <c r="BX288" i="6"/>
  <c r="BY288" i="6"/>
  <c r="BZ288" i="6"/>
  <c r="CA288" i="6"/>
  <c r="CB288" i="6"/>
  <c r="CC288" i="6"/>
  <c r="CD288" i="6"/>
  <c r="CE288" i="6"/>
  <c r="CF288" i="6"/>
  <c r="CG288" i="6"/>
  <c r="CH288" i="6"/>
  <c r="CI288" i="6"/>
  <c r="CJ288" i="6"/>
  <c r="CK288" i="6"/>
  <c r="CL288" i="6"/>
  <c r="CM288" i="6"/>
  <c r="CN288" i="6"/>
  <c r="CO288" i="6"/>
  <c r="CP288" i="6"/>
  <c r="CQ288" i="6"/>
  <c r="CR288" i="6"/>
  <c r="CS288" i="6"/>
  <c r="CT288" i="6"/>
  <c r="A289" i="6"/>
  <c r="B289" i="6"/>
  <c r="C289" i="6"/>
  <c r="D289" i="6"/>
  <c r="E289" i="6"/>
  <c r="F289" i="6"/>
  <c r="G289" i="6"/>
  <c r="H289" i="6"/>
  <c r="K289" i="6"/>
  <c r="L289" i="6"/>
  <c r="M289" i="6"/>
  <c r="N289" i="6"/>
  <c r="O289" i="6"/>
  <c r="P289" i="6"/>
  <c r="T289" i="6" s="1"/>
  <c r="Q289" i="6"/>
  <c r="R289" i="6"/>
  <c r="U289" i="6"/>
  <c r="V289" i="6"/>
  <c r="W289" i="6"/>
  <c r="X289" i="6"/>
  <c r="Y289" i="6"/>
  <c r="Z289" i="6"/>
  <c r="AA289" i="6"/>
  <c r="AB289" i="6"/>
  <c r="AC289" i="6"/>
  <c r="AD289" i="6"/>
  <c r="AG289" i="6"/>
  <c r="AH289" i="6"/>
  <c r="AI289" i="6"/>
  <c r="AJ289" i="6"/>
  <c r="AK289" i="6"/>
  <c r="AL289" i="6"/>
  <c r="AO289" i="6"/>
  <c r="AP289" i="6"/>
  <c r="AQ289" i="6"/>
  <c r="AR289" i="6"/>
  <c r="AS289" i="6"/>
  <c r="AT289" i="6"/>
  <c r="AW289" i="6"/>
  <c r="AX289" i="6"/>
  <c r="AY289" i="6"/>
  <c r="AZ289" i="6"/>
  <c r="BA289" i="6"/>
  <c r="BB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BQ289" i="6"/>
  <c r="BR289" i="6"/>
  <c r="BS289" i="6"/>
  <c r="BT289" i="6"/>
  <c r="BU289" i="6"/>
  <c r="BX289" i="6"/>
  <c r="BY289" i="6"/>
  <c r="BZ289" i="6"/>
  <c r="CA289" i="6"/>
  <c r="CB289" i="6"/>
  <c r="CC289" i="6"/>
  <c r="CD289" i="6"/>
  <c r="CE289" i="6"/>
  <c r="CF289" i="6"/>
  <c r="CG289" i="6"/>
  <c r="CH289" i="6"/>
  <c r="CI289" i="6"/>
  <c r="CJ289" i="6"/>
  <c r="CK289" i="6"/>
  <c r="CL289" i="6"/>
  <c r="CM289" i="6"/>
  <c r="CN289" i="6"/>
  <c r="CO289" i="6"/>
  <c r="CP289" i="6"/>
  <c r="CQ289" i="6"/>
  <c r="CR289" i="6"/>
  <c r="CS289" i="6"/>
  <c r="CT289" i="6"/>
  <c r="A290" i="6"/>
  <c r="B290" i="6"/>
  <c r="C290" i="6"/>
  <c r="D290" i="6"/>
  <c r="E290" i="6"/>
  <c r="F290" i="6"/>
  <c r="G290" i="6"/>
  <c r="H290" i="6"/>
  <c r="K290" i="6"/>
  <c r="L290" i="6"/>
  <c r="M290" i="6"/>
  <c r="N290" i="6"/>
  <c r="O290" i="6"/>
  <c r="P290" i="6"/>
  <c r="Q290" i="6"/>
  <c r="R290" i="6"/>
  <c r="U290" i="6"/>
  <c r="V290" i="6"/>
  <c r="W290" i="6"/>
  <c r="X290" i="6"/>
  <c r="Y290" i="6"/>
  <c r="Z290" i="6"/>
  <c r="AA290" i="6"/>
  <c r="AB290" i="6"/>
  <c r="AC290" i="6"/>
  <c r="AD290" i="6"/>
  <c r="AG290" i="6"/>
  <c r="AH290" i="6"/>
  <c r="AI290" i="6"/>
  <c r="AM290" i="6" s="1"/>
  <c r="AJ290" i="6"/>
  <c r="AK290" i="6"/>
  <c r="AL290" i="6"/>
  <c r="AO290" i="6"/>
  <c r="AP290" i="6"/>
  <c r="AQ290" i="6"/>
  <c r="AR290" i="6"/>
  <c r="AS290" i="6"/>
  <c r="AT290" i="6"/>
  <c r="AW290" i="6"/>
  <c r="AX290" i="6"/>
  <c r="AY290" i="6"/>
  <c r="AZ290" i="6"/>
  <c r="BA290" i="6"/>
  <c r="BB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BQ290" i="6"/>
  <c r="BR290" i="6"/>
  <c r="BS290" i="6"/>
  <c r="BT290" i="6"/>
  <c r="BU290" i="6"/>
  <c r="BX290" i="6"/>
  <c r="BY290" i="6"/>
  <c r="BZ290" i="6"/>
  <c r="CA290" i="6"/>
  <c r="CB290" i="6"/>
  <c r="CC290" i="6"/>
  <c r="CD290" i="6"/>
  <c r="CE290" i="6"/>
  <c r="CF290" i="6"/>
  <c r="CG290" i="6"/>
  <c r="CH290" i="6"/>
  <c r="CI290" i="6"/>
  <c r="CJ290" i="6"/>
  <c r="CK290" i="6"/>
  <c r="CL290" i="6"/>
  <c r="CM290" i="6"/>
  <c r="CN290" i="6"/>
  <c r="CO290" i="6"/>
  <c r="CP290" i="6"/>
  <c r="CQ290" i="6"/>
  <c r="CR290" i="6"/>
  <c r="CS290" i="6"/>
  <c r="CT290" i="6"/>
  <c r="A291" i="6"/>
  <c r="B291" i="6"/>
  <c r="C291" i="6"/>
  <c r="D291" i="6"/>
  <c r="E291" i="6"/>
  <c r="F291" i="6"/>
  <c r="J291" i="6" s="1"/>
  <c r="G291" i="6"/>
  <c r="H291" i="6"/>
  <c r="K291" i="6"/>
  <c r="L291" i="6"/>
  <c r="M291" i="6"/>
  <c r="N291" i="6"/>
  <c r="S291" i="6" s="1"/>
  <c r="O291" i="6"/>
  <c r="P291" i="6"/>
  <c r="Q291" i="6"/>
  <c r="R291" i="6"/>
  <c r="U291" i="6"/>
  <c r="V291" i="6"/>
  <c r="W291" i="6"/>
  <c r="X291" i="6"/>
  <c r="Y291" i="6"/>
  <c r="Z291" i="6"/>
  <c r="AA291" i="6"/>
  <c r="AB291" i="6"/>
  <c r="AC291" i="6"/>
  <c r="AD291" i="6"/>
  <c r="AG291" i="6"/>
  <c r="AH291" i="6"/>
  <c r="AI291" i="6"/>
  <c r="AJ291" i="6"/>
  <c r="AK291" i="6"/>
  <c r="AL291" i="6"/>
  <c r="AO291" i="6"/>
  <c r="AP291" i="6"/>
  <c r="AQ291" i="6"/>
  <c r="AR291" i="6"/>
  <c r="AS291" i="6"/>
  <c r="AT291" i="6"/>
  <c r="AW291" i="6"/>
  <c r="AX291" i="6"/>
  <c r="AY291" i="6"/>
  <c r="AZ291" i="6"/>
  <c r="BA291" i="6"/>
  <c r="BB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BQ291" i="6"/>
  <c r="BR291" i="6"/>
  <c r="BS291" i="6"/>
  <c r="BT291" i="6"/>
  <c r="BU291" i="6"/>
  <c r="BX291" i="6"/>
  <c r="BY291" i="6"/>
  <c r="BZ291" i="6"/>
  <c r="CA291" i="6"/>
  <c r="CB291" i="6"/>
  <c r="CC291" i="6"/>
  <c r="CD291" i="6"/>
  <c r="CE291" i="6"/>
  <c r="CF291" i="6"/>
  <c r="CG291" i="6"/>
  <c r="CH291" i="6"/>
  <c r="CI291" i="6"/>
  <c r="CJ291" i="6"/>
  <c r="CK291" i="6"/>
  <c r="CL291" i="6"/>
  <c r="CM291" i="6"/>
  <c r="CN291" i="6"/>
  <c r="CO291" i="6"/>
  <c r="CP291" i="6"/>
  <c r="CQ291" i="6"/>
  <c r="CR291" i="6"/>
  <c r="CS291" i="6"/>
  <c r="CT291" i="6"/>
  <c r="A292" i="6"/>
  <c r="B292" i="6"/>
  <c r="C292" i="6"/>
  <c r="D292" i="6"/>
  <c r="E292" i="6"/>
  <c r="F292" i="6"/>
  <c r="G292" i="6"/>
  <c r="H292" i="6"/>
  <c r="K292" i="6"/>
  <c r="L292" i="6"/>
  <c r="M292" i="6"/>
  <c r="N292" i="6"/>
  <c r="O292" i="6"/>
  <c r="P292" i="6"/>
  <c r="Q292" i="6"/>
  <c r="R292" i="6"/>
  <c r="U292" i="6"/>
  <c r="V292" i="6"/>
  <c r="W292" i="6"/>
  <c r="X292" i="6"/>
  <c r="Y292" i="6"/>
  <c r="Z292" i="6"/>
  <c r="AA292" i="6"/>
  <c r="AB292" i="6"/>
  <c r="AC292" i="6"/>
  <c r="AD292" i="6"/>
  <c r="AG292" i="6"/>
  <c r="AH292" i="6"/>
  <c r="AI292" i="6"/>
  <c r="AJ292" i="6"/>
  <c r="AK292" i="6"/>
  <c r="AL292" i="6"/>
  <c r="AO292" i="6"/>
  <c r="AP292" i="6"/>
  <c r="AQ292" i="6"/>
  <c r="AR292" i="6"/>
  <c r="AS292" i="6"/>
  <c r="AT292" i="6"/>
  <c r="AW292" i="6"/>
  <c r="AX292" i="6"/>
  <c r="AY292" i="6"/>
  <c r="AZ292" i="6"/>
  <c r="BA292" i="6"/>
  <c r="BB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BQ292" i="6"/>
  <c r="BR292" i="6"/>
  <c r="BS292" i="6"/>
  <c r="BT292" i="6"/>
  <c r="BU292" i="6"/>
  <c r="BX292" i="6"/>
  <c r="BY292" i="6"/>
  <c r="BZ292" i="6"/>
  <c r="CA292" i="6"/>
  <c r="CB292" i="6"/>
  <c r="CC292" i="6"/>
  <c r="CD292" i="6"/>
  <c r="CE292" i="6"/>
  <c r="CF292" i="6"/>
  <c r="CG292" i="6"/>
  <c r="CH292" i="6"/>
  <c r="CI292" i="6"/>
  <c r="CJ292" i="6"/>
  <c r="CK292" i="6"/>
  <c r="CL292" i="6"/>
  <c r="CM292" i="6"/>
  <c r="CN292" i="6"/>
  <c r="CO292" i="6"/>
  <c r="CP292" i="6"/>
  <c r="CQ292" i="6"/>
  <c r="CR292" i="6"/>
  <c r="CS292" i="6"/>
  <c r="CT292" i="6"/>
  <c r="A293" i="6"/>
  <c r="B293" i="6"/>
  <c r="C293" i="6"/>
  <c r="D293" i="6"/>
  <c r="E293" i="6"/>
  <c r="F293" i="6"/>
  <c r="G293" i="6"/>
  <c r="H293" i="6"/>
  <c r="K293" i="6"/>
  <c r="L293" i="6"/>
  <c r="M293" i="6"/>
  <c r="N293" i="6"/>
  <c r="O293" i="6"/>
  <c r="P293" i="6"/>
  <c r="Q293" i="6"/>
  <c r="R293" i="6"/>
  <c r="U293" i="6"/>
  <c r="V293" i="6"/>
  <c r="W293" i="6"/>
  <c r="X293" i="6"/>
  <c r="Y293" i="6"/>
  <c r="Z293" i="6"/>
  <c r="AA293" i="6"/>
  <c r="AB293" i="6"/>
  <c r="AC293" i="6"/>
  <c r="AD293" i="6"/>
  <c r="AG293" i="6"/>
  <c r="AH293" i="6"/>
  <c r="AI293" i="6"/>
  <c r="AJ293" i="6"/>
  <c r="AK293" i="6"/>
  <c r="AL293" i="6"/>
  <c r="AO293" i="6"/>
  <c r="AP293" i="6"/>
  <c r="AQ293" i="6"/>
  <c r="AR293" i="6"/>
  <c r="AS293" i="6"/>
  <c r="AT293" i="6"/>
  <c r="AW293" i="6"/>
  <c r="AX293" i="6"/>
  <c r="AY293" i="6"/>
  <c r="AZ293" i="6"/>
  <c r="BA293" i="6"/>
  <c r="BB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BQ293" i="6"/>
  <c r="BR293" i="6"/>
  <c r="BS293" i="6"/>
  <c r="BT293" i="6"/>
  <c r="BU293" i="6"/>
  <c r="BX293" i="6"/>
  <c r="BY293" i="6"/>
  <c r="BZ293" i="6"/>
  <c r="CA293" i="6"/>
  <c r="CB293" i="6"/>
  <c r="CC293" i="6"/>
  <c r="CD293" i="6"/>
  <c r="CE293" i="6"/>
  <c r="CF293" i="6"/>
  <c r="CG293" i="6"/>
  <c r="CH293" i="6"/>
  <c r="CI293" i="6"/>
  <c r="CJ293" i="6"/>
  <c r="CK293" i="6"/>
  <c r="CL293" i="6"/>
  <c r="CM293" i="6"/>
  <c r="CN293" i="6"/>
  <c r="CO293" i="6"/>
  <c r="CP293" i="6"/>
  <c r="CQ293" i="6"/>
  <c r="CR293" i="6"/>
  <c r="CS293" i="6"/>
  <c r="CT293" i="6"/>
  <c r="A294" i="6"/>
  <c r="B294" i="6"/>
  <c r="C294" i="6"/>
  <c r="D294" i="6"/>
  <c r="E294" i="6"/>
  <c r="F294" i="6"/>
  <c r="G294" i="6"/>
  <c r="H294" i="6"/>
  <c r="K294" i="6"/>
  <c r="L294" i="6"/>
  <c r="M294" i="6"/>
  <c r="N294" i="6"/>
  <c r="O294" i="6"/>
  <c r="P294" i="6"/>
  <c r="Q294" i="6"/>
  <c r="R294" i="6"/>
  <c r="U294" i="6"/>
  <c r="V294" i="6"/>
  <c r="W294" i="6"/>
  <c r="X294" i="6"/>
  <c r="Y294" i="6"/>
  <c r="Z294" i="6"/>
  <c r="AA294" i="6"/>
  <c r="AB294" i="6"/>
  <c r="AC294" i="6"/>
  <c r="AD294" i="6"/>
  <c r="AG294" i="6"/>
  <c r="AH294" i="6"/>
  <c r="AI294" i="6"/>
  <c r="AJ294" i="6"/>
  <c r="AK294" i="6"/>
  <c r="AL294" i="6"/>
  <c r="AO294" i="6"/>
  <c r="AP294" i="6"/>
  <c r="AQ294" i="6"/>
  <c r="AR294" i="6"/>
  <c r="AS294" i="6"/>
  <c r="AT294" i="6"/>
  <c r="AW294" i="6"/>
  <c r="AX294" i="6"/>
  <c r="AY294" i="6"/>
  <c r="AZ294" i="6"/>
  <c r="BA294" i="6"/>
  <c r="BB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BQ294" i="6"/>
  <c r="BR294" i="6"/>
  <c r="BS294" i="6"/>
  <c r="BT294" i="6"/>
  <c r="BU294" i="6"/>
  <c r="BX294" i="6"/>
  <c r="BY294" i="6"/>
  <c r="BZ294" i="6"/>
  <c r="CA294" i="6"/>
  <c r="CB294" i="6"/>
  <c r="CC294" i="6"/>
  <c r="CD294" i="6"/>
  <c r="CE294" i="6"/>
  <c r="CF294" i="6"/>
  <c r="CG294" i="6"/>
  <c r="CH294" i="6"/>
  <c r="CI294" i="6"/>
  <c r="CJ294" i="6"/>
  <c r="CK294" i="6"/>
  <c r="CL294" i="6"/>
  <c r="CM294" i="6"/>
  <c r="CN294" i="6"/>
  <c r="CO294" i="6"/>
  <c r="CP294" i="6"/>
  <c r="CQ294" i="6"/>
  <c r="CR294" i="6"/>
  <c r="CS294" i="6"/>
  <c r="CT294" i="6"/>
  <c r="A295" i="6"/>
  <c r="B295" i="6"/>
  <c r="C295" i="6"/>
  <c r="D295" i="6"/>
  <c r="E295" i="6"/>
  <c r="F295" i="6"/>
  <c r="G295" i="6"/>
  <c r="H295" i="6"/>
  <c r="K295" i="6"/>
  <c r="L295" i="6"/>
  <c r="M295" i="6"/>
  <c r="N295" i="6"/>
  <c r="O295" i="6"/>
  <c r="S295" i="6" s="1"/>
  <c r="P295" i="6"/>
  <c r="Q295" i="6"/>
  <c r="R295" i="6"/>
  <c r="U295" i="6"/>
  <c r="V295" i="6"/>
  <c r="W295" i="6"/>
  <c r="X295" i="6"/>
  <c r="Y295" i="6"/>
  <c r="Z295" i="6"/>
  <c r="AA295" i="6"/>
  <c r="AB295" i="6"/>
  <c r="AC295" i="6"/>
  <c r="AD295" i="6"/>
  <c r="AG295" i="6"/>
  <c r="AH295" i="6"/>
  <c r="AI295" i="6"/>
  <c r="AJ295" i="6"/>
  <c r="AK295" i="6"/>
  <c r="AL295" i="6"/>
  <c r="AN295" i="6" s="1"/>
  <c r="AO295" i="6"/>
  <c r="AP295" i="6"/>
  <c r="AQ295" i="6"/>
  <c r="AR295" i="6"/>
  <c r="AS295" i="6"/>
  <c r="AT295" i="6"/>
  <c r="AW295" i="6"/>
  <c r="AX295" i="6"/>
  <c r="AY295" i="6"/>
  <c r="AZ295" i="6"/>
  <c r="BA295" i="6"/>
  <c r="BB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BQ295" i="6"/>
  <c r="BR295" i="6"/>
  <c r="BS295" i="6"/>
  <c r="BT295" i="6"/>
  <c r="BU295" i="6"/>
  <c r="BX295" i="6"/>
  <c r="BY295" i="6"/>
  <c r="BZ295" i="6"/>
  <c r="CA295" i="6"/>
  <c r="CB295" i="6"/>
  <c r="CC295" i="6"/>
  <c r="CD295" i="6"/>
  <c r="CE295" i="6"/>
  <c r="CF295" i="6"/>
  <c r="CG295" i="6"/>
  <c r="CH295" i="6"/>
  <c r="CI295" i="6"/>
  <c r="CJ295" i="6"/>
  <c r="CK295" i="6"/>
  <c r="CL295" i="6"/>
  <c r="CM295" i="6"/>
  <c r="CN295" i="6"/>
  <c r="CO295" i="6"/>
  <c r="CP295" i="6"/>
  <c r="CQ295" i="6"/>
  <c r="CR295" i="6"/>
  <c r="CS295" i="6"/>
  <c r="CT295" i="6"/>
  <c r="A296" i="6"/>
  <c r="B296" i="6"/>
  <c r="C296" i="6"/>
  <c r="D296" i="6"/>
  <c r="E296" i="6"/>
  <c r="F296" i="6"/>
  <c r="G296" i="6"/>
  <c r="H296" i="6"/>
  <c r="K296" i="6"/>
  <c r="L296" i="6"/>
  <c r="M296" i="6"/>
  <c r="N296" i="6"/>
  <c r="O296" i="6"/>
  <c r="P296" i="6"/>
  <c r="Q296" i="6"/>
  <c r="R296" i="6"/>
  <c r="U296" i="6"/>
  <c r="V296" i="6"/>
  <c r="W296" i="6"/>
  <c r="X296" i="6"/>
  <c r="Y296" i="6"/>
  <c r="Z296" i="6"/>
  <c r="AA296" i="6"/>
  <c r="AB296" i="6"/>
  <c r="AC296" i="6"/>
  <c r="AD296" i="6"/>
  <c r="AG296" i="6"/>
  <c r="AH296" i="6"/>
  <c r="AI296" i="6"/>
  <c r="AJ296" i="6"/>
  <c r="AK296" i="6"/>
  <c r="AL296" i="6"/>
  <c r="AO296" i="6"/>
  <c r="AP296" i="6"/>
  <c r="AQ296" i="6"/>
  <c r="AR296" i="6"/>
  <c r="AS296" i="6"/>
  <c r="AT296" i="6"/>
  <c r="AW296" i="6"/>
  <c r="AX296" i="6"/>
  <c r="AY296" i="6"/>
  <c r="AZ296" i="6"/>
  <c r="BA296" i="6"/>
  <c r="BB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BQ296" i="6"/>
  <c r="BR296" i="6"/>
  <c r="BS296" i="6"/>
  <c r="BT296" i="6"/>
  <c r="BU296" i="6"/>
  <c r="BX296" i="6"/>
  <c r="BY296" i="6"/>
  <c r="BZ296" i="6"/>
  <c r="CA296" i="6"/>
  <c r="CB296" i="6"/>
  <c r="CC296" i="6"/>
  <c r="CD296" i="6"/>
  <c r="CE296" i="6"/>
  <c r="CF296" i="6"/>
  <c r="CG296" i="6"/>
  <c r="CH296" i="6"/>
  <c r="CI296" i="6"/>
  <c r="CJ296" i="6"/>
  <c r="CK296" i="6"/>
  <c r="CL296" i="6"/>
  <c r="CM296" i="6"/>
  <c r="CN296" i="6"/>
  <c r="CO296" i="6"/>
  <c r="CP296" i="6"/>
  <c r="CQ296" i="6"/>
  <c r="CR296" i="6"/>
  <c r="CS296" i="6"/>
  <c r="CT296" i="6"/>
  <c r="A297" i="6"/>
  <c r="B297" i="6"/>
  <c r="C297" i="6"/>
  <c r="D297" i="6"/>
  <c r="E297" i="6"/>
  <c r="F297" i="6"/>
  <c r="G297" i="6"/>
  <c r="H297" i="6"/>
  <c r="K297" i="6"/>
  <c r="L297" i="6"/>
  <c r="M297" i="6"/>
  <c r="N297" i="6"/>
  <c r="O297" i="6"/>
  <c r="P297" i="6"/>
  <c r="Q297" i="6"/>
  <c r="R297" i="6"/>
  <c r="U297" i="6"/>
  <c r="V297" i="6"/>
  <c r="W297" i="6"/>
  <c r="X297" i="6"/>
  <c r="Y297" i="6"/>
  <c r="Z297" i="6"/>
  <c r="AA297" i="6"/>
  <c r="AB297" i="6"/>
  <c r="AC297" i="6"/>
  <c r="AD297" i="6"/>
  <c r="AG297" i="6"/>
  <c r="AH297" i="6"/>
  <c r="AI297" i="6"/>
  <c r="AJ297" i="6"/>
  <c r="AK297" i="6"/>
  <c r="AL297" i="6"/>
  <c r="AO297" i="6"/>
  <c r="AP297" i="6"/>
  <c r="AQ297" i="6"/>
  <c r="AR297" i="6"/>
  <c r="AS297" i="6"/>
  <c r="AT297" i="6"/>
  <c r="AW297" i="6"/>
  <c r="AX297" i="6"/>
  <c r="AY297" i="6"/>
  <c r="AZ297" i="6"/>
  <c r="BA297" i="6"/>
  <c r="BB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BQ297" i="6"/>
  <c r="BR297" i="6"/>
  <c r="BS297" i="6"/>
  <c r="BT297" i="6"/>
  <c r="BU297" i="6"/>
  <c r="BX297" i="6"/>
  <c r="BY297" i="6"/>
  <c r="BZ297" i="6"/>
  <c r="CA297" i="6"/>
  <c r="CB297" i="6"/>
  <c r="CC297" i="6"/>
  <c r="CD297" i="6"/>
  <c r="CE297" i="6"/>
  <c r="CF297" i="6"/>
  <c r="CG297" i="6"/>
  <c r="CH297" i="6"/>
  <c r="CI297" i="6"/>
  <c r="CJ297" i="6"/>
  <c r="CK297" i="6"/>
  <c r="CL297" i="6"/>
  <c r="CM297" i="6"/>
  <c r="CN297" i="6"/>
  <c r="CO297" i="6"/>
  <c r="CP297" i="6"/>
  <c r="CQ297" i="6"/>
  <c r="CR297" i="6"/>
  <c r="CS297" i="6"/>
  <c r="CT297" i="6"/>
  <c r="A298" i="6"/>
  <c r="B298" i="6"/>
  <c r="C298" i="6"/>
  <c r="D298" i="6"/>
  <c r="E298" i="6"/>
  <c r="F298" i="6"/>
  <c r="G298" i="6"/>
  <c r="H298" i="6"/>
  <c r="K298" i="6"/>
  <c r="L298" i="6"/>
  <c r="M298" i="6"/>
  <c r="N298" i="6"/>
  <c r="O298" i="6"/>
  <c r="P298" i="6"/>
  <c r="Q298" i="6"/>
  <c r="R298" i="6"/>
  <c r="U298" i="6"/>
  <c r="V298" i="6"/>
  <c r="W298" i="6"/>
  <c r="X298" i="6"/>
  <c r="Y298" i="6"/>
  <c r="Z298" i="6"/>
  <c r="AA298" i="6"/>
  <c r="AB298" i="6"/>
  <c r="AC298" i="6"/>
  <c r="AD298" i="6"/>
  <c r="AG298" i="6"/>
  <c r="AH298" i="6"/>
  <c r="AI298" i="6"/>
  <c r="AJ298" i="6"/>
  <c r="AK298" i="6"/>
  <c r="AL298" i="6"/>
  <c r="AO298" i="6"/>
  <c r="AP298" i="6"/>
  <c r="AQ298" i="6"/>
  <c r="AR298" i="6"/>
  <c r="AS298" i="6"/>
  <c r="AT298" i="6"/>
  <c r="AW298" i="6"/>
  <c r="AX298" i="6"/>
  <c r="BC298" i="6" s="1"/>
  <c r="AY298" i="6"/>
  <c r="AZ298" i="6"/>
  <c r="BA298" i="6"/>
  <c r="BB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BQ298" i="6"/>
  <c r="BR298" i="6"/>
  <c r="BS298" i="6"/>
  <c r="BT298" i="6"/>
  <c r="BU298" i="6"/>
  <c r="BX298" i="6"/>
  <c r="BY298" i="6"/>
  <c r="BZ298" i="6"/>
  <c r="CA298" i="6"/>
  <c r="CB298" i="6"/>
  <c r="CC298" i="6"/>
  <c r="CD298" i="6"/>
  <c r="CE298" i="6"/>
  <c r="CF298" i="6"/>
  <c r="CG298" i="6"/>
  <c r="CH298" i="6"/>
  <c r="CI298" i="6"/>
  <c r="CJ298" i="6"/>
  <c r="CK298" i="6"/>
  <c r="CL298" i="6"/>
  <c r="CM298" i="6"/>
  <c r="CN298" i="6"/>
  <c r="CO298" i="6"/>
  <c r="CP298" i="6"/>
  <c r="CQ298" i="6"/>
  <c r="CR298" i="6"/>
  <c r="CS298" i="6"/>
  <c r="CT298" i="6"/>
  <c r="A299" i="6"/>
  <c r="B299" i="6"/>
  <c r="C299" i="6"/>
  <c r="D299" i="6"/>
  <c r="E299" i="6"/>
  <c r="F299" i="6"/>
  <c r="G299" i="6"/>
  <c r="H299" i="6"/>
  <c r="K299" i="6"/>
  <c r="L299" i="6"/>
  <c r="M299" i="6"/>
  <c r="N299" i="6"/>
  <c r="O299" i="6"/>
  <c r="P299" i="6"/>
  <c r="Q299" i="6"/>
  <c r="R299" i="6"/>
  <c r="U299" i="6"/>
  <c r="V299" i="6"/>
  <c r="W299" i="6"/>
  <c r="X299" i="6"/>
  <c r="Y299" i="6"/>
  <c r="Z299" i="6"/>
  <c r="AA299" i="6"/>
  <c r="AB299" i="6"/>
  <c r="AC299" i="6"/>
  <c r="AD299" i="6"/>
  <c r="AG299" i="6"/>
  <c r="AH299" i="6"/>
  <c r="AI299" i="6"/>
  <c r="AJ299" i="6"/>
  <c r="AK299" i="6"/>
  <c r="AL299" i="6"/>
  <c r="AO299" i="6"/>
  <c r="AP299" i="6"/>
  <c r="AQ299" i="6"/>
  <c r="AR299" i="6"/>
  <c r="AS299" i="6"/>
  <c r="AT299" i="6"/>
  <c r="AW299" i="6"/>
  <c r="AX299" i="6"/>
  <c r="AY299" i="6"/>
  <c r="AZ299" i="6"/>
  <c r="BA299" i="6"/>
  <c r="BB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BQ299" i="6"/>
  <c r="BR299" i="6"/>
  <c r="BS299" i="6"/>
  <c r="BT299" i="6"/>
  <c r="BU299" i="6"/>
  <c r="BX299" i="6"/>
  <c r="BY299" i="6"/>
  <c r="BZ299" i="6"/>
  <c r="CA299" i="6"/>
  <c r="CB299" i="6"/>
  <c r="CC299" i="6"/>
  <c r="CD299" i="6"/>
  <c r="CE299" i="6"/>
  <c r="CF299" i="6"/>
  <c r="CG299" i="6"/>
  <c r="CH299" i="6"/>
  <c r="CI299" i="6"/>
  <c r="CJ299" i="6"/>
  <c r="CK299" i="6"/>
  <c r="CL299" i="6"/>
  <c r="CM299" i="6"/>
  <c r="CN299" i="6"/>
  <c r="CO299" i="6"/>
  <c r="CP299" i="6"/>
  <c r="CQ299" i="6"/>
  <c r="CR299" i="6"/>
  <c r="CS299" i="6"/>
  <c r="CT299" i="6"/>
  <c r="A300" i="6"/>
  <c r="B300" i="6"/>
  <c r="C300" i="6"/>
  <c r="D300" i="6"/>
  <c r="E300" i="6"/>
  <c r="F300" i="6"/>
  <c r="G300" i="6"/>
  <c r="H300" i="6"/>
  <c r="K300" i="6"/>
  <c r="L300" i="6"/>
  <c r="M300" i="6"/>
  <c r="N300" i="6"/>
  <c r="O300" i="6"/>
  <c r="P300" i="6"/>
  <c r="Q300" i="6"/>
  <c r="R300" i="6"/>
  <c r="U300" i="6"/>
  <c r="V300" i="6"/>
  <c r="W300" i="6"/>
  <c r="X300" i="6"/>
  <c r="Y300" i="6"/>
  <c r="Z300" i="6"/>
  <c r="AA300" i="6"/>
  <c r="AB300" i="6"/>
  <c r="AC300" i="6"/>
  <c r="AD300" i="6"/>
  <c r="AG300" i="6"/>
  <c r="AH300" i="6"/>
  <c r="AI300" i="6"/>
  <c r="AJ300" i="6"/>
  <c r="AK300" i="6"/>
  <c r="AL300" i="6"/>
  <c r="AO300" i="6"/>
  <c r="AP300" i="6"/>
  <c r="AQ300" i="6"/>
  <c r="AR300" i="6"/>
  <c r="AV300" i="6" s="1"/>
  <c r="AS300" i="6"/>
  <c r="AT300" i="6"/>
  <c r="AW300" i="6"/>
  <c r="AX300" i="6"/>
  <c r="AY300" i="6"/>
  <c r="AZ300" i="6"/>
  <c r="BA300" i="6"/>
  <c r="BB300" i="6"/>
  <c r="BD300" i="6" s="1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BQ300" i="6"/>
  <c r="BR300" i="6"/>
  <c r="BS300" i="6"/>
  <c r="BT300" i="6"/>
  <c r="BU300" i="6"/>
  <c r="BX300" i="6"/>
  <c r="BY300" i="6"/>
  <c r="BZ300" i="6"/>
  <c r="CA300" i="6"/>
  <c r="CB300" i="6"/>
  <c r="CC300" i="6"/>
  <c r="CD300" i="6"/>
  <c r="CE300" i="6"/>
  <c r="CF300" i="6"/>
  <c r="CG300" i="6"/>
  <c r="CH300" i="6"/>
  <c r="CI300" i="6"/>
  <c r="CJ300" i="6"/>
  <c r="CK300" i="6"/>
  <c r="CL300" i="6"/>
  <c r="CM300" i="6"/>
  <c r="CN300" i="6"/>
  <c r="CO300" i="6"/>
  <c r="CP300" i="6"/>
  <c r="CQ300" i="6"/>
  <c r="CR300" i="6"/>
  <c r="CS300" i="6"/>
  <c r="CT300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D75" i="6" l="1"/>
  <c r="AU75" i="6"/>
  <c r="J74" i="6"/>
  <c r="J171" i="6"/>
  <c r="AN167" i="6"/>
  <c r="AE134" i="6"/>
  <c r="AM142" i="6"/>
  <c r="AE119" i="6"/>
  <c r="AN118" i="6"/>
  <c r="AV118" i="6"/>
  <c r="I106" i="6"/>
  <c r="AM36" i="6"/>
  <c r="S171" i="6"/>
  <c r="BD123" i="6"/>
  <c r="AM29" i="6"/>
  <c r="BC297" i="6"/>
  <c r="AU227" i="6"/>
  <c r="AN272" i="6"/>
  <c r="AV276" i="6"/>
  <c r="AM245" i="6"/>
  <c r="S267" i="6"/>
  <c r="BC264" i="6"/>
  <c r="BD260" i="6"/>
  <c r="I260" i="6"/>
  <c r="BC257" i="6"/>
  <c r="I256" i="6"/>
  <c r="AV219" i="6"/>
  <c r="BD204" i="6"/>
  <c r="AU181" i="6"/>
  <c r="I51" i="6"/>
  <c r="I300" i="6"/>
  <c r="I296" i="6"/>
  <c r="BC293" i="6"/>
  <c r="AV287" i="6"/>
  <c r="AU245" i="6"/>
  <c r="AN199" i="6"/>
  <c r="AU55" i="6"/>
  <c r="J54" i="6"/>
  <c r="AU228" i="6"/>
  <c r="AV209" i="6"/>
  <c r="AN115" i="6"/>
  <c r="T115" i="6"/>
  <c r="T113" i="6"/>
  <c r="J113" i="6"/>
  <c r="AN111" i="6"/>
  <c r="BD110" i="6"/>
  <c r="T109" i="6"/>
  <c r="J109" i="6"/>
  <c r="S299" i="6"/>
  <c r="J295" i="6"/>
  <c r="I292" i="6"/>
  <c r="AF280" i="6"/>
  <c r="AU276" i="6"/>
  <c r="S270" i="6"/>
  <c r="BC269" i="6"/>
  <c r="BD268" i="6"/>
  <c r="AV264" i="6"/>
  <c r="AN251" i="6"/>
  <c r="BC247" i="6"/>
  <c r="AN247" i="6"/>
  <c r="BD246" i="6"/>
  <c r="AM246" i="6"/>
  <c r="S246" i="6"/>
  <c r="BC245" i="6"/>
  <c r="I244" i="6"/>
  <c r="J243" i="6"/>
  <c r="T236" i="6"/>
  <c r="J236" i="6"/>
  <c r="AV229" i="6"/>
  <c r="AF227" i="6"/>
  <c r="AV226" i="6"/>
  <c r="AE220" i="6"/>
  <c r="AF219" i="6"/>
  <c r="AN218" i="6"/>
  <c r="J218" i="6"/>
  <c r="AN212" i="6"/>
  <c r="AM205" i="6"/>
  <c r="S144" i="6"/>
  <c r="AU118" i="6"/>
  <c r="BD82" i="6"/>
  <c r="AN242" i="6"/>
  <c r="S241" i="6"/>
  <c r="J226" i="6"/>
  <c r="J139" i="6"/>
  <c r="I122" i="6"/>
  <c r="S51" i="6"/>
  <c r="AM49" i="6"/>
  <c r="AV272" i="6"/>
  <c r="AE261" i="6"/>
  <c r="AN244" i="6"/>
  <c r="BC199" i="6"/>
  <c r="AV104" i="6"/>
  <c r="BD53" i="6"/>
  <c r="BD296" i="6"/>
  <c r="AN222" i="6"/>
  <c r="AE293" i="6"/>
  <c r="T208" i="6"/>
  <c r="AN140" i="6"/>
  <c r="AM223" i="6"/>
  <c r="AV180" i="6"/>
  <c r="T139" i="6"/>
  <c r="I126" i="6"/>
  <c r="S287" i="6"/>
  <c r="J259" i="6"/>
  <c r="BD256" i="6"/>
  <c r="T56" i="6"/>
  <c r="BC273" i="6"/>
  <c r="AU265" i="6"/>
  <c r="AM215" i="6"/>
  <c r="AF300" i="6"/>
  <c r="AM253" i="6"/>
  <c r="AM231" i="6"/>
  <c r="AM119" i="6"/>
  <c r="I299" i="6"/>
  <c r="T278" i="6"/>
  <c r="J278" i="6"/>
  <c r="I277" i="6"/>
  <c r="BC276" i="6"/>
  <c r="AE265" i="6"/>
  <c r="AU261" i="6"/>
  <c r="AN256" i="6"/>
  <c r="AE232" i="6"/>
  <c r="AV227" i="6"/>
  <c r="T225" i="6"/>
  <c r="J225" i="6"/>
  <c r="AN223" i="6"/>
  <c r="AN219" i="6"/>
  <c r="AE219" i="6"/>
  <c r="AF213" i="6"/>
  <c r="AU209" i="6"/>
  <c r="AU205" i="6"/>
  <c r="AN202" i="6"/>
  <c r="S191" i="6"/>
  <c r="AF188" i="6"/>
  <c r="AV187" i="6"/>
  <c r="S183" i="6"/>
  <c r="AN172" i="6"/>
  <c r="I99" i="6"/>
  <c r="I16" i="6"/>
  <c r="AM14" i="6"/>
  <c r="AV8" i="6"/>
  <c r="AM267" i="6"/>
  <c r="AN231" i="6"/>
  <c r="AV145" i="6"/>
  <c r="J255" i="6"/>
  <c r="AF208" i="6"/>
  <c r="J199" i="6"/>
  <c r="J56" i="6"/>
  <c r="AM289" i="6"/>
  <c r="AV268" i="6"/>
  <c r="BD221" i="6"/>
  <c r="S283" i="6"/>
  <c r="AM277" i="6"/>
  <c r="J271" i="6"/>
  <c r="AE249" i="6"/>
  <c r="AN227" i="6"/>
  <c r="T298" i="6"/>
  <c r="AU297" i="6"/>
  <c r="I288" i="6"/>
  <c r="AU286" i="6"/>
  <c r="BC285" i="6"/>
  <c r="AV284" i="6"/>
  <c r="AM282" i="6"/>
  <c r="AE278" i="6"/>
  <c r="AU277" i="6"/>
  <c r="AM273" i="6"/>
  <c r="AF272" i="6"/>
  <c r="AU266" i="6"/>
  <c r="AM265" i="6"/>
  <c r="AN252" i="6"/>
  <c r="AM236" i="6"/>
  <c r="S234" i="6"/>
  <c r="I234" i="6"/>
  <c r="I232" i="6"/>
  <c r="BD227" i="6"/>
  <c r="AM212" i="6"/>
  <c r="AN207" i="6"/>
  <c r="AE204" i="6"/>
  <c r="AF203" i="6"/>
  <c r="BD144" i="6"/>
  <c r="I144" i="6"/>
  <c r="T116" i="6"/>
  <c r="J114" i="6"/>
  <c r="BD113" i="6"/>
  <c r="BD107" i="6"/>
  <c r="S105" i="6"/>
  <c r="J267" i="6"/>
  <c r="I163" i="6"/>
  <c r="BD280" i="6"/>
  <c r="AV98" i="6"/>
  <c r="AV299" i="6"/>
  <c r="J299" i="6"/>
  <c r="AV296" i="6"/>
  <c r="T290" i="6"/>
  <c r="AN288" i="6"/>
  <c r="T270" i="6"/>
  <c r="T254" i="6"/>
  <c r="S244" i="6"/>
  <c r="T243" i="6"/>
  <c r="T241" i="6"/>
  <c r="BC204" i="6"/>
  <c r="BD264" i="6"/>
  <c r="T262" i="6"/>
  <c r="I165" i="6"/>
  <c r="BC164" i="6"/>
  <c r="J283" i="6"/>
  <c r="T274" i="6"/>
  <c r="AM269" i="6"/>
  <c r="AF268" i="6"/>
  <c r="I293" i="6"/>
  <c r="AN268" i="6"/>
  <c r="AF207" i="6"/>
  <c r="J156" i="6"/>
  <c r="BD153" i="6"/>
  <c r="AN300" i="6"/>
  <c r="AN280" i="6"/>
  <c r="AF276" i="6"/>
  <c r="AN275" i="6"/>
  <c r="S263" i="6"/>
  <c r="T250" i="6"/>
  <c r="AE285" i="6"/>
  <c r="AM163" i="6"/>
  <c r="BC154" i="6"/>
  <c r="AM297" i="6"/>
  <c r="AF296" i="6"/>
  <c r="S280" i="6"/>
  <c r="T143" i="6"/>
  <c r="AM293" i="6"/>
  <c r="AU289" i="6"/>
  <c r="T273" i="6"/>
  <c r="S210" i="6"/>
  <c r="J148" i="6"/>
  <c r="AM83" i="6"/>
  <c r="AU298" i="6"/>
  <c r="AU293" i="6"/>
  <c r="BC289" i="6"/>
  <c r="AV288" i="6"/>
  <c r="AE288" i="6"/>
  <c r="S288" i="6"/>
  <c r="AU284" i="6"/>
  <c r="AF283" i="6"/>
  <c r="AE282" i="6"/>
  <c r="AN279" i="6"/>
  <c r="J279" i="6"/>
  <c r="S275" i="6"/>
  <c r="AU269" i="6"/>
  <c r="I269" i="6"/>
  <c r="AU268" i="6"/>
  <c r="S268" i="6"/>
  <c r="I268" i="6"/>
  <c r="T266" i="6"/>
  <c r="I264" i="6"/>
  <c r="I263" i="6"/>
  <c r="BC258" i="6"/>
  <c r="AM257" i="6"/>
  <c r="AF251" i="6"/>
  <c r="AU249" i="6"/>
  <c r="AF223" i="6"/>
  <c r="BD219" i="6"/>
  <c r="AU219" i="6"/>
  <c r="S217" i="6"/>
  <c r="S215" i="6"/>
  <c r="AV213" i="6"/>
  <c r="AV211" i="6"/>
  <c r="J211" i="6"/>
  <c r="AF196" i="6"/>
  <c r="AN187" i="6"/>
  <c r="BD180" i="6"/>
  <c r="AN107" i="6"/>
  <c r="T105" i="6"/>
  <c r="T294" i="6"/>
  <c r="AF292" i="6"/>
  <c r="AV281" i="6"/>
  <c r="AE281" i="6"/>
  <c r="I280" i="6"/>
  <c r="AM278" i="6"/>
  <c r="BD272" i="6"/>
  <c r="AE272" i="6"/>
  <c r="AM268" i="6"/>
  <c r="AN260" i="6"/>
  <c r="I249" i="6"/>
  <c r="AE245" i="6"/>
  <c r="BC239" i="6"/>
  <c r="AV231" i="6"/>
  <c r="AE213" i="6"/>
  <c r="BD212" i="6"/>
  <c r="BC209" i="6"/>
  <c r="AV208" i="6"/>
  <c r="S208" i="6"/>
  <c r="BC205" i="6"/>
  <c r="AF204" i="6"/>
  <c r="I184" i="6"/>
  <c r="BC177" i="6"/>
  <c r="AV93" i="6"/>
  <c r="AV85" i="6"/>
  <c r="S300" i="6"/>
  <c r="AN296" i="6"/>
  <c r="AN292" i="6"/>
  <c r="AU290" i="6"/>
  <c r="AU285" i="6"/>
  <c r="AF284" i="6"/>
  <c r="AM281" i="6"/>
  <c r="I272" i="6"/>
  <c r="AM270" i="6"/>
  <c r="S265" i="6"/>
  <c r="I265" i="6"/>
  <c r="AM247" i="6"/>
  <c r="J244" i="6"/>
  <c r="AM229" i="6"/>
  <c r="I220" i="6"/>
  <c r="BC219" i="6"/>
  <c r="AU217" i="6"/>
  <c r="AV215" i="6"/>
  <c r="AE185" i="6"/>
  <c r="AV133" i="6"/>
  <c r="AV107" i="6"/>
  <c r="AN299" i="6"/>
  <c r="J298" i="6"/>
  <c r="AV292" i="6"/>
  <c r="I289" i="6"/>
  <c r="J287" i="6"/>
  <c r="AE274" i="6"/>
  <c r="J274" i="6"/>
  <c r="S266" i="6"/>
  <c r="I266" i="6"/>
  <c r="BC265" i="6"/>
  <c r="AF264" i="6"/>
  <c r="AE262" i="6"/>
  <c r="AM261" i="6"/>
  <c r="AF257" i="6"/>
  <c r="AU253" i="6"/>
  <c r="BC252" i="6"/>
  <c r="AV248" i="6"/>
  <c r="AF245" i="6"/>
  <c r="AV242" i="6"/>
  <c r="S239" i="6"/>
  <c r="AU238" i="6"/>
  <c r="S225" i="6"/>
  <c r="BC224" i="6"/>
  <c r="AV223" i="6"/>
  <c r="AE223" i="6"/>
  <c r="T223" i="6"/>
  <c r="S222" i="6"/>
  <c r="T221" i="6"/>
  <c r="I204" i="6"/>
  <c r="I138" i="6"/>
  <c r="J132" i="6"/>
  <c r="AE130" i="6"/>
  <c r="T128" i="6"/>
  <c r="I119" i="6"/>
  <c r="AM99" i="6"/>
  <c r="AF79" i="6"/>
  <c r="BD78" i="6"/>
  <c r="AM63" i="6"/>
  <c r="AU17" i="6"/>
  <c r="AV14" i="6"/>
  <c r="BC300" i="6"/>
  <c r="AE297" i="6"/>
  <c r="AV280" i="6"/>
  <c r="S276" i="6"/>
  <c r="I276" i="6"/>
  <c r="AF275" i="6"/>
  <c r="AV274" i="6"/>
  <c r="AU273" i="6"/>
  <c r="AV271" i="6"/>
  <c r="BD266" i="6"/>
  <c r="AV256" i="6"/>
  <c r="BC253" i="6"/>
  <c r="S251" i="6"/>
  <c r="BD239" i="6"/>
  <c r="AM239" i="6"/>
  <c r="AF234" i="6"/>
  <c r="AN233" i="6"/>
  <c r="AE233" i="6"/>
  <c r="AF217" i="6"/>
  <c r="T210" i="6"/>
  <c r="AU204" i="6"/>
  <c r="AF191" i="6"/>
  <c r="AU119" i="6"/>
  <c r="I94" i="6"/>
  <c r="T81" i="6"/>
  <c r="T52" i="6"/>
  <c r="AE45" i="6"/>
  <c r="AE273" i="6"/>
  <c r="BD267" i="6"/>
  <c r="AF260" i="6"/>
  <c r="T258" i="6"/>
  <c r="AU257" i="6"/>
  <c r="BC256" i="6"/>
  <c r="I255" i="6"/>
  <c r="AM250" i="6"/>
  <c r="BC249" i="6"/>
  <c r="AF249" i="6"/>
  <c r="BD245" i="6"/>
  <c r="AN243" i="6"/>
  <c r="AE243" i="6"/>
  <c r="BD242" i="6"/>
  <c r="AN241" i="6"/>
  <c r="AU239" i="6"/>
  <c r="S237" i="6"/>
  <c r="I237" i="6"/>
  <c r="BC236" i="6"/>
  <c r="I235" i="6"/>
  <c r="BC234" i="6"/>
  <c r="T234" i="6"/>
  <c r="BD223" i="6"/>
  <c r="T216" i="6"/>
  <c r="J216" i="6"/>
  <c r="AU213" i="6"/>
  <c r="BC212" i="6"/>
  <c r="BD211" i="6"/>
  <c r="BC210" i="6"/>
  <c r="T209" i="6"/>
  <c r="J209" i="6"/>
  <c r="J207" i="6"/>
  <c r="T201" i="6"/>
  <c r="S189" i="6"/>
  <c r="AE173" i="6"/>
  <c r="AU172" i="6"/>
  <c r="S113" i="6"/>
  <c r="BC112" i="6"/>
  <c r="AM111" i="6"/>
  <c r="I111" i="6"/>
  <c r="AV103" i="6"/>
  <c r="AV90" i="6"/>
  <c r="AF63" i="6"/>
  <c r="BC55" i="6"/>
  <c r="AU51" i="6"/>
  <c r="AE33" i="6"/>
  <c r="I28" i="6"/>
  <c r="BC244" i="6"/>
  <c r="S243" i="6"/>
  <c r="AF242" i="6"/>
  <c r="AF239" i="6"/>
  <c r="I223" i="6"/>
  <c r="AF222" i="6"/>
  <c r="J222" i="6"/>
  <c r="S221" i="6"/>
  <c r="I218" i="6"/>
  <c r="AV214" i="6"/>
  <c r="AF211" i="6"/>
  <c r="AN208" i="6"/>
  <c r="T206" i="6"/>
  <c r="J206" i="6"/>
  <c r="AE205" i="6"/>
  <c r="T205" i="6"/>
  <c r="AN204" i="6"/>
  <c r="I201" i="6"/>
  <c r="S156" i="6"/>
  <c r="T155" i="6"/>
  <c r="T147" i="6"/>
  <c r="AV144" i="6"/>
  <c r="AF126" i="6"/>
  <c r="AN123" i="6"/>
  <c r="T123" i="6"/>
  <c r="J106" i="6"/>
  <c r="AF87" i="6"/>
  <c r="AV86" i="6"/>
  <c r="AN82" i="6"/>
  <c r="S52" i="6"/>
  <c r="AM37" i="6"/>
  <c r="AU16" i="6"/>
  <c r="I15" i="6"/>
  <c r="BC14" i="6"/>
  <c r="AE13" i="6"/>
  <c r="I238" i="6"/>
  <c r="AM219" i="6"/>
  <c r="AM216" i="6"/>
  <c r="BC215" i="6"/>
  <c r="J208" i="6"/>
  <c r="S207" i="6"/>
  <c r="I207" i="6"/>
  <c r="AE206" i="6"/>
  <c r="AV204" i="6"/>
  <c r="J202" i="6"/>
  <c r="AM197" i="6"/>
  <c r="AF187" i="6"/>
  <c r="BD171" i="6"/>
  <c r="T161" i="6"/>
  <c r="BD156" i="6"/>
  <c r="AU143" i="6"/>
  <c r="AV140" i="6"/>
  <c r="AM127" i="6"/>
  <c r="S127" i="6"/>
  <c r="AF107" i="6"/>
  <c r="T96" i="6"/>
  <c r="AV95" i="6"/>
  <c r="AF94" i="6"/>
  <c r="J91" i="6"/>
  <c r="BD90" i="6"/>
  <c r="I19" i="6"/>
  <c r="AE197" i="6"/>
  <c r="AN193" i="6"/>
  <c r="J164" i="6"/>
  <c r="BC63" i="6"/>
  <c r="S132" i="6"/>
  <c r="AN87" i="6"/>
  <c r="BC51" i="6"/>
  <c r="BD183" i="6"/>
  <c r="AV175" i="6"/>
  <c r="AF172" i="6"/>
  <c r="AF167" i="6"/>
  <c r="AE146" i="6"/>
  <c r="AF136" i="6"/>
  <c r="AF103" i="6"/>
  <c r="AF99" i="6"/>
  <c r="AM97" i="6"/>
  <c r="S97" i="6"/>
  <c r="AE63" i="6"/>
  <c r="I11" i="6"/>
  <c r="AF10" i="6"/>
  <c r="BC169" i="6"/>
  <c r="AF149" i="6"/>
  <c r="BD141" i="6"/>
  <c r="I141" i="6"/>
  <c r="BC119" i="6"/>
  <c r="AN110" i="6"/>
  <c r="AV63" i="6"/>
  <c r="S57" i="6"/>
  <c r="AU56" i="6"/>
  <c r="AU52" i="6"/>
  <c r="AV34" i="6"/>
  <c r="AM34" i="6"/>
  <c r="S30" i="6"/>
  <c r="S27" i="6"/>
  <c r="S19" i="6"/>
  <c r="BD17" i="6"/>
  <c r="AN164" i="6"/>
  <c r="BD79" i="6"/>
  <c r="BC78" i="6"/>
  <c r="AV75" i="6"/>
  <c r="AF200" i="6"/>
  <c r="AN63" i="6"/>
  <c r="BD175" i="6"/>
  <c r="AM182" i="6"/>
  <c r="AU156" i="6"/>
  <c r="J155" i="6"/>
  <c r="BD152" i="6"/>
  <c r="BD63" i="6"/>
  <c r="BD59" i="6"/>
  <c r="J58" i="6"/>
  <c r="T197" i="6"/>
  <c r="BC200" i="6"/>
  <c r="AN171" i="6"/>
  <c r="AU142" i="6"/>
  <c r="BC118" i="6"/>
  <c r="I86" i="6"/>
  <c r="AE82" i="6"/>
  <c r="AN176" i="6"/>
  <c r="AM194" i="6"/>
  <c r="AF184" i="6"/>
  <c r="S167" i="6"/>
  <c r="AV157" i="6"/>
  <c r="AF156" i="6"/>
  <c r="AU154" i="6"/>
  <c r="I153" i="6"/>
  <c r="J143" i="6"/>
  <c r="I110" i="6"/>
  <c r="BD87" i="6"/>
  <c r="AE75" i="6"/>
  <c r="T73" i="6"/>
  <c r="AM68" i="6"/>
  <c r="S68" i="6"/>
  <c r="I68" i="6"/>
  <c r="BC67" i="6"/>
  <c r="AU63" i="6"/>
  <c r="BD49" i="6"/>
  <c r="J48" i="6"/>
  <c r="AE37" i="6"/>
  <c r="AV113" i="6"/>
  <c r="AN103" i="6"/>
  <c r="AM100" i="6"/>
  <c r="S100" i="6"/>
  <c r="BC99" i="6"/>
  <c r="AE99" i="6"/>
  <c r="AF72" i="6"/>
  <c r="BD57" i="6"/>
  <c r="AF54" i="6"/>
  <c r="S45" i="6"/>
  <c r="I43" i="6"/>
  <c r="AM41" i="6"/>
  <c r="BC29" i="6"/>
  <c r="T18" i="6"/>
  <c r="J18" i="6"/>
  <c r="S11" i="6"/>
  <c r="T5" i="6"/>
  <c r="T3" i="6"/>
  <c r="J3" i="6"/>
  <c r="J184" i="6"/>
  <c r="AU165" i="6"/>
  <c r="AV164" i="6"/>
  <c r="AV153" i="6"/>
  <c r="AV149" i="6"/>
  <c r="T149" i="6"/>
  <c r="S123" i="6"/>
  <c r="AM113" i="6"/>
  <c r="T103" i="6"/>
  <c r="AU95" i="6"/>
  <c r="AM55" i="6"/>
  <c r="S53" i="6"/>
  <c r="BC52" i="6"/>
  <c r="AN51" i="6"/>
  <c r="AN29" i="6"/>
  <c r="AE12" i="6"/>
  <c r="BD11" i="6"/>
  <c r="I7" i="6"/>
  <c r="I5" i="6"/>
  <c r="I3" i="6"/>
  <c r="AV172" i="6"/>
  <c r="T154" i="6"/>
  <c r="J122" i="6"/>
  <c r="AV101" i="6"/>
  <c r="AN84" i="6"/>
  <c r="AU64" i="6"/>
  <c r="AN59" i="6"/>
  <c r="T59" i="6"/>
  <c r="BD58" i="6"/>
  <c r="I58" i="6"/>
  <c r="S37" i="6"/>
  <c r="AM20" i="6"/>
  <c r="I20" i="6"/>
  <c r="BC19" i="6"/>
  <c r="AU9" i="6"/>
  <c r="AF9" i="6"/>
  <c r="BD5" i="6"/>
  <c r="AN196" i="6"/>
  <c r="AM193" i="6"/>
  <c r="AM149" i="6"/>
  <c r="AF132" i="6"/>
  <c r="AE131" i="6"/>
  <c r="S121" i="6"/>
  <c r="AN120" i="6"/>
  <c r="AF102" i="6"/>
  <c r="J92" i="6"/>
  <c r="AU91" i="6"/>
  <c r="I200" i="6"/>
  <c r="AU197" i="6"/>
  <c r="T182" i="6"/>
  <c r="J167" i="6"/>
  <c r="BD166" i="6"/>
  <c r="AE165" i="6"/>
  <c r="AM154" i="6"/>
  <c r="AU153" i="6"/>
  <c r="AE150" i="6"/>
  <c r="BD149" i="6"/>
  <c r="BC142" i="6"/>
  <c r="T108" i="6"/>
  <c r="T104" i="6"/>
  <c r="BD103" i="6"/>
  <c r="S101" i="6"/>
  <c r="AU93" i="6"/>
  <c r="AF75" i="6"/>
  <c r="BD67" i="6"/>
  <c r="AV65" i="6"/>
  <c r="AF62" i="6"/>
  <c r="AV61" i="6"/>
  <c r="T57" i="6"/>
  <c r="I54" i="6"/>
  <c r="T53" i="6"/>
  <c r="AM44" i="6"/>
  <c r="I44" i="6"/>
  <c r="BC43" i="6"/>
  <c r="T43" i="6"/>
  <c r="AE41" i="6"/>
  <c r="J41" i="6"/>
  <c r="AU37" i="6"/>
  <c r="I35" i="6"/>
  <c r="AM33" i="6"/>
  <c r="J32" i="6"/>
  <c r="AN30" i="6"/>
  <c r="AE30" i="6"/>
  <c r="AU29" i="6"/>
  <c r="J27" i="6"/>
  <c r="T25" i="6"/>
  <c r="BD24" i="6"/>
  <c r="BD20" i="6"/>
  <c r="AN17" i="6"/>
  <c r="J17" i="6"/>
  <c r="AE189" i="6"/>
  <c r="AV114" i="6"/>
  <c r="BD89" i="6"/>
  <c r="BC84" i="6"/>
  <c r="BC75" i="6"/>
  <c r="AU200" i="6"/>
  <c r="S198" i="6"/>
  <c r="J187" i="6"/>
  <c r="BD184" i="6"/>
  <c r="J182" i="6"/>
  <c r="AF180" i="6"/>
  <c r="I177" i="6"/>
  <c r="I172" i="6"/>
  <c r="AE169" i="6"/>
  <c r="AM165" i="6"/>
  <c r="AN163" i="6"/>
  <c r="AF153" i="6"/>
  <c r="AM147" i="6"/>
  <c r="AV141" i="6"/>
  <c r="J135" i="6"/>
  <c r="AU133" i="6"/>
  <c r="AV129" i="6"/>
  <c r="AM124" i="6"/>
  <c r="S124" i="6"/>
  <c r="AN117" i="6"/>
  <c r="T117" i="6"/>
  <c r="J117" i="6"/>
  <c r="BD116" i="6"/>
  <c r="S116" i="6"/>
  <c r="BC115" i="6"/>
  <c r="AM114" i="6"/>
  <c r="I114" i="6"/>
  <c r="AE107" i="6"/>
  <c r="AF105" i="6"/>
  <c r="AU99" i="6"/>
  <c r="AU98" i="6"/>
  <c r="J89" i="6"/>
  <c r="AV79" i="6"/>
  <c r="AE79" i="6"/>
  <c r="AN75" i="6"/>
  <c r="I70" i="6"/>
  <c r="AE68" i="6"/>
  <c r="I25" i="6"/>
  <c r="I21" i="6"/>
  <c r="T13" i="6"/>
  <c r="I4" i="6"/>
  <c r="AF189" i="6"/>
  <c r="AV179" i="6"/>
  <c r="AM117" i="6"/>
  <c r="AN126" i="6"/>
  <c r="AV82" i="6"/>
  <c r="AF81" i="6"/>
  <c r="AU79" i="6"/>
  <c r="BC194" i="6"/>
  <c r="I193" i="6"/>
  <c r="S190" i="6"/>
  <c r="AU185" i="6"/>
  <c r="AV183" i="6"/>
  <c r="I182" i="6"/>
  <c r="BC181" i="6"/>
  <c r="AF171" i="6"/>
  <c r="BD167" i="6"/>
  <c r="AV167" i="6"/>
  <c r="T165" i="6"/>
  <c r="AE158" i="6"/>
  <c r="AN152" i="6"/>
  <c r="T150" i="6"/>
  <c r="S149" i="6"/>
  <c r="I149" i="6"/>
  <c r="AF148" i="6"/>
  <c r="J147" i="6"/>
  <c r="AF129" i="6"/>
  <c r="AV128" i="6"/>
  <c r="T51" i="6"/>
  <c r="AV50" i="6"/>
  <c r="AM187" i="6"/>
  <c r="T158" i="6"/>
  <c r="AV115" i="6"/>
  <c r="BD192" i="6"/>
  <c r="AN180" i="6"/>
  <c r="J160" i="6"/>
  <c r="S175" i="6"/>
  <c r="AM173" i="6"/>
  <c r="BC197" i="6"/>
  <c r="S195" i="6"/>
  <c r="AU193" i="6"/>
  <c r="BC192" i="6"/>
  <c r="I183" i="6"/>
  <c r="AE181" i="6"/>
  <c r="T174" i="6"/>
  <c r="BD173" i="6"/>
  <c r="BC166" i="6"/>
  <c r="S160" i="6"/>
  <c r="AM158" i="6"/>
  <c r="AN153" i="6"/>
  <c r="I192" i="6"/>
  <c r="AV125" i="6"/>
  <c r="T121" i="6"/>
  <c r="S117" i="6"/>
  <c r="AV188" i="6"/>
  <c r="T178" i="6"/>
  <c r="AE80" i="6"/>
  <c r="T189" i="6"/>
  <c r="AU182" i="6"/>
  <c r="BC198" i="6"/>
  <c r="AU183" i="6"/>
  <c r="AV176" i="6"/>
  <c r="I176" i="6"/>
  <c r="AU175" i="6"/>
  <c r="BC155" i="6"/>
  <c r="AU189" i="6"/>
  <c r="BD185" i="6"/>
  <c r="S179" i="6"/>
  <c r="J78" i="6"/>
  <c r="J191" i="6"/>
  <c r="BC189" i="6"/>
  <c r="J183" i="6"/>
  <c r="AF145" i="6"/>
  <c r="J189" i="6"/>
  <c r="I185" i="6"/>
  <c r="I157" i="6"/>
  <c r="BD122" i="6"/>
  <c r="J121" i="6"/>
  <c r="I120" i="6"/>
  <c r="AF118" i="6"/>
  <c r="BD114" i="6"/>
  <c r="AF106" i="6"/>
  <c r="AU103" i="6"/>
  <c r="AV152" i="6"/>
  <c r="BC132" i="6"/>
  <c r="AN132" i="6"/>
  <c r="AM128" i="6"/>
  <c r="AU120" i="6"/>
  <c r="I115" i="6"/>
  <c r="AU110" i="6"/>
  <c r="J105" i="6"/>
  <c r="AV87" i="6"/>
  <c r="AU67" i="6"/>
  <c r="AM65" i="6"/>
  <c r="S65" i="6"/>
  <c r="BC64" i="6"/>
  <c r="AN64" i="6"/>
  <c r="I63" i="6"/>
  <c r="J62" i="6"/>
  <c r="S61" i="6"/>
  <c r="AV59" i="6"/>
  <c r="S9" i="6"/>
  <c r="AF8" i="6"/>
  <c r="AV3" i="6"/>
  <c r="AE3" i="6"/>
  <c r="AM200" i="6"/>
  <c r="S199" i="6"/>
  <c r="BD196" i="6"/>
  <c r="I196" i="6"/>
  <c r="BD191" i="6"/>
  <c r="BD190" i="6"/>
  <c r="BD188" i="6"/>
  <c r="I188" i="6"/>
  <c r="AN186" i="6"/>
  <c r="J186" i="6"/>
  <c r="AE180" i="6"/>
  <c r="BD179" i="6"/>
  <c r="AF178" i="6"/>
  <c r="T177" i="6"/>
  <c r="BD176" i="6"/>
  <c r="AE174" i="6"/>
  <c r="I168" i="6"/>
  <c r="J166" i="6"/>
  <c r="I158" i="6"/>
  <c r="S152" i="6"/>
  <c r="T135" i="6"/>
  <c r="AF133" i="6"/>
  <c r="AM131" i="6"/>
  <c r="BD128" i="6"/>
  <c r="T112" i="6"/>
  <c r="AV111" i="6"/>
  <c r="AM108" i="6"/>
  <c r="I108" i="6"/>
  <c r="AN98" i="6"/>
  <c r="AV97" i="6"/>
  <c r="BC93" i="6"/>
  <c r="AN93" i="6"/>
  <c r="T93" i="6"/>
  <c r="AV92" i="6"/>
  <c r="AN66" i="6"/>
  <c r="J66" i="6"/>
  <c r="BD65" i="6"/>
  <c r="BC17" i="6"/>
  <c r="AM198" i="6"/>
  <c r="T198" i="6"/>
  <c r="AU196" i="6"/>
  <c r="J195" i="6"/>
  <c r="AF190" i="6"/>
  <c r="AM189" i="6"/>
  <c r="AU188" i="6"/>
  <c r="AV186" i="6"/>
  <c r="AM181" i="6"/>
  <c r="I180" i="6"/>
  <c r="AF179" i="6"/>
  <c r="AF176" i="6"/>
  <c r="AE161" i="6"/>
  <c r="BD160" i="6"/>
  <c r="AF140" i="6"/>
  <c r="S137" i="6"/>
  <c r="BC134" i="6"/>
  <c r="AN133" i="6"/>
  <c r="BD127" i="6"/>
  <c r="AU113" i="6"/>
  <c r="BD111" i="6"/>
  <c r="AE103" i="6"/>
  <c r="AN101" i="6"/>
  <c r="T101" i="6"/>
  <c r="J101" i="6"/>
  <c r="BD100" i="6"/>
  <c r="AV71" i="6"/>
  <c r="AN69" i="6"/>
  <c r="T69" i="6"/>
  <c r="J69" i="6"/>
  <c r="AF28" i="6"/>
  <c r="AE27" i="6"/>
  <c r="AE23" i="6"/>
  <c r="AE21" i="6"/>
  <c r="BC193" i="6"/>
  <c r="AN185" i="6"/>
  <c r="S181" i="6"/>
  <c r="AU180" i="6"/>
  <c r="AU170" i="6"/>
  <c r="T169" i="6"/>
  <c r="BD168" i="6"/>
  <c r="S166" i="6"/>
  <c r="AV163" i="6"/>
  <c r="AV161" i="6"/>
  <c r="AM155" i="6"/>
  <c r="AM151" i="6"/>
  <c r="AF144" i="6"/>
  <c r="AN141" i="6"/>
  <c r="BC138" i="6"/>
  <c r="AN125" i="6"/>
  <c r="T125" i="6"/>
  <c r="J125" i="6"/>
  <c r="BC123" i="6"/>
  <c r="AF123" i="6"/>
  <c r="AV122" i="6"/>
  <c r="AF113" i="6"/>
  <c r="AM103" i="6"/>
  <c r="AE101" i="6"/>
  <c r="J82" i="6"/>
  <c r="BD81" i="6"/>
  <c r="S81" i="6"/>
  <c r="AM79" i="6"/>
  <c r="T77" i="6"/>
  <c r="S73" i="6"/>
  <c r="BC72" i="6"/>
  <c r="AM71" i="6"/>
  <c r="AE46" i="6"/>
  <c r="AM45" i="6"/>
  <c r="AF24" i="6"/>
  <c r="AV23" i="6"/>
  <c r="AU177" i="6"/>
  <c r="BC176" i="6"/>
  <c r="T173" i="6"/>
  <c r="AE172" i="6"/>
  <c r="AM168" i="6"/>
  <c r="I167" i="6"/>
  <c r="T166" i="6"/>
  <c r="AN159" i="6"/>
  <c r="T159" i="6"/>
  <c r="J159" i="6"/>
  <c r="AE153" i="6"/>
  <c r="J153" i="6"/>
  <c r="AN148" i="6"/>
  <c r="AF146" i="6"/>
  <c r="BD137" i="6"/>
  <c r="J136" i="6"/>
  <c r="AE129" i="6"/>
  <c r="S128" i="6"/>
  <c r="BC127" i="6"/>
  <c r="AV126" i="6"/>
  <c r="J126" i="6"/>
  <c r="S125" i="6"/>
  <c r="AV123" i="6"/>
  <c r="BD121" i="6"/>
  <c r="BC113" i="6"/>
  <c r="AV110" i="6"/>
  <c r="AU108" i="6"/>
  <c r="AV105" i="6"/>
  <c r="BC103" i="6"/>
  <c r="AN102" i="6"/>
  <c r="AM101" i="6"/>
  <c r="AN99" i="6"/>
  <c r="AE96" i="6"/>
  <c r="J96" i="6"/>
  <c r="BD95" i="6"/>
  <c r="AE91" i="6"/>
  <c r="AE83" i="6"/>
  <c r="S77" i="6"/>
  <c r="AV62" i="6"/>
  <c r="AN55" i="6"/>
  <c r="S48" i="6"/>
  <c r="AU45" i="6"/>
  <c r="S36" i="6"/>
  <c r="T34" i="6"/>
  <c r="J34" i="6"/>
  <c r="AV31" i="6"/>
  <c r="AE28" i="6"/>
  <c r="AN24" i="6"/>
  <c r="BD19" i="6"/>
  <c r="BC8" i="6"/>
  <c r="J8" i="6"/>
  <c r="S7" i="6"/>
  <c r="AF4" i="6"/>
  <c r="BD140" i="6"/>
  <c r="AN136" i="6"/>
  <c r="T136" i="6"/>
  <c r="BD129" i="6"/>
  <c r="BC120" i="6"/>
  <c r="AN119" i="6"/>
  <c r="J116" i="6"/>
  <c r="BD115" i="6"/>
  <c r="AF114" i="6"/>
  <c r="J110" i="6"/>
  <c r="AV106" i="6"/>
  <c r="AU104" i="6"/>
  <c r="J102" i="6"/>
  <c r="BC100" i="6"/>
  <c r="S88" i="6"/>
  <c r="BD77" i="6"/>
  <c r="I74" i="6"/>
  <c r="AF73" i="6"/>
  <c r="AM54" i="6"/>
  <c r="S54" i="6"/>
  <c r="AU33" i="6"/>
  <c r="S33" i="6"/>
  <c r="BC32" i="6"/>
  <c r="AM31" i="6"/>
  <c r="S31" i="6"/>
  <c r="I31" i="6"/>
  <c r="AU27" i="6"/>
  <c r="AM164" i="6"/>
  <c r="AV162" i="6"/>
  <c r="AV160" i="6"/>
  <c r="BD154" i="6"/>
  <c r="AV148" i="6"/>
  <c r="AE145" i="6"/>
  <c r="AM144" i="6"/>
  <c r="AU141" i="6"/>
  <c r="AM138" i="6"/>
  <c r="AV136" i="6"/>
  <c r="BD133" i="6"/>
  <c r="I133" i="6"/>
  <c r="BD132" i="6"/>
  <c r="BC131" i="6"/>
  <c r="I129" i="6"/>
  <c r="AV127" i="6"/>
  <c r="AE127" i="6"/>
  <c r="AM126" i="6"/>
  <c r="AE124" i="6"/>
  <c r="AF122" i="6"/>
  <c r="BC121" i="6"/>
  <c r="AF121" i="6"/>
  <c r="AU115" i="6"/>
  <c r="AM112" i="6"/>
  <c r="BD109" i="6"/>
  <c r="S109" i="6"/>
  <c r="AM106" i="6"/>
  <c r="AF90" i="6"/>
  <c r="AV89" i="6"/>
  <c r="AN86" i="6"/>
  <c r="J86" i="6"/>
  <c r="BD83" i="6"/>
  <c r="AU83" i="6"/>
  <c r="AF82" i="6"/>
  <c r="AM75" i="6"/>
  <c r="AV67" i="6"/>
  <c r="AF59" i="6"/>
  <c r="AV58" i="6"/>
  <c r="AU57" i="6"/>
  <c r="I57" i="6"/>
  <c r="AV55" i="6"/>
  <c r="AE55" i="6"/>
  <c r="T55" i="6"/>
  <c r="BD54" i="6"/>
  <c r="BC53" i="6"/>
  <c r="S44" i="6"/>
  <c r="T42" i="6"/>
  <c r="J42" i="6"/>
  <c r="S41" i="6"/>
  <c r="AM39" i="6"/>
  <c r="S39" i="6"/>
  <c r="I39" i="6"/>
  <c r="I36" i="6"/>
  <c r="BC35" i="6"/>
  <c r="T35" i="6"/>
  <c r="AM28" i="6"/>
  <c r="BC16" i="6"/>
  <c r="AV15" i="6"/>
  <c r="AN12" i="6"/>
  <c r="S10" i="6"/>
  <c r="I10" i="6"/>
  <c r="BC9" i="6"/>
  <c r="AF152" i="6"/>
  <c r="AE151" i="6"/>
  <c r="T151" i="6"/>
  <c r="J149" i="6"/>
  <c r="BD148" i="6"/>
  <c r="AU147" i="6"/>
  <c r="T146" i="6"/>
  <c r="BC141" i="6"/>
  <c r="AU140" i="6"/>
  <c r="S140" i="6"/>
  <c r="I140" i="6"/>
  <c r="BC137" i="6"/>
  <c r="AM134" i="6"/>
  <c r="T131" i="6"/>
  <c r="AM130" i="6"/>
  <c r="AU129" i="6"/>
  <c r="BD126" i="6"/>
  <c r="AU123" i="6"/>
  <c r="BD118" i="6"/>
  <c r="I118" i="6"/>
  <c r="AF115" i="6"/>
  <c r="AF101" i="6"/>
  <c r="AN97" i="6"/>
  <c r="T97" i="6"/>
  <c r="J97" i="6"/>
  <c r="BD96" i="6"/>
  <c r="S96" i="6"/>
  <c r="BC95" i="6"/>
  <c r="AN90" i="6"/>
  <c r="S89" i="6"/>
  <c r="AE86" i="6"/>
  <c r="BC83" i="6"/>
  <c r="S58" i="6"/>
  <c r="AF57" i="6"/>
  <c r="BC56" i="6"/>
  <c r="BD55" i="6"/>
  <c r="BC46" i="6"/>
  <c r="AF46" i="6"/>
  <c r="AV42" i="6"/>
  <c r="AM42" i="6"/>
  <c r="AU41" i="6"/>
  <c r="AN40" i="6"/>
  <c r="BD39" i="6"/>
  <c r="AE38" i="6"/>
  <c r="AE29" i="6"/>
  <c r="BD28" i="6"/>
  <c r="AU26" i="6"/>
  <c r="AU22" i="6"/>
  <c r="AM18" i="6"/>
  <c r="AN16" i="6"/>
  <c r="AM13" i="6"/>
  <c r="AV11" i="6"/>
  <c r="AE4" i="6"/>
  <c r="AN85" i="6"/>
  <c r="T85" i="6"/>
  <c r="AE81" i="6"/>
  <c r="AN79" i="6"/>
  <c r="AM60" i="6"/>
  <c r="S55" i="6"/>
  <c r="I55" i="6"/>
  <c r="AN53" i="6"/>
  <c r="AF50" i="6"/>
  <c r="AE49" i="6"/>
  <c r="I49" i="6"/>
  <c r="AU48" i="6"/>
  <c r="BC42" i="6"/>
  <c r="BC34" i="6"/>
  <c r="AF27" i="6"/>
  <c r="AV26" i="6"/>
  <c r="AM26" i="6"/>
  <c r="BC25" i="6"/>
  <c r="AU25" i="6"/>
  <c r="AE24" i="6"/>
  <c r="S24" i="6"/>
  <c r="I24" i="6"/>
  <c r="AE20" i="6"/>
  <c r="AV6" i="6"/>
  <c r="AV4" i="6"/>
  <c r="AF111" i="6"/>
  <c r="T107" i="6"/>
  <c r="AV102" i="6"/>
  <c r="AE102" i="6"/>
  <c r="I102" i="6"/>
  <c r="BD98" i="6"/>
  <c r="S98" i="6"/>
  <c r="I98" i="6"/>
  <c r="AM96" i="6"/>
  <c r="AF95" i="6"/>
  <c r="BD94" i="6"/>
  <c r="AV94" i="6"/>
  <c r="BD93" i="6"/>
  <c r="I93" i="6"/>
  <c r="T92" i="6"/>
  <c r="AU87" i="6"/>
  <c r="AF86" i="6"/>
  <c r="AE85" i="6"/>
  <c r="S85" i="6"/>
  <c r="AV81" i="6"/>
  <c r="T79" i="6"/>
  <c r="I78" i="6"/>
  <c r="T65" i="6"/>
  <c r="J65" i="6"/>
  <c r="T61" i="6"/>
  <c r="J61" i="6"/>
  <c r="BC59" i="6"/>
  <c r="AF55" i="6"/>
  <c r="I52" i="6"/>
  <c r="AN50" i="6"/>
  <c r="AF45" i="6"/>
  <c r="BC37" i="6"/>
  <c r="T33" i="6"/>
  <c r="J31" i="6"/>
  <c r="I30" i="6"/>
  <c r="S29" i="6"/>
  <c r="AV20" i="6"/>
  <c r="AF19" i="6"/>
  <c r="AM17" i="6"/>
  <c r="AE17" i="6"/>
  <c r="I17" i="6"/>
  <c r="BC15" i="6"/>
  <c r="BD12" i="6"/>
  <c r="AM12" i="6"/>
  <c r="AF11" i="6"/>
  <c r="AN10" i="6"/>
  <c r="AE10" i="6"/>
  <c r="AV9" i="6"/>
  <c r="AM9" i="6"/>
  <c r="BC7" i="6"/>
  <c r="AU6" i="6"/>
  <c r="BC3" i="6"/>
  <c r="BD92" i="6"/>
  <c r="BC91" i="6"/>
  <c r="I90" i="6"/>
  <c r="BD86" i="6"/>
  <c r="AM86" i="6"/>
  <c r="AF85" i="6"/>
  <c r="AU82" i="6"/>
  <c r="S82" i="6"/>
  <c r="I82" i="6"/>
  <c r="AV78" i="6"/>
  <c r="AU76" i="6"/>
  <c r="AU54" i="6"/>
  <c r="AF53" i="6"/>
  <c r="BD50" i="6"/>
  <c r="AU50" i="6"/>
  <c r="AM46" i="6"/>
  <c r="AU44" i="6"/>
  <c r="BD42" i="6"/>
  <c r="AU42" i="6"/>
  <c r="AV40" i="6"/>
  <c r="AM38" i="6"/>
  <c r="AU36" i="6"/>
  <c r="AU34" i="6"/>
  <c r="S32" i="6"/>
  <c r="J24" i="6"/>
  <c r="S23" i="6"/>
  <c r="I23" i="6"/>
  <c r="AE22" i="6"/>
  <c r="AM19" i="6"/>
  <c r="AE16" i="6"/>
  <c r="S16" i="6"/>
  <c r="T14" i="6"/>
  <c r="J14" i="6"/>
  <c r="AM11" i="6"/>
  <c r="S8" i="6"/>
  <c r="I8" i="6"/>
  <c r="AN4" i="6"/>
  <c r="AE294" i="6"/>
  <c r="AN291" i="6"/>
  <c r="J290" i="6"/>
  <c r="AE289" i="6"/>
  <c r="T281" i="6"/>
  <c r="AE280" i="6"/>
  <c r="AV279" i="6"/>
  <c r="BC268" i="6"/>
  <c r="I267" i="6"/>
  <c r="T257" i="6"/>
  <c r="AE256" i="6"/>
  <c r="S250" i="6"/>
  <c r="AN238" i="6"/>
  <c r="I227" i="6"/>
  <c r="BD187" i="6"/>
  <c r="AF183" i="6"/>
  <c r="AF168" i="6"/>
  <c r="J294" i="6"/>
  <c r="AU246" i="6"/>
  <c r="J233" i="6"/>
  <c r="BD229" i="6"/>
  <c r="AE200" i="6"/>
  <c r="AF175" i="6"/>
  <c r="J10" i="6"/>
  <c r="BD9" i="6"/>
  <c r="AM294" i="6"/>
  <c r="AE292" i="6"/>
  <c r="AV291" i="6"/>
  <c r="J262" i="6"/>
  <c r="T261" i="6"/>
  <c r="BD208" i="6"/>
  <c r="BD202" i="6"/>
  <c r="AN183" i="6"/>
  <c r="AN175" i="6"/>
  <c r="BC161" i="6"/>
  <c r="T160" i="6"/>
  <c r="AM146" i="6"/>
  <c r="AU145" i="6"/>
  <c r="AN137" i="6"/>
  <c r="AM298" i="6"/>
  <c r="AE296" i="6"/>
  <c r="AV295" i="6"/>
  <c r="AM292" i="6"/>
  <c r="BD290" i="6"/>
  <c r="S290" i="6"/>
  <c r="AF287" i="6"/>
  <c r="AU281" i="6"/>
  <c r="AN267" i="6"/>
  <c r="T265" i="6"/>
  <c r="AE260" i="6"/>
  <c r="AV259" i="6"/>
  <c r="BC250" i="6"/>
  <c r="T245" i="6"/>
  <c r="AU243" i="6"/>
  <c r="J240" i="6"/>
  <c r="AV230" i="6"/>
  <c r="S211" i="6"/>
  <c r="S278" i="6"/>
  <c r="BC277" i="6"/>
  <c r="AM274" i="6"/>
  <c r="AM272" i="6"/>
  <c r="BD271" i="6"/>
  <c r="AU270" i="6"/>
  <c r="AV255" i="6"/>
  <c r="J247" i="6"/>
  <c r="J238" i="6"/>
  <c r="AV237" i="6"/>
  <c r="S229" i="6"/>
  <c r="BD215" i="6"/>
  <c r="AE177" i="6"/>
  <c r="J174" i="6"/>
  <c r="I173" i="6"/>
  <c r="AF157" i="6"/>
  <c r="AN156" i="6"/>
  <c r="J120" i="6"/>
  <c r="AV119" i="6"/>
  <c r="AM4" i="6"/>
  <c r="AE298" i="6"/>
  <c r="T293" i="6"/>
  <c r="AN282" i="6"/>
  <c r="J282" i="6"/>
  <c r="AU278" i="6"/>
  <c r="AE275" i="6"/>
  <c r="S272" i="6"/>
  <c r="I271" i="6"/>
  <c r="T248" i="6"/>
  <c r="BD247" i="6"/>
  <c r="AU232" i="6"/>
  <c r="AF231" i="6"/>
  <c r="AE230" i="6"/>
  <c r="AF210" i="6"/>
  <c r="AV200" i="6"/>
  <c r="AN181" i="6"/>
  <c r="BC158" i="6"/>
  <c r="I146" i="6"/>
  <c r="AM107" i="6"/>
  <c r="I107" i="6"/>
  <c r="BD102" i="6"/>
  <c r="S102" i="6"/>
  <c r="AV298" i="6"/>
  <c r="S292" i="6"/>
  <c r="BC288" i="6"/>
  <c r="T276" i="6"/>
  <c r="AE266" i="6"/>
  <c r="J266" i="6"/>
  <c r="AM258" i="6"/>
  <c r="AN253" i="6"/>
  <c r="AV252" i="6"/>
  <c r="AE252" i="6"/>
  <c r="I251" i="6"/>
  <c r="BC246" i="6"/>
  <c r="J245" i="6"/>
  <c r="BD244" i="6"/>
  <c r="BD243" i="6"/>
  <c r="T240" i="6"/>
  <c r="BD235" i="6"/>
  <c r="AU235" i="6"/>
  <c r="AV233" i="6"/>
  <c r="S233" i="6"/>
  <c r="I211" i="6"/>
  <c r="AE209" i="6"/>
  <c r="AV192" i="6"/>
  <c r="BD189" i="6"/>
  <c r="BC185" i="6"/>
  <c r="AE184" i="6"/>
  <c r="AM174" i="6"/>
  <c r="S162" i="6"/>
  <c r="S159" i="6"/>
  <c r="BC143" i="6"/>
  <c r="BD136" i="6"/>
  <c r="AU107" i="6"/>
  <c r="AE300" i="6"/>
  <c r="BD299" i="6"/>
  <c r="I297" i="6"/>
  <c r="AM296" i="6"/>
  <c r="S296" i="6"/>
  <c r="AU294" i="6"/>
  <c r="S294" i="6"/>
  <c r="AU292" i="6"/>
  <c r="BD291" i="6"/>
  <c r="BC290" i="6"/>
  <c r="AF289" i="6"/>
  <c r="AF288" i="6"/>
  <c r="T285" i="6"/>
  <c r="AE284" i="6"/>
  <c r="S284" i="6"/>
  <c r="AV283" i="6"/>
  <c r="AU282" i="6"/>
  <c r="S282" i="6"/>
  <c r="BC280" i="6"/>
  <c r="BD277" i="6"/>
  <c r="T277" i="6"/>
  <c r="J277" i="6"/>
  <c r="BD276" i="6"/>
  <c r="AE276" i="6"/>
  <c r="BD275" i="6"/>
  <c r="I275" i="6"/>
  <c r="BC274" i="6"/>
  <c r="AF255" i="6"/>
  <c r="BC254" i="6"/>
  <c r="T253" i="6"/>
  <c r="AU251" i="6"/>
  <c r="BC237" i="6"/>
  <c r="AF237" i="6"/>
  <c r="J234" i="6"/>
  <c r="I230" i="6"/>
  <c r="AE224" i="6"/>
  <c r="I222" i="6"/>
  <c r="AE221" i="6"/>
  <c r="AM217" i="6"/>
  <c r="BD214" i="6"/>
  <c r="AE212" i="6"/>
  <c r="I203" i="6"/>
  <c r="AE201" i="6"/>
  <c r="BD200" i="6"/>
  <c r="T193" i="6"/>
  <c r="T190" i="6"/>
  <c r="AM186" i="6"/>
  <c r="S186" i="6"/>
  <c r="AV184" i="6"/>
  <c r="AF164" i="6"/>
  <c r="J163" i="6"/>
  <c r="AU149" i="6"/>
  <c r="AU146" i="6"/>
  <c r="AN145" i="6"/>
  <c r="AN144" i="6"/>
  <c r="AN143" i="6"/>
  <c r="AN142" i="6"/>
  <c r="T141" i="6"/>
  <c r="J141" i="6"/>
  <c r="BC107" i="6"/>
  <c r="S286" i="6"/>
  <c r="AF267" i="6"/>
  <c r="J258" i="6"/>
  <c r="AV251" i="6"/>
  <c r="AV235" i="6"/>
  <c r="AN230" i="6"/>
  <c r="T200" i="6"/>
  <c r="AV199" i="6"/>
  <c r="AN192" i="6"/>
  <c r="AU158" i="6"/>
  <c r="I12" i="6"/>
  <c r="BC11" i="6"/>
  <c r="T297" i="6"/>
  <c r="BD279" i="6"/>
  <c r="I279" i="6"/>
  <c r="AU274" i="6"/>
  <c r="BC272" i="6"/>
  <c r="AF271" i="6"/>
  <c r="BC270" i="6"/>
  <c r="AN263" i="6"/>
  <c r="AF250" i="6"/>
  <c r="J248" i="6"/>
  <c r="I242" i="6"/>
  <c r="AM208" i="6"/>
  <c r="AE192" i="6"/>
  <c r="AN184" i="6"/>
  <c r="T184" i="6"/>
  <c r="AN182" i="6"/>
  <c r="AV159" i="6"/>
  <c r="AF141" i="6"/>
  <c r="J300" i="6"/>
  <c r="AM300" i="6"/>
  <c r="AM299" i="6"/>
  <c r="BD298" i="6"/>
  <c r="S298" i="6"/>
  <c r="I298" i="6"/>
  <c r="S297" i="6"/>
  <c r="AU296" i="6"/>
  <c r="BD295" i="6"/>
  <c r="AF295" i="6"/>
  <c r="T279" i="6"/>
  <c r="AM276" i="6"/>
  <c r="AE268" i="6"/>
  <c r="AV267" i="6"/>
  <c r="AM266" i="6"/>
  <c r="AM264" i="6"/>
  <c r="S262" i="6"/>
  <c r="I261" i="6"/>
  <c r="AU260" i="6"/>
  <c r="S260" i="6"/>
  <c r="BD259" i="6"/>
  <c r="AU258" i="6"/>
  <c r="AF256" i="6"/>
  <c r="AE253" i="6"/>
  <c r="AM252" i="6"/>
  <c r="I252" i="6"/>
  <c r="AE250" i="6"/>
  <c r="J250" i="6"/>
  <c r="AM248" i="6"/>
  <c r="S248" i="6"/>
  <c r="AE246" i="6"/>
  <c r="AF244" i="6"/>
  <c r="AF243" i="6"/>
  <c r="BC235" i="6"/>
  <c r="AF235" i="6"/>
  <c r="AV234" i="6"/>
  <c r="BD233" i="6"/>
  <c r="T229" i="6"/>
  <c r="J229" i="6"/>
  <c r="T227" i="6"/>
  <c r="BD226" i="6"/>
  <c r="I226" i="6"/>
  <c r="AM220" i="6"/>
  <c r="AU216" i="6"/>
  <c r="AE215" i="6"/>
  <c r="AV212" i="6"/>
  <c r="BD209" i="6"/>
  <c r="S204" i="6"/>
  <c r="BD203" i="6"/>
  <c r="S203" i="6"/>
  <c r="AV196" i="6"/>
  <c r="AE190" i="6"/>
  <c r="AE176" i="6"/>
  <c r="AU166" i="6"/>
  <c r="BC165" i="6"/>
  <c r="I150" i="6"/>
  <c r="BC146" i="6"/>
  <c r="AF263" i="6"/>
  <c r="BC262" i="6"/>
  <c r="AM254" i="6"/>
  <c r="J251" i="6"/>
  <c r="T247" i="6"/>
  <c r="BC228" i="6"/>
  <c r="AU207" i="6"/>
  <c r="BC180" i="6"/>
  <c r="AV169" i="6"/>
  <c r="T120" i="6"/>
  <c r="S6" i="6"/>
  <c r="BC5" i="6"/>
  <c r="AM288" i="6"/>
  <c r="BC283" i="6"/>
  <c r="T282" i="6"/>
  <c r="AM280" i="6"/>
  <c r="S279" i="6"/>
  <c r="J275" i="6"/>
  <c r="S274" i="6"/>
  <c r="I273" i="6"/>
  <c r="AU272" i="6"/>
  <c r="BC266" i="6"/>
  <c r="AN259" i="6"/>
  <c r="AE258" i="6"/>
  <c r="AE257" i="6"/>
  <c r="AE247" i="6"/>
  <c r="I241" i="6"/>
  <c r="AM235" i="6"/>
  <c r="T233" i="6"/>
  <c r="BC231" i="6"/>
  <c r="J230" i="6"/>
  <c r="AV218" i="6"/>
  <c r="AN200" i="6"/>
  <c r="BC182" i="6"/>
  <c r="AN178" i="6"/>
  <c r="AM177" i="6"/>
  <c r="AU173" i="6"/>
  <c r="BC172" i="6"/>
  <c r="T170" i="6"/>
  <c r="J170" i="6"/>
  <c r="AM169" i="6"/>
  <c r="AU161" i="6"/>
  <c r="T10" i="6"/>
  <c r="BD4" i="6"/>
  <c r="I287" i="6"/>
  <c r="AN285" i="6"/>
  <c r="AN284" i="6"/>
  <c r="AN283" i="6"/>
  <c r="AU280" i="6"/>
  <c r="J276" i="6"/>
  <c r="AV275" i="6"/>
  <c r="BC292" i="6"/>
  <c r="AU291" i="6"/>
  <c r="I291" i="6"/>
  <c r="AF290" i="6"/>
  <c r="AN287" i="6"/>
  <c r="AM286" i="6"/>
  <c r="J286" i="6"/>
  <c r="I285" i="6"/>
  <c r="AM284" i="6"/>
  <c r="AU300" i="6"/>
  <c r="AF299" i="6"/>
  <c r="BC296" i="6"/>
  <c r="I295" i="6"/>
  <c r="BC294" i="6"/>
  <c r="AF291" i="6"/>
  <c r="AE290" i="6"/>
  <c r="AM285" i="6"/>
  <c r="BD283" i="6"/>
  <c r="BC282" i="6"/>
  <c r="AU264" i="6"/>
  <c r="S264" i="6"/>
  <c r="BD263" i="6"/>
  <c r="AU262" i="6"/>
  <c r="BC260" i="6"/>
  <c r="AU259" i="6"/>
  <c r="I259" i="6"/>
  <c r="AF258" i="6"/>
  <c r="AN255" i="6"/>
  <c r="AE254" i="6"/>
  <c r="J254" i="6"/>
  <c r="AM249" i="6"/>
  <c r="J198" i="6"/>
  <c r="AV191" i="6"/>
  <c r="AU186" i="6"/>
  <c r="AN177" i="6"/>
  <c r="BC167" i="6"/>
  <c r="BC153" i="6"/>
  <c r="AM150" i="6"/>
  <c r="AF119" i="6"/>
  <c r="AU288" i="6"/>
  <c r="BD287" i="6"/>
  <c r="BC286" i="6"/>
  <c r="BC284" i="6"/>
  <c r="I283" i="6"/>
  <c r="AF282" i="6"/>
  <c r="AF281" i="6"/>
  <c r="AF279" i="6"/>
  <c r="BC278" i="6"/>
  <c r="AN271" i="6"/>
  <c r="T271" i="6"/>
  <c r="AE270" i="6"/>
  <c r="J270" i="6"/>
  <c r="BD269" i="6"/>
  <c r="T269" i="6"/>
  <c r="J269" i="6"/>
  <c r="T268" i="6"/>
  <c r="J268" i="6"/>
  <c r="AV266" i="6"/>
  <c r="AE264" i="6"/>
  <c r="AV263" i="6"/>
  <c r="AM262" i="6"/>
  <c r="AM260" i="6"/>
  <c r="BD258" i="6"/>
  <c r="S258" i="6"/>
  <c r="S257" i="6"/>
  <c r="I257" i="6"/>
  <c r="AU256" i="6"/>
  <c r="S256" i="6"/>
  <c r="BD255" i="6"/>
  <c r="AU254" i="6"/>
  <c r="AF252" i="6"/>
  <c r="BC251" i="6"/>
  <c r="AN250" i="6"/>
  <c r="AV249" i="6"/>
  <c r="T249" i="6"/>
  <c r="AU247" i="6"/>
  <c r="AV245" i="6"/>
  <c r="AV244" i="6"/>
  <c r="AV243" i="6"/>
  <c r="AM243" i="6"/>
  <c r="T242" i="6"/>
  <c r="J242" i="6"/>
  <c r="T239" i="6"/>
  <c r="S238" i="6"/>
  <c r="BD237" i="6"/>
  <c r="AF233" i="6"/>
  <c r="T232" i="6"/>
  <c r="J232" i="6"/>
  <c r="T231" i="6"/>
  <c r="S230" i="6"/>
  <c r="T228" i="6"/>
  <c r="J228" i="6"/>
  <c r="AU224" i="6"/>
  <c r="AF224" i="6"/>
  <c r="BD222" i="6"/>
  <c r="I221" i="6"/>
  <c r="BC220" i="6"/>
  <c r="AN220" i="6"/>
  <c r="I219" i="6"/>
  <c r="AF218" i="6"/>
  <c r="AE217" i="6"/>
  <c r="AE216" i="6"/>
  <c r="I216" i="6"/>
  <c r="AU215" i="6"/>
  <c r="AN214" i="6"/>
  <c r="AM213" i="6"/>
  <c r="I213" i="6"/>
  <c r="AU212" i="6"/>
  <c r="I212" i="6"/>
  <c r="AV210" i="6"/>
  <c r="AM210" i="6"/>
  <c r="AU208" i="6"/>
  <c r="I208" i="6"/>
  <c r="AN206" i="6"/>
  <c r="AN205" i="6"/>
  <c r="T202" i="6"/>
  <c r="AE194" i="6"/>
  <c r="J194" i="6"/>
  <c r="AE193" i="6"/>
  <c r="S187" i="6"/>
  <c r="I187" i="6"/>
  <c r="T185" i="6"/>
  <c r="J185" i="6"/>
  <c r="AM184" i="6"/>
  <c r="AN179" i="6"/>
  <c r="AE178" i="6"/>
  <c r="J178" i="6"/>
  <c r="J175" i="6"/>
  <c r="S174" i="6"/>
  <c r="BC173" i="6"/>
  <c r="AE170" i="6"/>
  <c r="AU162" i="6"/>
  <c r="AN157" i="6"/>
  <c r="AV156" i="6"/>
  <c r="AU150" i="6"/>
  <c r="S147" i="6"/>
  <c r="AV137" i="6"/>
  <c r="AU130" i="6"/>
  <c r="BC129" i="6"/>
  <c r="AN114" i="6"/>
  <c r="AF110" i="6"/>
  <c r="AF109" i="6"/>
  <c r="AN236" i="6"/>
  <c r="AE231" i="6"/>
  <c r="BD230" i="6"/>
  <c r="AF229" i="6"/>
  <c r="BD225" i="6"/>
  <c r="AU225" i="6"/>
  <c r="S223" i="6"/>
  <c r="AU222" i="6"/>
  <c r="BC221" i="6"/>
  <c r="AF221" i="6"/>
  <c r="T220" i="6"/>
  <c r="J220" i="6"/>
  <c r="BC218" i="6"/>
  <c r="T218" i="6"/>
  <c r="AN217" i="6"/>
  <c r="AF215" i="6"/>
  <c r="AE214" i="6"/>
  <c r="J214" i="6"/>
  <c r="BD213" i="6"/>
  <c r="BC208" i="6"/>
  <c r="AU201" i="6"/>
  <c r="AF197" i="6"/>
  <c r="AN195" i="6"/>
  <c r="T194" i="6"/>
  <c r="S184" i="6"/>
  <c r="AU174" i="6"/>
  <c r="J172" i="6"/>
  <c r="AV171" i="6"/>
  <c r="AV170" i="6"/>
  <c r="AN168" i="6"/>
  <c r="BD163" i="6"/>
  <c r="S163" i="6"/>
  <c r="AE157" i="6"/>
  <c r="AM137" i="6"/>
  <c r="I137" i="6"/>
  <c r="AU134" i="6"/>
  <c r="AV131" i="6"/>
  <c r="AN128" i="6"/>
  <c r="T111" i="6"/>
  <c r="BC108" i="6"/>
  <c r="AN188" i="6"/>
  <c r="T186" i="6"/>
  <c r="AM185" i="6"/>
  <c r="AU184" i="6"/>
  <c r="I181" i="6"/>
  <c r="T179" i="6"/>
  <c r="J179" i="6"/>
  <c r="AM178" i="6"/>
  <c r="AF174" i="6"/>
  <c r="AE168" i="6"/>
  <c r="J152" i="6"/>
  <c r="S151" i="6"/>
  <c r="I151" i="6"/>
  <c r="BC150" i="6"/>
  <c r="S148" i="6"/>
  <c r="S131" i="6"/>
  <c r="BC130" i="6"/>
  <c r="AN94" i="6"/>
  <c r="T94" i="6"/>
  <c r="AE87" i="6"/>
  <c r="T87" i="6"/>
  <c r="BD84" i="6"/>
  <c r="AM84" i="6"/>
  <c r="I84" i="6"/>
  <c r="BD80" i="6"/>
  <c r="AM80" i="6"/>
  <c r="S80" i="6"/>
  <c r="AF74" i="6"/>
  <c r="T72" i="6"/>
  <c r="J72" i="6"/>
  <c r="BD71" i="6"/>
  <c r="AU68" i="6"/>
  <c r="AF67" i="6"/>
  <c r="AE59" i="6"/>
  <c r="T246" i="6"/>
  <c r="J246" i="6"/>
  <c r="AU244" i="6"/>
  <c r="AU242" i="6"/>
  <c r="BC241" i="6"/>
  <c r="AF241" i="6"/>
  <c r="BC240" i="6"/>
  <c r="AN240" i="6"/>
  <c r="I239" i="6"/>
  <c r="AF238" i="6"/>
  <c r="AE236" i="6"/>
  <c r="AN234" i="6"/>
  <c r="AM232" i="6"/>
  <c r="AU231" i="6"/>
  <c r="AN229" i="6"/>
  <c r="BD228" i="6"/>
  <c r="AM228" i="6"/>
  <c r="S228" i="6"/>
  <c r="J227" i="6"/>
  <c r="AM226" i="6"/>
  <c r="S226" i="6"/>
  <c r="AF225" i="6"/>
  <c r="T224" i="6"/>
  <c r="J224" i="6"/>
  <c r="AN221" i="6"/>
  <c r="AV217" i="6"/>
  <c r="J217" i="6"/>
  <c r="AN215" i="6"/>
  <c r="T215" i="6"/>
  <c r="S214" i="6"/>
  <c r="J203" i="6"/>
  <c r="AU202" i="6"/>
  <c r="S202" i="6"/>
  <c r="BC201" i="6"/>
  <c r="AE198" i="6"/>
  <c r="T196" i="6"/>
  <c r="J196" i="6"/>
  <c r="AV195" i="6"/>
  <c r="AV194" i="6"/>
  <c r="AF192" i="6"/>
  <c r="BC191" i="6"/>
  <c r="BC190" i="6"/>
  <c r="J190" i="6"/>
  <c r="T188" i="6"/>
  <c r="J188" i="6"/>
  <c r="I175" i="6"/>
  <c r="BD172" i="6"/>
  <c r="AM172" i="6"/>
  <c r="S172" i="6"/>
  <c r="AV168" i="6"/>
  <c r="AU164" i="6"/>
  <c r="S164" i="6"/>
  <c r="I164" i="6"/>
  <c r="T162" i="6"/>
  <c r="J162" i="6"/>
  <c r="AM161" i="6"/>
  <c r="AV158" i="6"/>
  <c r="BD157" i="6"/>
  <c r="AM157" i="6"/>
  <c r="AU151" i="6"/>
  <c r="AE138" i="6"/>
  <c r="AV117" i="6"/>
  <c r="AF116" i="6"/>
  <c r="AE115" i="6"/>
  <c r="J115" i="6"/>
  <c r="BD106" i="6"/>
  <c r="BC104" i="6"/>
  <c r="T100" i="6"/>
  <c r="J100" i="6"/>
  <c r="AV99" i="6"/>
  <c r="AM87" i="6"/>
  <c r="J85" i="6"/>
  <c r="BC76" i="6"/>
  <c r="AN76" i="6"/>
  <c r="I75" i="6"/>
  <c r="AN73" i="6"/>
  <c r="AE72" i="6"/>
  <c r="AU71" i="6"/>
  <c r="AN70" i="6"/>
  <c r="AV69" i="6"/>
  <c r="AN225" i="6"/>
  <c r="AV221" i="6"/>
  <c r="J221" i="6"/>
  <c r="T219" i="6"/>
  <c r="AM218" i="6"/>
  <c r="S218" i="6"/>
  <c r="BD217" i="6"/>
  <c r="AU214" i="6"/>
  <c r="BC213" i="6"/>
  <c r="AN211" i="6"/>
  <c r="J210" i="6"/>
  <c r="AN209" i="6"/>
  <c r="AV207" i="6"/>
  <c r="AF202" i="6"/>
  <c r="S200" i="6"/>
  <c r="AU198" i="6"/>
  <c r="BD197" i="6"/>
  <c r="I197" i="6"/>
  <c r="AE196" i="6"/>
  <c r="S196" i="6"/>
  <c r="AU194" i="6"/>
  <c r="AM192" i="6"/>
  <c r="AM191" i="6"/>
  <c r="AV190" i="6"/>
  <c r="I189" i="6"/>
  <c r="AE188" i="6"/>
  <c r="BC184" i="6"/>
  <c r="T183" i="6"/>
  <c r="AE182" i="6"/>
  <c r="S178" i="6"/>
  <c r="AM176" i="6"/>
  <c r="S176" i="6"/>
  <c r="BC174" i="6"/>
  <c r="AM171" i="6"/>
  <c r="AM170" i="6"/>
  <c r="AU169" i="6"/>
  <c r="I169" i="6"/>
  <c r="S168" i="6"/>
  <c r="AN166" i="6"/>
  <c r="AF165" i="6"/>
  <c r="AF163" i="6"/>
  <c r="AF162" i="6"/>
  <c r="I161" i="6"/>
  <c r="AF160" i="6"/>
  <c r="AU157" i="6"/>
  <c r="S157" i="6"/>
  <c r="AE156" i="6"/>
  <c r="T156" i="6"/>
  <c r="AE155" i="6"/>
  <c r="AN154" i="6"/>
  <c r="I152" i="6"/>
  <c r="I148" i="6"/>
  <c r="T144" i="6"/>
  <c r="AE143" i="6"/>
  <c r="AE142" i="6"/>
  <c r="T142" i="6"/>
  <c r="J142" i="6"/>
  <c r="AU138" i="6"/>
  <c r="S138" i="6"/>
  <c r="S136" i="6"/>
  <c r="AV132" i="6"/>
  <c r="AU131" i="6"/>
  <c r="AU124" i="6"/>
  <c r="AF124" i="6"/>
  <c r="AN122" i="6"/>
  <c r="AN121" i="6"/>
  <c r="AE121" i="6"/>
  <c r="AV120" i="6"/>
  <c r="AE120" i="6"/>
  <c r="BD119" i="6"/>
  <c r="AE111" i="6"/>
  <c r="T110" i="6"/>
  <c r="AN109" i="6"/>
  <c r="AN108" i="6"/>
  <c r="S107" i="6"/>
  <c r="AU102" i="6"/>
  <c r="AF98" i="6"/>
  <c r="AU96" i="6"/>
  <c r="AN95" i="6"/>
  <c r="T95" i="6"/>
  <c r="BC87" i="6"/>
  <c r="AF77" i="6"/>
  <c r="AU20" i="6"/>
  <c r="AM256" i="6"/>
  <c r="S254" i="6"/>
  <c r="I253" i="6"/>
  <c r="AU252" i="6"/>
  <c r="S252" i="6"/>
  <c r="BD251" i="6"/>
  <c r="AU250" i="6"/>
  <c r="AN245" i="6"/>
  <c r="BD241" i="6"/>
  <c r="J239" i="6"/>
  <c r="AV238" i="6"/>
  <c r="AU236" i="6"/>
  <c r="AF236" i="6"/>
  <c r="BD234" i="6"/>
  <c r="I233" i="6"/>
  <c r="BC232" i="6"/>
  <c r="AN232" i="6"/>
  <c r="I231" i="6"/>
  <c r="AF230" i="6"/>
  <c r="AV228" i="6"/>
  <c r="AE228" i="6"/>
  <c r="AN226" i="6"/>
  <c r="BD224" i="6"/>
  <c r="AM224" i="6"/>
  <c r="S224" i="6"/>
  <c r="J223" i="6"/>
  <c r="AV222" i="6"/>
  <c r="AU220" i="6"/>
  <c r="AF220" i="6"/>
  <c r="S219" i="6"/>
  <c r="BD218" i="6"/>
  <c r="BC217" i="6"/>
  <c r="I217" i="6"/>
  <c r="BC216" i="6"/>
  <c r="AN216" i="6"/>
  <c r="I215" i="6"/>
  <c r="AF214" i="6"/>
  <c r="AN213" i="6"/>
  <c r="J213" i="6"/>
  <c r="AN210" i="6"/>
  <c r="AE210" i="6"/>
  <c r="AE207" i="6"/>
  <c r="T207" i="6"/>
  <c r="I205" i="6"/>
  <c r="AN203" i="6"/>
  <c r="AE202" i="6"/>
  <c r="AF201" i="6"/>
  <c r="BD199" i="6"/>
  <c r="AM199" i="6"/>
  <c r="AM196" i="6"/>
  <c r="BD195" i="6"/>
  <c r="S194" i="6"/>
  <c r="AU192" i="6"/>
  <c r="S192" i="6"/>
  <c r="AM190" i="6"/>
  <c r="AM188" i="6"/>
  <c r="S188" i="6"/>
  <c r="BC186" i="6"/>
  <c r="T181" i="6"/>
  <c r="I179" i="6"/>
  <c r="AU178" i="6"/>
  <c r="AU176" i="6"/>
  <c r="AF173" i="6"/>
  <c r="BD170" i="6"/>
  <c r="S170" i="6"/>
  <c r="S169" i="6"/>
  <c r="AU168" i="6"/>
  <c r="BC162" i="6"/>
  <c r="BC157" i="6"/>
  <c r="AV154" i="6"/>
  <c r="AE154" i="6"/>
  <c r="J154" i="6"/>
  <c r="T153" i="6"/>
  <c r="AN149" i="6"/>
  <c r="AV143" i="6"/>
  <c r="BD142" i="6"/>
  <c r="J140" i="6"/>
  <c r="AU139" i="6"/>
  <c r="S139" i="6"/>
  <c r="I139" i="6"/>
  <c r="AF137" i="6"/>
  <c r="I136" i="6"/>
  <c r="AE133" i="6"/>
  <c r="AM125" i="6"/>
  <c r="J123" i="6"/>
  <c r="AE122" i="6"/>
  <c r="AF96" i="6"/>
  <c r="AE95" i="6"/>
  <c r="S129" i="6"/>
  <c r="AN127" i="6"/>
  <c r="AE208" i="6"/>
  <c r="BD207" i="6"/>
  <c r="S206" i="6"/>
  <c r="I206" i="6"/>
  <c r="S205" i="6"/>
  <c r="AV203" i="6"/>
  <c r="AE203" i="6"/>
  <c r="T203" i="6"/>
  <c r="AM202" i="6"/>
  <c r="AF199" i="6"/>
  <c r="I199" i="6"/>
  <c r="AF198" i="6"/>
  <c r="BC196" i="6"/>
  <c r="AF195" i="6"/>
  <c r="I195" i="6"/>
  <c r="AN191" i="6"/>
  <c r="I191" i="6"/>
  <c r="AU190" i="6"/>
  <c r="BC188" i="6"/>
  <c r="AE186" i="6"/>
  <c r="S182" i="6"/>
  <c r="AM180" i="6"/>
  <c r="S180" i="6"/>
  <c r="BC178" i="6"/>
  <c r="I171" i="6"/>
  <c r="AF170" i="6"/>
  <c r="AM166" i="6"/>
  <c r="BD164" i="6"/>
  <c r="AE164" i="6"/>
  <c r="AE162" i="6"/>
  <c r="AN158" i="6"/>
  <c r="S155" i="6"/>
  <c r="AE147" i="6"/>
  <c r="BD145" i="6"/>
  <c r="AM145" i="6"/>
  <c r="S145" i="6"/>
  <c r="I145" i="6"/>
  <c r="I134" i="6"/>
  <c r="I130" i="6"/>
  <c r="AM129" i="6"/>
  <c r="BD125" i="6"/>
  <c r="AU125" i="6"/>
  <c r="AU116" i="6"/>
  <c r="J151" i="6"/>
  <c r="J150" i="6"/>
  <c r="AE149" i="6"/>
  <c r="BC147" i="6"/>
  <c r="BC145" i="6"/>
  <c r="AM143" i="6"/>
  <c r="AE141" i="6"/>
  <c r="AE139" i="6"/>
  <c r="T138" i="6"/>
  <c r="AE137" i="6"/>
  <c r="BC135" i="6"/>
  <c r="AF135" i="6"/>
  <c r="BC133" i="6"/>
  <c r="AE128" i="6"/>
  <c r="J128" i="6"/>
  <c r="I127" i="6"/>
  <c r="S126" i="6"/>
  <c r="AE123" i="6"/>
  <c r="J118" i="6"/>
  <c r="BD117" i="6"/>
  <c r="AM115" i="6"/>
  <c r="AU111" i="6"/>
  <c r="AN106" i="6"/>
  <c r="AN105" i="6"/>
  <c r="AN104" i="6"/>
  <c r="S103" i="6"/>
  <c r="I103" i="6"/>
  <c r="AE100" i="6"/>
  <c r="BD99" i="6"/>
  <c r="J98" i="6"/>
  <c r="BD97" i="6"/>
  <c r="AM95" i="6"/>
  <c r="S93" i="6"/>
  <c r="S92" i="6"/>
  <c r="AF91" i="6"/>
  <c r="I89" i="6"/>
  <c r="AF83" i="6"/>
  <c r="J81" i="6"/>
  <c r="BC79" i="6"/>
  <c r="AF78" i="6"/>
  <c r="T76" i="6"/>
  <c r="J76" i="6"/>
  <c r="AM59" i="6"/>
  <c r="BD31" i="6"/>
  <c r="I132" i="6"/>
  <c r="AU127" i="6"/>
  <c r="AF127" i="6"/>
  <c r="AM123" i="6"/>
  <c r="AU117" i="6"/>
  <c r="AU112" i="6"/>
  <c r="BC111" i="6"/>
  <c r="AE105" i="6"/>
  <c r="AE104" i="6"/>
  <c r="J104" i="6"/>
  <c r="AV100" i="6"/>
  <c r="AU97" i="6"/>
  <c r="I92" i="6"/>
  <c r="BC90" i="6"/>
  <c r="AF89" i="6"/>
  <c r="BC88" i="6"/>
  <c r="AN88" i="6"/>
  <c r="AN83" i="6"/>
  <c r="BD60" i="6"/>
  <c r="AU59" i="6"/>
  <c r="AE51" i="6"/>
  <c r="BC36" i="6"/>
  <c r="AN35" i="6"/>
  <c r="BD34" i="6"/>
  <c r="S34" i="6"/>
  <c r="I34" i="6"/>
  <c r="BC33" i="6"/>
  <c r="AE32" i="6"/>
  <c r="AU31" i="6"/>
  <c r="AM21" i="6"/>
  <c r="AM139" i="6"/>
  <c r="AU137" i="6"/>
  <c r="AN135" i="6"/>
  <c r="AE135" i="6"/>
  <c r="AN134" i="6"/>
  <c r="S118" i="6"/>
  <c r="AM116" i="6"/>
  <c r="AF93" i="6"/>
  <c r="AF92" i="6"/>
  <c r="AN91" i="6"/>
  <c r="BC89" i="6"/>
  <c r="T84" i="6"/>
  <c r="J84" i="6"/>
  <c r="AV83" i="6"/>
  <c r="AN78" i="6"/>
  <c r="BD41" i="6"/>
  <c r="BC38" i="6"/>
  <c r="AF38" i="6"/>
  <c r="AF37" i="6"/>
  <c r="AF36" i="6"/>
  <c r="J35" i="6"/>
  <c r="I96" i="6"/>
  <c r="AV84" i="6"/>
  <c r="J79" i="6"/>
  <c r="J40" i="6"/>
  <c r="AU81" i="6"/>
  <c r="AU80" i="6"/>
  <c r="AF80" i="6"/>
  <c r="T78" i="6"/>
  <c r="AN77" i="6"/>
  <c r="J77" i="6"/>
  <c r="AV76" i="6"/>
  <c r="AE76" i="6"/>
  <c r="AN74" i="6"/>
  <c r="AE73" i="6"/>
  <c r="AF71" i="6"/>
  <c r="AE70" i="6"/>
  <c r="J70" i="6"/>
  <c r="AM69" i="6"/>
  <c r="S69" i="6"/>
  <c r="J67" i="6"/>
  <c r="AV66" i="6"/>
  <c r="AF65" i="6"/>
  <c r="BD61" i="6"/>
  <c r="AU60" i="6"/>
  <c r="AF60" i="6"/>
  <c r="AF48" i="6"/>
  <c r="BC45" i="6"/>
  <c r="BC44" i="6"/>
  <c r="AN43" i="6"/>
  <c r="AE40" i="6"/>
  <c r="S40" i="6"/>
  <c r="AN38" i="6"/>
  <c r="AN37" i="6"/>
  <c r="T36" i="6"/>
  <c r="AV35" i="6"/>
  <c r="AV32" i="6"/>
  <c r="BD23" i="6"/>
  <c r="J16" i="6"/>
  <c r="AM15" i="6"/>
  <c r="S15" i="6"/>
  <c r="I13" i="6"/>
  <c r="AU12" i="6"/>
  <c r="AF12" i="6"/>
  <c r="AE5" i="6"/>
  <c r="AE77" i="6"/>
  <c r="AV73" i="6"/>
  <c r="J73" i="6"/>
  <c r="AM72" i="6"/>
  <c r="I72" i="6"/>
  <c r="BC71" i="6"/>
  <c r="AV70" i="6"/>
  <c r="BD69" i="6"/>
  <c r="T67" i="6"/>
  <c r="S66" i="6"/>
  <c r="I66" i="6"/>
  <c r="AU61" i="6"/>
  <c r="AF58" i="6"/>
  <c r="AU49" i="6"/>
  <c r="S49" i="6"/>
  <c r="BC48" i="6"/>
  <c r="AF44" i="6"/>
  <c r="J43" i="6"/>
  <c r="S42" i="6"/>
  <c r="BC41" i="6"/>
  <c r="AF39" i="6"/>
  <c r="AU23" i="6"/>
  <c r="AU21" i="6"/>
  <c r="AV7" i="6"/>
  <c r="BC170" i="6"/>
  <c r="BC168" i="6"/>
  <c r="T167" i="6"/>
  <c r="AE166" i="6"/>
  <c r="AN165" i="6"/>
  <c r="AM162" i="6"/>
  <c r="BD161" i="6"/>
  <c r="I156" i="6"/>
  <c r="AU155" i="6"/>
  <c r="I154" i="6"/>
  <c r="AM153" i="6"/>
  <c r="S153" i="6"/>
  <c r="BC151" i="6"/>
  <c r="BC149" i="6"/>
  <c r="S143" i="6"/>
  <c r="I142" i="6"/>
  <c r="AM141" i="6"/>
  <c r="S141" i="6"/>
  <c r="BC139" i="6"/>
  <c r="AM135" i="6"/>
  <c r="T134" i="6"/>
  <c r="J131" i="6"/>
  <c r="BC128" i="6"/>
  <c r="AF125" i="6"/>
  <c r="BC124" i="6"/>
  <c r="I123" i="6"/>
  <c r="AV121" i="6"/>
  <c r="AM120" i="6"/>
  <c r="AF117" i="6"/>
  <c r="BC116" i="6"/>
  <c r="AN113" i="6"/>
  <c r="S111" i="6"/>
  <c r="AE109" i="6"/>
  <c r="AE108" i="6"/>
  <c r="J108" i="6"/>
  <c r="S106" i="6"/>
  <c r="AM105" i="6"/>
  <c r="AM104" i="6"/>
  <c r="BD101" i="6"/>
  <c r="AU100" i="6"/>
  <c r="T99" i="6"/>
  <c r="AF97" i="6"/>
  <c r="BC96" i="6"/>
  <c r="J94" i="6"/>
  <c r="AV91" i="6"/>
  <c r="AN89" i="6"/>
  <c r="T89" i="6"/>
  <c r="T88" i="6"/>
  <c r="J88" i="6"/>
  <c r="AU86" i="6"/>
  <c r="BD85" i="6"/>
  <c r="T83" i="6"/>
  <c r="BC80" i="6"/>
  <c r="I79" i="6"/>
  <c r="AV77" i="6"/>
  <c r="AM76" i="6"/>
  <c r="AV74" i="6"/>
  <c r="AN71" i="6"/>
  <c r="T71" i="6"/>
  <c r="S70" i="6"/>
  <c r="AE67" i="6"/>
  <c r="BD66" i="6"/>
  <c r="AM64" i="6"/>
  <c r="AM62" i="6"/>
  <c r="S62" i="6"/>
  <c r="AF61" i="6"/>
  <c r="BC60" i="6"/>
  <c r="I59" i="6"/>
  <c r="BC50" i="6"/>
  <c r="AM47" i="6"/>
  <c r="S47" i="6"/>
  <c r="I47" i="6"/>
  <c r="AV24" i="6"/>
  <c r="S13" i="6"/>
  <c r="BC12" i="6"/>
  <c r="AM7" i="6"/>
  <c r="T124" i="6"/>
  <c r="J124" i="6"/>
  <c r="S122" i="6"/>
  <c r="T119" i="6"/>
  <c r="AE116" i="6"/>
  <c r="AE112" i="6"/>
  <c r="J112" i="6"/>
  <c r="S110" i="6"/>
  <c r="AV109" i="6"/>
  <c r="BD105" i="6"/>
  <c r="I95" i="6"/>
  <c r="J93" i="6"/>
  <c r="AM91" i="6"/>
  <c r="J90" i="6"/>
  <c r="BC86" i="6"/>
  <c r="AU85" i="6"/>
  <c r="I85" i="6"/>
  <c r="AN81" i="6"/>
  <c r="T80" i="6"/>
  <c r="J80" i="6"/>
  <c r="AU78" i="6"/>
  <c r="S78" i="6"/>
  <c r="T75" i="6"/>
  <c r="AM74" i="6"/>
  <c r="S74" i="6"/>
  <c r="BD73" i="6"/>
  <c r="AU72" i="6"/>
  <c r="AE71" i="6"/>
  <c r="BD70" i="6"/>
  <c r="AM67" i="6"/>
  <c r="AU66" i="6"/>
  <c r="T63" i="6"/>
  <c r="BD62" i="6"/>
  <c r="I62" i="6"/>
  <c r="AF52" i="6"/>
  <c r="S50" i="6"/>
  <c r="I50" i="6"/>
  <c r="AF49" i="6"/>
  <c r="BC30" i="6"/>
  <c r="AF30" i="6"/>
  <c r="BC28" i="6"/>
  <c r="AN27" i="6"/>
  <c r="T27" i="6"/>
  <c r="BD26" i="6"/>
  <c r="S26" i="6"/>
  <c r="AN25" i="6"/>
  <c r="J25" i="6"/>
  <c r="AM24" i="6"/>
  <c r="BD22" i="6"/>
  <c r="S22" i="6"/>
  <c r="S20" i="6"/>
  <c r="T17" i="6"/>
  <c r="AU13" i="6"/>
  <c r="AU135" i="6"/>
  <c r="S135" i="6"/>
  <c r="AM133" i="6"/>
  <c r="S133" i="6"/>
  <c r="T130" i="6"/>
  <c r="S114" i="6"/>
  <c r="BD91" i="6"/>
  <c r="AV80" i="6"/>
  <c r="AF76" i="6"/>
  <c r="BD68" i="6"/>
  <c r="AF29" i="6"/>
  <c r="AN18" i="6"/>
  <c r="AE18" i="6"/>
  <c r="AV17" i="6"/>
  <c r="S4" i="6"/>
  <c r="T60" i="6"/>
  <c r="J60" i="6"/>
  <c r="AN57" i="6"/>
  <c r="AE56" i="6"/>
  <c r="AN54" i="6"/>
  <c r="AM52" i="6"/>
  <c r="J52" i="6"/>
  <c r="AV48" i="6"/>
  <c r="AU47" i="6"/>
  <c r="AN46" i="6"/>
  <c r="AN45" i="6"/>
  <c r="T44" i="6"/>
  <c r="AV43" i="6"/>
  <c r="AM40" i="6"/>
  <c r="I40" i="6"/>
  <c r="BC39" i="6"/>
  <c r="T38" i="6"/>
  <c r="J38" i="6"/>
  <c r="AV37" i="6"/>
  <c r="J37" i="6"/>
  <c r="AN36" i="6"/>
  <c r="J36" i="6"/>
  <c r="AM35" i="6"/>
  <c r="S35" i="6"/>
  <c r="AM32" i="6"/>
  <c r="AF31" i="6"/>
  <c r="AV25" i="6"/>
  <c r="AE25" i="6"/>
  <c r="AU24" i="6"/>
  <c r="J23" i="6"/>
  <c r="BC21" i="6"/>
  <c r="BC20" i="6"/>
  <c r="T15" i="6"/>
  <c r="AE8" i="6"/>
  <c r="AM5" i="6"/>
  <c r="BD74" i="6"/>
  <c r="AU73" i="6"/>
  <c r="I73" i="6"/>
  <c r="AU70" i="6"/>
  <c r="AF69" i="6"/>
  <c r="BC68" i="6"/>
  <c r="AN68" i="6"/>
  <c r="S67" i="6"/>
  <c r="I67" i="6"/>
  <c r="AF66" i="6"/>
  <c r="T64" i="6"/>
  <c r="J64" i="6"/>
  <c r="AN61" i="6"/>
  <c r="AE60" i="6"/>
  <c r="AN58" i="6"/>
  <c r="AE57" i="6"/>
  <c r="AE54" i="6"/>
  <c r="AV53" i="6"/>
  <c r="J53" i="6"/>
  <c r="BD52" i="6"/>
  <c r="AM48" i="6"/>
  <c r="T46" i="6"/>
  <c r="J46" i="6"/>
  <c r="AV45" i="6"/>
  <c r="J45" i="6"/>
  <c r="AN44" i="6"/>
  <c r="J44" i="6"/>
  <c r="S43" i="6"/>
  <c r="AV41" i="6"/>
  <c r="T41" i="6"/>
  <c r="BD40" i="6"/>
  <c r="BD32" i="6"/>
  <c r="I32" i="6"/>
  <c r="AN26" i="6"/>
  <c r="AE26" i="6"/>
  <c r="BC22" i="6"/>
  <c r="AF22" i="6"/>
  <c r="AF21" i="6"/>
  <c r="AF17" i="6"/>
  <c r="AF16" i="6"/>
  <c r="AN15" i="6"/>
  <c r="BD14" i="6"/>
  <c r="AU14" i="6"/>
  <c r="S14" i="6"/>
  <c r="I14" i="6"/>
  <c r="BC13" i="6"/>
  <c r="BC10" i="6"/>
  <c r="AN9" i="6"/>
  <c r="J9" i="6"/>
  <c r="BD8" i="6"/>
  <c r="J4" i="6"/>
  <c r="BD3" i="6"/>
  <c r="AM3" i="6"/>
  <c r="S3" i="6"/>
  <c r="I71" i="6"/>
  <c r="AF70" i="6"/>
  <c r="T68" i="6"/>
  <c r="J68" i="6"/>
  <c r="AN65" i="6"/>
  <c r="AE64" i="6"/>
  <c r="AN62" i="6"/>
  <c r="AV57" i="6"/>
  <c r="J57" i="6"/>
  <c r="J49" i="6"/>
  <c r="BD48" i="6"/>
  <c r="I48" i="6"/>
  <c r="BC47" i="6"/>
  <c r="I41" i="6"/>
  <c r="AU40" i="6"/>
  <c r="BD33" i="6"/>
  <c r="I33" i="6"/>
  <c r="AU32" i="6"/>
  <c r="BD30" i="6"/>
  <c r="AU30" i="6"/>
  <c r="AU28" i="6"/>
  <c r="T26" i="6"/>
  <c r="J26" i="6"/>
  <c r="BD25" i="6"/>
  <c r="AM25" i="6"/>
  <c r="T24" i="6"/>
  <c r="BC18" i="6"/>
  <c r="AF18" i="6"/>
  <c r="T16" i="6"/>
  <c r="AE15" i="6"/>
  <c r="J15" i="6"/>
  <c r="AE9" i="6"/>
  <c r="T9" i="6"/>
  <c r="AM8" i="6"/>
  <c r="J7" i="6"/>
  <c r="AM6" i="6"/>
  <c r="AU5" i="6"/>
  <c r="T4" i="6"/>
  <c r="T47" i="6"/>
  <c r="AV46" i="6"/>
  <c r="BD45" i="6"/>
  <c r="T45" i="6"/>
  <c r="AV44" i="6"/>
  <c r="AE44" i="6"/>
  <c r="BD43" i="6"/>
  <c r="AF42" i="6"/>
  <c r="BC40" i="6"/>
  <c r="AN39" i="6"/>
  <c r="T39" i="6"/>
  <c r="AV38" i="6"/>
  <c r="BD37" i="6"/>
  <c r="T37" i="6"/>
  <c r="AV36" i="6"/>
  <c r="AE36" i="6"/>
  <c r="BD35" i="6"/>
  <c r="AF34" i="6"/>
  <c r="AF33" i="6"/>
  <c r="BC31" i="6"/>
  <c r="AV29" i="6"/>
  <c r="J29" i="6"/>
  <c r="AN28" i="6"/>
  <c r="T28" i="6"/>
  <c r="AV27" i="6"/>
  <c r="AF23" i="6"/>
  <c r="AN22" i="6"/>
  <c r="AN21" i="6"/>
  <c r="AF20" i="6"/>
  <c r="AN19" i="6"/>
  <c r="T19" i="6"/>
  <c r="AV18" i="6"/>
  <c r="AV16" i="6"/>
  <c r="BD15" i="6"/>
  <c r="AF14" i="6"/>
  <c r="AF13" i="6"/>
  <c r="AN11" i="6"/>
  <c r="T11" i="6"/>
  <c r="J11" i="6"/>
  <c r="AV10" i="6"/>
  <c r="AM10" i="6"/>
  <c r="I9" i="6"/>
  <c r="BD7" i="6"/>
  <c r="AU4" i="6"/>
  <c r="AU3" i="6"/>
  <c r="AF3" i="6"/>
  <c r="AV51" i="6"/>
  <c r="AE50" i="6"/>
  <c r="AN49" i="6"/>
  <c r="AE48" i="6"/>
  <c r="AN47" i="6"/>
  <c r="I45" i="6"/>
  <c r="BD44" i="6"/>
  <c r="AF41" i="6"/>
  <c r="AF40" i="6"/>
  <c r="I37" i="6"/>
  <c r="BD36" i="6"/>
  <c r="AN33" i="6"/>
  <c r="AF32" i="6"/>
  <c r="AN31" i="6"/>
  <c r="T31" i="6"/>
  <c r="AV30" i="6"/>
  <c r="AM30" i="6"/>
  <c r="T30" i="6"/>
  <c r="J30" i="6"/>
  <c r="BD29" i="6"/>
  <c r="T29" i="6"/>
  <c r="AV28" i="6"/>
  <c r="J28" i="6"/>
  <c r="BC26" i="6"/>
  <c r="AF26" i="6"/>
  <c r="BC24" i="6"/>
  <c r="BC23" i="6"/>
  <c r="AV21" i="6"/>
  <c r="J21" i="6"/>
  <c r="T20" i="6"/>
  <c r="BD16" i="6"/>
  <c r="AM16" i="6"/>
  <c r="AN13" i="6"/>
  <c r="AV12" i="6"/>
  <c r="AE11" i="6"/>
  <c r="AU8" i="6"/>
  <c r="AF7" i="6"/>
  <c r="BC6" i="6"/>
  <c r="AF5" i="6"/>
  <c r="BC4" i="6"/>
  <c r="AM56" i="6"/>
  <c r="I56" i="6"/>
  <c r="AV54" i="6"/>
  <c r="AM53" i="6"/>
  <c r="AM51" i="6"/>
  <c r="AM50" i="6"/>
  <c r="AV49" i="6"/>
  <c r="AN48" i="6"/>
  <c r="T48" i="6"/>
  <c r="J47" i="6"/>
  <c r="BD46" i="6"/>
  <c r="AU46" i="6"/>
  <c r="S46" i="6"/>
  <c r="AF43" i="6"/>
  <c r="AN42" i="6"/>
  <c r="AE42" i="6"/>
  <c r="AN41" i="6"/>
  <c r="T40" i="6"/>
  <c r="AV39" i="6"/>
  <c r="J39" i="6"/>
  <c r="BD38" i="6"/>
  <c r="AU38" i="6"/>
  <c r="S38" i="6"/>
  <c r="I38" i="6"/>
  <c r="AF35" i="6"/>
  <c r="AN34" i="6"/>
  <c r="AE34" i="6"/>
  <c r="AV33" i="6"/>
  <c r="J33" i="6"/>
  <c r="AN32" i="6"/>
  <c r="T32" i="6"/>
  <c r="I29" i="6"/>
  <c r="S28" i="6"/>
  <c r="BD27" i="6"/>
  <c r="I27" i="6"/>
  <c r="AF25" i="6"/>
  <c r="AN23" i="6"/>
  <c r="T23" i="6"/>
  <c r="AV22" i="6"/>
  <c r="AM22" i="6"/>
  <c r="T22" i="6"/>
  <c r="J22" i="6"/>
  <c r="BD21" i="6"/>
  <c r="T21" i="6"/>
  <c r="AN20" i="6"/>
  <c r="J20" i="6"/>
  <c r="AV19" i="6"/>
  <c r="J19" i="6"/>
  <c r="BD18" i="6"/>
  <c r="AU18" i="6"/>
  <c r="S18" i="6"/>
  <c r="I18" i="6"/>
  <c r="S17" i="6"/>
  <c r="AF15" i="6"/>
  <c r="AN14" i="6"/>
  <c r="AE14" i="6"/>
  <c r="AV13" i="6"/>
  <c r="J13" i="6"/>
  <c r="J12" i="6"/>
  <c r="BD10" i="6"/>
  <c r="AU10" i="6"/>
  <c r="AN8" i="6"/>
  <c r="AF6" i="6"/>
  <c r="AN5" i="6"/>
  <c r="AN3" i="6"/>
  <c r="BD13" i="6"/>
  <c r="S12" i="6"/>
  <c r="AN7" i="6"/>
  <c r="AE6" i="6"/>
  <c r="T6" i="6"/>
  <c r="J6" i="6"/>
  <c r="AV5" i="6"/>
  <c r="AV134" i="6"/>
  <c r="AF64" i="6"/>
  <c r="AF130" i="6"/>
  <c r="S84" i="6"/>
  <c r="AE74" i="6"/>
  <c r="J71" i="6"/>
  <c r="AM66" i="6"/>
  <c r="BC156" i="6"/>
  <c r="J83" i="6"/>
  <c r="I81" i="6"/>
  <c r="BD155" i="6"/>
  <c r="S72" i="6"/>
  <c r="S150" i="6"/>
  <c r="BD72" i="6"/>
  <c r="I61" i="6"/>
  <c r="AU58" i="6"/>
  <c r="AN52" i="6"/>
  <c r="T204" i="6"/>
  <c r="AF151" i="6"/>
  <c r="AN147" i="6"/>
  <c r="AN146" i="6"/>
  <c r="AU144" i="6"/>
  <c r="AF139" i="6"/>
  <c r="AE136" i="6"/>
  <c r="AF131" i="6"/>
  <c r="AE78" i="6"/>
  <c r="AN56" i="6"/>
  <c r="AU295" i="6"/>
  <c r="AF294" i="6"/>
  <c r="AF293" i="6"/>
  <c r="AN289" i="6"/>
  <c r="BC287" i="6"/>
  <c r="AN286" i="6"/>
  <c r="AV285" i="6"/>
  <c r="T283" i="6"/>
  <c r="BD281" i="6"/>
  <c r="J281" i="6"/>
  <c r="T280" i="6"/>
  <c r="J280" i="6"/>
  <c r="AE279" i="6"/>
  <c r="AV278" i="6"/>
  <c r="AM271" i="6"/>
  <c r="BD270" i="6"/>
  <c r="I270" i="6"/>
  <c r="S269" i="6"/>
  <c r="AU263" i="6"/>
  <c r="AF262" i="6"/>
  <c r="AF261" i="6"/>
  <c r="AN257" i="6"/>
  <c r="BC255" i="6"/>
  <c r="AN254" i="6"/>
  <c r="AV253" i="6"/>
  <c r="T251" i="6"/>
  <c r="BD249" i="6"/>
  <c r="J249" i="6"/>
  <c r="S242" i="6"/>
  <c r="AM295" i="6"/>
  <c r="BD294" i="6"/>
  <c r="I294" i="6"/>
  <c r="S293" i="6"/>
  <c r="AU287" i="6"/>
  <c r="AF286" i="6"/>
  <c r="AF285" i="6"/>
  <c r="AN281" i="6"/>
  <c r="BC279" i="6"/>
  <c r="AN278" i="6"/>
  <c r="AV277" i="6"/>
  <c r="T275" i="6"/>
  <c r="BD273" i="6"/>
  <c r="J273" i="6"/>
  <c r="T272" i="6"/>
  <c r="J272" i="6"/>
  <c r="AE271" i="6"/>
  <c r="AV270" i="6"/>
  <c r="AM263" i="6"/>
  <c r="BD262" i="6"/>
  <c r="I262" i="6"/>
  <c r="S261" i="6"/>
  <c r="AU255" i="6"/>
  <c r="AF254" i="6"/>
  <c r="AF253" i="6"/>
  <c r="AN249" i="6"/>
  <c r="AN248" i="6"/>
  <c r="AV247" i="6"/>
  <c r="AV246" i="6"/>
  <c r="AU299" i="6"/>
  <c r="AF298" i="6"/>
  <c r="AF297" i="6"/>
  <c r="AN293" i="6"/>
  <c r="BC291" i="6"/>
  <c r="AN290" i="6"/>
  <c r="AV289" i="6"/>
  <c r="T287" i="6"/>
  <c r="BD285" i="6"/>
  <c r="J285" i="6"/>
  <c r="T284" i="6"/>
  <c r="J284" i="6"/>
  <c r="AE283" i="6"/>
  <c r="AV282" i="6"/>
  <c r="AM275" i="6"/>
  <c r="BD274" i="6"/>
  <c r="I274" i="6"/>
  <c r="S273" i="6"/>
  <c r="AU267" i="6"/>
  <c r="AF266" i="6"/>
  <c r="AF265" i="6"/>
  <c r="AN261" i="6"/>
  <c r="BC259" i="6"/>
  <c r="AN258" i="6"/>
  <c r="AV257" i="6"/>
  <c r="T255" i="6"/>
  <c r="BD253" i="6"/>
  <c r="J253" i="6"/>
  <c r="T252" i="6"/>
  <c r="J252" i="6"/>
  <c r="AE251" i="6"/>
  <c r="AV250" i="6"/>
  <c r="I246" i="6"/>
  <c r="S245" i="6"/>
  <c r="BC243" i="6"/>
  <c r="BC242" i="6"/>
  <c r="AV236" i="6"/>
  <c r="BD232" i="6"/>
  <c r="S232" i="6"/>
  <c r="J231" i="6"/>
  <c r="AF228" i="6"/>
  <c r="I225" i="6"/>
  <c r="AN224" i="6"/>
  <c r="AV220" i="6"/>
  <c r="BD216" i="6"/>
  <c r="S216" i="6"/>
  <c r="J215" i="6"/>
  <c r="AN297" i="6"/>
  <c r="BC295" i="6"/>
  <c r="AN294" i="6"/>
  <c r="AV293" i="6"/>
  <c r="T291" i="6"/>
  <c r="BD289" i="6"/>
  <c r="J289" i="6"/>
  <c r="T288" i="6"/>
  <c r="J288" i="6"/>
  <c r="AE287" i="6"/>
  <c r="AV286" i="6"/>
  <c r="AM279" i="6"/>
  <c r="BD278" i="6"/>
  <c r="I278" i="6"/>
  <c r="S277" i="6"/>
  <c r="AU271" i="6"/>
  <c r="AF270" i="6"/>
  <c r="AF269" i="6"/>
  <c r="AN265" i="6"/>
  <c r="BC263" i="6"/>
  <c r="AN262" i="6"/>
  <c r="AV261" i="6"/>
  <c r="T259" i="6"/>
  <c r="BD257" i="6"/>
  <c r="J257" i="6"/>
  <c r="T256" i="6"/>
  <c r="J256" i="6"/>
  <c r="AE255" i="6"/>
  <c r="AV254" i="6"/>
  <c r="S249" i="6"/>
  <c r="I248" i="6"/>
  <c r="S247" i="6"/>
  <c r="BC299" i="6"/>
  <c r="AN298" i="6"/>
  <c r="AV297" i="6"/>
  <c r="T295" i="6"/>
  <c r="BD293" i="6"/>
  <c r="J293" i="6"/>
  <c r="T292" i="6"/>
  <c r="J292" i="6"/>
  <c r="AE291" i="6"/>
  <c r="AV290" i="6"/>
  <c r="AM283" i="6"/>
  <c r="BD282" i="6"/>
  <c r="I282" i="6"/>
  <c r="S281" i="6"/>
  <c r="AU275" i="6"/>
  <c r="AF274" i="6"/>
  <c r="AF273" i="6"/>
  <c r="AN269" i="6"/>
  <c r="BC267" i="6"/>
  <c r="AN266" i="6"/>
  <c r="AV265" i="6"/>
  <c r="T263" i="6"/>
  <c r="BD261" i="6"/>
  <c r="J261" i="6"/>
  <c r="T260" i="6"/>
  <c r="J260" i="6"/>
  <c r="AE259" i="6"/>
  <c r="AV258" i="6"/>
  <c r="AM251" i="6"/>
  <c r="BD250" i="6"/>
  <c r="I250" i="6"/>
  <c r="T244" i="6"/>
  <c r="BD297" i="6"/>
  <c r="J297" i="6"/>
  <c r="T296" i="6"/>
  <c r="J296" i="6"/>
  <c r="AE295" i="6"/>
  <c r="AV294" i="6"/>
  <c r="AM287" i="6"/>
  <c r="BD286" i="6"/>
  <c r="I286" i="6"/>
  <c r="S285" i="6"/>
  <c r="AU279" i="6"/>
  <c r="AF278" i="6"/>
  <c r="AF277" i="6"/>
  <c r="AN273" i="6"/>
  <c r="BC271" i="6"/>
  <c r="AN270" i="6"/>
  <c r="AV269" i="6"/>
  <c r="T267" i="6"/>
  <c r="BD265" i="6"/>
  <c r="J265" i="6"/>
  <c r="T264" i="6"/>
  <c r="J264" i="6"/>
  <c r="AE263" i="6"/>
  <c r="AV262" i="6"/>
  <c r="AM255" i="6"/>
  <c r="BD254" i="6"/>
  <c r="I254" i="6"/>
  <c r="S253" i="6"/>
  <c r="AF248" i="6"/>
  <c r="AF247" i="6"/>
  <c r="AF246" i="6"/>
  <c r="T300" i="6"/>
  <c r="AE299" i="6"/>
  <c r="T299" i="6"/>
  <c r="AM291" i="6"/>
  <c r="I290" i="6"/>
  <c r="S289" i="6"/>
  <c r="AU283" i="6"/>
  <c r="AN277" i="6"/>
  <c r="BC275" i="6"/>
  <c r="AN274" i="6"/>
  <c r="AV273" i="6"/>
  <c r="AE267" i="6"/>
  <c r="AM259" i="6"/>
  <c r="I258" i="6"/>
  <c r="AV241" i="6"/>
  <c r="BC248" i="6"/>
  <c r="I243" i="6"/>
  <c r="AM242" i="6"/>
  <c r="AV232" i="6"/>
  <c r="AV216" i="6"/>
  <c r="T213" i="6"/>
  <c r="AN201" i="6"/>
  <c r="AE244" i="6"/>
  <c r="AE241" i="6"/>
  <c r="AV240" i="6"/>
  <c r="AE240" i="6"/>
  <c r="BC238" i="6"/>
  <c r="T238" i="6"/>
  <c r="AE237" i="6"/>
  <c r="I236" i="6"/>
  <c r="AE234" i="6"/>
  <c r="AM233" i="6"/>
  <c r="AM230" i="6"/>
  <c r="AU229" i="6"/>
  <c r="S227" i="6"/>
  <c r="AU226" i="6"/>
  <c r="BC225" i="6"/>
  <c r="BC222" i="6"/>
  <c r="T222" i="6"/>
  <c r="AE218" i="6"/>
  <c r="AM214" i="6"/>
  <c r="S212" i="6"/>
  <c r="AM211" i="6"/>
  <c r="BC206" i="6"/>
  <c r="AF206" i="6"/>
  <c r="BC195" i="6"/>
  <c r="AN194" i="6"/>
  <c r="AV193" i="6"/>
  <c r="AN189" i="6"/>
  <c r="AU187" i="6"/>
  <c r="AF182" i="6"/>
  <c r="AE179" i="6"/>
  <c r="BC175" i="6"/>
  <c r="BD174" i="6"/>
  <c r="AE167" i="6"/>
  <c r="AU163" i="6"/>
  <c r="J161" i="6"/>
  <c r="I247" i="6"/>
  <c r="I245" i="6"/>
  <c r="AM244" i="6"/>
  <c r="AM241" i="6"/>
  <c r="BD236" i="6"/>
  <c r="S236" i="6"/>
  <c r="J235" i="6"/>
  <c r="AF232" i="6"/>
  <c r="I229" i="6"/>
  <c r="AN228" i="6"/>
  <c r="AV224" i="6"/>
  <c r="BD220" i="6"/>
  <c r="S220" i="6"/>
  <c r="J219" i="6"/>
  <c r="AF216" i="6"/>
  <c r="AE248" i="6"/>
  <c r="AU241" i="6"/>
  <c r="J241" i="6"/>
  <c r="BD240" i="6"/>
  <c r="AM240" i="6"/>
  <c r="S240" i="6"/>
  <c r="I240" i="6"/>
  <c r="AE238" i="6"/>
  <c r="AM237" i="6"/>
  <c r="AM234" i="6"/>
  <c r="AU233" i="6"/>
  <c r="S231" i="6"/>
  <c r="AU230" i="6"/>
  <c r="BC229" i="6"/>
  <c r="BC226" i="6"/>
  <c r="T226" i="6"/>
  <c r="AE225" i="6"/>
  <c r="AE222" i="6"/>
  <c r="AM221" i="6"/>
  <c r="AU248" i="6"/>
  <c r="AE242" i="6"/>
  <c r="AU240" i="6"/>
  <c r="AF240" i="6"/>
  <c r="AM238" i="6"/>
  <c r="AU237" i="6"/>
  <c r="S235" i="6"/>
  <c r="AU234" i="6"/>
  <c r="BC233" i="6"/>
  <c r="BC230" i="6"/>
  <c r="T230" i="6"/>
  <c r="AE229" i="6"/>
  <c r="I228" i="6"/>
  <c r="AE226" i="6"/>
  <c r="AM225" i="6"/>
  <c r="AM222" i="6"/>
  <c r="AU221" i="6"/>
  <c r="AU218" i="6"/>
  <c r="BC214" i="6"/>
  <c r="T214" i="6"/>
  <c r="BD198" i="6"/>
  <c r="T212" i="6"/>
  <c r="J212" i="6"/>
  <c r="AE211" i="6"/>
  <c r="T211" i="6"/>
  <c r="BD206" i="6"/>
  <c r="AU206" i="6"/>
  <c r="BC203" i="6"/>
  <c r="J200" i="6"/>
  <c r="AV198" i="6"/>
  <c r="AV197" i="6"/>
  <c r="J197" i="6"/>
  <c r="AU195" i="6"/>
  <c r="AF194" i="6"/>
  <c r="AF193" i="6"/>
  <c r="AE187" i="6"/>
  <c r="T187" i="6"/>
  <c r="AV185" i="6"/>
  <c r="BC183" i="6"/>
  <c r="BD182" i="6"/>
  <c r="AF177" i="6"/>
  <c r="AM175" i="6"/>
  <c r="AV174" i="6"/>
  <c r="AV173" i="6"/>
  <c r="J173" i="6"/>
  <c r="T172" i="6"/>
  <c r="I170" i="6"/>
  <c r="AE163" i="6"/>
  <c r="T163" i="6"/>
  <c r="AN161" i="6"/>
  <c r="AN160" i="6"/>
  <c r="BD210" i="6"/>
  <c r="AU210" i="6"/>
  <c r="BC207" i="6"/>
  <c r="J204" i="6"/>
  <c r="AV202" i="6"/>
  <c r="AV201" i="6"/>
  <c r="J201" i="6"/>
  <c r="AU199" i="6"/>
  <c r="I198" i="6"/>
  <c r="S197" i="6"/>
  <c r="BD193" i="6"/>
  <c r="J193" i="6"/>
  <c r="T192" i="6"/>
  <c r="J192" i="6"/>
  <c r="AN190" i="6"/>
  <c r="AV189" i="6"/>
  <c r="BC187" i="6"/>
  <c r="BD186" i="6"/>
  <c r="AF181" i="6"/>
  <c r="AM179" i="6"/>
  <c r="AV178" i="6"/>
  <c r="AV177" i="6"/>
  <c r="J177" i="6"/>
  <c r="T176" i="6"/>
  <c r="J176" i="6"/>
  <c r="I174" i="6"/>
  <c r="S173" i="6"/>
  <c r="AN170" i="6"/>
  <c r="AF169" i="6"/>
  <c r="AM167" i="6"/>
  <c r="AV166" i="6"/>
  <c r="AV165" i="6"/>
  <c r="BC163" i="6"/>
  <c r="BD162" i="6"/>
  <c r="AM159" i="6"/>
  <c r="AU211" i="6"/>
  <c r="I210" i="6"/>
  <c r="S209" i="6"/>
  <c r="AF205" i="6"/>
  <c r="AM203" i="6"/>
  <c r="BD201" i="6"/>
  <c r="AE195" i="6"/>
  <c r="T195" i="6"/>
  <c r="AE191" i="6"/>
  <c r="T191" i="6"/>
  <c r="I186" i="6"/>
  <c r="S185" i="6"/>
  <c r="AU179" i="6"/>
  <c r="BD177" i="6"/>
  <c r="AE171" i="6"/>
  <c r="T171" i="6"/>
  <c r="AN169" i="6"/>
  <c r="AU167" i="6"/>
  <c r="BD165" i="6"/>
  <c r="J165" i="6"/>
  <c r="T164" i="6"/>
  <c r="I162" i="6"/>
  <c r="BD159" i="6"/>
  <c r="AF186" i="6"/>
  <c r="AE183" i="6"/>
  <c r="AV181" i="6"/>
  <c r="BC179" i="6"/>
  <c r="BD178" i="6"/>
  <c r="S161" i="6"/>
  <c r="S213" i="6"/>
  <c r="BC211" i="6"/>
  <c r="AF209" i="6"/>
  <c r="AV206" i="6"/>
  <c r="AM206" i="6"/>
  <c r="AV205" i="6"/>
  <c r="J205" i="6"/>
  <c r="AU203" i="6"/>
  <c r="I202" i="6"/>
  <c r="S201" i="6"/>
  <c r="AN198" i="6"/>
  <c r="AM195" i="6"/>
  <c r="BD194" i="6"/>
  <c r="I194" i="6"/>
  <c r="S193" i="6"/>
  <c r="AF185" i="6"/>
  <c r="AM183" i="6"/>
  <c r="AV182" i="6"/>
  <c r="BD181" i="6"/>
  <c r="J181" i="6"/>
  <c r="T180" i="6"/>
  <c r="J180" i="6"/>
  <c r="I178" i="6"/>
  <c r="S177" i="6"/>
  <c r="AN174" i="6"/>
  <c r="AU171" i="6"/>
  <c r="BD169" i="6"/>
  <c r="J169" i="6"/>
  <c r="T168" i="6"/>
  <c r="I166" i="6"/>
  <c r="I160" i="6"/>
  <c r="AM207" i="6"/>
  <c r="BD205" i="6"/>
  <c r="AE199" i="6"/>
  <c r="T199" i="6"/>
  <c r="AN197" i="6"/>
  <c r="AU191" i="6"/>
  <c r="I190" i="6"/>
  <c r="AE175" i="6"/>
  <c r="T175" i="6"/>
  <c r="AN173" i="6"/>
  <c r="BC171" i="6"/>
  <c r="J168" i="6"/>
  <c r="AF166" i="6"/>
  <c r="S165" i="6"/>
  <c r="AN162" i="6"/>
  <c r="AF161" i="6"/>
  <c r="BC160" i="6"/>
  <c r="AE159" i="6"/>
  <c r="AF158" i="6"/>
  <c r="AM156" i="6"/>
  <c r="AV155" i="6"/>
  <c r="BC152" i="6"/>
  <c r="BD151" i="6"/>
  <c r="AF147" i="6"/>
  <c r="AE144" i="6"/>
  <c r="AV142" i="6"/>
  <c r="BC140" i="6"/>
  <c r="BD139" i="6"/>
  <c r="AF134" i="6"/>
  <c r="BD131" i="6"/>
  <c r="I131" i="6"/>
  <c r="S130" i="6"/>
  <c r="BD158" i="6"/>
  <c r="J158" i="6"/>
  <c r="T157" i="6"/>
  <c r="I155" i="6"/>
  <c r="AE148" i="6"/>
  <c r="T148" i="6"/>
  <c r="AV146" i="6"/>
  <c r="BC144" i="6"/>
  <c r="BD143" i="6"/>
  <c r="AF138" i="6"/>
  <c r="AM136" i="6"/>
  <c r="AV135" i="6"/>
  <c r="BD134" i="6"/>
  <c r="J134" i="6"/>
  <c r="T133" i="6"/>
  <c r="J133" i="6"/>
  <c r="AN130" i="6"/>
  <c r="BC125" i="6"/>
  <c r="I125" i="6"/>
  <c r="AM122" i="6"/>
  <c r="AM121" i="6"/>
  <c r="S120" i="6"/>
  <c r="J119" i="6"/>
  <c r="I117" i="6"/>
  <c r="T114" i="6"/>
  <c r="AN112" i="6"/>
  <c r="AE110" i="6"/>
  <c r="AU106" i="6"/>
  <c r="I104" i="6"/>
  <c r="BC102" i="6"/>
  <c r="I97" i="6"/>
  <c r="S95" i="6"/>
  <c r="AE94" i="6"/>
  <c r="AU159" i="6"/>
  <c r="J157" i="6"/>
  <c r="AF155" i="6"/>
  <c r="S154" i="6"/>
  <c r="AN151" i="6"/>
  <c r="AF150" i="6"/>
  <c r="AM148" i="6"/>
  <c r="AV147" i="6"/>
  <c r="BD146" i="6"/>
  <c r="J146" i="6"/>
  <c r="T145" i="6"/>
  <c r="J145" i="6"/>
  <c r="I143" i="6"/>
  <c r="S142" i="6"/>
  <c r="AN139" i="6"/>
  <c r="AN138" i="6"/>
  <c r="AU136" i="6"/>
  <c r="AN131" i="6"/>
  <c r="AV130" i="6"/>
  <c r="AF128" i="6"/>
  <c r="AE160" i="6"/>
  <c r="AF159" i="6"/>
  <c r="I159" i="6"/>
  <c r="AE152" i="6"/>
  <c r="T152" i="6"/>
  <c r="AN150" i="6"/>
  <c r="AU148" i="6"/>
  <c r="AF143" i="6"/>
  <c r="AE140" i="6"/>
  <c r="T140" i="6"/>
  <c r="AV138" i="6"/>
  <c r="BC136" i="6"/>
  <c r="BD135" i="6"/>
  <c r="AE132" i="6"/>
  <c r="T132" i="6"/>
  <c r="BD130" i="6"/>
  <c r="J130" i="6"/>
  <c r="T129" i="6"/>
  <c r="J129" i="6"/>
  <c r="AM160" i="6"/>
  <c r="BC159" i="6"/>
  <c r="S158" i="6"/>
  <c r="AN155" i="6"/>
  <c r="AF154" i="6"/>
  <c r="AM152" i="6"/>
  <c r="AV151" i="6"/>
  <c r="AV150" i="6"/>
  <c r="BC148" i="6"/>
  <c r="BD147" i="6"/>
  <c r="AF142" i="6"/>
  <c r="AM140" i="6"/>
  <c r="AV139" i="6"/>
  <c r="BD138" i="6"/>
  <c r="J138" i="6"/>
  <c r="T137" i="6"/>
  <c r="J137" i="6"/>
  <c r="I135" i="6"/>
  <c r="S134" i="6"/>
  <c r="AM132" i="6"/>
  <c r="AU160" i="6"/>
  <c r="AU152" i="6"/>
  <c r="BD150" i="6"/>
  <c r="I147" i="6"/>
  <c r="S146" i="6"/>
  <c r="AU132" i="6"/>
  <c r="AU128" i="6"/>
  <c r="I128" i="6"/>
  <c r="BC126" i="6"/>
  <c r="T122" i="6"/>
  <c r="I113" i="6"/>
  <c r="AF112" i="6"/>
  <c r="J111" i="6"/>
  <c r="BC109" i="6"/>
  <c r="AE106" i="6"/>
  <c r="AM102" i="6"/>
  <c r="I100" i="6"/>
  <c r="BC98" i="6"/>
  <c r="J95" i="6"/>
  <c r="T127" i="6"/>
  <c r="J127" i="6"/>
  <c r="AN124" i="6"/>
  <c r="AU122" i="6"/>
  <c r="BD120" i="6"/>
  <c r="BC117" i="6"/>
  <c r="AN116" i="6"/>
  <c r="S115" i="6"/>
  <c r="AE114" i="6"/>
  <c r="AE113" i="6"/>
  <c r="AM110" i="6"/>
  <c r="AV108" i="6"/>
  <c r="BC106" i="6"/>
  <c r="BD104" i="6"/>
  <c r="S104" i="6"/>
  <c r="AU101" i="6"/>
  <c r="AF100" i="6"/>
  <c r="J99" i="6"/>
  <c r="BC97" i="6"/>
  <c r="AN96" i="6"/>
  <c r="AM94" i="6"/>
  <c r="AN92" i="6"/>
  <c r="T126" i="6"/>
  <c r="AE125" i="6"/>
  <c r="BC122" i="6"/>
  <c r="AU121" i="6"/>
  <c r="AF120" i="6"/>
  <c r="T118" i="6"/>
  <c r="AV112" i="6"/>
  <c r="AM109" i="6"/>
  <c r="AU105" i="6"/>
  <c r="I101" i="6"/>
  <c r="T98" i="6"/>
  <c r="AU94" i="6"/>
  <c r="T90" i="6"/>
  <c r="AE126" i="6"/>
  <c r="AV124" i="6"/>
  <c r="I124" i="6"/>
  <c r="S119" i="6"/>
  <c r="AE118" i="6"/>
  <c r="AE117" i="6"/>
  <c r="AV116" i="6"/>
  <c r="AU114" i="6"/>
  <c r="I112" i="6"/>
  <c r="BC110" i="6"/>
  <c r="BD108" i="6"/>
  <c r="S108" i="6"/>
  <c r="I105" i="6"/>
  <c r="AF104" i="6"/>
  <c r="J103" i="6"/>
  <c r="BC101" i="6"/>
  <c r="AN100" i="6"/>
  <c r="S99" i="6"/>
  <c r="AE98" i="6"/>
  <c r="AE97" i="6"/>
  <c r="AV96" i="6"/>
  <c r="BC94" i="6"/>
  <c r="AE90" i="6"/>
  <c r="I121" i="6"/>
  <c r="AM118" i="6"/>
  <c r="I116" i="6"/>
  <c r="BC114" i="6"/>
  <c r="BD112" i="6"/>
  <c r="S112" i="6"/>
  <c r="AU109" i="6"/>
  <c r="J107" i="6"/>
  <c r="BC105" i="6"/>
  <c r="T102" i="6"/>
  <c r="AM98" i="6"/>
  <c r="AM90" i="6"/>
  <c r="AU126" i="6"/>
  <c r="BD124" i="6"/>
  <c r="I109" i="6"/>
  <c r="AF108" i="6"/>
  <c r="T106" i="6"/>
  <c r="AU90" i="6"/>
  <c r="AM93" i="6"/>
  <c r="BC92" i="6"/>
  <c r="I91" i="6"/>
  <c r="AU88" i="6"/>
  <c r="AF88" i="6"/>
  <c r="S86" i="6"/>
  <c r="AM85" i="6"/>
  <c r="BC82" i="6"/>
  <c r="BC77" i="6"/>
  <c r="BC74" i="6"/>
  <c r="T74" i="6"/>
  <c r="AV72" i="6"/>
  <c r="AE69" i="6"/>
  <c r="AE66" i="6"/>
  <c r="BD64" i="6"/>
  <c r="S64" i="6"/>
  <c r="I64" i="6"/>
  <c r="J63" i="6"/>
  <c r="AM61" i="6"/>
  <c r="AM58" i="6"/>
  <c r="AF56" i="6"/>
  <c r="AU53" i="6"/>
  <c r="I53" i="6"/>
  <c r="AE89" i="6"/>
  <c r="S87" i="6"/>
  <c r="I87" i="6"/>
  <c r="AU84" i="6"/>
  <c r="AF84" i="6"/>
  <c r="BC81" i="6"/>
  <c r="AN80" i="6"/>
  <c r="S79" i="6"/>
  <c r="AM78" i="6"/>
  <c r="BD76" i="6"/>
  <c r="S76" i="6"/>
  <c r="I76" i="6"/>
  <c r="J75" i="6"/>
  <c r="AM73" i="6"/>
  <c r="AM70" i="6"/>
  <c r="AF68" i="6"/>
  <c r="AU65" i="6"/>
  <c r="I65" i="6"/>
  <c r="AU62" i="6"/>
  <c r="AN60" i="6"/>
  <c r="S59" i="6"/>
  <c r="BC57" i="6"/>
  <c r="BC54" i="6"/>
  <c r="T54" i="6"/>
  <c r="AV52" i="6"/>
  <c r="AE52" i="6"/>
  <c r="T91" i="6"/>
  <c r="AV88" i="6"/>
  <c r="AE88" i="6"/>
  <c r="BC85" i="6"/>
  <c r="T82" i="6"/>
  <c r="AM77" i="6"/>
  <c r="AU69" i="6"/>
  <c r="I69" i="6"/>
  <c r="S63" i="6"/>
  <c r="BC61" i="6"/>
  <c r="BC58" i="6"/>
  <c r="T58" i="6"/>
  <c r="AV56" i="6"/>
  <c r="AE53" i="6"/>
  <c r="BC49" i="6"/>
  <c r="S94" i="6"/>
  <c r="AE92" i="6"/>
  <c r="S90" i="6"/>
  <c r="AM89" i="6"/>
  <c r="T86" i="6"/>
  <c r="BC65" i="6"/>
  <c r="BC62" i="6"/>
  <c r="T62" i="6"/>
  <c r="AV60" i="6"/>
  <c r="AM92" i="6"/>
  <c r="BD88" i="6"/>
  <c r="AM88" i="6"/>
  <c r="S83" i="6"/>
  <c r="I83" i="6"/>
  <c r="AM82" i="6"/>
  <c r="AU77" i="6"/>
  <c r="I77" i="6"/>
  <c r="AU74" i="6"/>
  <c r="AN72" i="6"/>
  <c r="S71" i="6"/>
  <c r="BC69" i="6"/>
  <c r="BC66" i="6"/>
  <c r="T66" i="6"/>
  <c r="AV64" i="6"/>
  <c r="AE61" i="6"/>
  <c r="AE58" i="6"/>
  <c r="BD56" i="6"/>
  <c r="S56" i="6"/>
  <c r="J55" i="6"/>
  <c r="BD51" i="6"/>
  <c r="AE93" i="6"/>
  <c r="AU92" i="6"/>
  <c r="S91" i="6"/>
  <c r="AU89" i="6"/>
  <c r="I88" i="6"/>
  <c r="J87" i="6"/>
  <c r="AE84" i="6"/>
  <c r="AM81" i="6"/>
  <c r="I80" i="6"/>
  <c r="S75" i="6"/>
  <c r="BC73" i="6"/>
  <c r="BC70" i="6"/>
  <c r="T70" i="6"/>
  <c r="AV68" i="6"/>
  <c r="AE65" i="6"/>
  <c r="AE62" i="6"/>
  <c r="S60" i="6"/>
  <c r="I60" i="6"/>
  <c r="J59" i="6"/>
  <c r="AM57" i="6"/>
  <c r="AF51" i="6"/>
  <c r="AF47" i="6"/>
  <c r="AU43" i="6"/>
  <c r="AU39" i="6"/>
  <c r="AU35" i="6"/>
  <c r="BC27" i="6"/>
  <c r="AE19" i="6"/>
  <c r="T8" i="6"/>
  <c r="AE7" i="6"/>
  <c r="T7" i="6"/>
  <c r="J5" i="6"/>
  <c r="T50" i="6"/>
  <c r="AE47" i="6"/>
  <c r="AE31" i="6"/>
  <c r="AM23" i="6"/>
  <c r="I22" i="6"/>
  <c r="S21" i="6"/>
  <c r="AU15" i="6"/>
  <c r="AU11" i="6"/>
  <c r="BD6" i="6"/>
  <c r="I6" i="6"/>
  <c r="S5" i="6"/>
  <c r="J50" i="6"/>
  <c r="AV47" i="6"/>
  <c r="AE43" i="6"/>
  <c r="AE39" i="6"/>
  <c r="AE35" i="6"/>
  <c r="AM27" i="6"/>
  <c r="I26" i="6"/>
  <c r="S25" i="6"/>
  <c r="AU19" i="6"/>
  <c r="AU7" i="6"/>
  <c r="J51" i="6"/>
  <c r="T49" i="6"/>
  <c r="BD47" i="6"/>
  <c r="I46" i="6"/>
  <c r="AM43" i="6"/>
  <c r="I42" i="6"/>
  <c r="T12" i="6"/>
  <c r="AN6" i="6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B129" i="7"/>
  <c r="BS2" i="6"/>
  <c r="BU2" i="6"/>
  <c r="BT2" i="6"/>
  <c r="BR2" i="6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B118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B117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B116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B99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B98" i="7"/>
  <c r="J119" i="7" l="1"/>
  <c r="Q119" i="7"/>
  <c r="R119" i="7"/>
  <c r="I119" i="7"/>
  <c r="N119" i="7"/>
  <c r="M119" i="7"/>
  <c r="L119" i="7"/>
  <c r="P119" i="7"/>
  <c r="H119" i="7"/>
  <c r="F119" i="7"/>
  <c r="E119" i="7"/>
  <c r="B119" i="7"/>
  <c r="D119" i="7"/>
  <c r="S119" i="7"/>
  <c r="K119" i="7"/>
  <c r="C119" i="7"/>
  <c r="O119" i="7"/>
  <c r="G119" i="7"/>
  <c r="B97" i="7"/>
  <c r="B100" i="7" s="1"/>
  <c r="C97" i="7"/>
  <c r="C100" i="7" s="1"/>
  <c r="D97" i="7"/>
  <c r="D100" i="7" s="1"/>
  <c r="E97" i="7"/>
  <c r="E100" i="7" s="1"/>
  <c r="F97" i="7"/>
  <c r="F100" i="7" s="1"/>
  <c r="G97" i="7"/>
  <c r="G100" i="7" s="1"/>
  <c r="H97" i="7"/>
  <c r="H100" i="7" s="1"/>
  <c r="I97" i="7"/>
  <c r="I100" i="7" s="1"/>
  <c r="J97" i="7"/>
  <c r="J100" i="7" s="1"/>
  <c r="K97" i="7"/>
  <c r="K100" i="7" s="1"/>
  <c r="L97" i="7"/>
  <c r="L100" i="7" s="1"/>
  <c r="M97" i="7"/>
  <c r="M100" i="7" s="1"/>
  <c r="N97" i="7"/>
  <c r="N100" i="7" s="1"/>
  <c r="O97" i="7"/>
  <c r="O100" i="7" s="1"/>
  <c r="P97" i="7"/>
  <c r="P100" i="7" s="1"/>
  <c r="Q97" i="7"/>
  <c r="Q100" i="7" s="1"/>
  <c r="R97" i="7"/>
  <c r="R100" i="7" s="1"/>
  <c r="S97" i="7"/>
  <c r="S100" i="7" s="1"/>
  <c r="B152" i="7"/>
  <c r="C152" i="7" l="1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C138" i="7" l="1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B138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B113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B94" i="7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B2" i="6" l="1"/>
  <c r="BA2" i="6"/>
  <c r="AZ2" i="6"/>
  <c r="AY2" i="6"/>
  <c r="AX2" i="6"/>
  <c r="AW2" i="6"/>
  <c r="AT2" i="6"/>
  <c r="AS2" i="6"/>
  <c r="AR2" i="6"/>
  <c r="AQ2" i="6"/>
  <c r="AP2" i="6"/>
  <c r="AO2" i="6"/>
  <c r="AL2" i="6"/>
  <c r="AK2" i="6"/>
  <c r="AJ2" i="6"/>
  <c r="AI2" i="6"/>
  <c r="AH2" i="6"/>
  <c r="AG2" i="6"/>
  <c r="AD2" i="6"/>
  <c r="AC2" i="6"/>
  <c r="AB2" i="6"/>
  <c r="AA2" i="6"/>
  <c r="Z2" i="6"/>
  <c r="Y2" i="6"/>
  <c r="X2" i="6"/>
  <c r="W2" i="6"/>
  <c r="V2" i="6"/>
  <c r="U2" i="6"/>
  <c r="R2" i="6"/>
  <c r="Q2" i="6"/>
  <c r="P2" i="6"/>
  <c r="O2" i="6"/>
  <c r="N2" i="6"/>
  <c r="M2" i="6"/>
  <c r="L2" i="6"/>
  <c r="K2" i="6"/>
  <c r="T2" i="6" l="1"/>
  <c r="AF2" i="6"/>
  <c r="AE2" i="6"/>
  <c r="AU2" i="6"/>
  <c r="AM2" i="6"/>
  <c r="AN2" i="6"/>
  <c r="AV2" i="6"/>
  <c r="BC2" i="6"/>
  <c r="BD2" i="6"/>
  <c r="S2" i="6"/>
  <c r="B2" i="6" l="1"/>
  <c r="A2" i="6"/>
  <c r="H2" i="6" l="1"/>
  <c r="G2" i="6"/>
  <c r="F2" i="6"/>
  <c r="E2" i="6"/>
  <c r="D2" i="6"/>
  <c r="C2" i="6"/>
  <c r="J2" i="6" l="1"/>
  <c r="I2" i="6"/>
</calcChain>
</file>

<file path=xl/sharedStrings.xml><?xml version="1.0" encoding="utf-8"?>
<sst xmlns="http://schemas.openxmlformats.org/spreadsheetml/2006/main" count="1968" uniqueCount="564">
  <si>
    <t>HTS_TST (Facility)</t>
  </si>
  <si>
    <t>PITC Modality: Inpatient Services</t>
  </si>
  <si>
    <t>PMTCT_STAT (Numerator)</t>
  </si>
  <si>
    <t>PMTCT_STAT (Denominator)</t>
  </si>
  <si>
    <t>PMTCT_EID</t>
  </si>
  <si>
    <t>PMTCT_HEI_POS</t>
  </si>
  <si>
    <t>TX_NEW</t>
  </si>
  <si>
    <t>TX_CURR</t>
  </si>
  <si>
    <t>PMTCT_ART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</si>
  <si>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</si>
  <si>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</si>
  <si>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</si>
  <si>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</si>
  <si>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</si>
  <si>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</si>
  <si>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</si>
  <si>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</si>
  <si>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</si>
  <si>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</si>
  <si>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</si>
  <si>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</si>
  <si>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</si>
  <si>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</si>
  <si>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</si>
  <si>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</si>
  <si>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</si>
  <si>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</si>
  <si>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</si>
  <si>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</si>
  <si>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</si>
  <si>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</si>
  <si>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</si>
  <si>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</si>
  <si>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</si>
  <si>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</si>
  <si>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</si>
  <si>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</si>
  <si>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</si>
  <si>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</si>
  <si>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</si>
  <si>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</si>
  <si>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</si>
  <si>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</si>
  <si>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</si>
  <si>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25-29</t>
  </si>
  <si>
    <t>30-34</t>
  </si>
  <si>
    <t>35-39</t>
  </si>
  <si>
    <t>Disaggregated by Age / Sex</t>
  </si>
  <si>
    <t>Denominator</t>
  </si>
  <si>
    <t>TB_STAT (Numerator)</t>
  </si>
  <si>
    <t>Disaggregated by Age / Sex / Result</t>
  </si>
  <si>
    <t>Known Positives</t>
  </si>
  <si>
    <t>Newly Tested Positives</t>
  </si>
  <si>
    <t>New Negatives</t>
  </si>
  <si>
    <t>TB_STAT (Denominator)</t>
  </si>
  <si>
    <t>TB_ART (Numerator)</t>
  </si>
  <si>
    <t>OU / Indicator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</si>
  <si>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</si>
  <si>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</si>
  <si>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</si>
  <si>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</si>
  <si>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</si>
  <si>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</si>
  <si>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</si>
  <si>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TX_PVLS (Numerator)</t>
  </si>
  <si>
    <t>TX_PVLS (Denominator)</t>
  </si>
  <si>
    <t>Not Documented</t>
  </si>
  <si>
    <t>New Positives</t>
  </si>
  <si>
    <t>Routine</t>
  </si>
  <si>
    <t>PMTCT_STAT</t>
  </si>
  <si>
    <t>TB_STAT</t>
  </si>
  <si>
    <t>HTS_INDEX</t>
  </si>
  <si>
    <t>45-49
Female</t>
  </si>
  <si>
    <t>40-44
Female</t>
  </si>
  <si>
    <t>35-39
Female</t>
  </si>
  <si>
    <t>30-34
Female</t>
  </si>
  <si>
    <t>25-29
Female</t>
  </si>
  <si>
    <t>Auto populate from</t>
  </si>
  <si>
    <t>Disaggregated by Age / Sex / Testing Indication (Fine Disaggregate). Must complete finer disaggregates unless permitted by program</t>
  </si>
  <si>
    <t>Disaggregated by Preg / BF / Indication</t>
  </si>
  <si>
    <t>Auto-Calculate</t>
  </si>
  <si>
    <t>Disaggregated by Breastfeeding Status at ART initiation</t>
  </si>
  <si>
    <t>Disaggregated by ART initiation and age at virologic sample collection</t>
  </si>
  <si>
    <t>Disaggregated by infant age at virologic sample collection</t>
  </si>
  <si>
    <t>Number of contacts tested by test result and age/sex</t>
  </si>
  <si>
    <t>Number of index cases offered index testing services by age/sex</t>
  </si>
  <si>
    <t>HTS_TST (Facility) - HTS_INDEX (Facility)</t>
  </si>
  <si>
    <t>HTS_TST (Facility) - VCT</t>
  </si>
  <si>
    <t>HTS_TST (Facility) - PITC Modality: Other PITC</t>
  </si>
  <si>
    <t>HTS_TST (Facility) - PITC Modality: Emergency Ward</t>
  </si>
  <si>
    <t>HTS_TST (Facility) - PITC Modality: PMTCT (Post ANC1)</t>
  </si>
  <si>
    <t>HTS_TST (Facility) - PITC Modality: PMTCT (ANC1 Only)</t>
  </si>
  <si>
    <t>HTS_TST (Facility) - PITC Modality: TB Clinics</t>
  </si>
  <si>
    <t>HTS_TST (Facility) - PITC Modality: Pediatric Services</t>
  </si>
  <si>
    <t>HTS_TST (Facility) - PITC Modality: Inpatient Services</t>
  </si>
  <si>
    <t>HTS_TST (Facility) - Index Testing</t>
  </si>
  <si>
    <t xml:space="preserve">Type of Support </t>
  </si>
  <si>
    <t>Funding Mechanism / IP: Vanderbilth University / FGH</t>
  </si>
  <si>
    <t>Distrito</t>
  </si>
  <si>
    <t>US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</si>
  <si>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</si>
  <si>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</si>
  <si>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</si>
  <si>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</si>
  <si>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</si>
  <si>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</si>
  <si>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</si>
  <si>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</si>
  <si>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</si>
  <si>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</si>
  <si>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</si>
  <si>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</si>
  <si>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</si>
  <si>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</si>
  <si>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</si>
  <si>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</si>
  <si>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</si>
  <si>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</si>
  <si>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</si>
  <si>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</si>
  <si>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HTS_TST Inpatient &lt;10</t>
  </si>
  <si>
    <t>Sum of HTS_TST Inpatient &lt;10</t>
  </si>
  <si>
    <t>HTS_TST Inpatient M</t>
  </si>
  <si>
    <t>HTS_TST Inpatient F</t>
  </si>
  <si>
    <t>HTS_TST Inpatient</t>
  </si>
  <si>
    <t>HTS_TST Inpatient + &lt;10</t>
  </si>
  <si>
    <t>HTS_TST Inpatient + M</t>
  </si>
  <si>
    <t>HTS_TST Inpatient + F</t>
  </si>
  <si>
    <t>HTS_TST Inpatient +</t>
  </si>
  <si>
    <t>Sum of HTS_TST Inpatient M</t>
  </si>
  <si>
    <t>Sum of HTS_TST Inpatient F</t>
  </si>
  <si>
    <t>Sum of HTS_TST Inpatient + &lt;10</t>
  </si>
  <si>
    <t>Sum of HTS_TST Inpatient + M</t>
  </si>
  <si>
    <t>Sum of HTS_TST Inpatient + F</t>
  </si>
  <si>
    <t>Sum of HTS_TST Inpatient</t>
  </si>
  <si>
    <t>Sum of HTS_TST Inpatient +</t>
  </si>
  <si>
    <t>Number of index cases that accepted index testing services by age/sex</t>
  </si>
  <si>
    <t>Number of contacts elicited by age/sex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</si>
  <si>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</si>
  <si>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</si>
  <si>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</si>
  <si>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</si>
  <si>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</si>
  <si>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</si>
  <si>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</si>
  <si>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</si>
  <si>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</si>
  <si>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</si>
  <si>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</si>
  <si>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Gurue / PS Nintulo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</si>
  <si>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</si>
  <si>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</si>
  <si>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</si>
  <si>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</si>
  <si>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</si>
  <si>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</si>
  <si>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</si>
  <si>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</si>
  <si>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</si>
  <si>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</si>
  <si>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</si>
  <si>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</si>
  <si>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</si>
  <si>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</si>
  <si>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</si>
  <si>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</si>
  <si>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</si>
  <si>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</si>
  <si>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</si>
  <si>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</si>
  <si>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</si>
  <si>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</si>
  <si>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</si>
  <si>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</si>
  <si>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</si>
  <si>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</si>
  <si>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</si>
  <si>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</si>
  <si>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Lugela / PS Mucubi</t>
  </si>
  <si>
    <t>Lugela / PS Mudedereia</t>
  </si>
  <si>
    <t>Lugela / PS Nigau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</si>
  <si>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</si>
  <si>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</si>
  <si>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</si>
  <si>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</si>
  <si>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</si>
  <si>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</si>
  <si>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Moneia</t>
  </si>
  <si>
    <t>Maganja da Costa / CS Muloa</t>
  </si>
  <si>
    <t>Maganja da Costa / CS Muzo</t>
  </si>
  <si>
    <t>Maganja da Costa / CS Namurumo</t>
  </si>
  <si>
    <t>Maganja da Costa / CS Nante</t>
  </si>
  <si>
    <t>Maganja da Costa / CS Vila Valdez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</si>
  <si>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</si>
  <si>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</si>
  <si>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</si>
  <si>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</si>
  <si>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</si>
  <si>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</si>
  <si>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</si>
  <si>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</si>
  <si>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</si>
  <si>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</si>
  <si>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</si>
  <si>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</si>
  <si>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</si>
  <si>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</si>
  <si>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</si>
  <si>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</si>
  <si>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Chimbua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</si>
  <si>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</si>
  <si>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</si>
  <si>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</si>
  <si>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</si>
  <si>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</si>
  <si>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</si>
  <si>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</si>
  <si>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</si>
  <si>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Namabida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</si>
  <si>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</si>
  <si>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</si>
  <si>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</si>
  <si>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</si>
  <si>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</si>
  <si>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</si>
  <si>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</si>
  <si>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</si>
  <si>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</si>
  <si>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</si>
  <si>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</si>
  <si>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</si>
  <si>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</si>
  <si>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</si>
  <si>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</si>
  <si>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</si>
  <si>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</si>
  <si>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</si>
  <si>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</si>
  <si>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Molumbo / CS Corromana</t>
  </si>
  <si>
    <t>Molumbo / CS Malua</t>
  </si>
  <si>
    <t>Molumbo / CS Molumbo</t>
  </si>
  <si>
    <t>Molumbo / CS Namucumua</t>
  </si>
  <si>
    <t>Molumbo / CS Nantuto</t>
  </si>
  <si>
    <t>Mulevala / CS Chiraco</t>
  </si>
  <si>
    <t>Mulevala / CS Jajo</t>
  </si>
  <si>
    <t>Mulevala / CS Marropino</t>
  </si>
  <si>
    <t>Mulevala / CS Morrua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</si>
  <si>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</si>
  <si>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</si>
  <si>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</si>
  <si>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</si>
  <si>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</si>
  <si>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</si>
  <si>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</si>
  <si>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</si>
  <si>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</si>
  <si>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</si>
  <si>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</si>
  <si>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</si>
  <si>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</si>
  <si>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</si>
  <si>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</si>
  <si>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</si>
  <si>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</si>
  <si>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</si>
  <si>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</si>
  <si>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</si>
  <si>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</si>
  <si>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</si>
  <si>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</si>
  <si>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</si>
  <si>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</si>
  <si>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</si>
  <si>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</si>
  <si>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</si>
  <si>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Pebane / CS 7 Abril</t>
  </si>
  <si>
    <t>Pebane / CS Alto Maganha</t>
  </si>
  <si>
    <t>Pebane / CS Cutal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</si>
  <si>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</si>
  <si>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</si>
  <si>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</si>
  <si>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</si>
  <si>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</si>
  <si>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</si>
  <si>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</si>
  <si>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</si>
  <si>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</si>
  <si>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</si>
  <si>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</si>
  <si>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</si>
  <si>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</si>
  <si>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</si>
  <si>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</si>
  <si>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</si>
  <si>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</si>
  <si>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</si>
  <si>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</si>
  <si>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Madal</t>
  </si>
  <si>
    <t>Quelimane / CS Malanha</t>
  </si>
  <si>
    <t>Quelimane / CS Maquival Rio</t>
  </si>
  <si>
    <t>Quelimane / CS Maquival Sede</t>
  </si>
  <si>
    <t>Quelimane / CS Marrongane</t>
  </si>
  <si>
    <t>Quelimane / CS Micajune</t>
  </si>
  <si>
    <t>Quelimane / CS Namuinho</t>
  </si>
  <si>
    <t>Quelimane / CS Sangariveira</t>
  </si>
  <si>
    <t>Quelimane / CS Varela</t>
  </si>
  <si>
    <t>Quelimane / CS Zalala</t>
  </si>
  <si>
    <t>Quelimane / HG Quelimane</t>
  </si>
  <si>
    <t>HTS_TST Pediatric</t>
  </si>
  <si>
    <t>HTS_TST Pediatric +</t>
  </si>
  <si>
    <t>HTS_TST TB Clinics &lt;10</t>
  </si>
  <si>
    <t>HTS_TST TB Clinics M</t>
  </si>
  <si>
    <t>HTS_TST TB Clinics F</t>
  </si>
  <si>
    <t>HTS_TST TB Clinics + &lt;10</t>
  </si>
  <si>
    <t>HTS_TST TB Clinics + M</t>
  </si>
  <si>
    <t>HTS_TST TB Clinics + F</t>
  </si>
  <si>
    <t>HTS_TST TB Clinics</t>
  </si>
  <si>
    <t>HTS_TST TB Clinics +</t>
  </si>
  <si>
    <t>HTS_TST PMTCT ANC1 Only</t>
  </si>
  <si>
    <t>HTS_TST ANC1 Only</t>
  </si>
  <si>
    <t>HTS_TST ANC1 Only +</t>
  </si>
  <si>
    <t>HTS_TST Post ANC</t>
  </si>
  <si>
    <t>HTS_TST Emergency &lt;10</t>
  </si>
  <si>
    <t>HTS_TST Emergency M</t>
  </si>
  <si>
    <t>HTS_TST Emergency F</t>
  </si>
  <si>
    <t>HTS_TST Emergency + &lt;10</t>
  </si>
  <si>
    <t>HTS_TST Emergency + M</t>
  </si>
  <si>
    <t>HTS_TST Emergency + F</t>
  </si>
  <si>
    <t>HTS_TST Emergency</t>
  </si>
  <si>
    <t>HTS_TST Emergency +</t>
  </si>
  <si>
    <t>HTS_TST Other PICT &lt;10</t>
  </si>
  <si>
    <t>HTS_TST Other PICT M</t>
  </si>
  <si>
    <t>HTS_TST Other PICT F</t>
  </si>
  <si>
    <t>HTS_TST Other PICT + &lt;10</t>
  </si>
  <si>
    <t>HTS_TST Other PICT + M</t>
  </si>
  <si>
    <t>HTS_TST Other PICT + F</t>
  </si>
  <si>
    <t>HTS_TST Other PICT</t>
  </si>
  <si>
    <t>HTS_TST Other PICT +</t>
  </si>
  <si>
    <t>HTS_TST UATS &lt;10</t>
  </si>
  <si>
    <t>HTS_TST UATS M</t>
  </si>
  <si>
    <t>HTS_TST UATS F</t>
  </si>
  <si>
    <t>HTS_TST UATS + &lt;10</t>
  </si>
  <si>
    <t>HTS_TST UATS + M</t>
  </si>
  <si>
    <t>HTS_TST UATS + F</t>
  </si>
  <si>
    <t>HTS_TST UATS</t>
  </si>
  <si>
    <t>HTS_TST UATS +</t>
  </si>
  <si>
    <t>HTS_TST Index &lt;10</t>
  </si>
  <si>
    <t>HTS_TST Index M</t>
  </si>
  <si>
    <t>HTS_TST Index F</t>
  </si>
  <si>
    <t>HTS_TST Index + &lt;10</t>
  </si>
  <si>
    <t>HTS_TST Index + M</t>
  </si>
  <si>
    <t>HTS_TST Index + F</t>
  </si>
  <si>
    <t>HTS_TST Index</t>
  </si>
  <si>
    <t>HTS_TST Index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</si>
  <si>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</si>
  <si>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</si>
  <si>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</si>
  <si>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</si>
  <si>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</si>
  <si>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</si>
  <si>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</si>
  <si>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TX_CURR &lt;1</t>
  </si>
  <si>
    <t>TX_CURR 1-9</t>
  </si>
  <si>
    <t>TX_CURR 10-14</t>
  </si>
  <si>
    <t>TX_CURR M</t>
  </si>
  <si>
    <t>TX_CURR F</t>
  </si>
  <si>
    <t>TB_STAT Denominator</t>
  </si>
  <si>
    <t>HTS_TST Post ANC +</t>
  </si>
  <si>
    <t>Sum of HTS_TST Pediatric</t>
  </si>
  <si>
    <t>Sum of HTS_TST Pediatric +</t>
  </si>
  <si>
    <t>Sum of HTS_TST TB Clinics &lt;10</t>
  </si>
  <si>
    <t>Sum of HTS_TST TB Clinics M</t>
  </si>
  <si>
    <t>Sum of HTS_TST TB Clinics F</t>
  </si>
  <si>
    <t>Sum of HTS_TST TB Clinics + &lt;10</t>
  </si>
  <si>
    <t>Sum of HTS_TST TB Clinics + M</t>
  </si>
  <si>
    <t>Sum of HTS_TST TB Clinics + F</t>
  </si>
  <si>
    <t>Sum of HTS_TST TB Clinics</t>
  </si>
  <si>
    <t>Sum of HTS_TST TB Clinics +</t>
  </si>
  <si>
    <t>HTS_TST Inpatient Services</t>
  </si>
  <si>
    <t>HTS_TST Pediatric Services</t>
  </si>
  <si>
    <t>Sum of HTS_TST ANC1 Only</t>
  </si>
  <si>
    <t>Sum of HTS_TST ANC1 Only +</t>
  </si>
  <si>
    <t>Sum of HTS_TST Post ANC</t>
  </si>
  <si>
    <t>Sum of HTS_TST Post ANC +</t>
  </si>
  <si>
    <t>HTS_TST Emergency Ward</t>
  </si>
  <si>
    <t>Sum of HTS_TST Emergency &lt;10</t>
  </si>
  <si>
    <t>Sum of HTS_TST Emergency M</t>
  </si>
  <si>
    <t>Sum of HTS_TST Emergency F</t>
  </si>
  <si>
    <t>Sum of HTS_TST Emergency + &lt;10</t>
  </si>
  <si>
    <t>Sum of HTS_TST Emergency + M</t>
  </si>
  <si>
    <t>Sum of HTS_TST Emergency + F</t>
  </si>
  <si>
    <t>Sum of HTS_TST Emergency</t>
  </si>
  <si>
    <t>Sum of HTS_TST Emergency +</t>
  </si>
  <si>
    <t>Sum of HTS_TST Other PICT &lt;10</t>
  </si>
  <si>
    <t>Sum of HTS_TST Other PICT M</t>
  </si>
  <si>
    <t>Sum of HTS_TST Other PICT F</t>
  </si>
  <si>
    <t>Sum of HTS_TST Other PICT + &lt;10</t>
  </si>
  <si>
    <t>Sum of HTS_TST Other PICT + M</t>
  </si>
  <si>
    <t>Sum of HTS_TST Other PICT + F</t>
  </si>
  <si>
    <t>Sum of HTS_TST Other PICT</t>
  </si>
  <si>
    <t>Sum of HTS_TST Other PICT +</t>
  </si>
  <si>
    <t>Sum of HTS_TST UATS &lt;10</t>
  </si>
  <si>
    <t>Sum of HTS_TST UATS M</t>
  </si>
  <si>
    <t>Sum of HTS_TST UATS F</t>
  </si>
  <si>
    <t>Sum of HTS_TST UATS + &lt;10</t>
  </si>
  <si>
    <t>Sum of HTS_TST UATS + M</t>
  </si>
  <si>
    <t>Sum of HTS_TST UATS + F</t>
  </si>
  <si>
    <t>Sum of HTS_TST UATS</t>
  </si>
  <si>
    <t>Sum of HTS_TST UATS +</t>
  </si>
  <si>
    <t>Sum of HTS_TST Index &lt;10</t>
  </si>
  <si>
    <t>Sum of HTS_TST Index M</t>
  </si>
  <si>
    <t>Sum of HTS_TST Index F</t>
  </si>
  <si>
    <t>Sum of HTS_TST Index + &lt;10</t>
  </si>
  <si>
    <t>Sum of HTS_TST Index + M</t>
  </si>
  <si>
    <t>Sum of HTS_TST Index + F</t>
  </si>
  <si>
    <t>Sum of HTS_TST Index</t>
  </si>
  <si>
    <t>Sum of HTS_TST Index +</t>
  </si>
  <si>
    <t>HTS_TST PMTCT Post ANC1</t>
  </si>
  <si>
    <t>Total de Testados</t>
  </si>
  <si>
    <t>Total de Positivos</t>
  </si>
  <si>
    <t>Sum of TX_NEW &lt;1</t>
  </si>
  <si>
    <t>Sum of TX_NEW 1-9</t>
  </si>
  <si>
    <t>Sum of TX_NEW 10-14</t>
  </si>
  <si>
    <t>Sum of TX_NEW M</t>
  </si>
  <si>
    <t>Sum of TX_NEW F</t>
  </si>
  <si>
    <t>Sum of TX_NEW Pregnant</t>
  </si>
  <si>
    <t>Sum of TX_NEW Breastfeeding</t>
  </si>
  <si>
    <t>Total TX_NEW</t>
  </si>
  <si>
    <t>Sum of TB_STAT Denominator</t>
  </si>
  <si>
    <t>Sum of TX_CURR &lt;1</t>
  </si>
  <si>
    <t>Sum of TX_CURR 1-9</t>
  </si>
  <si>
    <t>Sum of TX_CURR 10-14</t>
  </si>
  <si>
    <t>Sum of TX_CURR M</t>
  </si>
  <si>
    <t>Sum of TX_CURR F</t>
  </si>
  <si>
    <t>Total TX_CURR</t>
  </si>
  <si>
    <t>Total de Testados por Idade/Sexo</t>
  </si>
  <si>
    <t>HTS_TST &lt;10</t>
  </si>
  <si>
    <t>HTS_TST Index Case</t>
  </si>
  <si>
    <t>Total de Testados por Modalidade</t>
  </si>
  <si>
    <t>HTS_TST M</t>
  </si>
  <si>
    <t>HTS_TST F</t>
  </si>
  <si>
    <t>Total de Positivos por Modalidade</t>
  </si>
  <si>
    <t>Total de Positivos por Idade/Sexo</t>
  </si>
  <si>
    <t>HTS_TST + &lt;10</t>
  </si>
  <si>
    <t>HTS_TST + M</t>
  </si>
  <si>
    <t>HTS_TST + F</t>
  </si>
  <si>
    <t>C-CLC.09.04</t>
  </si>
  <si>
    <t>Children</t>
  </si>
  <si>
    <t>1-9</t>
  </si>
  <si>
    <t>25-49</t>
  </si>
  <si>
    <t>TX_RET (Numerator)</t>
  </si>
  <si>
    <t>Disaggregated by Sex</t>
  </si>
  <si>
    <t>Disaggregated by Age</t>
  </si>
  <si>
    <t xml:space="preserve"> Disaggregated by Pregnant / Breastfeeding</t>
  </si>
  <si>
    <t>Disaggregated by Age/Sex</t>
  </si>
  <si>
    <t>TX_RET (Denominator)</t>
  </si>
  <si>
    <t>PMTCT_EID 0-2</t>
  </si>
  <si>
    <t>PMTCT_EID 2-12</t>
  </si>
  <si>
    <t>PMTCT_EID + 0-2</t>
  </si>
  <si>
    <t>PMTCT_EID + 2-12</t>
  </si>
  <si>
    <t>Sum of PMTCT_EID 0-2</t>
  </si>
  <si>
    <t>Sum of PMTCT_EID 2-12</t>
  </si>
  <si>
    <t>Sum of PMTCT_EID + 0-2</t>
  </si>
  <si>
    <t>Sum of PMTCT_EID + 2-12</t>
  </si>
  <si>
    <t>PMTCT_EID - 0-2</t>
  </si>
  <si>
    <t>PMTCT_EID - 2-12</t>
  </si>
  <si>
    <t>Sum of PMTCT_EID - 0-2</t>
  </si>
  <si>
    <t>Sum of PMTCT_EID - 2-12</t>
  </si>
  <si>
    <t>Total de PCR</t>
  </si>
  <si>
    <t>T.ARV.06.05</t>
  </si>
  <si>
    <t>Pregnancy status</t>
  </si>
  <si>
    <t>Retenção Precoce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</si>
  <si>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</si>
  <si>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</si>
  <si>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</si>
  <si>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>All</t>
  </si>
  <si>
    <t>ANC</t>
  </si>
  <si>
    <t>0-14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</si>
  <si>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</si>
  <si>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</si>
  <si>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</si>
  <si>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</si>
  <si>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</si>
  <si>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</si>
  <si>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</si>
  <si>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</si>
  <si>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</si>
  <si>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</si>
  <si>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</si>
  <si>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</si>
  <si>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</si>
  <si>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</si>
  <si>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</si>
  <si>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</si>
  <si>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</si>
  <si>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</si>
  <si>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</si>
  <si>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</si>
  <si>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</si>
  <si>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</si>
  <si>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</si>
  <si>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</si>
  <si>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</si>
  <si>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Moneia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</si>
  <si>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</si>
  <si>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</si>
  <si>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</si>
  <si>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</si>
  <si>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</si>
  <si>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</si>
  <si>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Molumbo / PS Cazimbe</t>
  </si>
  <si>
    <t>Quelimane / CS PenitenciÃ¡rio</t>
  </si>
  <si>
    <t>T-ARV.06.05</t>
  </si>
  <si>
    <t>Sum of C-CLC.09.04</t>
  </si>
  <si>
    <t>Sum of T-ARV.06.05</t>
  </si>
  <si>
    <t>TX_RET 12 Months</t>
  </si>
  <si>
    <t>% TX_RET Preg+Breast</t>
  </si>
  <si>
    <t>% TX_RET &lt;15</t>
  </si>
  <si>
    <t>% TX_RET 15+</t>
  </si>
  <si>
    <t>Average of % TX_RET Preg+Breast</t>
  </si>
  <si>
    <t>Average of % TX_RET &lt;15</t>
  </si>
  <si>
    <t>Average of % TX_RET 15+</t>
  </si>
  <si>
    <t>TX_PVLS</t>
  </si>
  <si>
    <t>TX_NEW by Pregnancy Status</t>
  </si>
  <si>
    <t>% TX_PVLS Preg+Breast</t>
  </si>
  <si>
    <t>TX_PVLS Preg+Breast</t>
  </si>
  <si>
    <t>TX_PVLS &lt;15</t>
  </si>
  <si>
    <t>TX_PVLS 15+</t>
  </si>
  <si>
    <t>% TX_PVLS &lt;15</t>
  </si>
  <si>
    <t>% TX_PVLS 15+</t>
  </si>
  <si>
    <t>Sum of TX_PVLS Preg+Breast</t>
  </si>
  <si>
    <t>Sum of TX_PVLS &lt;15</t>
  </si>
  <si>
    <t>Sum of TX_PVLS 15+</t>
  </si>
  <si>
    <t>Average of % TX_PVLS Preg+Breast</t>
  </si>
  <si>
    <t>Average of % TX_PVLS &lt;15</t>
  </si>
  <si>
    <t>Average of % TX_PVLS 15+</t>
  </si>
  <si>
    <t>% RP 33 &lt;15</t>
  </si>
  <si>
    <t>% RP 33 ANC</t>
  </si>
  <si>
    <t>RP 15+ em TARV</t>
  </si>
  <si>
    <t>% RP 33 15+</t>
  </si>
  <si>
    <t>RP 15+ em TARV 175-190</t>
  </si>
  <si>
    <t>RP 15+ em TARV GAAC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</si>
  <si>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</si>
  <si>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</si>
  <si>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</si>
  <si>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</si>
  <si>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</si>
  <si>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</si>
  <si>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Sum of RP 15+ em TARV</t>
  </si>
  <si>
    <t>Sum of RP 15+ em TARV 175-190</t>
  </si>
  <si>
    <t>Sum of RP 15+ em TARV GAAC</t>
  </si>
  <si>
    <t>Average of % RP 33 &lt;15</t>
  </si>
  <si>
    <t>Average of % RP 33 15+</t>
  </si>
  <si>
    <t>Average of % RP 33 ANC</t>
  </si>
  <si>
    <t>Average of % RP 99 &lt;15 Levantamento</t>
  </si>
  <si>
    <t>Average of % RP 99 &lt;15 APSS</t>
  </si>
  <si>
    <t>Average of % RP 99 ANC Levantamento</t>
  </si>
  <si>
    <t>Average of % RP 99 ANC APSS</t>
  </si>
  <si>
    <t>Average of % RP 99 15+ Levantamento</t>
  </si>
  <si>
    <t>Average of % RP 99 15+ APSS</t>
  </si>
  <si>
    <r>
      <t xml:space="preserve">Period: </t>
    </r>
    <r>
      <rPr>
        <b/>
        <sz val="8"/>
        <rFont val="Arial"/>
        <family val="2"/>
      </rPr>
      <t>FY19 Only</t>
    </r>
  </si>
  <si>
    <t>T-ARV.06.05 - Nº de Pacientes actualmente em TARV em 2ª Linha</t>
  </si>
  <si>
    <t>C-CLC.09.04 - Nº de Pacientes novos inscritos em cuidados</t>
  </si>
  <si>
    <t>Disaggregated by Negative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</si>
</sst>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16"/>
      <color rgb="FF00000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Arial"/>
      <family val="2"/>
    </font>
    <font>
      <b/>
      <sz val="14"/>
      <color theme="1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8"/>
      <color rgb="FF006100"/>
      <name val="Arial"/>
      <family val="2"/>
    </font>
    <font>
      <b/>
      <sz val="8"/>
      <color rgb="FF9C6500"/>
      <name val="Arial"/>
      <family val="2"/>
    </font>
    <font>
      <b/>
      <sz val="8"/>
      <color rgb="FF9C0006"/>
      <name val="Arial"/>
      <family val="2"/>
    </font>
    <font>
      <b/>
      <sz val="8"/>
      <color theme="4" tint="-0.499984740745262"/>
      <name val="Arial"/>
      <family val="2"/>
    </font>
    <font>
      <b/>
      <sz val="8"/>
      <color rgb="FF3F3F3F"/>
      <name val="Arial"/>
      <family val="2"/>
    </font>
    <font>
      <b/>
      <sz val="11"/>
      <color theme="0"/>
      <name val="Calibri"/>
      <family val="2"/>
      <scheme val="minor"/>
    </font>
    <font>
      <b/>
      <sz val="8"/>
      <color theme="0"/>
      <name val="Arial"/>
      <family val="2"/>
    </font>
    <font>
      <b/>
      <sz val="8"/>
      <color theme="1" tint="0.14999847407452621"/>
      <name val="Arial"/>
      <family val="2"/>
    </font>
    <font>
      <b/>
      <sz val="11"/>
      <color theme="1"/>
      <name val="Calibri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FF00"/>
        <bgColor indexed="64"/>
      </patternFill>
    </fill>
  </fills>
  <borders count="25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9">
    <xf numFmtId="0" fontId="0" fillId="0" borderId="0"/>
    <xf numFmtId="49" fontId="4" fillId="3" borderId="3">
      <alignment horizontal="left" vertical="center" wrapText="1"/>
    </xf>
    <xf numFmtId="9" fontId="9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23" applyNumberFormat="0" applyAlignment="0" applyProtection="0"/>
    <xf numFmtId="0" fontId="9" fillId="11" borderId="24" applyNumberFormat="0" applyFont="0" applyAlignment="0" applyProtection="0"/>
  </cellStyleXfs>
  <cellXfs count="136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5" fillId="4" borderId="0" xfId="0" applyFont="1" applyFill="1"/>
    <xf numFmtId="0" fontId="3" fillId="0" borderId="0" xfId="0" applyNumberFormat="1" applyFont="1"/>
    <xf numFmtId="0" fontId="3" fillId="0" borderId="0" xfId="0" applyNumberFormat="1" applyFont="1" applyAlignment="1">
      <alignment horizontal="right"/>
    </xf>
    <xf numFmtId="0" fontId="3" fillId="5" borderId="19" xfId="0" applyNumberFormat="1" applyFont="1" applyFill="1" applyBorder="1" applyAlignment="1">
      <alignment horizontal="right"/>
    </xf>
    <xf numFmtId="0" fontId="3" fillId="0" borderId="0" xfId="0" applyNumberFormat="1" applyFont="1" applyAlignment="1">
      <alignment horizontal="center" vertical="center"/>
    </xf>
    <xf numFmtId="0" fontId="3" fillId="5" borderId="20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/>
    </xf>
    <xf numFmtId="49" fontId="11" fillId="6" borderId="6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0" fillId="0" borderId="0" xfId="0" applyFill="1" applyBorder="1"/>
    <xf numFmtId="49" fontId="3" fillId="0" borderId="0" xfId="0" applyNumberFormat="1" applyFont="1" applyFill="1" applyBorder="1"/>
    <xf numFmtId="49" fontId="14" fillId="0" borderId="0" xfId="0" applyNumberFormat="1" applyFont="1" applyFill="1" applyBorder="1" applyAlignment="1">
      <alignment wrapText="1"/>
    </xf>
    <xf numFmtId="49" fontId="14" fillId="0" borderId="0" xfId="0" applyNumberFormat="1" applyFont="1" applyFill="1" applyBorder="1" applyAlignment="1">
      <alignment vertical="center" wrapText="1"/>
    </xf>
    <xf numFmtId="49" fontId="15" fillId="0" borderId="0" xfId="0" applyNumberFormat="1" applyFont="1" applyFill="1" applyBorder="1" applyAlignment="1">
      <alignment vertical="center" wrapText="1"/>
    </xf>
    <xf numFmtId="9" fontId="0" fillId="0" borderId="0" xfId="2" applyFont="1" applyFill="1" applyBorder="1" applyAlignment="1"/>
    <xf numFmtId="0" fontId="3" fillId="0" borderId="0" xfId="0" applyNumberFormat="1" applyFont="1" applyFill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6" xfId="0" applyNumberFormat="1" applyFont="1" applyFill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/>
    </xf>
    <xf numFmtId="49" fontId="11" fillId="6" borderId="6" xfId="0" applyNumberFormat="1" applyFont="1" applyFill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/>
    </xf>
    <xf numFmtId="49" fontId="1" fillId="0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/>
    </xf>
    <xf numFmtId="0" fontId="5" fillId="0" borderId="1" xfId="0" applyFont="1" applyBorder="1" applyAlignment="1"/>
    <xf numFmtId="49" fontId="1" fillId="0" borderId="10" xfId="0" applyNumberFormat="1" applyFont="1" applyFill="1" applyBorder="1" applyAlignment="1">
      <alignment vertical="center" wrapText="1"/>
    </xf>
    <xf numFmtId="49" fontId="1" fillId="0" borderId="6" xfId="0" applyNumberFormat="1" applyFont="1" applyFill="1" applyBorder="1" applyAlignment="1">
      <alignment vertical="center" wrapText="1"/>
    </xf>
    <xf numFmtId="0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/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0" fontId="3" fillId="0" borderId="0" xfId="0" applyNumberFormat="1" applyFont="1" applyFill="1" applyBorder="1" applyAlignment="1">
      <alignment horizontal="right"/>
    </xf>
    <xf numFmtId="49" fontId="1" fillId="4" borderId="6" xfId="0" applyNumberFormat="1" applyFont="1" applyFill="1" applyBorder="1" applyAlignment="1">
      <alignment horizontal="center" vertical="center" wrapText="1"/>
    </xf>
    <xf numFmtId="0" fontId="8" fillId="0" borderId="0" xfId="0" applyFont="1"/>
    <xf numFmtId="0" fontId="5" fillId="0" borderId="0" xfId="0" applyFont="1"/>
    <xf numFmtId="0" fontId="5" fillId="13" borderId="0" xfId="0" applyFont="1" applyFill="1"/>
    <xf numFmtId="0" fontId="5" fillId="15" borderId="0" xfId="0" applyFont="1" applyFill="1"/>
    <xf numFmtId="0" fontId="5" fillId="14" borderId="0" xfId="0" applyFont="1" applyFill="1"/>
    <xf numFmtId="0" fontId="21" fillId="7" borderId="0" xfId="4" applyFont="1"/>
    <xf numFmtId="0" fontId="22" fillId="9" borderId="0" xfId="6" applyFont="1"/>
    <xf numFmtId="0" fontId="23" fillId="8" borderId="0" xfId="5" applyFont="1"/>
    <xf numFmtId="0" fontId="24" fillId="12" borderId="0" xfId="5" applyFont="1" applyFill="1"/>
    <xf numFmtId="0" fontId="23" fillId="11" borderId="24" xfId="8" applyFont="1"/>
    <xf numFmtId="0" fontId="21" fillId="7" borderId="24" xfId="4" applyFont="1" applyBorder="1"/>
    <xf numFmtId="0" fontId="23" fillId="8" borderId="24" xfId="5" applyFont="1" applyBorder="1"/>
    <xf numFmtId="0" fontId="25" fillId="10" borderId="23" xfId="7" applyFont="1"/>
    <xf numFmtId="0" fontId="8" fillId="0" borderId="0" xfId="0" applyFont="1" applyAlignment="1">
      <alignment horizontal="left"/>
    </xf>
    <xf numFmtId="0" fontId="0" fillId="0" borderId="0" xfId="0" applyNumberFormat="1" applyFont="1"/>
    <xf numFmtId="0" fontId="0" fillId="0" borderId="0" xfId="0" applyFont="1"/>
    <xf numFmtId="0" fontId="8" fillId="0" borderId="0" xfId="0" applyNumberFormat="1" applyFont="1"/>
    <xf numFmtId="0" fontId="0" fillId="0" borderId="0" xfId="0" applyFont="1" applyAlignment="1">
      <alignment horizontal="left"/>
    </xf>
    <xf numFmtId="0" fontId="26" fillId="16" borderId="0" xfId="0" applyFont="1" applyFill="1"/>
    <xf numFmtId="49" fontId="3" fillId="0" borderId="20" xfId="0" applyNumberFormat="1" applyFont="1" applyBorder="1" applyAlignment="1">
      <alignment horizontal="center"/>
    </xf>
    <xf numFmtId="49" fontId="3" fillId="0" borderId="20" xfId="0" applyNumberFormat="1" applyFont="1" applyBorder="1" applyAlignment="1">
      <alignment horizontal="center" vertical="center" wrapText="1"/>
    </xf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9" fontId="3" fillId="0" borderId="0" xfId="2" applyFont="1"/>
    <xf numFmtId="9" fontId="0" fillId="0" borderId="0" xfId="0" applyNumberFormat="1"/>
    <xf numFmtId="0" fontId="3" fillId="0" borderId="0" xfId="2" applyNumberFormat="1" applyFont="1"/>
    <xf numFmtId="0" fontId="27" fillId="17" borderId="0" xfId="0" applyFont="1" applyFill="1"/>
    <xf numFmtId="0" fontId="28" fillId="20" borderId="0" xfId="0" applyFont="1" applyFill="1"/>
    <xf numFmtId="0" fontId="28" fillId="22" borderId="0" xfId="0" applyFont="1" applyFill="1"/>
    <xf numFmtId="0" fontId="29" fillId="0" borderId="0" xfId="0" applyNumberFormat="1" applyFont="1" applyFill="1" applyBorder="1" applyAlignment="1" applyProtection="1"/>
    <xf numFmtId="49" fontId="3" fillId="0" borderId="6" xfId="0" applyNumberFormat="1" applyFont="1" applyBorder="1" applyAlignment="1">
      <alignment horizontal="center"/>
    </xf>
    <xf numFmtId="49" fontId="4" fillId="21" borderId="6" xfId="0" applyNumberFormat="1" applyFont="1" applyFill="1" applyBorder="1" applyAlignment="1">
      <alignment horizontal="left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0" fontId="4" fillId="21" borderId="20" xfId="0" applyFont="1" applyFill="1" applyBorder="1" applyAlignment="1">
      <alignment horizontal="left" vertical="center"/>
    </xf>
    <xf numFmtId="49" fontId="3" fillId="0" borderId="20" xfId="0" applyNumberFormat="1" applyFont="1" applyBorder="1" applyAlignment="1">
      <alignment horizontal="center" vertical="center" wrapText="1"/>
    </xf>
    <xf numFmtId="49" fontId="5" fillId="0" borderId="20" xfId="0" applyNumberFormat="1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5" xfId="0" applyNumberFormat="1" applyFont="1" applyFill="1" applyBorder="1" applyAlignment="1">
      <alignment horizontal="center" vertical="center" wrapText="1"/>
    </xf>
    <xf numFmtId="49" fontId="1" fillId="0" borderId="2" xfId="0" applyNumberFormat="1" applyFont="1" applyFill="1" applyBorder="1" applyAlignment="1">
      <alignment horizontal="center" vertical="center" wrapText="1"/>
    </xf>
    <xf numFmtId="49" fontId="1" fillId="0" borderId="8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/>
    </xf>
    <xf numFmtId="49" fontId="1" fillId="0" borderId="7" xfId="0" applyNumberFormat="1" applyFont="1" applyFill="1" applyBorder="1" applyAlignment="1">
      <alignment horizontal="center" vertical="center" wrapText="1"/>
    </xf>
    <xf numFmtId="49" fontId="10" fillId="0" borderId="15" xfId="3" applyNumberFormat="1" applyFill="1" applyBorder="1" applyAlignment="1">
      <alignment horizontal="center" vertical="center" wrapText="1"/>
    </xf>
    <xf numFmtId="49" fontId="10" fillId="0" borderId="18" xfId="3" applyNumberForma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left" vertical="center" wrapText="1"/>
    </xf>
    <xf numFmtId="49" fontId="11" fillId="6" borderId="6" xfId="0" applyNumberFormat="1" applyFont="1" applyFill="1" applyBorder="1" applyAlignment="1">
      <alignment horizontal="center" vertical="center" wrapText="1"/>
    </xf>
    <xf numFmtId="49" fontId="14" fillId="3" borderId="6" xfId="0" applyNumberFormat="1" applyFont="1" applyFill="1" applyBorder="1" applyAlignment="1">
      <alignment horizontal="left" vertical="center" wrapText="1"/>
    </xf>
    <xf numFmtId="49" fontId="14" fillId="3" borderId="7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14" fillId="3" borderId="8" xfId="0" applyNumberFormat="1" applyFont="1" applyFill="1" applyBorder="1" applyAlignment="1">
      <alignment horizontal="left" vertical="center" wrapText="1"/>
    </xf>
    <xf numFmtId="0" fontId="5" fillId="0" borderId="7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49" fontId="4" fillId="3" borderId="6" xfId="0" applyNumberFormat="1" applyFont="1" applyFill="1" applyBorder="1" applyAlignment="1">
      <alignment horizontal="left"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/>
    </xf>
    <xf numFmtId="0" fontId="6" fillId="2" borderId="9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49" fontId="4" fillId="3" borderId="9" xfId="0" applyNumberFormat="1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center"/>
    </xf>
    <xf numFmtId="0" fontId="2" fillId="2" borderId="7" xfId="0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49" fontId="5" fillId="0" borderId="13" xfId="0" applyNumberFormat="1" applyFont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49" fontId="5" fillId="0" borderId="22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18" xfId="0" applyNumberFormat="1" applyFont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/>
    </xf>
    <xf numFmtId="49" fontId="5" fillId="0" borderId="7" xfId="0" applyNumberFormat="1" applyFont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center" vertical="center" wrapText="1"/>
    </xf>
    <xf numFmtId="49" fontId="5" fillId="0" borderId="20" xfId="0" applyNumberFormat="1" applyFon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0" fontId="20" fillId="3" borderId="0" xfId="0" applyFont="1" applyFill="1" applyAlignment="1">
      <alignment horizontal="center"/>
    </xf>
  </cellXfs>
  <cellStyles count="9">
    <cellStyle name="Bad" xfId="5" builtinId="27"/>
    <cellStyle name="Good" xfId="4" builtinId="26"/>
    <cellStyle name="Hyperlink" xfId="3" builtinId="8"/>
    <cellStyle name="Neutral" xfId="6" builtinId="28"/>
    <cellStyle name="Normal" xfId="0" builtinId="0"/>
    <cellStyle name="Note" xfId="8" builtinId="10"/>
    <cellStyle name="Output" xfId="7" builtinId="21"/>
    <cellStyle name="Percent" xfId="2" builtinId="5"/>
    <cellStyle name="Title" xfId="1" builtinId="15" customBuiltin="1"/>
  </cellStyles>
  <dxfs count="15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Medium9"/>
  <colors>
    <mruColors>
      <color rgb="FF00FF00"/>
      <color rgb="FFFFFF00"/>
      <color rgb="FFFF0000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42334</xdr:colOff>
      <xdr:row>0</xdr:row>
      <xdr:rowOff>10584</xdr:rowOff>
    </xdr:from>
    <xdr:ext cx="596899" cy="344274"/>
    <xdr:pic>
      <xdr:nvPicPr>
        <xdr:cNvPr id="2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687916</xdr:colOff>
      <xdr:row>0</xdr:row>
      <xdr:rowOff>28576</xdr:rowOff>
    </xdr:from>
    <xdr:ext cx="537269" cy="331257"/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46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</xdr:col>
      <xdr:colOff>52917</xdr:colOff>
      <xdr:row>0</xdr:row>
      <xdr:rowOff>63500</xdr:rowOff>
    </xdr:from>
    <xdr:to>
      <xdr:col>1</xdr:col>
      <xdr:colOff>1471084</xdr:colOff>
      <xdr:row>3</xdr:row>
      <xdr:rowOff>169334</xdr:rowOff>
    </xdr:to>
    <xdr:sp macro="" textlink="">
      <xdr:nvSpPr>
        <xdr:cNvPr id="5" name="Flowchart: Document 4"/>
        <xdr:cNvSpPr/>
      </xdr:nvSpPr>
      <xdr:spPr>
        <a:xfrm>
          <a:off x="2857500" y="63500"/>
          <a:ext cx="141816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52916</xdr:colOff>
      <xdr:row>0</xdr:row>
      <xdr:rowOff>63500</xdr:rowOff>
    </xdr:from>
    <xdr:to>
      <xdr:col>9</xdr:col>
      <xdr:colOff>465666</xdr:colOff>
      <xdr:row>3</xdr:row>
      <xdr:rowOff>148166</xdr:rowOff>
    </xdr:to>
    <xdr:sp macro="" textlink="">
      <xdr:nvSpPr>
        <xdr:cNvPr id="6" name="Flowchart: Document 5"/>
        <xdr:cNvSpPr/>
      </xdr:nvSpPr>
      <xdr:spPr>
        <a:xfrm>
          <a:off x="4360333" y="6350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DATA_SOURCE.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529.476311805556" createdVersion="5" refreshedVersion="5" minRefreshableVersion="3" recordCount="300">
  <cacheSource type="worksheet">
    <worksheetSource ref="A1:BW1048576" sheet="DATA_SOURCE" r:id="rId2"/>
  </cacheSource>
  <cacheFields count="75">
    <cacheField name="Distrito" numFmtId="0">
      <sharedItems containsBlank="1" count="20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Total de PCR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529.476313310188" createdVersion="5" refreshedVersion="5" minRefreshableVersion="3" recordCount="300">
  <cacheSource type="worksheet">
    <worksheetSource ref="A1:BQ1048576" sheet="DATA_SOURCE" r:id="rId2"/>
  </cacheSource>
  <cacheFields count="69">
    <cacheField name="Distrito" numFmtId="0">
      <sharedItems containsBlank="1" count="25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Morrumbala" u="1"/>
        <s v="Derre" u="1"/>
        <s v="Luabo" u="1"/>
        <s v="Total de PCR" u="1"/>
        <s v="Chinde" u="1"/>
        <s v="Mopeia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529.476330787038" createdVersion="5" refreshedVersion="5" minRefreshableVersion="3" recordCount="300">
  <cacheSource type="worksheet">
    <worksheetSource ref="A1:BQ1048576" sheet="DATA_SOURCE" r:id="rId2"/>
  </cacheSource>
  <cacheFields count="69">
    <cacheField name="Distrito" numFmtId="0">
      <sharedItems containsBlank="1" count="25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  <s v="Morrumbala" u="1"/>
        <s v="Derre" u="1"/>
        <s v="Luabo" u="1"/>
        <s v="Total de PCR" u="1"/>
        <s v="Chinde" u="1"/>
        <s v="Mopeia" u="1"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3529.476333449071" createdVersion="5" refreshedVersion="5" minRefreshableVersion="3" recordCount="300">
  <cacheSource type="worksheet">
    <worksheetSource ref="A1:CB1048576" sheet="DATA_SOURCE" r:id="rId2"/>
  </cacheSource>
  <cacheFields count="80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3529.476337499997" createdVersion="5" refreshedVersion="5" minRefreshableVersion="3" recordCount="300">
  <cacheSource type="worksheet">
    <worksheetSource ref="A1:CH1048576" sheet="DATA_SOURCE" r:id="rId2"/>
  </cacheSource>
  <cacheFields count="8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  <cacheField name="TX_PVLS Preg+Breast" numFmtId="0">
      <sharedItems containsString="0" containsBlank="1" containsNumber="1" containsInteger="1" minValue="0" maxValue="97"/>
    </cacheField>
    <cacheField name="TX_PVLS &lt;15" numFmtId="0">
      <sharedItems containsString="0" containsBlank="1" containsNumber="1" containsInteger="1" minValue="0" maxValue="20"/>
    </cacheField>
    <cacheField name="TX_PVLS 15+" numFmtId="0">
      <sharedItems containsString="0" containsBlank="1" containsNumber="1" containsInteger="1" minValue="0" maxValue="263"/>
    </cacheField>
    <cacheField name="% TX_PVLS Preg+Breast" numFmtId="0">
      <sharedItems containsBlank="1" containsMixedTypes="1" containsNumber="1" minValue="0" maxValue="1"/>
    </cacheField>
    <cacheField name="% TX_PVLS &lt;15" numFmtId="0">
      <sharedItems containsBlank="1" containsMixedTypes="1" containsNumber="1" minValue="0" maxValue="1"/>
    </cacheField>
    <cacheField name="% TX_PVLS 15+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3529.47633888889" createdVersion="5" refreshedVersion="5" minRefreshableVersion="3" recordCount="300">
  <cacheSource type="worksheet">
    <worksheetSource ref="A1:CT1048576" sheet="DATA_SOURCE" r:id="rId2"/>
  </cacheSource>
  <cacheFields count="98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HTS_TST Inpatient &lt;10" numFmtId="0">
      <sharedItems containsString="0" containsBlank="1" containsNumber="1" containsInteger="1" minValue="0" maxValue="131"/>
    </cacheField>
    <cacheField name="HTS_TST Inpatient M" numFmtId="0">
      <sharedItems containsString="0" containsBlank="1" containsNumber="1" containsInteger="1" minValue="0" maxValue="164"/>
    </cacheField>
    <cacheField name="HTS_TST Inpatient F" numFmtId="0">
      <sharedItems containsString="0" containsBlank="1" containsNumber="1" containsInteger="1" minValue="0" maxValue="158"/>
    </cacheField>
    <cacheField name="HTS_TST Inpatient + &lt;10" numFmtId="0">
      <sharedItems containsString="0" containsBlank="1" containsNumber="1" containsInteger="1" minValue="0" maxValue="2"/>
    </cacheField>
    <cacheField name="HTS_TST Inpatient + M" numFmtId="0">
      <sharedItems containsString="0" containsBlank="1" containsNumber="1" containsInteger="1" minValue="0" maxValue="14"/>
    </cacheField>
    <cacheField name="HTS_TST Inpatient + F" numFmtId="0">
      <sharedItems containsString="0" containsBlank="1" containsNumber="1" containsInteger="1" minValue="0" maxValue="6"/>
    </cacheField>
    <cacheField name="HTS_TST Inpatient" numFmtId="0">
      <sharedItems containsString="0" containsBlank="1" containsNumber="1" containsInteger="1" minValue="0" maxValue="347"/>
    </cacheField>
    <cacheField name="HTS_TST Inpatient +" numFmtId="0">
      <sharedItems containsString="0" containsBlank="1" containsNumber="1" containsInteger="1" minValue="0" maxValue="18"/>
    </cacheField>
    <cacheField name="HTS_TST Pediatric" numFmtId="0">
      <sharedItems containsString="0" containsBlank="1" containsNumber="1" containsInteger="1" minValue="0" maxValue="107"/>
    </cacheField>
    <cacheField name="HTS_TST Pediatric +" numFmtId="0">
      <sharedItems containsString="0" containsBlank="1" containsNumber="1" containsInteger="1" minValue="0" maxValue="4"/>
    </cacheField>
    <cacheField name="HTS_TST TB Clinics &lt;10" numFmtId="0">
      <sharedItems containsString="0" containsBlank="1" containsNumber="1" containsInteger="1" minValue="0" maxValue="11"/>
    </cacheField>
    <cacheField name="HTS_TST TB Clinics M" numFmtId="0">
      <sharedItems containsString="0" containsBlank="1" containsNumber="1" containsInteger="1" minValue="0" maxValue="26"/>
    </cacheField>
    <cacheField name="HTS_TST TB Clinics F" numFmtId="0">
      <sharedItems containsString="0" containsBlank="1" containsNumber="1" containsInteger="1" minValue="0" maxValue="32"/>
    </cacheField>
    <cacheField name="HTS_TST TB Clinics + &lt;10" numFmtId="0">
      <sharedItems containsString="0" containsBlank="1" containsNumber="1" containsInteger="1" minValue="0" maxValue="0"/>
    </cacheField>
    <cacheField name="HTS_TST TB Clinics + M" numFmtId="0">
      <sharedItems containsString="0" containsBlank="1" containsNumber="1" containsInteger="1" minValue="0" maxValue="2"/>
    </cacheField>
    <cacheField name="HTS_TST TB Clinics + F" numFmtId="0">
      <sharedItems containsString="0" containsBlank="1" containsNumber="1" containsInteger="1" minValue="0" maxValue="2"/>
    </cacheField>
    <cacheField name="HTS_TST TB Clinics" numFmtId="0">
      <sharedItems containsString="0" containsBlank="1" containsNumber="1" containsInteger="1" minValue="0" maxValue="69"/>
    </cacheField>
    <cacheField name="HTS_TST TB Clinics +" numFmtId="0">
      <sharedItems containsString="0" containsBlank="1" containsNumber="1" containsInteger="1" minValue="0" maxValue="3"/>
    </cacheField>
    <cacheField name="HTS_TST ANC1 Only" numFmtId="0">
      <sharedItems containsString="0" containsBlank="1" containsNumber="1" containsInteger="1" minValue="0" maxValue="543"/>
    </cacheField>
    <cacheField name="HTS_TST ANC1 Only +" numFmtId="0">
      <sharedItems containsString="0" containsBlank="1" containsNumber="1" containsInteger="1" minValue="0" maxValue="27"/>
    </cacheField>
    <cacheField name="HTS_TST Post ANC" numFmtId="0">
      <sharedItems containsString="0" containsBlank="1" containsNumber="1" containsInteger="1" minValue="0" maxValue="45"/>
    </cacheField>
    <cacheField name="HTS_TST Post ANC +" numFmtId="0">
      <sharedItems containsString="0" containsBlank="1" containsNumber="1" containsInteger="1" minValue="0" maxValue="3"/>
    </cacheField>
    <cacheField name="HTS_TST Emergency &lt;10" numFmtId="0">
      <sharedItems containsString="0" containsBlank="1" containsNumber="1" containsInteger="1" minValue="0" maxValue="113"/>
    </cacheField>
    <cacheField name="HTS_TST Emergency M" numFmtId="0">
      <sharedItems containsString="0" containsBlank="1" containsNumber="1" containsInteger="1" minValue="0" maxValue="393"/>
    </cacheField>
    <cacheField name="HTS_TST Emergency F" numFmtId="0">
      <sharedItems containsString="0" containsBlank="1" containsNumber="1" containsInteger="1" minValue="0" maxValue="466"/>
    </cacheField>
    <cacheField name="HTS_TST Emergency + &lt;10" numFmtId="0">
      <sharedItems containsString="0" containsBlank="1" containsNumber="1" containsInteger="1" minValue="0" maxValue="5"/>
    </cacheField>
    <cacheField name="HTS_TST Emergency + M" numFmtId="0">
      <sharedItems containsString="0" containsBlank="1" containsNumber="1" containsInteger="1" minValue="0" maxValue="35"/>
    </cacheField>
    <cacheField name="HTS_TST Emergency + F" numFmtId="0">
      <sharedItems containsString="0" containsBlank="1" containsNumber="1" containsInteger="1" minValue="0" maxValue="50"/>
    </cacheField>
    <cacheField name="HTS_TST Emergency" numFmtId="0">
      <sharedItems containsString="0" containsBlank="1" containsNumber="1" containsInteger="1" minValue="0" maxValue="801"/>
    </cacheField>
    <cacheField name="HTS_TST Emergency +" numFmtId="0">
      <sharedItems containsString="0" containsBlank="1" containsNumber="1" containsInteger="1" minValue="0" maxValue="82"/>
    </cacheField>
    <cacheField name="HTS_TST Other PICT &lt;10" numFmtId="0">
      <sharedItems containsString="0" containsBlank="1" containsNumber="1" containsInteger="1" minValue="0" maxValue="128"/>
    </cacheField>
    <cacheField name="HTS_TST Other PICT M" numFmtId="0">
      <sharedItems containsString="0" containsBlank="1" containsNumber="1" containsInteger="1" minValue="0" maxValue="619"/>
    </cacheField>
    <cacheField name="HTS_TST Other PICT F" numFmtId="0">
      <sharedItems containsString="0" containsBlank="1" containsNumber="1" containsInteger="1" minValue="0" maxValue="757"/>
    </cacheField>
    <cacheField name="HTS_TST Other PICT + &lt;10" numFmtId="0">
      <sharedItems containsString="0" containsBlank="1" containsNumber="1" containsInteger="1" minValue="0" maxValue="2"/>
    </cacheField>
    <cacheField name="HTS_TST Other PICT + M" numFmtId="0">
      <sharedItems containsString="0" containsBlank="1" containsNumber="1" containsInteger="1" minValue="0" maxValue="21"/>
    </cacheField>
    <cacheField name="HTS_TST Other PICT + F" numFmtId="0">
      <sharedItems containsString="0" containsBlank="1" containsNumber="1" containsInteger="1" minValue="0" maxValue="32"/>
    </cacheField>
    <cacheField name="HTS_TST Other PICT" numFmtId="0">
      <sharedItems containsString="0" containsBlank="1" containsNumber="1" containsInteger="1" minValue="0" maxValue="1438"/>
    </cacheField>
    <cacheField name="HTS_TST Other PICT +" numFmtId="0">
      <sharedItems containsString="0" containsBlank="1" containsNumber="1" containsInteger="1" minValue="0" maxValue="53"/>
    </cacheField>
    <cacheField name="HTS_TST UATS &lt;10" numFmtId="0">
      <sharedItems containsString="0" containsBlank="1" containsNumber="1" containsInteger="1" minValue="0" maxValue="28"/>
    </cacheField>
    <cacheField name="HTS_TST UATS M" numFmtId="0">
      <sharedItems containsString="0" containsBlank="1" containsNumber="1" containsInteger="1" minValue="0" maxValue="164"/>
    </cacheField>
    <cacheField name="HTS_TST UATS F" numFmtId="0">
      <sharedItems containsString="0" containsBlank="1" containsNumber="1" containsInteger="1" minValue="0" maxValue="162"/>
    </cacheField>
    <cacheField name="HTS_TST UATS + &lt;10" numFmtId="0">
      <sharedItems containsString="0" containsBlank="1" containsNumber="1" containsInteger="1" minValue="0" maxValue="3"/>
    </cacheField>
    <cacheField name="HTS_TST UATS + M" numFmtId="0">
      <sharedItems containsString="0" containsBlank="1" containsNumber="1" containsInteger="1" minValue="0" maxValue="20"/>
    </cacheField>
    <cacheField name="HTS_TST UATS + F" numFmtId="0">
      <sharedItems containsString="0" containsBlank="1" containsNumber="1" containsInteger="1" minValue="0" maxValue="19"/>
    </cacheField>
    <cacheField name="HTS_TST UATS" numFmtId="0">
      <sharedItems containsString="0" containsBlank="1" containsNumber="1" containsInteger="1" minValue="0" maxValue="329"/>
    </cacheField>
    <cacheField name="HTS_TST UATS +" numFmtId="0">
      <sharedItems containsString="0" containsBlank="1" containsNumber="1" containsInteger="1" minValue="0" maxValue="39"/>
    </cacheField>
    <cacheField name="HTS_TST Index &lt;10" numFmtId="0">
      <sharedItems containsString="0" containsBlank="1" containsNumber="1" containsInteger="1" minValue="0" maxValue="43"/>
    </cacheField>
    <cacheField name="HTS_TST Index M" numFmtId="0">
      <sharedItems containsString="0" containsBlank="1" containsNumber="1" containsInteger="1" minValue="0" maxValue="39"/>
    </cacheField>
    <cacheField name="HTS_TST Index F" numFmtId="0">
      <sharedItems containsString="0" containsBlank="1" containsNumber="1" containsInteger="1" minValue="0" maxValue="94"/>
    </cacheField>
    <cacheField name="HTS_TST Index + &lt;10" numFmtId="0">
      <sharedItems containsString="0" containsBlank="1" containsNumber="1" containsInteger="1" minValue="0" maxValue="2"/>
    </cacheField>
    <cacheField name="HTS_TST Index + M" numFmtId="0">
      <sharedItems containsString="0" containsBlank="1" containsNumber="1" containsInteger="1" minValue="0" maxValue="11"/>
    </cacheField>
    <cacheField name="HTS_TST Index + F" numFmtId="0">
      <sharedItems containsString="0" containsBlank="1" containsNumber="1" containsInteger="1" minValue="0" maxValue="6"/>
    </cacheField>
    <cacheField name="HTS_TST Index" numFmtId="0">
      <sharedItems containsString="0" containsBlank="1" containsNumber="1" containsInteger="1" minValue="0" maxValue="97"/>
    </cacheField>
    <cacheField name="HTS_TST Index +" numFmtId="0">
      <sharedItems containsString="0" containsBlank="1" containsNumber="1" containsInteger="1" minValue="0" maxValue="16"/>
    </cacheField>
    <cacheField name="TX_NEW &lt;1" numFmtId="0">
      <sharedItems containsString="0" containsBlank="1" containsNumber="1" containsInteger="1" minValue="0" maxValue="6"/>
    </cacheField>
    <cacheField name="TX_NEW 1-9" numFmtId="0">
      <sharedItems containsString="0" containsBlank="1" containsNumber="1" containsInteger="1" minValue="0" maxValue="13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84"/>
    </cacheField>
    <cacheField name="TX_NEW F" numFmtId="0">
      <sharedItems containsString="0" containsBlank="1" containsNumber="1" containsInteger="1" minValue="0" maxValue="124"/>
    </cacheField>
    <cacheField name="TX_NEW Pregnant" numFmtId="0">
      <sharedItems containsString="0" containsBlank="1" containsNumber="1" containsInteger="1" minValue="0" maxValue="30"/>
    </cacheField>
    <cacheField name="TX_NEW Breastfeeding" numFmtId="0">
      <sharedItems containsString="0" containsBlank="1" containsNumber="1" containsInteger="1" minValue="0" maxValue="5"/>
    </cacheField>
    <cacheField name="TX_CURR &lt;1" numFmtId="0">
      <sharedItems containsString="0" containsBlank="1" containsNumber="1" containsInteger="1" minValue="0" maxValue="44"/>
    </cacheField>
    <cacheField name="TX_CURR 1-9" numFmtId="0">
      <sharedItems containsString="0" containsBlank="1" containsNumber="1" containsInteger="1" minValue="0" maxValue="335"/>
    </cacheField>
    <cacheField name="TX_CURR 10-14" numFmtId="0">
      <sharedItems containsString="0" containsBlank="1" containsNumber="1" containsInteger="1" minValue="0" maxValue="138"/>
    </cacheField>
    <cacheField name="TX_CURR M" numFmtId="0">
      <sharedItems containsString="0" containsBlank="1" containsNumber="1" containsInteger="1" minValue="0" maxValue="2242"/>
    </cacheField>
    <cacheField name="TX_CURR F" numFmtId="0">
      <sharedItems containsString="0" containsBlank="1" containsNumber="1" containsInteger="1" minValue="0" maxValue="4438"/>
    </cacheField>
    <cacheField name="TB_STAT Denominator" numFmtId="0">
      <sharedItems containsString="0" containsBlank="1" containsNumber="1" containsInteger="1" minValue="0" maxValue="73"/>
    </cacheField>
    <cacheField name="PMTCT_EID 0-2" numFmtId="0">
      <sharedItems containsString="0" containsBlank="1" containsNumber="1" containsInteger="1" minValue="0" maxValue="53"/>
    </cacheField>
    <cacheField name="PMTCT_EID 2-12" numFmtId="0">
      <sharedItems containsString="0" containsBlank="1" containsNumber="1" containsInteger="1" minValue="0" maxValue="11"/>
    </cacheField>
    <cacheField name="PMTCT_EID + 0-2" numFmtId="0">
      <sharedItems containsString="0" containsBlank="1" containsNumber="1" containsInteger="1" minValue="0" maxValue="7"/>
    </cacheField>
    <cacheField name="PMTCT_EID + 2-12" numFmtId="0">
      <sharedItems containsString="0" containsBlank="1" containsNumber="1" containsInteger="1" minValue="0" maxValue="3"/>
    </cacheField>
    <cacheField name="PMTCT_EID - 0-2" numFmtId="0">
      <sharedItems containsString="0" containsBlank="1" containsNumber="1" containsInteger="1" minValue="0" maxValue="46"/>
    </cacheField>
    <cacheField name="PMTCT_EID - 2-12" numFmtId="0">
      <sharedItems containsString="0" containsBlank="1" containsNumber="1" containsInteger="1" minValue="0" maxValue="31"/>
    </cacheField>
    <cacheField name="C-CLC.09.04" numFmtId="0">
      <sharedItems containsString="0" containsBlank="1" containsNumber="1" containsInteger="1" minValue="0" maxValue="202"/>
    </cacheField>
    <cacheField name="T-ARV.06.05" numFmtId="0">
      <sharedItems containsString="0" containsBlank="1" containsNumber="1" containsInteger="1" minValue="0" maxValue="91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" maxValue="1"/>
    </cacheField>
    <cacheField name="TX_PVLS Preg+Breast" numFmtId="0">
      <sharedItems containsString="0" containsBlank="1" containsNumber="1" containsInteger="1" minValue="0" maxValue="97"/>
    </cacheField>
    <cacheField name="TX_PVLS &lt;15" numFmtId="0">
      <sharedItems containsString="0" containsBlank="1" containsNumber="1" containsInteger="1" minValue="0" maxValue="20"/>
    </cacheField>
    <cacheField name="TX_PVLS 15+" numFmtId="0">
      <sharedItems containsString="0" containsBlank="1" containsNumber="1" containsInteger="1" minValue="0" maxValue="263"/>
    </cacheField>
    <cacheField name="% TX_PVLS Preg+Breast" numFmtId="0">
      <sharedItems containsBlank="1" containsMixedTypes="1" containsNumber="1" minValue="0" maxValue="1"/>
    </cacheField>
    <cacheField name="% TX_PVLS &lt;15" numFmtId="0">
      <sharedItems containsBlank="1" containsMixedTypes="1" containsNumber="1" minValue="0" maxValue="1"/>
    </cacheField>
    <cacheField name="% TX_PVLS 15+" numFmtId="0">
      <sharedItems containsBlank="1" containsMixedTypes="1" containsNumber="1" minValue="0" maxValue="1"/>
    </cacheField>
    <cacheField name="RP 15+ em TARV" numFmtId="0">
      <sharedItems containsString="0" containsBlank="1" containsNumber="1" containsInteger="1" minValue="0" maxValue="5401"/>
    </cacheField>
    <cacheField name="RP 15+ em TARV 175-190" numFmtId="0">
      <sharedItems containsString="0" containsBlank="1" containsNumber="1" containsInteger="1" minValue="0" maxValue="1635"/>
    </cacheField>
    <cacheField name="RP 15+ em TARV GAAC" numFmtId="0">
      <sharedItems containsString="0" containsBlank="1" containsNumber="1" containsInteger="1" minValue="0" maxValue="1261"/>
    </cacheField>
    <cacheField name="% RP 33 &lt;15" numFmtId="0">
      <sharedItems containsBlank="1" containsMixedTypes="1" containsNumber="1" minValue="0" maxValue="1"/>
    </cacheField>
    <cacheField name="% RP 33 ANC" numFmtId="0">
      <sharedItems containsBlank="1" containsMixedTypes="1" containsNumber="1" minValue="0" maxValue="1"/>
    </cacheField>
    <cacheField name="% RP 33 15+" numFmtId="0">
      <sharedItems containsBlank="1" containsMixedTypes="1" containsNumber="1" minValue="0" maxValue="1"/>
    </cacheField>
    <cacheField name="% RP 99 &lt;15 Levantamento" numFmtId="0">
      <sharedItems containsBlank="1" containsMixedTypes="1" containsNumber="1" minValue="0" maxValue="1"/>
    </cacheField>
    <cacheField name="% RP 99 &lt;15 APSS" numFmtId="0">
      <sharedItems containsBlank="1" containsMixedTypes="1" containsNumber="1" minValue="0" maxValue="1"/>
    </cacheField>
    <cacheField name="% RP 99 ANC Levantamento" numFmtId="0">
      <sharedItems containsBlank="1" containsMixedTypes="1" containsNumber="1" minValue="0" maxValue="1"/>
    </cacheField>
    <cacheField name="% RP 99 ANC APSS" numFmtId="0">
      <sharedItems containsBlank="1" containsMixedTypes="1" containsNumber="1" minValue="0" maxValue="1"/>
    </cacheField>
    <cacheField name="% RP 99 15+ Levantamento" numFmtId="0">
      <sharedItems containsBlank="1" containsMixedTypes="1" containsNumber="1" minValue="0" maxValue="1"/>
    </cacheField>
    <cacheField name="% RP 99 15+ APSS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  <n v="1"/>
    <n v="0"/>
    <n v="13"/>
    <n v="1"/>
    <n v="0"/>
    <n v="0.8666666666666667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  <n v="0"/>
    <n v="0"/>
    <n v="5"/>
    <n v="0"/>
    <s v=""/>
    <n v="0.7142857142857143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  <n v="3"/>
    <n v="0"/>
    <n v="10"/>
    <n v="1"/>
    <n v="0"/>
    <n v="1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  <n v="2"/>
    <n v="0"/>
    <n v="4"/>
    <n v="0.66666666666666663"/>
    <s v=""/>
    <n v="0.5714285714285714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  <n v="0"/>
    <n v="0"/>
    <n v="1"/>
    <s v=""/>
    <s v=""/>
    <n v="1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  <n v="0"/>
    <n v="0"/>
    <n v="0"/>
    <s v=""/>
    <s v=""/>
    <s v="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  <n v="0"/>
    <n v="0"/>
    <n v="0"/>
    <s v=""/>
    <s v=""/>
    <s v="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  <n v="0"/>
    <n v="0"/>
    <n v="4"/>
    <s v=""/>
    <s v=""/>
    <n v="0.5714285714285714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  <n v="3"/>
    <n v="0"/>
    <n v="4"/>
    <n v="1"/>
    <s v=""/>
    <n v="1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  <n v="0"/>
    <n v="0"/>
    <n v="0"/>
    <n v="0"/>
    <s v="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  <n v="0"/>
    <n v="0"/>
    <n v="2"/>
    <s v=""/>
    <s v=""/>
    <n v="1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  <n v="0"/>
    <n v="0"/>
    <n v="0"/>
    <s v=""/>
    <s v="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  <n v="0"/>
    <n v="0"/>
    <n v="1"/>
    <n v="0"/>
    <s v=""/>
    <n v="0.33333333333333331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  <n v="0"/>
    <n v="0"/>
    <n v="12"/>
    <s v=""/>
    <s v=""/>
    <n v="0.8571428571428571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  <n v="0"/>
    <n v="0"/>
    <n v="5"/>
    <s v=""/>
    <s v=""/>
    <n v="0.7142857142857143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  <n v="4"/>
    <n v="6"/>
    <n v="77"/>
    <n v="0.5714285714285714"/>
    <n v="0.31578947368421051"/>
    <n v="0.63114754098360659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  <n v="13"/>
    <n v="0"/>
    <n v="26"/>
    <n v="0.72222222222222221"/>
    <n v="0"/>
    <n v="0.59090909090909094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  <n v="0"/>
    <n v="0"/>
    <n v="7"/>
    <s v=""/>
    <s v=""/>
    <n v="0.7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  <n v="2"/>
    <n v="1"/>
    <n v="12"/>
    <n v="1"/>
    <n v="0.25"/>
    <n v="0.70588235294117652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  <n v="4"/>
    <n v="0"/>
    <n v="4"/>
    <n v="0.5714285714285714"/>
    <s v=""/>
    <n v="0.5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  <n v="1"/>
    <n v="1"/>
    <n v="12"/>
    <n v="1"/>
    <n v="1"/>
    <n v="0.66666666666666663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  <n v="13"/>
    <n v="0"/>
    <n v="17"/>
    <n v="0.65"/>
    <s v=""/>
    <n v="0.68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  <n v="0"/>
    <n v="0"/>
    <n v="0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  <n v="1"/>
    <n v="0"/>
    <n v="2"/>
    <n v="1"/>
    <n v="0"/>
    <n v="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  <n v="1"/>
    <n v="0"/>
    <n v="2"/>
    <n v="1"/>
    <s v=""/>
    <n v="0.66666666666666663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  <n v="0"/>
    <n v="0"/>
    <n v="6"/>
    <n v="0"/>
    <s v=""/>
    <n v="0.75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  <n v="26"/>
    <n v="1"/>
    <n v="55"/>
    <n v="0.59090909090909094"/>
    <n v="0.14285714285714285"/>
    <n v="0.53398058252427183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  <n v="97"/>
    <n v="5"/>
    <n v="263"/>
    <n v="0.75193798449612403"/>
    <n v="0.33333333333333331"/>
    <n v="0.72651933701657456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  <n v="0"/>
    <n v="0"/>
    <n v="1"/>
    <s v=""/>
    <s v=""/>
    <n v="1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  <n v="3"/>
    <n v="0"/>
    <n v="7"/>
    <n v="0.6"/>
    <n v="0"/>
    <n v="0.63636363636363635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  <n v="0"/>
    <n v="0"/>
    <n v="0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  <n v="0"/>
    <n v="0"/>
    <n v="0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  <n v="0"/>
    <n v="0"/>
    <n v="0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  <n v="0"/>
    <n v="0"/>
    <n v="0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  <n v="0"/>
    <n v="0"/>
    <n v="0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  <n v="0"/>
    <n v="0"/>
    <n v="0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  <n v="0"/>
    <n v="0"/>
    <n v="0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  <n v="0"/>
    <n v="0"/>
    <n v="0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  <n v="0"/>
    <n v="0"/>
    <n v="0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  <n v="0"/>
    <n v="0"/>
    <n v="3"/>
    <n v="0"/>
    <s v=""/>
    <n v="0.75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  <n v="6"/>
    <n v="1"/>
    <n v="33"/>
    <n v="0.54545454545454541"/>
    <n v="0.14285714285714285"/>
    <n v="0.66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  <n v="0"/>
    <n v="0"/>
    <n v="0"/>
    <s v=""/>
    <s v=""/>
    <s v="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  <n v="0"/>
    <n v="0"/>
    <n v="1"/>
    <s v=""/>
    <s v=""/>
    <n v="1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  <n v="6"/>
    <n v="0"/>
    <n v="31"/>
    <n v="0.5"/>
    <n v="0"/>
    <n v="0.67391304347826086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  <n v="5"/>
    <n v="0"/>
    <n v="7"/>
    <n v="0.7142857142857143"/>
    <n v="0"/>
    <n v="0.7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  <n v="3"/>
    <n v="0"/>
    <n v="7"/>
    <n v="0.75"/>
    <s v=""/>
    <n v="0.58333333333333337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  <n v="1"/>
    <n v="0"/>
    <n v="3"/>
    <n v="1"/>
    <n v="0"/>
    <n v="1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  <n v="5"/>
    <n v="0"/>
    <n v="7"/>
    <n v="0.83333333333333337"/>
    <s v=""/>
    <n v="0.875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  <n v="1"/>
    <n v="0"/>
    <n v="5"/>
    <n v="0.5"/>
    <s v=""/>
    <n v="0.83333333333333337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  <n v="0"/>
    <n v="0"/>
    <n v="0"/>
    <n v="0"/>
    <s v=""/>
    <n v="0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  <n v="0"/>
    <n v="0"/>
    <n v="0"/>
    <n v="0"/>
    <s v=""/>
    <n v="0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  <n v="3"/>
    <n v="0"/>
    <n v="16"/>
    <n v="1"/>
    <n v="0"/>
    <n v="0.76190476190476186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  <n v="3"/>
    <n v="0"/>
    <n v="9"/>
    <n v="0.6"/>
    <s v=""/>
    <n v="0.69230769230769229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  <n v="0"/>
    <n v="0"/>
    <n v="3"/>
    <s v=""/>
    <s v=""/>
    <n v="0.75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  <n v="9"/>
    <n v="3"/>
    <n v="40"/>
    <n v="0.75"/>
    <n v="0.5"/>
    <n v="0.75471698113207553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  <n v="2"/>
    <n v="0"/>
    <n v="21"/>
    <n v="1"/>
    <s v=""/>
    <n v="0.91304347826086951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  <n v="6"/>
    <n v="6"/>
    <n v="74"/>
    <n v="0.66666666666666663"/>
    <n v="0.46153846153846156"/>
    <n v="0.78723404255319152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  <n v="0"/>
    <n v="0"/>
    <n v="0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  <n v="0"/>
    <n v="0"/>
    <n v="0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  <n v="4"/>
    <n v="0"/>
    <n v="56"/>
    <n v="0.5714285714285714"/>
    <n v="0"/>
    <n v="0.67469879518072284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  <n v="0"/>
    <n v="0"/>
    <n v="0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  <n v="5"/>
    <n v="0"/>
    <n v="19"/>
    <n v="0.83333333333333337"/>
    <s v=""/>
    <n v="0.86363636363636365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  <n v="0"/>
    <n v="0"/>
    <n v="0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  <n v="0"/>
    <n v="0"/>
    <n v="0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  <n v="3"/>
    <n v="0"/>
    <n v="9"/>
    <n v="1"/>
    <n v="0"/>
    <n v="0.69230769230769229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  <n v="0"/>
    <n v="0"/>
    <n v="0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  <n v="0"/>
    <n v="0"/>
    <n v="0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  <n v="1"/>
    <n v="0"/>
    <n v="5"/>
    <n v="0.5"/>
    <s v=""/>
    <n v="0.83333333333333337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  <n v="3"/>
    <n v="0"/>
    <n v="9"/>
    <n v="0.75"/>
    <s v=""/>
    <n v="0.75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  <n v="0"/>
    <n v="0"/>
    <n v="5"/>
    <s v=""/>
    <s v=""/>
    <n v="1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  <n v="0"/>
    <n v="0"/>
    <n v="2"/>
    <n v="0"/>
    <s v=""/>
    <n v="0.2857142857142857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  <n v="29"/>
    <n v="2"/>
    <n v="200"/>
    <n v="0.63043478260869568"/>
    <n v="6.6666666666666666E-2"/>
    <n v="0.7142857142857143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  <n v="2"/>
    <n v="0"/>
    <n v="5"/>
    <n v="1"/>
    <s v=""/>
    <n v="0.83333333333333337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  <n v="0"/>
    <n v="1"/>
    <n v="0"/>
    <s v=""/>
    <n v="1"/>
    <s v="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  <n v="0"/>
    <n v="0"/>
    <n v="0"/>
    <s v=""/>
    <s v=""/>
    <s v="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  <n v="1"/>
    <n v="0"/>
    <n v="4"/>
    <n v="0.5"/>
    <s v=""/>
    <n v="0.5714285714285714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  <n v="0"/>
    <n v="0"/>
    <n v="0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  <n v="7"/>
    <n v="2"/>
    <n v="40"/>
    <n v="0.5"/>
    <n v="0.5"/>
    <n v="0.68965517241379315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  <n v="0"/>
    <n v="0"/>
    <n v="0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  <n v="4"/>
    <n v="0"/>
    <n v="21"/>
    <n v="1"/>
    <n v="0"/>
    <n v="0.61764705882352944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  <n v="0"/>
    <n v="0"/>
    <n v="0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  <n v="0"/>
    <n v="0"/>
    <n v="8"/>
    <s v=""/>
    <s v=""/>
    <n v="0.8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  <n v="0"/>
    <n v="0"/>
    <n v="3"/>
    <s v=""/>
    <s v=""/>
    <n v="0.75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  <n v="0"/>
    <n v="0"/>
    <n v="0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  <n v="1"/>
    <n v="0"/>
    <n v="4"/>
    <n v="1"/>
    <s v=""/>
    <n v="1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  <n v="0"/>
    <n v="0"/>
    <n v="0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  <n v="53"/>
    <n v="5"/>
    <n v="174"/>
    <n v="0.828125"/>
    <n v="0.22727272727272727"/>
    <n v="0.73728813559322037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  <n v="6"/>
    <n v="0"/>
    <n v="15"/>
    <n v="0.6"/>
    <s v=""/>
    <n v="0.75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  <n v="3"/>
    <n v="0"/>
    <n v="5"/>
    <n v="0.75"/>
    <s v=""/>
    <n v="0.83333333333333337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  <n v="0"/>
    <n v="0"/>
    <n v="0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  <n v="0"/>
    <n v="0"/>
    <n v="1"/>
    <s v=""/>
    <s v=""/>
    <n v="1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  <n v="0"/>
    <n v="0"/>
    <n v="0"/>
    <s v=""/>
    <s v=""/>
    <s v="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  <n v="0"/>
    <n v="1"/>
    <n v="10"/>
    <s v=""/>
    <n v="1"/>
    <n v="1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  <n v="7"/>
    <n v="1"/>
    <n v="36"/>
    <n v="1"/>
    <n v="0.25"/>
    <n v="0.76595744680851063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  <n v="14"/>
    <n v="4"/>
    <n v="63"/>
    <n v="0.73684210526315785"/>
    <n v="0.66666666666666663"/>
    <n v="0.86301369863013699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  <n v="0"/>
    <n v="0"/>
    <n v="0"/>
    <s v=""/>
    <s v=""/>
    <s v="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  <n v="0"/>
    <n v="0"/>
    <n v="0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  <n v="1"/>
    <n v="0"/>
    <n v="3"/>
    <n v="1"/>
    <s v=""/>
    <n v="0.75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  <n v="0"/>
    <n v="0"/>
    <n v="0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  <n v="58"/>
    <n v="4"/>
    <n v="193"/>
    <n v="0.70731707317073167"/>
    <n v="0.15384615384615385"/>
    <n v="0.6843971631205674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  <n v="0"/>
    <n v="0"/>
    <n v="0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  <n v="8"/>
    <n v="1"/>
    <n v="46"/>
    <n v="0.34782608695652173"/>
    <n v="5.8823529411764705E-2"/>
    <n v="0.42990654205607476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  <n v="5"/>
    <n v="0"/>
    <n v="9"/>
    <n v="1"/>
    <n v="0"/>
    <n v="0.81818181818181823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  <n v="0"/>
    <n v="0"/>
    <n v="0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  <n v="0"/>
    <n v="0"/>
    <n v="0"/>
    <s v=""/>
    <s v=""/>
    <s v="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  <n v="1"/>
    <n v="0"/>
    <n v="6"/>
    <n v="1"/>
    <n v="0"/>
    <n v="0.54545454545454541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  <n v="4"/>
    <n v="0"/>
    <n v="25"/>
    <n v="0.8"/>
    <n v="0"/>
    <n v="0.80645161290322576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  <n v="0"/>
    <n v="0"/>
    <n v="6"/>
    <s v=""/>
    <s v=""/>
    <n v="1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  <n v="24"/>
    <n v="0"/>
    <n v="56"/>
    <n v="0.77419354838709675"/>
    <n v="0"/>
    <n v="0.8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  <n v="9"/>
    <n v="0"/>
    <n v="34"/>
    <n v="0.69230769230769229"/>
    <n v="0"/>
    <n v="0.68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  <n v="12"/>
    <n v="3"/>
    <n v="44"/>
    <n v="0.8571428571428571"/>
    <n v="0.17647058823529413"/>
    <n v="0.65671641791044777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  <n v="0"/>
    <n v="6"/>
    <n v="87"/>
    <s v=""/>
    <n v="0.35294117647058826"/>
    <n v="0.50289017341040465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  <n v="3"/>
    <n v="0"/>
    <n v="11"/>
    <n v="1"/>
    <n v="0"/>
    <n v="0.84615384615384615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  <n v="5"/>
    <n v="0"/>
    <n v="18"/>
    <n v="1"/>
    <s v=""/>
    <n v="0.94736842105263153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  <n v="0"/>
    <n v="0"/>
    <n v="2"/>
    <s v=""/>
    <s v=""/>
    <n v="1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  <n v="1"/>
    <n v="0"/>
    <n v="1"/>
    <n v="1"/>
    <s v=""/>
    <n v="1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  <n v="0"/>
    <n v="0"/>
    <n v="9"/>
    <s v=""/>
    <n v="0"/>
    <n v="0.6428571428571429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  <n v="24"/>
    <n v="0"/>
    <n v="104"/>
    <n v="0.8"/>
    <n v="0"/>
    <n v="0.8666666666666667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  <n v="0"/>
    <n v="0"/>
    <n v="0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  <n v="11"/>
    <n v="0"/>
    <n v="12"/>
    <n v="0.84615384615384615"/>
    <s v=""/>
    <n v="0.8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  <n v="0"/>
    <n v="0"/>
    <n v="10"/>
    <s v=""/>
    <s v=""/>
    <n v="1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  <n v="21"/>
    <n v="2"/>
    <n v="54"/>
    <n v="0.95454545454545459"/>
    <n v="0.5"/>
    <n v="0.79411764705882348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  <n v="23"/>
    <n v="0"/>
    <n v="33"/>
    <n v="1"/>
    <s v=""/>
    <n v="0.97058823529411764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  <n v="40"/>
    <n v="3"/>
    <n v="75"/>
    <n v="0.88888888888888884"/>
    <n v="0.6"/>
    <n v="0.8928571428571429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  <n v="4"/>
    <n v="0"/>
    <n v="5"/>
    <n v="1"/>
    <s v=""/>
    <n v="1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  <n v="0"/>
    <n v="0"/>
    <n v="0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  <n v="21"/>
    <n v="0"/>
    <n v="43"/>
    <n v="0.875"/>
    <n v="0"/>
    <n v="0.82692307692307687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  <n v="0"/>
    <n v="0"/>
    <n v="0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  <n v="0"/>
    <n v="0"/>
    <n v="3"/>
    <s v=""/>
    <s v=""/>
    <n v="1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  <n v="9"/>
    <n v="0"/>
    <n v="15"/>
    <n v="0.81818181818181823"/>
    <s v=""/>
    <n v="0.7142857142857143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  <n v="8"/>
    <n v="0"/>
    <n v="12"/>
    <n v="0.88888888888888884"/>
    <s v=""/>
    <n v="0.7058823529411765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  <n v="2"/>
    <n v="1"/>
    <n v="7"/>
    <n v="0.5"/>
    <n v="1"/>
    <n v="0.63636363636363635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  <n v="0"/>
    <n v="0"/>
    <n v="2"/>
    <s v=""/>
    <s v=""/>
    <n v="0.66666666666666663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  <n v="10"/>
    <n v="1"/>
    <n v="36"/>
    <n v="0.66666666666666663"/>
    <n v="0.33333333333333331"/>
    <n v="0.69230769230769229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  <n v="0"/>
    <n v="0"/>
    <n v="5"/>
    <n v="0"/>
    <n v="0"/>
    <n v="0.5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  <n v="8"/>
    <n v="0"/>
    <n v="15"/>
    <n v="1"/>
    <s v=""/>
    <n v="1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  <n v="9"/>
    <n v="1"/>
    <n v="15"/>
    <n v="0.6"/>
    <n v="1"/>
    <n v="0.625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  <n v="1"/>
    <n v="0"/>
    <n v="9"/>
    <n v="0.5"/>
    <n v="0"/>
    <n v="0.5625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  <n v="4"/>
    <n v="0"/>
    <n v="6"/>
    <n v="1"/>
    <s v=""/>
    <n v="1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  <n v="3"/>
    <n v="0"/>
    <n v="3"/>
    <n v="0.5"/>
    <s v=""/>
    <n v="0.42857142857142855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  <n v="1"/>
    <n v="0"/>
    <n v="1"/>
    <n v="1"/>
    <s v=""/>
    <n v="1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  <n v="1"/>
    <n v="0"/>
    <n v="1"/>
    <n v="0.33333333333333331"/>
    <s v=""/>
    <n v="0.2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  <n v="0"/>
    <n v="0"/>
    <n v="0"/>
    <s v=""/>
    <s v=""/>
    <s v="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  <n v="0"/>
    <n v="0"/>
    <n v="0"/>
    <s v=""/>
    <s v=""/>
    <s v="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  <n v="29"/>
    <n v="12"/>
    <n v="100"/>
    <n v="0.78378378378378377"/>
    <n v="0.41379310344827586"/>
    <n v="0.78740157480314965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  <n v="0"/>
    <n v="0"/>
    <n v="0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  <n v="0"/>
    <n v="0"/>
    <n v="0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  <n v="0"/>
    <n v="0"/>
    <n v="0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  <n v="0"/>
    <n v="0"/>
    <n v="0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  <n v="0"/>
    <n v="0"/>
    <n v="0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  <n v="3"/>
    <n v="1"/>
    <n v="16"/>
    <n v="0.5"/>
    <n v="0.33333333333333331"/>
    <n v="0.66666666666666663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  <n v="0"/>
    <n v="0"/>
    <n v="0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  <n v="0"/>
    <n v="0"/>
    <n v="0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  <n v="0"/>
    <n v="0"/>
    <n v="0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  <n v="2"/>
    <n v="0"/>
    <n v="12"/>
    <n v="1"/>
    <s v=""/>
    <n v="0.75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  <n v="0"/>
    <n v="0"/>
    <n v="4"/>
    <s v=""/>
    <s v=""/>
    <n v="1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  <n v="9"/>
    <n v="0"/>
    <n v="19"/>
    <n v="0.6428571428571429"/>
    <s v=""/>
    <n v="0.79166666666666663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  <n v="10"/>
    <n v="1"/>
    <n v="37"/>
    <n v="0.76923076923076927"/>
    <n v="0.5"/>
    <n v="0.6607142857142857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  <n v="56"/>
    <n v="3"/>
    <n v="234"/>
    <n v="0.90322580645161288"/>
    <n v="0.21428571428571427"/>
    <n v="0.85090909090909095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  <n v="1"/>
    <n v="0"/>
    <n v="3"/>
    <n v="1"/>
    <s v=""/>
    <n v="1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  <n v="0"/>
    <n v="0"/>
    <n v="3"/>
    <s v=""/>
    <n v="0"/>
    <n v="0.75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  <n v="6"/>
    <n v="5"/>
    <n v="46"/>
    <n v="0.5"/>
    <n v="0.5"/>
    <n v="0.67647058823529416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  <n v="10"/>
    <n v="0"/>
    <n v="16"/>
    <n v="0.83333333333333337"/>
    <s v=""/>
    <n v="0.84210526315789469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  <n v="0"/>
    <n v="0"/>
    <n v="0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  <n v="1"/>
    <n v="0"/>
    <n v="2"/>
    <n v="1"/>
    <s v=""/>
    <n v="0.66666666666666663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  <n v="17"/>
    <n v="0"/>
    <n v="27"/>
    <n v="0.70833333333333337"/>
    <n v="0"/>
    <n v="0.71052631578947367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  <n v="1"/>
    <n v="0"/>
    <n v="1"/>
    <n v="0.33333333333333331"/>
    <s v=""/>
    <n v="0.33333333333333331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  <n v="0"/>
    <n v="0"/>
    <n v="3"/>
    <s v=""/>
    <s v=""/>
    <n v="1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  <n v="0"/>
    <n v="0"/>
    <n v="0"/>
    <s v=""/>
    <s v=""/>
    <s v="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  <n v="0"/>
    <n v="0"/>
    <n v="4"/>
    <s v=""/>
    <s v=""/>
    <n v="1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  <n v="3"/>
    <n v="0"/>
    <n v="24"/>
    <n v="0.75"/>
    <s v=""/>
    <n v="0.88888888888888884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  <n v="84"/>
    <n v="10"/>
    <n v="212"/>
    <n v="0.8571428571428571"/>
    <n v="0.18867924528301888"/>
    <n v="0.85140562248995988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  <n v="6"/>
    <n v="2"/>
    <n v="31"/>
    <n v="0.75"/>
    <n v="0.33333333333333331"/>
    <n v="0.77500000000000002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  <n v="0"/>
    <n v="0"/>
    <n v="0"/>
    <n v="0"/>
    <s v=""/>
    <n v="0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  <n v="1"/>
    <n v="0"/>
    <n v="3"/>
    <n v="1"/>
    <s v=""/>
    <n v="0.75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  <n v="14"/>
    <n v="6"/>
    <n v="90"/>
    <n v="0.82352941176470584"/>
    <n v="0.5"/>
    <n v="0.8571428571428571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  <n v="13"/>
    <n v="0"/>
    <n v="38"/>
    <n v="0.65"/>
    <n v="0"/>
    <n v="0.76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  <n v="10"/>
    <n v="1"/>
    <n v="58"/>
    <n v="0.83333333333333337"/>
    <n v="0.5"/>
    <n v="0.86567164179104472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  <n v="45"/>
    <n v="20"/>
    <n v="233"/>
    <n v="0.81818181818181823"/>
    <n v="0.45454545454545453"/>
    <n v="0.78716216216216217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  <n v="61"/>
    <n v="15"/>
    <n v="252"/>
    <n v="0.84722222222222221"/>
    <n v="0.42857142857142855"/>
    <n v="0.85135135135135132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  <n v="35"/>
    <n v="4"/>
    <n v="100"/>
    <n v="0.83333333333333337"/>
    <n v="0.36363636363636365"/>
    <n v="0.84033613445378152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  <n v="0"/>
    <n v="0"/>
    <n v="1"/>
    <s v=""/>
    <s v=""/>
    <n v="1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  <n v="0"/>
    <n v="0"/>
    <n v="0"/>
    <s v=""/>
    <s v=""/>
    <s v="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  <n v="3"/>
    <n v="3"/>
    <n v="22"/>
    <n v="0.75"/>
    <n v="0.5"/>
    <n v="0.81481481481481477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  <n v="0"/>
    <n v="0"/>
    <n v="0"/>
    <s v=""/>
    <s v=""/>
    <s v="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  <n v="0"/>
    <n v="0"/>
    <n v="3"/>
    <s v=""/>
    <s v=""/>
    <n v="1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  <n v="2"/>
    <n v="1"/>
    <n v="4"/>
    <n v="0.5"/>
    <n v="0.2"/>
    <n v="0.4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  <n v="0"/>
    <n v="0"/>
    <n v="0"/>
    <s v=""/>
    <s v=""/>
    <s v="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  <n v="4"/>
    <n v="1"/>
    <n v="31"/>
    <n v="1"/>
    <n v="0.33333333333333331"/>
    <n v="0.93939393939393945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  <n v="33"/>
    <n v="2"/>
    <n v="93"/>
    <n v="0.89189189189189189"/>
    <n v="0.2857142857142857"/>
    <n v="0.85321100917431192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  <n v="0"/>
    <n v="0"/>
    <n v="0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  <n v="4"/>
    <n v="1"/>
    <n v="21"/>
    <n v="0.8"/>
    <n v="0.33333333333333331"/>
    <n v="0.84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  <n v="26"/>
    <n v="0"/>
    <n v="58"/>
    <n v="0.89655172413793105"/>
    <n v="0"/>
    <n v="0.89230769230769236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  <n v="0"/>
    <n v="0"/>
    <n v="1"/>
    <s v=""/>
    <s v=""/>
    <n v="1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173"/>
    <n v="4"/>
    <n v="0"/>
    <n v="0"/>
    <n v="12"/>
    <n v="96"/>
    <n v="124"/>
    <n v="0"/>
    <n v="1"/>
    <n v="2"/>
    <n v="232"/>
    <n v="3"/>
    <n v="0"/>
    <n v="155"/>
    <n v="52"/>
    <n v="0"/>
    <n v="2"/>
    <n v="0"/>
    <n v="207"/>
    <n v="2"/>
    <n v="4"/>
    <n v="99"/>
    <n v="78"/>
    <n v="0"/>
    <n v="1"/>
    <n v="3"/>
    <n v="181"/>
    <n v="4"/>
    <n v="1"/>
    <n v="4"/>
    <n v="0"/>
    <n v="0"/>
    <n v="0"/>
    <n v="0"/>
    <n v="5"/>
    <n v="0"/>
    <n v="0"/>
    <n v="0"/>
    <n v="0"/>
    <n v="4"/>
    <n v="10"/>
    <n v="3"/>
    <n v="0"/>
    <n v="0"/>
    <n v="25"/>
    <n v="6"/>
    <n v="147"/>
    <n v="383"/>
    <n v="0"/>
    <n v="1"/>
    <n v="0"/>
    <n v="0"/>
    <n v="0"/>
    <n v="0"/>
    <n v="0"/>
    <n v="14"/>
    <n v="7"/>
    <n v="0.6"/>
    <n v="1"/>
    <n v="0.6428571428571429"/>
    <n v="1"/>
    <n v="0"/>
    <n v="13"/>
    <n v="1"/>
    <n v="0"/>
    <n v="0.8666666666666667"/>
    <n v="336"/>
    <n v="5"/>
    <n v="107"/>
    <n v="0"/>
    <n v="0.5"/>
    <n v="0.3888888888888889"/>
    <s v=""/>
    <s v=""/>
    <n v="0.66666666666666663"/>
    <n v="0"/>
    <n v="0.52941176470588236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1"/>
    <n v="2"/>
    <n v="0"/>
    <n v="8"/>
    <n v="10"/>
    <n v="8"/>
    <n v="0"/>
    <n v="0"/>
    <n v="0"/>
    <n v="26"/>
    <n v="0"/>
    <n v="17"/>
    <n v="97"/>
    <n v="105"/>
    <n v="0"/>
    <n v="0"/>
    <n v="0"/>
    <n v="219"/>
    <n v="0"/>
    <n v="7"/>
    <n v="53"/>
    <n v="49"/>
    <n v="1"/>
    <n v="2"/>
    <n v="0"/>
    <n v="109"/>
    <n v="3"/>
    <n v="0"/>
    <n v="1"/>
    <n v="86"/>
    <n v="0"/>
    <n v="1"/>
    <n v="0"/>
    <n v="87"/>
    <n v="1"/>
    <n v="0"/>
    <n v="1"/>
    <n v="0"/>
    <n v="3"/>
    <n v="1"/>
    <n v="0"/>
    <n v="0"/>
    <n v="0"/>
    <n v="7"/>
    <n v="0"/>
    <n v="51"/>
    <n v="97"/>
    <n v="2"/>
    <n v="2"/>
    <n v="0"/>
    <n v="0"/>
    <n v="0"/>
    <n v="0"/>
    <n v="0"/>
    <n v="5"/>
    <n v="4"/>
    <n v="0.75"/>
    <s v=""/>
    <n v="0.7142857142857143"/>
    <n v="0"/>
    <n v="0"/>
    <n v="5"/>
    <n v="0"/>
    <s v=""/>
    <n v="0.7142857142857143"/>
    <n v="99"/>
    <n v="0"/>
    <n v="21"/>
    <s v=""/>
    <n v="0"/>
    <n v="0.33333333333333331"/>
    <s v=""/>
    <s v=""/>
    <n v="1"/>
    <n v="0"/>
    <n v="0.66666666666666663"/>
    <n v="0"/>
  </r>
  <r>
    <x v="0"/>
    <s v="CS Chap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"/>
    <n v="2"/>
    <n v="18"/>
    <n v="0"/>
    <n v="13"/>
    <n v="24"/>
    <n v="26"/>
    <n v="0"/>
    <n v="1"/>
    <n v="1"/>
    <n v="63"/>
    <n v="2"/>
    <n v="0"/>
    <n v="108"/>
    <n v="103"/>
    <n v="0"/>
    <n v="0"/>
    <n v="0"/>
    <n v="211"/>
    <n v="0"/>
    <n v="1"/>
    <n v="17"/>
    <n v="19"/>
    <n v="0"/>
    <n v="2"/>
    <n v="3"/>
    <n v="37"/>
    <n v="5"/>
    <n v="0"/>
    <n v="1"/>
    <n v="0"/>
    <n v="0"/>
    <n v="1"/>
    <n v="0"/>
    <n v="1"/>
    <n v="1"/>
    <n v="0"/>
    <n v="0"/>
    <n v="0"/>
    <n v="4"/>
    <n v="5"/>
    <n v="2"/>
    <n v="0"/>
    <n v="2"/>
    <n v="14"/>
    <n v="5"/>
    <n v="68"/>
    <n v="227"/>
    <n v="14"/>
    <n v="1"/>
    <n v="1"/>
    <n v="0"/>
    <n v="0"/>
    <n v="3"/>
    <n v="0"/>
    <n v="9"/>
    <n v="1"/>
    <n v="1"/>
    <s v=""/>
    <n v="0.66666666666666663"/>
    <n v="3"/>
    <n v="0"/>
    <n v="10"/>
    <n v="1"/>
    <n v="0"/>
    <n v="1"/>
    <n v="181"/>
    <n v="6"/>
    <n v="85"/>
    <n v="0.66666666666666663"/>
    <n v="0.5"/>
    <n v="0.66666666666666663"/>
    <s v=""/>
    <s v=""/>
    <n v="0.5"/>
    <n v="0"/>
    <n v="0.66666666666666663"/>
    <n v="0"/>
  </r>
  <r>
    <x v="0"/>
    <s v="CS Colo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4"/>
    <n v="0"/>
    <n v="5"/>
    <n v="12"/>
    <n v="10"/>
    <n v="0"/>
    <n v="1"/>
    <n v="0"/>
    <n v="27"/>
    <n v="1"/>
    <n v="0"/>
    <n v="66"/>
    <n v="45"/>
    <n v="0"/>
    <n v="0"/>
    <n v="0"/>
    <n v="111"/>
    <n v="0"/>
    <n v="0"/>
    <n v="29"/>
    <n v="42"/>
    <n v="0"/>
    <n v="1"/>
    <n v="0"/>
    <n v="71"/>
    <n v="1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27"/>
    <n v="44"/>
    <n v="4"/>
    <n v="1"/>
    <n v="2"/>
    <n v="0"/>
    <n v="0"/>
    <n v="0"/>
    <n v="0"/>
    <n v="2"/>
    <n v="0"/>
    <n v="1"/>
    <s v=""/>
    <n v="1"/>
    <n v="2"/>
    <n v="0"/>
    <n v="4"/>
    <n v="0.66666666666666663"/>
    <s v=""/>
    <n v="0.5714285714285714"/>
    <n v="40"/>
    <n v="0"/>
    <n v="24"/>
    <s v=""/>
    <s v=""/>
    <n v="0.33333333333333331"/>
    <s v=""/>
    <s v=""/>
    <n v="0.5"/>
    <n v="0"/>
    <n v="0.66666666666666663"/>
    <n v="0"/>
  </r>
  <r>
    <x v="0"/>
    <s v="CS Ecol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1"/>
    <n v="5"/>
    <n v="11"/>
    <n v="0"/>
    <n v="0"/>
    <n v="0"/>
    <n v="17"/>
    <n v="0"/>
    <n v="0"/>
    <n v="76"/>
    <n v="3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6"/>
    <n v="1"/>
    <n v="28"/>
    <n v="63"/>
    <n v="3"/>
    <n v="1"/>
    <n v="0"/>
    <n v="0"/>
    <n v="0"/>
    <n v="0"/>
    <n v="0"/>
    <n v="1"/>
    <n v="2"/>
    <s v=""/>
    <s v=""/>
    <n v="1"/>
    <n v="0"/>
    <n v="0"/>
    <n v="1"/>
    <s v=""/>
    <s v=""/>
    <n v="1"/>
    <n v="53"/>
    <n v="0"/>
    <n v="21"/>
    <n v="0"/>
    <s v=""/>
    <n v="0.5"/>
    <n v="1"/>
    <n v="0"/>
    <s v=""/>
    <s v=""/>
    <n v="1"/>
    <n v="0"/>
  </r>
  <r>
    <x v="0"/>
    <s v="CS Ma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2"/>
    <n v="3"/>
    <n v="0"/>
    <n v="2"/>
    <n v="12"/>
    <n v="14"/>
    <n v="0"/>
    <n v="0"/>
    <n v="0"/>
    <n v="28"/>
    <n v="0"/>
    <n v="0"/>
    <n v="33"/>
    <n v="167"/>
    <n v="0"/>
    <n v="0"/>
    <n v="0"/>
    <n v="200"/>
    <n v="0"/>
    <n v="10"/>
    <n v="53"/>
    <n v="73"/>
    <n v="0"/>
    <n v="0"/>
    <n v="2"/>
    <n v="136"/>
    <n v="2"/>
    <n v="0"/>
    <n v="1"/>
    <n v="0"/>
    <n v="0"/>
    <n v="0"/>
    <n v="0"/>
    <n v="1"/>
    <n v="0"/>
    <n v="0"/>
    <n v="1"/>
    <n v="0"/>
    <n v="0"/>
    <n v="4"/>
    <n v="2"/>
    <n v="0"/>
    <n v="0"/>
    <n v="12"/>
    <n v="3"/>
    <n v="39"/>
    <n v="174"/>
    <n v="5"/>
    <n v="2"/>
    <n v="0"/>
    <n v="0"/>
    <n v="0"/>
    <n v="1"/>
    <n v="0"/>
    <n v="5"/>
    <n v="5"/>
    <n v="0.75"/>
    <s v=""/>
    <n v="0.625"/>
    <n v="0"/>
    <n v="0"/>
    <n v="0"/>
    <s v=""/>
    <s v=""/>
    <s v=""/>
    <n v="140"/>
    <n v="0"/>
    <n v="54"/>
    <n v="1"/>
    <n v="0.5"/>
    <n v="0.5"/>
    <s v=""/>
    <s v=""/>
    <n v="0"/>
    <n v="0"/>
    <n v="0.5"/>
    <n v="0"/>
  </r>
  <r>
    <x v="0"/>
    <s v="CS Moiua"/>
    <n v="0"/>
    <n v="0"/>
    <n v="0"/>
    <n v="0"/>
    <n v="0"/>
    <n v="0"/>
    <n v="0"/>
    <n v="0"/>
    <n v="4"/>
    <n v="0"/>
    <n v="0"/>
    <n v="10"/>
    <n v="10"/>
    <n v="0"/>
    <n v="0"/>
    <n v="0"/>
    <n v="20"/>
    <n v="0"/>
    <n v="236"/>
    <n v="0"/>
    <n v="18"/>
    <n v="0"/>
    <n v="4"/>
    <n v="18"/>
    <n v="18"/>
    <n v="0"/>
    <n v="0"/>
    <n v="0"/>
    <n v="40"/>
    <n v="0"/>
    <n v="1"/>
    <n v="236"/>
    <n v="59"/>
    <n v="0"/>
    <n v="0"/>
    <n v="0"/>
    <n v="296"/>
    <n v="0"/>
    <n v="3"/>
    <n v="59"/>
    <n v="63"/>
    <n v="0"/>
    <n v="2"/>
    <n v="1"/>
    <n v="125"/>
    <n v="3"/>
    <n v="0"/>
    <n v="0"/>
    <n v="0"/>
    <n v="0"/>
    <n v="0"/>
    <n v="0"/>
    <n v="0"/>
    <n v="0"/>
    <n v="0"/>
    <n v="0"/>
    <n v="0"/>
    <n v="2"/>
    <n v="1"/>
    <n v="0"/>
    <n v="0"/>
    <n v="1"/>
    <n v="7"/>
    <n v="2"/>
    <n v="76"/>
    <n v="116"/>
    <n v="20"/>
    <n v="0"/>
    <n v="0"/>
    <n v="0"/>
    <n v="0"/>
    <n v="0"/>
    <n v="0"/>
    <n v="3"/>
    <n v="0"/>
    <n v="0"/>
    <n v="1"/>
    <n v="0.75"/>
    <n v="0"/>
    <n v="0"/>
    <n v="0"/>
    <s v=""/>
    <s v=""/>
    <s v=""/>
    <n v="116"/>
    <n v="2"/>
    <n v="47"/>
    <s v=""/>
    <n v="1"/>
    <n v="0.75"/>
    <n v="1"/>
    <n v="0"/>
    <n v="1"/>
    <n v="1"/>
    <n v="1"/>
    <n v="0.33333333333333331"/>
  </r>
  <r>
    <x v="0"/>
    <s v="CS Mugema"/>
    <n v="0"/>
    <n v="0"/>
    <n v="0"/>
    <n v="0"/>
    <n v="0"/>
    <n v="0"/>
    <n v="0"/>
    <n v="0"/>
    <n v="0"/>
    <n v="0"/>
    <n v="2"/>
    <n v="2"/>
    <n v="0"/>
    <n v="0"/>
    <n v="0"/>
    <n v="0"/>
    <n v="4"/>
    <n v="0"/>
    <n v="0"/>
    <n v="0"/>
    <n v="0"/>
    <n v="0"/>
    <n v="0"/>
    <n v="31"/>
    <n v="34"/>
    <n v="0"/>
    <n v="0"/>
    <n v="0"/>
    <n v="65"/>
    <n v="0"/>
    <n v="0"/>
    <n v="0"/>
    <n v="0"/>
    <n v="0"/>
    <n v="0"/>
    <n v="0"/>
    <n v="0"/>
    <n v="0"/>
    <n v="2"/>
    <n v="44"/>
    <n v="54"/>
    <n v="0"/>
    <n v="0"/>
    <n v="1"/>
    <n v="100"/>
    <n v="1"/>
    <n v="0"/>
    <n v="0"/>
    <n v="0"/>
    <n v="0"/>
    <n v="0"/>
    <n v="0"/>
    <n v="0"/>
    <n v="0"/>
    <n v="0"/>
    <n v="0"/>
    <n v="0"/>
    <n v="1"/>
    <n v="1"/>
    <n v="0"/>
    <n v="0"/>
    <n v="0"/>
    <n v="17"/>
    <n v="5"/>
    <n v="77"/>
    <n v="177"/>
    <n v="4"/>
    <n v="0"/>
    <n v="0"/>
    <n v="0"/>
    <n v="0"/>
    <n v="0"/>
    <n v="0"/>
    <n v="3"/>
    <n v="3"/>
    <s v=""/>
    <s v=""/>
    <n v="0.9285714285714286"/>
    <n v="0"/>
    <n v="0"/>
    <n v="4"/>
    <s v=""/>
    <s v=""/>
    <n v="0.5714285714285714"/>
    <n v="193"/>
    <n v="14"/>
    <n v="63"/>
    <s v=""/>
    <s v=""/>
    <n v="0.8"/>
    <n v="0.25"/>
    <n v="0"/>
    <s v=""/>
    <s v=""/>
    <n v="0.5714285714285714"/>
    <n v="0"/>
  </r>
  <r>
    <x v="0"/>
    <s v="CS Mutala"/>
    <n v="0"/>
    <n v="0"/>
    <n v="0"/>
    <n v="0"/>
    <n v="0"/>
    <n v="0"/>
    <n v="0"/>
    <n v="0"/>
    <n v="6"/>
    <n v="0"/>
    <n v="0"/>
    <n v="1"/>
    <n v="0"/>
    <n v="0"/>
    <n v="1"/>
    <n v="0"/>
    <n v="1"/>
    <n v="1"/>
    <n v="154"/>
    <n v="2"/>
    <n v="0"/>
    <n v="0"/>
    <n v="2"/>
    <n v="10"/>
    <n v="11"/>
    <n v="0"/>
    <n v="1"/>
    <n v="0"/>
    <n v="23"/>
    <n v="1"/>
    <n v="5"/>
    <n v="93"/>
    <n v="65"/>
    <n v="0"/>
    <n v="3"/>
    <n v="0"/>
    <n v="163"/>
    <n v="3"/>
    <n v="0"/>
    <n v="46"/>
    <n v="60"/>
    <n v="0"/>
    <n v="0"/>
    <n v="1"/>
    <n v="106"/>
    <n v="1"/>
    <n v="0"/>
    <n v="3"/>
    <n v="0"/>
    <n v="0"/>
    <n v="2"/>
    <n v="0"/>
    <n v="3"/>
    <n v="2"/>
    <n v="0"/>
    <n v="0"/>
    <n v="0"/>
    <n v="2"/>
    <n v="3"/>
    <n v="2"/>
    <n v="0"/>
    <n v="1"/>
    <n v="23"/>
    <n v="4"/>
    <n v="100"/>
    <n v="219"/>
    <n v="4"/>
    <n v="2"/>
    <n v="1"/>
    <n v="0"/>
    <n v="0"/>
    <n v="0"/>
    <n v="0"/>
    <n v="4"/>
    <n v="1"/>
    <s v=""/>
    <n v="1"/>
    <n v="1"/>
    <n v="3"/>
    <n v="0"/>
    <n v="4"/>
    <n v="1"/>
    <s v=""/>
    <n v="1"/>
    <n v="218"/>
    <n v="7"/>
    <n v="90"/>
    <n v="0"/>
    <n v="0"/>
    <n v="0"/>
    <n v="0"/>
    <n v="0"/>
    <s v=""/>
    <s v=""/>
    <n v="1"/>
    <n v="0"/>
  </r>
  <r>
    <x v="0"/>
    <s v="CS Nacuac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2"/>
    <n v="0"/>
    <n v="0"/>
    <n v="0"/>
    <n v="37"/>
    <n v="40"/>
    <n v="0"/>
    <n v="0"/>
    <n v="0"/>
    <n v="77"/>
    <n v="0"/>
    <n v="0"/>
    <n v="77"/>
    <n v="13"/>
    <n v="0"/>
    <n v="0"/>
    <n v="0"/>
    <n v="90"/>
    <n v="0"/>
    <n v="0"/>
    <n v="46"/>
    <n v="63"/>
    <n v="0"/>
    <n v="0"/>
    <n v="0"/>
    <n v="109"/>
    <n v="0"/>
    <n v="0"/>
    <n v="39"/>
    <n v="53"/>
    <n v="0"/>
    <n v="2"/>
    <n v="0"/>
    <n v="92"/>
    <n v="2"/>
    <n v="0"/>
    <n v="0"/>
    <n v="0"/>
    <n v="0"/>
    <n v="3"/>
    <n v="3"/>
    <n v="0"/>
    <n v="1"/>
    <n v="12"/>
    <n v="0"/>
    <n v="34"/>
    <n v="89"/>
    <n v="1"/>
    <n v="0"/>
    <n v="0"/>
    <n v="0"/>
    <n v="0"/>
    <n v="0"/>
    <n v="0"/>
    <n v="3"/>
    <n v="0"/>
    <n v="0"/>
    <n v="1"/>
    <n v="0.6"/>
    <n v="0"/>
    <n v="0"/>
    <n v="0"/>
    <n v="0"/>
    <s v=""/>
    <n v="0"/>
    <n v="82"/>
    <n v="0"/>
    <n v="20"/>
    <n v="0"/>
    <s v=""/>
    <n v="0"/>
    <s v=""/>
    <s v=""/>
    <n v="1"/>
    <n v="0"/>
    <n v="0.5"/>
    <n v="0"/>
  </r>
  <r>
    <x v="0"/>
    <s v="CS Nauela"/>
    <n v="4"/>
    <n v="11"/>
    <n v="1"/>
    <n v="0"/>
    <n v="1"/>
    <n v="0"/>
    <n v="16"/>
    <n v="1"/>
    <n v="55"/>
    <n v="0"/>
    <n v="0"/>
    <n v="7"/>
    <n v="8"/>
    <n v="0"/>
    <n v="0"/>
    <n v="0"/>
    <n v="15"/>
    <n v="0"/>
    <n v="175"/>
    <n v="0"/>
    <n v="6"/>
    <n v="0"/>
    <n v="30"/>
    <n v="57"/>
    <n v="71"/>
    <n v="0"/>
    <n v="0"/>
    <n v="3"/>
    <n v="158"/>
    <n v="3"/>
    <n v="1"/>
    <n v="140"/>
    <n v="51"/>
    <n v="0"/>
    <n v="0"/>
    <n v="1"/>
    <n v="192"/>
    <n v="1"/>
    <n v="0"/>
    <n v="37"/>
    <n v="44"/>
    <n v="0"/>
    <n v="1"/>
    <n v="0"/>
    <n v="81"/>
    <n v="1"/>
    <n v="0"/>
    <n v="0"/>
    <n v="0"/>
    <n v="0"/>
    <n v="0"/>
    <n v="0"/>
    <n v="0"/>
    <n v="0"/>
    <n v="1"/>
    <n v="0"/>
    <n v="0"/>
    <n v="1"/>
    <n v="6"/>
    <n v="0"/>
    <n v="3"/>
    <n v="3"/>
    <n v="20"/>
    <n v="4"/>
    <n v="104"/>
    <n v="325"/>
    <n v="16"/>
    <n v="7"/>
    <n v="3"/>
    <n v="0"/>
    <n v="0"/>
    <n v="0"/>
    <n v="0"/>
    <n v="7"/>
    <n v="12"/>
    <n v="0.66666666666666663"/>
    <s v=""/>
    <n v="0.5"/>
    <n v="0"/>
    <n v="0"/>
    <n v="2"/>
    <s v=""/>
    <s v=""/>
    <n v="1"/>
    <n v="254"/>
    <n v="24"/>
    <n v="86"/>
    <n v="1"/>
    <n v="1"/>
    <n v="0.90909090909090906"/>
    <n v="1"/>
    <n v="0"/>
    <n v="0.66666666666666663"/>
    <n v="0"/>
    <n v="0.73333333333333328"/>
    <n v="0"/>
  </r>
  <r>
    <x v="0"/>
    <s v="CS Ni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12"/>
    <n v="24"/>
    <n v="0"/>
    <n v="0"/>
    <n v="1"/>
    <n v="36"/>
    <n v="1"/>
    <n v="0"/>
    <n v="11"/>
    <n v="79"/>
    <n v="0"/>
    <n v="0"/>
    <n v="0"/>
    <n v="90"/>
    <n v="0"/>
    <n v="0"/>
    <n v="24"/>
    <n v="48"/>
    <n v="0"/>
    <n v="0"/>
    <n v="1"/>
    <n v="72"/>
    <n v="1"/>
    <n v="0"/>
    <n v="0"/>
    <n v="0"/>
    <n v="0"/>
    <n v="0"/>
    <n v="0"/>
    <n v="0"/>
    <n v="0"/>
    <n v="0"/>
    <n v="0"/>
    <n v="0"/>
    <n v="1"/>
    <n v="1"/>
    <n v="0"/>
    <n v="0"/>
    <n v="0"/>
    <n v="9"/>
    <n v="1"/>
    <n v="18"/>
    <n v="67"/>
    <n v="1"/>
    <n v="0"/>
    <n v="0"/>
    <n v="0"/>
    <n v="0"/>
    <n v="1"/>
    <n v="0"/>
    <n v="2"/>
    <n v="5"/>
    <n v="1"/>
    <s v=""/>
    <n v="1"/>
    <n v="0"/>
    <n v="0"/>
    <n v="0"/>
    <s v=""/>
    <s v=""/>
    <n v="0"/>
    <n v="49"/>
    <n v="0"/>
    <n v="17"/>
    <s v=""/>
    <s v=""/>
    <n v="1"/>
    <s v=""/>
    <s v=""/>
    <s v=""/>
    <s v=""/>
    <n v="1"/>
    <n v="0"/>
  </r>
  <r>
    <x v="0"/>
    <s v="CS Nivav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0"/>
    <n v="0"/>
    <n v="0"/>
    <n v="45"/>
    <n v="61"/>
    <n v="0"/>
    <n v="0"/>
    <n v="1"/>
    <n v="106"/>
    <n v="1"/>
    <n v="1"/>
    <n v="19"/>
    <n v="53"/>
    <n v="0"/>
    <n v="0"/>
    <n v="0"/>
    <n v="73"/>
    <n v="0"/>
    <n v="0"/>
    <n v="0"/>
    <n v="0"/>
    <n v="0"/>
    <n v="0"/>
    <n v="0"/>
    <n v="0"/>
    <n v="0"/>
    <n v="0"/>
    <n v="0"/>
    <n v="0"/>
    <n v="0"/>
    <n v="1"/>
    <n v="0"/>
    <n v="0"/>
    <n v="1"/>
    <n v="11"/>
    <n v="2"/>
    <n v="23"/>
    <n v="80"/>
    <n v="0"/>
    <n v="0"/>
    <n v="0"/>
    <n v="0"/>
    <n v="0"/>
    <n v="0"/>
    <n v="0"/>
    <n v="1"/>
    <n v="1"/>
    <s v=""/>
    <s v=""/>
    <n v="1"/>
    <n v="0"/>
    <n v="0"/>
    <n v="1"/>
    <n v="0"/>
    <s v=""/>
    <n v="0.33333333333333331"/>
    <n v="68"/>
    <n v="0"/>
    <n v="31"/>
    <s v=""/>
    <s v=""/>
    <n v="1"/>
    <s v=""/>
    <s v=""/>
    <n v="0"/>
    <n v="0"/>
    <n v="0.25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5"/>
    <n v="3"/>
    <n v="2"/>
    <n v="0"/>
    <n v="0"/>
    <n v="0"/>
    <n v="10"/>
    <n v="0"/>
    <n v="0"/>
    <n v="100"/>
    <n v="151"/>
    <n v="0"/>
    <n v="1"/>
    <n v="1"/>
    <n v="251"/>
    <n v="2"/>
    <n v="1"/>
    <n v="44"/>
    <n v="43"/>
    <n v="0"/>
    <n v="0"/>
    <n v="3"/>
    <n v="88"/>
    <n v="3"/>
    <n v="0"/>
    <n v="0"/>
    <n v="0"/>
    <n v="0"/>
    <n v="0"/>
    <n v="0"/>
    <n v="0"/>
    <n v="0"/>
    <n v="1"/>
    <n v="0"/>
    <n v="0"/>
    <n v="2"/>
    <n v="3"/>
    <n v="0"/>
    <n v="0"/>
    <n v="1"/>
    <n v="19"/>
    <n v="2"/>
    <n v="59"/>
    <n v="172"/>
    <n v="2"/>
    <n v="1"/>
    <n v="1"/>
    <n v="0"/>
    <n v="1"/>
    <n v="1"/>
    <n v="0"/>
    <n v="6"/>
    <n v="0"/>
    <n v="0"/>
    <s v=""/>
    <n v="0.5"/>
    <n v="0"/>
    <n v="0"/>
    <n v="12"/>
    <s v=""/>
    <s v=""/>
    <n v="0.8571428571428571"/>
    <n v="162"/>
    <n v="2"/>
    <n v="74"/>
    <s v=""/>
    <n v="1"/>
    <n v="0.8"/>
    <s v=""/>
    <s v=""/>
    <s v=""/>
    <s v=""/>
    <n v="0.83333333333333337"/>
    <n v="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5"/>
    <n v="29"/>
    <n v="0"/>
    <n v="0"/>
    <n v="0"/>
    <n v="60"/>
    <n v="0"/>
    <n v="0"/>
    <n v="0"/>
    <n v="0"/>
    <n v="0"/>
    <n v="0"/>
    <n v="0"/>
    <n v="0"/>
    <n v="0"/>
    <n v="4"/>
    <n v="21"/>
    <n v="38"/>
    <n v="0"/>
    <n v="1"/>
    <n v="1"/>
    <n v="63"/>
    <n v="2"/>
    <n v="0"/>
    <n v="0"/>
    <n v="0"/>
    <n v="0"/>
    <n v="0"/>
    <n v="0"/>
    <n v="0"/>
    <n v="0"/>
    <n v="0"/>
    <n v="0"/>
    <n v="0"/>
    <n v="1"/>
    <n v="1"/>
    <n v="0"/>
    <n v="0"/>
    <n v="0"/>
    <n v="8"/>
    <n v="2"/>
    <n v="21"/>
    <n v="36"/>
    <n v="3"/>
    <n v="0"/>
    <n v="0"/>
    <n v="0"/>
    <n v="0"/>
    <n v="0"/>
    <n v="0"/>
    <n v="2"/>
    <n v="0"/>
    <s v=""/>
    <s v=""/>
    <n v="0.8"/>
    <n v="0"/>
    <n v="0"/>
    <n v="5"/>
    <s v=""/>
    <s v=""/>
    <n v="0.7142857142857143"/>
    <n v="35"/>
    <n v="0"/>
    <n v="13"/>
    <s v=""/>
    <s v=""/>
    <n v="0"/>
    <s v=""/>
    <s v=""/>
    <s v=""/>
    <s v=""/>
    <n v="0"/>
    <n v="0"/>
  </r>
  <r>
    <x v="0"/>
    <s v="HR Alto Molocué"/>
    <n v="131"/>
    <n v="107"/>
    <n v="109"/>
    <n v="0"/>
    <n v="1"/>
    <n v="2"/>
    <n v="347"/>
    <n v="3"/>
    <n v="42"/>
    <n v="0"/>
    <n v="1"/>
    <n v="3"/>
    <n v="7"/>
    <n v="0"/>
    <n v="0"/>
    <n v="1"/>
    <n v="11"/>
    <n v="1"/>
    <n v="212"/>
    <n v="6"/>
    <n v="11"/>
    <n v="0"/>
    <n v="45"/>
    <n v="187"/>
    <n v="309"/>
    <n v="1"/>
    <n v="11"/>
    <n v="12"/>
    <n v="541"/>
    <n v="24"/>
    <n v="14"/>
    <n v="315"/>
    <n v="358"/>
    <n v="0"/>
    <n v="8"/>
    <n v="5"/>
    <n v="687"/>
    <n v="13"/>
    <n v="1"/>
    <n v="42"/>
    <n v="58"/>
    <n v="0"/>
    <n v="0"/>
    <n v="1"/>
    <n v="101"/>
    <n v="1"/>
    <n v="11"/>
    <n v="3"/>
    <n v="2"/>
    <n v="0"/>
    <n v="2"/>
    <n v="0"/>
    <n v="16"/>
    <n v="2"/>
    <n v="0"/>
    <n v="2"/>
    <n v="0"/>
    <n v="29"/>
    <n v="28"/>
    <n v="4"/>
    <n v="0"/>
    <n v="4"/>
    <n v="170"/>
    <n v="63"/>
    <n v="924"/>
    <n v="2074"/>
    <n v="31"/>
    <n v="16"/>
    <n v="0"/>
    <n v="0"/>
    <n v="0"/>
    <n v="16"/>
    <n v="0"/>
    <n v="59"/>
    <n v="49"/>
    <n v="0.91666666666666663"/>
    <n v="0.75"/>
    <n v="0.7857142857142857"/>
    <n v="4"/>
    <n v="6"/>
    <n v="77"/>
    <n v="0.5714285714285714"/>
    <n v="0.31578947368421051"/>
    <n v="0.63114754098360659"/>
    <n v="2196"/>
    <n v="309"/>
    <n v="539"/>
    <n v="0.16666666666666666"/>
    <n v="0.66666666666666663"/>
    <n v="0.58490566037735847"/>
    <n v="0.7"/>
    <n v="0"/>
    <n v="0.84615384615384615"/>
    <n v="0"/>
    <n v="0.72972972972972971"/>
    <n v="0"/>
  </r>
  <r>
    <x v="1"/>
    <s v="CS Alto Ligonha"/>
    <n v="1"/>
    <n v="7"/>
    <n v="8"/>
    <n v="0"/>
    <n v="1"/>
    <n v="0"/>
    <n v="16"/>
    <n v="1"/>
    <n v="8"/>
    <n v="0"/>
    <n v="1"/>
    <n v="0"/>
    <n v="0"/>
    <n v="0"/>
    <n v="0"/>
    <n v="0"/>
    <n v="1"/>
    <n v="0"/>
    <n v="161"/>
    <n v="5"/>
    <n v="3"/>
    <n v="0"/>
    <n v="3"/>
    <n v="2"/>
    <n v="10"/>
    <n v="0"/>
    <n v="0"/>
    <n v="0"/>
    <n v="15"/>
    <n v="0"/>
    <n v="3"/>
    <n v="169"/>
    <n v="35"/>
    <n v="0"/>
    <n v="3"/>
    <n v="0"/>
    <n v="207"/>
    <n v="3"/>
    <n v="2"/>
    <n v="21"/>
    <n v="16"/>
    <n v="0"/>
    <n v="0"/>
    <n v="1"/>
    <n v="39"/>
    <n v="1"/>
    <n v="3"/>
    <n v="5"/>
    <n v="0"/>
    <n v="0"/>
    <n v="3"/>
    <n v="0"/>
    <n v="8"/>
    <n v="3"/>
    <n v="2"/>
    <n v="1"/>
    <n v="0"/>
    <n v="4"/>
    <n v="8"/>
    <n v="6"/>
    <n v="0"/>
    <n v="4"/>
    <n v="33"/>
    <n v="5"/>
    <n v="126"/>
    <n v="325"/>
    <n v="2"/>
    <n v="2"/>
    <n v="0"/>
    <n v="1"/>
    <n v="1"/>
    <n v="4"/>
    <n v="3"/>
    <n v="15"/>
    <n v="9"/>
    <n v="0.33333333333333331"/>
    <n v="1"/>
    <n v="0.75"/>
    <n v="13"/>
    <n v="0"/>
    <n v="26"/>
    <n v="0.72222222222222221"/>
    <n v="0"/>
    <n v="0.59090909090909094"/>
    <n v="276"/>
    <n v="8"/>
    <n v="68"/>
    <s v=""/>
    <n v="1"/>
    <n v="0.8571428571428571"/>
    <n v="0.5"/>
    <n v="0.5"/>
    <n v="0.5"/>
    <n v="0.5"/>
    <n v="0.15789473684210525"/>
    <n v="0.31578947368421051"/>
  </r>
  <r>
    <x v="1"/>
    <s v="CS Intxotxa"/>
    <n v="0"/>
    <n v="0"/>
    <n v="0"/>
    <n v="0"/>
    <n v="0"/>
    <n v="0"/>
    <n v="0"/>
    <n v="0"/>
    <n v="0"/>
    <n v="0"/>
    <n v="0"/>
    <n v="2"/>
    <n v="1"/>
    <n v="0"/>
    <n v="0"/>
    <n v="0"/>
    <n v="3"/>
    <n v="0"/>
    <n v="57"/>
    <n v="1"/>
    <n v="1"/>
    <n v="0"/>
    <n v="0"/>
    <n v="0"/>
    <n v="0"/>
    <n v="0"/>
    <n v="0"/>
    <n v="0"/>
    <n v="0"/>
    <n v="0"/>
    <n v="2"/>
    <n v="55"/>
    <n v="22"/>
    <n v="0"/>
    <n v="1"/>
    <n v="0"/>
    <n v="79"/>
    <n v="1"/>
    <n v="4"/>
    <n v="18"/>
    <n v="30"/>
    <n v="0"/>
    <n v="0"/>
    <n v="0"/>
    <n v="52"/>
    <n v="0"/>
    <n v="4"/>
    <n v="1"/>
    <n v="1"/>
    <n v="0"/>
    <n v="1"/>
    <n v="0"/>
    <n v="6"/>
    <n v="1"/>
    <n v="0"/>
    <n v="0"/>
    <n v="0"/>
    <n v="2"/>
    <n v="1"/>
    <n v="1"/>
    <n v="0"/>
    <n v="0"/>
    <n v="4"/>
    <n v="0"/>
    <n v="53"/>
    <n v="88"/>
    <n v="3"/>
    <n v="1"/>
    <n v="0"/>
    <n v="0"/>
    <n v="0"/>
    <n v="3"/>
    <n v="0"/>
    <n v="3"/>
    <n v="1"/>
    <s v=""/>
    <n v="0"/>
    <n v="1"/>
    <n v="0"/>
    <n v="0"/>
    <n v="7"/>
    <s v=""/>
    <s v=""/>
    <n v="0.7"/>
    <n v="83"/>
    <n v="2"/>
    <n v="30"/>
    <s v=""/>
    <s v=""/>
    <n v="0.33333333333333331"/>
    <s v=""/>
    <s v=""/>
    <n v="1"/>
    <n v="1"/>
    <n v="0.33333333333333331"/>
    <n v="0.33333333333333331"/>
  </r>
  <r>
    <x v="1"/>
    <s v="CS Kayane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0"/>
    <n v="0"/>
    <n v="0"/>
    <n v="0"/>
    <n v="0"/>
    <n v="0"/>
    <n v="0"/>
    <n v="0"/>
    <n v="0"/>
    <n v="0"/>
    <n v="0"/>
    <n v="0"/>
    <n v="2"/>
    <n v="61"/>
    <n v="13"/>
    <n v="0"/>
    <n v="0"/>
    <n v="3"/>
    <n v="76"/>
    <n v="3"/>
    <n v="7"/>
    <n v="27"/>
    <n v="15"/>
    <n v="0"/>
    <n v="0"/>
    <n v="0"/>
    <n v="49"/>
    <n v="0"/>
    <n v="2"/>
    <n v="1"/>
    <n v="0"/>
    <n v="0"/>
    <n v="1"/>
    <n v="0"/>
    <n v="3"/>
    <n v="1"/>
    <n v="1"/>
    <n v="0"/>
    <n v="0"/>
    <n v="0"/>
    <n v="3"/>
    <n v="0"/>
    <n v="0"/>
    <n v="4"/>
    <n v="38"/>
    <n v="6"/>
    <n v="118"/>
    <n v="304"/>
    <n v="2"/>
    <n v="4"/>
    <n v="1"/>
    <n v="1"/>
    <n v="0"/>
    <n v="8"/>
    <n v="0"/>
    <n v="4"/>
    <n v="11"/>
    <n v="1"/>
    <s v=""/>
    <n v="0.75"/>
    <n v="2"/>
    <n v="1"/>
    <n v="12"/>
    <n v="1"/>
    <n v="0.25"/>
    <n v="0.70588235294117652"/>
    <n v="265"/>
    <n v="51"/>
    <n v="81"/>
    <n v="0"/>
    <n v="1"/>
    <n v="0.66666666666666663"/>
    <s v=""/>
    <s v=""/>
    <s v=""/>
    <s v=""/>
    <n v="0.33333333333333331"/>
    <n v="0.16666666666666666"/>
  </r>
  <r>
    <x v="1"/>
    <s v="CS Mamala"/>
    <n v="0"/>
    <n v="0"/>
    <n v="0"/>
    <n v="0"/>
    <n v="0"/>
    <n v="0"/>
    <n v="0"/>
    <n v="0"/>
    <n v="0"/>
    <n v="0"/>
    <n v="2"/>
    <n v="4"/>
    <n v="2"/>
    <n v="0"/>
    <n v="1"/>
    <n v="0"/>
    <n v="8"/>
    <n v="1"/>
    <n v="108"/>
    <n v="0"/>
    <n v="1"/>
    <n v="0"/>
    <n v="0"/>
    <n v="0"/>
    <n v="0"/>
    <n v="0"/>
    <n v="0"/>
    <n v="0"/>
    <n v="0"/>
    <n v="0"/>
    <n v="8"/>
    <n v="116"/>
    <n v="49"/>
    <n v="0"/>
    <n v="0"/>
    <n v="0"/>
    <n v="173"/>
    <n v="0"/>
    <n v="10"/>
    <n v="28"/>
    <n v="31"/>
    <n v="1"/>
    <n v="0"/>
    <n v="0"/>
    <n v="69"/>
    <n v="1"/>
    <n v="1"/>
    <n v="1"/>
    <n v="0"/>
    <n v="1"/>
    <n v="1"/>
    <n v="0"/>
    <n v="2"/>
    <n v="2"/>
    <n v="0"/>
    <n v="1"/>
    <n v="0"/>
    <n v="2"/>
    <n v="0"/>
    <n v="0"/>
    <n v="0"/>
    <n v="4"/>
    <n v="32"/>
    <n v="4"/>
    <n v="159"/>
    <n v="314"/>
    <n v="10"/>
    <n v="7"/>
    <n v="0"/>
    <n v="0"/>
    <n v="0"/>
    <n v="9"/>
    <n v="0"/>
    <n v="3"/>
    <n v="0"/>
    <s v=""/>
    <s v=""/>
    <n v="1"/>
    <n v="4"/>
    <n v="0"/>
    <n v="4"/>
    <n v="0.5714285714285714"/>
    <s v=""/>
    <n v="0.5"/>
    <n v="329"/>
    <n v="41"/>
    <n v="101"/>
    <n v="0.5"/>
    <n v="1"/>
    <n v="0.2"/>
    <n v="0"/>
    <n v="0"/>
    <s v=""/>
    <s v=""/>
    <n v="0.16666666666666666"/>
    <n v="0.33333333333333331"/>
  </r>
  <r>
    <x v="1"/>
    <s v="CS Moneia"/>
    <n v="0"/>
    <n v="0"/>
    <n v="0"/>
    <n v="0"/>
    <n v="0"/>
    <n v="0"/>
    <n v="0"/>
    <n v="0"/>
    <n v="0"/>
    <n v="0"/>
    <n v="0"/>
    <n v="1"/>
    <n v="5"/>
    <n v="0"/>
    <n v="0"/>
    <n v="0"/>
    <n v="6"/>
    <n v="0"/>
    <n v="104"/>
    <n v="3"/>
    <n v="0"/>
    <n v="0"/>
    <n v="0"/>
    <n v="0"/>
    <n v="0"/>
    <n v="0"/>
    <n v="0"/>
    <n v="0"/>
    <n v="0"/>
    <n v="0"/>
    <n v="16"/>
    <n v="116"/>
    <n v="30"/>
    <n v="1"/>
    <n v="3"/>
    <n v="3"/>
    <n v="162"/>
    <n v="7"/>
    <n v="10"/>
    <n v="38"/>
    <n v="23"/>
    <n v="1"/>
    <n v="0"/>
    <n v="1"/>
    <n v="71"/>
    <n v="2"/>
    <n v="4"/>
    <n v="8"/>
    <n v="0"/>
    <n v="0"/>
    <n v="6"/>
    <n v="0"/>
    <n v="12"/>
    <n v="6"/>
    <n v="0"/>
    <n v="3"/>
    <n v="0"/>
    <n v="4"/>
    <n v="7"/>
    <n v="3"/>
    <n v="0"/>
    <n v="5"/>
    <n v="36"/>
    <n v="3"/>
    <n v="175"/>
    <n v="378"/>
    <n v="6"/>
    <n v="4"/>
    <n v="0"/>
    <n v="1"/>
    <n v="0"/>
    <n v="7"/>
    <n v="0"/>
    <n v="14"/>
    <n v="0"/>
    <n v="1"/>
    <s v=""/>
    <n v="0.625"/>
    <n v="1"/>
    <n v="1"/>
    <n v="12"/>
    <n v="1"/>
    <n v="1"/>
    <n v="0.66666666666666663"/>
    <n v="347"/>
    <n v="32"/>
    <n v="205"/>
    <n v="0.66666666666666663"/>
    <n v="0.5"/>
    <n v="0.1111111111111111"/>
    <n v="0"/>
    <n v="0"/>
    <n v="1"/>
    <n v="1"/>
    <n v="0.53846153846153844"/>
    <n v="0.53846153846153844"/>
  </r>
  <r>
    <x v="1"/>
    <s v="CS Muiane"/>
    <n v="0"/>
    <n v="0"/>
    <n v="0"/>
    <n v="0"/>
    <n v="0"/>
    <n v="0"/>
    <n v="0"/>
    <n v="0"/>
    <n v="27"/>
    <n v="0"/>
    <n v="0"/>
    <n v="3"/>
    <n v="3"/>
    <n v="0"/>
    <n v="0"/>
    <n v="0"/>
    <n v="6"/>
    <n v="0"/>
    <n v="192"/>
    <n v="9"/>
    <n v="0"/>
    <n v="0"/>
    <n v="0"/>
    <n v="0"/>
    <n v="0"/>
    <n v="0"/>
    <n v="0"/>
    <n v="0"/>
    <n v="0"/>
    <n v="0"/>
    <n v="20"/>
    <n v="184"/>
    <n v="68"/>
    <n v="0"/>
    <n v="7"/>
    <n v="4"/>
    <n v="272"/>
    <n v="11"/>
    <n v="1"/>
    <n v="19"/>
    <n v="25"/>
    <n v="0"/>
    <n v="2"/>
    <n v="2"/>
    <n v="45"/>
    <n v="4"/>
    <n v="1"/>
    <n v="9"/>
    <n v="0"/>
    <n v="0"/>
    <n v="1"/>
    <n v="0"/>
    <n v="10"/>
    <n v="1"/>
    <n v="1"/>
    <n v="1"/>
    <n v="0"/>
    <n v="12"/>
    <n v="17"/>
    <n v="7"/>
    <n v="0"/>
    <n v="10"/>
    <n v="52"/>
    <n v="11"/>
    <n v="269"/>
    <n v="613"/>
    <n v="6"/>
    <n v="11"/>
    <n v="1"/>
    <n v="0"/>
    <n v="1"/>
    <n v="11"/>
    <n v="0"/>
    <n v="32"/>
    <n v="7"/>
    <n v="0.8"/>
    <n v="1"/>
    <n v="0.8214285714285714"/>
    <n v="13"/>
    <n v="0"/>
    <n v="17"/>
    <n v="0.65"/>
    <s v=""/>
    <n v="0.68"/>
    <n v="505"/>
    <n v="55"/>
    <n v="199"/>
    <n v="0.5"/>
    <n v="0.8571428571428571"/>
    <n v="0.76666666666666672"/>
    <n v="0"/>
    <n v="0"/>
    <n v="0.66666666666666663"/>
    <n v="0.5"/>
    <n v="0.25714285714285712"/>
    <n v="0.2857142857142857"/>
  </r>
  <r>
    <x v="1"/>
    <s v="CS Mutequ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n v="0"/>
    <n v="0"/>
    <n v="40"/>
    <n v="100"/>
    <n v="0"/>
    <n v="0"/>
    <n v="1"/>
    <n v="14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"/>
    <n v="41"/>
    <n v="0"/>
    <n v="0"/>
    <n v="0"/>
    <n v="0"/>
    <n v="0"/>
    <n v="0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"/>
    <s v="CS Namuac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69"/>
    <n v="2"/>
    <n v="0"/>
    <n v="0"/>
    <n v="0"/>
    <n v="0"/>
    <n v="0"/>
    <n v="0"/>
    <n v="0"/>
    <n v="0"/>
    <n v="0"/>
    <n v="0"/>
    <n v="0"/>
    <n v="63"/>
    <n v="10"/>
    <n v="0"/>
    <n v="3"/>
    <n v="0"/>
    <n v="73"/>
    <n v="3"/>
    <n v="2"/>
    <n v="21"/>
    <n v="50"/>
    <n v="0"/>
    <n v="0"/>
    <n v="1"/>
    <n v="73"/>
    <n v="1"/>
    <n v="0"/>
    <n v="2"/>
    <n v="1"/>
    <n v="0"/>
    <n v="1"/>
    <n v="0"/>
    <n v="3"/>
    <n v="1"/>
    <n v="1"/>
    <n v="0"/>
    <n v="0"/>
    <n v="1"/>
    <n v="3"/>
    <n v="2"/>
    <n v="0"/>
    <n v="5"/>
    <n v="17"/>
    <n v="0"/>
    <n v="61"/>
    <n v="120"/>
    <n v="7"/>
    <n v="1"/>
    <n v="2"/>
    <n v="0"/>
    <n v="3"/>
    <n v="1"/>
    <n v="0"/>
    <n v="5"/>
    <n v="0"/>
    <n v="1"/>
    <s v=""/>
    <n v="1"/>
    <n v="1"/>
    <n v="0"/>
    <n v="2"/>
    <n v="1"/>
    <n v="0"/>
    <n v="1"/>
    <n v="103"/>
    <n v="4"/>
    <n v="19"/>
    <n v="0.5"/>
    <s v=""/>
    <n v="0.66666666666666663"/>
    <n v="0.33333333333333331"/>
    <n v="0.33333333333333331"/>
    <s v=""/>
    <s v=""/>
    <n v="0.33333333333333331"/>
    <n v="0.33333333333333331"/>
  </r>
  <r>
    <x v="1"/>
    <s v="CS Pury"/>
    <n v="0"/>
    <n v="0"/>
    <n v="0"/>
    <n v="0"/>
    <n v="0"/>
    <n v="0"/>
    <n v="0"/>
    <n v="0"/>
    <n v="0"/>
    <n v="0"/>
    <n v="2"/>
    <n v="4"/>
    <n v="1"/>
    <n v="0"/>
    <n v="0"/>
    <n v="0"/>
    <n v="7"/>
    <n v="0"/>
    <n v="74"/>
    <n v="3"/>
    <n v="0"/>
    <n v="0"/>
    <n v="0"/>
    <n v="0"/>
    <n v="0"/>
    <n v="0"/>
    <n v="0"/>
    <n v="0"/>
    <n v="0"/>
    <n v="0"/>
    <n v="0"/>
    <n v="97"/>
    <n v="110"/>
    <n v="0"/>
    <n v="0"/>
    <n v="0"/>
    <n v="207"/>
    <n v="0"/>
    <n v="0"/>
    <n v="40"/>
    <n v="30"/>
    <n v="0"/>
    <n v="0"/>
    <n v="1"/>
    <n v="70"/>
    <n v="1"/>
    <n v="0"/>
    <n v="4"/>
    <n v="1"/>
    <n v="0"/>
    <n v="2"/>
    <n v="0"/>
    <n v="5"/>
    <n v="2"/>
    <n v="0"/>
    <n v="0"/>
    <n v="0"/>
    <n v="1"/>
    <n v="4"/>
    <n v="2"/>
    <n v="0"/>
    <n v="1"/>
    <n v="10"/>
    <n v="1"/>
    <n v="89"/>
    <n v="162"/>
    <n v="9"/>
    <n v="4"/>
    <n v="0"/>
    <n v="1"/>
    <n v="0"/>
    <n v="3"/>
    <n v="2"/>
    <n v="6"/>
    <n v="5"/>
    <s v=""/>
    <n v="1"/>
    <n v="1"/>
    <n v="1"/>
    <n v="0"/>
    <n v="2"/>
    <n v="1"/>
    <s v=""/>
    <n v="0.66666666666666663"/>
    <n v="159"/>
    <n v="9"/>
    <n v="81"/>
    <s v=""/>
    <n v="1"/>
    <n v="0.63636363636363635"/>
    <n v="0"/>
    <n v="0"/>
    <s v=""/>
    <s v=""/>
    <n v="0"/>
    <n v="0.5"/>
  </r>
  <r>
    <x v="1"/>
    <s v="CS Uape"/>
    <n v="0"/>
    <n v="0"/>
    <n v="0"/>
    <n v="0"/>
    <n v="0"/>
    <n v="0"/>
    <n v="0"/>
    <n v="0"/>
    <n v="7"/>
    <n v="0"/>
    <n v="2"/>
    <n v="3"/>
    <n v="2"/>
    <n v="0"/>
    <n v="0"/>
    <n v="0"/>
    <n v="7"/>
    <n v="0"/>
    <n v="61"/>
    <n v="5"/>
    <n v="0"/>
    <n v="0"/>
    <n v="9"/>
    <n v="0"/>
    <n v="0"/>
    <n v="0"/>
    <n v="0"/>
    <n v="0"/>
    <n v="9"/>
    <n v="0"/>
    <n v="8"/>
    <n v="65"/>
    <n v="24"/>
    <n v="0"/>
    <n v="3"/>
    <n v="0"/>
    <n v="97"/>
    <n v="3"/>
    <n v="1"/>
    <n v="19"/>
    <n v="32"/>
    <n v="0"/>
    <n v="1"/>
    <n v="1"/>
    <n v="52"/>
    <n v="2"/>
    <n v="13"/>
    <n v="5"/>
    <n v="0"/>
    <n v="0"/>
    <n v="3"/>
    <n v="0"/>
    <n v="18"/>
    <n v="3"/>
    <n v="0"/>
    <n v="0"/>
    <n v="0"/>
    <n v="4"/>
    <n v="8"/>
    <n v="3"/>
    <n v="1"/>
    <n v="4"/>
    <n v="28"/>
    <n v="11"/>
    <n v="118"/>
    <n v="288"/>
    <n v="9"/>
    <n v="0"/>
    <n v="0"/>
    <n v="0"/>
    <n v="0"/>
    <n v="0"/>
    <n v="0"/>
    <n v="9"/>
    <n v="2"/>
    <s v=""/>
    <n v="1"/>
    <n v="0.81818181818181823"/>
    <n v="0"/>
    <n v="0"/>
    <n v="6"/>
    <n v="0"/>
    <s v=""/>
    <n v="0.75"/>
    <n v="254"/>
    <n v="14"/>
    <n v="51"/>
    <n v="0"/>
    <n v="0"/>
    <n v="9.0909090909090912E-2"/>
    <n v="1"/>
    <n v="0"/>
    <n v="0"/>
    <n v="0"/>
    <n v="0.125"/>
    <n v="0.25"/>
  </r>
  <r>
    <x v="1"/>
    <s v="HD Gilé"/>
    <n v="17"/>
    <n v="27"/>
    <n v="24"/>
    <n v="0"/>
    <n v="0"/>
    <n v="1"/>
    <n v="68"/>
    <n v="1"/>
    <n v="10"/>
    <n v="0"/>
    <n v="5"/>
    <n v="8"/>
    <n v="12"/>
    <n v="0"/>
    <n v="2"/>
    <n v="1"/>
    <n v="25"/>
    <n v="3"/>
    <n v="188"/>
    <n v="7"/>
    <n v="26"/>
    <n v="0"/>
    <n v="33"/>
    <n v="120"/>
    <n v="126"/>
    <n v="0"/>
    <n v="7"/>
    <n v="9"/>
    <n v="279"/>
    <n v="16"/>
    <n v="6"/>
    <n v="157"/>
    <n v="153"/>
    <n v="0"/>
    <n v="2"/>
    <n v="2"/>
    <n v="316"/>
    <n v="4"/>
    <n v="9"/>
    <n v="41"/>
    <n v="32"/>
    <n v="1"/>
    <n v="3"/>
    <n v="4"/>
    <n v="82"/>
    <n v="8"/>
    <n v="9"/>
    <n v="6"/>
    <n v="4"/>
    <n v="0"/>
    <n v="1"/>
    <n v="0"/>
    <n v="19"/>
    <n v="1"/>
    <n v="1"/>
    <n v="2"/>
    <n v="0"/>
    <n v="18"/>
    <n v="23"/>
    <n v="7"/>
    <n v="0"/>
    <n v="7"/>
    <n v="96"/>
    <n v="18"/>
    <n v="524"/>
    <n v="1211"/>
    <n v="26"/>
    <n v="12"/>
    <n v="0"/>
    <n v="2"/>
    <n v="0"/>
    <n v="10"/>
    <n v="0"/>
    <n v="41"/>
    <n v="50"/>
    <n v="0.66666666666666663"/>
    <n v="1"/>
    <n v="0.8"/>
    <n v="26"/>
    <n v="1"/>
    <n v="55"/>
    <n v="0.59090909090909094"/>
    <n v="0.14285714285714285"/>
    <n v="0.53398058252427183"/>
    <n v="1117"/>
    <n v="153"/>
    <n v="340"/>
    <n v="1"/>
    <n v="0.875"/>
    <n v="0.91428571428571426"/>
    <n v="0.33333333333333331"/>
    <n v="0.33333333333333331"/>
    <n v="0.54545454545454541"/>
    <n v="0.72727272727272729"/>
    <n v="0.35185185185185186"/>
    <n v="0.42592592592592593"/>
  </r>
  <r>
    <x v="2"/>
    <s v="CS Gurue"/>
    <n v="103"/>
    <n v="79"/>
    <n v="158"/>
    <n v="1"/>
    <n v="2"/>
    <n v="6"/>
    <n v="340"/>
    <n v="9"/>
    <n v="97"/>
    <n v="0"/>
    <n v="11"/>
    <n v="26"/>
    <n v="32"/>
    <n v="0"/>
    <n v="0"/>
    <n v="0"/>
    <n v="69"/>
    <n v="0"/>
    <n v="402"/>
    <n v="8"/>
    <n v="15"/>
    <n v="0"/>
    <n v="62"/>
    <n v="202"/>
    <n v="292"/>
    <n v="0"/>
    <n v="13"/>
    <n v="14"/>
    <n v="556"/>
    <n v="27"/>
    <n v="62"/>
    <n v="619"/>
    <n v="757"/>
    <n v="0"/>
    <n v="12"/>
    <n v="23"/>
    <n v="1438"/>
    <n v="35"/>
    <n v="28"/>
    <n v="104"/>
    <n v="78"/>
    <n v="0"/>
    <n v="7"/>
    <n v="6"/>
    <n v="210"/>
    <n v="13"/>
    <n v="6"/>
    <n v="7"/>
    <n v="2"/>
    <n v="0"/>
    <n v="6"/>
    <n v="1"/>
    <n v="15"/>
    <n v="7"/>
    <n v="1"/>
    <n v="1"/>
    <n v="1"/>
    <n v="38"/>
    <n v="56"/>
    <n v="10"/>
    <n v="4"/>
    <n v="8"/>
    <n v="166"/>
    <n v="81"/>
    <n v="2242"/>
    <n v="4261"/>
    <n v="73"/>
    <n v="26"/>
    <n v="4"/>
    <n v="1"/>
    <n v="1"/>
    <n v="26"/>
    <n v="4"/>
    <n v="87"/>
    <n v="36"/>
    <n v="0.63636363636363635"/>
    <n v="1"/>
    <n v="0.73076923076923073"/>
    <n v="97"/>
    <n v="5"/>
    <n v="263"/>
    <n v="0.75193798449612403"/>
    <n v="0.33333333333333331"/>
    <n v="0.72651933701657456"/>
    <n v="5401"/>
    <n v="184"/>
    <n v="1024"/>
    <n v="0.66666666666666663"/>
    <n v="0.54545454545454541"/>
    <n v="0.41666666666666669"/>
    <n v="7.6923076923076927E-2"/>
    <n v="0"/>
    <n v="0.4375"/>
    <n v="0"/>
    <n v="0.53623188405797106"/>
    <n v="0"/>
  </r>
  <r>
    <x v="2"/>
    <s v="CS Invinha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186"/>
    <n v="1"/>
    <n v="5"/>
    <n v="0"/>
    <n v="12"/>
    <n v="1"/>
    <n v="18"/>
    <n v="0"/>
    <n v="0"/>
    <n v="1"/>
    <n v="31"/>
    <n v="1"/>
    <n v="0"/>
    <n v="185"/>
    <n v="0"/>
    <n v="0"/>
    <n v="1"/>
    <n v="0"/>
    <n v="185"/>
    <n v="1"/>
    <n v="0"/>
    <n v="83"/>
    <n v="61"/>
    <n v="0"/>
    <n v="1"/>
    <n v="3"/>
    <n v="144"/>
    <n v="4"/>
    <n v="0"/>
    <n v="1"/>
    <n v="0"/>
    <n v="0"/>
    <n v="0"/>
    <n v="0"/>
    <n v="1"/>
    <n v="0"/>
    <n v="0"/>
    <n v="0"/>
    <n v="0"/>
    <n v="3"/>
    <n v="6"/>
    <n v="1"/>
    <n v="0"/>
    <n v="0"/>
    <n v="7"/>
    <n v="2"/>
    <n v="64"/>
    <n v="182"/>
    <n v="0"/>
    <n v="1"/>
    <n v="0"/>
    <n v="0"/>
    <n v="0"/>
    <n v="0"/>
    <n v="0"/>
    <n v="6"/>
    <n v="0"/>
    <s v=""/>
    <n v="1"/>
    <n v="0"/>
    <n v="0"/>
    <n v="0"/>
    <n v="1"/>
    <s v=""/>
    <s v=""/>
    <n v="1"/>
    <n v="0"/>
    <n v="0"/>
    <n v="0"/>
    <s v=""/>
    <s v=""/>
    <s v=""/>
    <s v=""/>
    <s v=""/>
    <s v=""/>
    <s v=""/>
    <s v=""/>
    <s v=""/>
  </r>
  <r>
    <x v="2"/>
    <s v="CS Lioma"/>
    <n v="0"/>
    <n v="0"/>
    <n v="0"/>
    <n v="0"/>
    <n v="0"/>
    <n v="0"/>
    <n v="0"/>
    <n v="0"/>
    <n v="6"/>
    <n v="0"/>
    <n v="0"/>
    <n v="7"/>
    <n v="4"/>
    <n v="0"/>
    <n v="0"/>
    <n v="0"/>
    <n v="11"/>
    <n v="0"/>
    <n v="206"/>
    <n v="9"/>
    <n v="2"/>
    <n v="0"/>
    <n v="12"/>
    <n v="24"/>
    <n v="24"/>
    <n v="0"/>
    <n v="0"/>
    <n v="0"/>
    <n v="60"/>
    <n v="0"/>
    <n v="0"/>
    <n v="201"/>
    <n v="46"/>
    <n v="0"/>
    <n v="7"/>
    <n v="0"/>
    <n v="247"/>
    <n v="7"/>
    <n v="0"/>
    <n v="33"/>
    <n v="31"/>
    <n v="0"/>
    <n v="0"/>
    <n v="0"/>
    <n v="64"/>
    <n v="0"/>
    <n v="0"/>
    <n v="7"/>
    <n v="0"/>
    <n v="0"/>
    <n v="2"/>
    <n v="0"/>
    <n v="7"/>
    <n v="2"/>
    <n v="1"/>
    <n v="0"/>
    <n v="0"/>
    <n v="3"/>
    <n v="8"/>
    <n v="8"/>
    <n v="0"/>
    <n v="2"/>
    <n v="11"/>
    <n v="4"/>
    <n v="137"/>
    <n v="243"/>
    <n v="12"/>
    <n v="1"/>
    <n v="1"/>
    <n v="0"/>
    <n v="0"/>
    <n v="0"/>
    <n v="0"/>
    <n v="12"/>
    <n v="1"/>
    <n v="0"/>
    <n v="1"/>
    <n v="0.5"/>
    <n v="3"/>
    <n v="0"/>
    <n v="7"/>
    <n v="0.6"/>
    <n v="0"/>
    <n v="0.63636363636363635"/>
    <n v="249"/>
    <n v="0"/>
    <n v="23"/>
    <n v="1"/>
    <n v="0.625"/>
    <n v="0.52941176470588236"/>
    <s v=""/>
    <s v=""/>
    <n v="0"/>
    <n v="0"/>
    <n v="0"/>
    <n v="0"/>
  </r>
  <r>
    <x v="2"/>
    <s v="CS Macuarro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14"/>
    <n v="2"/>
    <n v="0"/>
    <n v="0"/>
    <n v="0"/>
    <n v="28"/>
    <n v="26"/>
    <n v="0"/>
    <n v="2"/>
    <n v="3"/>
    <n v="54"/>
    <n v="5"/>
    <n v="0"/>
    <n v="106"/>
    <n v="6"/>
    <n v="0"/>
    <n v="1"/>
    <n v="0"/>
    <n v="112"/>
    <n v="1"/>
    <n v="0"/>
    <n v="28"/>
    <n v="23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1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apuagiua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44"/>
    <n v="1"/>
    <n v="10"/>
    <n v="0"/>
    <n v="11"/>
    <n v="35"/>
    <n v="28"/>
    <n v="0"/>
    <n v="1"/>
    <n v="0"/>
    <n v="74"/>
    <n v="1"/>
    <n v="0"/>
    <n v="31"/>
    <n v="0"/>
    <n v="0"/>
    <n v="0"/>
    <n v="0"/>
    <n v="31"/>
    <n v="0"/>
    <n v="1"/>
    <n v="30"/>
    <n v="34"/>
    <n v="0"/>
    <n v="2"/>
    <n v="1"/>
    <n v="65"/>
    <n v="3"/>
    <n v="0"/>
    <n v="0"/>
    <n v="0"/>
    <n v="0"/>
    <n v="0"/>
    <n v="0"/>
    <n v="0"/>
    <n v="0"/>
    <n v="0"/>
    <n v="0"/>
    <n v="0"/>
    <n v="3"/>
    <n v="2"/>
    <n v="0"/>
    <n v="0"/>
    <n v="0"/>
    <n v="0"/>
    <n v="0"/>
    <n v="34"/>
    <n v="75"/>
    <n v="0"/>
    <n v="0"/>
    <n v="1"/>
    <n v="0"/>
    <n v="0"/>
    <n v="0"/>
    <n v="0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Muagiua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129"/>
    <n v="1"/>
    <n v="16"/>
    <n v="0"/>
    <n v="8"/>
    <n v="55"/>
    <n v="46"/>
    <n v="0"/>
    <n v="1"/>
    <n v="1"/>
    <n v="109"/>
    <n v="2"/>
    <n v="16"/>
    <n v="123"/>
    <n v="57"/>
    <n v="0"/>
    <n v="1"/>
    <n v="0"/>
    <n v="196"/>
    <n v="1"/>
    <n v="0"/>
    <n v="32"/>
    <n v="27"/>
    <n v="0"/>
    <n v="1"/>
    <n v="1"/>
    <n v="59"/>
    <n v="2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44"/>
    <n v="104"/>
    <n v="0"/>
    <n v="0"/>
    <n v="0"/>
    <n v="0"/>
    <n v="0"/>
    <n v="0"/>
    <n v="0"/>
    <n v="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Rua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2"/>
    <n v="0"/>
    <n v="0"/>
    <n v="8"/>
    <n v="9"/>
    <n v="23"/>
    <n v="1"/>
    <n v="0"/>
    <n v="1"/>
    <n v="40"/>
    <n v="2"/>
    <n v="0"/>
    <n v="84"/>
    <n v="0"/>
    <n v="0"/>
    <n v="0"/>
    <n v="0"/>
    <n v="84"/>
    <n v="0"/>
    <n v="5"/>
    <n v="9"/>
    <n v="11"/>
    <n v="1"/>
    <n v="1"/>
    <n v="1"/>
    <n v="25"/>
    <n v="3"/>
    <n v="0"/>
    <n v="1"/>
    <n v="0"/>
    <n v="0"/>
    <n v="1"/>
    <n v="0"/>
    <n v="1"/>
    <n v="1"/>
    <n v="0"/>
    <n v="0"/>
    <n v="0"/>
    <n v="1"/>
    <n v="4"/>
    <n v="0"/>
    <n v="0"/>
    <n v="0"/>
    <n v="0"/>
    <n v="0"/>
    <n v="68"/>
    <n v="164"/>
    <n v="0"/>
    <n v="1"/>
    <n v="1"/>
    <n v="0"/>
    <n v="0"/>
    <n v="3"/>
    <n v="4"/>
    <n v="5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Serra"/>
    <n v="0"/>
    <n v="0"/>
    <n v="0"/>
    <n v="0"/>
    <n v="0"/>
    <n v="0"/>
    <n v="0"/>
    <n v="0"/>
    <n v="0"/>
    <n v="0"/>
    <n v="2"/>
    <n v="2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5"/>
    <n v="46"/>
    <n v="5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0"/>
    <n v="0"/>
    <n v="0"/>
    <n v="0"/>
    <n v="0"/>
    <n v="0"/>
    <n v="0"/>
    <n v="0"/>
    <n v="0"/>
    <n v="0"/>
    <n v="0"/>
    <n v="0"/>
    <n v="134"/>
    <n v="0"/>
    <n v="0"/>
    <n v="0"/>
    <n v="0"/>
    <n v="134"/>
    <n v="0"/>
    <n v="0"/>
    <n v="67"/>
    <n v="71"/>
    <n v="0"/>
    <n v="2"/>
    <n v="7"/>
    <n v="138"/>
    <n v="9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91"/>
    <n v="175"/>
    <n v="0"/>
    <n v="2"/>
    <n v="0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63"/>
    <n v="2"/>
    <n v="0"/>
    <n v="0"/>
    <n v="16"/>
    <n v="32"/>
    <n v="30"/>
    <n v="1"/>
    <n v="0"/>
    <n v="1"/>
    <n v="78"/>
    <n v="2"/>
    <n v="0"/>
    <n v="53"/>
    <n v="0"/>
    <n v="0"/>
    <n v="0"/>
    <n v="0"/>
    <n v="53"/>
    <n v="0"/>
    <n v="0"/>
    <n v="38"/>
    <n v="38"/>
    <n v="0"/>
    <n v="1"/>
    <n v="1"/>
    <n v="76"/>
    <n v="2"/>
    <n v="0"/>
    <n v="1"/>
    <n v="0"/>
    <n v="0"/>
    <n v="1"/>
    <n v="0"/>
    <n v="1"/>
    <n v="1"/>
    <n v="0"/>
    <n v="0"/>
    <n v="0"/>
    <n v="2"/>
    <n v="4"/>
    <n v="0"/>
    <n v="0"/>
    <n v="0"/>
    <n v="0"/>
    <n v="0"/>
    <n v="26"/>
    <n v="83"/>
    <n v="1"/>
    <n v="1"/>
    <n v="1"/>
    <n v="0"/>
    <n v="0"/>
    <n v="2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CS UP 4"/>
    <n v="0"/>
    <n v="0"/>
    <n v="0"/>
    <n v="0"/>
    <n v="0"/>
    <n v="0"/>
    <n v="0"/>
    <n v="0"/>
    <n v="0"/>
    <n v="0"/>
    <n v="0"/>
    <n v="1"/>
    <n v="1"/>
    <n v="0"/>
    <n v="1"/>
    <n v="0"/>
    <n v="2"/>
    <n v="1"/>
    <n v="133"/>
    <n v="2"/>
    <n v="1"/>
    <n v="0"/>
    <n v="2"/>
    <n v="10"/>
    <n v="18"/>
    <n v="0"/>
    <n v="0"/>
    <n v="0"/>
    <n v="30"/>
    <n v="0"/>
    <n v="0"/>
    <n v="74"/>
    <n v="0"/>
    <n v="0"/>
    <n v="0"/>
    <n v="0"/>
    <n v="74"/>
    <n v="0"/>
    <n v="6"/>
    <n v="15"/>
    <n v="39"/>
    <n v="0"/>
    <n v="1"/>
    <n v="0"/>
    <n v="60"/>
    <n v="1"/>
    <n v="0"/>
    <n v="2"/>
    <n v="0"/>
    <n v="0"/>
    <n v="2"/>
    <n v="0"/>
    <n v="2"/>
    <n v="2"/>
    <n v="0"/>
    <n v="0"/>
    <n v="0"/>
    <n v="1"/>
    <n v="0"/>
    <n v="0"/>
    <n v="0"/>
    <n v="0"/>
    <n v="0"/>
    <n v="0"/>
    <n v="46"/>
    <n v="85"/>
    <n v="2"/>
    <n v="1"/>
    <n v="0"/>
    <n v="0"/>
    <n v="0"/>
    <n v="1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2"/>
    <s v="PS Nintulo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40"/>
    <n v="2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3"/>
    <s v="CS Curru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"/>
    <n v="12"/>
    <n v="0"/>
    <n v="0"/>
    <n v="0"/>
    <n v="0"/>
    <n v="0"/>
    <n v="0"/>
    <n v="0"/>
    <n v="0"/>
    <n v="0"/>
    <n v="11"/>
    <n v="75"/>
    <n v="153"/>
    <n v="0"/>
    <n v="1"/>
    <n v="0"/>
    <n v="239"/>
    <n v="1"/>
    <n v="16"/>
    <n v="50"/>
    <n v="56"/>
    <n v="0"/>
    <n v="1"/>
    <n v="2"/>
    <n v="122"/>
    <n v="3"/>
    <n v="0"/>
    <n v="0"/>
    <n v="0"/>
    <n v="0"/>
    <n v="0"/>
    <n v="0"/>
    <n v="0"/>
    <n v="0"/>
    <n v="0"/>
    <n v="0"/>
    <n v="0"/>
    <n v="2"/>
    <n v="3"/>
    <n v="1"/>
    <n v="0"/>
    <n v="0"/>
    <n v="8"/>
    <n v="1"/>
    <n v="30"/>
    <n v="81"/>
    <n v="0"/>
    <n v="2"/>
    <n v="1"/>
    <n v="0"/>
    <n v="0"/>
    <n v="1"/>
    <n v="0"/>
    <n v="5"/>
    <n v="0"/>
    <n v="1"/>
    <s v=""/>
    <n v="1"/>
    <n v="0"/>
    <n v="0"/>
    <n v="3"/>
    <n v="0"/>
    <s v=""/>
    <n v="0.75"/>
    <n v="64"/>
    <n v="0"/>
    <n v="20"/>
    <s v=""/>
    <s v=""/>
    <n v="0"/>
    <n v="0"/>
    <n v="1"/>
    <s v=""/>
    <s v=""/>
    <n v="0.42857142857142855"/>
    <n v="0.5714285714285714"/>
  </r>
  <r>
    <x v="3"/>
    <s v="CS Ile"/>
    <n v="0"/>
    <n v="0"/>
    <n v="0"/>
    <n v="0"/>
    <n v="0"/>
    <n v="0"/>
    <n v="0"/>
    <n v="0"/>
    <n v="0"/>
    <n v="0"/>
    <n v="1"/>
    <n v="3"/>
    <n v="3"/>
    <n v="0"/>
    <n v="0"/>
    <n v="0"/>
    <n v="7"/>
    <n v="0"/>
    <n v="238"/>
    <n v="3"/>
    <n v="2"/>
    <n v="0"/>
    <n v="0"/>
    <n v="16"/>
    <n v="21"/>
    <n v="0"/>
    <n v="1"/>
    <n v="0"/>
    <n v="37"/>
    <n v="1"/>
    <n v="18"/>
    <n v="169"/>
    <n v="243"/>
    <n v="0"/>
    <n v="7"/>
    <n v="7"/>
    <n v="430"/>
    <n v="14"/>
    <n v="10"/>
    <n v="75"/>
    <n v="80"/>
    <n v="0"/>
    <n v="4"/>
    <n v="4"/>
    <n v="165"/>
    <n v="8"/>
    <n v="0"/>
    <n v="3"/>
    <n v="0"/>
    <n v="0"/>
    <n v="2"/>
    <n v="0"/>
    <n v="3"/>
    <n v="2"/>
    <n v="1"/>
    <n v="0"/>
    <n v="0"/>
    <n v="15"/>
    <n v="25"/>
    <n v="7"/>
    <n v="1"/>
    <n v="11"/>
    <n v="100"/>
    <n v="22"/>
    <n v="439"/>
    <n v="1067"/>
    <n v="14"/>
    <n v="12"/>
    <n v="0"/>
    <n v="1"/>
    <n v="0"/>
    <n v="11"/>
    <n v="0"/>
    <n v="36"/>
    <n v="62"/>
    <n v="0.75"/>
    <n v="0.5"/>
    <n v="0.83333333333333337"/>
    <n v="6"/>
    <n v="1"/>
    <n v="33"/>
    <n v="0.54545454545454541"/>
    <n v="0.14285714285714285"/>
    <n v="0.66"/>
    <n v="958"/>
    <n v="91"/>
    <n v="193"/>
    <n v="0.33333333333333331"/>
    <n v="0.5"/>
    <n v="0.3902439024390244"/>
    <n v="0.25"/>
    <n v="0.25"/>
    <n v="0.625"/>
    <n v="0.5"/>
    <n v="0.30357142857142855"/>
    <n v="0.375"/>
  </r>
  <r>
    <x v="3"/>
    <s v="CS Massira"/>
    <n v="0"/>
    <n v="0"/>
    <n v="0"/>
    <n v="0"/>
    <n v="0"/>
    <n v="0"/>
    <n v="0"/>
    <n v="0"/>
    <n v="1"/>
    <n v="1"/>
    <n v="0"/>
    <n v="2"/>
    <n v="1"/>
    <n v="0"/>
    <n v="0"/>
    <n v="0"/>
    <n v="3"/>
    <n v="0"/>
    <n v="88"/>
    <n v="3"/>
    <n v="7"/>
    <n v="0"/>
    <n v="1"/>
    <n v="76"/>
    <n v="95"/>
    <n v="0"/>
    <n v="3"/>
    <n v="0"/>
    <n v="172"/>
    <n v="3"/>
    <n v="0"/>
    <n v="48"/>
    <n v="220"/>
    <n v="0"/>
    <n v="0"/>
    <n v="1"/>
    <n v="268"/>
    <n v="1"/>
    <n v="0"/>
    <n v="41"/>
    <n v="39"/>
    <n v="0"/>
    <n v="1"/>
    <n v="1"/>
    <n v="80"/>
    <n v="2"/>
    <n v="0"/>
    <n v="5"/>
    <n v="0"/>
    <n v="0"/>
    <n v="0"/>
    <n v="0"/>
    <n v="5"/>
    <n v="0"/>
    <n v="0"/>
    <n v="2"/>
    <n v="0"/>
    <n v="2"/>
    <n v="7"/>
    <n v="4"/>
    <n v="0"/>
    <n v="1"/>
    <n v="8"/>
    <n v="0"/>
    <n v="31"/>
    <n v="90"/>
    <n v="3"/>
    <n v="1"/>
    <n v="0"/>
    <n v="0"/>
    <n v="0"/>
    <n v="0"/>
    <n v="0"/>
    <n v="10"/>
    <n v="0"/>
    <s v=""/>
    <s v=""/>
    <n v="1"/>
    <n v="0"/>
    <n v="0"/>
    <n v="0"/>
    <s v=""/>
    <s v=""/>
    <s v=""/>
    <n v="61"/>
    <n v="0"/>
    <n v="3"/>
    <s v=""/>
    <n v="0"/>
    <n v="0"/>
    <s v=""/>
    <s v=""/>
    <n v="0.5"/>
    <n v="1"/>
    <n v="0.22222222222222221"/>
    <n v="0.44444444444444442"/>
  </r>
  <r>
    <x v="3"/>
    <s v="CS Mucua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24"/>
    <n v="148"/>
    <n v="208"/>
    <n v="0"/>
    <n v="1"/>
    <n v="0"/>
    <n v="380"/>
    <n v="1"/>
    <n v="5"/>
    <n v="61"/>
    <n v="77"/>
    <n v="0"/>
    <n v="4"/>
    <n v="3"/>
    <n v="143"/>
    <n v="7"/>
    <n v="0"/>
    <n v="0"/>
    <n v="0"/>
    <n v="0"/>
    <n v="0"/>
    <n v="0"/>
    <n v="0"/>
    <n v="0"/>
    <n v="0"/>
    <n v="0"/>
    <n v="0"/>
    <n v="4"/>
    <n v="3"/>
    <n v="0"/>
    <n v="0"/>
    <n v="1"/>
    <n v="12"/>
    <n v="2"/>
    <n v="35"/>
    <n v="93"/>
    <n v="0"/>
    <n v="0"/>
    <n v="0"/>
    <n v="0"/>
    <n v="0"/>
    <n v="0"/>
    <n v="0"/>
    <n v="7"/>
    <n v="0"/>
    <s v=""/>
    <s v=""/>
    <n v="1"/>
    <n v="0"/>
    <n v="0"/>
    <n v="1"/>
    <s v=""/>
    <s v=""/>
    <n v="1"/>
    <n v="80"/>
    <n v="0"/>
    <n v="16"/>
    <s v=""/>
    <s v=""/>
    <n v="1"/>
    <n v="1"/>
    <n v="0"/>
    <s v=""/>
    <s v=""/>
    <n v="0.5"/>
    <n v="0.5"/>
  </r>
  <r>
    <x v="3"/>
    <s v="CS Mugulama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55"/>
    <n v="8"/>
    <n v="3"/>
    <n v="0"/>
    <n v="0"/>
    <n v="0"/>
    <n v="113"/>
    <n v="0"/>
    <n v="0"/>
    <n v="1"/>
    <n v="113"/>
    <n v="1"/>
    <n v="3"/>
    <n v="245"/>
    <n v="239"/>
    <n v="0"/>
    <n v="4"/>
    <n v="8"/>
    <n v="487"/>
    <n v="12"/>
    <n v="7"/>
    <n v="38"/>
    <n v="34"/>
    <n v="1"/>
    <n v="0"/>
    <n v="2"/>
    <n v="79"/>
    <n v="3"/>
    <n v="0"/>
    <n v="4"/>
    <n v="0"/>
    <n v="0"/>
    <n v="3"/>
    <n v="0"/>
    <n v="4"/>
    <n v="3"/>
    <n v="0"/>
    <n v="1"/>
    <n v="0"/>
    <n v="7"/>
    <n v="20"/>
    <n v="6"/>
    <n v="0"/>
    <n v="3"/>
    <n v="53"/>
    <n v="9"/>
    <n v="243"/>
    <n v="653"/>
    <n v="3"/>
    <n v="1"/>
    <n v="2"/>
    <n v="1"/>
    <n v="0"/>
    <n v="2"/>
    <n v="1"/>
    <n v="29"/>
    <n v="7"/>
    <n v="1"/>
    <s v=""/>
    <n v="1"/>
    <n v="6"/>
    <n v="0"/>
    <n v="31"/>
    <n v="0.5"/>
    <n v="0"/>
    <n v="0.67391304347826086"/>
    <n v="594"/>
    <n v="55"/>
    <n v="189"/>
    <n v="0"/>
    <n v="0"/>
    <n v="0.15789473684210525"/>
    <s v=""/>
    <s v=""/>
    <n v="0.5"/>
    <n v="0.66666666666666663"/>
    <n v="0.23809523809523808"/>
    <n v="0.52380952380952384"/>
  </r>
  <r>
    <x v="3"/>
    <s v="CS Mulequel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23"/>
    <n v="3"/>
    <n v="2"/>
    <n v="0"/>
    <n v="0"/>
    <n v="68"/>
    <n v="77"/>
    <n v="0"/>
    <n v="1"/>
    <n v="1"/>
    <n v="145"/>
    <n v="2"/>
    <n v="0"/>
    <n v="35"/>
    <n v="130"/>
    <n v="0"/>
    <n v="0"/>
    <n v="0"/>
    <n v="165"/>
    <n v="0"/>
    <n v="0"/>
    <n v="34"/>
    <n v="27"/>
    <n v="0"/>
    <n v="1"/>
    <n v="0"/>
    <n v="61"/>
    <n v="1"/>
    <n v="0"/>
    <n v="1"/>
    <n v="0"/>
    <n v="0"/>
    <n v="1"/>
    <n v="0"/>
    <n v="1"/>
    <n v="1"/>
    <n v="0"/>
    <n v="2"/>
    <n v="0"/>
    <n v="5"/>
    <n v="6"/>
    <n v="4"/>
    <n v="0"/>
    <n v="1"/>
    <n v="21"/>
    <n v="3"/>
    <n v="96"/>
    <n v="295"/>
    <n v="3"/>
    <n v="0"/>
    <n v="0"/>
    <n v="0"/>
    <n v="0"/>
    <n v="0"/>
    <n v="0"/>
    <n v="13"/>
    <n v="1"/>
    <n v="1"/>
    <s v=""/>
    <n v="1"/>
    <n v="5"/>
    <n v="0"/>
    <n v="7"/>
    <n v="0.7142857142857143"/>
    <n v="0"/>
    <n v="0.7"/>
    <n v="250"/>
    <n v="4"/>
    <n v="24"/>
    <s v=""/>
    <n v="0.25"/>
    <n v="0.27272727272727271"/>
    <s v=""/>
    <s v=""/>
    <n v="0"/>
    <n v="0.33333333333333331"/>
    <n v="0"/>
    <n v="0.25"/>
  </r>
  <r>
    <x v="3"/>
    <s v="CS Namanda"/>
    <n v="0"/>
    <n v="0"/>
    <n v="0"/>
    <n v="0"/>
    <n v="0"/>
    <n v="0"/>
    <n v="0"/>
    <n v="0"/>
    <n v="0"/>
    <n v="0"/>
    <n v="3"/>
    <n v="3"/>
    <n v="2"/>
    <n v="0"/>
    <n v="0"/>
    <n v="0"/>
    <n v="8"/>
    <n v="0"/>
    <n v="143"/>
    <n v="2"/>
    <n v="0"/>
    <n v="0"/>
    <n v="2"/>
    <n v="67"/>
    <n v="119"/>
    <n v="0"/>
    <n v="5"/>
    <n v="4"/>
    <n v="188"/>
    <n v="9"/>
    <n v="2"/>
    <n v="72"/>
    <n v="265"/>
    <n v="0"/>
    <n v="0"/>
    <n v="3"/>
    <n v="339"/>
    <n v="3"/>
    <n v="3"/>
    <n v="50"/>
    <n v="41"/>
    <n v="0"/>
    <n v="2"/>
    <n v="6"/>
    <n v="94"/>
    <n v="8"/>
    <n v="0"/>
    <n v="0"/>
    <n v="0"/>
    <n v="0"/>
    <n v="0"/>
    <n v="0"/>
    <n v="0"/>
    <n v="0"/>
    <n v="0"/>
    <n v="2"/>
    <n v="2"/>
    <n v="6"/>
    <n v="11"/>
    <n v="4"/>
    <n v="0"/>
    <n v="4"/>
    <n v="24"/>
    <n v="4"/>
    <n v="147"/>
    <n v="342"/>
    <n v="8"/>
    <n v="1"/>
    <n v="2"/>
    <n v="0"/>
    <n v="0"/>
    <n v="1"/>
    <n v="0"/>
    <n v="21"/>
    <n v="1"/>
    <n v="0.75"/>
    <n v="1"/>
    <n v="0.91666666666666663"/>
    <n v="3"/>
    <n v="0"/>
    <n v="7"/>
    <n v="0.75"/>
    <s v=""/>
    <n v="0.58333333333333337"/>
    <n v="316"/>
    <n v="6"/>
    <n v="34"/>
    <n v="0"/>
    <n v="0"/>
    <n v="0.31578947368421051"/>
    <n v="0.5"/>
    <n v="0.5"/>
    <n v="0.4"/>
    <n v="0.8"/>
    <n v="0.22222222222222221"/>
    <n v="0.3888888888888889"/>
  </r>
  <r>
    <x v="3"/>
    <s v="CS Nibo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0"/>
    <n v="4"/>
    <n v="0"/>
    <n v="0"/>
    <n v="0"/>
    <n v="0"/>
    <n v="0"/>
    <n v="0"/>
    <n v="0"/>
    <n v="0"/>
    <n v="0"/>
    <n v="44"/>
    <n v="142"/>
    <n v="164"/>
    <n v="0"/>
    <n v="0"/>
    <n v="0"/>
    <n v="350"/>
    <n v="0"/>
    <n v="10"/>
    <n v="10"/>
    <n v="23"/>
    <n v="0"/>
    <n v="0"/>
    <n v="0"/>
    <n v="43"/>
    <n v="0"/>
    <n v="0"/>
    <n v="2"/>
    <n v="0"/>
    <n v="0"/>
    <n v="2"/>
    <n v="0"/>
    <n v="2"/>
    <n v="2"/>
    <n v="0"/>
    <n v="0"/>
    <n v="0"/>
    <n v="1"/>
    <n v="1"/>
    <n v="0"/>
    <n v="0"/>
    <n v="0"/>
    <n v="12"/>
    <n v="3"/>
    <n v="53"/>
    <n v="130"/>
    <n v="0"/>
    <n v="1"/>
    <n v="1"/>
    <n v="0"/>
    <n v="0"/>
    <n v="0"/>
    <n v="1"/>
    <n v="2"/>
    <n v="0"/>
    <n v="1"/>
    <n v="0"/>
    <n v="0.9"/>
    <n v="1"/>
    <n v="0"/>
    <n v="3"/>
    <n v="1"/>
    <n v="0"/>
    <n v="1"/>
    <n v="129"/>
    <n v="16"/>
    <n v="21"/>
    <s v=""/>
    <n v="0"/>
    <n v="0"/>
    <s v=""/>
    <s v=""/>
    <n v="0"/>
    <n v="0"/>
    <n v="0.375"/>
    <n v="0.25"/>
  </r>
  <r>
    <x v="3"/>
    <s v="CS Ph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"/>
    <n v="3"/>
    <n v="0"/>
    <n v="1"/>
    <n v="47"/>
    <n v="70"/>
    <n v="0"/>
    <n v="0"/>
    <n v="2"/>
    <n v="118"/>
    <n v="2"/>
    <n v="0"/>
    <n v="168"/>
    <n v="304"/>
    <n v="0"/>
    <n v="0"/>
    <n v="1"/>
    <n v="472"/>
    <n v="1"/>
    <n v="0"/>
    <n v="58"/>
    <n v="70"/>
    <n v="0"/>
    <n v="0"/>
    <n v="0"/>
    <n v="128"/>
    <n v="0"/>
    <n v="0"/>
    <n v="1"/>
    <n v="0"/>
    <n v="0"/>
    <n v="1"/>
    <n v="0"/>
    <n v="1"/>
    <n v="1"/>
    <n v="0"/>
    <n v="0"/>
    <n v="0"/>
    <n v="1"/>
    <n v="3"/>
    <n v="1"/>
    <n v="0"/>
    <n v="1"/>
    <n v="8"/>
    <n v="1"/>
    <n v="33"/>
    <n v="94"/>
    <n v="0"/>
    <n v="0"/>
    <n v="0"/>
    <n v="0"/>
    <n v="0"/>
    <n v="0"/>
    <n v="0"/>
    <n v="4"/>
    <n v="6"/>
    <n v="1"/>
    <n v="1"/>
    <n v="1"/>
    <n v="5"/>
    <n v="0"/>
    <n v="7"/>
    <n v="0.83333333333333337"/>
    <s v=""/>
    <n v="0.875"/>
    <n v="65"/>
    <n v="0"/>
    <n v="7"/>
    <s v=""/>
    <n v="0"/>
    <n v="0"/>
    <s v=""/>
    <s v=""/>
    <n v="1"/>
    <n v="0.5"/>
    <n v="0.55555555555555558"/>
    <n v="0.22222222222222221"/>
  </r>
  <r>
    <x v="3"/>
    <s v="CS Socone"/>
    <n v="0"/>
    <n v="0"/>
    <n v="0"/>
    <n v="0"/>
    <n v="0"/>
    <n v="0"/>
    <n v="0"/>
    <n v="0"/>
    <n v="1"/>
    <n v="0"/>
    <n v="0"/>
    <n v="1"/>
    <n v="2"/>
    <n v="0"/>
    <n v="0"/>
    <n v="1"/>
    <n v="3"/>
    <n v="1"/>
    <n v="202"/>
    <n v="2"/>
    <n v="18"/>
    <n v="0"/>
    <n v="0"/>
    <n v="41"/>
    <n v="66"/>
    <n v="0"/>
    <n v="1"/>
    <n v="3"/>
    <n v="107"/>
    <n v="4"/>
    <n v="0"/>
    <n v="247"/>
    <n v="285"/>
    <n v="0"/>
    <n v="6"/>
    <n v="1"/>
    <n v="532"/>
    <n v="7"/>
    <n v="1"/>
    <n v="51"/>
    <n v="39"/>
    <n v="0"/>
    <n v="2"/>
    <n v="0"/>
    <n v="91"/>
    <n v="2"/>
    <n v="0"/>
    <n v="2"/>
    <n v="0"/>
    <n v="0"/>
    <n v="1"/>
    <n v="0"/>
    <n v="2"/>
    <n v="1"/>
    <n v="0"/>
    <n v="0"/>
    <n v="0"/>
    <n v="9"/>
    <n v="5"/>
    <n v="1"/>
    <n v="0"/>
    <n v="3"/>
    <n v="24"/>
    <n v="2"/>
    <n v="121"/>
    <n v="259"/>
    <n v="8"/>
    <n v="2"/>
    <n v="1"/>
    <n v="0"/>
    <n v="0"/>
    <n v="2"/>
    <n v="1"/>
    <n v="15"/>
    <n v="0"/>
    <n v="1"/>
    <n v="1"/>
    <n v="0.88235294117647056"/>
    <n v="1"/>
    <n v="0"/>
    <n v="5"/>
    <n v="0.5"/>
    <s v=""/>
    <n v="0.83333333333333337"/>
    <n v="219"/>
    <n v="1"/>
    <n v="9"/>
    <n v="1"/>
    <n v="0"/>
    <n v="0.16666666666666666"/>
    <n v="0.5"/>
    <n v="0"/>
    <n v="0"/>
    <n v="0"/>
    <n v="0.18181818181818182"/>
    <n v="0.36363636363636365"/>
  </r>
  <r>
    <x v="3"/>
    <s v="CS Ualas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1"/>
    <n v="0"/>
    <n v="0"/>
    <n v="0"/>
    <n v="0"/>
    <n v="0"/>
    <n v="0"/>
    <n v="0"/>
    <n v="0"/>
    <n v="0"/>
    <n v="0"/>
    <n v="6"/>
    <n v="150"/>
    <n v="163"/>
    <n v="0"/>
    <n v="0"/>
    <n v="1"/>
    <n v="319"/>
    <n v="1"/>
    <n v="2"/>
    <n v="59"/>
    <n v="42"/>
    <n v="0"/>
    <n v="0"/>
    <n v="0"/>
    <n v="103"/>
    <n v="0"/>
    <n v="0"/>
    <n v="0"/>
    <n v="0"/>
    <n v="0"/>
    <n v="0"/>
    <n v="0"/>
    <n v="0"/>
    <n v="0"/>
    <n v="0"/>
    <n v="0"/>
    <n v="0"/>
    <n v="1"/>
    <n v="2"/>
    <n v="1"/>
    <n v="0"/>
    <n v="2"/>
    <n v="9"/>
    <n v="0"/>
    <n v="53"/>
    <n v="117"/>
    <n v="1"/>
    <n v="2"/>
    <n v="0"/>
    <n v="0"/>
    <n v="0"/>
    <n v="0"/>
    <n v="0"/>
    <n v="3"/>
    <n v="0"/>
    <n v="1"/>
    <s v=""/>
    <n v="1"/>
    <n v="0"/>
    <n v="0"/>
    <n v="0"/>
    <n v="0"/>
    <s v=""/>
    <n v="0"/>
    <n v="101"/>
    <n v="0"/>
    <n v="13"/>
    <s v=""/>
    <n v="0.33333333333333331"/>
    <n v="0.33333333333333331"/>
    <s v=""/>
    <s v=""/>
    <n v="1"/>
    <n v="0.5"/>
    <n v="0.625"/>
    <n v="0.25"/>
  </r>
  <r>
    <x v="4"/>
    <s v="CS Bingagira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62"/>
    <n v="2"/>
    <n v="15"/>
    <n v="0"/>
    <n v="9"/>
    <n v="40"/>
    <n v="65"/>
    <n v="0"/>
    <n v="5"/>
    <n v="2"/>
    <n v="114"/>
    <n v="7"/>
    <n v="0"/>
    <n v="56"/>
    <n v="96"/>
    <n v="0"/>
    <n v="0"/>
    <n v="0"/>
    <n v="152"/>
    <n v="0"/>
    <n v="4"/>
    <n v="42"/>
    <n v="53"/>
    <n v="0"/>
    <n v="2"/>
    <n v="2"/>
    <n v="99"/>
    <n v="4"/>
    <n v="25"/>
    <n v="4"/>
    <n v="4"/>
    <n v="2"/>
    <n v="1"/>
    <n v="2"/>
    <n v="33"/>
    <n v="5"/>
    <n v="1"/>
    <n v="2"/>
    <n v="1"/>
    <n v="9"/>
    <n v="9"/>
    <n v="2"/>
    <n v="0"/>
    <n v="3"/>
    <n v="42"/>
    <n v="21"/>
    <n v="284"/>
    <n v="628"/>
    <n v="5"/>
    <n v="5"/>
    <n v="1"/>
    <n v="1"/>
    <n v="0"/>
    <n v="2"/>
    <n v="0"/>
    <n v="22"/>
    <n v="1"/>
    <n v="0.66666666666666663"/>
    <n v="0"/>
    <n v="0.56000000000000005"/>
    <n v="0"/>
    <n v="0"/>
    <n v="0"/>
    <n v="0"/>
    <s v=""/>
    <n v="0"/>
    <n v="576"/>
    <n v="1"/>
    <n v="251"/>
    <s v=""/>
    <n v="1"/>
    <n v="0.29268292682926828"/>
    <n v="0.25"/>
    <n v="0.25"/>
    <n v="0"/>
    <n v="0"/>
    <n v="0.16"/>
    <n v="0.16"/>
  </r>
  <r>
    <x v="4"/>
    <s v="CS Cherimane"/>
    <n v="0"/>
    <n v="0"/>
    <n v="0"/>
    <n v="0"/>
    <n v="0"/>
    <n v="0"/>
    <n v="0"/>
    <n v="0"/>
    <n v="4"/>
    <n v="0"/>
    <n v="0"/>
    <n v="0"/>
    <n v="1"/>
    <n v="0"/>
    <n v="0"/>
    <n v="0"/>
    <n v="1"/>
    <n v="0"/>
    <n v="65"/>
    <n v="2"/>
    <n v="24"/>
    <n v="0"/>
    <n v="5"/>
    <n v="37"/>
    <n v="56"/>
    <n v="0"/>
    <n v="5"/>
    <n v="1"/>
    <n v="98"/>
    <n v="6"/>
    <n v="6"/>
    <n v="36"/>
    <n v="166"/>
    <n v="0"/>
    <n v="1"/>
    <n v="0"/>
    <n v="208"/>
    <n v="1"/>
    <n v="3"/>
    <n v="27"/>
    <n v="9"/>
    <n v="0"/>
    <n v="0"/>
    <n v="1"/>
    <n v="39"/>
    <n v="1"/>
    <n v="16"/>
    <n v="12"/>
    <n v="2"/>
    <n v="0"/>
    <n v="3"/>
    <n v="0"/>
    <n v="30"/>
    <n v="3"/>
    <n v="0"/>
    <n v="0"/>
    <n v="0"/>
    <n v="9"/>
    <n v="5"/>
    <n v="2"/>
    <n v="0"/>
    <n v="5"/>
    <n v="37"/>
    <n v="7"/>
    <n v="171"/>
    <n v="480"/>
    <n v="9"/>
    <n v="4"/>
    <n v="1"/>
    <n v="0"/>
    <n v="0"/>
    <n v="1"/>
    <n v="0"/>
    <n v="14"/>
    <n v="3"/>
    <n v="0"/>
    <n v="0.5"/>
    <n v="0.7142857142857143"/>
    <n v="3"/>
    <n v="0"/>
    <n v="16"/>
    <n v="1"/>
    <n v="0"/>
    <n v="0.76190476190476186"/>
    <n v="355"/>
    <n v="6"/>
    <n v="122"/>
    <n v="1"/>
    <n v="0.6"/>
    <n v="0.4"/>
    <s v=""/>
    <s v=""/>
    <n v="0.5"/>
    <n v="0.5"/>
    <n v="0.47368421052631576"/>
    <n v="0.47368421052631576"/>
  </r>
  <r>
    <x v="4"/>
    <s v="CS Gonha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06"/>
    <n v="4"/>
    <n v="2"/>
    <n v="0"/>
    <n v="12"/>
    <n v="126"/>
    <n v="127"/>
    <n v="0"/>
    <n v="10"/>
    <n v="5"/>
    <n v="265"/>
    <n v="15"/>
    <n v="36"/>
    <n v="106"/>
    <n v="163"/>
    <n v="0"/>
    <n v="1"/>
    <n v="4"/>
    <n v="305"/>
    <n v="5"/>
    <n v="1"/>
    <n v="42"/>
    <n v="37"/>
    <n v="0"/>
    <n v="2"/>
    <n v="2"/>
    <n v="80"/>
    <n v="4"/>
    <n v="10"/>
    <n v="5"/>
    <n v="2"/>
    <n v="0"/>
    <n v="2"/>
    <n v="0"/>
    <n v="17"/>
    <n v="2"/>
    <n v="1"/>
    <n v="1"/>
    <n v="0"/>
    <n v="14"/>
    <n v="22"/>
    <n v="4"/>
    <n v="0"/>
    <n v="12"/>
    <n v="53"/>
    <n v="12"/>
    <n v="320"/>
    <n v="938"/>
    <n v="7"/>
    <n v="9"/>
    <n v="2"/>
    <n v="1"/>
    <n v="0"/>
    <n v="7"/>
    <n v="4"/>
    <n v="35"/>
    <n v="5"/>
    <n v="1"/>
    <n v="0.6"/>
    <n v="0.46666666666666667"/>
    <n v="3"/>
    <n v="0"/>
    <n v="9"/>
    <n v="0.6"/>
    <s v=""/>
    <n v="0.69230769230769229"/>
    <n v="747"/>
    <n v="66"/>
    <n v="289"/>
    <n v="0.5"/>
    <n v="0.5"/>
    <n v="0.5757575757575758"/>
    <n v="0"/>
    <n v="0.2"/>
    <n v="0.2857142857142857"/>
    <n v="0.21428571428571427"/>
    <n v="0.24528301886792453"/>
    <n v="0.22641509433962265"/>
  </r>
  <r>
    <x v="4"/>
    <s v="CS Ilov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4"/>
    <n v="1"/>
    <n v="0"/>
    <n v="5"/>
    <n v="12"/>
    <n v="8"/>
    <n v="0"/>
    <n v="1"/>
    <n v="4"/>
    <n v="25"/>
    <n v="5"/>
    <n v="0"/>
    <n v="25"/>
    <n v="3"/>
    <n v="0"/>
    <n v="2"/>
    <n v="0"/>
    <n v="28"/>
    <n v="2"/>
    <n v="7"/>
    <n v="13"/>
    <n v="8"/>
    <n v="0"/>
    <n v="2"/>
    <n v="0"/>
    <n v="28"/>
    <n v="2"/>
    <n v="0"/>
    <n v="2"/>
    <n v="0"/>
    <n v="0"/>
    <n v="1"/>
    <n v="0"/>
    <n v="2"/>
    <n v="1"/>
    <n v="0"/>
    <n v="0"/>
    <n v="1"/>
    <n v="5"/>
    <n v="7"/>
    <n v="4"/>
    <n v="0"/>
    <n v="6"/>
    <n v="5"/>
    <n v="3"/>
    <n v="63"/>
    <n v="155"/>
    <n v="6"/>
    <n v="3"/>
    <n v="0"/>
    <n v="0"/>
    <n v="0"/>
    <n v="0"/>
    <n v="0"/>
    <n v="13"/>
    <n v="0"/>
    <n v="1"/>
    <s v=""/>
    <n v="0.4"/>
    <n v="0"/>
    <n v="0"/>
    <n v="3"/>
    <s v=""/>
    <s v=""/>
    <n v="0.75"/>
    <n v="130"/>
    <n v="1"/>
    <n v="37"/>
    <s v=""/>
    <n v="0.5"/>
    <n v="0.55555555555555558"/>
    <s v=""/>
    <s v=""/>
    <n v="1"/>
    <n v="0.5"/>
    <n v="0.5"/>
    <n v="0.33333333333333331"/>
  </r>
  <r>
    <x v="4"/>
    <s v="CS Inhassunge"/>
    <n v="10"/>
    <n v="44"/>
    <n v="63"/>
    <n v="0"/>
    <n v="14"/>
    <n v="4"/>
    <n v="117"/>
    <n v="18"/>
    <n v="28"/>
    <n v="1"/>
    <n v="0"/>
    <n v="1"/>
    <n v="2"/>
    <n v="0"/>
    <n v="0"/>
    <n v="0"/>
    <n v="3"/>
    <n v="0"/>
    <n v="109"/>
    <n v="6"/>
    <n v="16"/>
    <n v="0"/>
    <n v="64"/>
    <n v="116"/>
    <n v="204"/>
    <n v="0"/>
    <n v="26"/>
    <n v="10"/>
    <n v="384"/>
    <n v="36"/>
    <n v="6"/>
    <n v="155"/>
    <n v="182"/>
    <n v="0"/>
    <n v="5"/>
    <n v="4"/>
    <n v="343"/>
    <n v="9"/>
    <n v="3"/>
    <n v="34"/>
    <n v="32"/>
    <n v="0"/>
    <n v="3"/>
    <n v="3"/>
    <n v="69"/>
    <n v="6"/>
    <n v="23"/>
    <n v="20"/>
    <n v="7"/>
    <n v="0"/>
    <n v="4"/>
    <n v="1"/>
    <n v="50"/>
    <n v="5"/>
    <n v="0"/>
    <n v="2"/>
    <n v="2"/>
    <n v="39"/>
    <n v="25"/>
    <n v="6"/>
    <n v="0"/>
    <n v="8"/>
    <n v="130"/>
    <n v="58"/>
    <n v="740"/>
    <n v="1666"/>
    <n v="10"/>
    <n v="17"/>
    <n v="3"/>
    <n v="1"/>
    <n v="1"/>
    <n v="16"/>
    <n v="2"/>
    <n v="62"/>
    <n v="37"/>
    <n v="0.875"/>
    <n v="1"/>
    <n v="0.70454545454545459"/>
    <n v="9"/>
    <n v="3"/>
    <n v="40"/>
    <n v="0.75"/>
    <n v="0.5"/>
    <n v="0.75471698113207553"/>
    <n v="1601"/>
    <n v="73"/>
    <n v="557"/>
    <s v=""/>
    <n v="0.4"/>
    <n v="0.7142857142857143"/>
    <n v="0.6"/>
    <n v="0.2"/>
    <n v="0.66666666666666663"/>
    <n v="0.66666666666666663"/>
    <n v="0.61290322580645162"/>
    <n v="0.56451612903225812"/>
  </r>
  <r>
    <x v="4"/>
    <s v="CS Olinda"/>
    <n v="0"/>
    <n v="0"/>
    <n v="0"/>
    <n v="0"/>
    <n v="0"/>
    <n v="0"/>
    <n v="0"/>
    <n v="0"/>
    <n v="10"/>
    <n v="0"/>
    <n v="0"/>
    <n v="1"/>
    <n v="0"/>
    <n v="0"/>
    <n v="0"/>
    <n v="0"/>
    <n v="1"/>
    <n v="0"/>
    <n v="46"/>
    <n v="3"/>
    <n v="9"/>
    <n v="0"/>
    <n v="1"/>
    <n v="20"/>
    <n v="20"/>
    <n v="1"/>
    <n v="3"/>
    <n v="1"/>
    <n v="41"/>
    <n v="5"/>
    <n v="55"/>
    <n v="13"/>
    <n v="13"/>
    <n v="0"/>
    <n v="0"/>
    <n v="0"/>
    <n v="81"/>
    <n v="0"/>
    <n v="2"/>
    <n v="12"/>
    <n v="12"/>
    <n v="0"/>
    <n v="2"/>
    <n v="2"/>
    <n v="26"/>
    <n v="4"/>
    <n v="25"/>
    <n v="2"/>
    <n v="0"/>
    <n v="0"/>
    <n v="0"/>
    <n v="0"/>
    <n v="27"/>
    <n v="0"/>
    <n v="0"/>
    <n v="1"/>
    <n v="0"/>
    <n v="3"/>
    <n v="8"/>
    <n v="3"/>
    <n v="0"/>
    <n v="0"/>
    <n v="27"/>
    <n v="10"/>
    <n v="102"/>
    <n v="279"/>
    <n v="8"/>
    <n v="1"/>
    <n v="1"/>
    <n v="0"/>
    <n v="0"/>
    <n v="0"/>
    <n v="0"/>
    <n v="12"/>
    <n v="2"/>
    <n v="0"/>
    <n v="1"/>
    <n v="0.66666666666666663"/>
    <n v="2"/>
    <n v="0"/>
    <n v="21"/>
    <n v="1"/>
    <s v=""/>
    <n v="0.91304347826086951"/>
    <n v="234"/>
    <n v="0"/>
    <n v="55"/>
    <n v="0"/>
    <n v="1"/>
    <n v="0.38461538461538464"/>
    <s v=""/>
    <s v=""/>
    <n v="1"/>
    <n v="1"/>
    <n v="0.2"/>
    <n v="0.13333333333333333"/>
  </r>
  <r>
    <x v="4"/>
    <s v="CS Palane-Mucula"/>
    <n v="0"/>
    <n v="0"/>
    <n v="0"/>
    <n v="0"/>
    <n v="0"/>
    <n v="0"/>
    <n v="0"/>
    <n v="0"/>
    <n v="30"/>
    <n v="0"/>
    <n v="0"/>
    <n v="0"/>
    <n v="2"/>
    <n v="0"/>
    <n v="0"/>
    <n v="0"/>
    <n v="2"/>
    <n v="0"/>
    <n v="53"/>
    <n v="4"/>
    <n v="1"/>
    <n v="0"/>
    <n v="7"/>
    <n v="81"/>
    <n v="131"/>
    <n v="0"/>
    <n v="12"/>
    <n v="12"/>
    <n v="219"/>
    <n v="24"/>
    <n v="22"/>
    <n v="54"/>
    <n v="172"/>
    <n v="0"/>
    <n v="0"/>
    <n v="3"/>
    <n v="248"/>
    <n v="3"/>
    <n v="1"/>
    <n v="48"/>
    <n v="53"/>
    <n v="0"/>
    <n v="5"/>
    <n v="4"/>
    <n v="102"/>
    <n v="9"/>
    <n v="27"/>
    <n v="5"/>
    <n v="5"/>
    <n v="0"/>
    <n v="0"/>
    <n v="0"/>
    <n v="37"/>
    <n v="0"/>
    <n v="0"/>
    <n v="1"/>
    <n v="1"/>
    <n v="18"/>
    <n v="23"/>
    <n v="4"/>
    <n v="0"/>
    <n v="4"/>
    <n v="68"/>
    <n v="26"/>
    <n v="392"/>
    <n v="907"/>
    <n v="6"/>
    <n v="12"/>
    <n v="1"/>
    <n v="0"/>
    <n v="0"/>
    <n v="14"/>
    <n v="4"/>
    <n v="42"/>
    <n v="9"/>
    <n v="1"/>
    <n v="1"/>
    <n v="1"/>
    <n v="6"/>
    <n v="6"/>
    <n v="74"/>
    <n v="0.66666666666666663"/>
    <n v="0.46153846153846156"/>
    <n v="0.78723404255319152"/>
    <n v="852"/>
    <n v="86"/>
    <n v="347"/>
    <n v="0"/>
    <n v="1"/>
    <n v="0.46875"/>
    <n v="1"/>
    <n v="1"/>
    <n v="1"/>
    <n v="1"/>
    <n v="0.36666666666666664"/>
    <n v="0.46666666666666667"/>
  </r>
  <r>
    <x v="5"/>
    <s v="CS Erur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3"/>
    <n v="0"/>
    <n v="0"/>
    <n v="2"/>
    <n v="5"/>
    <n v="16"/>
    <n v="0"/>
    <n v="1"/>
    <n v="0"/>
    <n v="23"/>
    <n v="1"/>
    <n v="0"/>
    <n v="32"/>
    <n v="25"/>
    <n v="0"/>
    <n v="1"/>
    <n v="0"/>
    <n v="57"/>
    <n v="1"/>
    <n v="3"/>
    <n v="14"/>
    <n v="22"/>
    <n v="0"/>
    <n v="1"/>
    <n v="1"/>
    <n v="39"/>
    <n v="2"/>
    <n v="0"/>
    <n v="4"/>
    <n v="0"/>
    <n v="0"/>
    <n v="3"/>
    <n v="0"/>
    <n v="4"/>
    <n v="3"/>
    <n v="0"/>
    <n v="0"/>
    <n v="0"/>
    <n v="4"/>
    <n v="5"/>
    <n v="0"/>
    <n v="0"/>
    <n v="0"/>
    <n v="0"/>
    <n v="0"/>
    <n v="29"/>
    <n v="100"/>
    <n v="1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imb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3"/>
    <n v="16"/>
    <n v="0"/>
    <n v="0"/>
    <n v="1"/>
    <n v="13"/>
    <n v="0"/>
    <n v="0"/>
    <n v="2"/>
    <n v="14"/>
    <n v="2"/>
    <n v="0"/>
    <n v="40"/>
    <n v="47"/>
    <n v="0"/>
    <n v="1"/>
    <n v="0"/>
    <n v="87"/>
    <n v="1"/>
    <n v="0"/>
    <n v="4"/>
    <n v="9"/>
    <n v="0"/>
    <n v="2"/>
    <n v="2"/>
    <n v="13"/>
    <n v="4"/>
    <n v="0"/>
    <n v="3"/>
    <n v="0"/>
    <n v="0"/>
    <n v="2"/>
    <n v="0"/>
    <n v="3"/>
    <n v="2"/>
    <n v="0"/>
    <n v="0"/>
    <n v="0"/>
    <n v="2"/>
    <n v="6"/>
    <n v="0"/>
    <n v="0"/>
    <n v="0"/>
    <n v="0"/>
    <n v="0"/>
    <n v="53"/>
    <n v="111"/>
    <n v="1"/>
    <n v="1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Lugela"/>
    <n v="13"/>
    <n v="10"/>
    <n v="17"/>
    <n v="1"/>
    <n v="0"/>
    <n v="2"/>
    <n v="40"/>
    <n v="3"/>
    <n v="89"/>
    <n v="2"/>
    <n v="0"/>
    <n v="6"/>
    <n v="3"/>
    <n v="0"/>
    <n v="2"/>
    <n v="0"/>
    <n v="9"/>
    <n v="2"/>
    <n v="116"/>
    <n v="8"/>
    <n v="10"/>
    <n v="0"/>
    <n v="32"/>
    <n v="58"/>
    <n v="145"/>
    <n v="0"/>
    <n v="9"/>
    <n v="13"/>
    <n v="235"/>
    <n v="22"/>
    <n v="15"/>
    <n v="95"/>
    <n v="212"/>
    <n v="1"/>
    <n v="6"/>
    <n v="9"/>
    <n v="322"/>
    <n v="16"/>
    <n v="10"/>
    <n v="99"/>
    <n v="55"/>
    <n v="2"/>
    <n v="5"/>
    <n v="6"/>
    <n v="164"/>
    <n v="13"/>
    <n v="1"/>
    <n v="8"/>
    <n v="2"/>
    <n v="0"/>
    <n v="5"/>
    <n v="1"/>
    <n v="11"/>
    <n v="6"/>
    <n v="2"/>
    <n v="4"/>
    <n v="0"/>
    <n v="17"/>
    <n v="35"/>
    <n v="9"/>
    <n v="1"/>
    <n v="13"/>
    <n v="110"/>
    <n v="17"/>
    <n v="412"/>
    <n v="1152"/>
    <n v="29"/>
    <n v="8"/>
    <n v="4"/>
    <n v="1"/>
    <n v="0"/>
    <n v="3"/>
    <n v="2"/>
    <n v="61"/>
    <n v="14"/>
    <n v="0.72727272727272729"/>
    <n v="0.6"/>
    <n v="0.5892857142857143"/>
    <n v="4"/>
    <n v="0"/>
    <n v="56"/>
    <n v="0.5714285714285714"/>
    <n v="0"/>
    <n v="0.67469879518072284"/>
    <n v="1127"/>
    <n v="0"/>
    <n v="213"/>
    <n v="0.14285714285714285"/>
    <n v="0.41666666666666669"/>
    <n v="0.33333333333333331"/>
    <n v="9.0909090909090912E-2"/>
    <n v="0"/>
    <n v="9.0909090909090912E-2"/>
    <n v="0"/>
    <n v="0.28000000000000003"/>
    <n v="0.1"/>
  </r>
  <r>
    <x v="5"/>
    <s v="CS Mubanam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7"/>
    <n v="4"/>
    <n v="0"/>
    <n v="1"/>
    <n v="1"/>
    <n v="11"/>
    <n v="2"/>
    <n v="0"/>
    <n v="44"/>
    <n v="65"/>
    <n v="0"/>
    <n v="0"/>
    <n v="0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8"/>
    <n v="36"/>
    <n v="0"/>
    <n v="1"/>
    <n v="0"/>
    <n v="0"/>
    <n v="0"/>
    <n v="0"/>
    <n v="0"/>
    <n v="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"/>
    <n v="3"/>
    <n v="0"/>
    <n v="3"/>
    <n v="4"/>
    <n v="11"/>
    <n v="0"/>
    <n v="2"/>
    <n v="2"/>
    <n v="18"/>
    <n v="4"/>
    <n v="0"/>
    <n v="44"/>
    <n v="40"/>
    <n v="0"/>
    <n v="1"/>
    <n v="0"/>
    <n v="84"/>
    <n v="1"/>
    <n v="3"/>
    <n v="7"/>
    <n v="17"/>
    <n v="0"/>
    <n v="1"/>
    <n v="2"/>
    <n v="27"/>
    <n v="3"/>
    <n v="0"/>
    <n v="2"/>
    <n v="0"/>
    <n v="0"/>
    <n v="2"/>
    <n v="0"/>
    <n v="2"/>
    <n v="2"/>
    <n v="0"/>
    <n v="0"/>
    <n v="0"/>
    <n v="6"/>
    <n v="6"/>
    <n v="3"/>
    <n v="0"/>
    <n v="1"/>
    <n v="15"/>
    <n v="2"/>
    <n v="91"/>
    <n v="260"/>
    <n v="1"/>
    <n v="1"/>
    <n v="1"/>
    <n v="0"/>
    <n v="2"/>
    <n v="1"/>
    <n v="2"/>
    <n v="10"/>
    <n v="0"/>
    <n v="0.5"/>
    <n v="0"/>
    <n v="0.5"/>
    <n v="5"/>
    <n v="0"/>
    <n v="19"/>
    <n v="0.83333333333333337"/>
    <s v=""/>
    <n v="0.86363636363636365"/>
    <n v="231"/>
    <n v="1"/>
    <n v="0"/>
    <s v=""/>
    <n v="0"/>
    <n v="0.13333333333333333"/>
    <s v=""/>
    <s v=""/>
    <n v="0.4"/>
    <n v="0"/>
    <n v="0.21428571428571427"/>
    <n v="0"/>
  </r>
  <r>
    <x v="5"/>
    <s v="CS Mungulu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0"/>
    <n v="0"/>
    <n v="0"/>
    <n v="0"/>
    <n v="10"/>
    <n v="6"/>
    <n v="0"/>
    <n v="1"/>
    <n v="1"/>
    <n v="16"/>
    <n v="2"/>
    <n v="0"/>
    <n v="78"/>
    <n v="27"/>
    <n v="0"/>
    <n v="2"/>
    <n v="0"/>
    <n v="105"/>
    <n v="2"/>
    <n v="0"/>
    <n v="1"/>
    <n v="1"/>
    <n v="0"/>
    <n v="1"/>
    <n v="1"/>
    <n v="2"/>
    <n v="2"/>
    <n v="0"/>
    <n v="2"/>
    <n v="0"/>
    <n v="0"/>
    <n v="0"/>
    <n v="0"/>
    <n v="2"/>
    <n v="0"/>
    <n v="0"/>
    <n v="0"/>
    <n v="0"/>
    <n v="2"/>
    <n v="5"/>
    <n v="0"/>
    <n v="0"/>
    <n v="0"/>
    <n v="0"/>
    <n v="0"/>
    <n v="56"/>
    <n v="128"/>
    <n v="5"/>
    <n v="1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Munhamade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86"/>
    <n v="2"/>
    <n v="5"/>
    <n v="0"/>
    <n v="2"/>
    <n v="8"/>
    <n v="14"/>
    <n v="0"/>
    <n v="1"/>
    <n v="4"/>
    <n v="24"/>
    <n v="5"/>
    <n v="1"/>
    <n v="80"/>
    <n v="44"/>
    <n v="0"/>
    <n v="3"/>
    <n v="1"/>
    <n v="125"/>
    <n v="4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3"/>
    <n v="6"/>
    <n v="0"/>
    <n v="0"/>
    <n v="0"/>
    <n v="0"/>
    <n v="0"/>
    <n v="62"/>
    <n v="344"/>
    <n v="5"/>
    <n v="3"/>
    <n v="1"/>
    <n v="1"/>
    <n v="0"/>
    <n v="1"/>
    <n v="1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Namagoa"/>
    <n v="0"/>
    <n v="0"/>
    <n v="3"/>
    <n v="0"/>
    <n v="0"/>
    <n v="1"/>
    <n v="3"/>
    <n v="1"/>
    <n v="1"/>
    <n v="0"/>
    <n v="0"/>
    <n v="1"/>
    <n v="2"/>
    <n v="0"/>
    <n v="0"/>
    <n v="0"/>
    <n v="3"/>
    <n v="0"/>
    <n v="69"/>
    <n v="0"/>
    <n v="4"/>
    <n v="0"/>
    <n v="0"/>
    <n v="4"/>
    <n v="4"/>
    <n v="0"/>
    <n v="0"/>
    <n v="0"/>
    <n v="8"/>
    <n v="0"/>
    <n v="1"/>
    <n v="56"/>
    <n v="13"/>
    <n v="0"/>
    <n v="2"/>
    <n v="1"/>
    <n v="70"/>
    <n v="3"/>
    <n v="0"/>
    <n v="8"/>
    <n v="13"/>
    <n v="0"/>
    <n v="2"/>
    <n v="0"/>
    <n v="21"/>
    <n v="2"/>
    <n v="0"/>
    <n v="1"/>
    <n v="2"/>
    <n v="0"/>
    <n v="0"/>
    <n v="1"/>
    <n v="3"/>
    <n v="1"/>
    <n v="1"/>
    <n v="0"/>
    <n v="0"/>
    <n v="3"/>
    <n v="2"/>
    <n v="0"/>
    <n v="0"/>
    <n v="1"/>
    <n v="41"/>
    <n v="6"/>
    <n v="183"/>
    <n v="502"/>
    <n v="5"/>
    <n v="2"/>
    <n v="0"/>
    <n v="0"/>
    <n v="0"/>
    <n v="0"/>
    <n v="0"/>
    <n v="6"/>
    <n v="0"/>
    <n v="0.5"/>
    <s v=""/>
    <n v="0.45"/>
    <n v="3"/>
    <n v="0"/>
    <n v="9"/>
    <n v="1"/>
    <n v="0"/>
    <n v="0.69230769230769229"/>
    <n v="505"/>
    <n v="3"/>
    <n v="71"/>
    <s v=""/>
    <n v="0.2"/>
    <n v="0.42857142857142855"/>
    <n v="0.25"/>
    <n v="0"/>
    <n v="0"/>
    <n v="0"/>
    <n v="0"/>
    <n v="0"/>
  </r>
  <r>
    <x v="5"/>
    <s v="CS Puthine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82"/>
    <n v="5"/>
    <n v="0"/>
    <n v="0"/>
    <n v="0"/>
    <n v="3"/>
    <n v="11"/>
    <n v="0"/>
    <n v="1"/>
    <n v="3"/>
    <n v="14"/>
    <n v="4"/>
    <n v="0"/>
    <n v="64"/>
    <n v="4"/>
    <n v="0"/>
    <n v="1"/>
    <n v="0"/>
    <n v="68"/>
    <n v="1"/>
    <n v="0"/>
    <n v="0"/>
    <n v="0"/>
    <n v="0"/>
    <n v="0"/>
    <n v="0"/>
    <n v="0"/>
    <n v="0"/>
    <n v="0"/>
    <n v="4"/>
    <n v="0"/>
    <n v="0"/>
    <n v="3"/>
    <n v="0"/>
    <n v="4"/>
    <n v="3"/>
    <n v="0"/>
    <n v="0"/>
    <n v="0"/>
    <n v="7"/>
    <n v="11"/>
    <n v="0"/>
    <n v="0"/>
    <n v="0"/>
    <n v="0"/>
    <n v="0"/>
    <n v="91"/>
    <n v="280"/>
    <n v="2"/>
    <n v="1"/>
    <n v="0"/>
    <n v="1"/>
    <n v="0"/>
    <n v="0"/>
    <n v="1"/>
    <n v="1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CS Tacuan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12"/>
    <n v="3"/>
    <n v="12"/>
    <n v="0"/>
    <n v="0"/>
    <n v="10"/>
    <n v="5"/>
    <n v="0"/>
    <n v="4"/>
    <n v="0"/>
    <n v="15"/>
    <n v="4"/>
    <n v="0"/>
    <n v="92"/>
    <n v="25"/>
    <n v="0"/>
    <n v="3"/>
    <n v="0"/>
    <n v="117"/>
    <n v="3"/>
    <n v="0"/>
    <n v="6"/>
    <n v="2"/>
    <n v="0"/>
    <n v="0"/>
    <n v="0"/>
    <n v="8"/>
    <n v="0"/>
    <n v="0"/>
    <n v="1"/>
    <n v="0"/>
    <n v="0"/>
    <n v="0"/>
    <n v="0"/>
    <n v="1"/>
    <n v="0"/>
    <n v="0"/>
    <n v="0"/>
    <n v="0"/>
    <n v="4"/>
    <n v="3"/>
    <n v="0"/>
    <n v="0"/>
    <n v="0"/>
    <n v="0"/>
    <n v="0"/>
    <n v="84"/>
    <n v="239"/>
    <n v="7"/>
    <n v="0"/>
    <n v="1"/>
    <n v="0"/>
    <n v="0"/>
    <n v="1"/>
    <n v="2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Mucub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Mudeder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5"/>
    <s v="PS Nigau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Alto Muto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2"/>
    <n v="1"/>
    <n v="0"/>
    <n v="0"/>
    <n v="39"/>
    <n v="49"/>
    <n v="0"/>
    <n v="0"/>
    <n v="1"/>
    <n v="88"/>
    <n v="1"/>
    <n v="0"/>
    <n v="64"/>
    <n v="219"/>
    <n v="0"/>
    <n v="0"/>
    <n v="0"/>
    <n v="283"/>
    <n v="0"/>
    <n v="1"/>
    <n v="49"/>
    <n v="39"/>
    <n v="0"/>
    <n v="1"/>
    <n v="1"/>
    <n v="89"/>
    <n v="2"/>
    <n v="8"/>
    <n v="4"/>
    <n v="1"/>
    <n v="0"/>
    <n v="1"/>
    <n v="0"/>
    <n v="13"/>
    <n v="1"/>
    <n v="0"/>
    <n v="0"/>
    <n v="0"/>
    <n v="1"/>
    <n v="5"/>
    <n v="2"/>
    <n v="0"/>
    <n v="1"/>
    <n v="30"/>
    <n v="1"/>
    <n v="78"/>
    <n v="360"/>
    <n v="0"/>
    <n v="0"/>
    <n v="1"/>
    <n v="0"/>
    <n v="0"/>
    <n v="0"/>
    <n v="0"/>
    <n v="6"/>
    <n v="1"/>
    <n v="1"/>
    <s v=""/>
    <n v="0.6428571428571429"/>
    <n v="1"/>
    <n v="0"/>
    <n v="5"/>
    <n v="0.5"/>
    <s v=""/>
    <n v="0.83333333333333337"/>
    <n v="267"/>
    <n v="0"/>
    <n v="73"/>
    <n v="1"/>
    <n v="0.5"/>
    <n v="0.19047619047619047"/>
    <n v="0"/>
    <n v="0"/>
    <n v="1"/>
    <n v="0.5"/>
    <n v="0.44444444444444442"/>
    <n v="0.33333333333333331"/>
  </r>
  <r>
    <x v="6"/>
    <s v="CS Cabuir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72"/>
    <n v="5"/>
    <n v="0"/>
    <n v="0"/>
    <n v="3"/>
    <n v="54"/>
    <n v="132"/>
    <n v="0"/>
    <n v="1"/>
    <n v="8"/>
    <n v="189"/>
    <n v="9"/>
    <n v="0"/>
    <n v="67"/>
    <n v="94"/>
    <n v="0"/>
    <n v="0"/>
    <n v="0"/>
    <n v="161"/>
    <n v="0"/>
    <n v="0"/>
    <n v="15"/>
    <n v="67"/>
    <n v="0"/>
    <n v="3"/>
    <n v="4"/>
    <n v="82"/>
    <n v="7"/>
    <n v="0"/>
    <n v="7"/>
    <n v="0"/>
    <n v="0"/>
    <n v="0"/>
    <n v="0"/>
    <n v="7"/>
    <n v="0"/>
    <n v="0"/>
    <n v="0"/>
    <n v="0"/>
    <n v="5"/>
    <n v="15"/>
    <n v="4"/>
    <n v="0"/>
    <n v="1"/>
    <n v="39"/>
    <n v="9"/>
    <n v="183"/>
    <n v="664"/>
    <n v="0"/>
    <n v="8"/>
    <n v="0"/>
    <n v="1"/>
    <n v="0"/>
    <n v="3"/>
    <n v="0"/>
    <n v="22"/>
    <n v="1"/>
    <n v="0.54545454545454541"/>
    <n v="1"/>
    <n v="0.58536585365853655"/>
    <n v="3"/>
    <n v="0"/>
    <n v="9"/>
    <n v="0.75"/>
    <s v=""/>
    <n v="0.75"/>
    <n v="494"/>
    <n v="0"/>
    <n v="191"/>
    <s v=""/>
    <n v="0.2"/>
    <n v="0.22727272727272727"/>
    <n v="0.33333333333333331"/>
    <n v="0"/>
    <n v="0.5"/>
    <n v="0.6"/>
    <n v="0.26315789473684209"/>
    <n v="0.36842105263157893"/>
  </r>
  <r>
    <x v="6"/>
    <s v="CS Cariua"/>
    <n v="0"/>
    <n v="0"/>
    <n v="0"/>
    <n v="0"/>
    <n v="0"/>
    <n v="0"/>
    <n v="0"/>
    <n v="0"/>
    <n v="7"/>
    <n v="0"/>
    <n v="0"/>
    <n v="2"/>
    <n v="1"/>
    <n v="0"/>
    <n v="0"/>
    <n v="0"/>
    <n v="3"/>
    <n v="0"/>
    <n v="63"/>
    <n v="1"/>
    <n v="0"/>
    <n v="0"/>
    <n v="6"/>
    <n v="65"/>
    <n v="149"/>
    <n v="0"/>
    <n v="2"/>
    <n v="2"/>
    <n v="220"/>
    <n v="4"/>
    <n v="0"/>
    <n v="40"/>
    <n v="89"/>
    <n v="0"/>
    <n v="1"/>
    <n v="0"/>
    <n v="129"/>
    <n v="1"/>
    <n v="1"/>
    <n v="57"/>
    <n v="23"/>
    <n v="0"/>
    <n v="4"/>
    <n v="1"/>
    <n v="81"/>
    <n v="5"/>
    <n v="0"/>
    <n v="1"/>
    <n v="2"/>
    <n v="0"/>
    <n v="0"/>
    <n v="0"/>
    <n v="3"/>
    <n v="0"/>
    <n v="0"/>
    <n v="0"/>
    <n v="0"/>
    <n v="5"/>
    <n v="3"/>
    <n v="1"/>
    <n v="0"/>
    <n v="2"/>
    <n v="15"/>
    <n v="2"/>
    <n v="89"/>
    <n v="238"/>
    <n v="7"/>
    <n v="2"/>
    <n v="0"/>
    <n v="0"/>
    <n v="0"/>
    <n v="5"/>
    <n v="1"/>
    <n v="8"/>
    <n v="1"/>
    <n v="0"/>
    <n v="1"/>
    <n v="0"/>
    <n v="0"/>
    <n v="0"/>
    <n v="5"/>
    <s v=""/>
    <s v=""/>
    <n v="1"/>
    <n v="191"/>
    <n v="0"/>
    <n v="82"/>
    <s v=""/>
    <n v="1"/>
    <n v="0.5"/>
    <s v=""/>
    <s v=""/>
    <n v="0"/>
    <n v="1"/>
    <n v="0.16666666666666666"/>
    <n v="0.5"/>
  </r>
  <r>
    <x v="6"/>
    <s v="CS Mabala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44"/>
    <n v="3"/>
    <n v="1"/>
    <n v="0"/>
    <n v="12"/>
    <n v="55"/>
    <n v="107"/>
    <n v="0"/>
    <n v="1"/>
    <n v="1"/>
    <n v="174"/>
    <n v="2"/>
    <n v="1"/>
    <n v="12"/>
    <n v="143"/>
    <n v="0"/>
    <n v="1"/>
    <n v="1"/>
    <n v="156"/>
    <n v="2"/>
    <n v="1"/>
    <n v="58"/>
    <n v="103"/>
    <n v="0"/>
    <n v="5"/>
    <n v="2"/>
    <n v="162"/>
    <n v="7"/>
    <n v="29"/>
    <n v="4"/>
    <n v="2"/>
    <n v="2"/>
    <n v="3"/>
    <n v="1"/>
    <n v="35"/>
    <n v="6"/>
    <n v="0"/>
    <n v="1"/>
    <n v="0"/>
    <n v="7"/>
    <n v="6"/>
    <n v="4"/>
    <n v="0"/>
    <n v="8"/>
    <n v="33"/>
    <n v="4"/>
    <n v="214"/>
    <n v="578"/>
    <n v="1"/>
    <n v="1"/>
    <n v="0"/>
    <n v="0"/>
    <n v="0"/>
    <n v="3"/>
    <n v="2"/>
    <n v="15"/>
    <n v="1"/>
    <n v="1"/>
    <s v=""/>
    <n v="0.73684210526315785"/>
    <n v="0"/>
    <n v="0"/>
    <n v="2"/>
    <n v="0"/>
    <s v=""/>
    <n v="0.2857142857142857"/>
    <n v="493"/>
    <n v="33"/>
    <n v="192"/>
    <n v="1"/>
    <n v="0.2"/>
    <n v="0.11538461538461539"/>
    <n v="0"/>
    <n v="0"/>
    <n v="0.5"/>
    <n v="0.5"/>
    <n v="0.22222222222222221"/>
    <n v="0.14814814814814814"/>
  </r>
  <r>
    <x v="6"/>
    <s v="CS Maganja da Costa"/>
    <n v="5"/>
    <n v="28"/>
    <n v="28"/>
    <n v="0"/>
    <n v="3"/>
    <n v="3"/>
    <n v="61"/>
    <n v="6"/>
    <n v="36"/>
    <n v="0"/>
    <n v="0"/>
    <n v="1"/>
    <n v="7"/>
    <n v="0"/>
    <n v="0"/>
    <n v="0"/>
    <n v="8"/>
    <n v="0"/>
    <n v="266"/>
    <n v="10"/>
    <n v="0"/>
    <n v="0"/>
    <n v="28"/>
    <n v="187"/>
    <n v="286"/>
    <n v="0"/>
    <n v="14"/>
    <n v="19"/>
    <n v="501"/>
    <n v="33"/>
    <n v="7"/>
    <n v="229"/>
    <n v="413"/>
    <n v="1"/>
    <n v="2"/>
    <n v="8"/>
    <n v="649"/>
    <n v="11"/>
    <n v="8"/>
    <n v="144"/>
    <n v="130"/>
    <n v="0"/>
    <n v="4"/>
    <n v="8"/>
    <n v="282"/>
    <n v="12"/>
    <n v="33"/>
    <n v="5"/>
    <n v="9"/>
    <n v="1"/>
    <n v="1"/>
    <n v="4"/>
    <n v="47"/>
    <n v="6"/>
    <n v="3"/>
    <n v="1"/>
    <n v="0"/>
    <n v="25"/>
    <n v="49"/>
    <n v="10"/>
    <n v="1"/>
    <n v="30"/>
    <n v="313"/>
    <n v="91"/>
    <n v="1430"/>
    <n v="4293"/>
    <n v="23"/>
    <n v="46"/>
    <n v="7"/>
    <n v="4"/>
    <n v="0"/>
    <n v="41"/>
    <n v="7"/>
    <n v="74"/>
    <n v="65"/>
    <n v="0.61111111111111116"/>
    <n v="0.8571428571428571"/>
    <n v="0.71241830065359479"/>
    <n v="29"/>
    <n v="2"/>
    <n v="200"/>
    <n v="0.63043478260869568"/>
    <n v="6.6666666666666666E-2"/>
    <n v="0.7142857142857143"/>
    <n v="3810"/>
    <n v="404"/>
    <n v="1024"/>
    <n v="0.33333333333333331"/>
    <n v="0.44444444444444442"/>
    <n v="0.54807692307692313"/>
    <n v="0.44444444444444442"/>
    <n v="0.22222222222222221"/>
    <n v="0.72413793103448276"/>
    <n v="0.58620689655172409"/>
    <n v="0.44067796610169491"/>
    <n v="0.3672316384180791"/>
  </r>
  <r>
    <x v="6"/>
    <s v="CS Mapira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6"/>
    <n v="0"/>
    <n v="0"/>
    <n v="0"/>
    <n v="4"/>
    <n v="19"/>
    <n v="29"/>
    <n v="0"/>
    <n v="0"/>
    <n v="0"/>
    <n v="52"/>
    <n v="0"/>
    <n v="0"/>
    <n v="22"/>
    <n v="104"/>
    <n v="0"/>
    <n v="0"/>
    <n v="0"/>
    <n v="126"/>
    <n v="0"/>
    <n v="2"/>
    <n v="11"/>
    <n v="4"/>
    <n v="0"/>
    <n v="0"/>
    <n v="0"/>
    <n v="17"/>
    <n v="0"/>
    <n v="5"/>
    <n v="2"/>
    <n v="0"/>
    <n v="0"/>
    <n v="1"/>
    <n v="0"/>
    <n v="7"/>
    <n v="1"/>
    <n v="0"/>
    <n v="0"/>
    <n v="0"/>
    <n v="0"/>
    <n v="0"/>
    <n v="0"/>
    <n v="0"/>
    <n v="0"/>
    <n v="7"/>
    <n v="1"/>
    <n v="33"/>
    <n v="68"/>
    <n v="1"/>
    <n v="0"/>
    <n v="0"/>
    <n v="0"/>
    <n v="0"/>
    <n v="0"/>
    <n v="0"/>
    <n v="0"/>
    <n v="0"/>
    <n v="0"/>
    <s v=""/>
    <n v="0.33333333333333331"/>
    <n v="2"/>
    <n v="0"/>
    <n v="5"/>
    <n v="1"/>
    <s v=""/>
    <n v="0.83333333333333337"/>
    <n v="63"/>
    <n v="0"/>
    <n v="17"/>
    <s v=""/>
    <s v=""/>
    <n v="1"/>
    <s v=""/>
    <s v=""/>
    <s v=""/>
    <s v=""/>
    <s v=""/>
    <s v=""/>
  </r>
  <r>
    <x v="6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"/>
    <n v="0"/>
    <n v="0"/>
    <n v="4"/>
    <n v="39"/>
    <n v="58"/>
    <n v="0"/>
    <n v="5"/>
    <n v="4"/>
    <n v="101"/>
    <n v="9"/>
    <n v="0"/>
    <n v="9"/>
    <n v="32"/>
    <n v="0"/>
    <n v="0"/>
    <n v="0"/>
    <n v="41"/>
    <n v="0"/>
    <n v="0"/>
    <n v="30"/>
    <n v="52"/>
    <n v="0"/>
    <n v="1"/>
    <n v="4"/>
    <n v="82"/>
    <n v="5"/>
    <n v="1"/>
    <n v="0"/>
    <n v="0"/>
    <n v="0"/>
    <n v="0"/>
    <n v="0"/>
    <n v="1"/>
    <n v="0"/>
    <n v="0"/>
    <n v="0"/>
    <n v="0"/>
    <n v="3"/>
    <n v="5"/>
    <n v="1"/>
    <n v="0"/>
    <n v="2"/>
    <n v="15"/>
    <n v="1"/>
    <n v="83"/>
    <n v="256"/>
    <n v="0"/>
    <n v="0"/>
    <n v="0"/>
    <n v="0"/>
    <n v="0"/>
    <n v="0"/>
    <n v="0"/>
    <n v="7"/>
    <n v="15"/>
    <n v="0.8"/>
    <s v=""/>
    <n v="0.70588235294117652"/>
    <n v="0"/>
    <n v="1"/>
    <n v="0"/>
    <s v=""/>
    <n v="1"/>
    <s v=""/>
    <n v="231"/>
    <n v="0"/>
    <n v="71"/>
    <n v="1"/>
    <s v=""/>
    <n v="0.66666666666666663"/>
    <s v=""/>
    <s v=""/>
    <n v="0"/>
    <n v="0"/>
    <n v="0"/>
    <n v="0.25"/>
  </r>
  <r>
    <x v="6"/>
    <s v="CS Muloa"/>
    <n v="0"/>
    <n v="0"/>
    <n v="0"/>
    <n v="0"/>
    <n v="0"/>
    <n v="0"/>
    <n v="0"/>
    <n v="0"/>
    <n v="7"/>
    <n v="0"/>
    <n v="0"/>
    <n v="2"/>
    <n v="3"/>
    <n v="0"/>
    <n v="0"/>
    <n v="0"/>
    <n v="5"/>
    <n v="0"/>
    <n v="0"/>
    <n v="0"/>
    <n v="0"/>
    <n v="0"/>
    <n v="10"/>
    <n v="38"/>
    <n v="67"/>
    <n v="0"/>
    <n v="1"/>
    <n v="2"/>
    <n v="115"/>
    <n v="3"/>
    <n v="0"/>
    <n v="0"/>
    <n v="90"/>
    <n v="0"/>
    <n v="0"/>
    <n v="5"/>
    <n v="90"/>
    <n v="5"/>
    <n v="0"/>
    <n v="50"/>
    <n v="74"/>
    <n v="0"/>
    <n v="1"/>
    <n v="2"/>
    <n v="124"/>
    <n v="3"/>
    <n v="0"/>
    <n v="1"/>
    <n v="2"/>
    <n v="0"/>
    <n v="0"/>
    <n v="1"/>
    <n v="3"/>
    <n v="1"/>
    <n v="0"/>
    <n v="0"/>
    <n v="0"/>
    <n v="3"/>
    <n v="7"/>
    <n v="0"/>
    <n v="0"/>
    <n v="0"/>
    <n v="21"/>
    <n v="6"/>
    <n v="143"/>
    <n v="510"/>
    <n v="5"/>
    <n v="0"/>
    <n v="0"/>
    <n v="0"/>
    <n v="0"/>
    <n v="0"/>
    <n v="0"/>
    <n v="10"/>
    <n v="1"/>
    <n v="0.25"/>
    <s v=""/>
    <n v="0.44"/>
    <n v="0"/>
    <n v="0"/>
    <n v="0"/>
    <s v=""/>
    <s v=""/>
    <s v=""/>
    <n v="493"/>
    <n v="0"/>
    <n v="183"/>
    <n v="1"/>
    <n v="0.16666666666666666"/>
    <n v="0.21739130434782608"/>
    <n v="0"/>
    <n v="0"/>
    <n v="0.2"/>
    <n v="0"/>
    <n v="0.14285714285714285"/>
    <n v="7.1428571428571425E-2"/>
  </r>
  <r>
    <x v="6"/>
    <s v="CS Muz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7"/>
    <n v="0"/>
    <n v="0"/>
    <n v="0"/>
    <n v="2"/>
    <n v="17"/>
    <n v="24"/>
    <n v="0"/>
    <n v="0"/>
    <n v="0"/>
    <n v="43"/>
    <n v="0"/>
    <n v="0"/>
    <n v="24"/>
    <n v="82"/>
    <n v="0"/>
    <n v="0"/>
    <n v="1"/>
    <n v="106"/>
    <n v="1"/>
    <n v="2"/>
    <n v="20"/>
    <n v="17"/>
    <n v="0"/>
    <n v="0"/>
    <n v="1"/>
    <n v="39"/>
    <n v="1"/>
    <n v="0"/>
    <n v="0"/>
    <n v="0"/>
    <n v="0"/>
    <n v="0"/>
    <n v="0"/>
    <n v="0"/>
    <n v="0"/>
    <n v="0"/>
    <n v="0"/>
    <n v="0"/>
    <n v="1"/>
    <n v="1"/>
    <n v="0"/>
    <n v="0"/>
    <n v="0"/>
    <n v="8"/>
    <n v="0"/>
    <n v="29"/>
    <n v="69"/>
    <n v="1"/>
    <n v="0"/>
    <n v="0"/>
    <n v="0"/>
    <n v="0"/>
    <n v="0"/>
    <n v="0"/>
    <n v="2"/>
    <n v="0"/>
    <s v=""/>
    <n v="0.5"/>
    <n v="0.6"/>
    <n v="1"/>
    <n v="0"/>
    <n v="4"/>
    <n v="0.5"/>
    <s v=""/>
    <n v="0.5714285714285714"/>
    <n v="63"/>
    <n v="0"/>
    <n v="15"/>
    <n v="1"/>
    <n v="0"/>
    <n v="0.5"/>
    <s v=""/>
    <s v=""/>
    <s v=""/>
    <s v=""/>
    <n v="1"/>
    <n v="1"/>
  </r>
  <r>
    <x v="6"/>
    <s v="CS Namurumo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5"/>
    <n v="45"/>
    <n v="126"/>
    <n v="0"/>
    <n v="6"/>
    <n v="17"/>
    <n v="176"/>
    <n v="23"/>
    <n v="0"/>
    <n v="2"/>
    <n v="37"/>
    <n v="0"/>
    <n v="1"/>
    <n v="1"/>
    <n v="39"/>
    <n v="2"/>
    <n v="5"/>
    <n v="22"/>
    <n v="80"/>
    <n v="1"/>
    <n v="0"/>
    <n v="8"/>
    <n v="107"/>
    <n v="9"/>
    <n v="0"/>
    <n v="0"/>
    <n v="0"/>
    <n v="0"/>
    <n v="0"/>
    <n v="0"/>
    <n v="0"/>
    <n v="0"/>
    <n v="0"/>
    <n v="0"/>
    <n v="0"/>
    <n v="9"/>
    <n v="20"/>
    <n v="0"/>
    <n v="0"/>
    <n v="0"/>
    <n v="0"/>
    <n v="0"/>
    <n v="150"/>
    <n v="278"/>
    <n v="1"/>
    <n v="0"/>
    <n v="0"/>
    <n v="0"/>
    <n v="0"/>
    <n v="0"/>
    <n v="0"/>
    <n v="2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6"/>
    <s v="CS Nante"/>
    <n v="0"/>
    <n v="2"/>
    <n v="4"/>
    <n v="0"/>
    <n v="0"/>
    <n v="1"/>
    <n v="6"/>
    <n v="1"/>
    <n v="28"/>
    <n v="1"/>
    <n v="0"/>
    <n v="4"/>
    <n v="1"/>
    <n v="0"/>
    <n v="0"/>
    <n v="0"/>
    <n v="5"/>
    <n v="0"/>
    <n v="126"/>
    <n v="7"/>
    <n v="10"/>
    <n v="0"/>
    <n v="4"/>
    <n v="87"/>
    <n v="214"/>
    <n v="0"/>
    <n v="14"/>
    <n v="14"/>
    <n v="305"/>
    <n v="28"/>
    <n v="0"/>
    <n v="82"/>
    <n v="340"/>
    <n v="0"/>
    <n v="3"/>
    <n v="0"/>
    <n v="422"/>
    <n v="3"/>
    <n v="0"/>
    <n v="81"/>
    <n v="80"/>
    <n v="0"/>
    <n v="5"/>
    <n v="5"/>
    <n v="161"/>
    <n v="10"/>
    <n v="15"/>
    <n v="7"/>
    <n v="1"/>
    <n v="0"/>
    <n v="2"/>
    <n v="1"/>
    <n v="23"/>
    <n v="3"/>
    <n v="0"/>
    <n v="3"/>
    <n v="0"/>
    <n v="28"/>
    <n v="27"/>
    <n v="8"/>
    <n v="1"/>
    <n v="16"/>
    <n v="87"/>
    <n v="7"/>
    <n v="368"/>
    <n v="1190"/>
    <n v="21"/>
    <n v="15"/>
    <n v="2"/>
    <n v="1"/>
    <n v="2"/>
    <n v="4"/>
    <n v="1"/>
    <n v="56"/>
    <n v="15"/>
    <n v="1"/>
    <n v="0.33333333333333331"/>
    <n v="0.52173913043478259"/>
    <n v="7"/>
    <n v="2"/>
    <n v="40"/>
    <n v="0.5"/>
    <n v="0.5"/>
    <n v="0.68965517241379315"/>
    <n v="854"/>
    <n v="53"/>
    <n v="192"/>
    <n v="0.66666666666666663"/>
    <n v="0.6"/>
    <n v="0.37142857142857144"/>
    <n v="0.42857142857142855"/>
    <n v="0.14285714285714285"/>
    <n v="0.77777777777777779"/>
    <n v="0.55555555555555558"/>
    <n v="0.47826086956521741"/>
    <n v="0.43478260869565216"/>
  </r>
  <r>
    <x v="6"/>
    <s v="CS Vila Valdez"/>
    <n v="0"/>
    <n v="0"/>
    <n v="0"/>
    <n v="0"/>
    <n v="0"/>
    <n v="0"/>
    <n v="0"/>
    <n v="0"/>
    <n v="8"/>
    <n v="0"/>
    <n v="0"/>
    <n v="1"/>
    <n v="0"/>
    <n v="0"/>
    <n v="0"/>
    <n v="0"/>
    <n v="1"/>
    <n v="0"/>
    <n v="0"/>
    <n v="0"/>
    <n v="0"/>
    <n v="0"/>
    <n v="5"/>
    <n v="32"/>
    <n v="87"/>
    <n v="0"/>
    <n v="7"/>
    <n v="8"/>
    <n v="124"/>
    <n v="15"/>
    <n v="0"/>
    <n v="0"/>
    <n v="26"/>
    <n v="0"/>
    <n v="0"/>
    <n v="0"/>
    <n v="26"/>
    <n v="0"/>
    <n v="4"/>
    <n v="33"/>
    <n v="65"/>
    <n v="0"/>
    <n v="2"/>
    <n v="5"/>
    <n v="102"/>
    <n v="7"/>
    <n v="0"/>
    <n v="0"/>
    <n v="1"/>
    <n v="0"/>
    <n v="0"/>
    <n v="1"/>
    <n v="1"/>
    <n v="1"/>
    <n v="0"/>
    <n v="0"/>
    <n v="0"/>
    <n v="9"/>
    <n v="20"/>
    <n v="0"/>
    <n v="0"/>
    <n v="0"/>
    <n v="0"/>
    <n v="0"/>
    <n v="150"/>
    <n v="278"/>
    <n v="3"/>
    <n v="0"/>
    <n v="0"/>
    <n v="0"/>
    <n v="0"/>
    <n v="0"/>
    <n v="0"/>
    <n v="2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Carico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27"/>
    <n v="6"/>
    <n v="20"/>
    <n v="0"/>
    <n v="4"/>
    <n v="46"/>
    <n v="51"/>
    <n v="1"/>
    <n v="3"/>
    <n v="5"/>
    <n v="101"/>
    <n v="9"/>
    <n v="0"/>
    <n v="220"/>
    <n v="0"/>
    <n v="0"/>
    <n v="0"/>
    <n v="0"/>
    <n v="220"/>
    <n v="0"/>
    <n v="8"/>
    <n v="30"/>
    <n v="42"/>
    <n v="0"/>
    <n v="1"/>
    <n v="4"/>
    <n v="80"/>
    <n v="5"/>
    <n v="0"/>
    <n v="10"/>
    <n v="0"/>
    <n v="0"/>
    <n v="7"/>
    <n v="0"/>
    <n v="10"/>
    <n v="7"/>
    <n v="0"/>
    <n v="1"/>
    <n v="1"/>
    <n v="10"/>
    <n v="14"/>
    <n v="5"/>
    <n v="1"/>
    <n v="0"/>
    <n v="33"/>
    <n v="12"/>
    <n v="205"/>
    <n v="396"/>
    <n v="11"/>
    <n v="2"/>
    <n v="0"/>
    <n v="0"/>
    <n v="0"/>
    <n v="2"/>
    <n v="0"/>
    <n v="26"/>
    <n v="0"/>
    <n v="1"/>
    <s v=""/>
    <n v="0.92307692307692313"/>
    <n v="4"/>
    <n v="0"/>
    <n v="21"/>
    <n v="1"/>
    <n v="0"/>
    <n v="0.61764705882352944"/>
    <n v="382"/>
    <n v="0"/>
    <n v="98"/>
    <n v="1"/>
    <n v="0.16666666666666666"/>
    <n v="0.3888888888888889"/>
    <s v=""/>
    <s v=""/>
    <n v="0"/>
    <n v="0"/>
    <n v="0.3"/>
    <n v="0"/>
  </r>
  <r>
    <x v="7"/>
    <s v="CS Chitambo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72"/>
    <n v="3"/>
    <n v="0"/>
    <n v="0"/>
    <n v="3"/>
    <n v="56"/>
    <n v="64"/>
    <n v="0"/>
    <n v="3"/>
    <n v="1"/>
    <n v="123"/>
    <n v="4"/>
    <n v="0"/>
    <n v="55"/>
    <n v="0"/>
    <n v="0"/>
    <n v="0"/>
    <n v="0"/>
    <n v="55"/>
    <n v="0"/>
    <n v="2"/>
    <n v="62"/>
    <n v="81"/>
    <n v="0"/>
    <n v="4"/>
    <n v="6"/>
    <n v="145"/>
    <n v="10"/>
    <n v="0"/>
    <n v="0"/>
    <n v="0"/>
    <n v="0"/>
    <n v="0"/>
    <n v="0"/>
    <n v="0"/>
    <n v="0"/>
    <n v="0"/>
    <n v="0"/>
    <n v="0"/>
    <n v="8"/>
    <n v="13"/>
    <n v="0"/>
    <n v="0"/>
    <n v="0"/>
    <n v="0"/>
    <n v="0"/>
    <n v="142"/>
    <n v="323"/>
    <n v="4"/>
    <n v="3"/>
    <n v="1"/>
    <n v="0"/>
    <n v="0"/>
    <n v="2"/>
    <n v="0"/>
    <n v="2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Dachudu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56"/>
    <n v="1"/>
    <n v="0"/>
    <n v="0"/>
    <n v="3"/>
    <n v="9"/>
    <n v="33"/>
    <n v="0"/>
    <n v="0"/>
    <n v="0"/>
    <n v="45"/>
    <n v="0"/>
    <n v="0"/>
    <n v="45"/>
    <n v="0"/>
    <n v="0"/>
    <n v="1"/>
    <n v="0"/>
    <n v="45"/>
    <n v="1"/>
    <n v="1"/>
    <n v="22"/>
    <n v="63"/>
    <n v="0"/>
    <n v="0"/>
    <n v="3"/>
    <n v="86"/>
    <n v="3"/>
    <n v="0"/>
    <n v="0"/>
    <n v="0"/>
    <n v="0"/>
    <n v="0"/>
    <n v="0"/>
    <n v="0"/>
    <n v="0"/>
    <n v="0"/>
    <n v="0"/>
    <n v="0"/>
    <n v="1"/>
    <n v="6"/>
    <n v="1"/>
    <n v="0"/>
    <n v="1"/>
    <n v="25"/>
    <n v="4"/>
    <n v="149"/>
    <n v="342"/>
    <n v="13"/>
    <n v="4"/>
    <n v="0"/>
    <n v="0"/>
    <n v="0"/>
    <n v="0"/>
    <n v="0"/>
    <n v="7"/>
    <n v="0"/>
    <n v="1"/>
    <s v=""/>
    <n v="1"/>
    <n v="0"/>
    <n v="0"/>
    <n v="8"/>
    <s v=""/>
    <s v=""/>
    <n v="0.8"/>
    <n v="320"/>
    <n v="2"/>
    <n v="83"/>
    <n v="0"/>
    <n v="0.25"/>
    <n v="0.32"/>
    <n v="0"/>
    <n v="0"/>
    <n v="0.6"/>
    <n v="0"/>
    <n v="0.52380952380952384"/>
    <n v="0"/>
  </r>
  <r>
    <x v="7"/>
    <s v="CS Dula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1"/>
    <n v="6"/>
    <n v="0"/>
    <n v="3"/>
    <n v="43"/>
    <n v="60"/>
    <n v="0"/>
    <n v="2"/>
    <n v="0"/>
    <n v="106"/>
    <n v="2"/>
    <n v="0"/>
    <n v="103"/>
    <n v="0"/>
    <n v="0"/>
    <n v="1"/>
    <n v="0"/>
    <n v="103"/>
    <n v="1"/>
    <n v="1"/>
    <n v="36"/>
    <n v="40"/>
    <n v="0"/>
    <n v="1"/>
    <n v="2"/>
    <n v="77"/>
    <n v="3"/>
    <n v="0"/>
    <n v="1"/>
    <n v="0"/>
    <n v="0"/>
    <n v="0"/>
    <n v="0"/>
    <n v="1"/>
    <n v="0"/>
    <n v="0"/>
    <n v="0"/>
    <n v="0"/>
    <n v="5"/>
    <n v="2"/>
    <n v="1"/>
    <n v="0"/>
    <n v="1"/>
    <n v="16"/>
    <n v="5"/>
    <n v="177"/>
    <n v="297"/>
    <n v="4"/>
    <n v="0"/>
    <n v="0"/>
    <n v="0"/>
    <n v="0"/>
    <n v="0"/>
    <n v="0"/>
    <n v="7"/>
    <n v="0"/>
    <n v="1"/>
    <n v="1"/>
    <n v="1"/>
    <n v="0"/>
    <n v="0"/>
    <n v="3"/>
    <s v=""/>
    <s v=""/>
    <n v="0.75"/>
    <n v="378"/>
    <n v="1"/>
    <n v="85"/>
    <s v=""/>
    <n v="0"/>
    <n v="0.45454545454545453"/>
    <s v=""/>
    <s v=""/>
    <n v="0"/>
    <n v="0"/>
    <n v="0.1111111111111111"/>
    <n v="0"/>
  </r>
  <r>
    <x v="7"/>
    <s v="CS Gurgunha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211"/>
    <n v="2"/>
    <n v="0"/>
    <n v="0"/>
    <n v="1"/>
    <n v="1"/>
    <n v="2"/>
    <n v="1"/>
    <n v="1"/>
    <n v="1"/>
    <n v="4"/>
    <n v="3"/>
    <n v="0"/>
    <n v="106"/>
    <n v="18"/>
    <n v="0"/>
    <n v="0"/>
    <n v="0"/>
    <n v="124"/>
    <n v="0"/>
    <n v="1"/>
    <n v="41"/>
    <n v="83"/>
    <n v="0"/>
    <n v="3"/>
    <n v="5"/>
    <n v="125"/>
    <n v="8"/>
    <n v="0"/>
    <n v="1"/>
    <n v="0"/>
    <n v="0"/>
    <n v="1"/>
    <n v="0"/>
    <n v="1"/>
    <n v="1"/>
    <n v="0"/>
    <n v="0"/>
    <n v="0"/>
    <n v="8"/>
    <n v="10"/>
    <n v="0"/>
    <n v="0"/>
    <n v="0"/>
    <n v="0"/>
    <n v="0"/>
    <n v="89"/>
    <n v="203"/>
    <n v="4"/>
    <n v="4"/>
    <n v="0"/>
    <n v="0"/>
    <n v="0"/>
    <n v="0"/>
    <n v="0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Liciro"/>
    <n v="0"/>
    <n v="0"/>
    <n v="0"/>
    <n v="0"/>
    <n v="0"/>
    <n v="0"/>
    <n v="0"/>
    <n v="0"/>
    <n v="9"/>
    <n v="0"/>
    <n v="0"/>
    <n v="3"/>
    <n v="0"/>
    <n v="0"/>
    <n v="0"/>
    <n v="0"/>
    <n v="3"/>
    <n v="0"/>
    <n v="211"/>
    <n v="4"/>
    <n v="1"/>
    <n v="0"/>
    <n v="4"/>
    <n v="87"/>
    <n v="108"/>
    <n v="0"/>
    <n v="3"/>
    <n v="3"/>
    <n v="199"/>
    <n v="6"/>
    <n v="2"/>
    <n v="162"/>
    <n v="2"/>
    <n v="0"/>
    <n v="1"/>
    <n v="0"/>
    <n v="166"/>
    <n v="1"/>
    <n v="2"/>
    <n v="29"/>
    <n v="29"/>
    <n v="2"/>
    <n v="7"/>
    <n v="6"/>
    <n v="60"/>
    <n v="15"/>
    <n v="0"/>
    <n v="2"/>
    <n v="0"/>
    <n v="0"/>
    <n v="2"/>
    <n v="0"/>
    <n v="2"/>
    <n v="2"/>
    <n v="1"/>
    <n v="1"/>
    <n v="0"/>
    <n v="13"/>
    <n v="13"/>
    <n v="3"/>
    <n v="1"/>
    <n v="4"/>
    <n v="38"/>
    <n v="9"/>
    <n v="262"/>
    <n v="514"/>
    <n v="20"/>
    <n v="5"/>
    <n v="4"/>
    <n v="0"/>
    <n v="0"/>
    <n v="1"/>
    <n v="1"/>
    <n v="27"/>
    <n v="1"/>
    <n v="0.83333333333333337"/>
    <n v="0"/>
    <n v="0.6785714285714286"/>
    <n v="1"/>
    <n v="0"/>
    <n v="4"/>
    <n v="1"/>
    <s v=""/>
    <n v="1"/>
    <n v="455"/>
    <n v="1"/>
    <n v="58"/>
    <n v="1"/>
    <n v="0.75"/>
    <n v="0.38461538461538464"/>
    <n v="0"/>
    <n v="0"/>
    <n v="0.41666666666666669"/>
    <n v="0"/>
    <n v="0.39130434782608697"/>
    <n v="0"/>
  </r>
  <r>
    <x v="7"/>
    <s v="CS Maja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"/>
    <n v="16"/>
    <n v="0"/>
    <n v="4"/>
    <n v="46"/>
    <n v="64"/>
    <n v="1"/>
    <n v="0"/>
    <n v="0"/>
    <n v="114"/>
    <n v="1"/>
    <n v="0"/>
    <n v="72"/>
    <n v="0"/>
    <n v="0"/>
    <n v="0"/>
    <n v="0"/>
    <n v="72"/>
    <n v="0"/>
    <n v="4"/>
    <n v="83"/>
    <n v="110"/>
    <n v="0"/>
    <n v="1"/>
    <n v="4"/>
    <n v="197"/>
    <n v="5"/>
    <n v="0"/>
    <n v="1"/>
    <n v="0"/>
    <n v="0"/>
    <n v="1"/>
    <n v="0"/>
    <n v="1"/>
    <n v="1"/>
    <n v="0"/>
    <n v="0"/>
    <n v="0"/>
    <n v="2"/>
    <n v="7"/>
    <n v="0"/>
    <n v="0"/>
    <n v="0"/>
    <n v="0"/>
    <n v="0"/>
    <n v="88"/>
    <n v="197"/>
    <n v="8"/>
    <n v="0"/>
    <n v="2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Milange"/>
    <n v="0"/>
    <n v="0"/>
    <n v="0"/>
    <n v="0"/>
    <n v="0"/>
    <n v="0"/>
    <n v="0"/>
    <n v="0"/>
    <n v="67"/>
    <n v="1"/>
    <n v="5"/>
    <n v="10"/>
    <n v="5"/>
    <n v="0"/>
    <n v="1"/>
    <n v="0"/>
    <n v="20"/>
    <n v="1"/>
    <n v="397"/>
    <n v="19"/>
    <n v="2"/>
    <n v="0"/>
    <n v="42"/>
    <n v="238"/>
    <n v="444"/>
    <n v="2"/>
    <n v="25"/>
    <n v="33"/>
    <n v="724"/>
    <n v="60"/>
    <n v="36"/>
    <n v="387"/>
    <n v="311"/>
    <n v="0"/>
    <n v="4"/>
    <n v="7"/>
    <n v="734"/>
    <n v="11"/>
    <n v="7"/>
    <n v="146"/>
    <n v="96"/>
    <n v="0"/>
    <n v="15"/>
    <n v="7"/>
    <n v="249"/>
    <n v="22"/>
    <n v="8"/>
    <n v="13"/>
    <n v="7"/>
    <n v="0"/>
    <n v="8"/>
    <n v="1"/>
    <n v="28"/>
    <n v="9"/>
    <n v="4"/>
    <n v="4"/>
    <n v="0"/>
    <n v="44"/>
    <n v="78"/>
    <n v="20"/>
    <n v="3"/>
    <n v="11"/>
    <n v="196"/>
    <n v="99"/>
    <n v="1500"/>
    <n v="3624"/>
    <n v="40"/>
    <n v="42"/>
    <n v="3"/>
    <n v="2"/>
    <n v="0"/>
    <n v="39"/>
    <n v="2"/>
    <n v="128"/>
    <n v="51"/>
    <n v="0.79166666666666663"/>
    <n v="0.8571428571428571"/>
    <n v="0.74358974358974361"/>
    <n v="53"/>
    <n v="5"/>
    <n v="174"/>
    <n v="0.828125"/>
    <n v="0.22727272727272727"/>
    <n v="0.73728813559322037"/>
    <n v="3249"/>
    <n v="909"/>
    <n v="843"/>
    <n v="0.75"/>
    <n v="0.5625"/>
    <n v="0.50769230769230766"/>
    <n v="0.2"/>
    <n v="0"/>
    <n v="0.35714285714285715"/>
    <n v="0"/>
    <n v="0.29591836734693877"/>
    <n v="1.020408163265306E-2"/>
  </r>
  <r>
    <x v="7"/>
    <s v="CS Mongu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"/>
    <n v="2"/>
    <n v="15"/>
    <n v="0"/>
    <n v="0"/>
    <n v="8"/>
    <n v="20"/>
    <n v="0"/>
    <n v="1"/>
    <n v="1"/>
    <n v="28"/>
    <n v="2"/>
    <n v="9"/>
    <n v="16"/>
    <n v="26"/>
    <n v="0"/>
    <n v="0"/>
    <n v="0"/>
    <n v="51"/>
    <n v="0"/>
    <n v="3"/>
    <n v="12"/>
    <n v="37"/>
    <n v="0"/>
    <n v="2"/>
    <n v="4"/>
    <n v="52"/>
    <n v="6"/>
    <n v="0"/>
    <n v="1"/>
    <n v="0"/>
    <n v="0"/>
    <n v="1"/>
    <n v="0"/>
    <n v="1"/>
    <n v="1"/>
    <n v="0"/>
    <n v="0"/>
    <n v="0"/>
    <n v="4"/>
    <n v="8"/>
    <n v="2"/>
    <n v="0"/>
    <n v="0"/>
    <n v="19"/>
    <n v="4"/>
    <n v="119"/>
    <n v="295"/>
    <n v="11"/>
    <n v="2"/>
    <n v="2"/>
    <n v="0"/>
    <n v="0"/>
    <n v="0"/>
    <n v="0"/>
    <n v="12"/>
    <n v="0"/>
    <n v="0.5"/>
    <n v="1"/>
    <n v="0.88888888888888884"/>
    <n v="6"/>
    <n v="0"/>
    <n v="15"/>
    <n v="0.6"/>
    <s v=""/>
    <n v="0.75"/>
    <n v="275"/>
    <n v="1"/>
    <n v="87"/>
    <s v=""/>
    <n v="1"/>
    <n v="0.90909090909090906"/>
    <s v=""/>
    <s v=""/>
    <n v="0.33333333333333331"/>
    <n v="0.5"/>
    <n v="0.26666666666666666"/>
    <n v="0.26666666666666666"/>
  </r>
  <r>
    <x v="7"/>
    <s v="CS Muanhambo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01"/>
    <n v="3"/>
    <n v="0"/>
    <n v="0"/>
    <n v="9"/>
    <n v="7"/>
    <n v="12"/>
    <n v="1"/>
    <n v="0"/>
    <n v="2"/>
    <n v="28"/>
    <n v="3"/>
    <n v="2"/>
    <n v="135"/>
    <n v="16"/>
    <n v="0"/>
    <n v="0"/>
    <n v="0"/>
    <n v="153"/>
    <n v="0"/>
    <n v="24"/>
    <n v="30"/>
    <n v="65"/>
    <n v="0"/>
    <n v="0"/>
    <n v="2"/>
    <n v="119"/>
    <n v="2"/>
    <n v="0"/>
    <n v="0"/>
    <n v="0"/>
    <n v="0"/>
    <n v="0"/>
    <n v="0"/>
    <n v="0"/>
    <n v="0"/>
    <n v="0"/>
    <n v="1"/>
    <n v="0"/>
    <n v="0"/>
    <n v="8"/>
    <n v="3"/>
    <n v="0"/>
    <n v="1"/>
    <n v="26"/>
    <n v="7"/>
    <n v="120"/>
    <n v="290"/>
    <n v="1"/>
    <n v="2"/>
    <n v="0"/>
    <n v="0"/>
    <n v="0"/>
    <n v="1"/>
    <n v="1"/>
    <n v="9"/>
    <n v="0"/>
    <n v="0.5"/>
    <s v=""/>
    <n v="0.76923076923076927"/>
    <n v="3"/>
    <n v="0"/>
    <n v="5"/>
    <n v="0.75"/>
    <s v=""/>
    <n v="0.83333333333333337"/>
    <n v="246"/>
    <n v="0"/>
    <n v="54"/>
    <n v="0.33333333333333331"/>
    <s v=""/>
    <n v="0.33333333333333331"/>
    <n v="0"/>
    <n v="0"/>
    <n v="0"/>
    <n v="0"/>
    <n v="6.8965517241379309E-2"/>
    <n v="0"/>
  </r>
  <r>
    <x v="7"/>
    <s v="CS Nambuzi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4"/>
    <n v="0"/>
    <n v="0"/>
    <n v="28"/>
    <n v="42"/>
    <n v="46"/>
    <n v="2"/>
    <n v="2"/>
    <n v="1"/>
    <n v="116"/>
    <n v="5"/>
    <n v="0"/>
    <n v="9"/>
    <n v="0"/>
    <n v="0"/>
    <n v="0"/>
    <n v="0"/>
    <n v="9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2"/>
    <n v="6"/>
    <n v="0"/>
    <n v="0"/>
    <n v="0"/>
    <n v="0"/>
    <n v="0"/>
    <n v="78"/>
    <n v="158"/>
    <n v="7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4"/>
    <n v="4"/>
    <n v="1"/>
    <n v="13"/>
    <n v="35"/>
    <n v="73"/>
    <n v="2"/>
    <n v="1"/>
    <n v="8"/>
    <n v="12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5"/>
    <n v="4"/>
    <n v="1"/>
    <n v="1"/>
    <n v="10"/>
    <n v="3"/>
    <n v="97"/>
    <n v="166"/>
    <n v="14"/>
    <n v="0"/>
    <n v="0"/>
    <n v="0"/>
    <n v="0"/>
    <n v="0"/>
    <n v="0"/>
    <n v="18"/>
    <n v="0"/>
    <s v=""/>
    <s v=""/>
    <n v="1"/>
    <n v="0"/>
    <n v="0"/>
    <n v="1"/>
    <s v=""/>
    <s v=""/>
    <n v="1"/>
    <n v="136"/>
    <n v="1"/>
    <n v="58"/>
    <s v=""/>
    <n v="0"/>
    <n v="0.33333333333333331"/>
    <s v=""/>
    <s v=""/>
    <n v="0"/>
    <n v="0"/>
    <n v="0.22222222222222221"/>
    <n v="0"/>
  </r>
  <r>
    <x v="7"/>
    <s v="CS Vula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2"/>
    <n v="2"/>
    <n v="0"/>
    <n v="1"/>
    <n v="23"/>
    <n v="34"/>
    <n v="0"/>
    <n v="2"/>
    <n v="3"/>
    <n v="58"/>
    <n v="5"/>
    <n v="0"/>
    <n v="103"/>
    <n v="0"/>
    <n v="0"/>
    <n v="2"/>
    <n v="0"/>
    <n v="103"/>
    <n v="2"/>
    <n v="1"/>
    <n v="36"/>
    <n v="64"/>
    <n v="0"/>
    <n v="1"/>
    <n v="2"/>
    <n v="101"/>
    <n v="3"/>
    <n v="0"/>
    <n v="5"/>
    <n v="0"/>
    <n v="0"/>
    <n v="3"/>
    <n v="0"/>
    <n v="5"/>
    <n v="3"/>
    <n v="0"/>
    <n v="0"/>
    <n v="0"/>
    <n v="15"/>
    <n v="7"/>
    <n v="2"/>
    <n v="0"/>
    <n v="1"/>
    <n v="32"/>
    <n v="11"/>
    <n v="169"/>
    <n v="426"/>
    <n v="7"/>
    <n v="5"/>
    <n v="4"/>
    <n v="0"/>
    <n v="0"/>
    <n v="0"/>
    <n v="0"/>
    <n v="22"/>
    <n v="0"/>
    <n v="0.875"/>
    <n v="1"/>
    <n v="0.92307692307692313"/>
    <n v="0"/>
    <n v="0"/>
    <n v="0"/>
    <s v=""/>
    <s v=""/>
    <s v=""/>
    <n v="330"/>
    <n v="7"/>
    <n v="112"/>
    <n v="0.66666666666666663"/>
    <n v="0.4"/>
    <n v="0.33333333333333331"/>
    <n v="0.5"/>
    <n v="0"/>
    <n v="0.25"/>
    <n v="0"/>
    <n v="0.54054054054054057"/>
    <n v="5.4054054054054057E-2"/>
  </r>
  <r>
    <x v="7"/>
    <s v="HR Milange"/>
    <n v="35"/>
    <n v="35"/>
    <n v="12"/>
    <n v="1"/>
    <n v="4"/>
    <n v="2"/>
    <n v="82"/>
    <n v="7"/>
    <n v="0"/>
    <n v="0"/>
    <n v="0"/>
    <n v="0"/>
    <n v="0"/>
    <n v="0"/>
    <n v="0"/>
    <n v="0"/>
    <n v="0"/>
    <n v="0"/>
    <n v="0"/>
    <n v="0"/>
    <n v="4"/>
    <n v="0"/>
    <n v="25"/>
    <n v="94"/>
    <n v="84"/>
    <n v="0"/>
    <n v="4"/>
    <n v="0"/>
    <n v="203"/>
    <n v="4"/>
    <n v="9"/>
    <n v="56"/>
    <n v="51"/>
    <n v="0"/>
    <n v="2"/>
    <n v="1"/>
    <n v="116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2"/>
    <n v="0"/>
    <n v="0"/>
    <n v="0"/>
    <n v="16"/>
    <n v="8"/>
    <n v="170"/>
    <n v="147"/>
    <n v="0"/>
    <n v="0"/>
    <n v="0"/>
    <n v="0"/>
    <n v="0"/>
    <n v="0"/>
    <n v="0"/>
    <n v="12"/>
    <n v="3"/>
    <s v=""/>
    <s v=""/>
    <n v="1"/>
    <n v="0"/>
    <n v="1"/>
    <n v="10"/>
    <s v=""/>
    <n v="1"/>
    <n v="1"/>
    <n v="297"/>
    <n v="51"/>
    <n v="0"/>
    <s v=""/>
    <s v=""/>
    <n v="0.25"/>
    <n v="0"/>
    <n v="0"/>
    <s v=""/>
    <s v=""/>
    <n v="0.13333333333333333"/>
    <n v="0"/>
  </r>
  <r>
    <x v="7"/>
    <s v="PS Teng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6"/>
    <n v="0"/>
    <n v="0"/>
    <n v="0"/>
    <n v="30"/>
    <n v="51"/>
    <n v="0"/>
    <n v="1"/>
    <n v="2"/>
    <n v="81"/>
    <n v="3"/>
    <n v="44"/>
    <n v="211"/>
    <n v="41"/>
    <n v="1"/>
    <n v="1"/>
    <n v="2"/>
    <n v="296"/>
    <n v="4"/>
    <n v="1"/>
    <n v="56"/>
    <n v="81"/>
    <n v="1"/>
    <n v="7"/>
    <n v="2"/>
    <n v="138"/>
    <n v="10"/>
    <n v="0"/>
    <n v="4"/>
    <n v="0"/>
    <n v="0"/>
    <n v="0"/>
    <n v="0"/>
    <n v="4"/>
    <n v="0"/>
    <n v="3"/>
    <n v="1"/>
    <n v="0"/>
    <n v="10"/>
    <n v="21"/>
    <n v="7"/>
    <n v="1"/>
    <n v="6"/>
    <n v="59"/>
    <n v="19"/>
    <n v="297"/>
    <n v="691"/>
    <n v="14"/>
    <n v="7"/>
    <n v="0"/>
    <n v="3"/>
    <n v="0"/>
    <n v="0"/>
    <n v="0"/>
    <n v="34"/>
    <n v="0"/>
    <n v="0.75"/>
    <n v="1"/>
    <n v="0.88888888888888884"/>
    <n v="7"/>
    <n v="1"/>
    <n v="36"/>
    <n v="1"/>
    <n v="0.25"/>
    <n v="0.76595744680851063"/>
    <n v="558"/>
    <n v="69"/>
    <n v="129"/>
    <n v="0.75"/>
    <n v="0.72727272727272729"/>
    <n v="0.53658536585365857"/>
    <n v="0.33333333333333331"/>
    <n v="0"/>
    <n v="0.2857142857142857"/>
    <n v="0.14285714285714285"/>
    <n v="0.38095238095238093"/>
    <n v="4.7619047619047616E-2"/>
  </r>
  <r>
    <x v="8"/>
    <s v="CS 16 de Junho"/>
    <n v="0"/>
    <n v="0"/>
    <n v="0"/>
    <n v="0"/>
    <n v="0"/>
    <n v="0"/>
    <n v="0"/>
    <n v="0"/>
    <n v="80"/>
    <n v="2"/>
    <n v="0"/>
    <n v="1"/>
    <n v="1"/>
    <n v="0"/>
    <n v="0"/>
    <n v="0"/>
    <n v="2"/>
    <n v="0"/>
    <n v="93"/>
    <n v="5"/>
    <n v="0"/>
    <n v="0"/>
    <n v="56"/>
    <n v="119"/>
    <n v="245"/>
    <n v="0"/>
    <n v="7"/>
    <n v="19"/>
    <n v="420"/>
    <n v="26"/>
    <n v="5"/>
    <n v="78"/>
    <n v="166"/>
    <n v="0"/>
    <n v="0"/>
    <n v="2"/>
    <n v="249"/>
    <n v="2"/>
    <n v="0"/>
    <n v="41"/>
    <n v="40"/>
    <n v="0"/>
    <n v="2"/>
    <n v="0"/>
    <n v="81"/>
    <n v="2"/>
    <n v="0"/>
    <n v="3"/>
    <n v="0"/>
    <n v="0"/>
    <n v="1"/>
    <n v="0"/>
    <n v="3"/>
    <n v="1"/>
    <n v="1"/>
    <n v="2"/>
    <n v="0"/>
    <n v="11"/>
    <n v="35"/>
    <n v="6"/>
    <n v="3"/>
    <n v="10"/>
    <n v="61"/>
    <n v="27"/>
    <n v="359"/>
    <n v="1119"/>
    <n v="6"/>
    <n v="5"/>
    <n v="3"/>
    <n v="1"/>
    <n v="1"/>
    <n v="2"/>
    <n v="4"/>
    <n v="48"/>
    <n v="0"/>
    <n v="0.55555555555555558"/>
    <n v="1"/>
    <n v="0.56666666666666665"/>
    <n v="14"/>
    <n v="4"/>
    <n v="63"/>
    <n v="0.73684210526315785"/>
    <n v="0.66666666666666663"/>
    <n v="0.86301369863013699"/>
    <n v="968"/>
    <n v="227"/>
    <n v="227"/>
    <n v="1"/>
    <n v="0.16666666666666666"/>
    <n v="0.6428571428571429"/>
    <n v="0"/>
    <n v="0"/>
    <n v="0.18181818181818182"/>
    <n v="0"/>
    <n v="0.41304347826086957"/>
    <n v="0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0"/>
    <n v="2"/>
    <n v="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9"/>
    <n v="65"/>
    <n v="1"/>
    <n v="0"/>
    <n v="1"/>
    <n v="0"/>
    <n v="0"/>
    <n v="0"/>
    <n v="0"/>
    <n v="0"/>
    <n v="0"/>
    <n v="1"/>
    <s v=""/>
    <n v="0.5"/>
    <n v="0"/>
    <n v="0"/>
    <n v="0"/>
    <s v=""/>
    <s v=""/>
    <s v=""/>
    <n v="44"/>
    <n v="0"/>
    <n v="0"/>
    <s v=""/>
    <n v="0"/>
    <n v="0"/>
    <s v=""/>
    <s v=""/>
    <s v=""/>
    <s v=""/>
    <s v=""/>
    <s v=""/>
  </r>
  <r>
    <x v="8"/>
    <s v="CS Into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0"/>
    <n v="0"/>
    <n v="0"/>
    <n v="0"/>
    <n v="15"/>
    <n v="12"/>
    <n v="0"/>
    <n v="0"/>
    <n v="0"/>
    <n v="27"/>
    <n v="0"/>
    <n v="0"/>
    <n v="122"/>
    <n v="21"/>
    <n v="0"/>
    <n v="0"/>
    <n v="1"/>
    <n v="1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0"/>
    <n v="0"/>
    <n v="0"/>
    <n v="0"/>
    <n v="0"/>
    <n v="53"/>
    <n v="121"/>
    <n v="2"/>
    <n v="0"/>
    <n v="0"/>
    <n v="0"/>
    <n v="0"/>
    <n v="0"/>
    <n v="0"/>
    <n v="6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3"/>
    <n v="11"/>
    <n v="7"/>
    <n v="0"/>
    <n v="0"/>
    <n v="0"/>
    <n v="21"/>
    <n v="0"/>
    <n v="0"/>
    <n v="43"/>
    <n v="4"/>
    <n v="0"/>
    <n v="1"/>
    <n v="0"/>
    <n v="47"/>
    <n v="1"/>
    <n v="0"/>
    <n v="16"/>
    <n v="21"/>
    <n v="0"/>
    <n v="0"/>
    <n v="0"/>
    <n v="37"/>
    <n v="0"/>
    <n v="0"/>
    <n v="1"/>
    <n v="0"/>
    <n v="0"/>
    <n v="0"/>
    <n v="0"/>
    <n v="1"/>
    <n v="0"/>
    <n v="0"/>
    <n v="0"/>
    <n v="0"/>
    <n v="1"/>
    <n v="0"/>
    <n v="0"/>
    <n v="0"/>
    <n v="0"/>
    <n v="8"/>
    <n v="2"/>
    <n v="53"/>
    <n v="92"/>
    <n v="2"/>
    <n v="1"/>
    <n v="2"/>
    <n v="0"/>
    <n v="0"/>
    <n v="0"/>
    <n v="0"/>
    <n v="1"/>
    <n v="0"/>
    <s v=""/>
    <s v=""/>
    <n v="1"/>
    <n v="1"/>
    <n v="0"/>
    <n v="3"/>
    <n v="1"/>
    <s v=""/>
    <n v="0.75"/>
    <n v="91"/>
    <n v="0"/>
    <n v="24"/>
    <n v="0"/>
    <s v=""/>
    <n v="0.14285714285714285"/>
    <s v=""/>
    <s v=""/>
    <n v="0"/>
    <n v="1"/>
    <n v="0"/>
    <n v="0.25"/>
  </r>
  <r>
    <x v="8"/>
    <s v="CS Mataia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8"/>
    <n v="0"/>
    <n v="2"/>
    <n v="0"/>
    <n v="6"/>
    <n v="9"/>
    <n v="25"/>
    <n v="0"/>
    <n v="0"/>
    <n v="3"/>
    <n v="40"/>
    <n v="3"/>
    <n v="0"/>
    <n v="34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72"/>
    <n v="2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ocuba"/>
    <n v="0"/>
    <n v="0"/>
    <n v="0"/>
    <n v="0"/>
    <n v="0"/>
    <n v="0"/>
    <n v="0"/>
    <n v="0"/>
    <n v="107"/>
    <n v="1"/>
    <n v="2"/>
    <n v="2"/>
    <n v="5"/>
    <n v="0"/>
    <n v="0"/>
    <n v="0"/>
    <n v="9"/>
    <n v="0"/>
    <n v="183"/>
    <n v="13"/>
    <n v="9"/>
    <n v="0"/>
    <n v="96"/>
    <n v="262"/>
    <n v="439"/>
    <n v="1"/>
    <n v="17"/>
    <n v="19"/>
    <n v="797"/>
    <n v="37"/>
    <n v="0"/>
    <n v="186"/>
    <n v="172"/>
    <n v="0"/>
    <n v="8"/>
    <n v="11"/>
    <n v="358"/>
    <n v="19"/>
    <n v="1"/>
    <n v="69"/>
    <n v="61"/>
    <n v="0"/>
    <n v="10"/>
    <n v="7"/>
    <n v="131"/>
    <n v="17"/>
    <n v="1"/>
    <n v="14"/>
    <n v="5"/>
    <n v="0"/>
    <n v="3"/>
    <n v="2"/>
    <n v="20"/>
    <n v="5"/>
    <n v="2"/>
    <n v="1"/>
    <n v="1"/>
    <n v="38"/>
    <n v="58"/>
    <n v="13"/>
    <n v="0"/>
    <n v="23"/>
    <n v="135"/>
    <n v="44"/>
    <n v="846"/>
    <n v="2845"/>
    <n v="18"/>
    <n v="32"/>
    <n v="5"/>
    <n v="2"/>
    <n v="0"/>
    <n v="31"/>
    <n v="4"/>
    <n v="105"/>
    <n v="33"/>
    <n v="0.61111111111111116"/>
    <n v="0.53846153846153844"/>
    <n v="0.5393258426966292"/>
    <n v="58"/>
    <n v="4"/>
    <n v="193"/>
    <n v="0.70731707317073167"/>
    <n v="0.15384615384615385"/>
    <n v="0.68439716312056742"/>
    <n v="2371"/>
    <n v="431"/>
    <n v="396"/>
    <n v="0.7"/>
    <n v="0.8"/>
    <n v="0.50549450549450547"/>
    <n v="0.5"/>
    <n v="0"/>
    <n v="0.44444444444444442"/>
    <n v="5.5555555555555552E-2"/>
    <n v="0.39805825242718446"/>
    <n v="1.9417475728155338E-2"/>
  </r>
  <r>
    <x v="8"/>
    <s v="CS Mocuba Sis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4"/>
    <n v="15"/>
    <n v="0"/>
    <n v="9"/>
    <n v="27"/>
    <n v="59"/>
    <n v="0"/>
    <n v="0"/>
    <n v="4"/>
    <n v="95"/>
    <n v="4"/>
    <n v="0"/>
    <n v="36"/>
    <n v="212"/>
    <n v="0"/>
    <n v="0"/>
    <n v="1"/>
    <n v="248"/>
    <n v="1"/>
    <n v="0"/>
    <n v="32"/>
    <n v="27"/>
    <n v="0"/>
    <n v="1"/>
    <n v="1"/>
    <n v="59"/>
    <n v="2"/>
    <n v="0"/>
    <n v="3"/>
    <n v="0"/>
    <n v="0"/>
    <n v="2"/>
    <n v="0"/>
    <n v="3"/>
    <n v="2"/>
    <n v="0"/>
    <n v="0"/>
    <n v="0"/>
    <n v="2"/>
    <n v="8"/>
    <n v="0"/>
    <n v="0"/>
    <n v="0"/>
    <n v="0"/>
    <n v="0"/>
    <n v="63"/>
    <n v="147"/>
    <n v="0"/>
    <n v="1"/>
    <n v="2"/>
    <n v="0"/>
    <n v="0"/>
    <n v="0"/>
    <n v="0"/>
    <n v="1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Muanaco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51"/>
    <n v="7"/>
    <n v="7"/>
    <n v="0"/>
    <n v="22"/>
    <n v="93"/>
    <n v="176"/>
    <n v="0"/>
    <n v="8"/>
    <n v="11"/>
    <n v="291"/>
    <n v="19"/>
    <n v="2"/>
    <n v="40"/>
    <n v="98"/>
    <n v="0"/>
    <n v="2"/>
    <n v="2"/>
    <n v="140"/>
    <n v="4"/>
    <n v="5"/>
    <n v="17"/>
    <n v="16"/>
    <n v="0"/>
    <n v="4"/>
    <n v="5"/>
    <n v="38"/>
    <n v="9"/>
    <n v="0"/>
    <n v="2"/>
    <n v="0"/>
    <n v="0"/>
    <n v="1"/>
    <n v="0"/>
    <n v="2"/>
    <n v="1"/>
    <n v="0"/>
    <n v="1"/>
    <n v="1"/>
    <n v="10"/>
    <n v="26"/>
    <n v="7"/>
    <n v="0"/>
    <n v="1"/>
    <n v="48"/>
    <n v="16"/>
    <n v="310"/>
    <n v="678"/>
    <n v="2"/>
    <n v="6"/>
    <n v="1"/>
    <n v="0"/>
    <n v="0"/>
    <n v="6"/>
    <n v="0"/>
    <n v="38"/>
    <n v="12"/>
    <n v="0.83333333333333337"/>
    <n v="1"/>
    <n v="0.625"/>
    <n v="8"/>
    <n v="1"/>
    <n v="46"/>
    <n v="0.34782608695652173"/>
    <n v="5.8823529411764705E-2"/>
    <n v="0.42990654205607476"/>
    <n v="669"/>
    <n v="212"/>
    <n v="81"/>
    <s v=""/>
    <n v="0.66666666666666663"/>
    <n v="0.4838709677419355"/>
    <n v="1"/>
    <n v="0"/>
    <n v="0.25"/>
    <n v="0"/>
    <n v="0.48571428571428571"/>
    <n v="8.5714285714285715E-2"/>
  </r>
  <r>
    <x v="8"/>
    <s v="CS Mugeba"/>
    <n v="0"/>
    <n v="0"/>
    <n v="1"/>
    <n v="0"/>
    <n v="0"/>
    <n v="0"/>
    <n v="1"/>
    <n v="0"/>
    <n v="50"/>
    <n v="1"/>
    <n v="0"/>
    <n v="0"/>
    <n v="0"/>
    <n v="0"/>
    <n v="0"/>
    <n v="0"/>
    <n v="0"/>
    <n v="0"/>
    <n v="325"/>
    <n v="11"/>
    <n v="0"/>
    <n v="0"/>
    <n v="46"/>
    <n v="167"/>
    <n v="314"/>
    <n v="1"/>
    <n v="10"/>
    <n v="17"/>
    <n v="527"/>
    <n v="28"/>
    <n v="0"/>
    <n v="250"/>
    <n v="154"/>
    <n v="0"/>
    <n v="3"/>
    <n v="0"/>
    <n v="404"/>
    <n v="3"/>
    <n v="7"/>
    <n v="21"/>
    <n v="20"/>
    <n v="0"/>
    <n v="4"/>
    <n v="5"/>
    <n v="48"/>
    <n v="9"/>
    <n v="3"/>
    <n v="4"/>
    <n v="4"/>
    <n v="0"/>
    <n v="2"/>
    <n v="1"/>
    <n v="11"/>
    <n v="3"/>
    <n v="0"/>
    <n v="2"/>
    <n v="1"/>
    <n v="20"/>
    <n v="37"/>
    <n v="11"/>
    <n v="4"/>
    <n v="7"/>
    <n v="75"/>
    <n v="20"/>
    <n v="339"/>
    <n v="1003"/>
    <n v="2"/>
    <n v="9"/>
    <n v="3"/>
    <n v="1"/>
    <n v="0"/>
    <n v="5"/>
    <n v="1"/>
    <n v="60"/>
    <n v="17"/>
    <n v="0.63636363636363635"/>
    <n v="0.8"/>
    <n v="0.56666666666666665"/>
    <n v="5"/>
    <n v="0"/>
    <n v="9"/>
    <n v="1"/>
    <n v="0"/>
    <n v="0.81818181818181823"/>
    <n v="815"/>
    <n v="179"/>
    <n v="98"/>
    <n v="1"/>
    <n v="0.35714285714285715"/>
    <n v="0.32692307692307693"/>
    <n v="0.1111111111111111"/>
    <n v="0"/>
    <n v="0.4"/>
    <n v="0"/>
    <n v="0.2"/>
    <n v="0"/>
  </r>
  <r>
    <x v="8"/>
    <s v="CS Muloi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21"/>
    <n v="0"/>
    <n v="15"/>
    <n v="0"/>
    <n v="4"/>
    <n v="63"/>
    <n v="35"/>
    <n v="1"/>
    <n v="0"/>
    <n v="1"/>
    <n v="102"/>
    <n v="2"/>
    <n v="0"/>
    <n v="75"/>
    <n v="127"/>
    <n v="0"/>
    <n v="0"/>
    <n v="1"/>
    <n v="20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31"/>
    <n v="54"/>
    <n v="3"/>
    <n v="0"/>
    <n v="0"/>
    <n v="0"/>
    <n v="0"/>
    <n v="0"/>
    <n v="0"/>
    <n v="2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"/>
    <n v="0"/>
    <n v="0"/>
    <n v="0"/>
    <n v="9"/>
    <n v="24"/>
    <n v="0"/>
    <n v="0"/>
    <n v="0"/>
    <n v="33"/>
    <n v="0"/>
    <n v="0"/>
    <n v="37"/>
    <n v="89"/>
    <n v="0"/>
    <n v="1"/>
    <n v="0"/>
    <n v="126"/>
    <n v="1"/>
    <n v="0"/>
    <n v="9"/>
    <n v="16"/>
    <n v="0"/>
    <n v="2"/>
    <n v="0"/>
    <n v="25"/>
    <n v="2"/>
    <n v="0"/>
    <n v="2"/>
    <n v="0"/>
    <n v="0"/>
    <n v="0"/>
    <n v="0"/>
    <n v="2"/>
    <n v="0"/>
    <n v="0"/>
    <n v="0"/>
    <n v="0"/>
    <n v="1"/>
    <n v="0"/>
    <n v="0"/>
    <n v="0"/>
    <n v="0"/>
    <n v="5"/>
    <n v="0"/>
    <n v="34"/>
    <n v="70"/>
    <n v="1"/>
    <n v="0"/>
    <n v="2"/>
    <n v="0"/>
    <n v="0"/>
    <n v="0"/>
    <n v="0"/>
    <n v="1"/>
    <n v="0"/>
    <n v="0.5"/>
    <s v=""/>
    <n v="0.66666666666666663"/>
    <n v="0"/>
    <n v="0"/>
    <n v="0"/>
    <s v=""/>
    <s v=""/>
    <s v=""/>
    <n v="81"/>
    <n v="0"/>
    <n v="5"/>
    <n v="0"/>
    <n v="1"/>
    <n v="0.4"/>
    <s v=""/>
    <s v=""/>
    <s v=""/>
    <s v=""/>
    <n v="0"/>
    <n v="0"/>
  </r>
  <r>
    <x v="8"/>
    <s v="CS Namagoa"/>
    <n v="0"/>
    <n v="0"/>
    <n v="0"/>
    <n v="0"/>
    <n v="0"/>
    <n v="0"/>
    <n v="0"/>
    <n v="0"/>
    <n v="0"/>
    <n v="0"/>
    <n v="0"/>
    <n v="1"/>
    <n v="2"/>
    <n v="0"/>
    <n v="0"/>
    <n v="0"/>
    <n v="3"/>
    <n v="0"/>
    <n v="164"/>
    <n v="6"/>
    <n v="0"/>
    <n v="0"/>
    <n v="3"/>
    <n v="28"/>
    <n v="81"/>
    <n v="0"/>
    <n v="1"/>
    <n v="3"/>
    <n v="112"/>
    <n v="4"/>
    <n v="0"/>
    <n v="149"/>
    <n v="27"/>
    <n v="0"/>
    <n v="4"/>
    <n v="0"/>
    <n v="176"/>
    <n v="4"/>
    <n v="1"/>
    <n v="11"/>
    <n v="28"/>
    <n v="0"/>
    <n v="4"/>
    <n v="0"/>
    <n v="40"/>
    <n v="4"/>
    <n v="0"/>
    <n v="8"/>
    <n v="0"/>
    <n v="0"/>
    <n v="3"/>
    <n v="0"/>
    <n v="8"/>
    <n v="3"/>
    <n v="0"/>
    <n v="0"/>
    <n v="1"/>
    <n v="7"/>
    <n v="7"/>
    <n v="5"/>
    <n v="0"/>
    <n v="1"/>
    <n v="17"/>
    <n v="10"/>
    <n v="72"/>
    <n v="241"/>
    <n v="6"/>
    <n v="2"/>
    <n v="1"/>
    <n v="0"/>
    <n v="0"/>
    <n v="0"/>
    <n v="1"/>
    <n v="13"/>
    <n v="0"/>
    <n v="0.66666666666666663"/>
    <n v="0.5"/>
    <n v="0.47368421052631576"/>
    <n v="1"/>
    <n v="0"/>
    <n v="6"/>
    <n v="1"/>
    <n v="0"/>
    <n v="0.54545454545454541"/>
    <n v="196"/>
    <n v="5"/>
    <n v="20"/>
    <s v=""/>
    <n v="0.5"/>
    <n v="0.35714285714285715"/>
    <n v="0"/>
    <n v="0"/>
    <n v="0"/>
    <n v="0"/>
    <n v="0.42857142857142855"/>
    <n v="0.2857142857142857"/>
  </r>
  <r>
    <x v="8"/>
    <s v="CS Namanjavira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116"/>
    <n v="3"/>
    <n v="8"/>
    <n v="0"/>
    <n v="34"/>
    <n v="42"/>
    <n v="84"/>
    <n v="1"/>
    <n v="2"/>
    <n v="4"/>
    <n v="160"/>
    <n v="7"/>
    <n v="0"/>
    <n v="98"/>
    <n v="65"/>
    <n v="0"/>
    <n v="0"/>
    <n v="1"/>
    <n v="163"/>
    <n v="1"/>
    <n v="1"/>
    <n v="14"/>
    <n v="23"/>
    <n v="0"/>
    <n v="0"/>
    <n v="6"/>
    <n v="38"/>
    <n v="6"/>
    <n v="0"/>
    <n v="0"/>
    <n v="0"/>
    <n v="0"/>
    <n v="0"/>
    <n v="0"/>
    <n v="0"/>
    <n v="0"/>
    <n v="0"/>
    <n v="2"/>
    <n v="0"/>
    <n v="3"/>
    <n v="18"/>
    <n v="6"/>
    <n v="5"/>
    <n v="4"/>
    <n v="60"/>
    <n v="8"/>
    <n v="196"/>
    <n v="525"/>
    <n v="4"/>
    <n v="1"/>
    <n v="6"/>
    <n v="0"/>
    <n v="1"/>
    <n v="1"/>
    <n v="0"/>
    <n v="23"/>
    <n v="2"/>
    <n v="0"/>
    <n v="0.5"/>
    <n v="0.66666666666666663"/>
    <n v="4"/>
    <n v="0"/>
    <n v="25"/>
    <n v="0.8"/>
    <n v="0"/>
    <n v="0.80645161290322576"/>
    <n v="522"/>
    <n v="43"/>
    <n v="103"/>
    <n v="0"/>
    <n v="0.5"/>
    <n v="0.5"/>
    <n v="0.5"/>
    <n v="0"/>
    <n v="0.42857142857142855"/>
    <n v="0"/>
    <n v="0.41666666666666669"/>
    <n v="0"/>
  </r>
  <r>
    <x v="8"/>
    <s v="CS Nhaluanda"/>
    <n v="0"/>
    <n v="0"/>
    <n v="0"/>
    <n v="0"/>
    <n v="0"/>
    <n v="0"/>
    <n v="0"/>
    <n v="0"/>
    <n v="0"/>
    <n v="0"/>
    <n v="1"/>
    <n v="1"/>
    <n v="1"/>
    <n v="0"/>
    <n v="0"/>
    <n v="1"/>
    <n v="3"/>
    <n v="1"/>
    <n v="74"/>
    <n v="3"/>
    <n v="11"/>
    <n v="0"/>
    <n v="7"/>
    <n v="32"/>
    <n v="63"/>
    <n v="0"/>
    <n v="1"/>
    <n v="0"/>
    <n v="102"/>
    <n v="1"/>
    <n v="0"/>
    <n v="71"/>
    <n v="8"/>
    <n v="0"/>
    <n v="1"/>
    <n v="0"/>
    <n v="79"/>
    <n v="1"/>
    <n v="11"/>
    <n v="26"/>
    <n v="39"/>
    <n v="1"/>
    <n v="3"/>
    <n v="1"/>
    <n v="76"/>
    <n v="5"/>
    <n v="0"/>
    <n v="5"/>
    <n v="0"/>
    <n v="0"/>
    <n v="2"/>
    <n v="0"/>
    <n v="5"/>
    <n v="2"/>
    <n v="0"/>
    <n v="2"/>
    <n v="1"/>
    <n v="10"/>
    <n v="7"/>
    <n v="3"/>
    <n v="0"/>
    <n v="1"/>
    <n v="32"/>
    <n v="7"/>
    <n v="102"/>
    <n v="291"/>
    <n v="3"/>
    <n v="0"/>
    <n v="0"/>
    <n v="0"/>
    <n v="0"/>
    <n v="0"/>
    <n v="0"/>
    <n v="20"/>
    <n v="0"/>
    <s v=""/>
    <s v=""/>
    <n v="0.2"/>
    <n v="0"/>
    <n v="0"/>
    <n v="6"/>
    <s v=""/>
    <s v=""/>
    <n v="1"/>
    <n v="254"/>
    <n v="18"/>
    <n v="30"/>
    <n v="0"/>
    <n v="0"/>
    <n v="0.6"/>
    <n v="0"/>
    <n v="0"/>
    <s v=""/>
    <s v=""/>
    <n v="0"/>
    <n v="0"/>
  </r>
  <r>
    <x v="8"/>
    <s v="CS Padre Usera"/>
    <n v="0"/>
    <n v="0"/>
    <n v="0"/>
    <n v="0"/>
    <n v="0"/>
    <n v="0"/>
    <n v="0"/>
    <n v="0"/>
    <n v="29"/>
    <n v="0"/>
    <n v="0"/>
    <n v="3"/>
    <n v="1"/>
    <n v="0"/>
    <n v="2"/>
    <n v="0"/>
    <n v="4"/>
    <n v="2"/>
    <n v="92"/>
    <n v="15"/>
    <n v="0"/>
    <n v="0"/>
    <n v="67"/>
    <n v="127"/>
    <n v="132"/>
    <n v="0"/>
    <n v="11"/>
    <n v="13"/>
    <n v="326"/>
    <n v="24"/>
    <n v="3"/>
    <n v="62"/>
    <n v="135"/>
    <n v="0"/>
    <n v="2"/>
    <n v="0"/>
    <n v="200"/>
    <n v="2"/>
    <n v="7"/>
    <n v="67"/>
    <n v="54"/>
    <n v="1"/>
    <n v="5"/>
    <n v="5"/>
    <n v="128"/>
    <n v="11"/>
    <n v="0"/>
    <n v="16"/>
    <n v="0"/>
    <n v="0"/>
    <n v="6"/>
    <n v="0"/>
    <n v="16"/>
    <n v="6"/>
    <n v="1"/>
    <n v="1"/>
    <n v="0"/>
    <n v="24"/>
    <n v="35"/>
    <n v="15"/>
    <n v="1"/>
    <n v="6"/>
    <n v="41"/>
    <n v="19"/>
    <n v="343"/>
    <n v="833"/>
    <n v="4"/>
    <n v="11"/>
    <n v="3"/>
    <n v="1"/>
    <n v="0"/>
    <n v="13"/>
    <n v="7"/>
    <n v="59"/>
    <n v="5"/>
    <n v="0.875"/>
    <n v="1"/>
    <n v="0.72549019607843135"/>
    <n v="24"/>
    <n v="0"/>
    <n v="56"/>
    <n v="0.77419354838709675"/>
    <n v="0"/>
    <n v="0.8"/>
    <n v="561"/>
    <n v="142"/>
    <n v="11"/>
    <n v="0.6"/>
    <n v="0.33333333333333331"/>
    <n v="0.44827586206896552"/>
    <n v="1"/>
    <n v="0"/>
    <n v="0.45454545454545453"/>
    <n v="0"/>
    <n v="0.45454545454545453"/>
    <n v="0"/>
  </r>
  <r>
    <x v="8"/>
    <s v="CS Pedreira"/>
    <n v="0"/>
    <n v="0"/>
    <n v="0"/>
    <n v="0"/>
    <n v="0"/>
    <n v="0"/>
    <n v="0"/>
    <n v="0"/>
    <n v="12"/>
    <n v="0"/>
    <n v="1"/>
    <n v="1"/>
    <n v="0"/>
    <n v="0"/>
    <n v="0"/>
    <n v="0"/>
    <n v="2"/>
    <n v="0"/>
    <n v="167"/>
    <n v="9"/>
    <n v="0"/>
    <n v="0"/>
    <n v="12"/>
    <n v="45"/>
    <n v="79"/>
    <n v="0"/>
    <n v="3"/>
    <n v="6"/>
    <n v="136"/>
    <n v="9"/>
    <n v="2"/>
    <n v="158"/>
    <n v="22"/>
    <n v="0"/>
    <n v="5"/>
    <n v="1"/>
    <n v="182"/>
    <n v="6"/>
    <n v="4"/>
    <n v="16"/>
    <n v="20"/>
    <n v="0"/>
    <n v="0"/>
    <n v="2"/>
    <n v="40"/>
    <n v="2"/>
    <n v="1"/>
    <n v="21"/>
    <n v="0"/>
    <n v="0"/>
    <n v="2"/>
    <n v="0"/>
    <n v="22"/>
    <n v="2"/>
    <n v="1"/>
    <n v="0"/>
    <n v="0"/>
    <n v="9"/>
    <n v="19"/>
    <n v="9"/>
    <n v="0"/>
    <n v="11"/>
    <n v="76"/>
    <n v="14"/>
    <n v="282"/>
    <n v="802"/>
    <n v="3"/>
    <n v="9"/>
    <n v="2"/>
    <n v="0"/>
    <n v="1"/>
    <n v="0"/>
    <n v="0"/>
    <n v="29"/>
    <n v="16"/>
    <n v="0.69230769230769229"/>
    <n v="0.5"/>
    <n v="0.6428571428571429"/>
    <n v="9"/>
    <n v="0"/>
    <n v="34"/>
    <n v="0.69230769230769229"/>
    <n v="0"/>
    <n v="0.68"/>
    <n v="657"/>
    <n v="107"/>
    <n v="69"/>
    <n v="0.83333333333333337"/>
    <n v="0.72727272727272729"/>
    <n v="0.51282051282051277"/>
    <n v="0.33333333333333331"/>
    <n v="0"/>
    <n v="0.66666666666666663"/>
    <n v="0.55555555555555558"/>
    <n v="0.54545454545454541"/>
    <n v="0.30303030303030304"/>
  </r>
  <r>
    <x v="8"/>
    <s v="CS Samora Machel"/>
    <n v="0"/>
    <n v="0"/>
    <n v="0"/>
    <n v="0"/>
    <n v="0"/>
    <n v="0"/>
    <n v="0"/>
    <n v="0"/>
    <n v="50"/>
    <n v="1"/>
    <n v="0"/>
    <n v="0"/>
    <n v="0"/>
    <n v="0"/>
    <n v="0"/>
    <n v="0"/>
    <n v="0"/>
    <n v="0"/>
    <n v="214"/>
    <n v="7"/>
    <n v="39"/>
    <n v="0"/>
    <n v="44"/>
    <n v="77"/>
    <n v="176"/>
    <n v="0"/>
    <n v="7"/>
    <n v="17"/>
    <n v="297"/>
    <n v="24"/>
    <n v="0"/>
    <n v="147"/>
    <n v="13"/>
    <n v="0"/>
    <n v="2"/>
    <n v="0"/>
    <n v="160"/>
    <n v="2"/>
    <n v="1"/>
    <n v="66"/>
    <n v="65"/>
    <n v="1"/>
    <n v="5"/>
    <n v="5"/>
    <n v="132"/>
    <n v="11"/>
    <n v="0"/>
    <n v="9"/>
    <n v="0"/>
    <n v="0"/>
    <n v="6"/>
    <n v="0"/>
    <n v="9"/>
    <n v="6"/>
    <n v="0"/>
    <n v="3"/>
    <n v="0"/>
    <n v="17"/>
    <n v="30"/>
    <n v="6"/>
    <n v="0"/>
    <n v="6"/>
    <n v="58"/>
    <n v="21"/>
    <n v="319"/>
    <n v="867"/>
    <n v="0"/>
    <n v="8"/>
    <n v="4"/>
    <n v="0"/>
    <n v="1"/>
    <n v="3"/>
    <n v="0"/>
    <n v="49"/>
    <n v="4"/>
    <n v="0.58333333333333337"/>
    <n v="0.5"/>
    <n v="0.7"/>
    <n v="12"/>
    <n v="3"/>
    <n v="44"/>
    <n v="0.8571428571428571"/>
    <n v="0.17647058823529413"/>
    <n v="0.65671641791044777"/>
    <n v="804"/>
    <n v="205"/>
    <n v="129"/>
    <n v="0.5"/>
    <n v="0.61538461538461542"/>
    <n v="0.47222222222222221"/>
    <n v="0.66666666666666663"/>
    <n v="0.33333333333333331"/>
    <n v="0.14285714285714285"/>
    <n v="0"/>
    <n v="0.5"/>
    <n v="0"/>
  </r>
  <r>
    <x v="8"/>
    <s v="HD Mocuba"/>
    <n v="47"/>
    <n v="164"/>
    <n v="99"/>
    <n v="2"/>
    <n v="7"/>
    <n v="3"/>
    <n v="310"/>
    <n v="12"/>
    <n v="34"/>
    <n v="0"/>
    <n v="2"/>
    <n v="4"/>
    <n v="3"/>
    <n v="0"/>
    <n v="0"/>
    <n v="0"/>
    <n v="9"/>
    <n v="0"/>
    <n v="0"/>
    <n v="0"/>
    <n v="5"/>
    <n v="1"/>
    <n v="113"/>
    <n v="282"/>
    <n v="289"/>
    <n v="5"/>
    <n v="21"/>
    <n v="19"/>
    <n v="684"/>
    <n v="45"/>
    <n v="0"/>
    <n v="24"/>
    <n v="175"/>
    <n v="0"/>
    <n v="0"/>
    <n v="10"/>
    <n v="199"/>
    <n v="10"/>
    <n v="3"/>
    <n v="164"/>
    <n v="162"/>
    <n v="0"/>
    <n v="5"/>
    <n v="5"/>
    <n v="329"/>
    <n v="10"/>
    <n v="0"/>
    <n v="0"/>
    <n v="0"/>
    <n v="0"/>
    <n v="0"/>
    <n v="0"/>
    <n v="0"/>
    <n v="0"/>
    <n v="1"/>
    <n v="6"/>
    <n v="1"/>
    <n v="24"/>
    <n v="33"/>
    <n v="0"/>
    <n v="0"/>
    <n v="0"/>
    <n v="125"/>
    <n v="80"/>
    <n v="1330"/>
    <n v="2143"/>
    <n v="22"/>
    <n v="0"/>
    <n v="0"/>
    <n v="0"/>
    <n v="0"/>
    <n v="0"/>
    <n v="0"/>
    <n v="75"/>
    <n v="87"/>
    <s v=""/>
    <n v="0"/>
    <n v="0.53333333333333333"/>
    <n v="0"/>
    <n v="6"/>
    <n v="87"/>
    <s v=""/>
    <n v="0.35294117647058826"/>
    <n v="0.50289017341040465"/>
    <n v="3198"/>
    <n v="907"/>
    <n v="747"/>
    <n v="0"/>
    <s v=""/>
    <n v="0.61538461538461542"/>
    <n v="0"/>
    <n v="0"/>
    <s v=""/>
    <s v=""/>
    <n v="0.25396825396825395"/>
    <n v="1.5873015873015872E-2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4"/>
    <n v="1"/>
    <n v="0"/>
    <n v="13"/>
    <n v="23"/>
    <n v="33"/>
    <n v="0"/>
    <n v="1"/>
    <n v="2"/>
    <n v="69"/>
    <n v="3"/>
    <n v="0"/>
    <n v="80"/>
    <n v="0"/>
    <n v="0"/>
    <n v="0"/>
    <n v="0"/>
    <n v="80"/>
    <n v="0"/>
    <n v="10"/>
    <n v="53"/>
    <n v="57"/>
    <n v="1"/>
    <n v="3"/>
    <n v="4"/>
    <n v="120"/>
    <n v="8"/>
    <n v="0"/>
    <n v="0"/>
    <n v="0"/>
    <n v="0"/>
    <n v="0"/>
    <n v="0"/>
    <n v="0"/>
    <n v="0"/>
    <n v="0"/>
    <n v="2"/>
    <n v="0"/>
    <n v="7"/>
    <n v="13"/>
    <n v="3"/>
    <n v="0"/>
    <n v="2"/>
    <n v="38"/>
    <n v="6"/>
    <n v="203"/>
    <n v="395"/>
    <n v="0"/>
    <n v="5"/>
    <n v="0"/>
    <n v="0"/>
    <n v="0"/>
    <n v="0"/>
    <n v="0"/>
    <n v="22"/>
    <n v="0"/>
    <n v="0.5"/>
    <s v=""/>
    <n v="0.4838709677419355"/>
    <n v="3"/>
    <n v="0"/>
    <n v="11"/>
    <n v="1"/>
    <n v="0"/>
    <n v="0.84615384615384615"/>
    <n v="396"/>
    <n v="8"/>
    <n v="39"/>
    <s v=""/>
    <n v="0.2"/>
    <n v="0.33333333333333331"/>
    <n v="0.66666666666666663"/>
    <n v="0"/>
    <n v="0.5"/>
    <n v="0"/>
    <n v="0.15789473684210525"/>
    <n v="0"/>
  </r>
  <r>
    <x v="8"/>
    <s v="PS Caiav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103"/>
    <n v="1"/>
    <n v="0"/>
    <n v="0"/>
    <n v="0"/>
    <n v="31"/>
    <n v="48"/>
    <n v="0"/>
    <n v="0"/>
    <n v="3"/>
    <n v="79"/>
    <n v="3"/>
    <n v="9"/>
    <n v="82"/>
    <n v="101"/>
    <n v="0"/>
    <n v="0"/>
    <n v="1"/>
    <n v="192"/>
    <n v="1"/>
    <n v="0"/>
    <n v="23"/>
    <n v="35"/>
    <n v="0"/>
    <n v="2"/>
    <n v="0"/>
    <n v="58"/>
    <n v="2"/>
    <n v="0"/>
    <n v="1"/>
    <n v="0"/>
    <n v="0"/>
    <n v="0"/>
    <n v="0"/>
    <n v="1"/>
    <n v="0"/>
    <n v="0"/>
    <n v="0"/>
    <n v="0"/>
    <n v="6"/>
    <n v="6"/>
    <n v="2"/>
    <n v="1"/>
    <n v="1"/>
    <n v="20"/>
    <n v="0"/>
    <n v="92"/>
    <n v="206"/>
    <n v="3"/>
    <n v="0"/>
    <n v="2"/>
    <n v="0"/>
    <n v="0"/>
    <n v="0"/>
    <n v="0"/>
    <n v="12"/>
    <n v="0"/>
    <n v="1"/>
    <s v=""/>
    <n v="1"/>
    <n v="5"/>
    <n v="0"/>
    <n v="18"/>
    <n v="1"/>
    <s v=""/>
    <n v="0.94736842105263153"/>
    <n v="212"/>
    <n v="12"/>
    <n v="49"/>
    <s v=""/>
    <s v=""/>
    <n v="0.6"/>
    <s v=""/>
    <s v=""/>
    <s v=""/>
    <s v=""/>
    <n v="0.5"/>
    <n v="0"/>
  </r>
  <r>
    <x v="8"/>
    <s v="PS Muaquiu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0"/>
    <n v="1"/>
    <n v="0"/>
    <n v="0"/>
    <n v="75"/>
    <n v="5"/>
    <n v="9"/>
    <n v="2"/>
    <n v="0"/>
    <n v="0"/>
    <n v="89"/>
    <n v="2"/>
    <n v="0"/>
    <n v="76"/>
    <n v="75"/>
    <n v="0"/>
    <n v="0"/>
    <n v="0"/>
    <n v="151"/>
    <n v="0"/>
    <n v="1"/>
    <n v="33"/>
    <n v="50"/>
    <n v="0"/>
    <n v="0"/>
    <n v="0"/>
    <n v="84"/>
    <n v="0"/>
    <n v="0"/>
    <n v="0"/>
    <n v="0"/>
    <n v="0"/>
    <n v="0"/>
    <n v="0"/>
    <n v="0"/>
    <n v="0"/>
    <n v="1"/>
    <n v="0"/>
    <n v="0"/>
    <n v="2"/>
    <n v="4"/>
    <n v="1"/>
    <n v="0"/>
    <n v="1"/>
    <n v="24"/>
    <n v="5"/>
    <n v="101"/>
    <n v="213"/>
    <n v="3"/>
    <n v="1"/>
    <n v="2"/>
    <n v="0"/>
    <n v="2"/>
    <n v="0"/>
    <n v="0"/>
    <n v="7"/>
    <n v="0"/>
    <s v=""/>
    <s v=""/>
    <n v="0.66666666666666663"/>
    <n v="0"/>
    <n v="0"/>
    <n v="2"/>
    <s v=""/>
    <s v=""/>
    <n v="1"/>
    <n v="242"/>
    <n v="0"/>
    <n v="37"/>
    <n v="0"/>
    <n v="0"/>
    <n v="0"/>
    <n v="0"/>
    <n v="0"/>
    <n v="0"/>
    <n v="0"/>
    <n v="0"/>
    <n v="0"/>
  </r>
  <r>
    <x v="8"/>
    <s v="PS Munhiba"/>
    <n v="0"/>
    <n v="0"/>
    <n v="0"/>
    <n v="0"/>
    <n v="0"/>
    <n v="0"/>
    <n v="0"/>
    <n v="0"/>
    <n v="0"/>
    <n v="0"/>
    <n v="0"/>
    <n v="3"/>
    <n v="2"/>
    <n v="0"/>
    <n v="0"/>
    <n v="0"/>
    <n v="5"/>
    <n v="0"/>
    <n v="60"/>
    <n v="1"/>
    <n v="0"/>
    <n v="0"/>
    <n v="0"/>
    <n v="33"/>
    <n v="49"/>
    <n v="0"/>
    <n v="0"/>
    <n v="3"/>
    <n v="82"/>
    <n v="3"/>
    <n v="1"/>
    <n v="54"/>
    <n v="12"/>
    <n v="0"/>
    <n v="0"/>
    <n v="0"/>
    <n v="67"/>
    <n v="0"/>
    <n v="0"/>
    <n v="19"/>
    <n v="20"/>
    <n v="0"/>
    <n v="0"/>
    <n v="0"/>
    <n v="39"/>
    <n v="0"/>
    <n v="0"/>
    <n v="0"/>
    <n v="0"/>
    <n v="0"/>
    <n v="0"/>
    <n v="0"/>
    <n v="0"/>
    <n v="0"/>
    <n v="0"/>
    <n v="0"/>
    <n v="0"/>
    <n v="1"/>
    <n v="7"/>
    <n v="1"/>
    <n v="0"/>
    <n v="2"/>
    <n v="26"/>
    <n v="2"/>
    <n v="107"/>
    <n v="305"/>
    <n v="5"/>
    <n v="0"/>
    <n v="1"/>
    <n v="0"/>
    <n v="0"/>
    <n v="2"/>
    <n v="0"/>
    <n v="8"/>
    <n v="0"/>
    <n v="1"/>
    <n v="1"/>
    <n v="0.7857142857142857"/>
    <n v="1"/>
    <n v="0"/>
    <n v="1"/>
    <n v="1"/>
    <s v=""/>
    <n v="1"/>
    <n v="306"/>
    <n v="16"/>
    <n v="84"/>
    <n v="0.5"/>
    <n v="0.5"/>
    <n v="0.35"/>
    <s v=""/>
    <s v=""/>
    <n v="0"/>
    <n v="0"/>
    <n v="0.1"/>
    <n v="0"/>
  </r>
  <r>
    <x v="9"/>
    <s v="CS Baj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"/>
    <n v="48"/>
    <n v="0"/>
    <n v="5"/>
    <n v="4"/>
    <n v="96"/>
    <n v="9"/>
    <n v="0"/>
    <n v="0"/>
    <n v="0"/>
    <n v="0"/>
    <n v="0"/>
    <n v="0"/>
    <n v="0"/>
    <n v="0"/>
    <n v="2"/>
    <n v="19"/>
    <n v="20"/>
    <n v="0"/>
    <n v="4"/>
    <n v="1"/>
    <n v="41"/>
    <n v="5"/>
    <n v="0"/>
    <n v="0"/>
    <n v="0"/>
    <n v="0"/>
    <n v="0"/>
    <n v="0"/>
    <n v="0"/>
    <n v="0"/>
    <n v="0"/>
    <n v="0"/>
    <n v="1"/>
    <n v="8"/>
    <n v="5"/>
    <n v="0"/>
    <n v="0"/>
    <n v="1"/>
    <n v="47"/>
    <n v="9"/>
    <n v="487"/>
    <n v="841"/>
    <n v="1"/>
    <n v="0"/>
    <n v="0"/>
    <n v="0"/>
    <n v="0"/>
    <n v="0"/>
    <n v="0"/>
    <n v="14"/>
    <n v="0"/>
    <s v=""/>
    <n v="0.75"/>
    <n v="0.74626865671641796"/>
    <n v="0"/>
    <n v="0"/>
    <n v="9"/>
    <s v=""/>
    <n v="0"/>
    <n v="0.6428571428571429"/>
    <n v="1124"/>
    <n v="0"/>
    <n v="544"/>
    <s v=""/>
    <s v=""/>
    <n v="0.6"/>
    <n v="0"/>
    <n v="0"/>
    <s v=""/>
    <s v=""/>
    <n v="5.2631578947368418E-2"/>
    <n v="5.2631578947368418E-2"/>
  </r>
  <r>
    <x v="9"/>
    <s v="CS Gurai"/>
    <n v="0"/>
    <n v="0"/>
    <n v="0"/>
    <n v="0"/>
    <n v="0"/>
    <n v="0"/>
    <n v="0"/>
    <n v="0"/>
    <n v="12"/>
    <n v="0"/>
    <n v="0"/>
    <n v="2"/>
    <n v="1"/>
    <n v="0"/>
    <n v="0"/>
    <n v="0"/>
    <n v="3"/>
    <n v="0"/>
    <n v="37"/>
    <n v="3"/>
    <n v="1"/>
    <n v="0"/>
    <n v="2"/>
    <n v="45"/>
    <n v="66"/>
    <n v="1"/>
    <n v="6"/>
    <n v="15"/>
    <n v="113"/>
    <n v="22"/>
    <n v="2"/>
    <n v="23"/>
    <n v="19"/>
    <n v="0"/>
    <n v="4"/>
    <n v="1"/>
    <n v="44"/>
    <n v="5"/>
    <n v="0"/>
    <n v="21"/>
    <n v="34"/>
    <n v="0"/>
    <n v="1"/>
    <n v="6"/>
    <n v="55"/>
    <n v="7"/>
    <n v="0"/>
    <n v="8"/>
    <n v="0"/>
    <n v="0"/>
    <n v="3"/>
    <n v="0"/>
    <n v="8"/>
    <n v="3"/>
    <n v="2"/>
    <n v="1"/>
    <n v="0"/>
    <n v="19"/>
    <n v="20"/>
    <n v="3"/>
    <n v="0"/>
    <n v="3"/>
    <n v="68"/>
    <n v="11"/>
    <n v="415"/>
    <n v="1194"/>
    <n v="4"/>
    <n v="19"/>
    <n v="3"/>
    <n v="2"/>
    <n v="0"/>
    <n v="31"/>
    <n v="0"/>
    <n v="44"/>
    <n v="8"/>
    <n v="0.5714285714285714"/>
    <n v="0.33333333333333331"/>
    <n v="0.63043478260869568"/>
    <n v="24"/>
    <n v="0"/>
    <n v="104"/>
    <n v="0.8"/>
    <n v="0"/>
    <n v="0.8666666666666667"/>
    <n v="1098"/>
    <n v="0"/>
    <n v="480"/>
    <n v="0"/>
    <n v="0"/>
    <n v="0.22500000000000001"/>
    <n v="0"/>
    <n v="0"/>
    <n v="0.6"/>
    <n v="0.4"/>
    <n v="0.28301886792452829"/>
    <n v="0.20754716981132076"/>
  </r>
  <r>
    <x v="9"/>
    <s v="CS Ilha Idug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4"/>
    <n v="3"/>
    <n v="0"/>
    <n v="0"/>
    <n v="0"/>
    <n v="14"/>
    <n v="10"/>
    <n v="0"/>
    <n v="2"/>
    <n v="2"/>
    <n v="24"/>
    <n v="4"/>
    <n v="1"/>
    <n v="2"/>
    <n v="56"/>
    <n v="0"/>
    <n v="1"/>
    <n v="3"/>
    <n v="59"/>
    <n v="4"/>
    <n v="1"/>
    <n v="11"/>
    <n v="14"/>
    <n v="1"/>
    <n v="3"/>
    <n v="4"/>
    <n v="26"/>
    <n v="8"/>
    <n v="0"/>
    <n v="2"/>
    <n v="0"/>
    <n v="0"/>
    <n v="1"/>
    <n v="0"/>
    <n v="2"/>
    <n v="1"/>
    <n v="0"/>
    <n v="0"/>
    <n v="0"/>
    <n v="9"/>
    <n v="10"/>
    <n v="0"/>
    <n v="0"/>
    <n v="0"/>
    <n v="0"/>
    <n v="0"/>
    <n v="322"/>
    <n v="642"/>
    <n v="1"/>
    <n v="12"/>
    <n v="2"/>
    <n v="0"/>
    <n v="2"/>
    <n v="18"/>
    <n v="31"/>
    <n v="1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9"/>
    <s v="CS Maneia"/>
    <n v="0"/>
    <n v="0"/>
    <n v="0"/>
    <n v="0"/>
    <n v="0"/>
    <n v="0"/>
    <n v="0"/>
    <n v="0"/>
    <n v="0"/>
    <n v="0"/>
    <n v="0"/>
    <n v="1"/>
    <n v="3"/>
    <n v="0"/>
    <n v="0"/>
    <n v="0"/>
    <n v="4"/>
    <n v="0"/>
    <n v="81"/>
    <n v="0"/>
    <n v="7"/>
    <n v="0"/>
    <n v="2"/>
    <n v="36"/>
    <n v="40"/>
    <n v="2"/>
    <n v="1"/>
    <n v="1"/>
    <n v="78"/>
    <n v="4"/>
    <n v="0"/>
    <n v="74"/>
    <n v="0"/>
    <n v="0"/>
    <n v="1"/>
    <n v="0"/>
    <n v="74"/>
    <n v="1"/>
    <n v="0"/>
    <n v="17"/>
    <n v="17"/>
    <n v="0"/>
    <n v="1"/>
    <n v="1"/>
    <n v="34"/>
    <n v="2"/>
    <n v="0"/>
    <n v="1"/>
    <n v="0"/>
    <n v="0"/>
    <n v="0"/>
    <n v="0"/>
    <n v="1"/>
    <n v="0"/>
    <n v="1"/>
    <n v="1"/>
    <n v="0"/>
    <n v="2"/>
    <n v="2"/>
    <n v="0"/>
    <n v="0"/>
    <n v="0"/>
    <n v="7"/>
    <n v="2"/>
    <n v="61"/>
    <n v="148"/>
    <n v="4"/>
    <n v="4"/>
    <n v="1"/>
    <n v="1"/>
    <n v="0"/>
    <n v="9"/>
    <n v="4"/>
    <n v="6"/>
    <n v="0"/>
    <n v="1"/>
    <s v=""/>
    <n v="0.8"/>
    <n v="11"/>
    <n v="0"/>
    <n v="12"/>
    <n v="0.84615384615384615"/>
    <s v=""/>
    <n v="0.8"/>
    <n v="120"/>
    <n v="0"/>
    <n v="29"/>
    <s v=""/>
    <n v="0"/>
    <n v="0"/>
    <s v=""/>
    <s v=""/>
    <n v="0"/>
    <n v="0"/>
    <n v="0"/>
    <n v="0"/>
  </r>
  <r>
    <x v="9"/>
    <s v="CS Missal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0"/>
    <n v="0"/>
    <n v="0"/>
    <n v="0"/>
    <n v="5"/>
    <n v="18"/>
    <n v="55"/>
    <n v="1"/>
    <n v="4"/>
    <n v="2"/>
    <n v="78"/>
    <n v="7"/>
    <n v="0"/>
    <n v="27"/>
    <n v="67"/>
    <n v="0"/>
    <n v="0"/>
    <n v="2"/>
    <n v="94"/>
    <n v="2"/>
    <n v="9"/>
    <n v="26"/>
    <n v="80"/>
    <n v="3"/>
    <n v="4"/>
    <n v="10"/>
    <n v="115"/>
    <n v="17"/>
    <n v="0"/>
    <n v="0"/>
    <n v="0"/>
    <n v="0"/>
    <n v="0"/>
    <n v="0"/>
    <n v="0"/>
    <n v="0"/>
    <n v="2"/>
    <n v="3"/>
    <n v="0"/>
    <n v="8"/>
    <n v="9"/>
    <n v="0"/>
    <n v="0"/>
    <n v="2"/>
    <n v="58"/>
    <n v="5"/>
    <n v="374"/>
    <n v="769"/>
    <n v="4"/>
    <n v="0"/>
    <n v="0"/>
    <n v="0"/>
    <n v="0"/>
    <n v="0"/>
    <n v="0"/>
    <n v="23"/>
    <n v="0"/>
    <s v=""/>
    <n v="1"/>
    <n v="0.82608695652173914"/>
    <n v="0"/>
    <n v="0"/>
    <n v="10"/>
    <s v=""/>
    <s v=""/>
    <n v="1"/>
    <n v="825"/>
    <n v="53"/>
    <n v="357"/>
    <n v="0.5"/>
    <s v=""/>
    <n v="0.47499999999999998"/>
    <n v="0"/>
    <n v="0"/>
    <s v=""/>
    <s v=""/>
    <n v="0.36363636363636365"/>
    <n v="0.36363636363636365"/>
  </r>
  <r>
    <x v="9"/>
    <s v="CS Mocubela"/>
    <n v="0"/>
    <n v="0"/>
    <n v="0"/>
    <n v="0"/>
    <n v="0"/>
    <n v="0"/>
    <n v="0"/>
    <n v="0"/>
    <n v="1"/>
    <n v="1"/>
    <n v="1"/>
    <n v="11"/>
    <n v="3"/>
    <n v="0"/>
    <n v="0"/>
    <n v="0"/>
    <n v="15"/>
    <n v="0"/>
    <n v="130"/>
    <n v="2"/>
    <n v="4"/>
    <n v="0"/>
    <n v="6"/>
    <n v="95"/>
    <n v="101"/>
    <n v="0"/>
    <n v="2"/>
    <n v="6"/>
    <n v="202"/>
    <n v="8"/>
    <n v="4"/>
    <n v="89"/>
    <n v="119"/>
    <n v="0"/>
    <n v="2"/>
    <n v="2"/>
    <n v="212"/>
    <n v="4"/>
    <n v="3"/>
    <n v="24"/>
    <n v="17"/>
    <n v="1"/>
    <n v="2"/>
    <n v="2"/>
    <n v="44"/>
    <n v="5"/>
    <n v="0"/>
    <n v="5"/>
    <n v="0"/>
    <n v="0"/>
    <n v="3"/>
    <n v="0"/>
    <n v="5"/>
    <n v="3"/>
    <n v="0"/>
    <n v="2"/>
    <n v="0"/>
    <n v="5"/>
    <n v="9"/>
    <n v="2"/>
    <n v="0"/>
    <n v="4"/>
    <n v="57"/>
    <n v="12"/>
    <n v="386"/>
    <n v="937"/>
    <n v="20"/>
    <n v="5"/>
    <n v="0"/>
    <n v="5"/>
    <n v="0"/>
    <n v="0"/>
    <n v="0"/>
    <n v="19"/>
    <n v="29"/>
    <n v="1"/>
    <n v="0.66666666666666663"/>
    <n v="0.7857142857142857"/>
    <n v="21"/>
    <n v="2"/>
    <n v="54"/>
    <n v="0.95454545454545459"/>
    <n v="0.5"/>
    <n v="0.79411764705882348"/>
    <n v="905"/>
    <n v="72"/>
    <n v="351"/>
    <s v=""/>
    <n v="0.5"/>
    <n v="0.5"/>
    <n v="0"/>
    <n v="0"/>
    <n v="0.75"/>
    <n v="0.5"/>
    <n v="0.38235294117647056"/>
    <n v="0.38235294117647056"/>
  </r>
  <r>
    <x v="9"/>
    <s v="CS Naico"/>
    <n v="0"/>
    <n v="0"/>
    <n v="0"/>
    <n v="0"/>
    <n v="0"/>
    <n v="0"/>
    <n v="0"/>
    <n v="0"/>
    <n v="7"/>
    <n v="0"/>
    <n v="0"/>
    <n v="1"/>
    <n v="2"/>
    <n v="0"/>
    <n v="1"/>
    <n v="1"/>
    <n v="3"/>
    <n v="2"/>
    <n v="148"/>
    <n v="11"/>
    <n v="0"/>
    <n v="0"/>
    <n v="5"/>
    <n v="30"/>
    <n v="40"/>
    <n v="0"/>
    <n v="11"/>
    <n v="7"/>
    <n v="75"/>
    <n v="18"/>
    <n v="0"/>
    <n v="124"/>
    <n v="39"/>
    <n v="0"/>
    <n v="3"/>
    <n v="0"/>
    <n v="163"/>
    <n v="3"/>
    <n v="0"/>
    <n v="20"/>
    <n v="14"/>
    <n v="0"/>
    <n v="1"/>
    <n v="3"/>
    <n v="34"/>
    <n v="4"/>
    <n v="0"/>
    <n v="14"/>
    <n v="0"/>
    <n v="0"/>
    <n v="10"/>
    <n v="0"/>
    <n v="14"/>
    <n v="10"/>
    <n v="0"/>
    <n v="0"/>
    <n v="1"/>
    <n v="12"/>
    <n v="22"/>
    <n v="11"/>
    <n v="0"/>
    <n v="3"/>
    <n v="67"/>
    <n v="3"/>
    <n v="455"/>
    <n v="1123"/>
    <n v="3"/>
    <n v="14"/>
    <n v="0"/>
    <n v="0"/>
    <n v="0"/>
    <n v="22"/>
    <n v="2"/>
    <n v="37"/>
    <n v="3"/>
    <n v="0.66666666666666663"/>
    <n v="1"/>
    <n v="0.78260869565217395"/>
    <n v="23"/>
    <n v="0"/>
    <n v="33"/>
    <n v="1"/>
    <s v=""/>
    <n v="0.97058823529411764"/>
    <n v="1021"/>
    <n v="3"/>
    <n v="422"/>
    <n v="0"/>
    <n v="0.77777777777777779"/>
    <n v="0.65625"/>
    <n v="1"/>
    <n v="0"/>
    <n v="0.4"/>
    <n v="0.2"/>
    <n v="0.5357142857142857"/>
    <n v="0.32142857142857145"/>
  </r>
  <r>
    <x v="9"/>
    <s v="CS Tapata"/>
    <n v="0"/>
    <n v="3"/>
    <n v="1"/>
    <n v="0"/>
    <n v="1"/>
    <n v="0"/>
    <n v="4"/>
    <n v="1"/>
    <n v="29"/>
    <n v="0"/>
    <n v="0"/>
    <n v="2"/>
    <n v="2"/>
    <n v="0"/>
    <n v="0"/>
    <n v="0"/>
    <n v="4"/>
    <n v="0"/>
    <n v="196"/>
    <n v="11"/>
    <n v="3"/>
    <n v="0"/>
    <n v="37"/>
    <n v="88"/>
    <n v="150"/>
    <n v="0"/>
    <n v="3"/>
    <n v="14"/>
    <n v="275"/>
    <n v="17"/>
    <n v="0"/>
    <n v="78"/>
    <n v="74"/>
    <n v="0"/>
    <n v="8"/>
    <n v="2"/>
    <n v="152"/>
    <n v="10"/>
    <n v="0"/>
    <n v="48"/>
    <n v="37"/>
    <n v="0"/>
    <n v="2"/>
    <n v="4"/>
    <n v="85"/>
    <n v="6"/>
    <n v="0"/>
    <n v="4"/>
    <n v="0"/>
    <n v="0"/>
    <n v="1"/>
    <n v="0"/>
    <n v="4"/>
    <n v="1"/>
    <n v="1"/>
    <n v="0"/>
    <n v="2"/>
    <n v="13"/>
    <n v="25"/>
    <n v="10"/>
    <n v="0"/>
    <n v="7"/>
    <n v="86"/>
    <n v="10"/>
    <n v="545"/>
    <n v="1546"/>
    <n v="8"/>
    <n v="22"/>
    <n v="3"/>
    <n v="0"/>
    <n v="1"/>
    <n v="43"/>
    <n v="3"/>
    <n v="43"/>
    <n v="9"/>
    <n v="0.55555555555555558"/>
    <n v="0"/>
    <n v="0.71698113207547165"/>
    <n v="40"/>
    <n v="3"/>
    <n v="75"/>
    <n v="0.88888888888888884"/>
    <n v="0.6"/>
    <n v="0.8928571428571429"/>
    <n v="1246"/>
    <n v="130"/>
    <n v="493"/>
    <n v="0"/>
    <n v="0.44444444444444442"/>
    <n v="0.46938775510204084"/>
    <n v="0.66666666666666663"/>
    <n v="0.33333333333333331"/>
    <n v="0.7142857142857143"/>
    <n v="0.42857142857142855"/>
    <n v="0.4375"/>
    <n v="0.375"/>
  </r>
  <r>
    <x v="10"/>
    <s v="CS Corromana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53"/>
    <n v="1"/>
    <n v="0"/>
    <n v="0"/>
    <n v="60"/>
    <n v="37"/>
    <n v="316"/>
    <n v="1"/>
    <n v="0"/>
    <n v="6"/>
    <n v="413"/>
    <n v="7"/>
    <n v="2"/>
    <n v="63"/>
    <n v="357"/>
    <n v="0"/>
    <n v="1"/>
    <n v="1"/>
    <n v="422"/>
    <n v="2"/>
    <n v="1"/>
    <n v="91"/>
    <n v="98"/>
    <n v="0"/>
    <n v="6"/>
    <n v="10"/>
    <n v="190"/>
    <n v="16"/>
    <n v="5"/>
    <n v="3"/>
    <n v="2"/>
    <n v="1"/>
    <n v="1"/>
    <n v="0"/>
    <n v="10"/>
    <n v="2"/>
    <n v="0"/>
    <n v="2"/>
    <n v="0"/>
    <n v="8"/>
    <n v="16"/>
    <n v="1"/>
    <n v="0"/>
    <n v="2"/>
    <n v="37"/>
    <n v="9"/>
    <n v="223"/>
    <n v="560"/>
    <n v="2"/>
    <n v="5"/>
    <n v="1"/>
    <n v="0"/>
    <n v="0"/>
    <n v="0"/>
    <n v="0"/>
    <n v="26"/>
    <n v="0"/>
    <n v="0.8"/>
    <s v=""/>
    <n v="0.6071428571428571"/>
    <n v="4"/>
    <n v="0"/>
    <n v="5"/>
    <n v="1"/>
    <s v=""/>
    <n v="1"/>
    <n v="503"/>
    <n v="37"/>
    <n v="4"/>
    <n v="1"/>
    <n v="0.4"/>
    <n v="0.34615384615384615"/>
    <n v="1"/>
    <n v="0"/>
    <n v="0"/>
    <n v="0"/>
    <n v="0.21951219512195122"/>
    <n v="7.3170731707317069E-2"/>
  </r>
  <r>
    <x v="10"/>
    <s v="CS Malua"/>
    <n v="0"/>
    <n v="0"/>
    <n v="0"/>
    <n v="0"/>
    <n v="0"/>
    <n v="0"/>
    <n v="0"/>
    <n v="0"/>
    <n v="0"/>
    <n v="0"/>
    <n v="0"/>
    <n v="3"/>
    <n v="1"/>
    <n v="0"/>
    <n v="0"/>
    <n v="0"/>
    <n v="4"/>
    <n v="0"/>
    <n v="238"/>
    <n v="6"/>
    <n v="0"/>
    <n v="0"/>
    <n v="53"/>
    <n v="33"/>
    <n v="60"/>
    <n v="0"/>
    <n v="0"/>
    <n v="0"/>
    <n v="146"/>
    <n v="0"/>
    <n v="1"/>
    <n v="248"/>
    <n v="159"/>
    <n v="0"/>
    <n v="0"/>
    <n v="1"/>
    <n v="408"/>
    <n v="1"/>
    <n v="2"/>
    <n v="97"/>
    <n v="98"/>
    <n v="0"/>
    <n v="4"/>
    <n v="3"/>
    <n v="197"/>
    <n v="7"/>
    <n v="0"/>
    <n v="2"/>
    <n v="0"/>
    <n v="0"/>
    <n v="2"/>
    <n v="0"/>
    <n v="2"/>
    <n v="2"/>
    <n v="0"/>
    <n v="0"/>
    <n v="0"/>
    <n v="5"/>
    <n v="13"/>
    <n v="0"/>
    <n v="0"/>
    <n v="0"/>
    <n v="0"/>
    <n v="0"/>
    <n v="83"/>
    <n v="135"/>
    <n v="4"/>
    <n v="4"/>
    <n v="1"/>
    <n v="0"/>
    <n v="0"/>
    <n v="0"/>
    <n v="0"/>
    <n v="1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Molumbo"/>
    <n v="1"/>
    <n v="5"/>
    <n v="8"/>
    <n v="0"/>
    <n v="0"/>
    <n v="0"/>
    <n v="14"/>
    <n v="0"/>
    <n v="38"/>
    <n v="0"/>
    <n v="0"/>
    <n v="9"/>
    <n v="5"/>
    <n v="0"/>
    <n v="0"/>
    <n v="0"/>
    <n v="14"/>
    <n v="0"/>
    <n v="543"/>
    <n v="5"/>
    <n v="22"/>
    <n v="0"/>
    <n v="43"/>
    <n v="156"/>
    <n v="247"/>
    <n v="0"/>
    <n v="4"/>
    <n v="5"/>
    <n v="446"/>
    <n v="9"/>
    <n v="28"/>
    <n v="190"/>
    <n v="673"/>
    <n v="1"/>
    <n v="1"/>
    <n v="4"/>
    <n v="891"/>
    <n v="6"/>
    <n v="0"/>
    <n v="73"/>
    <n v="55"/>
    <n v="0"/>
    <n v="7"/>
    <n v="6"/>
    <n v="128"/>
    <n v="13"/>
    <n v="18"/>
    <n v="11"/>
    <n v="4"/>
    <n v="0"/>
    <n v="0"/>
    <n v="1"/>
    <n v="33"/>
    <n v="1"/>
    <n v="0"/>
    <n v="0"/>
    <n v="0"/>
    <n v="10"/>
    <n v="19"/>
    <n v="6"/>
    <n v="4"/>
    <n v="3"/>
    <n v="39"/>
    <n v="12"/>
    <n v="327"/>
    <n v="557"/>
    <n v="15"/>
    <n v="11"/>
    <n v="3"/>
    <n v="1"/>
    <n v="0"/>
    <n v="6"/>
    <n v="0"/>
    <n v="31"/>
    <n v="15"/>
    <n v="0.25"/>
    <n v="1"/>
    <n v="0.51724137931034486"/>
    <n v="21"/>
    <n v="0"/>
    <n v="43"/>
    <n v="0.875"/>
    <n v="0"/>
    <n v="0.82692307692307687"/>
    <n v="600"/>
    <n v="106"/>
    <n v="74"/>
    <n v="0.66666666666666663"/>
    <n v="0.53333333333333333"/>
    <n v="0.52941176470588236"/>
    <n v="0.25"/>
    <n v="0.25"/>
    <n v="0.33333333333333331"/>
    <n v="0"/>
    <n v="0.5161290322580645"/>
    <n v="0.12903225806451613"/>
  </r>
  <r>
    <x v="10"/>
    <s v="CS Namucumua"/>
    <n v="0"/>
    <n v="0"/>
    <n v="0"/>
    <n v="0"/>
    <n v="0"/>
    <n v="0"/>
    <n v="0"/>
    <n v="0"/>
    <n v="1"/>
    <n v="0"/>
    <n v="0"/>
    <n v="1"/>
    <n v="4"/>
    <n v="0"/>
    <n v="0"/>
    <n v="0"/>
    <n v="5"/>
    <n v="0"/>
    <n v="172"/>
    <n v="1"/>
    <n v="0"/>
    <n v="0"/>
    <n v="2"/>
    <n v="35"/>
    <n v="81"/>
    <n v="0"/>
    <n v="3"/>
    <n v="3"/>
    <n v="118"/>
    <n v="6"/>
    <n v="1"/>
    <n v="224"/>
    <n v="213"/>
    <n v="0"/>
    <n v="0"/>
    <n v="0"/>
    <n v="438"/>
    <n v="0"/>
    <n v="5"/>
    <n v="62"/>
    <n v="94"/>
    <n v="0"/>
    <n v="4"/>
    <n v="1"/>
    <n v="161"/>
    <n v="5"/>
    <n v="23"/>
    <n v="4"/>
    <n v="8"/>
    <n v="0"/>
    <n v="0"/>
    <n v="0"/>
    <n v="35"/>
    <n v="0"/>
    <n v="0"/>
    <n v="0"/>
    <n v="0"/>
    <n v="6"/>
    <n v="8"/>
    <n v="0"/>
    <n v="0"/>
    <n v="0"/>
    <n v="0"/>
    <n v="0"/>
    <n v="171"/>
    <n v="256"/>
    <n v="5"/>
    <n v="1"/>
    <n v="1"/>
    <n v="0"/>
    <n v="1"/>
    <n v="0"/>
    <n v="0"/>
    <n v="1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0"/>
    <s v="CS Nantuto"/>
    <n v="0"/>
    <n v="0"/>
    <n v="0"/>
    <n v="0"/>
    <n v="0"/>
    <n v="0"/>
    <n v="0"/>
    <n v="0"/>
    <n v="20"/>
    <n v="0"/>
    <n v="1"/>
    <n v="5"/>
    <n v="7"/>
    <n v="0"/>
    <n v="0"/>
    <n v="0"/>
    <n v="13"/>
    <n v="0"/>
    <n v="137"/>
    <n v="0"/>
    <n v="0"/>
    <n v="0"/>
    <n v="20"/>
    <n v="80"/>
    <n v="93"/>
    <n v="0"/>
    <n v="1"/>
    <n v="0"/>
    <n v="193"/>
    <n v="1"/>
    <n v="33"/>
    <n v="67"/>
    <n v="103"/>
    <n v="0"/>
    <n v="0"/>
    <n v="0"/>
    <n v="203"/>
    <n v="0"/>
    <n v="25"/>
    <n v="92"/>
    <n v="113"/>
    <n v="0"/>
    <n v="2"/>
    <n v="2"/>
    <n v="230"/>
    <n v="4"/>
    <n v="1"/>
    <n v="2"/>
    <n v="1"/>
    <n v="0"/>
    <n v="0"/>
    <n v="0"/>
    <n v="4"/>
    <n v="0"/>
    <n v="0"/>
    <n v="0"/>
    <n v="1"/>
    <n v="3"/>
    <n v="1"/>
    <n v="0"/>
    <n v="0"/>
    <n v="0"/>
    <n v="1"/>
    <n v="2"/>
    <n v="40"/>
    <n v="55"/>
    <n v="13"/>
    <n v="0"/>
    <n v="0"/>
    <n v="0"/>
    <n v="0"/>
    <n v="0"/>
    <n v="0"/>
    <n v="5"/>
    <n v="0"/>
    <n v="1"/>
    <s v=""/>
    <n v="1"/>
    <n v="0"/>
    <n v="0"/>
    <n v="3"/>
    <s v=""/>
    <s v=""/>
    <n v="1"/>
    <n v="47"/>
    <n v="0"/>
    <n v="0"/>
    <s v=""/>
    <n v="0.5"/>
    <n v="0.25"/>
    <s v=""/>
    <s v=""/>
    <n v="1"/>
    <n v="0"/>
    <n v="1"/>
    <n v="0"/>
  </r>
  <r>
    <x v="10"/>
    <s v="PS Cazimb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1"/>
    <s v="CS Chiraco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7"/>
    <n v="1"/>
    <n v="0"/>
    <n v="0"/>
    <n v="3"/>
    <n v="34"/>
    <n v="64"/>
    <n v="0"/>
    <n v="1"/>
    <n v="5"/>
    <n v="101"/>
    <n v="6"/>
    <n v="1"/>
    <n v="77"/>
    <n v="72"/>
    <n v="0"/>
    <n v="0"/>
    <n v="2"/>
    <n v="150"/>
    <n v="2"/>
    <n v="3"/>
    <n v="31"/>
    <n v="80"/>
    <n v="0"/>
    <n v="2"/>
    <n v="0"/>
    <n v="114"/>
    <n v="2"/>
    <n v="0"/>
    <n v="0"/>
    <n v="0"/>
    <n v="0"/>
    <n v="0"/>
    <n v="0"/>
    <n v="0"/>
    <n v="0"/>
    <n v="0"/>
    <n v="0"/>
    <n v="0"/>
    <n v="4"/>
    <n v="6"/>
    <n v="1"/>
    <n v="0"/>
    <n v="2"/>
    <n v="17"/>
    <n v="0"/>
    <n v="94"/>
    <n v="222"/>
    <n v="0"/>
    <n v="4"/>
    <n v="0"/>
    <n v="0"/>
    <n v="0"/>
    <n v="8"/>
    <n v="0"/>
    <n v="10"/>
    <n v="5"/>
    <n v="1"/>
    <n v="0"/>
    <n v="1"/>
    <n v="9"/>
    <n v="0"/>
    <n v="15"/>
    <n v="0.81818181818181823"/>
    <s v=""/>
    <n v="0.7142857142857143"/>
    <n v="194"/>
    <n v="0"/>
    <n v="66"/>
    <s v=""/>
    <s v=""/>
    <n v="0.18181818181818182"/>
    <n v="0"/>
    <n v="0"/>
    <n v="0"/>
    <n v="0"/>
    <n v="9.0909090909090912E-2"/>
    <n v="0.27272727272727271"/>
  </r>
  <r>
    <x v="11"/>
    <s v="CS Jaj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1"/>
    <n v="0"/>
    <n v="0"/>
    <n v="21"/>
    <n v="90"/>
    <n v="130"/>
    <n v="0"/>
    <n v="0"/>
    <n v="1"/>
    <n v="241"/>
    <n v="1"/>
    <n v="7"/>
    <n v="132"/>
    <n v="42"/>
    <n v="0"/>
    <n v="1"/>
    <n v="0"/>
    <n v="181"/>
    <n v="1"/>
    <n v="1"/>
    <n v="64"/>
    <n v="43"/>
    <n v="0"/>
    <n v="2"/>
    <n v="0"/>
    <n v="108"/>
    <n v="2"/>
    <n v="7"/>
    <n v="3"/>
    <n v="19"/>
    <n v="0"/>
    <n v="2"/>
    <n v="0"/>
    <n v="29"/>
    <n v="2"/>
    <n v="0"/>
    <n v="0"/>
    <n v="0"/>
    <n v="3"/>
    <n v="3"/>
    <n v="1"/>
    <n v="1"/>
    <n v="1"/>
    <n v="8"/>
    <n v="3"/>
    <n v="62"/>
    <n v="129"/>
    <n v="2"/>
    <n v="3"/>
    <n v="0"/>
    <n v="0"/>
    <n v="0"/>
    <n v="8"/>
    <n v="0"/>
    <n v="6"/>
    <n v="0"/>
    <s v=""/>
    <n v="1"/>
    <n v="0.625"/>
    <n v="8"/>
    <n v="0"/>
    <n v="12"/>
    <n v="0.88888888888888884"/>
    <s v=""/>
    <n v="0.70588235294117652"/>
    <n v="126"/>
    <n v="1"/>
    <n v="48"/>
    <n v="0"/>
    <n v="0"/>
    <n v="0.33333333333333331"/>
    <n v="0"/>
    <n v="0"/>
    <n v="1"/>
    <n v="1"/>
    <n v="0.25"/>
    <n v="0.375"/>
  </r>
  <r>
    <x v="11"/>
    <s v="CS Marropin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"/>
    <n v="6"/>
    <n v="0"/>
    <n v="7"/>
    <n v="28"/>
    <n v="33"/>
    <n v="0"/>
    <n v="1"/>
    <n v="1"/>
    <n v="68"/>
    <n v="2"/>
    <n v="7"/>
    <n v="32"/>
    <n v="42"/>
    <n v="0"/>
    <n v="1"/>
    <n v="0"/>
    <n v="81"/>
    <n v="1"/>
    <n v="7"/>
    <n v="48"/>
    <n v="35"/>
    <n v="0"/>
    <n v="3"/>
    <n v="1"/>
    <n v="90"/>
    <n v="4"/>
    <n v="0"/>
    <n v="3"/>
    <n v="0"/>
    <n v="0"/>
    <n v="3"/>
    <n v="0"/>
    <n v="3"/>
    <n v="3"/>
    <n v="0"/>
    <n v="0"/>
    <n v="0"/>
    <n v="3"/>
    <n v="3"/>
    <n v="0"/>
    <n v="0"/>
    <n v="2"/>
    <n v="10"/>
    <n v="0"/>
    <n v="66"/>
    <n v="131"/>
    <n v="2"/>
    <n v="4"/>
    <n v="0"/>
    <n v="0"/>
    <n v="1"/>
    <n v="8"/>
    <n v="0"/>
    <n v="7"/>
    <n v="0"/>
    <n v="0"/>
    <s v=""/>
    <n v="0.91666666666666663"/>
    <n v="2"/>
    <n v="1"/>
    <n v="7"/>
    <n v="0.5"/>
    <n v="1"/>
    <n v="0.63636363636363635"/>
    <n v="118"/>
    <n v="2"/>
    <n v="22"/>
    <n v="0.5"/>
    <n v="1"/>
    <n v="0.2"/>
    <n v="0"/>
    <n v="0"/>
    <n v="0.5"/>
    <n v="0.75"/>
    <n v="0.46666666666666667"/>
    <n v="0.33333333333333331"/>
  </r>
  <r>
    <x v="11"/>
    <s v="CS Morr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2"/>
    <n v="0"/>
    <n v="0"/>
    <n v="1"/>
    <n v="16"/>
    <n v="50"/>
    <n v="0"/>
    <n v="2"/>
    <n v="2"/>
    <n v="67"/>
    <n v="4"/>
    <n v="17"/>
    <n v="29"/>
    <n v="3"/>
    <n v="0"/>
    <n v="0"/>
    <n v="0"/>
    <n v="49"/>
    <n v="0"/>
    <n v="0"/>
    <n v="29"/>
    <n v="29"/>
    <n v="0"/>
    <n v="1"/>
    <n v="1"/>
    <n v="58"/>
    <n v="2"/>
    <n v="4"/>
    <n v="2"/>
    <n v="1"/>
    <n v="0"/>
    <n v="1"/>
    <n v="1"/>
    <n v="7"/>
    <n v="2"/>
    <n v="0"/>
    <n v="0"/>
    <n v="0"/>
    <n v="2"/>
    <n v="6"/>
    <n v="2"/>
    <n v="0"/>
    <n v="0"/>
    <n v="7"/>
    <n v="1"/>
    <n v="72"/>
    <n v="157"/>
    <n v="2"/>
    <n v="3"/>
    <n v="0"/>
    <n v="0"/>
    <n v="0"/>
    <n v="8"/>
    <n v="0"/>
    <n v="8"/>
    <n v="1"/>
    <n v="0.6"/>
    <n v="1"/>
    <n v="0.8666666666666667"/>
    <n v="0"/>
    <n v="0"/>
    <n v="2"/>
    <s v=""/>
    <s v=""/>
    <n v="0.66666666666666663"/>
    <n v="118"/>
    <n v="0"/>
    <n v="42"/>
    <s v=""/>
    <n v="0.4"/>
    <n v="0.4375"/>
    <s v=""/>
    <s v=""/>
    <n v="0.5"/>
    <n v="0.5"/>
    <n v="0.41666666666666669"/>
    <n v="0.33333333333333331"/>
  </r>
  <r>
    <x v="11"/>
    <s v="CS Mulevala"/>
    <n v="9"/>
    <n v="9"/>
    <n v="23"/>
    <n v="0"/>
    <n v="0"/>
    <n v="0"/>
    <n v="41"/>
    <n v="0"/>
    <n v="49"/>
    <n v="0"/>
    <n v="0"/>
    <n v="4"/>
    <n v="2"/>
    <n v="0"/>
    <n v="0"/>
    <n v="0"/>
    <n v="6"/>
    <n v="0"/>
    <n v="232"/>
    <n v="7"/>
    <n v="10"/>
    <n v="0"/>
    <n v="19"/>
    <n v="36"/>
    <n v="110"/>
    <n v="0"/>
    <n v="0"/>
    <n v="2"/>
    <n v="165"/>
    <n v="2"/>
    <n v="6"/>
    <n v="319"/>
    <n v="322"/>
    <n v="1"/>
    <n v="3"/>
    <n v="7"/>
    <n v="647"/>
    <n v="11"/>
    <n v="7"/>
    <n v="29"/>
    <n v="36"/>
    <n v="0"/>
    <n v="0"/>
    <n v="0"/>
    <n v="72"/>
    <n v="0"/>
    <n v="0"/>
    <n v="3"/>
    <n v="94"/>
    <n v="0"/>
    <n v="3"/>
    <n v="1"/>
    <n v="97"/>
    <n v="4"/>
    <n v="1"/>
    <n v="1"/>
    <n v="0"/>
    <n v="5"/>
    <n v="17"/>
    <n v="4"/>
    <n v="3"/>
    <n v="9"/>
    <n v="38"/>
    <n v="11"/>
    <n v="271"/>
    <n v="593"/>
    <n v="28"/>
    <n v="15"/>
    <n v="0"/>
    <n v="1"/>
    <n v="0"/>
    <n v="13"/>
    <n v="0"/>
    <n v="23"/>
    <n v="16"/>
    <n v="0.83333333333333337"/>
    <n v="0.5"/>
    <n v="0.66666666666666663"/>
    <n v="10"/>
    <n v="1"/>
    <n v="36"/>
    <n v="0.66666666666666663"/>
    <n v="0.33333333333333331"/>
    <n v="0.69230769230769229"/>
    <n v="509"/>
    <n v="24"/>
    <n v="98"/>
    <n v="0"/>
    <n v="0.55555555555555558"/>
    <n v="0.41025641025641024"/>
    <n v="0.33333333333333331"/>
    <n v="0.16666666666666666"/>
    <n v="0.5"/>
    <n v="0"/>
    <n v="0.32258064516129031"/>
    <n v="0.45161290322580644"/>
  </r>
  <r>
    <x v="11"/>
    <s v="CS Tebo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135"/>
    <n v="5"/>
    <n v="2"/>
    <n v="0"/>
    <n v="7"/>
    <n v="41"/>
    <n v="39"/>
    <n v="0"/>
    <n v="2"/>
    <n v="0"/>
    <n v="87"/>
    <n v="2"/>
    <n v="6"/>
    <n v="117"/>
    <n v="272"/>
    <n v="0"/>
    <n v="2"/>
    <n v="6"/>
    <n v="395"/>
    <n v="8"/>
    <n v="1"/>
    <n v="25"/>
    <n v="12"/>
    <n v="0"/>
    <n v="1"/>
    <n v="1"/>
    <n v="38"/>
    <n v="2"/>
    <n v="0"/>
    <n v="5"/>
    <n v="0"/>
    <n v="0"/>
    <n v="5"/>
    <n v="0"/>
    <n v="5"/>
    <n v="5"/>
    <n v="0"/>
    <n v="0"/>
    <n v="0"/>
    <n v="7"/>
    <n v="9"/>
    <n v="5"/>
    <n v="2"/>
    <n v="3"/>
    <n v="23"/>
    <n v="8"/>
    <n v="125"/>
    <n v="287"/>
    <n v="3"/>
    <n v="7"/>
    <n v="2"/>
    <n v="1"/>
    <n v="0"/>
    <n v="8"/>
    <n v="0"/>
    <n v="15"/>
    <n v="2"/>
    <s v=""/>
    <s v=""/>
    <n v="0.16666666666666666"/>
    <n v="0"/>
    <n v="0"/>
    <n v="5"/>
    <n v="0"/>
    <n v="0"/>
    <n v="0.5"/>
    <n v="286"/>
    <n v="4"/>
    <n v="67"/>
    <n v="1"/>
    <n v="0.2"/>
    <n v="0.3888888888888889"/>
    <n v="0"/>
    <n v="0"/>
    <n v="0.5"/>
    <n v="0.5"/>
    <n v="0.25"/>
    <n v="0.41666666666666669"/>
  </r>
  <r>
    <x v="12"/>
    <s v="CS Furquia"/>
    <n v="0"/>
    <n v="0"/>
    <n v="0"/>
    <n v="0"/>
    <n v="0"/>
    <n v="0"/>
    <n v="0"/>
    <n v="0"/>
    <n v="0"/>
    <n v="0"/>
    <n v="0"/>
    <n v="2"/>
    <n v="4"/>
    <n v="0"/>
    <n v="1"/>
    <n v="0"/>
    <n v="6"/>
    <n v="1"/>
    <n v="200"/>
    <n v="13"/>
    <n v="3"/>
    <n v="0"/>
    <n v="11"/>
    <n v="56"/>
    <n v="128"/>
    <n v="0"/>
    <n v="10"/>
    <n v="15"/>
    <n v="195"/>
    <n v="25"/>
    <n v="14"/>
    <n v="47"/>
    <n v="180"/>
    <n v="0"/>
    <n v="2"/>
    <n v="8"/>
    <n v="241"/>
    <n v="10"/>
    <n v="3"/>
    <n v="36"/>
    <n v="66"/>
    <n v="0"/>
    <n v="9"/>
    <n v="5"/>
    <n v="105"/>
    <n v="14"/>
    <n v="7"/>
    <n v="4"/>
    <n v="0"/>
    <n v="0"/>
    <n v="1"/>
    <n v="0"/>
    <n v="11"/>
    <n v="1"/>
    <n v="1"/>
    <n v="0"/>
    <n v="1"/>
    <n v="19"/>
    <n v="40"/>
    <n v="11"/>
    <n v="0"/>
    <n v="7"/>
    <n v="96"/>
    <n v="24"/>
    <n v="359"/>
    <n v="1384"/>
    <n v="13"/>
    <n v="8"/>
    <n v="2"/>
    <n v="0"/>
    <n v="0"/>
    <n v="4"/>
    <n v="0"/>
    <n v="60"/>
    <n v="3"/>
    <n v="0.75"/>
    <n v="1"/>
    <n v="0.79591836734693877"/>
    <n v="8"/>
    <n v="0"/>
    <n v="15"/>
    <n v="1"/>
    <s v=""/>
    <n v="1"/>
    <n v="1015"/>
    <n v="12"/>
    <n v="200"/>
    <n v="0.66666666666666663"/>
    <n v="0.76923076923076927"/>
    <n v="0.52830188679245282"/>
    <n v="0.5"/>
    <n v="0.33333333333333331"/>
    <n v="0.47058823529411764"/>
    <n v="0.23529411764705882"/>
    <n v="0.3188405797101449"/>
    <n v="0.2608695652173913"/>
  </r>
  <r>
    <x v="12"/>
    <s v="CS Macuse"/>
    <n v="1"/>
    <n v="0"/>
    <n v="0"/>
    <n v="0"/>
    <n v="0"/>
    <n v="0"/>
    <n v="1"/>
    <n v="0"/>
    <n v="59"/>
    <n v="0"/>
    <n v="2"/>
    <n v="2"/>
    <n v="1"/>
    <n v="0"/>
    <n v="0"/>
    <n v="0"/>
    <n v="5"/>
    <n v="0"/>
    <n v="103"/>
    <n v="6"/>
    <n v="22"/>
    <n v="0"/>
    <n v="18"/>
    <n v="89"/>
    <n v="68"/>
    <n v="0"/>
    <n v="9"/>
    <n v="6"/>
    <n v="175"/>
    <n v="15"/>
    <n v="33"/>
    <n v="75"/>
    <n v="127"/>
    <n v="0"/>
    <n v="1"/>
    <n v="0"/>
    <n v="235"/>
    <n v="1"/>
    <n v="4"/>
    <n v="78"/>
    <n v="51"/>
    <n v="0"/>
    <n v="3"/>
    <n v="4"/>
    <n v="133"/>
    <n v="7"/>
    <n v="14"/>
    <n v="5"/>
    <n v="2"/>
    <n v="0"/>
    <n v="4"/>
    <n v="0"/>
    <n v="21"/>
    <n v="4"/>
    <n v="0"/>
    <n v="0"/>
    <n v="0"/>
    <n v="12"/>
    <n v="17"/>
    <n v="6"/>
    <n v="2"/>
    <n v="9"/>
    <n v="111"/>
    <n v="34"/>
    <n v="735"/>
    <n v="1614"/>
    <n v="8"/>
    <n v="6"/>
    <n v="1"/>
    <n v="0"/>
    <n v="0"/>
    <n v="6"/>
    <n v="1"/>
    <n v="30"/>
    <n v="13"/>
    <n v="1"/>
    <n v="1"/>
    <n v="0.83783783783783783"/>
    <n v="9"/>
    <n v="1"/>
    <n v="15"/>
    <n v="0.6"/>
    <n v="1"/>
    <n v="0.625"/>
    <n v="1680"/>
    <n v="169"/>
    <n v="747"/>
    <n v="0.66666666666666663"/>
    <n v="0.5"/>
    <n v="0.55813953488372092"/>
    <n v="0.33333333333333331"/>
    <n v="0.33333333333333331"/>
    <n v="0.6"/>
    <n v="0.2"/>
    <n v="0.35714285714285715"/>
    <n v="0.35714285714285715"/>
  </r>
  <r>
    <x v="12"/>
    <s v="CS Malei"/>
    <n v="0"/>
    <n v="0"/>
    <n v="0"/>
    <n v="0"/>
    <n v="0"/>
    <n v="0"/>
    <n v="0"/>
    <n v="0"/>
    <n v="9"/>
    <n v="0"/>
    <n v="0"/>
    <n v="4"/>
    <n v="2"/>
    <n v="0"/>
    <n v="0"/>
    <n v="1"/>
    <n v="6"/>
    <n v="1"/>
    <n v="101"/>
    <n v="5"/>
    <n v="45"/>
    <n v="0"/>
    <n v="5"/>
    <n v="17"/>
    <n v="34"/>
    <n v="0"/>
    <n v="6"/>
    <n v="7"/>
    <n v="56"/>
    <n v="13"/>
    <n v="0"/>
    <n v="52"/>
    <n v="62"/>
    <n v="0"/>
    <n v="0"/>
    <n v="4"/>
    <n v="114"/>
    <n v="4"/>
    <n v="2"/>
    <n v="18"/>
    <n v="24"/>
    <n v="0"/>
    <n v="4"/>
    <n v="4"/>
    <n v="44"/>
    <n v="8"/>
    <n v="0"/>
    <n v="3"/>
    <n v="0"/>
    <n v="0"/>
    <n v="1"/>
    <n v="0"/>
    <n v="3"/>
    <n v="1"/>
    <n v="0"/>
    <n v="1"/>
    <n v="0"/>
    <n v="12"/>
    <n v="21"/>
    <n v="5"/>
    <n v="1"/>
    <n v="7"/>
    <n v="66"/>
    <n v="9"/>
    <n v="238"/>
    <n v="746"/>
    <n v="10"/>
    <n v="6"/>
    <n v="1"/>
    <n v="2"/>
    <n v="1"/>
    <n v="0"/>
    <n v="0"/>
    <n v="33"/>
    <n v="15"/>
    <n v="1"/>
    <n v="0.5"/>
    <n v="0.88571428571428568"/>
    <n v="1"/>
    <n v="0"/>
    <n v="9"/>
    <n v="0.5"/>
    <n v="0"/>
    <n v="0.5625"/>
    <n v="593"/>
    <n v="57"/>
    <n v="157"/>
    <n v="0.66666666666666663"/>
    <n v="0.66666666666666663"/>
    <n v="0.48571428571428571"/>
    <n v="0"/>
    <n v="0"/>
    <n v="0.8"/>
    <n v="0.6"/>
    <n v="0.38235294117647056"/>
    <n v="0.5"/>
  </r>
  <r>
    <x v="12"/>
    <s v="CS Mbaua"/>
    <n v="0"/>
    <n v="0"/>
    <n v="0"/>
    <n v="0"/>
    <n v="0"/>
    <n v="0"/>
    <n v="0"/>
    <n v="0"/>
    <n v="1"/>
    <n v="0"/>
    <n v="0"/>
    <n v="3"/>
    <n v="9"/>
    <n v="0"/>
    <n v="0"/>
    <n v="1"/>
    <n v="12"/>
    <n v="1"/>
    <n v="100"/>
    <n v="7"/>
    <n v="4"/>
    <n v="0"/>
    <n v="15"/>
    <n v="36"/>
    <n v="38"/>
    <n v="1"/>
    <n v="8"/>
    <n v="8"/>
    <n v="89"/>
    <n v="17"/>
    <n v="6"/>
    <n v="63"/>
    <n v="52"/>
    <n v="0"/>
    <n v="1"/>
    <n v="3"/>
    <n v="121"/>
    <n v="4"/>
    <n v="9"/>
    <n v="33"/>
    <n v="39"/>
    <n v="0"/>
    <n v="7"/>
    <n v="11"/>
    <n v="81"/>
    <n v="18"/>
    <n v="9"/>
    <n v="5"/>
    <n v="5"/>
    <n v="0"/>
    <n v="3"/>
    <n v="0"/>
    <n v="19"/>
    <n v="3"/>
    <n v="0"/>
    <n v="2"/>
    <n v="0"/>
    <n v="16"/>
    <n v="29"/>
    <n v="8"/>
    <n v="1"/>
    <n v="4"/>
    <n v="76"/>
    <n v="12"/>
    <n v="327"/>
    <n v="1265"/>
    <n v="13"/>
    <n v="12"/>
    <n v="1"/>
    <n v="0"/>
    <n v="0"/>
    <n v="6"/>
    <n v="0"/>
    <n v="50"/>
    <n v="0"/>
    <n v="1"/>
    <n v="0.5"/>
    <n v="0.8928571428571429"/>
    <n v="4"/>
    <n v="0"/>
    <n v="6"/>
    <n v="1"/>
    <s v=""/>
    <n v="1"/>
    <n v="991"/>
    <n v="0"/>
    <n v="309"/>
    <n v="0.25"/>
    <n v="0.5"/>
    <n v="0.375"/>
    <n v="0.25"/>
    <n v="0.75"/>
    <n v="0.5"/>
    <n v="0.6"/>
    <n v="0.3888888888888889"/>
    <n v="0.56944444444444442"/>
  </r>
  <r>
    <x v="12"/>
    <s v="CS Mixixine"/>
    <n v="0"/>
    <n v="0"/>
    <n v="0"/>
    <n v="0"/>
    <n v="0"/>
    <n v="0"/>
    <n v="0"/>
    <n v="0"/>
    <n v="5"/>
    <n v="0"/>
    <n v="3"/>
    <n v="0"/>
    <n v="1"/>
    <n v="0"/>
    <n v="0"/>
    <n v="0"/>
    <n v="4"/>
    <n v="0"/>
    <n v="141"/>
    <n v="3"/>
    <n v="43"/>
    <n v="0"/>
    <n v="7"/>
    <n v="42"/>
    <n v="55"/>
    <n v="1"/>
    <n v="3"/>
    <n v="9"/>
    <n v="104"/>
    <n v="13"/>
    <n v="5"/>
    <n v="130"/>
    <n v="163"/>
    <n v="0"/>
    <n v="3"/>
    <n v="1"/>
    <n v="298"/>
    <n v="4"/>
    <n v="4"/>
    <n v="23"/>
    <n v="30"/>
    <n v="0"/>
    <n v="3"/>
    <n v="1"/>
    <n v="57"/>
    <n v="4"/>
    <n v="4"/>
    <n v="4"/>
    <n v="1"/>
    <n v="0"/>
    <n v="2"/>
    <n v="0"/>
    <n v="9"/>
    <n v="2"/>
    <n v="2"/>
    <n v="0"/>
    <n v="0"/>
    <n v="5"/>
    <n v="13"/>
    <n v="6"/>
    <n v="0"/>
    <n v="10"/>
    <n v="84"/>
    <n v="20"/>
    <n v="400"/>
    <n v="1269"/>
    <n v="8"/>
    <n v="8"/>
    <n v="0"/>
    <n v="2"/>
    <n v="0"/>
    <n v="18"/>
    <n v="0"/>
    <n v="22"/>
    <n v="2"/>
    <n v="1"/>
    <s v=""/>
    <n v="0.88888888888888884"/>
    <n v="3"/>
    <n v="0"/>
    <n v="3"/>
    <n v="0.5"/>
    <s v=""/>
    <n v="0.42857142857142855"/>
    <n v="1178"/>
    <n v="0"/>
    <n v="394"/>
    <n v="0"/>
    <n v="0.7142857142857143"/>
    <n v="0.53333333333333333"/>
    <n v="1"/>
    <n v="0"/>
    <n v="0.77777777777777779"/>
    <n v="0"/>
    <n v="0.64"/>
    <n v="0"/>
  </r>
  <r>
    <x v="12"/>
    <s v="CS Muceli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"/>
    <n v="10"/>
    <n v="0"/>
    <n v="7"/>
    <n v="20"/>
    <n v="43"/>
    <n v="1"/>
    <n v="6"/>
    <n v="9"/>
    <n v="70"/>
    <n v="16"/>
    <n v="0"/>
    <n v="34"/>
    <n v="39"/>
    <n v="0"/>
    <n v="0"/>
    <n v="0"/>
    <n v="73"/>
    <n v="0"/>
    <n v="0"/>
    <n v="9"/>
    <n v="10"/>
    <n v="0"/>
    <n v="3"/>
    <n v="2"/>
    <n v="19"/>
    <n v="5"/>
    <n v="11"/>
    <n v="3"/>
    <n v="1"/>
    <n v="0"/>
    <n v="2"/>
    <n v="0"/>
    <n v="15"/>
    <n v="2"/>
    <n v="0"/>
    <n v="1"/>
    <n v="1"/>
    <n v="8"/>
    <n v="15"/>
    <n v="2"/>
    <n v="0"/>
    <n v="4"/>
    <n v="80"/>
    <n v="30"/>
    <n v="289"/>
    <n v="893"/>
    <n v="2"/>
    <n v="9"/>
    <n v="0"/>
    <n v="0"/>
    <n v="0"/>
    <n v="7"/>
    <n v="0"/>
    <n v="25"/>
    <n v="1"/>
    <n v="1"/>
    <n v="1"/>
    <n v="0.94117647058823528"/>
    <n v="1"/>
    <n v="0"/>
    <n v="1"/>
    <n v="1"/>
    <s v=""/>
    <n v="1"/>
    <n v="772"/>
    <n v="31"/>
    <n v="143"/>
    <n v="1"/>
    <n v="0.6"/>
    <n v="0.71875"/>
    <n v="1"/>
    <n v="1"/>
    <n v="0.5"/>
    <n v="0.5"/>
    <n v="0.23076923076923078"/>
    <n v="0.42307692307692307"/>
  </r>
  <r>
    <x v="12"/>
    <s v="CS Muebele"/>
    <n v="0"/>
    <n v="0"/>
    <n v="0"/>
    <n v="0"/>
    <n v="0"/>
    <n v="0"/>
    <n v="0"/>
    <n v="0"/>
    <n v="1"/>
    <n v="0"/>
    <n v="2"/>
    <n v="2"/>
    <n v="5"/>
    <n v="0"/>
    <n v="0"/>
    <n v="0"/>
    <n v="9"/>
    <n v="0"/>
    <n v="158"/>
    <n v="8"/>
    <n v="28"/>
    <n v="0"/>
    <n v="8"/>
    <n v="55"/>
    <n v="52"/>
    <n v="0"/>
    <n v="2"/>
    <n v="5"/>
    <n v="115"/>
    <n v="7"/>
    <n v="1"/>
    <n v="111"/>
    <n v="95"/>
    <n v="0"/>
    <n v="0"/>
    <n v="0"/>
    <n v="207"/>
    <n v="0"/>
    <n v="4"/>
    <n v="52"/>
    <n v="46"/>
    <n v="0"/>
    <n v="2"/>
    <n v="7"/>
    <n v="102"/>
    <n v="9"/>
    <n v="2"/>
    <n v="8"/>
    <n v="0"/>
    <n v="0"/>
    <n v="0"/>
    <n v="0"/>
    <n v="10"/>
    <n v="0"/>
    <n v="1"/>
    <n v="0"/>
    <n v="1"/>
    <n v="4"/>
    <n v="17"/>
    <n v="10"/>
    <n v="0"/>
    <n v="8"/>
    <n v="51"/>
    <n v="7"/>
    <n v="157"/>
    <n v="617"/>
    <n v="11"/>
    <n v="5"/>
    <n v="1"/>
    <n v="1"/>
    <n v="0"/>
    <n v="4"/>
    <n v="0"/>
    <n v="23"/>
    <n v="0"/>
    <n v="0.77777777777777779"/>
    <n v="0.75"/>
    <n v="0.8214285714285714"/>
    <n v="1"/>
    <n v="0"/>
    <n v="1"/>
    <n v="0.33333333333333331"/>
    <s v=""/>
    <n v="0.2"/>
    <n v="446"/>
    <n v="3"/>
    <n v="101"/>
    <n v="1"/>
    <n v="0.1111111111111111"/>
    <n v="0.31428571428571428"/>
    <n v="1"/>
    <n v="0"/>
    <n v="0.44444444444444442"/>
    <n v="0.44444444444444442"/>
    <n v="0.31818181818181818"/>
    <n v="0.31818181818181818"/>
  </r>
  <r>
    <x v="12"/>
    <s v="CS Mugubia"/>
    <n v="0"/>
    <n v="0"/>
    <n v="0"/>
    <n v="0"/>
    <n v="0"/>
    <n v="0"/>
    <n v="0"/>
    <n v="0"/>
    <n v="8"/>
    <n v="0"/>
    <n v="1"/>
    <n v="3"/>
    <n v="0"/>
    <n v="0"/>
    <n v="1"/>
    <n v="0"/>
    <n v="4"/>
    <n v="1"/>
    <n v="51"/>
    <n v="5"/>
    <n v="15"/>
    <n v="0"/>
    <n v="7"/>
    <n v="31"/>
    <n v="55"/>
    <n v="0"/>
    <n v="2"/>
    <n v="8"/>
    <n v="93"/>
    <n v="10"/>
    <n v="5"/>
    <n v="41"/>
    <n v="88"/>
    <n v="0"/>
    <n v="1"/>
    <n v="3"/>
    <n v="134"/>
    <n v="4"/>
    <n v="2"/>
    <n v="33"/>
    <n v="34"/>
    <n v="0"/>
    <n v="2"/>
    <n v="0"/>
    <n v="69"/>
    <n v="2"/>
    <n v="1"/>
    <n v="6"/>
    <n v="0"/>
    <n v="1"/>
    <n v="2"/>
    <n v="0"/>
    <n v="7"/>
    <n v="3"/>
    <n v="1"/>
    <n v="1"/>
    <n v="0"/>
    <n v="7"/>
    <n v="13"/>
    <n v="6"/>
    <n v="0"/>
    <n v="11"/>
    <n v="42"/>
    <n v="4"/>
    <n v="186"/>
    <n v="675"/>
    <n v="7"/>
    <n v="6"/>
    <n v="1"/>
    <n v="0"/>
    <n v="0"/>
    <n v="1"/>
    <n v="0"/>
    <n v="25"/>
    <n v="1"/>
    <n v="1"/>
    <n v="0.33333333333333331"/>
    <n v="0.84848484848484851"/>
    <n v="0"/>
    <n v="0"/>
    <n v="0"/>
    <s v=""/>
    <s v=""/>
    <s v=""/>
    <n v="521"/>
    <n v="3"/>
    <n v="127"/>
    <n v="0"/>
    <n v="0.66666666666666663"/>
    <n v="0.4642857142857143"/>
    <n v="0"/>
    <n v="0"/>
    <n v="0.25"/>
    <n v="0.625"/>
    <n v="0.33333333333333331"/>
    <n v="0.51515151515151514"/>
  </r>
  <r>
    <x v="12"/>
    <s v="CS Mutang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4"/>
    <n v="6"/>
    <n v="3"/>
    <n v="0"/>
    <n v="3"/>
    <n v="57"/>
    <n v="77"/>
    <n v="0"/>
    <n v="4"/>
    <n v="5"/>
    <n v="137"/>
    <n v="9"/>
    <n v="0"/>
    <n v="16"/>
    <n v="131"/>
    <n v="0"/>
    <n v="1"/>
    <n v="0"/>
    <n v="147"/>
    <n v="1"/>
    <n v="4"/>
    <n v="30"/>
    <n v="38"/>
    <n v="0"/>
    <n v="3"/>
    <n v="1"/>
    <n v="72"/>
    <n v="4"/>
    <n v="0"/>
    <n v="5"/>
    <n v="0"/>
    <n v="0"/>
    <n v="1"/>
    <n v="0"/>
    <n v="5"/>
    <n v="1"/>
    <n v="0"/>
    <n v="0"/>
    <n v="0"/>
    <n v="8"/>
    <n v="10"/>
    <n v="4"/>
    <n v="0"/>
    <n v="1"/>
    <n v="34"/>
    <n v="4"/>
    <n v="159"/>
    <n v="534"/>
    <n v="3"/>
    <n v="3"/>
    <n v="1"/>
    <n v="0"/>
    <n v="0"/>
    <n v="2"/>
    <n v="0"/>
    <n v="18"/>
    <n v="1"/>
    <n v="1"/>
    <n v="0.5"/>
    <n v="0.90909090909090906"/>
    <n v="0"/>
    <n v="0"/>
    <n v="0"/>
    <s v=""/>
    <s v=""/>
    <s v=""/>
    <n v="435"/>
    <n v="0"/>
    <n v="99"/>
    <s v=""/>
    <n v="0.33333333333333331"/>
    <n v="0.43333333333333335"/>
    <n v="0"/>
    <n v="0"/>
    <n v="0.33333333333333331"/>
    <n v="0.66666666666666663"/>
    <n v="0.43333333333333335"/>
    <n v="0.33333333333333331"/>
  </r>
  <r>
    <x v="12"/>
    <s v="CS Namacurra"/>
    <n v="4"/>
    <n v="2"/>
    <n v="3"/>
    <n v="0"/>
    <n v="1"/>
    <n v="0"/>
    <n v="9"/>
    <n v="1"/>
    <n v="4"/>
    <n v="0"/>
    <n v="0"/>
    <n v="4"/>
    <n v="1"/>
    <n v="0"/>
    <n v="0"/>
    <n v="1"/>
    <n v="5"/>
    <n v="1"/>
    <n v="267"/>
    <n v="27"/>
    <n v="9"/>
    <n v="0"/>
    <n v="57"/>
    <n v="278"/>
    <n v="466"/>
    <n v="2"/>
    <n v="35"/>
    <n v="42"/>
    <n v="801"/>
    <n v="79"/>
    <n v="9"/>
    <n v="210"/>
    <n v="247"/>
    <n v="0"/>
    <n v="8"/>
    <n v="16"/>
    <n v="466"/>
    <n v="24"/>
    <n v="0"/>
    <n v="36"/>
    <n v="42"/>
    <n v="0"/>
    <n v="16"/>
    <n v="10"/>
    <n v="78"/>
    <n v="26"/>
    <n v="0"/>
    <n v="12"/>
    <n v="0"/>
    <n v="0"/>
    <n v="10"/>
    <n v="0"/>
    <n v="12"/>
    <n v="10"/>
    <n v="6"/>
    <n v="1"/>
    <n v="0"/>
    <n v="60"/>
    <n v="83"/>
    <n v="23"/>
    <n v="0"/>
    <n v="44"/>
    <n v="335"/>
    <n v="86"/>
    <n v="1616"/>
    <n v="4265"/>
    <n v="21"/>
    <n v="42"/>
    <n v="1"/>
    <n v="4"/>
    <n v="1"/>
    <n v="38"/>
    <n v="1"/>
    <n v="151"/>
    <n v="91"/>
    <n v="0.80645161290322576"/>
    <n v="0.92307692307692313"/>
    <n v="0.78048780487804881"/>
    <n v="29"/>
    <n v="12"/>
    <n v="100"/>
    <n v="0.78378378378378377"/>
    <n v="0.41379310344827586"/>
    <n v="0.78740157480314965"/>
    <n v="3717"/>
    <n v="161"/>
    <n v="643"/>
    <n v="0.42857142857142855"/>
    <n v="0.55000000000000004"/>
    <n v="0.45555555555555555"/>
    <n v="0.5714285714285714"/>
    <n v="0.42857142857142855"/>
    <n v="0.52631578947368418"/>
    <n v="0.5"/>
    <n v="0.4358974358974359"/>
    <n v="0.37435897435897436"/>
  </r>
  <r>
    <x v="13"/>
    <s v="CS Lipale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172"/>
    <n v="4"/>
    <n v="8"/>
    <n v="0"/>
    <n v="8"/>
    <n v="39"/>
    <n v="90"/>
    <n v="0"/>
    <n v="3"/>
    <n v="3"/>
    <n v="137"/>
    <n v="6"/>
    <n v="8"/>
    <n v="113"/>
    <n v="59"/>
    <n v="0"/>
    <n v="0"/>
    <n v="0"/>
    <n v="180"/>
    <n v="0"/>
    <n v="1"/>
    <n v="8"/>
    <n v="16"/>
    <n v="0"/>
    <n v="0"/>
    <n v="0"/>
    <n v="25"/>
    <n v="0"/>
    <n v="0"/>
    <n v="4"/>
    <n v="0"/>
    <n v="0"/>
    <n v="0"/>
    <n v="0"/>
    <n v="4"/>
    <n v="0"/>
    <n v="0"/>
    <n v="0"/>
    <n v="0"/>
    <n v="4"/>
    <n v="5"/>
    <n v="0"/>
    <n v="0"/>
    <n v="0"/>
    <n v="0"/>
    <n v="0"/>
    <n v="92"/>
    <n v="174"/>
    <n v="0"/>
    <n v="0"/>
    <n v="2"/>
    <n v="0"/>
    <n v="0"/>
    <n v="0"/>
    <n v="2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area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113"/>
    <n v="2"/>
    <n v="0"/>
    <n v="0"/>
    <n v="8"/>
    <n v="124"/>
    <n v="149"/>
    <n v="0"/>
    <n v="2"/>
    <n v="4"/>
    <n v="281"/>
    <n v="6"/>
    <n v="45"/>
    <n v="124"/>
    <n v="221"/>
    <n v="0"/>
    <n v="1"/>
    <n v="0"/>
    <n v="390"/>
    <n v="1"/>
    <n v="0"/>
    <n v="31"/>
    <n v="31"/>
    <n v="0"/>
    <n v="0"/>
    <n v="0"/>
    <n v="62"/>
    <n v="0"/>
    <n v="0"/>
    <n v="2"/>
    <n v="0"/>
    <n v="0"/>
    <n v="0"/>
    <n v="0"/>
    <n v="2"/>
    <n v="0"/>
    <n v="0"/>
    <n v="0"/>
    <n v="0"/>
    <n v="3"/>
    <n v="6"/>
    <n v="0"/>
    <n v="0"/>
    <n v="0"/>
    <n v="0"/>
    <n v="0"/>
    <n v="111"/>
    <n v="160"/>
    <n v="0"/>
    <n v="0"/>
    <n v="0"/>
    <n v="0"/>
    <n v="0"/>
    <n v="0"/>
    <n v="0"/>
    <n v="9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dine"/>
    <n v="0"/>
    <n v="0"/>
    <n v="0"/>
    <n v="0"/>
    <n v="0"/>
    <n v="0"/>
    <n v="0"/>
    <n v="0"/>
    <n v="13"/>
    <n v="1"/>
    <n v="0"/>
    <n v="1"/>
    <n v="0"/>
    <n v="0"/>
    <n v="0"/>
    <n v="0"/>
    <n v="1"/>
    <n v="0"/>
    <n v="67"/>
    <n v="0"/>
    <n v="0"/>
    <n v="0"/>
    <n v="1"/>
    <n v="9"/>
    <n v="14"/>
    <n v="0"/>
    <n v="1"/>
    <n v="0"/>
    <n v="24"/>
    <n v="1"/>
    <n v="4"/>
    <n v="68"/>
    <n v="23"/>
    <n v="1"/>
    <n v="1"/>
    <n v="2"/>
    <n v="95"/>
    <n v="4"/>
    <n v="3"/>
    <n v="6"/>
    <n v="13"/>
    <n v="0"/>
    <n v="0"/>
    <n v="0"/>
    <n v="22"/>
    <n v="0"/>
    <n v="0"/>
    <n v="2"/>
    <n v="0"/>
    <n v="0"/>
    <n v="1"/>
    <n v="0"/>
    <n v="2"/>
    <n v="1"/>
    <n v="0"/>
    <n v="0"/>
    <n v="0"/>
    <n v="5"/>
    <n v="2"/>
    <n v="0"/>
    <n v="0"/>
    <n v="0"/>
    <n v="0"/>
    <n v="0"/>
    <n v="227"/>
    <n v="95"/>
    <n v="1"/>
    <n v="0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at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2"/>
    <n v="0"/>
    <n v="0"/>
    <n v="0"/>
    <n v="24"/>
    <n v="21"/>
    <n v="0"/>
    <n v="0"/>
    <n v="1"/>
    <n v="45"/>
    <n v="1"/>
    <n v="0"/>
    <n v="54"/>
    <n v="19"/>
    <n v="0"/>
    <n v="1"/>
    <n v="0"/>
    <n v="73"/>
    <n v="1"/>
    <n v="1"/>
    <n v="41"/>
    <n v="31"/>
    <n v="0"/>
    <n v="1"/>
    <n v="0"/>
    <n v="73"/>
    <n v="1"/>
    <n v="0"/>
    <n v="1"/>
    <n v="0"/>
    <n v="0"/>
    <n v="1"/>
    <n v="0"/>
    <n v="1"/>
    <n v="1"/>
    <n v="0"/>
    <n v="0"/>
    <n v="0"/>
    <n v="2"/>
    <n v="5"/>
    <n v="0"/>
    <n v="0"/>
    <n v="0"/>
    <n v="0"/>
    <n v="0"/>
    <n v="60"/>
    <n v="96"/>
    <n v="0"/>
    <n v="1"/>
    <n v="0"/>
    <n v="0"/>
    <n v="0"/>
    <n v="0"/>
    <n v="0"/>
    <n v="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Mutepua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84"/>
    <n v="4"/>
    <n v="0"/>
    <n v="0"/>
    <n v="6"/>
    <n v="58"/>
    <n v="133"/>
    <n v="1"/>
    <n v="5"/>
    <n v="11"/>
    <n v="197"/>
    <n v="17"/>
    <n v="5"/>
    <n v="69"/>
    <n v="19"/>
    <n v="0"/>
    <n v="0"/>
    <n v="0"/>
    <n v="93"/>
    <n v="0"/>
    <n v="0"/>
    <n v="14"/>
    <n v="11"/>
    <n v="0"/>
    <n v="0"/>
    <n v="1"/>
    <n v="25"/>
    <n v="1"/>
    <n v="0"/>
    <n v="0"/>
    <n v="0"/>
    <n v="0"/>
    <n v="0"/>
    <n v="0"/>
    <n v="0"/>
    <n v="0"/>
    <n v="0"/>
    <n v="0"/>
    <n v="0"/>
    <n v="6"/>
    <n v="18"/>
    <n v="0"/>
    <n v="0"/>
    <n v="0"/>
    <n v="0"/>
    <n v="0"/>
    <n v="148"/>
    <n v="368"/>
    <n v="1"/>
    <n v="4"/>
    <n v="0"/>
    <n v="0"/>
    <n v="0"/>
    <n v="7"/>
    <n v="0"/>
    <n v="2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Namarroi"/>
    <n v="8"/>
    <n v="4"/>
    <n v="8"/>
    <n v="1"/>
    <n v="0"/>
    <n v="2"/>
    <n v="20"/>
    <n v="3"/>
    <n v="88"/>
    <n v="1"/>
    <n v="3"/>
    <n v="11"/>
    <n v="8"/>
    <n v="0"/>
    <n v="0"/>
    <n v="0"/>
    <n v="22"/>
    <n v="0"/>
    <n v="147"/>
    <n v="1"/>
    <n v="4"/>
    <n v="0"/>
    <n v="41"/>
    <n v="137"/>
    <n v="266"/>
    <n v="0"/>
    <n v="4"/>
    <n v="2"/>
    <n v="444"/>
    <n v="6"/>
    <n v="41"/>
    <n v="187"/>
    <n v="494"/>
    <n v="1"/>
    <n v="2"/>
    <n v="2"/>
    <n v="722"/>
    <n v="5"/>
    <n v="0"/>
    <n v="71"/>
    <n v="36"/>
    <n v="0"/>
    <n v="1"/>
    <n v="0"/>
    <n v="107"/>
    <n v="1"/>
    <n v="3"/>
    <n v="2"/>
    <n v="0"/>
    <n v="2"/>
    <n v="2"/>
    <n v="0"/>
    <n v="5"/>
    <n v="4"/>
    <n v="0"/>
    <n v="1"/>
    <n v="0"/>
    <n v="10"/>
    <n v="8"/>
    <n v="2"/>
    <n v="1"/>
    <n v="0"/>
    <n v="37"/>
    <n v="6"/>
    <n v="201"/>
    <n v="342"/>
    <n v="27"/>
    <n v="2"/>
    <n v="3"/>
    <n v="0"/>
    <n v="0"/>
    <n v="7"/>
    <n v="1"/>
    <n v="16"/>
    <n v="25"/>
    <n v="0.66666666666666663"/>
    <n v="0"/>
    <n v="0.70588235294117652"/>
    <n v="3"/>
    <n v="1"/>
    <n v="16"/>
    <n v="0.5"/>
    <n v="0.33333333333333331"/>
    <n v="0.66666666666666663"/>
    <n v="0"/>
    <n v="0"/>
    <n v="0"/>
    <s v=""/>
    <s v=""/>
    <s v=""/>
    <s v=""/>
    <s v=""/>
    <s v=""/>
    <s v=""/>
    <s v=""/>
    <s v=""/>
  </r>
  <r>
    <x v="13"/>
    <s v="CS Nam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1"/>
    <n v="2"/>
    <n v="0"/>
    <n v="0"/>
    <n v="0"/>
    <n v="0"/>
    <n v="0"/>
    <n v="0"/>
    <n v="0"/>
    <n v="0"/>
    <n v="0"/>
    <n v="0"/>
    <n v="30"/>
    <n v="16"/>
    <n v="0"/>
    <n v="1"/>
    <n v="0"/>
    <n v="46"/>
    <n v="1"/>
    <n v="3"/>
    <n v="40"/>
    <n v="33"/>
    <n v="0"/>
    <n v="0"/>
    <n v="0"/>
    <n v="7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21"/>
    <n v="0"/>
    <n v="3"/>
    <n v="0"/>
    <n v="0"/>
    <n v="0"/>
    <n v="0"/>
    <n v="0"/>
    <n v="1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eg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2"/>
    <n v="0"/>
    <n v="0"/>
    <n v="10"/>
    <n v="15"/>
    <n v="27"/>
    <n v="0"/>
    <n v="0"/>
    <n v="0"/>
    <n v="52"/>
    <n v="0"/>
    <n v="0"/>
    <n v="25"/>
    <n v="10"/>
    <n v="0"/>
    <n v="0"/>
    <n v="0"/>
    <n v="35"/>
    <n v="0"/>
    <n v="1"/>
    <n v="14"/>
    <n v="20"/>
    <n v="0"/>
    <n v="1"/>
    <n v="0"/>
    <n v="35"/>
    <n v="1"/>
    <n v="0"/>
    <n v="1"/>
    <n v="0"/>
    <n v="0"/>
    <n v="1"/>
    <n v="0"/>
    <n v="1"/>
    <n v="1"/>
    <n v="0"/>
    <n v="0"/>
    <n v="0"/>
    <n v="1"/>
    <n v="2"/>
    <n v="0"/>
    <n v="0"/>
    <n v="0"/>
    <n v="0"/>
    <n v="0"/>
    <n v="68"/>
    <n v="125"/>
    <n v="0"/>
    <n v="1"/>
    <n v="1"/>
    <n v="0"/>
    <n v="0"/>
    <n v="4"/>
    <n v="0"/>
    <n v="3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3"/>
    <s v="CS Rum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1"/>
    <n v="0"/>
    <n v="1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4"/>
    <s v="CS Amoro"/>
    <n v="0"/>
    <n v="0"/>
    <n v="0"/>
    <n v="0"/>
    <n v="0"/>
    <n v="0"/>
    <n v="0"/>
    <n v="0"/>
    <n v="17"/>
    <n v="1"/>
    <n v="1"/>
    <n v="0"/>
    <n v="0"/>
    <n v="0"/>
    <n v="0"/>
    <n v="0"/>
    <n v="1"/>
    <n v="0"/>
    <n v="93"/>
    <n v="10"/>
    <n v="1"/>
    <n v="0"/>
    <n v="13"/>
    <n v="64"/>
    <n v="74"/>
    <n v="0"/>
    <n v="4"/>
    <n v="7"/>
    <n v="151"/>
    <n v="11"/>
    <n v="1"/>
    <n v="77"/>
    <n v="211"/>
    <n v="0"/>
    <n v="2"/>
    <n v="6"/>
    <n v="289"/>
    <n v="8"/>
    <n v="1"/>
    <n v="28"/>
    <n v="14"/>
    <n v="0"/>
    <n v="5"/>
    <n v="2"/>
    <n v="43"/>
    <n v="7"/>
    <n v="0"/>
    <n v="2"/>
    <n v="0"/>
    <n v="0"/>
    <n v="2"/>
    <n v="0"/>
    <n v="2"/>
    <n v="2"/>
    <n v="1"/>
    <n v="2"/>
    <n v="0"/>
    <n v="10"/>
    <n v="20"/>
    <n v="6"/>
    <n v="1"/>
    <n v="1"/>
    <n v="42"/>
    <n v="3"/>
    <n v="161"/>
    <n v="420"/>
    <n v="1"/>
    <n v="3"/>
    <n v="6"/>
    <n v="0"/>
    <n v="0"/>
    <n v="2"/>
    <n v="3"/>
    <n v="32"/>
    <n v="0"/>
    <n v="0.83333333333333337"/>
    <n v="1"/>
    <n v="0.43478260869565216"/>
    <n v="2"/>
    <n v="0"/>
    <n v="12"/>
    <n v="1"/>
    <s v=""/>
    <n v="0.75"/>
    <n v="350"/>
    <n v="0"/>
    <n v="48"/>
    <n v="1"/>
    <n v="0.83333333333333337"/>
    <n v="0.42857142857142855"/>
    <s v=""/>
    <s v=""/>
    <n v="0"/>
    <n v="0"/>
    <n v="0.15384615384615385"/>
    <n v="0"/>
  </r>
  <r>
    <x v="14"/>
    <s v="CS Ilalane"/>
    <n v="0"/>
    <n v="0"/>
    <n v="0"/>
    <n v="0"/>
    <n v="0"/>
    <n v="0"/>
    <n v="0"/>
    <n v="0"/>
    <n v="7"/>
    <n v="0"/>
    <n v="0"/>
    <n v="1"/>
    <n v="0"/>
    <n v="0"/>
    <n v="0"/>
    <n v="0"/>
    <n v="1"/>
    <n v="0"/>
    <n v="49"/>
    <n v="1"/>
    <n v="7"/>
    <n v="0"/>
    <n v="12"/>
    <n v="14"/>
    <n v="17"/>
    <n v="0"/>
    <n v="6"/>
    <n v="0"/>
    <n v="43"/>
    <n v="6"/>
    <n v="4"/>
    <n v="17"/>
    <n v="75"/>
    <n v="0"/>
    <n v="0"/>
    <n v="0"/>
    <n v="96"/>
    <n v="0"/>
    <n v="0"/>
    <n v="3"/>
    <n v="1"/>
    <n v="0"/>
    <n v="1"/>
    <n v="0"/>
    <n v="4"/>
    <n v="1"/>
    <n v="0"/>
    <n v="0"/>
    <n v="0"/>
    <n v="0"/>
    <n v="0"/>
    <n v="0"/>
    <n v="0"/>
    <n v="0"/>
    <n v="0"/>
    <n v="1"/>
    <n v="0"/>
    <n v="5"/>
    <n v="3"/>
    <n v="1"/>
    <n v="1"/>
    <n v="0"/>
    <n v="14"/>
    <n v="2"/>
    <n v="59"/>
    <n v="176"/>
    <n v="2"/>
    <n v="2"/>
    <n v="2"/>
    <n v="0"/>
    <n v="0"/>
    <n v="0"/>
    <n v="0"/>
    <n v="9"/>
    <n v="0"/>
    <s v=""/>
    <n v="1"/>
    <n v="1"/>
    <n v="0"/>
    <n v="0"/>
    <n v="4"/>
    <s v=""/>
    <s v=""/>
    <n v="1"/>
    <n v="162"/>
    <n v="0"/>
    <n v="8"/>
    <s v=""/>
    <s v=""/>
    <n v="0.66666666666666663"/>
    <s v=""/>
    <s v=""/>
    <n v="0.66666666666666663"/>
    <n v="0"/>
    <n v="0.5"/>
    <n v="0"/>
  </r>
  <r>
    <x v="14"/>
    <s v="CS Licuare"/>
    <n v="0"/>
    <n v="0"/>
    <n v="0"/>
    <n v="0"/>
    <n v="0"/>
    <n v="0"/>
    <n v="0"/>
    <n v="0"/>
    <n v="31"/>
    <n v="2"/>
    <n v="0"/>
    <n v="4"/>
    <n v="1"/>
    <n v="0"/>
    <n v="1"/>
    <n v="1"/>
    <n v="5"/>
    <n v="2"/>
    <n v="182"/>
    <n v="15"/>
    <n v="16"/>
    <n v="0"/>
    <n v="18"/>
    <n v="88"/>
    <n v="246"/>
    <n v="1"/>
    <n v="8"/>
    <n v="14"/>
    <n v="352"/>
    <n v="23"/>
    <n v="9"/>
    <n v="95"/>
    <n v="197"/>
    <n v="1"/>
    <n v="1"/>
    <n v="10"/>
    <n v="301"/>
    <n v="12"/>
    <n v="8"/>
    <n v="47"/>
    <n v="57"/>
    <n v="1"/>
    <n v="8"/>
    <n v="14"/>
    <n v="112"/>
    <n v="23"/>
    <n v="43"/>
    <n v="18"/>
    <n v="8"/>
    <n v="0"/>
    <n v="11"/>
    <n v="1"/>
    <n v="69"/>
    <n v="12"/>
    <n v="2"/>
    <n v="6"/>
    <n v="0"/>
    <n v="24"/>
    <n v="58"/>
    <n v="16"/>
    <n v="0"/>
    <n v="10"/>
    <n v="118"/>
    <n v="27"/>
    <n v="604"/>
    <n v="1826"/>
    <n v="17"/>
    <n v="17"/>
    <n v="11"/>
    <n v="2"/>
    <n v="0"/>
    <n v="15"/>
    <n v="13"/>
    <n v="93"/>
    <n v="3"/>
    <n v="0.5"/>
    <s v=""/>
    <n v="0.5714285714285714"/>
    <n v="9"/>
    <n v="0"/>
    <n v="19"/>
    <n v="0.6428571428571429"/>
    <s v=""/>
    <n v="0.79166666666666663"/>
    <n v="1196"/>
    <n v="2"/>
    <n v="181"/>
    <n v="0.33333333333333331"/>
    <n v="0.91304347826086951"/>
    <n v="0.54651162790697672"/>
    <n v="0"/>
    <n v="0"/>
    <n v="0.6470588235294118"/>
    <n v="0"/>
    <n v="0.31578947368421051"/>
    <n v="0"/>
  </r>
  <r>
    <x v="14"/>
    <s v="CS Namacata"/>
    <n v="0"/>
    <n v="0"/>
    <n v="0"/>
    <n v="0"/>
    <n v="0"/>
    <n v="0"/>
    <n v="0"/>
    <n v="0"/>
    <n v="92"/>
    <n v="1"/>
    <n v="1"/>
    <n v="1"/>
    <n v="1"/>
    <n v="0"/>
    <n v="0"/>
    <n v="0"/>
    <n v="3"/>
    <n v="0"/>
    <n v="123"/>
    <n v="3"/>
    <n v="6"/>
    <n v="0"/>
    <n v="76"/>
    <n v="68"/>
    <n v="184"/>
    <n v="1"/>
    <n v="7"/>
    <n v="16"/>
    <n v="328"/>
    <n v="24"/>
    <n v="23"/>
    <n v="96"/>
    <n v="143"/>
    <n v="0"/>
    <n v="2"/>
    <n v="1"/>
    <n v="262"/>
    <n v="3"/>
    <n v="19"/>
    <n v="44"/>
    <n v="90"/>
    <n v="0"/>
    <n v="6"/>
    <n v="4"/>
    <n v="153"/>
    <n v="10"/>
    <n v="35"/>
    <n v="2"/>
    <n v="2"/>
    <n v="2"/>
    <n v="0"/>
    <n v="0"/>
    <n v="39"/>
    <n v="2"/>
    <n v="0"/>
    <n v="3"/>
    <n v="0"/>
    <n v="19"/>
    <n v="23"/>
    <n v="3"/>
    <n v="0"/>
    <n v="5"/>
    <n v="59"/>
    <n v="13"/>
    <n v="310"/>
    <n v="966"/>
    <n v="3"/>
    <n v="10"/>
    <n v="3"/>
    <n v="0"/>
    <n v="1"/>
    <n v="12"/>
    <n v="2"/>
    <n v="43"/>
    <n v="8"/>
    <n v="0.7142857142857143"/>
    <n v="0"/>
    <n v="0.77551020408163263"/>
    <n v="10"/>
    <n v="1"/>
    <n v="37"/>
    <n v="0.76923076923076927"/>
    <n v="0.5"/>
    <n v="0.6607142857142857"/>
    <n v="775"/>
    <n v="64"/>
    <n v="159"/>
    <n v="0.25"/>
    <n v="0.8"/>
    <n v="0.6333333333333333"/>
    <n v="0.33333333333333331"/>
    <n v="0"/>
    <n v="1"/>
    <n v="0"/>
    <n v="0.45833333333333331"/>
    <n v="0.125"/>
  </r>
  <r>
    <x v="14"/>
    <s v="CS Nicoadala"/>
    <n v="11"/>
    <n v="6"/>
    <n v="19"/>
    <n v="0"/>
    <n v="2"/>
    <n v="4"/>
    <n v="36"/>
    <n v="6"/>
    <n v="73"/>
    <n v="4"/>
    <n v="2"/>
    <n v="6"/>
    <n v="7"/>
    <n v="0"/>
    <n v="0"/>
    <n v="2"/>
    <n v="15"/>
    <n v="2"/>
    <n v="167"/>
    <n v="18"/>
    <n v="14"/>
    <n v="0"/>
    <n v="57"/>
    <n v="98"/>
    <n v="262"/>
    <n v="2"/>
    <n v="30"/>
    <n v="50"/>
    <n v="417"/>
    <n v="82"/>
    <n v="16"/>
    <n v="169"/>
    <n v="624"/>
    <n v="0"/>
    <n v="21"/>
    <n v="32"/>
    <n v="809"/>
    <n v="53"/>
    <n v="3"/>
    <n v="75"/>
    <n v="69"/>
    <n v="0"/>
    <n v="20"/>
    <n v="19"/>
    <n v="147"/>
    <n v="39"/>
    <n v="5"/>
    <n v="12"/>
    <n v="8"/>
    <n v="2"/>
    <n v="8"/>
    <n v="6"/>
    <n v="25"/>
    <n v="16"/>
    <n v="6"/>
    <n v="13"/>
    <n v="1"/>
    <n v="84"/>
    <n v="124"/>
    <n v="30"/>
    <n v="0"/>
    <n v="27"/>
    <n v="326"/>
    <n v="114"/>
    <n v="1609"/>
    <n v="4438"/>
    <n v="36"/>
    <n v="53"/>
    <n v="8"/>
    <n v="7"/>
    <n v="0"/>
    <n v="46"/>
    <n v="8"/>
    <n v="202"/>
    <n v="34"/>
    <n v="0.52"/>
    <n v="0.625"/>
    <n v="0.47236180904522612"/>
    <n v="56"/>
    <n v="3"/>
    <n v="234"/>
    <n v="0.90322580645161288"/>
    <n v="0.21428571428571427"/>
    <n v="0.85090909090909095"/>
    <n v="3845"/>
    <n v="162"/>
    <n v="454"/>
    <n v="0.69230769230769229"/>
    <n v="0.89655172413793105"/>
    <n v="0.65490196078431373"/>
    <n v="0.46666666666666667"/>
    <n v="0"/>
    <n v="0.61538461538461542"/>
    <n v="0"/>
    <n v="0.40243902439024393"/>
    <n v="0"/>
  </r>
  <r>
    <x v="14"/>
    <s v="CS Quinta Girassol"/>
    <n v="0"/>
    <n v="0"/>
    <n v="0"/>
    <n v="0"/>
    <n v="0"/>
    <n v="0"/>
    <n v="0"/>
    <n v="0"/>
    <n v="9"/>
    <n v="1"/>
    <n v="1"/>
    <n v="2"/>
    <n v="0"/>
    <n v="0"/>
    <n v="0"/>
    <n v="0"/>
    <n v="3"/>
    <n v="0"/>
    <n v="64"/>
    <n v="9"/>
    <n v="13"/>
    <n v="0"/>
    <n v="14"/>
    <n v="31"/>
    <n v="23"/>
    <n v="0"/>
    <n v="8"/>
    <n v="6"/>
    <n v="68"/>
    <n v="14"/>
    <n v="2"/>
    <n v="27"/>
    <n v="72"/>
    <n v="0"/>
    <n v="4"/>
    <n v="3"/>
    <n v="101"/>
    <n v="7"/>
    <n v="3"/>
    <n v="18"/>
    <n v="13"/>
    <n v="0"/>
    <n v="5"/>
    <n v="1"/>
    <n v="34"/>
    <n v="6"/>
    <n v="0"/>
    <n v="6"/>
    <n v="0"/>
    <n v="0"/>
    <n v="4"/>
    <n v="0"/>
    <n v="6"/>
    <n v="4"/>
    <n v="0"/>
    <n v="0"/>
    <n v="0"/>
    <n v="20"/>
    <n v="22"/>
    <n v="9"/>
    <n v="3"/>
    <n v="1"/>
    <n v="32"/>
    <n v="6"/>
    <n v="225"/>
    <n v="425"/>
    <n v="4"/>
    <n v="2"/>
    <n v="8"/>
    <n v="0"/>
    <n v="2"/>
    <n v="2"/>
    <n v="0"/>
    <n v="42"/>
    <n v="0"/>
    <n v="0.75"/>
    <n v="1"/>
    <n v="0.5"/>
    <n v="1"/>
    <n v="0"/>
    <n v="3"/>
    <n v="1"/>
    <s v=""/>
    <n v="1"/>
    <n v="349"/>
    <n v="0"/>
    <n v="34"/>
    <s v=""/>
    <n v="0.5714285714285714"/>
    <n v="0.48484848484848486"/>
    <n v="0"/>
    <n v="0"/>
    <n v="1"/>
    <n v="0"/>
    <n v="0.41935483870967744"/>
    <n v="0"/>
  </r>
  <r>
    <x v="14"/>
    <s v="PS Domela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49"/>
    <n v="51"/>
    <n v="105"/>
    <n v="1"/>
    <n v="6"/>
    <n v="15"/>
    <n v="205"/>
    <n v="22"/>
    <n v="5"/>
    <n v="1"/>
    <n v="133"/>
    <n v="0"/>
    <n v="0"/>
    <n v="8"/>
    <n v="139"/>
    <n v="8"/>
    <n v="3"/>
    <n v="11"/>
    <n v="13"/>
    <n v="0"/>
    <n v="1"/>
    <n v="1"/>
    <n v="27"/>
    <n v="2"/>
    <n v="0"/>
    <n v="0"/>
    <n v="0"/>
    <n v="0"/>
    <n v="0"/>
    <n v="0"/>
    <n v="0"/>
    <n v="0"/>
    <n v="1"/>
    <n v="3"/>
    <n v="0"/>
    <n v="9"/>
    <n v="8"/>
    <n v="0"/>
    <n v="0"/>
    <n v="0"/>
    <n v="31"/>
    <n v="12"/>
    <n v="128"/>
    <n v="285"/>
    <n v="1"/>
    <n v="0"/>
    <n v="0"/>
    <n v="0"/>
    <n v="0"/>
    <n v="0"/>
    <n v="0"/>
    <n v="21"/>
    <n v="0"/>
    <s v=""/>
    <n v="0.5"/>
    <n v="0.77777777777777779"/>
    <n v="0"/>
    <n v="0"/>
    <n v="3"/>
    <s v=""/>
    <n v="0"/>
    <n v="0.75"/>
    <n v="341"/>
    <n v="0"/>
    <n v="107"/>
    <n v="1"/>
    <s v=""/>
    <n v="0.25"/>
    <n v="0"/>
    <n v="0"/>
    <s v=""/>
    <s v=""/>
    <n v="0.18181818181818182"/>
    <n v="0"/>
  </r>
  <r>
    <x v="15"/>
    <s v="CS 7 Abril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109"/>
    <n v="6"/>
    <n v="2"/>
    <n v="1"/>
    <n v="47"/>
    <n v="81"/>
    <n v="99"/>
    <n v="1"/>
    <n v="11"/>
    <n v="8"/>
    <n v="227"/>
    <n v="20"/>
    <n v="2"/>
    <n v="82"/>
    <n v="19"/>
    <n v="1"/>
    <n v="2"/>
    <n v="0"/>
    <n v="103"/>
    <n v="3"/>
    <n v="8"/>
    <n v="16"/>
    <n v="15"/>
    <n v="0"/>
    <n v="0"/>
    <n v="2"/>
    <n v="39"/>
    <n v="2"/>
    <n v="0"/>
    <n v="8"/>
    <n v="0"/>
    <n v="0"/>
    <n v="6"/>
    <n v="0"/>
    <n v="8"/>
    <n v="6"/>
    <n v="2"/>
    <n v="1"/>
    <n v="0"/>
    <n v="11"/>
    <n v="15"/>
    <n v="5"/>
    <n v="0"/>
    <n v="12"/>
    <n v="133"/>
    <n v="45"/>
    <n v="571"/>
    <n v="1369"/>
    <n v="3"/>
    <n v="9"/>
    <n v="1"/>
    <n v="1"/>
    <n v="1"/>
    <n v="8"/>
    <n v="0"/>
    <n v="25"/>
    <n v="22"/>
    <n v="0.8571428571428571"/>
    <n v="1"/>
    <n v="0.7068965517241379"/>
    <n v="6"/>
    <n v="5"/>
    <n v="46"/>
    <n v="0.5"/>
    <n v="0.5"/>
    <n v="0.67647058823529416"/>
    <n v="1334"/>
    <n v="144"/>
    <n v="514"/>
    <n v="0.8"/>
    <n v="0.625"/>
    <n v="0.45945945945945948"/>
    <n v="0"/>
    <n v="0"/>
    <n v="0.33333333333333331"/>
    <n v="0"/>
    <n v="0.2558139534883721"/>
    <n v="0.20930232558139536"/>
  </r>
  <r>
    <x v="15"/>
    <s v="CS Alto Maganha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08"/>
    <n v="7"/>
    <n v="0"/>
    <n v="0"/>
    <n v="2"/>
    <n v="13"/>
    <n v="15"/>
    <n v="0"/>
    <n v="2"/>
    <n v="3"/>
    <n v="30"/>
    <n v="5"/>
    <n v="0"/>
    <n v="94"/>
    <n v="72"/>
    <n v="0"/>
    <n v="8"/>
    <n v="0"/>
    <n v="166"/>
    <n v="8"/>
    <n v="3"/>
    <n v="31"/>
    <n v="35"/>
    <n v="1"/>
    <n v="8"/>
    <n v="12"/>
    <n v="69"/>
    <n v="21"/>
    <n v="1"/>
    <n v="12"/>
    <n v="1"/>
    <n v="0"/>
    <n v="3"/>
    <n v="0"/>
    <n v="14"/>
    <n v="3"/>
    <n v="0"/>
    <n v="1"/>
    <n v="0"/>
    <n v="15"/>
    <n v="23"/>
    <n v="7"/>
    <n v="2"/>
    <n v="13"/>
    <n v="69"/>
    <n v="7"/>
    <n v="476"/>
    <n v="1173"/>
    <n v="2"/>
    <n v="6"/>
    <n v="0"/>
    <n v="0"/>
    <n v="0"/>
    <n v="14"/>
    <n v="0"/>
    <n v="39"/>
    <n v="1"/>
    <n v="0.4"/>
    <s v=""/>
    <n v="0.58823529411764708"/>
    <n v="10"/>
    <n v="0"/>
    <n v="16"/>
    <n v="0.83333333333333337"/>
    <s v=""/>
    <n v="0.84210526315789469"/>
    <n v="1022"/>
    <n v="20"/>
    <n v="510"/>
    <n v="1"/>
    <n v="0.33333333333333331"/>
    <n v="0.5"/>
    <n v="0.4"/>
    <n v="0"/>
    <n v="0.7142857142857143"/>
    <n v="0.2857142857142857"/>
    <n v="0.47826086956521741"/>
    <n v="0.3188405797101449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7"/>
    <n v="28"/>
    <n v="0"/>
    <n v="1"/>
    <n v="8"/>
    <n v="45"/>
    <n v="9"/>
    <n v="0"/>
    <n v="0"/>
    <n v="34"/>
    <n v="0"/>
    <n v="0"/>
    <n v="1"/>
    <n v="34"/>
    <n v="1"/>
    <n v="2"/>
    <n v="5"/>
    <n v="9"/>
    <n v="0"/>
    <n v="2"/>
    <n v="3"/>
    <n v="16"/>
    <n v="5"/>
    <n v="0"/>
    <n v="0"/>
    <n v="0"/>
    <n v="0"/>
    <n v="0"/>
    <n v="0"/>
    <n v="0"/>
    <n v="0"/>
    <n v="0"/>
    <n v="0"/>
    <n v="0"/>
    <n v="7"/>
    <n v="17"/>
    <n v="0"/>
    <n v="0"/>
    <n v="0"/>
    <n v="0"/>
    <n v="0"/>
    <n v="80"/>
    <n v="128"/>
    <n v="2"/>
    <n v="0"/>
    <n v="0"/>
    <n v="0"/>
    <n v="0"/>
    <n v="0"/>
    <n v="0"/>
    <n v="24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5"/>
    <s v="CS Impaca"/>
    <n v="0"/>
    <n v="0"/>
    <n v="0"/>
    <n v="0"/>
    <n v="0"/>
    <n v="0"/>
    <n v="0"/>
    <n v="0"/>
    <n v="25"/>
    <n v="1"/>
    <n v="1"/>
    <n v="2"/>
    <n v="4"/>
    <n v="0"/>
    <n v="0"/>
    <n v="0"/>
    <n v="7"/>
    <n v="0"/>
    <n v="35"/>
    <n v="1"/>
    <n v="0"/>
    <n v="0"/>
    <n v="0"/>
    <n v="38"/>
    <n v="62"/>
    <n v="0"/>
    <n v="2"/>
    <n v="2"/>
    <n v="100"/>
    <n v="4"/>
    <n v="10"/>
    <n v="35"/>
    <n v="86"/>
    <n v="0"/>
    <n v="0"/>
    <n v="1"/>
    <n v="131"/>
    <n v="1"/>
    <n v="0"/>
    <n v="19"/>
    <n v="14"/>
    <n v="0"/>
    <n v="1"/>
    <n v="1"/>
    <n v="33"/>
    <n v="2"/>
    <n v="0"/>
    <n v="0"/>
    <n v="0"/>
    <n v="0"/>
    <n v="0"/>
    <n v="0"/>
    <n v="0"/>
    <n v="0"/>
    <n v="0"/>
    <n v="2"/>
    <n v="0"/>
    <n v="2"/>
    <n v="6"/>
    <n v="1"/>
    <n v="0"/>
    <n v="6"/>
    <n v="36"/>
    <n v="7"/>
    <n v="177"/>
    <n v="377"/>
    <n v="8"/>
    <n v="2"/>
    <n v="2"/>
    <n v="0"/>
    <n v="2"/>
    <n v="1"/>
    <n v="2"/>
    <n v="10"/>
    <n v="0"/>
    <n v="1"/>
    <s v=""/>
    <n v="0.53333333333333333"/>
    <n v="1"/>
    <n v="0"/>
    <n v="2"/>
    <n v="1"/>
    <s v=""/>
    <n v="0.66666666666666663"/>
    <n v="446"/>
    <n v="8"/>
    <n v="227"/>
    <n v="0"/>
    <s v=""/>
    <n v="0.16666666666666666"/>
    <n v="0.33333333333333331"/>
    <n v="0"/>
    <n v="1"/>
    <n v="0.5"/>
    <n v="0.2"/>
    <n v="0.1"/>
  </r>
  <r>
    <x v="15"/>
    <s v="CS Magiga"/>
    <n v="0"/>
    <n v="0"/>
    <n v="0"/>
    <n v="0"/>
    <n v="0"/>
    <n v="0"/>
    <n v="0"/>
    <n v="0"/>
    <n v="90"/>
    <n v="0"/>
    <n v="0"/>
    <n v="1"/>
    <n v="0"/>
    <n v="0"/>
    <n v="0"/>
    <n v="0"/>
    <n v="1"/>
    <n v="0"/>
    <n v="112"/>
    <n v="1"/>
    <n v="0"/>
    <n v="0"/>
    <n v="3"/>
    <n v="33"/>
    <n v="47"/>
    <n v="0"/>
    <n v="6"/>
    <n v="5"/>
    <n v="83"/>
    <n v="11"/>
    <n v="1"/>
    <n v="90"/>
    <n v="81"/>
    <n v="0"/>
    <n v="3"/>
    <n v="0"/>
    <n v="172"/>
    <n v="3"/>
    <n v="7"/>
    <n v="20"/>
    <n v="55"/>
    <n v="0"/>
    <n v="2"/>
    <n v="5"/>
    <n v="82"/>
    <n v="7"/>
    <n v="0"/>
    <n v="4"/>
    <n v="0"/>
    <n v="0"/>
    <n v="0"/>
    <n v="0"/>
    <n v="4"/>
    <n v="0"/>
    <n v="1"/>
    <n v="1"/>
    <n v="0"/>
    <n v="11"/>
    <n v="15"/>
    <n v="2"/>
    <n v="1"/>
    <n v="8"/>
    <n v="114"/>
    <n v="17"/>
    <n v="564"/>
    <n v="1353"/>
    <n v="2"/>
    <n v="10"/>
    <n v="5"/>
    <n v="0"/>
    <n v="1"/>
    <n v="13"/>
    <n v="2"/>
    <n v="25"/>
    <n v="8"/>
    <n v="1"/>
    <n v="1"/>
    <n v="0.80434782608695654"/>
    <n v="17"/>
    <n v="0"/>
    <n v="27"/>
    <n v="0.70833333333333337"/>
    <n v="0"/>
    <n v="0.71052631578947367"/>
    <n v="1229"/>
    <n v="79"/>
    <n v="579"/>
    <n v="1"/>
    <n v="0.5"/>
    <n v="0.6097560975609756"/>
    <n v="0.42857142857142855"/>
    <n v="0"/>
    <n v="0.6"/>
    <n v="0"/>
    <n v="0.57894736842105265"/>
    <n v="5.2631578947368418E-2"/>
  </r>
  <r>
    <x v="15"/>
    <s v="CS Malema"/>
    <n v="0"/>
    <n v="0"/>
    <n v="0"/>
    <n v="0"/>
    <n v="0"/>
    <n v="0"/>
    <n v="0"/>
    <n v="0"/>
    <n v="1"/>
    <n v="0"/>
    <n v="1"/>
    <n v="3"/>
    <n v="1"/>
    <n v="0"/>
    <n v="0"/>
    <n v="0"/>
    <n v="5"/>
    <n v="0"/>
    <n v="120"/>
    <n v="4"/>
    <n v="0"/>
    <n v="0"/>
    <n v="2"/>
    <n v="34"/>
    <n v="28"/>
    <n v="0"/>
    <n v="3"/>
    <n v="4"/>
    <n v="64"/>
    <n v="7"/>
    <n v="0"/>
    <n v="107"/>
    <n v="89"/>
    <n v="0"/>
    <n v="4"/>
    <n v="0"/>
    <n v="196"/>
    <n v="4"/>
    <n v="2"/>
    <n v="25"/>
    <n v="27"/>
    <n v="0"/>
    <n v="2"/>
    <n v="2"/>
    <n v="54"/>
    <n v="4"/>
    <n v="0"/>
    <n v="7"/>
    <n v="0"/>
    <n v="0"/>
    <n v="4"/>
    <n v="0"/>
    <n v="7"/>
    <n v="4"/>
    <n v="1"/>
    <n v="0"/>
    <n v="0"/>
    <n v="8"/>
    <n v="10"/>
    <n v="3"/>
    <n v="0"/>
    <n v="6"/>
    <n v="35"/>
    <n v="6"/>
    <n v="191"/>
    <n v="473"/>
    <n v="9"/>
    <n v="5"/>
    <n v="1"/>
    <n v="1"/>
    <n v="0"/>
    <n v="6"/>
    <n v="2"/>
    <n v="19"/>
    <n v="1"/>
    <n v="0.33333333333333331"/>
    <s v=""/>
    <n v="0.59375"/>
    <n v="1"/>
    <n v="0"/>
    <n v="1"/>
    <n v="0.33333333333333331"/>
    <s v=""/>
    <n v="0.33333333333333331"/>
    <n v="397"/>
    <n v="0"/>
    <n v="253"/>
    <n v="1"/>
    <n v="0.5"/>
    <n v="0.3"/>
    <n v="0.5"/>
    <n v="0"/>
    <n v="0.6"/>
    <n v="0.6"/>
    <n v="0.37037037037037035"/>
    <n v="0.33333333333333331"/>
  </r>
  <r>
    <x v="15"/>
    <s v="CS Mihecue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78"/>
    <n v="0"/>
    <n v="0"/>
    <n v="0"/>
    <n v="10"/>
    <n v="19"/>
    <n v="34"/>
    <n v="1"/>
    <n v="2"/>
    <n v="2"/>
    <n v="63"/>
    <n v="5"/>
    <n v="2"/>
    <n v="77"/>
    <n v="61"/>
    <n v="0"/>
    <n v="1"/>
    <n v="0"/>
    <n v="140"/>
    <n v="1"/>
    <n v="1"/>
    <n v="18"/>
    <n v="6"/>
    <n v="0"/>
    <n v="2"/>
    <n v="1"/>
    <n v="25"/>
    <n v="3"/>
    <n v="0"/>
    <n v="0"/>
    <n v="0"/>
    <n v="0"/>
    <n v="0"/>
    <n v="0"/>
    <n v="0"/>
    <n v="0"/>
    <n v="1"/>
    <n v="1"/>
    <n v="0"/>
    <n v="5"/>
    <n v="4"/>
    <n v="2"/>
    <n v="0"/>
    <n v="1"/>
    <n v="4"/>
    <n v="1"/>
    <n v="38"/>
    <n v="92"/>
    <n v="0"/>
    <n v="1"/>
    <n v="0"/>
    <n v="0"/>
    <n v="0"/>
    <n v="1"/>
    <n v="0"/>
    <n v="11"/>
    <n v="0"/>
    <n v="1"/>
    <s v=""/>
    <n v="0.5"/>
    <n v="0"/>
    <n v="0"/>
    <n v="3"/>
    <s v=""/>
    <s v=""/>
    <n v="1"/>
    <n v="60"/>
    <n v="0"/>
    <n v="21"/>
    <s v=""/>
    <n v="0.33333333333333331"/>
    <n v="0.16666666666666666"/>
    <s v=""/>
    <s v=""/>
    <n v="1"/>
    <n v="1"/>
    <n v="0.16666666666666666"/>
    <n v="0.25"/>
  </r>
  <r>
    <x v="15"/>
    <s v="CS Mulela"/>
    <n v="0"/>
    <n v="0"/>
    <n v="0"/>
    <n v="0"/>
    <n v="0"/>
    <n v="0"/>
    <n v="0"/>
    <n v="0"/>
    <n v="13"/>
    <n v="0"/>
    <n v="0"/>
    <n v="0"/>
    <n v="2"/>
    <n v="0"/>
    <n v="0"/>
    <n v="0"/>
    <n v="2"/>
    <n v="0"/>
    <n v="76"/>
    <n v="2"/>
    <n v="5"/>
    <n v="0"/>
    <n v="8"/>
    <n v="18"/>
    <n v="52"/>
    <n v="0"/>
    <n v="0"/>
    <n v="1"/>
    <n v="78"/>
    <n v="1"/>
    <n v="10"/>
    <n v="69"/>
    <n v="66"/>
    <n v="2"/>
    <n v="4"/>
    <n v="2"/>
    <n v="145"/>
    <n v="8"/>
    <n v="3"/>
    <n v="11"/>
    <n v="9"/>
    <n v="0"/>
    <n v="2"/>
    <n v="2"/>
    <n v="23"/>
    <n v="4"/>
    <n v="0"/>
    <n v="3"/>
    <n v="0"/>
    <n v="0"/>
    <n v="3"/>
    <n v="0"/>
    <n v="3"/>
    <n v="3"/>
    <n v="0"/>
    <n v="0"/>
    <n v="0"/>
    <n v="8"/>
    <n v="5"/>
    <n v="1"/>
    <n v="0"/>
    <n v="0"/>
    <n v="29"/>
    <n v="4"/>
    <n v="181"/>
    <n v="354"/>
    <n v="2"/>
    <n v="3"/>
    <n v="4"/>
    <n v="0"/>
    <n v="0"/>
    <n v="0"/>
    <n v="0"/>
    <n v="15"/>
    <n v="1"/>
    <n v="0.75"/>
    <s v=""/>
    <n v="0.7"/>
    <n v="0"/>
    <n v="0"/>
    <n v="0"/>
    <s v=""/>
    <s v=""/>
    <s v=""/>
    <n v="376"/>
    <n v="0"/>
    <n v="224"/>
    <n v="1"/>
    <n v="1"/>
    <n v="0.33333333333333331"/>
    <s v=""/>
    <s v=""/>
    <n v="1"/>
    <n v="1"/>
    <n v="0.41666666666666669"/>
    <n v="0.5"/>
  </r>
  <r>
    <x v="15"/>
    <s v="CS Muligode"/>
    <n v="0"/>
    <n v="0"/>
    <n v="0"/>
    <n v="0"/>
    <n v="0"/>
    <n v="0"/>
    <n v="0"/>
    <n v="0"/>
    <n v="0"/>
    <n v="0"/>
    <n v="0"/>
    <n v="2"/>
    <n v="3"/>
    <n v="0"/>
    <n v="0"/>
    <n v="0"/>
    <n v="5"/>
    <n v="0"/>
    <n v="52"/>
    <n v="2"/>
    <n v="0"/>
    <n v="0"/>
    <n v="7"/>
    <n v="18"/>
    <n v="13"/>
    <n v="0"/>
    <n v="5"/>
    <n v="1"/>
    <n v="38"/>
    <n v="6"/>
    <n v="1"/>
    <n v="48"/>
    <n v="69"/>
    <n v="0"/>
    <n v="2"/>
    <n v="0"/>
    <n v="118"/>
    <n v="2"/>
    <n v="0"/>
    <n v="11"/>
    <n v="14"/>
    <n v="0"/>
    <n v="4"/>
    <n v="0"/>
    <n v="25"/>
    <n v="4"/>
    <n v="0"/>
    <n v="3"/>
    <n v="0"/>
    <n v="0"/>
    <n v="2"/>
    <n v="0"/>
    <n v="3"/>
    <n v="2"/>
    <n v="0"/>
    <n v="1"/>
    <n v="0"/>
    <n v="6"/>
    <n v="1"/>
    <n v="1"/>
    <n v="0"/>
    <n v="2"/>
    <n v="42"/>
    <n v="4"/>
    <n v="244"/>
    <n v="497"/>
    <n v="5"/>
    <n v="3"/>
    <n v="0"/>
    <n v="0"/>
    <n v="0"/>
    <n v="2"/>
    <n v="0"/>
    <n v="8"/>
    <n v="2"/>
    <n v="0.83333333333333337"/>
    <n v="0"/>
    <n v="0.9"/>
    <n v="0"/>
    <n v="0"/>
    <n v="4"/>
    <s v=""/>
    <s v=""/>
    <n v="1"/>
    <n v="552"/>
    <n v="32"/>
    <n v="246"/>
    <n v="0"/>
    <n v="0"/>
    <n v="0.14285714285714285"/>
    <n v="1"/>
    <n v="0"/>
    <n v="1"/>
    <n v="1"/>
    <n v="0.56521739130434778"/>
    <n v="0.34782608695652173"/>
  </r>
  <r>
    <x v="15"/>
    <s v="CS Naburi"/>
    <n v="1"/>
    <n v="1"/>
    <n v="2"/>
    <n v="0"/>
    <n v="0"/>
    <n v="0"/>
    <n v="4"/>
    <n v="0"/>
    <n v="2"/>
    <n v="0"/>
    <n v="2"/>
    <n v="9"/>
    <n v="8"/>
    <n v="0"/>
    <n v="0"/>
    <n v="0"/>
    <n v="19"/>
    <n v="0"/>
    <n v="174"/>
    <n v="11"/>
    <n v="4"/>
    <n v="1"/>
    <n v="3"/>
    <n v="89"/>
    <n v="95"/>
    <n v="0"/>
    <n v="13"/>
    <n v="8"/>
    <n v="187"/>
    <n v="21"/>
    <n v="9"/>
    <n v="144"/>
    <n v="135"/>
    <n v="0"/>
    <n v="5"/>
    <n v="1"/>
    <n v="288"/>
    <n v="6"/>
    <n v="1"/>
    <n v="23"/>
    <n v="20"/>
    <n v="0"/>
    <n v="7"/>
    <n v="3"/>
    <n v="44"/>
    <n v="10"/>
    <n v="0"/>
    <n v="18"/>
    <n v="0"/>
    <n v="0"/>
    <n v="8"/>
    <n v="0"/>
    <n v="18"/>
    <n v="8"/>
    <n v="1"/>
    <n v="0"/>
    <n v="0"/>
    <n v="23"/>
    <n v="23"/>
    <n v="12"/>
    <n v="0"/>
    <n v="15"/>
    <n v="58"/>
    <n v="8"/>
    <n v="392"/>
    <n v="892"/>
    <n v="20"/>
    <n v="9"/>
    <n v="0"/>
    <n v="1"/>
    <n v="0"/>
    <n v="9"/>
    <n v="0"/>
    <n v="44"/>
    <n v="8"/>
    <n v="0.6"/>
    <n v="0.4"/>
    <n v="0.74468085106382975"/>
    <n v="3"/>
    <n v="0"/>
    <n v="24"/>
    <n v="0.75"/>
    <s v=""/>
    <n v="0.88888888888888884"/>
    <n v="812"/>
    <n v="1"/>
    <n v="296"/>
    <n v="0.66666666666666663"/>
    <n v="0.58823529411764708"/>
    <n v="0.42553191489361702"/>
    <n v="0.33333333333333331"/>
    <n v="0"/>
    <n v="0.25"/>
    <n v="0.125"/>
    <n v="0.16438356164383561"/>
    <n v="0.20547945205479451"/>
  </r>
  <r>
    <x v="15"/>
    <s v="CS Pebane"/>
    <n v="6"/>
    <n v="10"/>
    <n v="11"/>
    <n v="0"/>
    <n v="1"/>
    <n v="1"/>
    <n v="27"/>
    <n v="2"/>
    <n v="42"/>
    <n v="1"/>
    <n v="1"/>
    <n v="0"/>
    <n v="3"/>
    <n v="0"/>
    <n v="0"/>
    <n v="1"/>
    <n v="4"/>
    <n v="1"/>
    <n v="137"/>
    <n v="7"/>
    <n v="2"/>
    <n v="0"/>
    <n v="37"/>
    <n v="232"/>
    <n v="238"/>
    <n v="1"/>
    <n v="27"/>
    <n v="21"/>
    <n v="507"/>
    <n v="49"/>
    <n v="7"/>
    <n v="135"/>
    <n v="226"/>
    <n v="0"/>
    <n v="6"/>
    <n v="10"/>
    <n v="368"/>
    <n v="16"/>
    <n v="4"/>
    <n v="17"/>
    <n v="12"/>
    <n v="0"/>
    <n v="3"/>
    <n v="1"/>
    <n v="33"/>
    <n v="4"/>
    <n v="0"/>
    <n v="18"/>
    <n v="1"/>
    <n v="0"/>
    <n v="6"/>
    <n v="0"/>
    <n v="19"/>
    <n v="6"/>
    <n v="3"/>
    <n v="2"/>
    <n v="0"/>
    <n v="37"/>
    <n v="37"/>
    <n v="6"/>
    <n v="2"/>
    <n v="19"/>
    <n v="234"/>
    <n v="59"/>
    <n v="1175"/>
    <n v="2656"/>
    <n v="8"/>
    <n v="29"/>
    <n v="4"/>
    <n v="3"/>
    <n v="0"/>
    <n v="26"/>
    <n v="8"/>
    <n v="80"/>
    <n v="76"/>
    <n v="1"/>
    <n v="1"/>
    <n v="0.68656716417910446"/>
    <n v="84"/>
    <n v="10"/>
    <n v="212"/>
    <n v="0.8571428571428571"/>
    <n v="0.18867924528301888"/>
    <n v="0.85140562248995988"/>
    <n v="2756"/>
    <n v="411"/>
    <n v="1261"/>
    <n v="0.83333333333333337"/>
    <n v="0.6"/>
    <n v="0.55223880597014929"/>
    <n v="0.5"/>
    <n v="0.125"/>
    <n v="0.7142857142857143"/>
    <n v="0.42857142857142855"/>
    <n v="0.26315789473684209"/>
    <n v="0.21052631578947367"/>
  </r>
  <r>
    <x v="15"/>
    <s v="CS Pele-Pele"/>
    <n v="0"/>
    <n v="0"/>
    <n v="0"/>
    <n v="0"/>
    <n v="0"/>
    <n v="0"/>
    <n v="0"/>
    <n v="0"/>
    <n v="39"/>
    <n v="1"/>
    <n v="1"/>
    <n v="0"/>
    <n v="2"/>
    <n v="0"/>
    <n v="0"/>
    <n v="0"/>
    <n v="3"/>
    <n v="0"/>
    <n v="66"/>
    <n v="3"/>
    <n v="4"/>
    <n v="0"/>
    <n v="38"/>
    <n v="92"/>
    <n v="106"/>
    <n v="1"/>
    <n v="12"/>
    <n v="9"/>
    <n v="236"/>
    <n v="22"/>
    <n v="18"/>
    <n v="54"/>
    <n v="60"/>
    <n v="0"/>
    <n v="2"/>
    <n v="1"/>
    <n v="132"/>
    <n v="3"/>
    <n v="3"/>
    <n v="27"/>
    <n v="20"/>
    <n v="0"/>
    <n v="5"/>
    <n v="3"/>
    <n v="50"/>
    <n v="8"/>
    <n v="0"/>
    <n v="3"/>
    <n v="0"/>
    <n v="0"/>
    <n v="0"/>
    <n v="0"/>
    <n v="3"/>
    <n v="0"/>
    <n v="1"/>
    <n v="3"/>
    <n v="0"/>
    <n v="17"/>
    <n v="17"/>
    <n v="2"/>
    <n v="0"/>
    <n v="4"/>
    <n v="70"/>
    <n v="10"/>
    <n v="458"/>
    <n v="843"/>
    <n v="4"/>
    <n v="11"/>
    <n v="2"/>
    <n v="1"/>
    <n v="0"/>
    <n v="13"/>
    <n v="0"/>
    <n v="35"/>
    <n v="7"/>
    <n v="1"/>
    <n v="0.66666666666666663"/>
    <n v="0.84"/>
    <n v="6"/>
    <n v="2"/>
    <n v="31"/>
    <n v="0.75"/>
    <n v="0.33333333333333331"/>
    <n v="0.77500000000000002"/>
    <n v="885"/>
    <n v="125"/>
    <n v="576"/>
    <n v="0.66666666666666663"/>
    <n v="0.875"/>
    <n v="0.6"/>
    <n v="1"/>
    <n v="0"/>
    <n v="0.66666666666666663"/>
    <n v="0"/>
    <n v="0.60526315789473684"/>
    <n v="0.36842105263157893"/>
  </r>
  <r>
    <x v="15"/>
    <s v="CS Tomea"/>
    <n v="0"/>
    <n v="0"/>
    <n v="0"/>
    <n v="0"/>
    <n v="0"/>
    <n v="0"/>
    <n v="0"/>
    <n v="0"/>
    <n v="1"/>
    <n v="0"/>
    <n v="1"/>
    <n v="4"/>
    <n v="4"/>
    <n v="0"/>
    <n v="0"/>
    <n v="0"/>
    <n v="9"/>
    <n v="0"/>
    <n v="81"/>
    <n v="3"/>
    <n v="2"/>
    <n v="0"/>
    <n v="1"/>
    <n v="54"/>
    <n v="69"/>
    <n v="0"/>
    <n v="6"/>
    <n v="4"/>
    <n v="124"/>
    <n v="10"/>
    <n v="8"/>
    <n v="79"/>
    <n v="86"/>
    <n v="1"/>
    <n v="5"/>
    <n v="0"/>
    <n v="173"/>
    <n v="6"/>
    <n v="1"/>
    <n v="16"/>
    <n v="23"/>
    <n v="1"/>
    <n v="2"/>
    <n v="7"/>
    <n v="40"/>
    <n v="10"/>
    <n v="0"/>
    <n v="4"/>
    <n v="0"/>
    <n v="0"/>
    <n v="3"/>
    <n v="0"/>
    <n v="4"/>
    <n v="3"/>
    <n v="1"/>
    <n v="2"/>
    <n v="0"/>
    <n v="10"/>
    <n v="15"/>
    <n v="2"/>
    <n v="0"/>
    <n v="3"/>
    <n v="42"/>
    <n v="2"/>
    <n v="235"/>
    <n v="479"/>
    <n v="9"/>
    <n v="4"/>
    <n v="0"/>
    <n v="0"/>
    <n v="1"/>
    <n v="4"/>
    <n v="0"/>
    <n v="25"/>
    <n v="1"/>
    <n v="0.375"/>
    <n v="1"/>
    <n v="0.5"/>
    <n v="0"/>
    <n v="0"/>
    <n v="0"/>
    <n v="0"/>
    <s v=""/>
    <n v="0"/>
    <n v="438"/>
    <n v="0"/>
    <n v="253"/>
    <n v="0.33333333333333331"/>
    <n v="0.5"/>
    <n v="0.36363636363636365"/>
    <n v="0"/>
    <n v="0"/>
    <n v="0.5"/>
    <n v="0"/>
    <n v="0.23728813559322035"/>
    <n v="0.10169491525423729"/>
  </r>
  <r>
    <x v="15"/>
    <s v="CS Txalalane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90"/>
    <n v="0"/>
    <n v="0"/>
    <n v="0"/>
    <n v="1"/>
    <n v="6"/>
    <n v="5"/>
    <n v="0"/>
    <n v="4"/>
    <n v="3"/>
    <n v="12"/>
    <n v="7"/>
    <n v="0"/>
    <n v="89"/>
    <n v="30"/>
    <n v="0"/>
    <n v="1"/>
    <n v="0"/>
    <n v="119"/>
    <n v="1"/>
    <n v="0"/>
    <n v="7"/>
    <n v="6"/>
    <n v="0"/>
    <n v="2"/>
    <n v="1"/>
    <n v="13"/>
    <n v="3"/>
    <n v="0"/>
    <n v="0"/>
    <n v="0"/>
    <n v="0"/>
    <n v="0"/>
    <n v="0"/>
    <n v="0"/>
    <n v="0"/>
    <n v="0"/>
    <n v="0"/>
    <n v="0"/>
    <n v="9"/>
    <n v="5"/>
    <n v="0"/>
    <n v="0"/>
    <n v="0"/>
    <n v="2"/>
    <n v="0"/>
    <n v="32"/>
    <n v="59"/>
    <n v="2"/>
    <n v="0"/>
    <n v="0"/>
    <n v="0"/>
    <n v="0"/>
    <n v="0"/>
    <n v="0"/>
    <n v="14"/>
    <n v="0"/>
    <s v=""/>
    <n v="1"/>
    <n v="1"/>
    <n v="1"/>
    <n v="0"/>
    <n v="3"/>
    <n v="1"/>
    <s v=""/>
    <n v="0.75"/>
    <n v="35"/>
    <n v="0"/>
    <n v="14"/>
    <s v=""/>
    <n v="1"/>
    <n v="0.125"/>
    <s v=""/>
    <s v=""/>
    <n v="0"/>
    <n v="0"/>
    <n v="0"/>
    <n v="0"/>
  </r>
  <r>
    <x v="16"/>
    <s v="CS 17 de Setembro"/>
    <n v="0"/>
    <n v="0"/>
    <n v="0"/>
    <n v="0"/>
    <n v="0"/>
    <n v="0"/>
    <n v="0"/>
    <n v="0"/>
    <n v="26"/>
    <n v="1"/>
    <n v="1"/>
    <n v="2"/>
    <n v="0"/>
    <n v="0"/>
    <n v="0"/>
    <n v="0"/>
    <n v="3"/>
    <n v="0"/>
    <n v="160"/>
    <n v="11"/>
    <n v="4"/>
    <n v="0"/>
    <n v="48"/>
    <n v="308"/>
    <n v="392"/>
    <n v="3"/>
    <n v="33"/>
    <n v="27"/>
    <n v="748"/>
    <n v="63"/>
    <n v="2"/>
    <n v="49"/>
    <n v="164"/>
    <n v="0"/>
    <n v="3"/>
    <n v="4"/>
    <n v="215"/>
    <n v="7"/>
    <n v="2"/>
    <n v="71"/>
    <n v="68"/>
    <n v="0"/>
    <n v="6"/>
    <n v="12"/>
    <n v="141"/>
    <n v="18"/>
    <n v="6"/>
    <n v="3"/>
    <n v="2"/>
    <n v="0"/>
    <n v="3"/>
    <n v="1"/>
    <n v="11"/>
    <n v="4"/>
    <n v="1"/>
    <n v="4"/>
    <n v="2"/>
    <n v="28"/>
    <n v="50"/>
    <n v="10"/>
    <n v="0"/>
    <n v="10"/>
    <n v="206"/>
    <n v="125"/>
    <n v="1974"/>
    <n v="3910"/>
    <n v="17"/>
    <n v="21"/>
    <n v="2"/>
    <n v="0"/>
    <n v="1"/>
    <n v="23"/>
    <n v="0"/>
    <n v="87"/>
    <n v="61"/>
    <n v="0.78260869565217395"/>
    <n v="0.66666666666666663"/>
    <n v="0.82075471698113212"/>
    <n v="14"/>
    <n v="6"/>
    <n v="90"/>
    <n v="0.82352941176470584"/>
    <n v="0.5"/>
    <n v="0.8571428571428571"/>
    <n v="4652"/>
    <n v="1635"/>
    <n v="141"/>
    <n v="0.66666666666666663"/>
    <n v="0.5"/>
    <n v="0.51086956521739135"/>
    <n v="0.77777777777777779"/>
    <n v="0.55555555555555558"/>
    <n v="0.69230769230769229"/>
    <n v="0.53846153846153844"/>
    <n v="0.59333333333333338"/>
    <n v="0.34"/>
  </r>
  <r>
    <x v="16"/>
    <s v="CS 24 de Julho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117"/>
    <n v="4"/>
    <n v="15"/>
    <n v="0"/>
    <n v="28"/>
    <n v="393"/>
    <n v="350"/>
    <n v="0"/>
    <n v="22"/>
    <n v="14"/>
    <n v="771"/>
    <n v="36"/>
    <n v="10"/>
    <n v="168"/>
    <n v="173"/>
    <n v="2"/>
    <n v="5"/>
    <n v="9"/>
    <n v="351"/>
    <n v="16"/>
    <n v="0"/>
    <n v="55"/>
    <n v="45"/>
    <n v="0"/>
    <n v="7"/>
    <n v="6"/>
    <n v="100"/>
    <n v="13"/>
    <n v="2"/>
    <n v="0"/>
    <n v="1"/>
    <n v="0"/>
    <n v="0"/>
    <n v="0"/>
    <n v="3"/>
    <n v="0"/>
    <n v="1"/>
    <n v="2"/>
    <n v="2"/>
    <n v="30"/>
    <n v="31"/>
    <n v="7"/>
    <n v="0"/>
    <n v="3"/>
    <n v="184"/>
    <n v="81"/>
    <n v="1654"/>
    <n v="2744"/>
    <n v="6"/>
    <n v="16"/>
    <n v="0"/>
    <n v="0"/>
    <n v="0"/>
    <n v="12"/>
    <n v="0"/>
    <n v="67"/>
    <n v="35"/>
    <n v="0.95238095238095233"/>
    <n v="1"/>
    <n v="0.9285714285714286"/>
    <n v="13"/>
    <n v="0"/>
    <n v="38"/>
    <n v="0.65"/>
    <n v="0"/>
    <n v="0.76"/>
    <n v="3376"/>
    <n v="330"/>
    <n v="174"/>
    <n v="0.33333333333333331"/>
    <n v="1"/>
    <n v="0.54736842105263162"/>
    <n v="0.4"/>
    <n v="0"/>
    <n v="0.9"/>
    <n v="0.4"/>
    <n v="0.45348837209302323"/>
    <n v="0.12790697674418605"/>
  </r>
  <r>
    <x v="16"/>
    <s v="CS 4 de Dezembro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156"/>
    <n v="14"/>
    <n v="0"/>
    <n v="0"/>
    <n v="31"/>
    <n v="112"/>
    <n v="175"/>
    <n v="0"/>
    <n v="14"/>
    <n v="17"/>
    <n v="318"/>
    <n v="31"/>
    <n v="9"/>
    <n v="48"/>
    <n v="89"/>
    <n v="0"/>
    <n v="2"/>
    <n v="3"/>
    <n v="146"/>
    <n v="5"/>
    <n v="4"/>
    <n v="47"/>
    <n v="47"/>
    <n v="1"/>
    <n v="6"/>
    <n v="4"/>
    <n v="98"/>
    <n v="11"/>
    <n v="0"/>
    <n v="3"/>
    <n v="0"/>
    <n v="0"/>
    <n v="1"/>
    <n v="0"/>
    <n v="3"/>
    <n v="1"/>
    <n v="1"/>
    <n v="3"/>
    <n v="2"/>
    <n v="20"/>
    <n v="32"/>
    <n v="12"/>
    <n v="0"/>
    <n v="3"/>
    <n v="92"/>
    <n v="39"/>
    <n v="900"/>
    <n v="1906"/>
    <n v="9"/>
    <n v="12"/>
    <n v="1"/>
    <n v="1"/>
    <n v="0"/>
    <n v="11"/>
    <n v="4"/>
    <n v="64"/>
    <n v="63"/>
    <n v="0.9285714285714286"/>
    <n v="1"/>
    <n v="0.76"/>
    <n v="10"/>
    <n v="1"/>
    <n v="58"/>
    <n v="0.83333333333333337"/>
    <n v="0.5"/>
    <n v="0.86567164179104472"/>
    <n v="2009"/>
    <n v="690"/>
    <n v="72"/>
    <n v="0"/>
    <n v="0.8571428571428571"/>
    <n v="0.47826086956521741"/>
    <n v="0.33333333333333331"/>
    <n v="0"/>
    <n v="0.6"/>
    <n v="0.2"/>
    <n v="0.37681159420289856"/>
    <n v="5.7971014492753624E-2"/>
  </r>
  <r>
    <x v="16"/>
    <s v="CS Chabeco"/>
    <n v="0"/>
    <n v="0"/>
    <n v="0"/>
    <n v="0"/>
    <n v="0"/>
    <n v="0"/>
    <n v="0"/>
    <n v="0"/>
    <n v="35"/>
    <n v="0"/>
    <n v="0"/>
    <n v="1"/>
    <n v="1"/>
    <n v="0"/>
    <n v="0"/>
    <n v="0"/>
    <n v="2"/>
    <n v="0"/>
    <n v="92"/>
    <n v="11"/>
    <n v="0"/>
    <n v="0"/>
    <n v="48"/>
    <n v="104"/>
    <n v="126"/>
    <n v="0"/>
    <n v="10"/>
    <n v="11"/>
    <n v="278"/>
    <n v="21"/>
    <n v="8"/>
    <n v="61"/>
    <n v="76"/>
    <n v="0"/>
    <n v="1"/>
    <n v="1"/>
    <n v="145"/>
    <n v="2"/>
    <n v="5"/>
    <n v="36"/>
    <n v="35"/>
    <n v="3"/>
    <n v="4"/>
    <n v="9"/>
    <n v="76"/>
    <n v="16"/>
    <n v="10"/>
    <n v="8"/>
    <n v="3"/>
    <n v="0"/>
    <n v="4"/>
    <n v="0"/>
    <n v="21"/>
    <n v="4"/>
    <n v="1"/>
    <n v="4"/>
    <n v="1"/>
    <n v="12"/>
    <n v="37"/>
    <n v="13"/>
    <n v="0"/>
    <n v="3"/>
    <n v="126"/>
    <n v="90"/>
    <n v="974"/>
    <n v="2179"/>
    <n v="4"/>
    <n v="5"/>
    <n v="0"/>
    <n v="0"/>
    <n v="0"/>
    <n v="12"/>
    <n v="1"/>
    <n v="58"/>
    <n v="61"/>
    <n v="0.8"/>
    <n v="0.8"/>
    <n v="0.85"/>
    <n v="45"/>
    <n v="20"/>
    <n v="233"/>
    <n v="0.81818181818181823"/>
    <n v="0.45454545454545453"/>
    <n v="0.78716216216216217"/>
    <n v="2389"/>
    <n v="766"/>
    <n v="96"/>
    <n v="0.75"/>
    <n v="0.5"/>
    <n v="0.59322033898305082"/>
    <n v="0.5"/>
    <n v="0.5"/>
    <n v="0.84615384615384615"/>
    <n v="0.61538461538461542"/>
    <n v="0.42168674698795183"/>
    <n v="0.24096385542168675"/>
  </r>
  <r>
    <x v="16"/>
    <s v="CS Coalane"/>
    <n v="0"/>
    <n v="0"/>
    <n v="0"/>
    <n v="0"/>
    <n v="0"/>
    <n v="0"/>
    <n v="0"/>
    <n v="0"/>
    <n v="71"/>
    <n v="0"/>
    <n v="0"/>
    <n v="1"/>
    <n v="1"/>
    <n v="0"/>
    <n v="0"/>
    <n v="0"/>
    <n v="2"/>
    <n v="0"/>
    <n v="219"/>
    <n v="7"/>
    <n v="11"/>
    <n v="0"/>
    <n v="101"/>
    <n v="279"/>
    <n v="369"/>
    <n v="0"/>
    <n v="32"/>
    <n v="27"/>
    <n v="749"/>
    <n v="59"/>
    <n v="62"/>
    <n v="235"/>
    <n v="316"/>
    <n v="0"/>
    <n v="7"/>
    <n v="15"/>
    <n v="613"/>
    <n v="22"/>
    <n v="1"/>
    <n v="71"/>
    <n v="59"/>
    <n v="0"/>
    <n v="9"/>
    <n v="8"/>
    <n v="131"/>
    <n v="17"/>
    <n v="4"/>
    <n v="2"/>
    <n v="2"/>
    <n v="0"/>
    <n v="2"/>
    <n v="0"/>
    <n v="8"/>
    <n v="2"/>
    <n v="0"/>
    <n v="0"/>
    <n v="2"/>
    <n v="36"/>
    <n v="38"/>
    <n v="7"/>
    <n v="0"/>
    <n v="6"/>
    <n v="242"/>
    <n v="138"/>
    <n v="1520"/>
    <n v="3948"/>
    <n v="14"/>
    <n v="14"/>
    <n v="6"/>
    <n v="0"/>
    <n v="0"/>
    <n v="14"/>
    <n v="4"/>
    <n v="74"/>
    <n v="72"/>
    <n v="1"/>
    <n v="0.9"/>
    <n v="0.92682926829268297"/>
    <n v="61"/>
    <n v="15"/>
    <n v="252"/>
    <n v="0.84722222222222221"/>
    <n v="0.42857142857142855"/>
    <n v="0.85135135135135132"/>
    <n v="3872"/>
    <n v="1511"/>
    <n v="270"/>
    <n v="0.8"/>
    <n v="0.88235294117647056"/>
    <n v="0.71052631578947367"/>
    <n v="0.6"/>
    <n v="0.4"/>
    <n v="0.53846153846153844"/>
    <n v="0.69230769230769229"/>
    <n v="0.5494505494505495"/>
    <n v="0.4175824175824176"/>
  </r>
  <r>
    <x v="16"/>
    <s v="CS Icidua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66"/>
    <n v="12"/>
    <n v="1"/>
    <n v="0"/>
    <n v="32"/>
    <n v="63"/>
    <n v="128"/>
    <n v="0"/>
    <n v="7"/>
    <n v="17"/>
    <n v="223"/>
    <n v="24"/>
    <n v="35"/>
    <n v="44"/>
    <n v="40"/>
    <n v="0"/>
    <n v="5"/>
    <n v="2"/>
    <n v="119"/>
    <n v="7"/>
    <n v="1"/>
    <n v="22"/>
    <n v="31"/>
    <n v="0"/>
    <n v="8"/>
    <n v="7"/>
    <n v="54"/>
    <n v="15"/>
    <n v="5"/>
    <n v="7"/>
    <n v="2"/>
    <n v="0"/>
    <n v="7"/>
    <n v="1"/>
    <n v="14"/>
    <n v="8"/>
    <n v="2"/>
    <n v="3"/>
    <n v="0"/>
    <n v="18"/>
    <n v="37"/>
    <n v="9"/>
    <n v="0"/>
    <n v="10"/>
    <n v="123"/>
    <n v="30"/>
    <n v="628"/>
    <n v="1536"/>
    <n v="10"/>
    <n v="15"/>
    <n v="4"/>
    <n v="1"/>
    <n v="1"/>
    <n v="9"/>
    <n v="3"/>
    <n v="64"/>
    <n v="40"/>
    <n v="0.76923076923076927"/>
    <n v="1"/>
    <n v="0.63157894736842102"/>
    <n v="35"/>
    <n v="4"/>
    <n v="100"/>
    <n v="0.83333333333333337"/>
    <n v="0.36363636363636365"/>
    <n v="0.84033613445378152"/>
    <n v="1427"/>
    <n v="308"/>
    <n v="212"/>
    <n v="0.66666666666666663"/>
    <n v="0.5"/>
    <n v="0.53061224489795922"/>
    <n v="0.25"/>
    <n v="0"/>
    <n v="0.5"/>
    <n v="0.5714285714285714"/>
    <n v="0.40298507462686567"/>
    <n v="0.22388059701492538"/>
  </r>
  <r>
    <x v="16"/>
    <s v="CS Inhangulue"/>
    <n v="0"/>
    <n v="0"/>
    <n v="0"/>
    <n v="0"/>
    <n v="0"/>
    <n v="0"/>
    <n v="0"/>
    <n v="0"/>
    <n v="32"/>
    <n v="0"/>
    <n v="0"/>
    <n v="2"/>
    <n v="1"/>
    <n v="0"/>
    <n v="0"/>
    <n v="0"/>
    <n v="3"/>
    <n v="0"/>
    <n v="57"/>
    <n v="1"/>
    <n v="9"/>
    <n v="0"/>
    <n v="44"/>
    <n v="41"/>
    <n v="48"/>
    <n v="0"/>
    <n v="9"/>
    <n v="9"/>
    <n v="133"/>
    <n v="18"/>
    <n v="4"/>
    <n v="60"/>
    <n v="46"/>
    <n v="0"/>
    <n v="0"/>
    <n v="3"/>
    <n v="110"/>
    <n v="3"/>
    <n v="6"/>
    <n v="26"/>
    <n v="20"/>
    <n v="0"/>
    <n v="3"/>
    <n v="5"/>
    <n v="52"/>
    <n v="8"/>
    <n v="5"/>
    <n v="1"/>
    <n v="0"/>
    <n v="0"/>
    <n v="1"/>
    <n v="0"/>
    <n v="6"/>
    <n v="1"/>
    <n v="0"/>
    <n v="2"/>
    <n v="4"/>
    <n v="7"/>
    <n v="12"/>
    <n v="1"/>
    <n v="0"/>
    <n v="0"/>
    <n v="23"/>
    <n v="12"/>
    <n v="174"/>
    <n v="378"/>
    <n v="4"/>
    <n v="3"/>
    <n v="0"/>
    <n v="1"/>
    <n v="0"/>
    <n v="0"/>
    <n v="0"/>
    <n v="26"/>
    <n v="2"/>
    <n v="0.875"/>
    <n v="1"/>
    <n v="0.8666666666666667"/>
    <n v="0"/>
    <n v="0"/>
    <n v="1"/>
    <s v=""/>
    <s v=""/>
    <n v="1"/>
    <n v="298"/>
    <n v="0"/>
    <n v="104"/>
    <s v=""/>
    <n v="0"/>
    <n v="0.2857142857142857"/>
    <n v="1"/>
    <n v="0"/>
    <n v="0"/>
    <n v="0"/>
    <n v="0.56000000000000005"/>
    <n v="0.36"/>
  </r>
  <r>
    <x v="16"/>
    <s v="CS Io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"/>
    <n v="0"/>
    <n v="0"/>
    <n v="14"/>
    <n v="71"/>
    <n v="111"/>
    <n v="0"/>
    <n v="9"/>
    <n v="4"/>
    <n v="196"/>
    <n v="13"/>
    <n v="0"/>
    <n v="65"/>
    <n v="148"/>
    <n v="0"/>
    <n v="2"/>
    <n v="1"/>
    <n v="213"/>
    <n v="3"/>
    <n v="0"/>
    <n v="0"/>
    <n v="0"/>
    <n v="0"/>
    <n v="0"/>
    <n v="0"/>
    <n v="0"/>
    <n v="0"/>
    <n v="0"/>
    <n v="2"/>
    <n v="0"/>
    <n v="0"/>
    <n v="2"/>
    <n v="0"/>
    <n v="2"/>
    <n v="2"/>
    <n v="0"/>
    <n v="0"/>
    <n v="0"/>
    <n v="6"/>
    <n v="9"/>
    <n v="3"/>
    <n v="1"/>
    <n v="0"/>
    <n v="27"/>
    <n v="5"/>
    <n v="126"/>
    <n v="349"/>
    <n v="3"/>
    <n v="3"/>
    <n v="0"/>
    <n v="0"/>
    <n v="0"/>
    <n v="0"/>
    <n v="0"/>
    <n v="15"/>
    <n v="1"/>
    <n v="1"/>
    <n v="1"/>
    <n v="0.66666666666666663"/>
    <n v="0"/>
    <n v="0"/>
    <n v="0"/>
    <s v=""/>
    <s v=""/>
    <s v=""/>
    <n v="308"/>
    <n v="0"/>
    <n v="60"/>
    <n v="0"/>
    <n v="0"/>
    <n v="0.22222222222222221"/>
    <n v="1"/>
    <n v="0"/>
    <n v="1"/>
    <n v="0"/>
    <n v="0.42857142857142855"/>
    <n v="9.5238095238095233E-2"/>
  </r>
  <r>
    <x v="16"/>
    <s v="CS Madal"/>
    <n v="0"/>
    <n v="0"/>
    <n v="0"/>
    <n v="0"/>
    <n v="0"/>
    <n v="0"/>
    <n v="0"/>
    <n v="0"/>
    <n v="1"/>
    <n v="0"/>
    <n v="0"/>
    <n v="3"/>
    <n v="0"/>
    <n v="0"/>
    <n v="2"/>
    <n v="0"/>
    <n v="3"/>
    <n v="2"/>
    <n v="51"/>
    <n v="4"/>
    <n v="0"/>
    <n v="0"/>
    <n v="6"/>
    <n v="35"/>
    <n v="51"/>
    <n v="0"/>
    <n v="5"/>
    <n v="10"/>
    <n v="92"/>
    <n v="15"/>
    <n v="0"/>
    <n v="32"/>
    <n v="46"/>
    <n v="0"/>
    <n v="0"/>
    <n v="0"/>
    <n v="78"/>
    <n v="0"/>
    <n v="6"/>
    <n v="17"/>
    <n v="27"/>
    <n v="0"/>
    <n v="5"/>
    <n v="3"/>
    <n v="50"/>
    <n v="8"/>
    <n v="0"/>
    <n v="5"/>
    <n v="0"/>
    <n v="0"/>
    <n v="5"/>
    <n v="0"/>
    <n v="5"/>
    <n v="5"/>
    <n v="0"/>
    <n v="0"/>
    <n v="0"/>
    <n v="14"/>
    <n v="15"/>
    <n v="4"/>
    <n v="0"/>
    <n v="2"/>
    <n v="78"/>
    <n v="22"/>
    <n v="485"/>
    <n v="1209"/>
    <n v="3"/>
    <n v="5"/>
    <n v="0"/>
    <n v="0"/>
    <n v="0"/>
    <n v="4"/>
    <n v="0"/>
    <n v="32"/>
    <n v="5"/>
    <n v="0.66666666666666663"/>
    <n v="0"/>
    <n v="0.6428571428571429"/>
    <n v="3"/>
    <n v="3"/>
    <n v="22"/>
    <n v="0.75"/>
    <n v="0.5"/>
    <n v="0.81481481481481477"/>
    <n v="1002"/>
    <n v="6"/>
    <n v="231"/>
    <n v="1"/>
    <n v="0"/>
    <n v="0.35555555555555557"/>
    <n v="0.66666666666666663"/>
    <n v="0.33333333333333331"/>
    <n v="0.6"/>
    <n v="0.4"/>
    <n v="0.5"/>
    <n v="0.36"/>
  </r>
  <r>
    <x v="16"/>
    <s v="CS Malanha"/>
    <n v="0"/>
    <n v="0"/>
    <n v="0"/>
    <n v="0"/>
    <n v="0"/>
    <n v="0"/>
    <n v="0"/>
    <n v="0"/>
    <n v="0"/>
    <n v="0"/>
    <n v="1"/>
    <n v="0"/>
    <n v="1"/>
    <n v="0"/>
    <n v="0"/>
    <n v="0"/>
    <n v="2"/>
    <n v="0"/>
    <n v="62"/>
    <n v="1"/>
    <n v="1"/>
    <n v="0"/>
    <n v="15"/>
    <n v="56"/>
    <n v="71"/>
    <n v="2"/>
    <n v="6"/>
    <n v="6"/>
    <n v="142"/>
    <n v="14"/>
    <n v="1"/>
    <n v="63"/>
    <n v="79"/>
    <n v="0"/>
    <n v="1"/>
    <n v="0"/>
    <n v="143"/>
    <n v="1"/>
    <n v="12"/>
    <n v="54"/>
    <n v="81"/>
    <n v="0"/>
    <n v="3"/>
    <n v="8"/>
    <n v="147"/>
    <n v="11"/>
    <n v="0"/>
    <n v="5"/>
    <n v="0"/>
    <n v="0"/>
    <n v="1"/>
    <n v="0"/>
    <n v="5"/>
    <n v="1"/>
    <n v="0"/>
    <n v="1"/>
    <n v="0"/>
    <n v="12"/>
    <n v="13"/>
    <n v="1"/>
    <n v="0"/>
    <n v="2"/>
    <n v="51"/>
    <n v="18"/>
    <n v="364"/>
    <n v="899"/>
    <n v="2"/>
    <n v="3"/>
    <n v="0"/>
    <n v="0"/>
    <n v="0"/>
    <n v="0"/>
    <n v="0"/>
    <n v="26"/>
    <n v="6"/>
    <n v="1"/>
    <n v="0.5"/>
    <n v="0.9375"/>
    <n v="0"/>
    <n v="0"/>
    <n v="0"/>
    <s v=""/>
    <s v=""/>
    <s v=""/>
    <n v="822"/>
    <n v="16"/>
    <n v="293"/>
    <n v="1"/>
    <n v="1"/>
    <n v="0.76"/>
    <n v="0.25"/>
    <n v="0"/>
    <n v="0.5"/>
    <n v="0"/>
    <n v="0.40540540540540543"/>
    <n v="0"/>
  </r>
  <r>
    <x v="16"/>
    <s v="CS Maquival Rio"/>
    <n v="0"/>
    <n v="0"/>
    <n v="0"/>
    <n v="0"/>
    <n v="0"/>
    <n v="0"/>
    <n v="0"/>
    <n v="0"/>
    <n v="0"/>
    <n v="0"/>
    <n v="0"/>
    <n v="2"/>
    <n v="0"/>
    <n v="0"/>
    <n v="2"/>
    <n v="0"/>
    <n v="2"/>
    <n v="2"/>
    <n v="46"/>
    <n v="0"/>
    <n v="8"/>
    <n v="0"/>
    <n v="2"/>
    <n v="22"/>
    <n v="24"/>
    <n v="0"/>
    <n v="3"/>
    <n v="1"/>
    <n v="48"/>
    <n v="4"/>
    <n v="0"/>
    <n v="24"/>
    <n v="37"/>
    <n v="0"/>
    <n v="2"/>
    <n v="2"/>
    <n v="61"/>
    <n v="4"/>
    <n v="0"/>
    <n v="15"/>
    <n v="14"/>
    <n v="0"/>
    <n v="2"/>
    <n v="1"/>
    <n v="29"/>
    <n v="3"/>
    <n v="0"/>
    <n v="1"/>
    <n v="0"/>
    <n v="0"/>
    <n v="1"/>
    <n v="0"/>
    <n v="1"/>
    <n v="1"/>
    <n v="0"/>
    <n v="0"/>
    <n v="0"/>
    <n v="4"/>
    <n v="2"/>
    <n v="0"/>
    <n v="0"/>
    <n v="0"/>
    <n v="14"/>
    <n v="4"/>
    <n v="125"/>
    <n v="303"/>
    <n v="4"/>
    <n v="3"/>
    <n v="0"/>
    <n v="0"/>
    <n v="0"/>
    <n v="0"/>
    <n v="0"/>
    <n v="6"/>
    <n v="0"/>
    <n v="0"/>
    <n v="1"/>
    <n v="0.35294117647058826"/>
    <n v="0"/>
    <n v="0"/>
    <n v="3"/>
    <s v=""/>
    <s v=""/>
    <n v="1"/>
    <n v="276"/>
    <n v="0"/>
    <n v="74"/>
    <n v="0"/>
    <n v="0"/>
    <n v="0.27272727272727271"/>
    <s v=""/>
    <s v=""/>
    <n v="0.33333333333333331"/>
    <n v="0.33333333333333331"/>
    <n v="0.1111111111111111"/>
    <n v="5.5555555555555552E-2"/>
  </r>
  <r>
    <x v="16"/>
    <s v="CS Maquival Sede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99"/>
    <n v="11"/>
    <n v="10"/>
    <n v="0"/>
    <n v="8"/>
    <n v="134"/>
    <n v="175"/>
    <n v="0"/>
    <n v="3"/>
    <n v="8"/>
    <n v="317"/>
    <n v="11"/>
    <n v="4"/>
    <n v="59"/>
    <n v="104"/>
    <n v="0"/>
    <n v="2"/>
    <n v="5"/>
    <n v="167"/>
    <n v="7"/>
    <n v="6"/>
    <n v="40"/>
    <n v="45"/>
    <n v="0"/>
    <n v="6"/>
    <n v="6"/>
    <n v="91"/>
    <n v="12"/>
    <n v="4"/>
    <n v="12"/>
    <n v="5"/>
    <n v="0"/>
    <n v="10"/>
    <n v="3"/>
    <n v="21"/>
    <n v="13"/>
    <n v="1"/>
    <n v="0"/>
    <n v="0"/>
    <n v="16"/>
    <n v="29"/>
    <n v="10"/>
    <n v="0"/>
    <n v="3"/>
    <n v="154"/>
    <n v="37"/>
    <n v="587"/>
    <n v="1882"/>
    <n v="7"/>
    <n v="16"/>
    <n v="4"/>
    <n v="1"/>
    <n v="0"/>
    <n v="15"/>
    <n v="3"/>
    <n v="51"/>
    <n v="9"/>
    <n v="0.9285714285714286"/>
    <n v="1"/>
    <n v="0.89230769230769236"/>
    <n v="2"/>
    <n v="1"/>
    <n v="4"/>
    <n v="0.5"/>
    <n v="0.2"/>
    <n v="0.4"/>
    <n v="1410"/>
    <n v="20"/>
    <n v="310"/>
    <n v="0.8"/>
    <n v="0.66666666666666663"/>
    <n v="0.34782608695652173"/>
    <n v="0.42857142857142855"/>
    <n v="0.14285714285714285"/>
    <n v="0.63636363636363635"/>
    <n v="0.54545454545454541"/>
    <n v="0.47457627118644069"/>
    <n v="0.3559322033898305"/>
  </r>
  <r>
    <x v="16"/>
    <s v="CS Marrongane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5"/>
    <n v="6"/>
    <n v="4"/>
    <n v="0"/>
    <n v="28"/>
    <n v="20"/>
    <n v="43"/>
    <n v="3"/>
    <n v="3"/>
    <n v="9"/>
    <n v="91"/>
    <n v="15"/>
    <n v="0"/>
    <n v="49"/>
    <n v="0"/>
    <n v="0"/>
    <n v="0"/>
    <n v="0"/>
    <n v="49"/>
    <n v="0"/>
    <n v="14"/>
    <n v="20"/>
    <n v="49"/>
    <n v="1"/>
    <n v="3"/>
    <n v="6"/>
    <n v="83"/>
    <n v="10"/>
    <n v="0"/>
    <n v="6"/>
    <n v="0"/>
    <n v="0"/>
    <n v="6"/>
    <n v="0"/>
    <n v="6"/>
    <n v="6"/>
    <n v="0"/>
    <n v="2"/>
    <n v="0"/>
    <n v="7"/>
    <n v="24"/>
    <n v="3"/>
    <n v="0"/>
    <n v="0"/>
    <n v="30"/>
    <n v="8"/>
    <n v="116"/>
    <n v="447"/>
    <n v="3"/>
    <n v="0"/>
    <n v="0"/>
    <n v="0"/>
    <n v="0"/>
    <n v="0"/>
    <n v="0"/>
    <n v="33"/>
    <n v="0"/>
    <n v="1"/>
    <n v="0.66666666666666663"/>
    <n v="0.7"/>
    <n v="0"/>
    <n v="0"/>
    <n v="0"/>
    <s v=""/>
    <s v=""/>
    <s v=""/>
    <n v="352"/>
    <n v="0"/>
    <n v="28"/>
    <s v=""/>
    <n v="0.4"/>
    <n v="0.34210526315789475"/>
    <n v="0"/>
    <n v="0"/>
    <n v="0"/>
    <n v="0"/>
    <n v="0.14285714285714285"/>
    <n v="0"/>
  </r>
  <r>
    <x v="16"/>
    <s v="CS Micajune"/>
    <n v="0"/>
    <n v="0"/>
    <n v="0"/>
    <n v="0"/>
    <n v="0"/>
    <n v="0"/>
    <n v="0"/>
    <n v="0"/>
    <n v="5"/>
    <n v="0"/>
    <n v="0"/>
    <n v="0"/>
    <n v="1"/>
    <n v="0"/>
    <n v="0"/>
    <n v="0"/>
    <n v="1"/>
    <n v="0"/>
    <n v="133"/>
    <n v="4"/>
    <n v="25"/>
    <n v="0"/>
    <n v="8"/>
    <n v="43"/>
    <n v="56"/>
    <n v="1"/>
    <n v="5"/>
    <n v="4"/>
    <n v="107"/>
    <n v="10"/>
    <n v="15"/>
    <n v="54"/>
    <n v="154"/>
    <n v="0"/>
    <n v="6"/>
    <n v="7"/>
    <n v="223"/>
    <n v="13"/>
    <n v="5"/>
    <n v="36"/>
    <n v="50"/>
    <n v="0"/>
    <n v="6"/>
    <n v="8"/>
    <n v="91"/>
    <n v="14"/>
    <n v="0"/>
    <n v="0"/>
    <n v="0"/>
    <n v="0"/>
    <n v="0"/>
    <n v="0"/>
    <n v="0"/>
    <n v="0"/>
    <n v="2"/>
    <n v="0"/>
    <n v="0"/>
    <n v="13"/>
    <n v="21"/>
    <n v="4"/>
    <n v="0"/>
    <n v="8"/>
    <n v="88"/>
    <n v="37"/>
    <n v="500"/>
    <n v="1489"/>
    <n v="7"/>
    <n v="22"/>
    <n v="1"/>
    <n v="1"/>
    <n v="0"/>
    <n v="22"/>
    <n v="0"/>
    <n v="41"/>
    <n v="2"/>
    <n v="0.625"/>
    <n v="1"/>
    <n v="0.54545454545454541"/>
    <n v="4"/>
    <n v="1"/>
    <n v="31"/>
    <n v="1"/>
    <n v="0.33333333333333331"/>
    <n v="0.93939393939393945"/>
    <n v="1159"/>
    <n v="122"/>
    <n v="97"/>
    <n v="0.66666666666666663"/>
    <n v="0.55555555555555558"/>
    <n v="0.59459459459459463"/>
    <n v="0.2"/>
    <n v="0"/>
    <n v="0.77777777777777779"/>
    <n v="0.27777777777777779"/>
    <n v="0.50847457627118642"/>
    <n v="0.20338983050847459"/>
  </r>
  <r>
    <x v="16"/>
    <s v="CS Namuinho"/>
    <n v="0"/>
    <n v="0"/>
    <n v="0"/>
    <n v="0"/>
    <n v="0"/>
    <n v="0"/>
    <n v="0"/>
    <n v="0"/>
    <n v="30"/>
    <n v="0"/>
    <n v="0"/>
    <n v="3"/>
    <n v="0"/>
    <n v="0"/>
    <n v="0"/>
    <n v="0"/>
    <n v="3"/>
    <n v="0"/>
    <n v="78"/>
    <n v="6"/>
    <n v="1"/>
    <n v="0"/>
    <n v="23"/>
    <n v="88"/>
    <n v="138"/>
    <n v="1"/>
    <n v="11"/>
    <n v="15"/>
    <n v="249"/>
    <n v="27"/>
    <n v="5"/>
    <n v="24"/>
    <n v="77"/>
    <n v="0"/>
    <n v="0"/>
    <n v="1"/>
    <n v="106"/>
    <n v="1"/>
    <n v="4"/>
    <n v="48"/>
    <n v="37"/>
    <n v="0"/>
    <n v="3"/>
    <n v="5"/>
    <n v="89"/>
    <n v="8"/>
    <n v="9"/>
    <n v="5"/>
    <n v="4"/>
    <n v="0"/>
    <n v="3"/>
    <n v="2"/>
    <n v="18"/>
    <n v="5"/>
    <n v="1"/>
    <n v="2"/>
    <n v="1"/>
    <n v="14"/>
    <n v="30"/>
    <n v="6"/>
    <n v="0"/>
    <n v="5"/>
    <n v="181"/>
    <n v="50"/>
    <n v="710"/>
    <n v="1851"/>
    <n v="4"/>
    <n v="14"/>
    <n v="1"/>
    <n v="1"/>
    <n v="0"/>
    <n v="13"/>
    <n v="3"/>
    <n v="52"/>
    <n v="57"/>
    <n v="0.66666666666666663"/>
    <n v="1"/>
    <n v="0.83783783783783783"/>
    <n v="33"/>
    <n v="2"/>
    <n v="93"/>
    <n v="0.89189189189189189"/>
    <n v="0.2857142857142857"/>
    <n v="0.85321100917431192"/>
    <n v="1591"/>
    <n v="257"/>
    <n v="313"/>
    <n v="0.5"/>
    <n v="0.8"/>
    <n v="0.6428571428571429"/>
    <n v="0.5"/>
    <n v="0"/>
    <n v="0.47058823529411764"/>
    <n v="0"/>
    <n v="0.44871794871794873"/>
    <n v="0"/>
  </r>
  <r>
    <x v="16"/>
    <s v="CS Penitenciário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0"/>
    <n v="21"/>
    <n v="0"/>
    <n v="0"/>
    <n v="1"/>
    <n v="0"/>
    <n v="21"/>
    <n v="1"/>
    <n v="0"/>
    <n v="0"/>
    <n v="0"/>
    <n v="0"/>
    <n v="0"/>
    <n v="0"/>
    <n v="0"/>
    <n v="0"/>
    <n v="0"/>
    <n v="57"/>
    <n v="0"/>
    <n v="0"/>
    <n v="8"/>
    <n v="0"/>
    <n v="57"/>
    <n v="8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252"/>
    <n v="0"/>
    <n v="5"/>
    <n v="0"/>
    <n v="0"/>
    <n v="0"/>
    <n v="0"/>
    <n v="0"/>
    <n v="0"/>
    <n v="8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6"/>
    <s v="CS Sangariveira"/>
    <n v="0"/>
    <n v="0"/>
    <n v="0"/>
    <n v="0"/>
    <n v="0"/>
    <n v="0"/>
    <n v="0"/>
    <n v="0"/>
    <n v="38"/>
    <n v="4"/>
    <n v="0"/>
    <n v="2"/>
    <n v="0"/>
    <n v="0"/>
    <n v="0"/>
    <n v="0"/>
    <n v="2"/>
    <n v="0"/>
    <n v="81"/>
    <n v="9"/>
    <n v="0"/>
    <n v="0"/>
    <n v="18"/>
    <n v="87"/>
    <n v="120"/>
    <n v="0"/>
    <n v="9"/>
    <n v="6"/>
    <n v="225"/>
    <n v="15"/>
    <n v="128"/>
    <n v="74"/>
    <n v="123"/>
    <n v="0"/>
    <n v="1"/>
    <n v="1"/>
    <n v="325"/>
    <n v="2"/>
    <n v="1"/>
    <n v="40"/>
    <n v="34"/>
    <n v="0"/>
    <n v="3"/>
    <n v="8"/>
    <n v="75"/>
    <n v="11"/>
    <n v="0"/>
    <n v="4"/>
    <n v="0"/>
    <n v="0"/>
    <n v="2"/>
    <n v="0"/>
    <n v="4"/>
    <n v="2"/>
    <n v="2"/>
    <n v="2"/>
    <n v="0"/>
    <n v="17"/>
    <n v="27"/>
    <n v="8"/>
    <n v="0"/>
    <n v="7"/>
    <n v="99"/>
    <n v="29"/>
    <n v="411"/>
    <n v="1016"/>
    <n v="2"/>
    <n v="17"/>
    <n v="0"/>
    <n v="1"/>
    <n v="0"/>
    <n v="7"/>
    <n v="0"/>
    <n v="48"/>
    <n v="12"/>
    <n v="0.375"/>
    <n v="1"/>
    <n v="0.63043478260869568"/>
    <n v="4"/>
    <n v="1"/>
    <n v="21"/>
    <n v="0.8"/>
    <n v="0.33333333333333331"/>
    <n v="0.84"/>
    <n v="852"/>
    <n v="156"/>
    <n v="84"/>
    <n v="0.5"/>
    <n v="1"/>
    <n v="0.38775510204081631"/>
    <s v=""/>
    <s v=""/>
    <n v="0.55555555555555558"/>
    <n v="0"/>
    <n v="0.55769230769230771"/>
    <n v="0"/>
  </r>
  <r>
    <x v="16"/>
    <s v="CS Var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1"/>
    <n v="6"/>
    <n v="0"/>
    <n v="5"/>
    <n v="33"/>
    <n v="46"/>
    <n v="1"/>
    <n v="0"/>
    <n v="4"/>
    <n v="84"/>
    <n v="5"/>
    <n v="0"/>
    <n v="60"/>
    <n v="133"/>
    <n v="0"/>
    <n v="7"/>
    <n v="8"/>
    <n v="193"/>
    <n v="15"/>
    <n v="14"/>
    <n v="41"/>
    <n v="48"/>
    <n v="0"/>
    <n v="11"/>
    <n v="5"/>
    <n v="103"/>
    <n v="16"/>
    <n v="0"/>
    <n v="4"/>
    <n v="0"/>
    <n v="0"/>
    <n v="2"/>
    <n v="0"/>
    <n v="4"/>
    <n v="2"/>
    <n v="0"/>
    <n v="1"/>
    <n v="1"/>
    <n v="9"/>
    <n v="11"/>
    <n v="1"/>
    <n v="0"/>
    <n v="2"/>
    <n v="39"/>
    <n v="10"/>
    <n v="207"/>
    <n v="575"/>
    <n v="4"/>
    <n v="1"/>
    <n v="0"/>
    <n v="0"/>
    <n v="0"/>
    <n v="0"/>
    <n v="0"/>
    <n v="24"/>
    <n v="2"/>
    <n v="1"/>
    <n v="0"/>
    <n v="0.85"/>
    <n v="26"/>
    <n v="0"/>
    <n v="58"/>
    <n v="0.89655172413793105"/>
    <n v="0"/>
    <n v="0.89230769230769236"/>
    <n v="451"/>
    <n v="84"/>
    <n v="35"/>
    <n v="0"/>
    <n v="0.16666666666666666"/>
    <n v="0.36363636363636365"/>
    <s v=""/>
    <s v=""/>
    <n v="0.5"/>
    <n v="0.5"/>
    <n v="0.34883720930232559"/>
    <n v="0.37209302325581395"/>
  </r>
  <r>
    <x v="16"/>
    <s v="CS Zalala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33"/>
    <n v="44"/>
    <n v="0"/>
    <n v="3"/>
    <n v="5"/>
    <n v="79"/>
    <n v="8"/>
    <n v="7"/>
    <n v="5"/>
    <n v="110"/>
    <n v="1"/>
    <n v="0"/>
    <n v="5"/>
    <n v="122"/>
    <n v="6"/>
    <n v="0"/>
    <n v="44"/>
    <n v="36"/>
    <n v="0"/>
    <n v="4"/>
    <n v="6"/>
    <n v="80"/>
    <n v="10"/>
    <n v="10"/>
    <n v="5"/>
    <n v="61"/>
    <n v="1"/>
    <n v="1"/>
    <n v="2"/>
    <n v="76"/>
    <n v="4"/>
    <n v="0"/>
    <n v="1"/>
    <n v="0"/>
    <n v="9"/>
    <n v="14"/>
    <n v="0"/>
    <n v="0"/>
    <n v="0"/>
    <n v="36"/>
    <n v="4"/>
    <n v="368"/>
    <n v="700"/>
    <n v="2"/>
    <n v="0"/>
    <n v="0"/>
    <n v="0"/>
    <n v="0"/>
    <n v="0"/>
    <n v="0"/>
    <n v="24"/>
    <n v="0"/>
    <n v="0.5"/>
    <s v=""/>
    <n v="0.81578947368421051"/>
    <n v="0"/>
    <n v="0"/>
    <n v="1"/>
    <s v=""/>
    <s v=""/>
    <n v="1"/>
    <n v="902"/>
    <n v="0"/>
    <n v="252"/>
    <s v=""/>
    <s v=""/>
    <n v="0.63157894736842102"/>
    <s v=""/>
    <s v=""/>
    <s v=""/>
    <s v=""/>
    <n v="0.45"/>
    <n v="0.55000000000000004"/>
  </r>
  <r>
    <x v="16"/>
    <s v="HG Quelimane"/>
    <n v="5"/>
    <n v="2"/>
    <n v="4"/>
    <n v="0"/>
    <n v="1"/>
    <n v="1"/>
    <n v="11"/>
    <n v="2"/>
    <n v="0"/>
    <n v="0"/>
    <n v="0"/>
    <n v="0"/>
    <n v="0"/>
    <n v="0"/>
    <n v="0"/>
    <n v="0"/>
    <n v="0"/>
    <n v="0"/>
    <n v="0"/>
    <n v="0"/>
    <n v="30"/>
    <n v="3"/>
    <n v="18"/>
    <n v="181"/>
    <n v="191"/>
    <n v="0"/>
    <n v="21"/>
    <n v="23"/>
    <n v="390"/>
    <n v="44"/>
    <n v="1"/>
    <n v="105"/>
    <n v="291"/>
    <n v="0"/>
    <n v="5"/>
    <n v="17"/>
    <n v="397"/>
    <n v="22"/>
    <n v="4"/>
    <n v="55"/>
    <n v="44"/>
    <n v="0"/>
    <n v="5"/>
    <n v="5"/>
    <n v="103"/>
    <n v="10"/>
    <n v="0"/>
    <n v="4"/>
    <n v="0"/>
    <n v="0"/>
    <n v="1"/>
    <n v="0"/>
    <n v="4"/>
    <n v="1"/>
    <n v="0"/>
    <n v="0"/>
    <n v="0"/>
    <n v="29"/>
    <n v="26"/>
    <n v="0"/>
    <n v="0"/>
    <n v="0"/>
    <n v="0"/>
    <n v="0"/>
    <n v="286"/>
    <n v="232"/>
    <n v="0"/>
    <n v="0"/>
    <n v="0"/>
    <n v="0"/>
    <n v="0"/>
    <n v="0"/>
    <n v="0"/>
    <n v="57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n v="0"/>
    <n v="0"/>
    <n v="0"/>
    <s v=""/>
    <s v=""/>
    <s v=""/>
    <n v="0"/>
    <n v="0"/>
    <n v="0"/>
    <s v=""/>
    <s v=""/>
    <s v=""/>
    <s v=""/>
    <s v=""/>
    <s v="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0" cacheId="3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2:S164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-ARV.06.05" fld="76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0:S59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Other PICT &lt;10" fld="32" baseField="0" baseItem="7"/>
    <dataField name="Sum of HTS_TST Other PICT M" fld="33" baseField="0" baseItem="7"/>
    <dataField name="Sum of HTS_TST Other PICT F" fld="34" baseField="0" baseItem="7"/>
    <dataField name="Sum of HTS_TST Other PICT + &lt;10" fld="35" baseField="0" baseItem="7"/>
    <dataField name="Sum of HTS_TST Other PICT + M" fld="36" baseField="0" baseItem="7"/>
    <dataField name="Sum of HTS_TST Other PICT + F" fld="37" baseField="0" baseItem="7"/>
    <dataField name="Sum of HTS_TST Other PICT" fld="38" baseField="0" baseItem="7"/>
    <dataField name="Sum of HTS_TST Other PICT +" fld="39" baseField="0" baseItem="7"/>
  </dataFields>
  <formats count="2">
    <format dxfId="1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9:S32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ANC1 Only" fld="20" baseField="0" baseItem="0"/>
    <dataField name="Sum of HTS_TST ANC1 Only +" fld="21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>
  <location ref="A83:S93" firstHeaderRow="1" firstDataRow="2" firstDataCol="1"/>
  <pivotFields count="69">
    <pivotField axis="axisCol" showAll="0" defaultSubtotal="0">
      <items count="25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9">
    <dataField name="Sum of HTS_TST Inpatient" fld="8" baseField="0" baseItem="0"/>
    <dataField name="Sum of HTS_TST Pediatric" fld="10" baseField="0" baseItem="0"/>
    <dataField name="Sum of HTS_TST TB Clinics" fld="18" baseField="0" baseItem="0"/>
    <dataField name="Sum of HTS_TST ANC1 Only" fld="20" baseField="0" baseItem="0"/>
    <dataField name="Sum of HTS_TST Post ANC" fld="22" baseField="0" baseItem="0"/>
    <dataField name="Sum of HTS_TST Emergency" fld="30" baseField="0" baseItem="0"/>
    <dataField name="Sum of HTS_TST Other PICT" fld="38" baseField="0" baseItem="0"/>
    <dataField name="Sum of HTS_TST UATS" fld="46" baseField="0" baseItem="0"/>
    <dataField name="Sum of HTS_TST Index" fld="54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3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8:S160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C-CLC.09.04" fld="75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0:S143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TX_NEW Pregnant" fld="61" baseField="0" baseItem="0"/>
    <dataField name="Sum of TX_NEW Breastfeeding" fld="62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5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9:S48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Emergency &lt;10" fld="24" baseField="0" baseItem="0"/>
    <dataField name="Sum of HTS_TST Emergency M" fld="25" baseField="0" baseItem="0"/>
    <dataField name="Sum of HTS_TST Emergency F" fld="26" baseField="0" baseItem="0"/>
    <dataField name="Sum of HTS_TST Emergency + &lt;10" fld="27" baseField="0" baseItem="0"/>
    <dataField name="Sum of HTS_TST Emergency + M" fld="28" baseField="0" baseItem="0"/>
    <dataField name="Sum of HTS_TST Emergency + F" fld="29" baseField="0" baseItem="0"/>
    <dataField name="Sum of HTS_TST Emergency" fld="30" baseField="0" baseItem="0"/>
    <dataField name="Sum of HTS_TST Emergency +" fld="31" baseField="0" baseItem="0"/>
  </dataFields>
  <formats count="2">
    <format dxfId="3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1:S13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5">
    <dataField name="Sum of TX_NEW &lt;1" fld="56" baseField="0" baseItem="0"/>
    <dataField name="Sum of TX_NEW 1-9" fld="57" baseField="0" baseItem="0"/>
    <dataField name="Sum of TX_NEW 10-14" fld="58" baseField="0" baseItem="0"/>
    <dataField name="Sum of TX_NEW M" fld="59" baseField="0" baseItem="0"/>
    <dataField name="Sum of TX_NEW F" fld="60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3" cacheId="2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4:S156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TB_STAT Denominator" fld="68" baseField="0" baseItem="0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2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5:S151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5">
    <dataField name="Sum of TX_CURR &lt;1" fld="63" baseField="0" baseItem="0"/>
    <dataField name="Sum of TX_CURR 1-9" fld="64" baseField="0" baseItem="0"/>
    <dataField name="Sum of TX_CURR 10-14" fld="65" baseField="0" baseItem="0"/>
    <dataField name="Sum of TX_CURR M" fld="66" baseField="0" baseItem="0"/>
    <dataField name="Sum of TX_CURR F" fld="67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:S2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TB Clinics &lt;10" fld="12" baseField="0" baseItem="0"/>
    <dataField name="Sum of HTS_TST TB Clinics M" fld="13" baseField="0" baseItem="0"/>
    <dataField name="Sum of HTS_TST TB Clinics F" fld="14" baseField="0" baseItem="0"/>
    <dataField name="Sum of HTS_TST TB Clinics + &lt;10" fld="15" baseField="0" baseItem="0"/>
    <dataField name="Sum of HTS_TST TB Clinics + M" fld="16" baseField="0" baseItem="0"/>
    <dataField name="Sum of HTS_TST TB Clinics + F" fld="17" baseField="0" baseItem="0"/>
    <dataField name="Sum of HTS_TST TB Clinics" fld="18" baseField="0" baseItem="0"/>
    <dataField name="Sum of HTS_TST TB Clinics +" fld="19" baseField="0" baseItem="0"/>
  </dataFields>
  <formats count="2">
    <format dxfId="7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4:S37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Post ANC" fld="22" baseField="0" baseItem="0"/>
    <dataField name="Sum of HTS_TST Post ANC +" fld="23" baseField="0" baseItem="0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72:S81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Index &lt;10" fld="48" baseField="0" baseItem="0"/>
    <dataField name="Sum of HTS_TST Index M" fld="49" baseField="0" baseItem="0"/>
    <dataField name="Sum of HTS_TST Index F" fld="50" baseField="0" baseItem="0"/>
    <dataField name="Sum of HTS_TST Index + &lt;10" fld="51" baseField="0" baseItem="0"/>
    <dataField name="Sum of HTS_TST Index + M" fld="52" baseField="0" baseItem="0"/>
    <dataField name="Sum of HTS_TST Index + F" fld="53" baseField="0" baseItem="0"/>
    <dataField name="Sum of HTS_TST Index" fld="54" baseField="0" baseItem="0"/>
    <dataField name="Sum of HTS_TST Index +" fld="55" baseField="0" baseItem="0"/>
  </dataFields>
  <formats count="2">
    <format dxfId="9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:S16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2">
    <dataField name="Sum of HTS_TST Pediatric" fld="10" baseField="0" baseItem="1"/>
    <dataField name="Sum of HTS_TST Pediatric +" fld="11" baseField="0" baseItem="1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7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1:S70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8">
    <dataField name="Sum of HTS_TST UATS &lt;10" fld="40" baseField="0" baseItem="0"/>
    <dataField name="Sum of HTS_TST UATS M" fld="41" baseField="0" baseItem="0"/>
    <dataField name="Sum of HTS_TST UATS F" fld="42" baseField="0" baseItem="0"/>
    <dataField name="Sum of HTS_TST UATS + &lt;10" fld="43" baseField="0" baseItem="0"/>
    <dataField name="Sum of HTS_TST UATS + M" fld="44" baseField="0" baseItem="0"/>
    <dataField name="Sum of HTS_TST UATS + F" fld="45" baseField="0" baseItem="0"/>
    <dataField name="Sum of HTS_TST UATS" fld="46" baseField="0" baseItem="0"/>
    <dataField name="Sum of HTS_TST UATS +" fld="47" baseField="0" baseItem="0"/>
  </dataFields>
  <formats count="2">
    <format dxfId="11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0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02:S112" firstHeaderRow="1" firstDataRow="2" firstDataCol="1"/>
  <pivotFields count="69">
    <pivotField axis="axisCol" showAll="0">
      <items count="26">
        <item h="1" x="17"/>
        <item x="0"/>
        <item h="1" m="1" x="23"/>
        <item h="1" m="1" x="20"/>
        <item x="1"/>
        <item x="2"/>
        <item x="3"/>
        <item x="4"/>
        <item h="1" m="1" x="21"/>
        <item x="5"/>
        <item x="6"/>
        <item x="7"/>
        <item x="8"/>
        <item x="9"/>
        <item x="10"/>
        <item h="1" m="1" x="24"/>
        <item h="1" m="1" x="19"/>
        <item x="11"/>
        <item x="12"/>
        <item x="13"/>
        <item x="14"/>
        <item x="15"/>
        <item x="16"/>
        <item h="1" x="18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1">
    <field x="0"/>
  </colFields>
  <colItems count="18"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9">
    <dataField name="Sum of HTS_TST Inpatient +" fld="9" baseField="0" baseItem="2"/>
    <dataField name="Sum of HTS_TST Pediatric +" fld="11" baseField="0" baseItem="2"/>
    <dataField name="Sum of HTS_TST TB Clinics +" fld="19" baseField="0" baseItem="2"/>
    <dataField name="Sum of HTS_TST ANC1 Only +" fld="21" baseField="0" baseItem="2"/>
    <dataField name="Sum of HTS_TST Post ANC +" fld="23" baseField="0" baseItem="2"/>
    <dataField name="Sum of HTS_TST Emergency +" fld="31" baseField="0" baseItem="2"/>
    <dataField name="Sum of HTS_TST Other PICT +" fld="39" baseField="0" baseItem="2"/>
    <dataField name="Sum of HTS_TST UATS +" fld="47" baseField="0" baseItem="2"/>
    <dataField name="Sum of HTS_TST Index +" fld="55" baseField="0" baseItem="2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8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21:S128" firstHeaderRow="1" firstDataRow="2" firstDataCol="1"/>
  <pivotFields count="75">
    <pivotField axis="axisCol" showAll="0">
      <items count="21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h="1" m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69" baseField="0" baseItem="0"/>
    <dataField name="Sum of PMTCT_EID 2-12" fld="70" baseField="0" baseItem="0"/>
    <dataField name="Sum of PMTCT_EID + 0-2" fld="71" baseField="0" baseItem="0"/>
    <dataField name="Sum of PMTCT_EID + 2-12" fld="72" baseField="0" baseItem="0"/>
    <dataField name="Sum of PMTCT_EID - 0-2" fld="73" baseField="0" baseItem="1"/>
    <dataField name="Sum of PMTCT_EID - 2-12" fld="74" baseField="0" baseItem="1"/>
  </dataField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2" cacheId="4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2:S17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Preg+Breast" fld="80" baseField="0" baseItem="1"/>
    <dataField name="Sum of TX_PVLS &lt;15" fld="81" baseField="0" baseItem="1"/>
    <dataField name="Sum of TX_PVLS 15+" fld="82" baseField="0" baseItem="1"/>
    <dataField name="Average of % TX_PVLS Preg+Breast" fld="83" subtotal="average" baseField="0" baseItem="1" numFmtId="9"/>
    <dataField name="Average of % TX_PVLS &lt;15" fld="84" subtotal="average" baseField="0" baseItem="1" numFmtId="9"/>
    <dataField name="Average of % TX_PVLS 15+" fld="85" subtotal="average" baseField="0" baseItem="1" numFmtId="9"/>
  </dataFields>
  <conditionalFormats count="2">
    <conditionalFormat priority="2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HTS_TST Inpatient" cacheId="1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11" firstHeaderRow="1" firstDataRow="2" firstDataCol="1"/>
  <pivotFields count="69">
    <pivotField axis="axisCol">
      <items count="26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h="1" m="1" x="23"/>
        <item h="1" m="1" x="20"/>
        <item h="1" m="1" x="21"/>
        <item h="1" m="1" x="24"/>
        <item h="1" m="1" x="19"/>
        <item h="1" m="1" x="22"/>
        <item t="default"/>
      </items>
    </pivotField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8">
    <dataField name="Sum of HTS_TST Inpatient &lt;10" fld="2" baseField="0" baseItem="1"/>
    <dataField name="Sum of HTS_TST Inpatient M" fld="3" baseField="0" baseItem="1"/>
    <dataField name="Sum of HTS_TST Inpatient F" fld="4" baseField="0" baseItem="1"/>
    <dataField name="Sum of HTS_TST Inpatient + &lt;10" fld="5" baseField="0" baseItem="1"/>
    <dataField name="Sum of HTS_TST Inpatient + M" fld="6" baseField="0" baseItem="1"/>
    <dataField name="Sum of HTS_TST Inpatient + F" fld="7" baseField="0" baseItem="1"/>
    <dataField name="Sum of HTS_TST Inpatient" fld="8" baseField="0" baseItem="1"/>
    <dataField name="Sum of HTS_TST Inpatient +" fld="9" baseField="0" baseItem="1"/>
  </dataFields>
  <formats count="3">
    <format dxfId="14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13">
      <pivotArea collapsedLevelsAreSubtotals="1" fieldPosition="0">
        <references count="1">
          <reference field="4294967294" count="2">
            <x v="6"/>
            <x v="7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3" cacheId="5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1:S194" firstHeaderRow="1" firstDataRow="2" firstDataCol="1"/>
  <pivotFields count="98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2">
    <dataField name="Sum of RP 15+ em TARV" fld="86" baseField="0" baseItem="0"/>
    <dataField name="Sum of RP 15+ em TARV 175-190" fld="87" baseField="0" baseItem="0"/>
    <dataField name="Sum of RP 15+ em TARV GAAC" fld="88" baseField="0" baseItem="0"/>
    <dataField name="Average of % RP 33 &lt;15" fld="89" subtotal="average" baseField="0" baseItem="1" numFmtId="9"/>
    <dataField name="Average of % RP 33 ANC" fld="90" subtotal="average" baseField="0" baseItem="1" numFmtId="9"/>
    <dataField name="Average of % RP 33 15+" fld="91" subtotal="average" baseField="0" baseItem="1" numFmtId="9"/>
    <dataField name="Average of % RP 99 &lt;15 Levantamento" fld="92" subtotal="average" baseField="0" baseItem="1" numFmtId="9"/>
    <dataField name="Average of % RP 99 &lt;15 APSS" fld="93" subtotal="average" baseField="0" baseItem="1" numFmtId="9"/>
    <dataField name="Average of % RP 99 ANC Levantamento" fld="94" subtotal="average" baseField="0" baseItem="1" numFmtId="9"/>
    <dataField name="Average of % RP 99 ANC APSS" fld="95" subtotal="average" baseField="0" baseItem="1" numFmtId="9"/>
    <dataField name="Average of % RP 99 15+ Levantamento" fld="96" subtotal="average" baseField="0" baseItem="1" numFmtId="9"/>
    <dataField name="Average of % RP 99 15+ APSS" fld="97" subtotal="average" baseField="0" baseItem="1" numFmtId="9"/>
  </dataFields>
  <conditionalFormats count="2">
    <conditionalFormat priority="1">
      <pivotAreas count="1">
        <pivotArea type="data" collapsedLevelsAreSubtotals="1" fieldPosition="0">
          <references count="1">
            <reference field="4294967294" count="9"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1">
            <reference field="4294967294" count="9"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1" cacheId="3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6:S170" firstHeaderRow="1" firstDataRow="2" firstDataCol="1"/>
  <pivotFields count="80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Average of % TX_RET Preg+Breast" fld="77" subtotal="average" baseField="0" baseItem="1" numFmtId="9"/>
    <dataField name="Average of % TX_RET &lt;15" fld="78" subtotal="average" baseField="0" baseItem="1" numFmtId="9"/>
    <dataField name="Average of % TX_RET 15+" fld="79" subtotal="average" baseField="0" baseItem="1" numFmtId="9"/>
  </dataFields>
  <conditionalFormats count="2">
    <conditionalFormat priority="3">
      <pivotAreas count="1">
        <pivotArea type="data" outline="0" collapsedLevelsAreSubtotals="1" fieldPosition="0"/>
      </pivotAreas>
    </conditionalFormat>
    <conditionalFormat priority="6">
      <pivotAreas count="1">
        <pivotArea type="data" outline="0" collapsedLevelsAreSubtotals="1" fieldPosition="0"/>
      </pivotAreas>
    </conditionalFormat>
  </conditional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V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ColWidth="9.140625" defaultRowHeight="11.25" x14ac:dyDescent="0.2"/>
  <cols>
    <col min="1" max="1" width="42" style="4" customWidth="1"/>
    <col min="2" max="2" width="22.5703125" style="6" customWidth="1"/>
    <col min="3" max="3" width="11.85546875" style="4" customWidth="1"/>
    <col min="4" max="4" width="9.85546875" style="4" customWidth="1"/>
    <col min="5" max="5" width="11.140625" style="4" customWidth="1"/>
    <col min="6" max="6" width="11.85546875" style="4" customWidth="1"/>
    <col min="7" max="48" width="7.5703125" style="4" customWidth="1"/>
    <col min="49" max="49" width="7.42578125" style="4" customWidth="1"/>
    <col min="50" max="50" width="7.5703125" style="4" customWidth="1"/>
    <col min="51" max="51" width="11.28515625" style="4" customWidth="1"/>
    <col min="52" max="52" width="12.28515625" style="4" customWidth="1"/>
    <col min="53" max="53" width="12.85546875" style="4" customWidth="1"/>
    <col min="54" max="54" width="14" style="4" customWidth="1"/>
    <col min="55" max="184" width="7.42578125" style="4" customWidth="1"/>
    <col min="185" max="185" width="11.28515625" style="4" customWidth="1"/>
    <col min="186" max="197" width="7.42578125" style="4" customWidth="1"/>
    <col min="198" max="198" width="11.28515625" style="4" bestFit="1" customWidth="1"/>
    <col min="199" max="210" width="7.42578125" style="4" customWidth="1"/>
    <col min="211" max="211" width="11.28515625" style="4" customWidth="1"/>
    <col min="212" max="223" width="7.42578125" style="4" customWidth="1"/>
    <col min="224" max="224" width="11.28515625" style="4" bestFit="1" customWidth="1"/>
    <col min="225" max="246" width="7.42578125" style="4" customWidth="1"/>
    <col min="247" max="247" width="11.28515625" style="4" bestFit="1" customWidth="1"/>
    <col min="248" max="265" width="7.42578125" style="4" customWidth="1"/>
    <col min="266" max="266" width="11.140625" style="4" customWidth="1"/>
    <col min="267" max="284" width="7.42578125" style="4" customWidth="1"/>
    <col min="285" max="285" width="12" style="4" customWidth="1"/>
    <col min="286" max="297" width="7.42578125" style="3" customWidth="1"/>
    <col min="298" max="298" width="12.140625" style="3" customWidth="1"/>
    <col min="299" max="302" width="7.42578125" style="3" customWidth="1"/>
    <col min="303" max="303" width="12.140625" style="3" customWidth="1"/>
    <col min="304" max="304" width="10.140625" style="3" customWidth="1"/>
    <col min="305" max="305" width="10.28515625" style="3" customWidth="1"/>
    <col min="306" max="306" width="12.140625" style="3" customWidth="1"/>
    <col min="307" max="307" width="11" style="3" customWidth="1"/>
    <col min="308" max="308" width="10.85546875" style="3" customWidth="1"/>
    <col min="309" max="309" width="12.28515625" style="3" customWidth="1"/>
    <col min="310" max="310" width="13" style="3" customWidth="1"/>
    <col min="311" max="311" width="12.42578125" style="3" customWidth="1"/>
    <col min="312" max="383" width="7.42578125" style="3" customWidth="1"/>
    <col min="384" max="384" width="12.42578125" style="3" customWidth="1"/>
    <col min="385" max="408" width="7.42578125" style="3" customWidth="1"/>
    <col min="409" max="409" width="12.5703125" style="3" customWidth="1"/>
    <col min="410" max="410" width="10.5703125" style="3" customWidth="1"/>
    <col min="411" max="411" width="11.42578125" style="3" customWidth="1"/>
    <col min="412" max="439" width="7.42578125" style="3" customWidth="1"/>
    <col min="440" max="440" width="12.5703125" style="3" customWidth="1"/>
    <col min="441" max="466" width="7.42578125" style="3" customWidth="1"/>
    <col min="467" max="468" width="7.42578125" style="4" customWidth="1"/>
    <col min="469" max="469" width="12.140625" style="3" customWidth="1"/>
    <col min="470" max="477" width="7.42578125" style="3" customWidth="1"/>
    <col min="478" max="478" width="12.42578125" style="4" customWidth="1"/>
    <col min="479" max="481" width="7.42578125" style="3" customWidth="1"/>
    <col min="482" max="502" width="7.42578125" style="4" customWidth="1"/>
    <col min="503" max="505" width="7.42578125" style="3" customWidth="1"/>
    <col min="506" max="526" width="7.42578125" style="4" customWidth="1"/>
    <col min="527" max="527" width="12.5703125" style="4" customWidth="1"/>
    <col min="528" max="528" width="8.5703125" style="4" customWidth="1"/>
    <col min="529" max="531" width="12" style="4" customWidth="1"/>
    <col min="532" max="579" width="7.42578125" style="3" customWidth="1"/>
    <col min="580" max="580" width="12.5703125" style="4" customWidth="1"/>
    <col min="581" max="581" width="8.5703125" style="4" customWidth="1"/>
    <col min="582" max="584" width="12" style="4" customWidth="1"/>
    <col min="585" max="636" width="7.42578125" style="3" customWidth="1"/>
    <col min="637" max="637" width="7.85546875" style="3" bestFit="1" customWidth="1"/>
    <col min="638" max="638" width="11.42578125" style="3" bestFit="1" customWidth="1"/>
    <col min="639" max="650" width="7.42578125" style="3" customWidth="1"/>
    <col min="651" max="651" width="7.85546875" style="3" bestFit="1" customWidth="1"/>
    <col min="652" max="652" width="11.42578125" style="3" bestFit="1" customWidth="1"/>
    <col min="653" max="664" width="7.42578125" style="3" customWidth="1"/>
    <col min="665" max="665" width="7.7109375" style="3" customWidth="1"/>
    <col min="666" max="672" width="7.42578125" style="3" customWidth="1"/>
    <col min="673" max="673" width="11.5703125" style="3" customWidth="1"/>
    <col min="674" max="677" width="7.42578125" style="3" customWidth="1"/>
    <col min="678" max="678" width="11.5703125" style="3" customWidth="1"/>
    <col min="679" max="679" width="15.140625" style="3" customWidth="1"/>
    <col min="680" max="680" width="30.7109375" style="3" customWidth="1"/>
    <col min="681" max="681" width="29.7109375" style="3" customWidth="1"/>
    <col min="682" max="683" width="9.28515625" style="3" customWidth="1"/>
    <col min="684" max="684" width="8.7109375" style="3" customWidth="1"/>
    <col min="685" max="685" width="17.28515625" style="3" customWidth="1"/>
    <col min="686" max="686" width="16.7109375" style="3" customWidth="1"/>
    <col min="687" max="687" width="16.140625" style="3" customWidth="1"/>
    <col min="688" max="689" width="9.28515625" style="3" customWidth="1"/>
    <col min="690" max="690" width="8.7109375" style="3" customWidth="1"/>
    <col min="691" max="691" width="12.5703125" style="3" customWidth="1"/>
    <col min="692" max="692" width="14.28515625" style="3" customWidth="1"/>
    <col min="693" max="693" width="13.85546875" style="3" customWidth="1"/>
    <col min="694" max="694" width="12.5703125" style="3" customWidth="1"/>
    <col min="695" max="695" width="11.140625" style="3" customWidth="1"/>
    <col min="696" max="696" width="13.28515625" style="3" customWidth="1"/>
    <col min="697" max="697" width="10.140625" style="3" customWidth="1"/>
    <col min="698" max="698" width="10.28515625" style="3" customWidth="1"/>
    <col min="699" max="1079" width="12.5703125" style="4" customWidth="1"/>
    <col min="1080" max="16384" width="9.140625" style="4"/>
  </cols>
  <sheetData>
    <row r="1" spans="1:698" s="1" customFormat="1" ht="30.75" customHeight="1" x14ac:dyDescent="0.25">
      <c r="B1" s="6"/>
      <c r="C1" s="23"/>
      <c r="D1" s="23"/>
      <c r="E1" s="23"/>
      <c r="F1" s="23"/>
      <c r="G1" s="23" t="s">
        <v>1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</row>
    <row r="2" spans="1:698" s="1" customFormat="1" ht="15" customHeight="1" x14ac:dyDescent="0.25">
      <c r="A2" s="2" t="s">
        <v>61</v>
      </c>
      <c r="B2" s="6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DO2" s="26"/>
    </row>
    <row r="3" spans="1:698" s="1" customFormat="1" ht="15" customHeight="1" x14ac:dyDescent="0.25">
      <c r="A3" s="7" t="s">
        <v>97</v>
      </c>
      <c r="B3" s="6"/>
      <c r="C3" s="24"/>
      <c r="D3" s="24"/>
      <c r="E3" s="24"/>
      <c r="F3" s="24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</row>
    <row r="4" spans="1:698" customFormat="1" ht="15.75" customHeight="1" x14ac:dyDescent="0.25">
      <c r="A4" s="8" t="s">
        <v>560</v>
      </c>
      <c r="B4" s="6"/>
      <c r="C4" s="24"/>
      <c r="D4" s="25"/>
      <c r="E4" s="24"/>
      <c r="F4" s="24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1"/>
      <c r="QZ4" s="21"/>
      <c r="RA4" s="22"/>
      <c r="RB4" s="22"/>
      <c r="RC4" s="22"/>
      <c r="RD4" s="22"/>
      <c r="RE4" s="22"/>
      <c r="RF4" s="22"/>
      <c r="RG4" s="22"/>
      <c r="RH4" s="22"/>
      <c r="RI4" s="22"/>
      <c r="RJ4" s="21"/>
      <c r="RK4" s="22"/>
      <c r="RL4" s="22"/>
      <c r="RM4" s="22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2"/>
      <c r="SJ4" s="22"/>
      <c r="SK4" s="22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1"/>
      <c r="VI4" s="21"/>
      <c r="VJ4" s="21"/>
      <c r="VK4" s="21"/>
      <c r="VL4" s="21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</row>
    <row r="5" spans="1:698" s="20" customFormat="1" ht="28.5" customHeight="1" x14ac:dyDescent="0.25">
      <c r="A5" s="117" t="s">
        <v>56</v>
      </c>
      <c r="B5" s="122" t="s">
        <v>96</v>
      </c>
      <c r="C5" s="99" t="s">
        <v>0</v>
      </c>
      <c r="D5" s="99"/>
      <c r="E5" s="97" t="s">
        <v>95</v>
      </c>
      <c r="F5" s="97"/>
      <c r="G5" s="106" t="s">
        <v>94</v>
      </c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6"/>
      <c r="AN5" s="106"/>
      <c r="AO5" s="106"/>
      <c r="AP5" s="106"/>
      <c r="AQ5" s="100" t="s">
        <v>93</v>
      </c>
      <c r="AR5" s="101"/>
      <c r="AS5" s="101"/>
      <c r="AT5" s="101"/>
      <c r="AU5" s="101"/>
      <c r="AV5" s="101"/>
      <c r="AW5" s="101"/>
      <c r="AX5" s="102"/>
      <c r="AY5" s="97" t="s">
        <v>92</v>
      </c>
      <c r="AZ5" s="97"/>
      <c r="BA5" s="97" t="s">
        <v>91</v>
      </c>
      <c r="BB5" s="97"/>
      <c r="BC5" s="106" t="s">
        <v>90</v>
      </c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6"/>
      <c r="BR5" s="106"/>
      <c r="BS5" s="106"/>
      <c r="BT5" s="106"/>
      <c r="BU5" s="106" t="s">
        <v>89</v>
      </c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6"/>
      <c r="CV5" s="106"/>
      <c r="CW5" s="106"/>
      <c r="CX5" s="106"/>
      <c r="CY5" s="106"/>
      <c r="CZ5" s="106"/>
      <c r="DA5" s="106"/>
      <c r="DB5" s="106"/>
      <c r="DC5" s="106"/>
      <c r="DD5" s="106"/>
      <c r="DE5" s="106" t="s">
        <v>88</v>
      </c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6"/>
      <c r="DZ5" s="106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 t="s">
        <v>87</v>
      </c>
      <c r="ET5" s="106"/>
      <c r="EU5" s="106"/>
      <c r="EV5" s="106"/>
      <c r="EW5" s="106"/>
      <c r="EX5" s="106"/>
      <c r="EY5" s="106"/>
      <c r="EZ5" s="106"/>
      <c r="FA5" s="106"/>
      <c r="FB5" s="106"/>
      <c r="FC5" s="106"/>
      <c r="FD5" s="106"/>
      <c r="FE5" s="106"/>
      <c r="FF5" s="106"/>
      <c r="FG5" s="106"/>
      <c r="FH5" s="106"/>
      <c r="FI5" s="106"/>
      <c r="FJ5" s="106"/>
      <c r="FK5" s="106"/>
      <c r="FL5" s="106"/>
      <c r="FM5" s="106"/>
      <c r="FN5" s="106"/>
      <c r="FO5" s="106"/>
      <c r="FP5" s="106"/>
      <c r="FQ5" s="106"/>
      <c r="FR5" s="106"/>
      <c r="FS5" s="106"/>
      <c r="FT5" s="106"/>
      <c r="FU5" s="106"/>
      <c r="FV5" s="106"/>
      <c r="FW5" s="106"/>
      <c r="FX5" s="106"/>
      <c r="FY5" s="106"/>
      <c r="FZ5" s="106"/>
      <c r="GA5" s="106"/>
      <c r="GB5" s="106"/>
      <c r="GC5" s="106" t="s">
        <v>86</v>
      </c>
      <c r="GD5" s="106"/>
      <c r="GE5" s="106"/>
      <c r="GF5" s="106"/>
      <c r="GG5" s="106"/>
      <c r="GH5" s="106"/>
      <c r="GI5" s="106"/>
      <c r="GJ5" s="106"/>
      <c r="GK5" s="106"/>
      <c r="GL5" s="106"/>
      <c r="GM5" s="106"/>
      <c r="GN5" s="106"/>
      <c r="GO5" s="106"/>
      <c r="GP5" s="106"/>
      <c r="GQ5" s="106"/>
      <c r="GR5" s="106"/>
      <c r="GS5" s="106"/>
      <c r="GT5" s="106"/>
      <c r="GU5" s="106"/>
      <c r="GV5" s="106"/>
      <c r="GW5" s="106"/>
      <c r="GX5" s="106"/>
      <c r="GY5" s="106"/>
      <c r="GZ5" s="106"/>
      <c r="HA5" s="106"/>
      <c r="HB5" s="106"/>
      <c r="HC5" s="120"/>
      <c r="HD5" s="120"/>
      <c r="HE5" s="120"/>
      <c r="HF5" s="120"/>
      <c r="HG5" s="120"/>
      <c r="HH5" s="120"/>
      <c r="HI5" s="120"/>
      <c r="HJ5" s="120"/>
      <c r="HK5" s="120"/>
      <c r="HL5" s="120"/>
      <c r="HM5" s="120"/>
      <c r="HN5" s="120"/>
      <c r="HO5" s="120"/>
      <c r="HP5" s="120"/>
      <c r="HQ5" s="120"/>
      <c r="HR5" s="120"/>
      <c r="HS5" s="120"/>
      <c r="HT5" s="120"/>
      <c r="HU5" s="120"/>
      <c r="HV5" s="120"/>
      <c r="HW5" s="120"/>
      <c r="HX5" s="120"/>
      <c r="HY5" s="120"/>
      <c r="HZ5" s="120"/>
      <c r="IA5" s="120"/>
      <c r="IB5" s="120"/>
      <c r="IC5" s="120"/>
      <c r="ID5" s="120"/>
      <c r="IE5" s="120"/>
      <c r="IF5" s="120"/>
      <c r="IG5" s="120"/>
      <c r="IH5" s="120"/>
      <c r="II5" s="120"/>
      <c r="IJ5" s="120"/>
      <c r="IK5" s="120"/>
      <c r="IL5" s="120"/>
      <c r="IM5" s="106"/>
      <c r="IN5" s="106"/>
      <c r="IO5" s="106"/>
      <c r="IP5" s="106"/>
      <c r="IQ5" s="106"/>
      <c r="IR5" s="106"/>
      <c r="IS5" s="106"/>
      <c r="IT5" s="106"/>
      <c r="IU5" s="106"/>
      <c r="IV5" s="106"/>
      <c r="IW5" s="106"/>
      <c r="IX5" s="106"/>
      <c r="IY5" s="106"/>
      <c r="IZ5" s="106"/>
      <c r="JA5" s="106"/>
      <c r="JB5" s="106"/>
      <c r="JC5" s="106"/>
      <c r="JD5" s="106"/>
      <c r="JE5" s="106"/>
      <c r="JF5" s="106"/>
      <c r="JG5" s="106"/>
      <c r="JH5" s="106"/>
      <c r="JI5" s="106"/>
      <c r="JJ5" s="106"/>
      <c r="JK5" s="106"/>
      <c r="JL5" s="106"/>
      <c r="JM5" s="106"/>
      <c r="JN5" s="106"/>
      <c r="JO5" s="106"/>
      <c r="JP5" s="106"/>
      <c r="JQ5" s="106"/>
      <c r="JR5" s="106"/>
      <c r="JS5" s="106"/>
      <c r="JT5" s="106"/>
      <c r="JU5" s="106"/>
      <c r="JV5" s="106"/>
      <c r="JW5" s="106"/>
      <c r="JX5" s="106"/>
      <c r="JY5" s="106" t="s">
        <v>2</v>
      </c>
      <c r="JZ5" s="106"/>
      <c r="KA5" s="106"/>
      <c r="KB5" s="106"/>
      <c r="KC5" s="106"/>
      <c r="KD5" s="106"/>
      <c r="KE5" s="106"/>
      <c r="KF5" s="106"/>
      <c r="KG5" s="106"/>
      <c r="KH5" s="106"/>
      <c r="KI5" s="106"/>
      <c r="KJ5" s="106"/>
      <c r="KK5" s="106"/>
      <c r="KL5" s="106" t="s">
        <v>3</v>
      </c>
      <c r="KM5" s="106"/>
      <c r="KN5" s="106"/>
      <c r="KO5" s="106"/>
      <c r="KP5" s="106"/>
      <c r="KQ5" s="106" t="s">
        <v>4</v>
      </c>
      <c r="KR5" s="106"/>
      <c r="KS5" s="106"/>
      <c r="KT5" s="106" t="s">
        <v>5</v>
      </c>
      <c r="KU5" s="106"/>
      <c r="KV5" s="106"/>
      <c r="KW5" s="106"/>
      <c r="KX5" s="106"/>
      <c r="KY5" s="106" t="s">
        <v>49</v>
      </c>
      <c r="KZ5" s="106"/>
      <c r="LA5" s="106"/>
      <c r="LB5" s="106"/>
      <c r="LC5" s="106"/>
      <c r="LD5" s="106"/>
      <c r="LE5" s="106"/>
      <c r="LF5" s="106"/>
      <c r="LG5" s="106"/>
      <c r="LH5" s="106"/>
      <c r="LI5" s="106"/>
      <c r="LJ5" s="106"/>
      <c r="LK5" s="106"/>
      <c r="LL5" s="106"/>
      <c r="LM5" s="106"/>
      <c r="LN5" s="106"/>
      <c r="LO5" s="106"/>
      <c r="LP5" s="106"/>
      <c r="LQ5" s="106"/>
      <c r="LR5" s="106"/>
      <c r="LS5" s="106"/>
      <c r="LT5" s="106"/>
      <c r="LU5" s="106"/>
      <c r="LV5" s="106"/>
      <c r="LW5" s="106"/>
      <c r="LX5" s="106"/>
      <c r="LY5" s="106"/>
      <c r="LZ5" s="106"/>
      <c r="MA5" s="106"/>
      <c r="MB5" s="106"/>
      <c r="MC5" s="106"/>
      <c r="MD5" s="106"/>
      <c r="ME5" s="106"/>
      <c r="MF5" s="106"/>
      <c r="MG5" s="106"/>
      <c r="MH5" s="106"/>
      <c r="MI5" s="106"/>
      <c r="MJ5" s="106"/>
      <c r="MK5" s="106"/>
      <c r="ML5" s="106"/>
      <c r="MM5" s="106"/>
      <c r="MN5" s="106"/>
      <c r="MO5" s="106"/>
      <c r="MP5" s="106"/>
      <c r="MQ5" s="106"/>
      <c r="MR5" s="106"/>
      <c r="MS5" s="106"/>
      <c r="MT5" s="106"/>
      <c r="MU5" s="106"/>
      <c r="MV5" s="106"/>
      <c r="MW5" s="106"/>
      <c r="MX5" s="106"/>
      <c r="MY5" s="106"/>
      <c r="MZ5" s="106"/>
      <c r="NA5" s="106"/>
      <c r="NB5" s="106"/>
      <c r="NC5" s="106"/>
      <c r="ND5" s="106"/>
      <c r="NE5" s="106"/>
      <c r="NF5" s="106"/>
      <c r="NG5" s="106"/>
      <c r="NH5" s="106"/>
      <c r="NI5" s="106"/>
      <c r="NJ5" s="106"/>
      <c r="NK5" s="106"/>
      <c r="NL5" s="106"/>
      <c r="NM5" s="106"/>
      <c r="NN5" s="106"/>
      <c r="NO5" s="106"/>
      <c r="NP5" s="106"/>
      <c r="NQ5" s="106"/>
      <c r="NR5" s="106"/>
      <c r="NS5" s="106"/>
      <c r="NT5" s="106" t="s">
        <v>54</v>
      </c>
      <c r="NU5" s="106"/>
      <c r="NV5" s="106"/>
      <c r="NW5" s="106"/>
      <c r="NX5" s="106"/>
      <c r="NY5" s="106"/>
      <c r="NZ5" s="106"/>
      <c r="OA5" s="106"/>
      <c r="OB5" s="106"/>
      <c r="OC5" s="106"/>
      <c r="OD5" s="106"/>
      <c r="OE5" s="106"/>
      <c r="OF5" s="106"/>
      <c r="OG5" s="106"/>
      <c r="OH5" s="106"/>
      <c r="OI5" s="106"/>
      <c r="OJ5" s="106"/>
      <c r="OK5" s="106"/>
      <c r="OL5" s="106"/>
      <c r="OM5" s="106"/>
      <c r="ON5" s="106"/>
      <c r="OO5" s="106"/>
      <c r="OP5" s="106"/>
      <c r="OQ5" s="106"/>
      <c r="OR5" s="106"/>
      <c r="OS5" s="106" t="s">
        <v>6</v>
      </c>
      <c r="OT5" s="106"/>
      <c r="OU5" s="106"/>
      <c r="OV5" s="106"/>
      <c r="OW5" s="106"/>
      <c r="OX5" s="106"/>
      <c r="OY5" s="106"/>
      <c r="OZ5" s="106"/>
      <c r="PA5" s="106"/>
      <c r="PB5" s="106"/>
      <c r="PC5" s="106"/>
      <c r="PD5" s="106"/>
      <c r="PE5" s="106"/>
      <c r="PF5" s="106"/>
      <c r="PG5" s="106"/>
      <c r="PH5" s="106"/>
      <c r="PI5" s="106"/>
      <c r="PJ5" s="106"/>
      <c r="PK5" s="106"/>
      <c r="PL5" s="106"/>
      <c r="PM5" s="106"/>
      <c r="PN5" s="106"/>
      <c r="PO5" s="106"/>
      <c r="PP5" s="106"/>
      <c r="PQ5" s="106"/>
      <c r="PR5" s="106"/>
      <c r="PS5" s="106"/>
      <c r="PT5" s="106"/>
      <c r="PU5" s="106"/>
      <c r="PV5" s="106"/>
      <c r="PW5" s="106"/>
      <c r="PX5" s="106" t="s">
        <v>7</v>
      </c>
      <c r="PY5" s="106"/>
      <c r="PZ5" s="106"/>
      <c r="QA5" s="106"/>
      <c r="QB5" s="106"/>
      <c r="QC5" s="106"/>
      <c r="QD5" s="106"/>
      <c r="QE5" s="106"/>
      <c r="QF5" s="106"/>
      <c r="QG5" s="106"/>
      <c r="QH5" s="106"/>
      <c r="QI5" s="106"/>
      <c r="QJ5" s="106"/>
      <c r="QK5" s="106"/>
      <c r="QL5" s="106"/>
      <c r="QM5" s="106"/>
      <c r="QN5" s="106"/>
      <c r="QO5" s="106"/>
      <c r="QP5" s="106"/>
      <c r="QQ5" s="106"/>
      <c r="QR5" s="106"/>
      <c r="QS5" s="106"/>
      <c r="QT5" s="106"/>
      <c r="QU5" s="106"/>
      <c r="QV5" s="106"/>
      <c r="QW5" s="106"/>
      <c r="QX5" s="106"/>
      <c r="QY5" s="106"/>
      <c r="QZ5" s="106"/>
      <c r="RA5" s="106" t="s">
        <v>8</v>
      </c>
      <c r="RB5" s="106"/>
      <c r="RC5" s="106"/>
      <c r="RD5" s="106"/>
      <c r="RE5" s="106"/>
      <c r="RF5" s="106"/>
      <c r="RG5" s="106"/>
      <c r="RH5" s="106"/>
      <c r="RI5" s="106"/>
      <c r="RJ5" s="106" t="s">
        <v>55</v>
      </c>
      <c r="RK5" s="106"/>
      <c r="RL5" s="106"/>
      <c r="RM5" s="106"/>
      <c r="RN5" s="106"/>
      <c r="RO5" s="106"/>
      <c r="RP5" s="106"/>
      <c r="RQ5" s="106"/>
      <c r="RR5" s="106"/>
      <c r="RS5" s="106"/>
      <c r="RT5" s="106"/>
      <c r="RU5" s="106"/>
      <c r="RV5" s="106"/>
      <c r="RW5" s="106"/>
      <c r="RX5" s="106"/>
      <c r="RY5" s="106"/>
      <c r="RZ5" s="106"/>
      <c r="SA5" s="106"/>
      <c r="SB5" s="106"/>
      <c r="SC5" s="106"/>
      <c r="SD5" s="106"/>
      <c r="SE5" s="106"/>
      <c r="SF5" s="106"/>
      <c r="SG5" s="106"/>
      <c r="SH5" s="106"/>
      <c r="SI5" s="106"/>
      <c r="SJ5" s="106"/>
      <c r="SK5" s="106"/>
      <c r="SL5" s="106"/>
      <c r="SM5" s="106"/>
      <c r="SN5" s="106"/>
      <c r="SO5" s="106"/>
      <c r="SP5" s="106"/>
      <c r="SQ5" s="106"/>
      <c r="SR5" s="106"/>
      <c r="SS5" s="106"/>
      <c r="ST5" s="106"/>
      <c r="SU5" s="106"/>
      <c r="SV5" s="106"/>
      <c r="SW5" s="106"/>
      <c r="SX5" s="106"/>
      <c r="SY5" s="106"/>
      <c r="SZ5" s="106"/>
      <c r="TA5" s="106"/>
      <c r="TB5" s="106"/>
      <c r="TC5" s="106"/>
      <c r="TD5" s="106"/>
      <c r="TE5" s="106"/>
      <c r="TF5" s="106"/>
      <c r="TG5" s="106" t="s">
        <v>64</v>
      </c>
      <c r="TH5" s="106"/>
      <c r="TI5" s="106"/>
      <c r="TJ5" s="106"/>
      <c r="TK5" s="106"/>
      <c r="TL5" s="106"/>
      <c r="TM5" s="106"/>
      <c r="TN5" s="106"/>
      <c r="TO5" s="106"/>
      <c r="TP5" s="106"/>
      <c r="TQ5" s="106"/>
      <c r="TR5" s="106"/>
      <c r="TS5" s="106"/>
      <c r="TT5" s="106"/>
      <c r="TU5" s="106"/>
      <c r="TV5" s="106"/>
      <c r="TW5" s="106"/>
      <c r="TX5" s="106"/>
      <c r="TY5" s="106"/>
      <c r="TZ5" s="106"/>
      <c r="UA5" s="106"/>
      <c r="UB5" s="106"/>
      <c r="UC5" s="106"/>
      <c r="UD5" s="106"/>
      <c r="UE5" s="106"/>
      <c r="UF5" s="106"/>
      <c r="UG5" s="106"/>
      <c r="UH5" s="106"/>
      <c r="UI5" s="106"/>
      <c r="UJ5" s="106"/>
      <c r="UK5" s="106"/>
      <c r="UL5" s="106"/>
      <c r="UM5" s="106"/>
      <c r="UN5" s="106"/>
      <c r="UO5" s="106"/>
      <c r="UP5" s="106"/>
      <c r="UQ5" s="106"/>
      <c r="UR5" s="106"/>
      <c r="US5" s="106"/>
      <c r="UT5" s="106"/>
      <c r="UU5" s="106"/>
      <c r="UV5" s="106"/>
      <c r="UW5" s="106"/>
      <c r="UX5" s="106"/>
      <c r="UY5" s="106"/>
      <c r="UZ5" s="106"/>
      <c r="VA5" s="106"/>
      <c r="VB5" s="106"/>
      <c r="VC5" s="106"/>
      <c r="VD5" s="106"/>
      <c r="VE5" s="106"/>
      <c r="VF5" s="106"/>
      <c r="VG5" s="106"/>
      <c r="VH5" s="106" t="s">
        <v>65</v>
      </c>
      <c r="VI5" s="106"/>
      <c r="VJ5" s="106"/>
      <c r="VK5" s="106"/>
      <c r="VL5" s="106"/>
      <c r="VM5" s="106"/>
      <c r="VN5" s="106"/>
      <c r="VO5" s="106"/>
      <c r="VP5" s="106"/>
      <c r="VQ5" s="106"/>
      <c r="VR5" s="106"/>
      <c r="VS5" s="106"/>
      <c r="VT5" s="106"/>
      <c r="VU5" s="106"/>
      <c r="VV5" s="106"/>
      <c r="VW5" s="106"/>
      <c r="VX5" s="106"/>
      <c r="VY5" s="106"/>
      <c r="VZ5" s="106"/>
      <c r="WA5" s="106"/>
      <c r="WB5" s="106"/>
      <c r="WC5" s="106"/>
      <c r="WD5" s="106"/>
      <c r="WE5" s="106"/>
      <c r="WF5" s="106"/>
      <c r="WG5" s="106"/>
      <c r="WH5" s="106"/>
      <c r="WI5" s="106"/>
      <c r="WJ5" s="106"/>
      <c r="WK5" s="106"/>
      <c r="WL5" s="106"/>
      <c r="WM5" s="106"/>
      <c r="WN5" s="106"/>
      <c r="WO5" s="106"/>
      <c r="WP5" s="106"/>
      <c r="WQ5" s="106"/>
      <c r="WR5" s="106"/>
      <c r="WS5" s="106"/>
      <c r="WT5" s="106"/>
      <c r="WU5" s="106"/>
      <c r="WV5" s="106"/>
      <c r="WW5" s="106"/>
      <c r="WX5" s="106"/>
      <c r="WY5" s="106"/>
      <c r="WZ5" s="106"/>
      <c r="XA5" s="106"/>
      <c r="XB5" s="106"/>
      <c r="XC5" s="106"/>
      <c r="XD5" s="106"/>
      <c r="XE5" s="106"/>
      <c r="XF5" s="106"/>
      <c r="XG5" s="106"/>
      <c r="XH5" s="107"/>
      <c r="XI5" s="80" t="s">
        <v>446</v>
      </c>
      <c r="XJ5" s="80"/>
      <c r="XK5" s="80"/>
      <c r="XL5" s="80"/>
      <c r="XM5" s="80" t="s">
        <v>450</v>
      </c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 t="s">
        <v>455</v>
      </c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 t="s">
        <v>469</v>
      </c>
      <c r="YP5" s="80"/>
      <c r="YQ5" s="80"/>
      <c r="YR5" s="80"/>
      <c r="YS5" s="80" t="s">
        <v>64</v>
      </c>
      <c r="YT5" s="80"/>
      <c r="YU5" s="80"/>
      <c r="YV5" s="80"/>
      <c r="YW5" s="80"/>
      <c r="YX5" s="80" t="s">
        <v>65</v>
      </c>
      <c r="YY5" s="80"/>
      <c r="YZ5" s="80"/>
      <c r="ZA5" s="80"/>
      <c r="ZB5" s="80"/>
      <c r="ZC5" s="80" t="s">
        <v>471</v>
      </c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78" t="s">
        <v>4</v>
      </c>
      <c r="ZV5" s="78"/>
    </row>
    <row r="6" spans="1:698" ht="11.25" customHeight="1" x14ac:dyDescent="0.2">
      <c r="A6" s="118"/>
      <c r="B6" s="122"/>
      <c r="C6" s="98" t="s">
        <v>80</v>
      </c>
      <c r="D6" s="98"/>
      <c r="E6" s="98" t="s">
        <v>80</v>
      </c>
      <c r="F6" s="98"/>
      <c r="G6" s="121" t="s">
        <v>10</v>
      </c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03" t="s">
        <v>11</v>
      </c>
      <c r="AR6" s="104"/>
      <c r="AS6" s="104"/>
      <c r="AT6" s="104"/>
      <c r="AU6" s="104"/>
      <c r="AV6" s="104"/>
      <c r="AW6" s="104"/>
      <c r="AX6" s="105"/>
      <c r="AY6" s="98" t="s">
        <v>80</v>
      </c>
      <c r="AZ6" s="98"/>
      <c r="BA6" s="98" t="s">
        <v>80</v>
      </c>
      <c r="BB6" s="98"/>
      <c r="BC6" s="121"/>
      <c r="BD6" s="121"/>
      <c r="BE6" s="121"/>
      <c r="BF6" s="121"/>
      <c r="BG6" s="121"/>
      <c r="BH6" s="121"/>
      <c r="BI6" s="121"/>
      <c r="BJ6" s="121"/>
      <c r="BK6" s="121"/>
      <c r="BL6" s="121"/>
      <c r="BM6" s="121"/>
      <c r="BN6" s="121"/>
      <c r="BO6" s="121"/>
      <c r="BP6" s="121"/>
      <c r="BQ6" s="121"/>
      <c r="BR6" s="121"/>
      <c r="BS6" s="121"/>
      <c r="BT6" s="121"/>
      <c r="BU6" s="121" t="s">
        <v>10</v>
      </c>
      <c r="BV6" s="121"/>
      <c r="BW6" s="121"/>
      <c r="BX6" s="121"/>
      <c r="BY6" s="121"/>
      <c r="BZ6" s="121"/>
      <c r="CA6" s="121"/>
      <c r="CB6" s="121"/>
      <c r="CC6" s="121"/>
      <c r="CD6" s="121"/>
      <c r="CE6" s="121"/>
      <c r="CF6" s="121"/>
      <c r="CG6" s="121"/>
      <c r="CH6" s="121"/>
      <c r="CI6" s="121"/>
      <c r="CJ6" s="121"/>
      <c r="CK6" s="121"/>
      <c r="CL6" s="121"/>
      <c r="CM6" s="121"/>
      <c r="CN6" s="121"/>
      <c r="CO6" s="121"/>
      <c r="CP6" s="121"/>
      <c r="CQ6" s="121"/>
      <c r="CR6" s="121"/>
      <c r="CS6" s="121"/>
      <c r="CT6" s="121"/>
      <c r="CU6" s="121"/>
      <c r="CV6" s="121"/>
      <c r="CW6" s="121"/>
      <c r="CX6" s="121"/>
      <c r="CY6" s="121"/>
      <c r="CZ6" s="121"/>
      <c r="DA6" s="121"/>
      <c r="DB6" s="121"/>
      <c r="DC6" s="121"/>
      <c r="DD6" s="121"/>
      <c r="DE6" s="121" t="s">
        <v>10</v>
      </c>
      <c r="DF6" s="121"/>
      <c r="DG6" s="121"/>
      <c r="DH6" s="121"/>
      <c r="DI6" s="121"/>
      <c r="DJ6" s="121"/>
      <c r="DK6" s="121"/>
      <c r="DL6" s="121"/>
      <c r="DM6" s="121"/>
      <c r="DN6" s="121"/>
      <c r="DO6" s="121"/>
      <c r="DP6" s="121"/>
      <c r="DQ6" s="121"/>
      <c r="DR6" s="121"/>
      <c r="DS6" s="121"/>
      <c r="DT6" s="121"/>
      <c r="DU6" s="121"/>
      <c r="DV6" s="121"/>
      <c r="DW6" s="121"/>
      <c r="DX6" s="121"/>
      <c r="DY6" s="121"/>
      <c r="DZ6" s="121"/>
      <c r="EA6" s="121"/>
      <c r="EB6" s="121"/>
      <c r="EC6" s="121"/>
      <c r="ED6" s="121"/>
      <c r="EE6" s="121"/>
      <c r="EF6" s="121"/>
      <c r="EG6" s="121"/>
      <c r="EH6" s="121"/>
      <c r="EI6" s="121"/>
      <c r="EJ6" s="121"/>
      <c r="EK6" s="121"/>
      <c r="EL6" s="121"/>
      <c r="EM6" s="121"/>
      <c r="EN6" s="121"/>
      <c r="EO6" s="121"/>
      <c r="EP6" s="121"/>
      <c r="EQ6" s="121"/>
      <c r="ER6" s="121"/>
      <c r="ES6" s="121" t="s">
        <v>10</v>
      </c>
      <c r="ET6" s="121"/>
      <c r="EU6" s="121"/>
      <c r="EV6" s="121"/>
      <c r="EW6" s="121"/>
      <c r="EX6" s="121"/>
      <c r="EY6" s="121"/>
      <c r="EZ6" s="121"/>
      <c r="FA6" s="121"/>
      <c r="FB6" s="121"/>
      <c r="FC6" s="121"/>
      <c r="FD6" s="121"/>
      <c r="FE6" s="121"/>
      <c r="FF6" s="121"/>
      <c r="FG6" s="121"/>
      <c r="FH6" s="121"/>
      <c r="FI6" s="121"/>
      <c r="FJ6" s="121"/>
      <c r="FK6" s="121"/>
      <c r="FL6" s="121"/>
      <c r="FM6" s="121"/>
      <c r="FN6" s="121"/>
      <c r="FO6" s="121"/>
      <c r="FP6" s="121"/>
      <c r="FQ6" s="121"/>
      <c r="FR6" s="121"/>
      <c r="FS6" s="121"/>
      <c r="FT6" s="121"/>
      <c r="FU6" s="121"/>
      <c r="FV6" s="121"/>
      <c r="FW6" s="121"/>
      <c r="FX6" s="121"/>
      <c r="FY6" s="121"/>
      <c r="FZ6" s="121"/>
      <c r="GA6" s="121"/>
      <c r="GB6" s="121"/>
      <c r="GC6" s="108" t="s">
        <v>85</v>
      </c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8" t="s">
        <v>136</v>
      </c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12" t="s">
        <v>137</v>
      </c>
      <c r="ID6" s="112"/>
      <c r="IE6" s="112"/>
      <c r="IF6" s="112"/>
      <c r="IG6" s="112"/>
      <c r="IH6" s="112"/>
      <c r="II6" s="37"/>
      <c r="IJ6" s="37"/>
      <c r="IK6" s="37"/>
      <c r="IL6" s="37"/>
      <c r="IM6" s="104" t="s">
        <v>84</v>
      </c>
      <c r="IN6" s="104"/>
      <c r="IO6" s="104"/>
      <c r="IP6" s="104"/>
      <c r="IQ6" s="104"/>
      <c r="IR6" s="104"/>
      <c r="IS6" s="104"/>
      <c r="IT6" s="104"/>
      <c r="IU6" s="104"/>
      <c r="IV6" s="104"/>
      <c r="IW6" s="104"/>
      <c r="IX6" s="104"/>
      <c r="IY6" s="104"/>
      <c r="IZ6" s="104"/>
      <c r="JA6" s="104"/>
      <c r="JB6" s="104"/>
      <c r="JC6" s="104"/>
      <c r="JD6" s="104"/>
      <c r="JE6" s="104"/>
      <c r="JF6" s="104"/>
      <c r="JG6" s="104"/>
      <c r="JH6" s="104"/>
      <c r="JI6" s="104"/>
      <c r="JJ6" s="104"/>
      <c r="JK6" s="104"/>
      <c r="JL6" s="104"/>
      <c r="JM6" s="104"/>
      <c r="JN6" s="104"/>
      <c r="JO6" s="104"/>
      <c r="JP6" s="104"/>
      <c r="JQ6" s="104"/>
      <c r="JR6" s="104"/>
      <c r="JS6" s="104"/>
      <c r="JT6" s="104"/>
      <c r="JU6" s="104"/>
      <c r="JV6" s="104"/>
      <c r="JW6" s="104"/>
      <c r="JX6" s="105"/>
      <c r="JY6" s="19" t="s">
        <v>80</v>
      </c>
      <c r="JZ6" s="114" t="s">
        <v>13</v>
      </c>
      <c r="KA6" s="114"/>
      <c r="KB6" s="114"/>
      <c r="KC6" s="114"/>
      <c r="KD6" s="114"/>
      <c r="KE6" s="114"/>
      <c r="KF6" s="114"/>
      <c r="KG6" s="114"/>
      <c r="KH6" s="114"/>
      <c r="KI6" s="114"/>
      <c r="KJ6" s="114"/>
      <c r="KK6" s="114"/>
      <c r="KL6" s="19" t="s">
        <v>80</v>
      </c>
      <c r="KM6" s="115" t="s">
        <v>12</v>
      </c>
      <c r="KN6" s="115"/>
      <c r="KO6" s="115"/>
      <c r="KP6" s="115"/>
      <c r="KQ6" s="19" t="s">
        <v>80</v>
      </c>
      <c r="KR6" s="79" t="s">
        <v>14</v>
      </c>
      <c r="KS6" s="79"/>
      <c r="KT6" s="19" t="s">
        <v>80</v>
      </c>
      <c r="KU6" s="79" t="s">
        <v>83</v>
      </c>
      <c r="KV6" s="79"/>
      <c r="KW6" s="79" t="s">
        <v>82</v>
      </c>
      <c r="KX6" s="79"/>
      <c r="KY6" s="19" t="s">
        <v>80</v>
      </c>
      <c r="KZ6" s="79" t="s">
        <v>50</v>
      </c>
      <c r="LA6" s="79"/>
      <c r="LB6" s="79"/>
      <c r="LC6" s="79"/>
      <c r="LD6" s="79"/>
      <c r="LE6" s="79"/>
      <c r="LF6" s="79"/>
      <c r="LG6" s="79"/>
      <c r="LH6" s="79"/>
      <c r="LI6" s="79"/>
      <c r="LJ6" s="79"/>
      <c r="LK6" s="79"/>
      <c r="LL6" s="79"/>
      <c r="LM6" s="79"/>
      <c r="LN6" s="79"/>
      <c r="LO6" s="79"/>
      <c r="LP6" s="79"/>
      <c r="LQ6" s="79"/>
      <c r="LR6" s="79"/>
      <c r="LS6" s="79"/>
      <c r="LT6" s="79"/>
      <c r="LU6" s="79"/>
      <c r="LV6" s="79"/>
      <c r="LW6" s="79"/>
      <c r="LX6" s="79"/>
      <c r="LY6" s="79"/>
      <c r="LZ6" s="79"/>
      <c r="MA6" s="79"/>
      <c r="MB6" s="79"/>
      <c r="MC6" s="79"/>
      <c r="MD6" s="79"/>
      <c r="ME6" s="79"/>
      <c r="MF6" s="79"/>
      <c r="MG6" s="79"/>
      <c r="MH6" s="79"/>
      <c r="MI6" s="79"/>
      <c r="MJ6" s="79"/>
      <c r="MK6" s="79"/>
      <c r="ML6" s="79"/>
      <c r="MM6" s="79"/>
      <c r="MN6" s="79"/>
      <c r="MO6" s="79"/>
      <c r="MP6" s="79"/>
      <c r="MQ6" s="79"/>
      <c r="MR6" s="79"/>
      <c r="MS6" s="79"/>
      <c r="MT6" s="79"/>
      <c r="MU6" s="79"/>
      <c r="MV6" s="79"/>
      <c r="MW6" s="79"/>
      <c r="MX6" s="79"/>
      <c r="MY6" s="79"/>
      <c r="MZ6" s="79"/>
      <c r="NA6" s="79"/>
      <c r="NB6" s="79"/>
      <c r="NC6" s="79"/>
      <c r="ND6" s="79"/>
      <c r="NE6" s="79"/>
      <c r="NF6" s="79"/>
      <c r="NG6" s="79"/>
      <c r="NH6" s="79"/>
      <c r="NI6" s="79"/>
      <c r="NJ6" s="79"/>
      <c r="NK6" s="79"/>
      <c r="NL6" s="79"/>
      <c r="NM6" s="79"/>
      <c r="NN6" s="79"/>
      <c r="NO6" s="79"/>
      <c r="NP6" s="79"/>
      <c r="NQ6" s="79"/>
      <c r="NR6" s="79"/>
      <c r="NS6" s="79"/>
      <c r="NT6" s="19" t="s">
        <v>80</v>
      </c>
      <c r="NU6" s="79" t="s">
        <v>47</v>
      </c>
      <c r="NV6" s="79"/>
      <c r="NW6" s="79"/>
      <c r="NX6" s="79"/>
      <c r="NY6" s="79"/>
      <c r="NZ6" s="79"/>
      <c r="OA6" s="79"/>
      <c r="OB6" s="79"/>
      <c r="OC6" s="79"/>
      <c r="OD6" s="79"/>
      <c r="OE6" s="79"/>
      <c r="OF6" s="79"/>
      <c r="OG6" s="79"/>
      <c r="OH6" s="79"/>
      <c r="OI6" s="79"/>
      <c r="OJ6" s="79"/>
      <c r="OK6" s="79"/>
      <c r="OL6" s="79"/>
      <c r="OM6" s="79"/>
      <c r="ON6" s="79"/>
      <c r="OO6" s="79"/>
      <c r="OP6" s="79"/>
      <c r="OQ6" s="79"/>
      <c r="OR6" s="79"/>
      <c r="OS6" s="19" t="s">
        <v>80</v>
      </c>
      <c r="OT6" s="124" t="s">
        <v>81</v>
      </c>
      <c r="OU6" s="125"/>
      <c r="OV6" s="79" t="s">
        <v>15</v>
      </c>
      <c r="OW6" s="79"/>
      <c r="OX6" s="79"/>
      <c r="OY6" s="79"/>
      <c r="OZ6" s="79"/>
      <c r="PA6" s="79"/>
      <c r="PB6" s="79"/>
      <c r="PC6" s="79"/>
      <c r="PD6" s="79"/>
      <c r="PE6" s="79"/>
      <c r="PF6" s="79"/>
      <c r="PG6" s="79"/>
      <c r="PH6" s="79"/>
      <c r="PI6" s="79"/>
      <c r="PJ6" s="79"/>
      <c r="PK6" s="79"/>
      <c r="PL6" s="79"/>
      <c r="PM6" s="79"/>
      <c r="PN6" s="79"/>
      <c r="PO6" s="79"/>
      <c r="PP6" s="79"/>
      <c r="PQ6" s="79"/>
      <c r="PR6" s="79"/>
      <c r="PS6" s="79"/>
      <c r="PT6" s="79" t="s">
        <v>16</v>
      </c>
      <c r="PU6" s="79"/>
      <c r="PV6" s="79"/>
      <c r="PW6" s="79"/>
      <c r="PX6" s="19" t="s">
        <v>80</v>
      </c>
      <c r="PY6" s="114" t="s">
        <v>15</v>
      </c>
      <c r="PZ6" s="114"/>
      <c r="QA6" s="114"/>
      <c r="QB6" s="114"/>
      <c r="QC6" s="114"/>
      <c r="QD6" s="114"/>
      <c r="QE6" s="114"/>
      <c r="QF6" s="114"/>
      <c r="QG6" s="114"/>
      <c r="QH6" s="114"/>
      <c r="QI6" s="114"/>
      <c r="QJ6" s="114"/>
      <c r="QK6" s="114"/>
      <c r="QL6" s="114"/>
      <c r="QM6" s="114"/>
      <c r="QN6" s="114"/>
      <c r="QO6" s="114"/>
      <c r="QP6" s="114"/>
      <c r="QQ6" s="114"/>
      <c r="QR6" s="114"/>
      <c r="QS6" s="114"/>
      <c r="QT6" s="114"/>
      <c r="QU6" s="114"/>
      <c r="QV6" s="114"/>
      <c r="QW6" s="79" t="s">
        <v>16</v>
      </c>
      <c r="QX6" s="79"/>
      <c r="QY6" s="79"/>
      <c r="QZ6" s="79"/>
      <c r="RA6" s="19" t="s">
        <v>80</v>
      </c>
      <c r="RB6" s="114" t="s">
        <v>62</v>
      </c>
      <c r="RC6" s="114"/>
      <c r="RD6" s="114"/>
      <c r="RE6" s="114"/>
      <c r="RF6" s="114"/>
      <c r="RG6" s="114"/>
      <c r="RH6" s="114"/>
      <c r="RI6" s="114"/>
      <c r="RJ6" s="33" t="s">
        <v>80</v>
      </c>
      <c r="RK6" s="114" t="s">
        <v>63</v>
      </c>
      <c r="RL6" s="114"/>
      <c r="RM6" s="114"/>
      <c r="RN6" s="114"/>
      <c r="RO6" s="114"/>
      <c r="RP6" s="114"/>
      <c r="RQ6" s="114"/>
      <c r="RR6" s="114"/>
      <c r="RS6" s="114"/>
      <c r="RT6" s="114"/>
      <c r="RU6" s="114"/>
      <c r="RV6" s="114"/>
      <c r="RW6" s="114"/>
      <c r="RX6" s="114"/>
      <c r="RY6" s="114"/>
      <c r="RZ6" s="114"/>
      <c r="SA6" s="114"/>
      <c r="SB6" s="114"/>
      <c r="SC6" s="114"/>
      <c r="SD6" s="114"/>
      <c r="SE6" s="114"/>
      <c r="SF6" s="114"/>
      <c r="SG6" s="114"/>
      <c r="SH6" s="114"/>
      <c r="SI6" s="114"/>
      <c r="SJ6" s="114"/>
      <c r="SK6" s="114"/>
      <c r="SL6" s="114"/>
      <c r="SM6" s="114"/>
      <c r="SN6" s="114"/>
      <c r="SO6" s="114"/>
      <c r="SP6" s="114"/>
      <c r="SQ6" s="114"/>
      <c r="SR6" s="114"/>
      <c r="SS6" s="114"/>
      <c r="ST6" s="114"/>
      <c r="SU6" s="114"/>
      <c r="SV6" s="114"/>
      <c r="SW6" s="114"/>
      <c r="SX6" s="114"/>
      <c r="SY6" s="114"/>
      <c r="SZ6" s="114"/>
      <c r="TA6" s="114"/>
      <c r="TB6" s="114"/>
      <c r="TC6" s="114"/>
      <c r="TD6" s="114"/>
      <c r="TE6" s="114"/>
      <c r="TF6" s="114"/>
      <c r="TG6" s="19" t="s">
        <v>80</v>
      </c>
      <c r="TH6" s="79" t="s">
        <v>79</v>
      </c>
      <c r="TI6" s="79"/>
      <c r="TJ6" s="79"/>
      <c r="TK6" s="79"/>
      <c r="TL6" s="79" t="s">
        <v>78</v>
      </c>
      <c r="TM6" s="79"/>
      <c r="TN6" s="79"/>
      <c r="TO6" s="79"/>
      <c r="TP6" s="79"/>
      <c r="TQ6" s="79"/>
      <c r="TR6" s="79"/>
      <c r="TS6" s="79"/>
      <c r="TT6" s="79"/>
      <c r="TU6" s="79"/>
      <c r="TV6" s="79"/>
      <c r="TW6" s="79"/>
      <c r="TX6" s="79"/>
      <c r="TY6" s="79"/>
      <c r="TZ6" s="79"/>
      <c r="UA6" s="79"/>
      <c r="UB6" s="79"/>
      <c r="UC6" s="79"/>
      <c r="UD6" s="79"/>
      <c r="UE6" s="79"/>
      <c r="UF6" s="79"/>
      <c r="UG6" s="79"/>
      <c r="UH6" s="79"/>
      <c r="UI6" s="79"/>
      <c r="UJ6" s="79"/>
      <c r="UK6" s="79"/>
      <c r="UL6" s="79"/>
      <c r="UM6" s="79"/>
      <c r="UN6" s="79"/>
      <c r="UO6" s="79"/>
      <c r="UP6" s="79"/>
      <c r="UQ6" s="79"/>
      <c r="UR6" s="79"/>
      <c r="US6" s="79"/>
      <c r="UT6" s="79"/>
      <c r="UU6" s="79"/>
      <c r="UV6" s="79"/>
      <c r="UW6" s="79"/>
      <c r="UX6" s="79"/>
      <c r="UY6" s="79"/>
      <c r="UZ6" s="79"/>
      <c r="VA6" s="79"/>
      <c r="VB6" s="79"/>
      <c r="VC6" s="79"/>
      <c r="VD6" s="79"/>
      <c r="VE6" s="79"/>
      <c r="VF6" s="79"/>
      <c r="VG6" s="79"/>
      <c r="VH6" s="19" t="s">
        <v>80</v>
      </c>
      <c r="VI6" s="79" t="s">
        <v>79</v>
      </c>
      <c r="VJ6" s="79"/>
      <c r="VK6" s="79"/>
      <c r="VL6" s="79"/>
      <c r="VM6" s="79" t="s">
        <v>78</v>
      </c>
      <c r="VN6" s="79"/>
      <c r="VO6" s="79"/>
      <c r="VP6" s="79"/>
      <c r="VQ6" s="79"/>
      <c r="VR6" s="79"/>
      <c r="VS6" s="79"/>
      <c r="VT6" s="79"/>
      <c r="VU6" s="79"/>
      <c r="VV6" s="79"/>
      <c r="VW6" s="79"/>
      <c r="VX6" s="79"/>
      <c r="VY6" s="79"/>
      <c r="VZ6" s="79"/>
      <c r="WA6" s="79"/>
      <c r="WB6" s="79"/>
      <c r="WC6" s="79"/>
      <c r="WD6" s="79"/>
      <c r="WE6" s="79"/>
      <c r="WF6" s="79"/>
      <c r="WG6" s="79"/>
      <c r="WH6" s="79"/>
      <c r="WI6" s="79"/>
      <c r="WJ6" s="79"/>
      <c r="WK6" s="79"/>
      <c r="WL6" s="79"/>
      <c r="WM6" s="79"/>
      <c r="WN6" s="79"/>
      <c r="WO6" s="79"/>
      <c r="WP6" s="79"/>
      <c r="WQ6" s="79"/>
      <c r="WR6" s="79"/>
      <c r="WS6" s="79"/>
      <c r="WT6" s="79"/>
      <c r="WU6" s="79"/>
      <c r="WV6" s="79"/>
      <c r="WW6" s="79"/>
      <c r="WX6" s="79"/>
      <c r="WY6" s="79"/>
      <c r="WZ6" s="79"/>
      <c r="XA6" s="79"/>
      <c r="XB6" s="79"/>
      <c r="XC6" s="79"/>
      <c r="XD6" s="79"/>
      <c r="XE6" s="79"/>
      <c r="XF6" s="79"/>
      <c r="XG6" s="79"/>
      <c r="XH6" s="131"/>
      <c r="XI6" s="82" t="s">
        <v>451</v>
      </c>
      <c r="XJ6" s="82"/>
      <c r="XK6" s="82" t="s">
        <v>452</v>
      </c>
      <c r="XL6" s="82"/>
      <c r="XM6" s="82" t="s">
        <v>453</v>
      </c>
      <c r="XN6" s="82"/>
      <c r="XO6" s="133" t="s">
        <v>447</v>
      </c>
      <c r="XP6" s="133"/>
      <c r="XQ6" s="133" t="s">
        <v>454</v>
      </c>
      <c r="XR6" s="133"/>
      <c r="XS6" s="133"/>
      <c r="XT6" s="133"/>
      <c r="XU6" s="133"/>
      <c r="XV6" s="133"/>
      <c r="XW6" s="133"/>
      <c r="XX6" s="133"/>
      <c r="XY6" s="133"/>
      <c r="XZ6" s="133"/>
      <c r="YA6" s="82" t="s">
        <v>453</v>
      </c>
      <c r="YB6" s="82"/>
      <c r="YC6" s="133" t="s">
        <v>447</v>
      </c>
      <c r="YD6" s="133"/>
      <c r="YE6" s="133" t="s">
        <v>454</v>
      </c>
      <c r="YF6" s="133"/>
      <c r="YG6" s="133"/>
      <c r="YH6" s="133"/>
      <c r="YI6" s="133"/>
      <c r="YJ6" s="133"/>
      <c r="YK6" s="133"/>
      <c r="YL6" s="133"/>
      <c r="YM6" s="133"/>
      <c r="YN6" s="133"/>
      <c r="YO6" s="82" t="s">
        <v>451</v>
      </c>
      <c r="YP6" s="82"/>
      <c r="YQ6" s="82" t="s">
        <v>452</v>
      </c>
      <c r="YR6" s="82"/>
      <c r="YS6" s="82" t="s">
        <v>451</v>
      </c>
      <c r="YT6" s="82"/>
      <c r="YU6" s="82" t="s">
        <v>452</v>
      </c>
      <c r="YV6" s="82"/>
      <c r="YW6" s="83" t="s">
        <v>470</v>
      </c>
      <c r="YX6" s="82" t="s">
        <v>451</v>
      </c>
      <c r="YY6" s="82"/>
      <c r="YZ6" s="82" t="s">
        <v>452</v>
      </c>
      <c r="ZA6" s="82"/>
      <c r="ZB6" s="83" t="s">
        <v>470</v>
      </c>
      <c r="ZC6" s="81" t="s">
        <v>472</v>
      </c>
      <c r="ZD6" s="81" t="s">
        <v>473</v>
      </c>
      <c r="ZE6" s="81" t="s">
        <v>474</v>
      </c>
      <c r="ZF6" s="81" t="s">
        <v>478</v>
      </c>
      <c r="ZG6" s="81"/>
      <c r="ZH6" s="81"/>
      <c r="ZI6" s="81" t="s">
        <v>479</v>
      </c>
      <c r="ZJ6" s="81"/>
      <c r="ZK6" s="81"/>
      <c r="ZL6" s="81" t="s">
        <v>480</v>
      </c>
      <c r="ZM6" s="81"/>
      <c r="ZN6" s="81"/>
      <c r="ZO6" s="81" t="s">
        <v>481</v>
      </c>
      <c r="ZP6" s="81"/>
      <c r="ZQ6" s="81"/>
      <c r="ZR6" s="81" t="s">
        <v>482</v>
      </c>
      <c r="ZS6" s="81"/>
      <c r="ZT6" s="81"/>
      <c r="ZU6" s="79" t="s">
        <v>563</v>
      </c>
      <c r="ZV6" s="79"/>
    </row>
    <row r="7" spans="1:698" s="5" customFormat="1" ht="15" customHeight="1" x14ac:dyDescent="0.25">
      <c r="A7" s="118"/>
      <c r="B7" s="122"/>
      <c r="C7" s="89" t="s">
        <v>9</v>
      </c>
      <c r="D7" s="89" t="s">
        <v>35</v>
      </c>
      <c r="E7" s="95" t="s">
        <v>77</v>
      </c>
      <c r="F7" s="96"/>
      <c r="G7" s="89" t="s">
        <v>30</v>
      </c>
      <c r="H7" s="89"/>
      <c r="I7" s="89"/>
      <c r="J7" s="89"/>
      <c r="K7" s="89" t="s">
        <v>59</v>
      </c>
      <c r="L7" s="89"/>
      <c r="M7" s="89"/>
      <c r="N7" s="89"/>
      <c r="O7" s="89" t="s">
        <v>60</v>
      </c>
      <c r="P7" s="89"/>
      <c r="Q7" s="89"/>
      <c r="R7" s="89"/>
      <c r="S7" s="89" t="s">
        <v>18</v>
      </c>
      <c r="T7" s="89"/>
      <c r="U7" s="89"/>
      <c r="V7" s="89"/>
      <c r="W7" s="89" t="s">
        <v>19</v>
      </c>
      <c r="X7" s="89"/>
      <c r="Y7" s="89"/>
      <c r="Z7" s="89"/>
      <c r="AA7" s="89" t="s">
        <v>20</v>
      </c>
      <c r="AB7" s="89"/>
      <c r="AC7" s="89"/>
      <c r="AD7" s="89"/>
      <c r="AE7" s="89" t="s">
        <v>44</v>
      </c>
      <c r="AF7" s="89"/>
      <c r="AG7" s="89"/>
      <c r="AH7" s="89"/>
      <c r="AI7" s="89" t="s">
        <v>45</v>
      </c>
      <c r="AJ7" s="89"/>
      <c r="AK7" s="89"/>
      <c r="AL7" s="89"/>
      <c r="AM7" s="89" t="s">
        <v>21</v>
      </c>
      <c r="AN7" s="89"/>
      <c r="AO7" s="89"/>
      <c r="AP7" s="89"/>
      <c r="AQ7" s="89" t="s">
        <v>30</v>
      </c>
      <c r="AR7" s="89"/>
      <c r="AS7" s="89"/>
      <c r="AT7" s="89"/>
      <c r="AU7" s="89" t="s">
        <v>59</v>
      </c>
      <c r="AV7" s="89"/>
      <c r="AW7" s="89"/>
      <c r="AX7" s="89"/>
      <c r="AY7" s="95" t="s">
        <v>77</v>
      </c>
      <c r="AZ7" s="96"/>
      <c r="BA7" s="95" t="s">
        <v>77</v>
      </c>
      <c r="BB7" s="96"/>
      <c r="BC7" s="90" t="s">
        <v>22</v>
      </c>
      <c r="BD7" s="91"/>
      <c r="BE7" s="90" t="s">
        <v>23</v>
      </c>
      <c r="BF7" s="91"/>
      <c r="BG7" s="90" t="s">
        <v>24</v>
      </c>
      <c r="BH7" s="91"/>
      <c r="BI7" s="90" t="s">
        <v>76</v>
      </c>
      <c r="BJ7" s="91"/>
      <c r="BK7" s="90" t="s">
        <v>75</v>
      </c>
      <c r="BL7" s="91"/>
      <c r="BM7" s="90" t="s">
        <v>74</v>
      </c>
      <c r="BN7" s="91"/>
      <c r="BO7" s="90" t="s">
        <v>73</v>
      </c>
      <c r="BP7" s="91"/>
      <c r="BQ7" s="90" t="s">
        <v>72</v>
      </c>
      <c r="BR7" s="91"/>
      <c r="BS7" s="90" t="s">
        <v>25</v>
      </c>
      <c r="BT7" s="91"/>
      <c r="BU7" s="89" t="s">
        <v>30</v>
      </c>
      <c r="BV7" s="89"/>
      <c r="BW7" s="89"/>
      <c r="BX7" s="89"/>
      <c r="BY7" s="89" t="s">
        <v>59</v>
      </c>
      <c r="BZ7" s="89"/>
      <c r="CA7" s="89"/>
      <c r="CB7" s="89"/>
      <c r="CC7" s="89" t="s">
        <v>60</v>
      </c>
      <c r="CD7" s="89"/>
      <c r="CE7" s="89"/>
      <c r="CF7" s="89"/>
      <c r="CG7" s="89" t="s">
        <v>18</v>
      </c>
      <c r="CH7" s="89"/>
      <c r="CI7" s="89"/>
      <c r="CJ7" s="89"/>
      <c r="CK7" s="89" t="s">
        <v>19</v>
      </c>
      <c r="CL7" s="89"/>
      <c r="CM7" s="89"/>
      <c r="CN7" s="89"/>
      <c r="CO7" s="89" t="s">
        <v>20</v>
      </c>
      <c r="CP7" s="89"/>
      <c r="CQ7" s="89"/>
      <c r="CR7" s="89"/>
      <c r="CS7" s="89" t="s">
        <v>44</v>
      </c>
      <c r="CT7" s="89"/>
      <c r="CU7" s="89"/>
      <c r="CV7" s="89"/>
      <c r="CW7" s="89" t="s">
        <v>45</v>
      </c>
      <c r="CX7" s="89"/>
      <c r="CY7" s="89"/>
      <c r="CZ7" s="89"/>
      <c r="DA7" s="89" t="s">
        <v>21</v>
      </c>
      <c r="DB7" s="89"/>
      <c r="DC7" s="89"/>
      <c r="DD7" s="89"/>
      <c r="DE7" s="92" t="s">
        <v>17</v>
      </c>
      <c r="DF7" s="123"/>
      <c r="DG7" s="123"/>
      <c r="DH7" s="88"/>
      <c r="DI7" s="89" t="s">
        <v>30</v>
      </c>
      <c r="DJ7" s="89"/>
      <c r="DK7" s="89"/>
      <c r="DL7" s="89"/>
      <c r="DM7" s="89" t="s">
        <v>59</v>
      </c>
      <c r="DN7" s="89"/>
      <c r="DO7" s="89"/>
      <c r="DP7" s="89"/>
      <c r="DQ7" s="89" t="s">
        <v>60</v>
      </c>
      <c r="DR7" s="89"/>
      <c r="DS7" s="89"/>
      <c r="DT7" s="89"/>
      <c r="DU7" s="89" t="s">
        <v>18</v>
      </c>
      <c r="DV7" s="89"/>
      <c r="DW7" s="89"/>
      <c r="DX7" s="89"/>
      <c r="DY7" s="89" t="s">
        <v>19</v>
      </c>
      <c r="DZ7" s="89"/>
      <c r="EA7" s="89"/>
      <c r="EB7" s="89"/>
      <c r="EC7" s="89" t="s">
        <v>20</v>
      </c>
      <c r="ED7" s="89"/>
      <c r="EE7" s="89"/>
      <c r="EF7" s="89"/>
      <c r="EG7" s="89" t="s">
        <v>44</v>
      </c>
      <c r="EH7" s="89"/>
      <c r="EI7" s="89"/>
      <c r="EJ7" s="89"/>
      <c r="EK7" s="89" t="s">
        <v>45</v>
      </c>
      <c r="EL7" s="89"/>
      <c r="EM7" s="89"/>
      <c r="EN7" s="89"/>
      <c r="EO7" s="89" t="s">
        <v>21</v>
      </c>
      <c r="EP7" s="89"/>
      <c r="EQ7" s="89"/>
      <c r="ER7" s="89"/>
      <c r="ES7" s="89" t="s">
        <v>30</v>
      </c>
      <c r="ET7" s="89"/>
      <c r="EU7" s="89"/>
      <c r="EV7" s="89"/>
      <c r="EW7" s="89" t="s">
        <v>59</v>
      </c>
      <c r="EX7" s="89"/>
      <c r="EY7" s="89"/>
      <c r="EZ7" s="89"/>
      <c r="FA7" s="89" t="s">
        <v>60</v>
      </c>
      <c r="FB7" s="89"/>
      <c r="FC7" s="89"/>
      <c r="FD7" s="89"/>
      <c r="FE7" s="89" t="s">
        <v>18</v>
      </c>
      <c r="FF7" s="89"/>
      <c r="FG7" s="89"/>
      <c r="FH7" s="89"/>
      <c r="FI7" s="89" t="s">
        <v>19</v>
      </c>
      <c r="FJ7" s="89"/>
      <c r="FK7" s="89"/>
      <c r="FL7" s="89"/>
      <c r="FM7" s="89" t="s">
        <v>20</v>
      </c>
      <c r="FN7" s="89"/>
      <c r="FO7" s="89"/>
      <c r="FP7" s="89"/>
      <c r="FQ7" s="89" t="s">
        <v>44</v>
      </c>
      <c r="FR7" s="89"/>
      <c r="FS7" s="89"/>
      <c r="FT7" s="89"/>
      <c r="FU7" s="89" t="s">
        <v>45</v>
      </c>
      <c r="FV7" s="89"/>
      <c r="FW7" s="89"/>
      <c r="FX7" s="89"/>
      <c r="FY7" s="89" t="s">
        <v>21</v>
      </c>
      <c r="FZ7" s="89"/>
      <c r="GA7" s="89"/>
      <c r="GB7" s="89"/>
      <c r="GC7" s="110"/>
      <c r="GD7" s="111"/>
      <c r="GE7" s="111"/>
      <c r="GF7" s="111"/>
      <c r="GG7" s="111"/>
      <c r="GH7" s="111"/>
      <c r="GI7" s="111"/>
      <c r="GJ7" s="111"/>
      <c r="GK7" s="111"/>
      <c r="GL7" s="111"/>
      <c r="GM7" s="111"/>
      <c r="GN7" s="111"/>
      <c r="GO7" s="111"/>
      <c r="GP7" s="111"/>
      <c r="GQ7" s="111"/>
      <c r="GR7" s="111"/>
      <c r="GS7" s="111"/>
      <c r="GT7" s="111"/>
      <c r="GU7" s="111"/>
      <c r="GV7" s="111"/>
      <c r="GW7" s="111"/>
      <c r="GX7" s="111"/>
      <c r="GY7" s="111"/>
      <c r="GZ7" s="111"/>
      <c r="HA7" s="111"/>
      <c r="HB7" s="111"/>
      <c r="HC7" s="110"/>
      <c r="HD7" s="111"/>
      <c r="HE7" s="111"/>
      <c r="HF7" s="111"/>
      <c r="HG7" s="111"/>
      <c r="HH7" s="111"/>
      <c r="HI7" s="111"/>
      <c r="HJ7" s="111"/>
      <c r="HK7" s="111"/>
      <c r="HL7" s="111"/>
      <c r="HM7" s="111"/>
      <c r="HN7" s="111"/>
      <c r="HO7" s="111"/>
      <c r="HP7" s="111"/>
      <c r="HQ7" s="111"/>
      <c r="HR7" s="111"/>
      <c r="HS7" s="111"/>
      <c r="HT7" s="111"/>
      <c r="HU7" s="111"/>
      <c r="HV7" s="111"/>
      <c r="HW7" s="111"/>
      <c r="HX7" s="111"/>
      <c r="HY7" s="111"/>
      <c r="HZ7" s="111"/>
      <c r="IA7" s="111"/>
      <c r="IB7" s="111"/>
      <c r="IC7" s="113"/>
      <c r="ID7" s="113"/>
      <c r="IE7" s="113"/>
      <c r="IF7" s="113"/>
      <c r="IG7" s="113"/>
      <c r="IH7" s="113"/>
      <c r="II7" s="38"/>
      <c r="IJ7" s="38"/>
      <c r="IK7" s="38"/>
      <c r="IL7" s="38"/>
      <c r="IM7" s="90" t="s">
        <v>52</v>
      </c>
      <c r="IN7" s="90"/>
      <c r="IO7" s="90"/>
      <c r="IP7" s="90"/>
      <c r="IQ7" s="90"/>
      <c r="IR7" s="90"/>
      <c r="IS7" s="90"/>
      <c r="IT7" s="90"/>
      <c r="IU7" s="90"/>
      <c r="IV7" s="90"/>
      <c r="IW7" s="90"/>
      <c r="IX7" s="90"/>
      <c r="IY7" s="90"/>
      <c r="IZ7" s="90"/>
      <c r="JA7" s="90"/>
      <c r="JB7" s="90"/>
      <c r="JC7" s="90"/>
      <c r="JD7" s="90"/>
      <c r="JE7" s="90"/>
      <c r="JF7" s="90" t="s">
        <v>53</v>
      </c>
      <c r="JG7" s="90"/>
      <c r="JH7" s="90"/>
      <c r="JI7" s="90"/>
      <c r="JJ7" s="90"/>
      <c r="JK7" s="90"/>
      <c r="JL7" s="90"/>
      <c r="JM7" s="90"/>
      <c r="JN7" s="90"/>
      <c r="JO7" s="90"/>
      <c r="JP7" s="90"/>
      <c r="JQ7" s="90"/>
      <c r="JR7" s="90"/>
      <c r="JS7" s="90"/>
      <c r="JT7" s="90"/>
      <c r="JU7" s="90"/>
      <c r="JV7" s="90"/>
      <c r="JW7" s="90"/>
      <c r="JX7" s="90"/>
      <c r="JY7" s="89" t="s">
        <v>9</v>
      </c>
      <c r="JZ7" s="114"/>
      <c r="KA7" s="114"/>
      <c r="KB7" s="114"/>
      <c r="KC7" s="114"/>
      <c r="KD7" s="114"/>
      <c r="KE7" s="114"/>
      <c r="KF7" s="114"/>
      <c r="KG7" s="114"/>
      <c r="KH7" s="114"/>
      <c r="KI7" s="114"/>
      <c r="KJ7" s="114"/>
      <c r="KK7" s="114"/>
      <c r="KL7" s="89" t="s">
        <v>48</v>
      </c>
      <c r="KM7" s="115"/>
      <c r="KN7" s="115"/>
      <c r="KO7" s="115"/>
      <c r="KP7" s="115"/>
      <c r="KQ7" s="89" t="s">
        <v>9</v>
      </c>
      <c r="KR7" s="79"/>
      <c r="KS7" s="79"/>
      <c r="KT7" s="89" t="s">
        <v>9</v>
      </c>
      <c r="KU7" s="79"/>
      <c r="KV7" s="79"/>
      <c r="KW7" s="79"/>
      <c r="KX7" s="79"/>
      <c r="KY7" s="89" t="s">
        <v>9</v>
      </c>
      <c r="KZ7" s="90" t="s">
        <v>51</v>
      </c>
      <c r="LA7" s="90"/>
      <c r="LB7" s="90"/>
      <c r="LC7" s="90"/>
      <c r="LD7" s="90"/>
      <c r="LE7" s="90"/>
      <c r="LF7" s="90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90"/>
      <c r="LV7" s="90"/>
      <c r="LW7" s="90"/>
      <c r="LX7" s="90" t="s">
        <v>52</v>
      </c>
      <c r="LY7" s="90"/>
      <c r="LZ7" s="90"/>
      <c r="MA7" s="90"/>
      <c r="MB7" s="90"/>
      <c r="MC7" s="90"/>
      <c r="MD7" s="90"/>
      <c r="ME7" s="90"/>
      <c r="MF7" s="90"/>
      <c r="MG7" s="90"/>
      <c r="MH7" s="90"/>
      <c r="MI7" s="90"/>
      <c r="MJ7" s="90"/>
      <c r="MK7" s="90"/>
      <c r="ML7" s="90"/>
      <c r="MM7" s="90"/>
      <c r="MN7" s="90"/>
      <c r="MO7" s="90"/>
      <c r="MP7" s="90"/>
      <c r="MQ7" s="90"/>
      <c r="MR7" s="90"/>
      <c r="MS7" s="90"/>
      <c r="MT7" s="90"/>
      <c r="MU7" s="90"/>
      <c r="MV7" s="90" t="s">
        <v>53</v>
      </c>
      <c r="MW7" s="90"/>
      <c r="MX7" s="90"/>
      <c r="MY7" s="90"/>
      <c r="MZ7" s="90"/>
      <c r="NA7" s="90"/>
      <c r="NB7" s="90"/>
      <c r="NC7" s="90"/>
      <c r="ND7" s="90"/>
      <c r="NE7" s="90"/>
      <c r="NF7" s="90"/>
      <c r="NG7" s="90"/>
      <c r="NH7" s="90"/>
      <c r="NI7" s="90"/>
      <c r="NJ7" s="90"/>
      <c r="NK7" s="90"/>
      <c r="NL7" s="90"/>
      <c r="NM7" s="90"/>
      <c r="NN7" s="90"/>
      <c r="NO7" s="90"/>
      <c r="NP7" s="90"/>
      <c r="NQ7" s="90"/>
      <c r="NR7" s="90"/>
      <c r="NS7" s="90"/>
      <c r="NT7" s="89" t="s">
        <v>48</v>
      </c>
      <c r="NU7" s="79"/>
      <c r="NV7" s="79"/>
      <c r="NW7" s="79"/>
      <c r="NX7" s="79"/>
      <c r="NY7" s="79"/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89" t="s">
        <v>9</v>
      </c>
      <c r="OT7" s="126"/>
      <c r="OU7" s="127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M7" s="79"/>
      <c r="PN7" s="79"/>
      <c r="PO7" s="79"/>
      <c r="PP7" s="79"/>
      <c r="PQ7" s="79"/>
      <c r="PR7" s="79"/>
      <c r="PS7" s="79"/>
      <c r="PT7" s="79"/>
      <c r="PU7" s="79"/>
      <c r="PV7" s="79"/>
      <c r="PW7" s="79"/>
      <c r="PX7" s="89" t="s">
        <v>9</v>
      </c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/>
      <c r="QK7" s="114"/>
      <c r="QL7" s="114"/>
      <c r="QM7" s="114"/>
      <c r="QN7" s="114"/>
      <c r="QO7" s="114"/>
      <c r="QP7" s="114"/>
      <c r="QQ7" s="114"/>
      <c r="QR7" s="114"/>
      <c r="QS7" s="114"/>
      <c r="QT7" s="114"/>
      <c r="QU7" s="114"/>
      <c r="QV7" s="114"/>
      <c r="QW7" s="79"/>
      <c r="QX7" s="79"/>
      <c r="QY7" s="79"/>
      <c r="QZ7" s="79"/>
      <c r="RA7" s="89" t="s">
        <v>9</v>
      </c>
      <c r="RB7" s="114"/>
      <c r="RC7" s="114"/>
      <c r="RD7" s="114"/>
      <c r="RE7" s="114"/>
      <c r="RF7" s="114"/>
      <c r="RG7" s="114"/>
      <c r="RH7" s="114"/>
      <c r="RI7" s="114"/>
      <c r="RJ7" s="89" t="s">
        <v>9</v>
      </c>
      <c r="RK7" s="90" t="s">
        <v>27</v>
      </c>
      <c r="RL7" s="90"/>
      <c r="RM7" s="90"/>
      <c r="RN7" s="90"/>
      <c r="RO7" s="90"/>
      <c r="RP7" s="90"/>
      <c r="RQ7" s="90"/>
      <c r="RR7" s="90"/>
      <c r="RS7" s="90"/>
      <c r="RT7" s="90"/>
      <c r="RU7" s="90"/>
      <c r="RV7" s="90"/>
      <c r="RW7" s="90"/>
      <c r="RX7" s="90"/>
      <c r="RY7" s="90"/>
      <c r="RZ7" s="90"/>
      <c r="SA7" s="90"/>
      <c r="SB7" s="90"/>
      <c r="SC7" s="90"/>
      <c r="SD7" s="90"/>
      <c r="SE7" s="90"/>
      <c r="SF7" s="90"/>
      <c r="SG7" s="90"/>
      <c r="SH7" s="90"/>
      <c r="SI7" s="90" t="s">
        <v>26</v>
      </c>
      <c r="SJ7" s="90"/>
      <c r="SK7" s="90"/>
      <c r="SL7" s="90"/>
      <c r="SM7" s="90"/>
      <c r="SN7" s="90"/>
      <c r="SO7" s="90"/>
      <c r="SP7" s="90"/>
      <c r="SQ7" s="90"/>
      <c r="SR7" s="90"/>
      <c r="SS7" s="90"/>
      <c r="ST7" s="90"/>
      <c r="SU7" s="90"/>
      <c r="SV7" s="90"/>
      <c r="SW7" s="90"/>
      <c r="SX7" s="90"/>
      <c r="SY7" s="90"/>
      <c r="SZ7" s="90"/>
      <c r="TA7" s="90"/>
      <c r="TB7" s="90"/>
      <c r="TC7" s="90"/>
      <c r="TD7" s="90"/>
      <c r="TE7" s="90"/>
      <c r="TF7" s="90"/>
      <c r="TG7" s="89" t="s">
        <v>9</v>
      </c>
      <c r="TH7" s="79"/>
      <c r="TI7" s="79"/>
      <c r="TJ7" s="79"/>
      <c r="TK7" s="79"/>
      <c r="TL7" s="90" t="s">
        <v>68</v>
      </c>
      <c r="TM7" s="90"/>
      <c r="TN7" s="90"/>
      <c r="TO7" s="90"/>
      <c r="TP7" s="90"/>
      <c r="TQ7" s="90"/>
      <c r="TR7" s="90"/>
      <c r="TS7" s="90"/>
      <c r="TT7" s="90"/>
      <c r="TU7" s="90"/>
      <c r="TV7" s="90"/>
      <c r="TW7" s="90"/>
      <c r="TX7" s="90"/>
      <c r="TY7" s="90"/>
      <c r="TZ7" s="90"/>
      <c r="UA7" s="90"/>
      <c r="UB7" s="90"/>
      <c r="UC7" s="90"/>
      <c r="UD7" s="90"/>
      <c r="UE7" s="90"/>
      <c r="UF7" s="90"/>
      <c r="UG7" s="90"/>
      <c r="UH7" s="90"/>
      <c r="UI7" s="90"/>
      <c r="UJ7" s="90" t="s">
        <v>66</v>
      </c>
      <c r="UK7" s="90"/>
      <c r="UL7" s="90"/>
      <c r="UM7" s="90"/>
      <c r="UN7" s="90"/>
      <c r="UO7" s="90"/>
      <c r="UP7" s="90"/>
      <c r="UQ7" s="90"/>
      <c r="UR7" s="90"/>
      <c r="US7" s="90"/>
      <c r="UT7" s="90"/>
      <c r="UU7" s="90"/>
      <c r="UV7" s="90"/>
      <c r="UW7" s="90"/>
      <c r="UX7" s="90"/>
      <c r="UY7" s="90"/>
      <c r="UZ7" s="90"/>
      <c r="VA7" s="90"/>
      <c r="VB7" s="90"/>
      <c r="VC7" s="90"/>
      <c r="VD7" s="90"/>
      <c r="VE7" s="90"/>
      <c r="VF7" s="90"/>
      <c r="VG7" s="90"/>
      <c r="VH7" s="89" t="s">
        <v>48</v>
      </c>
      <c r="VI7" s="79"/>
      <c r="VJ7" s="79"/>
      <c r="VK7" s="79"/>
      <c r="VL7" s="79"/>
      <c r="VM7" s="90" t="s">
        <v>68</v>
      </c>
      <c r="VN7" s="90"/>
      <c r="VO7" s="90"/>
      <c r="VP7" s="90"/>
      <c r="VQ7" s="90"/>
      <c r="VR7" s="90"/>
      <c r="VS7" s="90"/>
      <c r="VT7" s="90"/>
      <c r="VU7" s="90"/>
      <c r="VV7" s="90"/>
      <c r="VW7" s="90"/>
      <c r="VX7" s="90"/>
      <c r="VY7" s="90"/>
      <c r="VZ7" s="90"/>
      <c r="WA7" s="90"/>
      <c r="WB7" s="90"/>
      <c r="WC7" s="90"/>
      <c r="WD7" s="90"/>
      <c r="WE7" s="90"/>
      <c r="WF7" s="90"/>
      <c r="WG7" s="90"/>
      <c r="WH7" s="90"/>
      <c r="WI7" s="90"/>
      <c r="WJ7" s="90"/>
      <c r="WK7" s="90" t="s">
        <v>66</v>
      </c>
      <c r="WL7" s="90"/>
      <c r="WM7" s="90"/>
      <c r="WN7" s="90"/>
      <c r="WO7" s="90"/>
      <c r="WP7" s="90"/>
      <c r="WQ7" s="90"/>
      <c r="WR7" s="90"/>
      <c r="WS7" s="90"/>
      <c r="WT7" s="90"/>
      <c r="WU7" s="90"/>
      <c r="WV7" s="90"/>
      <c r="WW7" s="90"/>
      <c r="WX7" s="90"/>
      <c r="WY7" s="90"/>
      <c r="WZ7" s="90"/>
      <c r="XA7" s="90"/>
      <c r="XB7" s="90"/>
      <c r="XC7" s="90"/>
      <c r="XD7" s="90"/>
      <c r="XE7" s="90"/>
      <c r="XF7" s="90"/>
      <c r="XG7" s="90"/>
      <c r="XH7" s="132"/>
      <c r="XI7" s="82"/>
      <c r="XJ7" s="82"/>
      <c r="XK7" s="82"/>
      <c r="XL7" s="82"/>
      <c r="XM7" s="82"/>
      <c r="XN7" s="82"/>
      <c r="XO7" s="133"/>
      <c r="XP7" s="133"/>
      <c r="XQ7" s="133"/>
      <c r="XR7" s="133"/>
      <c r="XS7" s="133"/>
      <c r="XT7" s="133"/>
      <c r="XU7" s="133"/>
      <c r="XV7" s="133"/>
      <c r="XW7" s="133"/>
      <c r="XX7" s="133"/>
      <c r="XY7" s="133"/>
      <c r="XZ7" s="133"/>
      <c r="YA7" s="82"/>
      <c r="YB7" s="82"/>
      <c r="YC7" s="133"/>
      <c r="YD7" s="133"/>
      <c r="YE7" s="133"/>
      <c r="YF7" s="133"/>
      <c r="YG7" s="133"/>
      <c r="YH7" s="133"/>
      <c r="YI7" s="133"/>
      <c r="YJ7" s="133"/>
      <c r="YK7" s="133"/>
      <c r="YL7" s="133"/>
      <c r="YM7" s="133"/>
      <c r="YN7" s="133"/>
      <c r="YO7" s="82"/>
      <c r="YP7" s="82"/>
      <c r="YQ7" s="82"/>
      <c r="YR7" s="82"/>
      <c r="YS7" s="82"/>
      <c r="YT7" s="82"/>
      <c r="YU7" s="82"/>
      <c r="YV7" s="82"/>
      <c r="YW7" s="83"/>
      <c r="YX7" s="82"/>
      <c r="YY7" s="82"/>
      <c r="YZ7" s="82"/>
      <c r="ZA7" s="82"/>
      <c r="ZB7" s="83"/>
      <c r="ZC7" s="81"/>
      <c r="ZD7" s="81"/>
      <c r="ZE7" s="81"/>
      <c r="ZF7" s="81"/>
      <c r="ZG7" s="81"/>
      <c r="ZH7" s="81"/>
      <c r="ZI7" s="81"/>
      <c r="ZJ7" s="81"/>
      <c r="ZK7" s="81"/>
      <c r="ZL7" s="81"/>
      <c r="ZM7" s="81"/>
      <c r="ZN7" s="81"/>
      <c r="ZO7" s="81"/>
      <c r="ZP7" s="81"/>
      <c r="ZQ7" s="81"/>
      <c r="ZR7" s="81"/>
      <c r="ZS7" s="81"/>
      <c r="ZT7" s="81"/>
      <c r="ZU7" s="79"/>
      <c r="ZV7" s="79"/>
    </row>
    <row r="8" spans="1:698" s="5" customFormat="1" ht="15" customHeight="1" x14ac:dyDescent="0.25">
      <c r="A8" s="118"/>
      <c r="B8" s="122"/>
      <c r="C8" s="89"/>
      <c r="D8" s="89"/>
      <c r="E8" s="93" t="s">
        <v>71</v>
      </c>
      <c r="F8" s="94"/>
      <c r="G8" s="89" t="s">
        <v>28</v>
      </c>
      <c r="H8" s="89"/>
      <c r="I8" s="89" t="s">
        <v>29</v>
      </c>
      <c r="J8" s="89"/>
      <c r="K8" s="89" t="s">
        <v>28</v>
      </c>
      <c r="L8" s="89"/>
      <c r="M8" s="89" t="s">
        <v>29</v>
      </c>
      <c r="N8" s="89"/>
      <c r="O8" s="89" t="s">
        <v>28</v>
      </c>
      <c r="P8" s="89"/>
      <c r="Q8" s="89" t="s">
        <v>29</v>
      </c>
      <c r="R8" s="89"/>
      <c r="S8" s="89" t="s">
        <v>28</v>
      </c>
      <c r="T8" s="89"/>
      <c r="U8" s="89" t="s">
        <v>29</v>
      </c>
      <c r="V8" s="89"/>
      <c r="W8" s="89" t="s">
        <v>28</v>
      </c>
      <c r="X8" s="89"/>
      <c r="Y8" s="89" t="s">
        <v>29</v>
      </c>
      <c r="Z8" s="89"/>
      <c r="AA8" s="89" t="s">
        <v>28</v>
      </c>
      <c r="AB8" s="89"/>
      <c r="AC8" s="89" t="s">
        <v>29</v>
      </c>
      <c r="AD8" s="89"/>
      <c r="AE8" s="89" t="s">
        <v>28</v>
      </c>
      <c r="AF8" s="89"/>
      <c r="AG8" s="89" t="s">
        <v>29</v>
      </c>
      <c r="AH8" s="89"/>
      <c r="AI8" s="89" t="s">
        <v>28</v>
      </c>
      <c r="AJ8" s="89"/>
      <c r="AK8" s="89" t="s">
        <v>29</v>
      </c>
      <c r="AL8" s="89"/>
      <c r="AM8" s="89" t="s">
        <v>28</v>
      </c>
      <c r="AN8" s="89"/>
      <c r="AO8" s="89" t="s">
        <v>29</v>
      </c>
      <c r="AP8" s="89"/>
      <c r="AQ8" s="89" t="s">
        <v>28</v>
      </c>
      <c r="AR8" s="89"/>
      <c r="AS8" s="89" t="s">
        <v>29</v>
      </c>
      <c r="AT8" s="89"/>
      <c r="AU8" s="89" t="s">
        <v>28</v>
      </c>
      <c r="AV8" s="89"/>
      <c r="AW8" s="89" t="s">
        <v>29</v>
      </c>
      <c r="AX8" s="89"/>
      <c r="AY8" s="93" t="s">
        <v>70</v>
      </c>
      <c r="AZ8" s="94"/>
      <c r="BA8" s="93" t="s">
        <v>69</v>
      </c>
      <c r="BB8" s="94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89" t="s">
        <v>28</v>
      </c>
      <c r="BV8" s="89"/>
      <c r="BW8" s="89" t="s">
        <v>29</v>
      </c>
      <c r="BX8" s="89"/>
      <c r="BY8" s="89" t="s">
        <v>28</v>
      </c>
      <c r="BZ8" s="89"/>
      <c r="CA8" s="89" t="s">
        <v>29</v>
      </c>
      <c r="CB8" s="89"/>
      <c r="CC8" s="89" t="s">
        <v>28</v>
      </c>
      <c r="CD8" s="89"/>
      <c r="CE8" s="89" t="s">
        <v>29</v>
      </c>
      <c r="CF8" s="89"/>
      <c r="CG8" s="89" t="s">
        <v>28</v>
      </c>
      <c r="CH8" s="89"/>
      <c r="CI8" s="89" t="s">
        <v>29</v>
      </c>
      <c r="CJ8" s="89"/>
      <c r="CK8" s="89" t="s">
        <v>28</v>
      </c>
      <c r="CL8" s="89"/>
      <c r="CM8" s="89" t="s">
        <v>29</v>
      </c>
      <c r="CN8" s="89"/>
      <c r="CO8" s="89" t="s">
        <v>28</v>
      </c>
      <c r="CP8" s="89"/>
      <c r="CQ8" s="89" t="s">
        <v>29</v>
      </c>
      <c r="CR8" s="89"/>
      <c r="CS8" s="89" t="s">
        <v>28</v>
      </c>
      <c r="CT8" s="89"/>
      <c r="CU8" s="89" t="s">
        <v>29</v>
      </c>
      <c r="CV8" s="89"/>
      <c r="CW8" s="89" t="s">
        <v>28</v>
      </c>
      <c r="CX8" s="89"/>
      <c r="CY8" s="89" t="s">
        <v>29</v>
      </c>
      <c r="CZ8" s="89"/>
      <c r="DA8" s="89" t="s">
        <v>28</v>
      </c>
      <c r="DB8" s="89"/>
      <c r="DC8" s="89" t="s">
        <v>29</v>
      </c>
      <c r="DD8" s="89"/>
      <c r="DE8" s="89" t="s">
        <v>28</v>
      </c>
      <c r="DF8" s="89"/>
      <c r="DG8" s="89" t="s">
        <v>29</v>
      </c>
      <c r="DH8" s="89"/>
      <c r="DI8" s="89" t="s">
        <v>28</v>
      </c>
      <c r="DJ8" s="89"/>
      <c r="DK8" s="89" t="s">
        <v>29</v>
      </c>
      <c r="DL8" s="89"/>
      <c r="DM8" s="89" t="s">
        <v>28</v>
      </c>
      <c r="DN8" s="89"/>
      <c r="DO8" s="89" t="s">
        <v>29</v>
      </c>
      <c r="DP8" s="89"/>
      <c r="DQ8" s="89" t="s">
        <v>28</v>
      </c>
      <c r="DR8" s="89"/>
      <c r="DS8" s="89" t="s">
        <v>29</v>
      </c>
      <c r="DT8" s="89"/>
      <c r="DU8" s="89" t="s">
        <v>28</v>
      </c>
      <c r="DV8" s="89"/>
      <c r="DW8" s="89" t="s">
        <v>29</v>
      </c>
      <c r="DX8" s="89"/>
      <c r="DY8" s="89" t="s">
        <v>28</v>
      </c>
      <c r="DZ8" s="89"/>
      <c r="EA8" s="89" t="s">
        <v>29</v>
      </c>
      <c r="EB8" s="89"/>
      <c r="EC8" s="89" t="s">
        <v>28</v>
      </c>
      <c r="ED8" s="89"/>
      <c r="EE8" s="89" t="s">
        <v>29</v>
      </c>
      <c r="EF8" s="89"/>
      <c r="EG8" s="89" t="s">
        <v>28</v>
      </c>
      <c r="EH8" s="89"/>
      <c r="EI8" s="89" t="s">
        <v>29</v>
      </c>
      <c r="EJ8" s="89"/>
      <c r="EK8" s="89" t="s">
        <v>28</v>
      </c>
      <c r="EL8" s="89"/>
      <c r="EM8" s="89" t="s">
        <v>29</v>
      </c>
      <c r="EN8" s="89"/>
      <c r="EO8" s="89" t="s">
        <v>28</v>
      </c>
      <c r="EP8" s="89"/>
      <c r="EQ8" s="89" t="s">
        <v>29</v>
      </c>
      <c r="ER8" s="89"/>
      <c r="ES8" s="89" t="s">
        <v>28</v>
      </c>
      <c r="ET8" s="89"/>
      <c r="EU8" s="89" t="s">
        <v>29</v>
      </c>
      <c r="EV8" s="89"/>
      <c r="EW8" s="89" t="s">
        <v>28</v>
      </c>
      <c r="EX8" s="89"/>
      <c r="EY8" s="89" t="s">
        <v>29</v>
      </c>
      <c r="EZ8" s="89"/>
      <c r="FA8" s="89" t="s">
        <v>28</v>
      </c>
      <c r="FB8" s="89"/>
      <c r="FC8" s="89" t="s">
        <v>29</v>
      </c>
      <c r="FD8" s="89"/>
      <c r="FE8" s="89" t="s">
        <v>28</v>
      </c>
      <c r="FF8" s="89"/>
      <c r="FG8" s="89" t="s">
        <v>29</v>
      </c>
      <c r="FH8" s="89"/>
      <c r="FI8" s="89" t="s">
        <v>28</v>
      </c>
      <c r="FJ8" s="89"/>
      <c r="FK8" s="89" t="s">
        <v>29</v>
      </c>
      <c r="FL8" s="89"/>
      <c r="FM8" s="89" t="s">
        <v>28</v>
      </c>
      <c r="FN8" s="89"/>
      <c r="FO8" s="89" t="s">
        <v>29</v>
      </c>
      <c r="FP8" s="89"/>
      <c r="FQ8" s="89" t="s">
        <v>28</v>
      </c>
      <c r="FR8" s="89"/>
      <c r="FS8" s="89" t="s">
        <v>29</v>
      </c>
      <c r="FT8" s="89"/>
      <c r="FU8" s="89" t="s">
        <v>28</v>
      </c>
      <c r="FV8" s="89"/>
      <c r="FW8" s="89" t="s">
        <v>29</v>
      </c>
      <c r="FX8" s="89"/>
      <c r="FY8" s="89" t="s">
        <v>28</v>
      </c>
      <c r="FZ8" s="89"/>
      <c r="GA8" s="89" t="s">
        <v>29</v>
      </c>
      <c r="GB8" s="92"/>
      <c r="GC8" s="84" t="s">
        <v>33</v>
      </c>
      <c r="GD8" s="84"/>
      <c r="GE8" s="84"/>
      <c r="GF8" s="84"/>
      <c r="GG8" s="84"/>
      <c r="GH8" s="84"/>
      <c r="GI8" s="84"/>
      <c r="GJ8" s="84"/>
      <c r="GK8" s="84"/>
      <c r="GL8" s="84"/>
      <c r="GM8" s="84"/>
      <c r="GN8" s="84"/>
      <c r="GO8" s="84"/>
      <c r="GP8" s="85" t="s">
        <v>34</v>
      </c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7"/>
      <c r="HC8" s="84" t="s">
        <v>33</v>
      </c>
      <c r="HD8" s="84"/>
      <c r="HE8" s="84"/>
      <c r="HF8" s="84"/>
      <c r="HG8" s="84"/>
      <c r="HH8" s="84"/>
      <c r="HI8" s="84"/>
      <c r="HJ8" s="84"/>
      <c r="HK8" s="84"/>
      <c r="HL8" s="84"/>
      <c r="HM8" s="84"/>
      <c r="HN8" s="84"/>
      <c r="HO8" s="84"/>
      <c r="HP8" s="85" t="s">
        <v>34</v>
      </c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7"/>
      <c r="IC8" s="88" t="s">
        <v>17</v>
      </c>
      <c r="ID8" s="89"/>
      <c r="IE8" s="89" t="s">
        <v>42</v>
      </c>
      <c r="IF8" s="89"/>
      <c r="IG8" s="89" t="s">
        <v>43</v>
      </c>
      <c r="IH8" s="89"/>
      <c r="II8" s="39"/>
      <c r="IJ8" s="39"/>
      <c r="IK8" s="39"/>
      <c r="IL8" s="39"/>
      <c r="IM8" s="18" t="s">
        <v>17</v>
      </c>
      <c r="IN8" s="116" t="s">
        <v>30</v>
      </c>
      <c r="IO8" s="116"/>
      <c r="IP8" s="116" t="s">
        <v>59</v>
      </c>
      <c r="IQ8" s="116"/>
      <c r="IR8" s="116" t="s">
        <v>60</v>
      </c>
      <c r="IS8" s="116"/>
      <c r="IT8" s="116" t="s">
        <v>18</v>
      </c>
      <c r="IU8" s="116"/>
      <c r="IV8" s="116" t="s">
        <v>19</v>
      </c>
      <c r="IW8" s="116"/>
      <c r="IX8" s="116" t="s">
        <v>20</v>
      </c>
      <c r="IY8" s="116"/>
      <c r="IZ8" s="116" t="s">
        <v>44</v>
      </c>
      <c r="JA8" s="116"/>
      <c r="JB8" s="116" t="s">
        <v>45</v>
      </c>
      <c r="JC8" s="116"/>
      <c r="JD8" s="116" t="s">
        <v>21</v>
      </c>
      <c r="JE8" s="116"/>
      <c r="JF8" s="18" t="s">
        <v>17</v>
      </c>
      <c r="JG8" s="116" t="s">
        <v>30</v>
      </c>
      <c r="JH8" s="116"/>
      <c r="JI8" s="116" t="s">
        <v>59</v>
      </c>
      <c r="JJ8" s="116"/>
      <c r="JK8" s="116" t="s">
        <v>60</v>
      </c>
      <c r="JL8" s="116"/>
      <c r="JM8" s="116" t="s">
        <v>18</v>
      </c>
      <c r="JN8" s="116"/>
      <c r="JO8" s="116" t="s">
        <v>19</v>
      </c>
      <c r="JP8" s="116"/>
      <c r="JQ8" s="116" t="s">
        <v>20</v>
      </c>
      <c r="JR8" s="116"/>
      <c r="JS8" s="116" t="s">
        <v>44</v>
      </c>
      <c r="JT8" s="116"/>
      <c r="JU8" s="116" t="s">
        <v>45</v>
      </c>
      <c r="JV8" s="116"/>
      <c r="JW8" s="116" t="s">
        <v>21</v>
      </c>
      <c r="JX8" s="116"/>
      <c r="JY8" s="89"/>
      <c r="JZ8" s="116" t="s">
        <v>18</v>
      </c>
      <c r="KA8" s="116"/>
      <c r="KB8" s="116"/>
      <c r="KC8" s="116" t="s">
        <v>19</v>
      </c>
      <c r="KD8" s="116"/>
      <c r="KE8" s="116"/>
      <c r="KF8" s="116" t="s">
        <v>20</v>
      </c>
      <c r="KG8" s="116"/>
      <c r="KH8" s="116"/>
      <c r="KI8" s="116" t="s">
        <v>44</v>
      </c>
      <c r="KJ8" s="116"/>
      <c r="KK8" s="116"/>
      <c r="KL8" s="89"/>
      <c r="KM8" s="115"/>
      <c r="KN8" s="115"/>
      <c r="KO8" s="115"/>
      <c r="KP8" s="115"/>
      <c r="KQ8" s="89"/>
      <c r="KR8" s="79"/>
      <c r="KS8" s="79"/>
      <c r="KT8" s="89"/>
      <c r="KU8" s="79"/>
      <c r="KV8" s="79"/>
      <c r="KW8" s="79"/>
      <c r="KX8" s="79"/>
      <c r="KY8" s="89"/>
      <c r="KZ8" s="116" t="s">
        <v>30</v>
      </c>
      <c r="LA8" s="116"/>
      <c r="LB8" s="116" t="s">
        <v>59</v>
      </c>
      <c r="LC8" s="116"/>
      <c r="LD8" s="116" t="s">
        <v>60</v>
      </c>
      <c r="LE8" s="116"/>
      <c r="LF8" s="116" t="s">
        <v>18</v>
      </c>
      <c r="LG8" s="116"/>
      <c r="LH8" s="116" t="s">
        <v>19</v>
      </c>
      <c r="LI8" s="116"/>
      <c r="LJ8" s="116" t="s">
        <v>20</v>
      </c>
      <c r="LK8" s="116"/>
      <c r="LL8" s="116" t="s">
        <v>44</v>
      </c>
      <c r="LM8" s="116"/>
      <c r="LN8" s="116" t="s">
        <v>45</v>
      </c>
      <c r="LO8" s="116"/>
      <c r="LP8" s="116" t="s">
        <v>46</v>
      </c>
      <c r="LQ8" s="116"/>
      <c r="LR8" s="116" t="s">
        <v>57</v>
      </c>
      <c r="LS8" s="116"/>
      <c r="LT8" s="116" t="s">
        <v>58</v>
      </c>
      <c r="LU8" s="116"/>
      <c r="LV8" s="116" t="s">
        <v>21</v>
      </c>
      <c r="LW8" s="116"/>
      <c r="LX8" s="116" t="s">
        <v>30</v>
      </c>
      <c r="LY8" s="116"/>
      <c r="LZ8" s="116" t="s">
        <v>59</v>
      </c>
      <c r="MA8" s="116"/>
      <c r="MB8" s="116" t="s">
        <v>60</v>
      </c>
      <c r="MC8" s="116"/>
      <c r="MD8" s="116" t="s">
        <v>18</v>
      </c>
      <c r="ME8" s="116"/>
      <c r="MF8" s="116" t="s">
        <v>19</v>
      </c>
      <c r="MG8" s="116"/>
      <c r="MH8" s="116" t="s">
        <v>20</v>
      </c>
      <c r="MI8" s="116"/>
      <c r="MJ8" s="116" t="s">
        <v>44</v>
      </c>
      <c r="MK8" s="116"/>
      <c r="ML8" s="116" t="s">
        <v>45</v>
      </c>
      <c r="MM8" s="116"/>
      <c r="MN8" s="116" t="s">
        <v>46</v>
      </c>
      <c r="MO8" s="116"/>
      <c r="MP8" s="116" t="s">
        <v>57</v>
      </c>
      <c r="MQ8" s="116"/>
      <c r="MR8" s="116" t="s">
        <v>58</v>
      </c>
      <c r="MS8" s="116"/>
      <c r="MT8" s="116" t="s">
        <v>21</v>
      </c>
      <c r="MU8" s="116"/>
      <c r="MV8" s="116" t="s">
        <v>30</v>
      </c>
      <c r="MW8" s="116"/>
      <c r="MX8" s="116" t="s">
        <v>59</v>
      </c>
      <c r="MY8" s="116"/>
      <c r="MZ8" s="116" t="s">
        <v>60</v>
      </c>
      <c r="NA8" s="116"/>
      <c r="NB8" s="116" t="s">
        <v>18</v>
      </c>
      <c r="NC8" s="116"/>
      <c r="ND8" s="116" t="s">
        <v>19</v>
      </c>
      <c r="NE8" s="116"/>
      <c r="NF8" s="116" t="s">
        <v>20</v>
      </c>
      <c r="NG8" s="116"/>
      <c r="NH8" s="116" t="s">
        <v>44</v>
      </c>
      <c r="NI8" s="116"/>
      <c r="NJ8" s="116" t="s">
        <v>45</v>
      </c>
      <c r="NK8" s="116"/>
      <c r="NL8" s="116" t="s">
        <v>46</v>
      </c>
      <c r="NM8" s="116"/>
      <c r="NN8" s="116" t="s">
        <v>57</v>
      </c>
      <c r="NO8" s="116"/>
      <c r="NP8" s="116" t="s">
        <v>58</v>
      </c>
      <c r="NQ8" s="116"/>
      <c r="NR8" s="116" t="s">
        <v>21</v>
      </c>
      <c r="NS8" s="116"/>
      <c r="NT8" s="89"/>
      <c r="NU8" s="116" t="s">
        <v>30</v>
      </c>
      <c r="NV8" s="116"/>
      <c r="NW8" s="116" t="s">
        <v>59</v>
      </c>
      <c r="NX8" s="116"/>
      <c r="NY8" s="116" t="s">
        <v>60</v>
      </c>
      <c r="NZ8" s="116"/>
      <c r="OA8" s="116" t="s">
        <v>18</v>
      </c>
      <c r="OB8" s="116"/>
      <c r="OC8" s="116" t="s">
        <v>19</v>
      </c>
      <c r="OD8" s="116"/>
      <c r="OE8" s="116" t="s">
        <v>20</v>
      </c>
      <c r="OF8" s="116"/>
      <c r="OG8" s="116" t="s">
        <v>44</v>
      </c>
      <c r="OH8" s="116"/>
      <c r="OI8" s="116" t="s">
        <v>45</v>
      </c>
      <c r="OJ8" s="116"/>
      <c r="OK8" s="116" t="s">
        <v>46</v>
      </c>
      <c r="OL8" s="116"/>
      <c r="OM8" s="116" t="s">
        <v>57</v>
      </c>
      <c r="ON8" s="116"/>
      <c r="OO8" s="116" t="s">
        <v>58</v>
      </c>
      <c r="OP8" s="116"/>
      <c r="OQ8" s="116" t="s">
        <v>21</v>
      </c>
      <c r="OR8" s="116"/>
      <c r="OS8" s="89"/>
      <c r="OT8" s="128"/>
      <c r="OU8" s="129"/>
      <c r="OV8" s="116" t="s">
        <v>33</v>
      </c>
      <c r="OW8" s="116"/>
      <c r="OX8" s="116"/>
      <c r="OY8" s="116"/>
      <c r="OZ8" s="116"/>
      <c r="PA8" s="116"/>
      <c r="PB8" s="116"/>
      <c r="PC8" s="116"/>
      <c r="PD8" s="116"/>
      <c r="PE8" s="116"/>
      <c r="PF8" s="116"/>
      <c r="PG8" s="116"/>
      <c r="PH8" s="116" t="s">
        <v>34</v>
      </c>
      <c r="PI8" s="116"/>
      <c r="PJ8" s="116"/>
      <c r="PK8" s="116"/>
      <c r="PL8" s="116"/>
      <c r="PM8" s="116"/>
      <c r="PN8" s="116"/>
      <c r="PO8" s="116"/>
      <c r="PP8" s="116"/>
      <c r="PQ8" s="116"/>
      <c r="PR8" s="116"/>
      <c r="PS8" s="116"/>
      <c r="PT8" s="116" t="s">
        <v>33</v>
      </c>
      <c r="PU8" s="116"/>
      <c r="PV8" s="116" t="s">
        <v>34</v>
      </c>
      <c r="PW8" s="116"/>
      <c r="PX8" s="89"/>
      <c r="PY8" s="116" t="s">
        <v>33</v>
      </c>
      <c r="PZ8" s="116"/>
      <c r="QA8" s="116"/>
      <c r="QB8" s="116"/>
      <c r="QC8" s="116"/>
      <c r="QD8" s="116"/>
      <c r="QE8" s="116"/>
      <c r="QF8" s="116"/>
      <c r="QG8" s="116"/>
      <c r="QH8" s="116"/>
      <c r="QI8" s="116"/>
      <c r="QJ8" s="116"/>
      <c r="QK8" s="116" t="s">
        <v>34</v>
      </c>
      <c r="QL8" s="116"/>
      <c r="QM8" s="116"/>
      <c r="QN8" s="116"/>
      <c r="QO8" s="116"/>
      <c r="QP8" s="116"/>
      <c r="QQ8" s="116"/>
      <c r="QR8" s="116"/>
      <c r="QS8" s="116"/>
      <c r="QT8" s="116"/>
      <c r="QU8" s="116"/>
      <c r="QV8" s="116"/>
      <c r="QW8" s="116" t="s">
        <v>33</v>
      </c>
      <c r="QX8" s="116"/>
      <c r="QY8" s="116" t="s">
        <v>34</v>
      </c>
      <c r="QZ8" s="116"/>
      <c r="RA8" s="89"/>
      <c r="RB8" s="116" t="s">
        <v>26</v>
      </c>
      <c r="RC8" s="116"/>
      <c r="RD8" s="116"/>
      <c r="RE8" s="116"/>
      <c r="RF8" s="116" t="s">
        <v>27</v>
      </c>
      <c r="RG8" s="116"/>
      <c r="RH8" s="116"/>
      <c r="RI8" s="116"/>
      <c r="RJ8" s="89"/>
      <c r="RK8" s="116" t="s">
        <v>30</v>
      </c>
      <c r="RL8" s="116"/>
      <c r="RM8" s="116" t="s">
        <v>59</v>
      </c>
      <c r="RN8" s="116"/>
      <c r="RO8" s="116" t="s">
        <v>60</v>
      </c>
      <c r="RP8" s="116"/>
      <c r="RQ8" s="116" t="s">
        <v>18</v>
      </c>
      <c r="RR8" s="116"/>
      <c r="RS8" s="116" t="s">
        <v>19</v>
      </c>
      <c r="RT8" s="116"/>
      <c r="RU8" s="116" t="s">
        <v>20</v>
      </c>
      <c r="RV8" s="116"/>
      <c r="RW8" s="116" t="s">
        <v>44</v>
      </c>
      <c r="RX8" s="116"/>
      <c r="RY8" s="116" t="s">
        <v>45</v>
      </c>
      <c r="RZ8" s="116"/>
      <c r="SA8" s="116" t="s">
        <v>46</v>
      </c>
      <c r="SB8" s="116"/>
      <c r="SC8" s="116" t="s">
        <v>57</v>
      </c>
      <c r="SD8" s="116"/>
      <c r="SE8" s="116" t="s">
        <v>58</v>
      </c>
      <c r="SF8" s="116"/>
      <c r="SG8" s="116" t="s">
        <v>21</v>
      </c>
      <c r="SH8" s="116"/>
      <c r="SI8" s="116" t="s">
        <v>30</v>
      </c>
      <c r="SJ8" s="116"/>
      <c r="SK8" s="116" t="s">
        <v>59</v>
      </c>
      <c r="SL8" s="116"/>
      <c r="SM8" s="116" t="s">
        <v>60</v>
      </c>
      <c r="SN8" s="116"/>
      <c r="SO8" s="116" t="s">
        <v>18</v>
      </c>
      <c r="SP8" s="116"/>
      <c r="SQ8" s="116" t="s">
        <v>19</v>
      </c>
      <c r="SR8" s="116"/>
      <c r="SS8" s="116" t="s">
        <v>20</v>
      </c>
      <c r="ST8" s="116"/>
      <c r="SU8" s="116" t="s">
        <v>44</v>
      </c>
      <c r="SV8" s="116"/>
      <c r="SW8" s="116" t="s">
        <v>45</v>
      </c>
      <c r="SX8" s="116"/>
      <c r="SY8" s="116" t="s">
        <v>46</v>
      </c>
      <c r="SZ8" s="116"/>
      <c r="TA8" s="116" t="s">
        <v>57</v>
      </c>
      <c r="TB8" s="116"/>
      <c r="TC8" s="116" t="s">
        <v>58</v>
      </c>
      <c r="TD8" s="116"/>
      <c r="TE8" s="116" t="s">
        <v>21</v>
      </c>
      <c r="TF8" s="116"/>
      <c r="TG8" s="89"/>
      <c r="TH8" s="90" t="s">
        <v>68</v>
      </c>
      <c r="TI8" s="90"/>
      <c r="TJ8" s="90" t="s">
        <v>66</v>
      </c>
      <c r="TK8" s="90"/>
      <c r="TL8" s="116" t="s">
        <v>33</v>
      </c>
      <c r="TM8" s="116"/>
      <c r="TN8" s="116"/>
      <c r="TO8" s="116"/>
      <c r="TP8" s="116"/>
      <c r="TQ8" s="116"/>
      <c r="TR8" s="116"/>
      <c r="TS8" s="116"/>
      <c r="TT8" s="116"/>
      <c r="TU8" s="116"/>
      <c r="TV8" s="116"/>
      <c r="TW8" s="116"/>
      <c r="TX8" s="116" t="s">
        <v>34</v>
      </c>
      <c r="TY8" s="116"/>
      <c r="TZ8" s="116"/>
      <c r="UA8" s="116"/>
      <c r="UB8" s="116"/>
      <c r="UC8" s="116"/>
      <c r="UD8" s="116"/>
      <c r="UE8" s="116"/>
      <c r="UF8" s="116"/>
      <c r="UG8" s="116"/>
      <c r="UH8" s="116"/>
      <c r="UI8" s="116"/>
      <c r="UJ8" s="116" t="s">
        <v>33</v>
      </c>
      <c r="UK8" s="116"/>
      <c r="UL8" s="116"/>
      <c r="UM8" s="116"/>
      <c r="UN8" s="116"/>
      <c r="UO8" s="116"/>
      <c r="UP8" s="116"/>
      <c r="UQ8" s="116"/>
      <c r="UR8" s="116"/>
      <c r="US8" s="116"/>
      <c r="UT8" s="116"/>
      <c r="UU8" s="116"/>
      <c r="UV8" s="116" t="s">
        <v>34</v>
      </c>
      <c r="UW8" s="116"/>
      <c r="UX8" s="116"/>
      <c r="UY8" s="116"/>
      <c r="UZ8" s="116"/>
      <c r="VA8" s="116"/>
      <c r="VB8" s="116"/>
      <c r="VC8" s="116"/>
      <c r="VD8" s="116"/>
      <c r="VE8" s="116"/>
      <c r="VF8" s="116"/>
      <c r="VG8" s="116"/>
      <c r="VH8" s="89"/>
      <c r="VI8" s="90" t="s">
        <v>68</v>
      </c>
      <c r="VJ8" s="90"/>
      <c r="VK8" s="90" t="s">
        <v>66</v>
      </c>
      <c r="VL8" s="90"/>
      <c r="VM8" s="116" t="s">
        <v>33</v>
      </c>
      <c r="VN8" s="116"/>
      <c r="VO8" s="116"/>
      <c r="VP8" s="116"/>
      <c r="VQ8" s="116"/>
      <c r="VR8" s="116"/>
      <c r="VS8" s="116"/>
      <c r="VT8" s="116"/>
      <c r="VU8" s="116"/>
      <c r="VV8" s="116"/>
      <c r="VW8" s="116"/>
      <c r="VX8" s="116"/>
      <c r="VY8" s="116" t="s">
        <v>34</v>
      </c>
      <c r="VZ8" s="116"/>
      <c r="WA8" s="116"/>
      <c r="WB8" s="116"/>
      <c r="WC8" s="116"/>
      <c r="WD8" s="116"/>
      <c r="WE8" s="116"/>
      <c r="WF8" s="116"/>
      <c r="WG8" s="116"/>
      <c r="WH8" s="116"/>
      <c r="WI8" s="116"/>
      <c r="WJ8" s="116"/>
      <c r="WK8" s="116" t="s">
        <v>33</v>
      </c>
      <c r="WL8" s="116"/>
      <c r="WM8" s="116"/>
      <c r="WN8" s="116"/>
      <c r="WO8" s="116"/>
      <c r="WP8" s="116"/>
      <c r="WQ8" s="116"/>
      <c r="WR8" s="116"/>
      <c r="WS8" s="116"/>
      <c r="WT8" s="116"/>
      <c r="WU8" s="116"/>
      <c r="WV8" s="116"/>
      <c r="WW8" s="116" t="s">
        <v>34</v>
      </c>
      <c r="WX8" s="116"/>
      <c r="WY8" s="116"/>
      <c r="WZ8" s="116"/>
      <c r="XA8" s="116"/>
      <c r="XB8" s="116"/>
      <c r="XC8" s="116"/>
      <c r="XD8" s="116"/>
      <c r="XE8" s="116"/>
      <c r="XF8" s="116"/>
      <c r="XG8" s="116"/>
      <c r="XH8" s="130"/>
      <c r="XI8" s="82"/>
      <c r="XJ8" s="82"/>
      <c r="XK8" s="82"/>
      <c r="XL8" s="82"/>
      <c r="XM8" s="82"/>
      <c r="XN8" s="82"/>
      <c r="XO8" s="133"/>
      <c r="XP8" s="133"/>
      <c r="XQ8" s="134" t="s">
        <v>34</v>
      </c>
      <c r="XR8" s="134"/>
      <c r="XS8" s="134"/>
      <c r="XT8" s="134"/>
      <c r="XU8" s="134"/>
      <c r="XV8" s="134" t="s">
        <v>33</v>
      </c>
      <c r="XW8" s="134"/>
      <c r="XX8" s="134"/>
      <c r="XY8" s="134"/>
      <c r="XZ8" s="134"/>
      <c r="YA8" s="82"/>
      <c r="YB8" s="82"/>
      <c r="YC8" s="133"/>
      <c r="YD8" s="133"/>
      <c r="YE8" s="134" t="s">
        <v>34</v>
      </c>
      <c r="YF8" s="134"/>
      <c r="YG8" s="134"/>
      <c r="YH8" s="134"/>
      <c r="YI8" s="134"/>
      <c r="YJ8" s="134" t="s">
        <v>33</v>
      </c>
      <c r="YK8" s="134"/>
      <c r="YL8" s="134"/>
      <c r="YM8" s="134"/>
      <c r="YN8" s="134"/>
      <c r="YO8" s="82"/>
      <c r="YP8" s="82"/>
      <c r="YQ8" s="82"/>
      <c r="YR8" s="82"/>
      <c r="YS8" s="82"/>
      <c r="YT8" s="82"/>
      <c r="YU8" s="82"/>
      <c r="YV8" s="82"/>
      <c r="YW8" s="83"/>
      <c r="YX8" s="82"/>
      <c r="YY8" s="82"/>
      <c r="YZ8" s="82"/>
      <c r="ZA8" s="82"/>
      <c r="ZB8" s="83"/>
      <c r="ZC8" s="81"/>
      <c r="ZD8" s="81"/>
      <c r="ZE8" s="81"/>
      <c r="ZF8" s="81"/>
      <c r="ZG8" s="81"/>
      <c r="ZH8" s="81"/>
      <c r="ZI8" s="81"/>
      <c r="ZJ8" s="81"/>
      <c r="ZK8" s="81"/>
      <c r="ZL8" s="81"/>
      <c r="ZM8" s="81"/>
      <c r="ZN8" s="81"/>
      <c r="ZO8" s="81"/>
      <c r="ZP8" s="81"/>
      <c r="ZQ8" s="81"/>
      <c r="ZR8" s="81"/>
      <c r="ZS8" s="81"/>
      <c r="ZT8" s="81"/>
      <c r="ZU8" s="79"/>
      <c r="ZV8" s="79"/>
    </row>
    <row r="9" spans="1:698" s="15" customFormat="1" ht="15" customHeight="1" x14ac:dyDescent="0.25">
      <c r="A9" s="119"/>
      <c r="B9" s="122"/>
      <c r="C9" s="89"/>
      <c r="D9" s="89"/>
      <c r="E9" s="31" t="s">
        <v>67</v>
      </c>
      <c r="F9" s="31" t="s">
        <v>53</v>
      </c>
      <c r="G9" s="16" t="s">
        <v>35</v>
      </c>
      <c r="H9" s="16" t="s">
        <v>36</v>
      </c>
      <c r="I9" s="16" t="s">
        <v>35</v>
      </c>
      <c r="J9" s="16" t="s">
        <v>36</v>
      </c>
      <c r="K9" s="16" t="s">
        <v>35</v>
      </c>
      <c r="L9" s="16" t="s">
        <v>36</v>
      </c>
      <c r="M9" s="16" t="s">
        <v>35</v>
      </c>
      <c r="N9" s="16" t="s">
        <v>36</v>
      </c>
      <c r="O9" s="16" t="s">
        <v>35</v>
      </c>
      <c r="P9" s="16" t="s">
        <v>36</v>
      </c>
      <c r="Q9" s="16" t="s">
        <v>35</v>
      </c>
      <c r="R9" s="16" t="s">
        <v>36</v>
      </c>
      <c r="S9" s="16" t="s">
        <v>35</v>
      </c>
      <c r="T9" s="16" t="s">
        <v>36</v>
      </c>
      <c r="U9" s="16" t="s">
        <v>35</v>
      </c>
      <c r="V9" s="16" t="s">
        <v>36</v>
      </c>
      <c r="W9" s="16" t="s">
        <v>35</v>
      </c>
      <c r="X9" s="16" t="s">
        <v>36</v>
      </c>
      <c r="Y9" s="16" t="s">
        <v>35</v>
      </c>
      <c r="Z9" s="16" t="s">
        <v>36</v>
      </c>
      <c r="AA9" s="16" t="s">
        <v>35</v>
      </c>
      <c r="AB9" s="16" t="s">
        <v>36</v>
      </c>
      <c r="AC9" s="16" t="s">
        <v>35</v>
      </c>
      <c r="AD9" s="16" t="s">
        <v>36</v>
      </c>
      <c r="AE9" s="16" t="s">
        <v>35</v>
      </c>
      <c r="AF9" s="16" t="s">
        <v>36</v>
      </c>
      <c r="AG9" s="16" t="s">
        <v>35</v>
      </c>
      <c r="AH9" s="16" t="s">
        <v>36</v>
      </c>
      <c r="AI9" s="16" t="s">
        <v>35</v>
      </c>
      <c r="AJ9" s="16" t="s">
        <v>36</v>
      </c>
      <c r="AK9" s="16" t="s">
        <v>35</v>
      </c>
      <c r="AL9" s="16" t="s">
        <v>36</v>
      </c>
      <c r="AM9" s="16" t="s">
        <v>35</v>
      </c>
      <c r="AN9" s="16" t="s">
        <v>36</v>
      </c>
      <c r="AO9" s="16" t="s">
        <v>35</v>
      </c>
      <c r="AP9" s="16" t="s">
        <v>36</v>
      </c>
      <c r="AQ9" s="16" t="s">
        <v>35</v>
      </c>
      <c r="AR9" s="16" t="s">
        <v>36</v>
      </c>
      <c r="AS9" s="16" t="s">
        <v>35</v>
      </c>
      <c r="AT9" s="16" t="s">
        <v>36</v>
      </c>
      <c r="AU9" s="16" t="s">
        <v>35</v>
      </c>
      <c r="AV9" s="16" t="s">
        <v>36</v>
      </c>
      <c r="AW9" s="16" t="s">
        <v>35</v>
      </c>
      <c r="AX9" s="16" t="s">
        <v>36</v>
      </c>
      <c r="AY9" s="31" t="s">
        <v>67</v>
      </c>
      <c r="AZ9" s="31" t="s">
        <v>53</v>
      </c>
      <c r="BA9" s="31" t="s">
        <v>67</v>
      </c>
      <c r="BB9" s="31" t="s">
        <v>53</v>
      </c>
      <c r="BC9" s="16" t="s">
        <v>35</v>
      </c>
      <c r="BD9" s="16" t="s">
        <v>36</v>
      </c>
      <c r="BE9" s="16" t="s">
        <v>35</v>
      </c>
      <c r="BF9" s="16" t="s">
        <v>36</v>
      </c>
      <c r="BG9" s="16" t="s">
        <v>35</v>
      </c>
      <c r="BH9" s="16" t="s">
        <v>36</v>
      </c>
      <c r="BI9" s="16" t="s">
        <v>35</v>
      </c>
      <c r="BJ9" s="16" t="s">
        <v>36</v>
      </c>
      <c r="BK9" s="16" t="s">
        <v>35</v>
      </c>
      <c r="BL9" s="16" t="s">
        <v>36</v>
      </c>
      <c r="BM9" s="16" t="s">
        <v>35</v>
      </c>
      <c r="BN9" s="16" t="s">
        <v>36</v>
      </c>
      <c r="BO9" s="16" t="s">
        <v>35</v>
      </c>
      <c r="BP9" s="16" t="s">
        <v>36</v>
      </c>
      <c r="BQ9" s="16" t="s">
        <v>35</v>
      </c>
      <c r="BR9" s="16" t="s">
        <v>36</v>
      </c>
      <c r="BS9" s="16" t="s">
        <v>35</v>
      </c>
      <c r="BT9" s="16" t="s">
        <v>36</v>
      </c>
      <c r="BU9" s="16" t="s">
        <v>35</v>
      </c>
      <c r="BV9" s="16" t="s">
        <v>36</v>
      </c>
      <c r="BW9" s="16" t="s">
        <v>35</v>
      </c>
      <c r="BX9" s="16" t="s">
        <v>36</v>
      </c>
      <c r="BY9" s="16" t="s">
        <v>35</v>
      </c>
      <c r="BZ9" s="16" t="s">
        <v>36</v>
      </c>
      <c r="CA9" s="16" t="s">
        <v>35</v>
      </c>
      <c r="CB9" s="16" t="s">
        <v>36</v>
      </c>
      <c r="CC9" s="16" t="s">
        <v>35</v>
      </c>
      <c r="CD9" s="16" t="s">
        <v>36</v>
      </c>
      <c r="CE9" s="16" t="s">
        <v>35</v>
      </c>
      <c r="CF9" s="16" t="s">
        <v>36</v>
      </c>
      <c r="CG9" s="16" t="s">
        <v>35</v>
      </c>
      <c r="CH9" s="16" t="s">
        <v>36</v>
      </c>
      <c r="CI9" s="16" t="s">
        <v>35</v>
      </c>
      <c r="CJ9" s="16" t="s">
        <v>36</v>
      </c>
      <c r="CK9" s="16" t="s">
        <v>35</v>
      </c>
      <c r="CL9" s="16" t="s">
        <v>36</v>
      </c>
      <c r="CM9" s="16" t="s">
        <v>35</v>
      </c>
      <c r="CN9" s="16" t="s">
        <v>36</v>
      </c>
      <c r="CO9" s="16" t="s">
        <v>35</v>
      </c>
      <c r="CP9" s="16" t="s">
        <v>36</v>
      </c>
      <c r="CQ9" s="16" t="s">
        <v>35</v>
      </c>
      <c r="CR9" s="16" t="s">
        <v>36</v>
      </c>
      <c r="CS9" s="16" t="s">
        <v>35</v>
      </c>
      <c r="CT9" s="16" t="s">
        <v>36</v>
      </c>
      <c r="CU9" s="16" t="s">
        <v>35</v>
      </c>
      <c r="CV9" s="16" t="s">
        <v>36</v>
      </c>
      <c r="CW9" s="16" t="s">
        <v>35</v>
      </c>
      <c r="CX9" s="16" t="s">
        <v>36</v>
      </c>
      <c r="CY9" s="16" t="s">
        <v>35</v>
      </c>
      <c r="CZ9" s="16" t="s">
        <v>36</v>
      </c>
      <c r="DA9" s="16" t="s">
        <v>35</v>
      </c>
      <c r="DB9" s="16" t="s">
        <v>36</v>
      </c>
      <c r="DC9" s="16" t="s">
        <v>35</v>
      </c>
      <c r="DD9" s="16" t="s">
        <v>36</v>
      </c>
      <c r="DE9" s="16" t="s">
        <v>35</v>
      </c>
      <c r="DF9" s="16" t="s">
        <v>36</v>
      </c>
      <c r="DG9" s="16" t="s">
        <v>35</v>
      </c>
      <c r="DH9" s="16" t="s">
        <v>36</v>
      </c>
      <c r="DI9" s="16" t="s">
        <v>35</v>
      </c>
      <c r="DJ9" s="16" t="s">
        <v>36</v>
      </c>
      <c r="DK9" s="16" t="s">
        <v>35</v>
      </c>
      <c r="DL9" s="16" t="s">
        <v>36</v>
      </c>
      <c r="DM9" s="16" t="s">
        <v>35</v>
      </c>
      <c r="DN9" s="16" t="s">
        <v>36</v>
      </c>
      <c r="DO9" s="16" t="s">
        <v>35</v>
      </c>
      <c r="DP9" s="16" t="s">
        <v>36</v>
      </c>
      <c r="DQ9" s="16" t="s">
        <v>35</v>
      </c>
      <c r="DR9" s="16" t="s">
        <v>36</v>
      </c>
      <c r="DS9" s="16" t="s">
        <v>35</v>
      </c>
      <c r="DT9" s="16" t="s">
        <v>36</v>
      </c>
      <c r="DU9" s="16" t="s">
        <v>35</v>
      </c>
      <c r="DV9" s="16" t="s">
        <v>36</v>
      </c>
      <c r="DW9" s="16" t="s">
        <v>35</v>
      </c>
      <c r="DX9" s="16" t="s">
        <v>36</v>
      </c>
      <c r="DY9" s="16" t="s">
        <v>35</v>
      </c>
      <c r="DZ9" s="16" t="s">
        <v>36</v>
      </c>
      <c r="EA9" s="16" t="s">
        <v>35</v>
      </c>
      <c r="EB9" s="16" t="s">
        <v>36</v>
      </c>
      <c r="EC9" s="16" t="s">
        <v>35</v>
      </c>
      <c r="ED9" s="16" t="s">
        <v>36</v>
      </c>
      <c r="EE9" s="16" t="s">
        <v>35</v>
      </c>
      <c r="EF9" s="16" t="s">
        <v>36</v>
      </c>
      <c r="EG9" s="16" t="s">
        <v>35</v>
      </c>
      <c r="EH9" s="16" t="s">
        <v>36</v>
      </c>
      <c r="EI9" s="16" t="s">
        <v>35</v>
      </c>
      <c r="EJ9" s="16" t="s">
        <v>36</v>
      </c>
      <c r="EK9" s="16" t="s">
        <v>35</v>
      </c>
      <c r="EL9" s="16" t="s">
        <v>36</v>
      </c>
      <c r="EM9" s="16" t="s">
        <v>35</v>
      </c>
      <c r="EN9" s="16" t="s">
        <v>36</v>
      </c>
      <c r="EO9" s="16" t="s">
        <v>35</v>
      </c>
      <c r="EP9" s="16" t="s">
        <v>36</v>
      </c>
      <c r="EQ9" s="16" t="s">
        <v>35</v>
      </c>
      <c r="ER9" s="16" t="s">
        <v>36</v>
      </c>
      <c r="ES9" s="16" t="s">
        <v>35</v>
      </c>
      <c r="ET9" s="16" t="s">
        <v>36</v>
      </c>
      <c r="EU9" s="16" t="s">
        <v>35</v>
      </c>
      <c r="EV9" s="16" t="s">
        <v>36</v>
      </c>
      <c r="EW9" s="16" t="s">
        <v>35</v>
      </c>
      <c r="EX9" s="16" t="s">
        <v>36</v>
      </c>
      <c r="EY9" s="16" t="s">
        <v>35</v>
      </c>
      <c r="EZ9" s="16" t="s">
        <v>36</v>
      </c>
      <c r="FA9" s="16" t="s">
        <v>35</v>
      </c>
      <c r="FB9" s="16" t="s">
        <v>36</v>
      </c>
      <c r="FC9" s="16" t="s">
        <v>35</v>
      </c>
      <c r="FD9" s="16" t="s">
        <v>36</v>
      </c>
      <c r="FE9" s="16" t="s">
        <v>35</v>
      </c>
      <c r="FF9" s="16" t="s">
        <v>36</v>
      </c>
      <c r="FG9" s="16" t="s">
        <v>35</v>
      </c>
      <c r="FH9" s="16" t="s">
        <v>36</v>
      </c>
      <c r="FI9" s="16" t="s">
        <v>35</v>
      </c>
      <c r="FJ9" s="16" t="s">
        <v>36</v>
      </c>
      <c r="FK9" s="16" t="s">
        <v>35</v>
      </c>
      <c r="FL9" s="16" t="s">
        <v>36</v>
      </c>
      <c r="FM9" s="16" t="s">
        <v>35</v>
      </c>
      <c r="FN9" s="16" t="s">
        <v>36</v>
      </c>
      <c r="FO9" s="16" t="s">
        <v>35</v>
      </c>
      <c r="FP9" s="16" t="s">
        <v>36</v>
      </c>
      <c r="FQ9" s="16" t="s">
        <v>35</v>
      </c>
      <c r="FR9" s="16" t="s">
        <v>36</v>
      </c>
      <c r="FS9" s="16" t="s">
        <v>35</v>
      </c>
      <c r="FT9" s="16" t="s">
        <v>36</v>
      </c>
      <c r="FU9" s="16" t="s">
        <v>35</v>
      </c>
      <c r="FV9" s="16" t="s">
        <v>36</v>
      </c>
      <c r="FW9" s="16" t="s">
        <v>35</v>
      </c>
      <c r="FX9" s="16" t="s">
        <v>36</v>
      </c>
      <c r="FY9" s="16" t="s">
        <v>35</v>
      </c>
      <c r="FZ9" s="16" t="s">
        <v>36</v>
      </c>
      <c r="GA9" s="16" t="s">
        <v>35</v>
      </c>
      <c r="GB9" s="16" t="s">
        <v>36</v>
      </c>
      <c r="GC9" s="17" t="s">
        <v>17</v>
      </c>
      <c r="GD9" s="17" t="s">
        <v>30</v>
      </c>
      <c r="GE9" s="36" t="s">
        <v>59</v>
      </c>
      <c r="GF9" s="36" t="s">
        <v>60</v>
      </c>
      <c r="GG9" s="35" t="s">
        <v>18</v>
      </c>
      <c r="GH9" s="35" t="s">
        <v>19</v>
      </c>
      <c r="GI9" s="35" t="s">
        <v>20</v>
      </c>
      <c r="GJ9" s="35" t="s">
        <v>44</v>
      </c>
      <c r="GK9" s="35" t="s">
        <v>45</v>
      </c>
      <c r="GL9" s="35" t="s">
        <v>46</v>
      </c>
      <c r="GM9" s="35" t="s">
        <v>57</v>
      </c>
      <c r="GN9" s="35" t="s">
        <v>58</v>
      </c>
      <c r="GO9" s="35" t="s">
        <v>21</v>
      </c>
      <c r="GP9" s="35" t="s">
        <v>17</v>
      </c>
      <c r="GQ9" s="17" t="s">
        <v>30</v>
      </c>
      <c r="GR9" s="36" t="s">
        <v>59</v>
      </c>
      <c r="GS9" s="36" t="s">
        <v>60</v>
      </c>
      <c r="GT9" s="35" t="s">
        <v>18</v>
      </c>
      <c r="GU9" s="35" t="s">
        <v>19</v>
      </c>
      <c r="GV9" s="35" t="s">
        <v>20</v>
      </c>
      <c r="GW9" s="35" t="s">
        <v>44</v>
      </c>
      <c r="GX9" s="35" t="s">
        <v>45</v>
      </c>
      <c r="GY9" s="35" t="s">
        <v>46</v>
      </c>
      <c r="GZ9" s="35" t="s">
        <v>57</v>
      </c>
      <c r="HA9" s="35" t="s">
        <v>58</v>
      </c>
      <c r="HB9" s="35" t="s">
        <v>21</v>
      </c>
      <c r="HC9" s="17" t="s">
        <v>17</v>
      </c>
      <c r="HD9" s="17" t="s">
        <v>30</v>
      </c>
      <c r="HE9" s="36" t="s">
        <v>59</v>
      </c>
      <c r="HF9" s="36" t="s">
        <v>60</v>
      </c>
      <c r="HG9" s="35" t="s">
        <v>18</v>
      </c>
      <c r="HH9" s="35" t="s">
        <v>19</v>
      </c>
      <c r="HI9" s="35" t="s">
        <v>20</v>
      </c>
      <c r="HJ9" s="35" t="s">
        <v>44</v>
      </c>
      <c r="HK9" s="35" t="s">
        <v>45</v>
      </c>
      <c r="HL9" s="35" t="s">
        <v>46</v>
      </c>
      <c r="HM9" s="35" t="s">
        <v>57</v>
      </c>
      <c r="HN9" s="35" t="s">
        <v>58</v>
      </c>
      <c r="HO9" s="35" t="s">
        <v>21</v>
      </c>
      <c r="HP9" s="35" t="s">
        <v>17</v>
      </c>
      <c r="HQ9" s="17" t="s">
        <v>30</v>
      </c>
      <c r="HR9" s="36" t="s">
        <v>59</v>
      </c>
      <c r="HS9" s="36" t="s">
        <v>60</v>
      </c>
      <c r="HT9" s="35" t="s">
        <v>18</v>
      </c>
      <c r="HU9" s="35" t="s">
        <v>19</v>
      </c>
      <c r="HV9" s="35" t="s">
        <v>20</v>
      </c>
      <c r="HW9" s="35" t="s">
        <v>44</v>
      </c>
      <c r="HX9" s="35" t="s">
        <v>45</v>
      </c>
      <c r="HY9" s="35" t="s">
        <v>46</v>
      </c>
      <c r="HZ9" s="35" t="s">
        <v>57</v>
      </c>
      <c r="IA9" s="35" t="s">
        <v>58</v>
      </c>
      <c r="IB9" s="35" t="s">
        <v>21</v>
      </c>
      <c r="IC9" s="32" t="s">
        <v>33</v>
      </c>
      <c r="ID9" s="32" t="s">
        <v>34</v>
      </c>
      <c r="IE9" s="32" t="s">
        <v>33</v>
      </c>
      <c r="IF9" s="32" t="s">
        <v>34</v>
      </c>
      <c r="IG9" s="32" t="s">
        <v>33</v>
      </c>
      <c r="IH9" s="32" t="s">
        <v>34</v>
      </c>
      <c r="II9" s="16"/>
      <c r="IJ9" s="16"/>
      <c r="IK9" s="16"/>
      <c r="IL9" s="16"/>
      <c r="IM9" s="32" t="s">
        <v>34</v>
      </c>
      <c r="IN9" s="32" t="s">
        <v>33</v>
      </c>
      <c r="IO9" s="32" t="s">
        <v>34</v>
      </c>
      <c r="IP9" s="32" t="s">
        <v>33</v>
      </c>
      <c r="IQ9" s="32" t="s">
        <v>34</v>
      </c>
      <c r="IR9" s="32" t="s">
        <v>33</v>
      </c>
      <c r="IS9" s="32" t="s">
        <v>34</v>
      </c>
      <c r="IT9" s="32" t="s">
        <v>33</v>
      </c>
      <c r="IU9" s="32" t="s">
        <v>34</v>
      </c>
      <c r="IV9" s="32" t="s">
        <v>33</v>
      </c>
      <c r="IW9" s="32" t="s">
        <v>34</v>
      </c>
      <c r="IX9" s="32" t="s">
        <v>33</v>
      </c>
      <c r="IY9" s="32" t="s">
        <v>34</v>
      </c>
      <c r="IZ9" s="32" t="s">
        <v>33</v>
      </c>
      <c r="JA9" s="32" t="s">
        <v>34</v>
      </c>
      <c r="JB9" s="32" t="s">
        <v>33</v>
      </c>
      <c r="JC9" s="32" t="s">
        <v>34</v>
      </c>
      <c r="JD9" s="32" t="s">
        <v>33</v>
      </c>
      <c r="JE9" s="32" t="s">
        <v>34</v>
      </c>
      <c r="JF9" s="32" t="s">
        <v>34</v>
      </c>
      <c r="JG9" s="32" t="s">
        <v>33</v>
      </c>
      <c r="JH9" s="32" t="s">
        <v>34</v>
      </c>
      <c r="JI9" s="32" t="s">
        <v>33</v>
      </c>
      <c r="JJ9" s="32" t="s">
        <v>34</v>
      </c>
      <c r="JK9" s="32" t="s">
        <v>33</v>
      </c>
      <c r="JL9" s="32" t="s">
        <v>34</v>
      </c>
      <c r="JM9" s="32" t="s">
        <v>33</v>
      </c>
      <c r="JN9" s="32" t="s">
        <v>34</v>
      </c>
      <c r="JO9" s="32" t="s">
        <v>33</v>
      </c>
      <c r="JP9" s="32" t="s">
        <v>34</v>
      </c>
      <c r="JQ9" s="32" t="s">
        <v>33</v>
      </c>
      <c r="JR9" s="32" t="s">
        <v>34</v>
      </c>
      <c r="JS9" s="32" t="s">
        <v>33</v>
      </c>
      <c r="JT9" s="32" t="s">
        <v>34</v>
      </c>
      <c r="JU9" s="32" t="s">
        <v>33</v>
      </c>
      <c r="JV9" s="32" t="s">
        <v>34</v>
      </c>
      <c r="JW9" s="32" t="s">
        <v>33</v>
      </c>
      <c r="JX9" s="32" t="s">
        <v>34</v>
      </c>
      <c r="JY9" s="89"/>
      <c r="JZ9" s="32" t="s">
        <v>37</v>
      </c>
      <c r="KA9" s="32" t="s">
        <v>38</v>
      </c>
      <c r="KB9" s="32" t="s">
        <v>39</v>
      </c>
      <c r="KC9" s="32" t="s">
        <v>37</v>
      </c>
      <c r="KD9" s="32" t="s">
        <v>38</v>
      </c>
      <c r="KE9" s="32" t="s">
        <v>39</v>
      </c>
      <c r="KF9" s="32" t="s">
        <v>37</v>
      </c>
      <c r="KG9" s="32" t="s">
        <v>38</v>
      </c>
      <c r="KH9" s="32" t="s">
        <v>39</v>
      </c>
      <c r="KI9" s="32" t="s">
        <v>37</v>
      </c>
      <c r="KJ9" s="32" t="s">
        <v>38</v>
      </c>
      <c r="KK9" s="32" t="s">
        <v>39</v>
      </c>
      <c r="KL9" s="89"/>
      <c r="KM9" s="32" t="s">
        <v>18</v>
      </c>
      <c r="KN9" s="32" t="s">
        <v>19</v>
      </c>
      <c r="KO9" s="32" t="s">
        <v>20</v>
      </c>
      <c r="KP9" s="32" t="s">
        <v>44</v>
      </c>
      <c r="KQ9" s="89"/>
      <c r="KR9" s="32" t="s">
        <v>31</v>
      </c>
      <c r="KS9" s="32" t="s">
        <v>32</v>
      </c>
      <c r="KT9" s="89"/>
      <c r="KU9" s="32" t="s">
        <v>31</v>
      </c>
      <c r="KV9" s="32" t="s">
        <v>32</v>
      </c>
      <c r="KW9" s="32" t="s">
        <v>31</v>
      </c>
      <c r="KX9" s="32" t="s">
        <v>32</v>
      </c>
      <c r="KY9" s="89"/>
      <c r="KZ9" s="32" t="s">
        <v>33</v>
      </c>
      <c r="LA9" s="32" t="s">
        <v>34</v>
      </c>
      <c r="LB9" s="32" t="s">
        <v>33</v>
      </c>
      <c r="LC9" s="32" t="s">
        <v>34</v>
      </c>
      <c r="LD9" s="32" t="s">
        <v>33</v>
      </c>
      <c r="LE9" s="32" t="s">
        <v>34</v>
      </c>
      <c r="LF9" s="32" t="s">
        <v>33</v>
      </c>
      <c r="LG9" s="32" t="s">
        <v>34</v>
      </c>
      <c r="LH9" s="32" t="s">
        <v>33</v>
      </c>
      <c r="LI9" s="32" t="s">
        <v>34</v>
      </c>
      <c r="LJ9" s="32" t="s">
        <v>33</v>
      </c>
      <c r="LK9" s="32" t="s">
        <v>34</v>
      </c>
      <c r="LL9" s="32" t="s">
        <v>33</v>
      </c>
      <c r="LM9" s="32" t="s">
        <v>34</v>
      </c>
      <c r="LN9" s="32" t="s">
        <v>33</v>
      </c>
      <c r="LO9" s="32" t="s">
        <v>34</v>
      </c>
      <c r="LP9" s="32" t="s">
        <v>33</v>
      </c>
      <c r="LQ9" s="32" t="s">
        <v>34</v>
      </c>
      <c r="LR9" s="32" t="s">
        <v>33</v>
      </c>
      <c r="LS9" s="32" t="s">
        <v>34</v>
      </c>
      <c r="LT9" s="32" t="s">
        <v>33</v>
      </c>
      <c r="LU9" s="32" t="s">
        <v>34</v>
      </c>
      <c r="LV9" s="32" t="s">
        <v>33</v>
      </c>
      <c r="LW9" s="32" t="s">
        <v>34</v>
      </c>
      <c r="LX9" s="32" t="s">
        <v>33</v>
      </c>
      <c r="LY9" s="32" t="s">
        <v>34</v>
      </c>
      <c r="LZ9" s="32" t="s">
        <v>33</v>
      </c>
      <c r="MA9" s="32" t="s">
        <v>34</v>
      </c>
      <c r="MB9" s="32" t="s">
        <v>33</v>
      </c>
      <c r="MC9" s="32" t="s">
        <v>34</v>
      </c>
      <c r="MD9" s="32" t="s">
        <v>33</v>
      </c>
      <c r="ME9" s="32" t="s">
        <v>34</v>
      </c>
      <c r="MF9" s="32" t="s">
        <v>33</v>
      </c>
      <c r="MG9" s="32" t="s">
        <v>34</v>
      </c>
      <c r="MH9" s="32" t="s">
        <v>33</v>
      </c>
      <c r="MI9" s="32" t="s">
        <v>34</v>
      </c>
      <c r="MJ9" s="32" t="s">
        <v>33</v>
      </c>
      <c r="MK9" s="32" t="s">
        <v>34</v>
      </c>
      <c r="ML9" s="32" t="s">
        <v>33</v>
      </c>
      <c r="MM9" s="32" t="s">
        <v>34</v>
      </c>
      <c r="MN9" s="32" t="s">
        <v>33</v>
      </c>
      <c r="MO9" s="32" t="s">
        <v>34</v>
      </c>
      <c r="MP9" s="32" t="s">
        <v>33</v>
      </c>
      <c r="MQ9" s="32" t="s">
        <v>34</v>
      </c>
      <c r="MR9" s="32" t="s">
        <v>33</v>
      </c>
      <c r="MS9" s="32" t="s">
        <v>34</v>
      </c>
      <c r="MT9" s="32" t="s">
        <v>33</v>
      </c>
      <c r="MU9" s="32" t="s">
        <v>34</v>
      </c>
      <c r="MV9" s="32" t="s">
        <v>33</v>
      </c>
      <c r="MW9" s="32" t="s">
        <v>34</v>
      </c>
      <c r="MX9" s="32" t="s">
        <v>33</v>
      </c>
      <c r="MY9" s="32" t="s">
        <v>34</v>
      </c>
      <c r="MZ9" s="32" t="s">
        <v>33</v>
      </c>
      <c r="NA9" s="32" t="s">
        <v>34</v>
      </c>
      <c r="NB9" s="32" t="s">
        <v>33</v>
      </c>
      <c r="NC9" s="32" t="s">
        <v>34</v>
      </c>
      <c r="ND9" s="32" t="s">
        <v>33</v>
      </c>
      <c r="NE9" s="32" t="s">
        <v>34</v>
      </c>
      <c r="NF9" s="32" t="s">
        <v>33</v>
      </c>
      <c r="NG9" s="32" t="s">
        <v>34</v>
      </c>
      <c r="NH9" s="32" t="s">
        <v>33</v>
      </c>
      <c r="NI9" s="32" t="s">
        <v>34</v>
      </c>
      <c r="NJ9" s="32" t="s">
        <v>33</v>
      </c>
      <c r="NK9" s="32" t="s">
        <v>34</v>
      </c>
      <c r="NL9" s="32" t="s">
        <v>33</v>
      </c>
      <c r="NM9" s="32" t="s">
        <v>34</v>
      </c>
      <c r="NN9" s="32" t="s">
        <v>33</v>
      </c>
      <c r="NO9" s="32" t="s">
        <v>34</v>
      </c>
      <c r="NP9" s="32" t="s">
        <v>33</v>
      </c>
      <c r="NQ9" s="32" t="s">
        <v>34</v>
      </c>
      <c r="NR9" s="32" t="s">
        <v>33</v>
      </c>
      <c r="NS9" s="32" t="s">
        <v>34</v>
      </c>
      <c r="NT9" s="89"/>
      <c r="NU9" s="32" t="s">
        <v>33</v>
      </c>
      <c r="NV9" s="32" t="s">
        <v>34</v>
      </c>
      <c r="NW9" s="32" t="s">
        <v>33</v>
      </c>
      <c r="NX9" s="32" t="s">
        <v>34</v>
      </c>
      <c r="NY9" s="32" t="s">
        <v>33</v>
      </c>
      <c r="NZ9" s="32" t="s">
        <v>34</v>
      </c>
      <c r="OA9" s="32" t="s">
        <v>33</v>
      </c>
      <c r="OB9" s="32" t="s">
        <v>34</v>
      </c>
      <c r="OC9" s="32" t="s">
        <v>33</v>
      </c>
      <c r="OD9" s="32" t="s">
        <v>34</v>
      </c>
      <c r="OE9" s="32" t="s">
        <v>33</v>
      </c>
      <c r="OF9" s="32" t="s">
        <v>34</v>
      </c>
      <c r="OG9" s="32" t="s">
        <v>33</v>
      </c>
      <c r="OH9" s="32" t="s">
        <v>34</v>
      </c>
      <c r="OI9" s="32" t="s">
        <v>33</v>
      </c>
      <c r="OJ9" s="32" t="s">
        <v>34</v>
      </c>
      <c r="OK9" s="32" t="s">
        <v>33</v>
      </c>
      <c r="OL9" s="32" t="s">
        <v>34</v>
      </c>
      <c r="OM9" s="32" t="s">
        <v>33</v>
      </c>
      <c r="ON9" s="32" t="s">
        <v>34</v>
      </c>
      <c r="OO9" s="32" t="s">
        <v>33</v>
      </c>
      <c r="OP9" s="32" t="s">
        <v>34</v>
      </c>
      <c r="OQ9" s="32" t="s">
        <v>33</v>
      </c>
      <c r="OR9" s="32" t="s">
        <v>34</v>
      </c>
      <c r="OS9" s="89"/>
      <c r="OT9" s="45" t="s">
        <v>40</v>
      </c>
      <c r="OU9" s="32" t="s">
        <v>41</v>
      </c>
      <c r="OV9" s="32" t="s">
        <v>30</v>
      </c>
      <c r="OW9" s="32" t="s">
        <v>59</v>
      </c>
      <c r="OX9" s="32" t="s">
        <v>60</v>
      </c>
      <c r="OY9" s="32" t="s">
        <v>18</v>
      </c>
      <c r="OZ9" s="32" t="s">
        <v>19</v>
      </c>
      <c r="PA9" s="32" t="s">
        <v>20</v>
      </c>
      <c r="PB9" s="32" t="s">
        <v>44</v>
      </c>
      <c r="PC9" s="32" t="s">
        <v>45</v>
      </c>
      <c r="PD9" s="32" t="s">
        <v>46</v>
      </c>
      <c r="PE9" s="32" t="s">
        <v>57</v>
      </c>
      <c r="PF9" s="32" t="s">
        <v>58</v>
      </c>
      <c r="PG9" s="32" t="s">
        <v>21</v>
      </c>
      <c r="PH9" s="32" t="s">
        <v>30</v>
      </c>
      <c r="PI9" s="32" t="s">
        <v>59</v>
      </c>
      <c r="PJ9" s="32" t="s">
        <v>60</v>
      </c>
      <c r="PK9" s="32" t="s">
        <v>18</v>
      </c>
      <c r="PL9" s="32" t="s">
        <v>19</v>
      </c>
      <c r="PM9" s="32" t="s">
        <v>20</v>
      </c>
      <c r="PN9" s="32" t="s">
        <v>44</v>
      </c>
      <c r="PO9" s="32" t="s">
        <v>45</v>
      </c>
      <c r="PP9" s="32" t="s">
        <v>46</v>
      </c>
      <c r="PQ9" s="32" t="s">
        <v>57</v>
      </c>
      <c r="PR9" s="32" t="s">
        <v>58</v>
      </c>
      <c r="PS9" s="32" t="s">
        <v>21</v>
      </c>
      <c r="PT9" s="32" t="s">
        <v>42</v>
      </c>
      <c r="PU9" s="32" t="s">
        <v>43</v>
      </c>
      <c r="PV9" s="32" t="s">
        <v>42</v>
      </c>
      <c r="PW9" s="32" t="s">
        <v>43</v>
      </c>
      <c r="PX9" s="89"/>
      <c r="PY9" s="32" t="s">
        <v>30</v>
      </c>
      <c r="PZ9" s="32" t="s">
        <v>59</v>
      </c>
      <c r="QA9" s="32" t="s">
        <v>60</v>
      </c>
      <c r="QB9" s="32" t="s">
        <v>18</v>
      </c>
      <c r="QC9" s="32" t="s">
        <v>19</v>
      </c>
      <c r="QD9" s="32" t="s">
        <v>20</v>
      </c>
      <c r="QE9" s="32" t="s">
        <v>44</v>
      </c>
      <c r="QF9" s="32" t="s">
        <v>45</v>
      </c>
      <c r="QG9" s="32" t="s">
        <v>46</v>
      </c>
      <c r="QH9" s="32" t="s">
        <v>57</v>
      </c>
      <c r="QI9" s="32" t="s">
        <v>58</v>
      </c>
      <c r="QJ9" s="32" t="s">
        <v>21</v>
      </c>
      <c r="QK9" s="32" t="s">
        <v>30</v>
      </c>
      <c r="QL9" s="32" t="s">
        <v>59</v>
      </c>
      <c r="QM9" s="32" t="s">
        <v>60</v>
      </c>
      <c r="QN9" s="32" t="s">
        <v>18</v>
      </c>
      <c r="QO9" s="32" t="s">
        <v>19</v>
      </c>
      <c r="QP9" s="32" t="s">
        <v>20</v>
      </c>
      <c r="QQ9" s="32" t="s">
        <v>44</v>
      </c>
      <c r="QR9" s="32" t="s">
        <v>45</v>
      </c>
      <c r="QS9" s="32" t="s">
        <v>46</v>
      </c>
      <c r="QT9" s="32" t="s">
        <v>57</v>
      </c>
      <c r="QU9" s="32" t="s">
        <v>58</v>
      </c>
      <c r="QV9" s="32" t="s">
        <v>21</v>
      </c>
      <c r="QW9" s="32" t="s">
        <v>42</v>
      </c>
      <c r="QX9" s="32" t="s">
        <v>43</v>
      </c>
      <c r="QY9" s="32" t="s">
        <v>42</v>
      </c>
      <c r="QZ9" s="32" t="s">
        <v>43</v>
      </c>
      <c r="RA9" s="89"/>
      <c r="RB9" s="32" t="s">
        <v>18</v>
      </c>
      <c r="RC9" s="32" t="s">
        <v>19</v>
      </c>
      <c r="RD9" s="32" t="s">
        <v>20</v>
      </c>
      <c r="RE9" s="32" t="s">
        <v>44</v>
      </c>
      <c r="RF9" s="32" t="s">
        <v>18</v>
      </c>
      <c r="RG9" s="32" t="s">
        <v>19</v>
      </c>
      <c r="RH9" s="32" t="s">
        <v>20</v>
      </c>
      <c r="RI9" s="32" t="s">
        <v>44</v>
      </c>
      <c r="RJ9" s="89"/>
      <c r="RK9" s="32" t="s">
        <v>33</v>
      </c>
      <c r="RL9" s="32" t="s">
        <v>34</v>
      </c>
      <c r="RM9" s="32" t="s">
        <v>33</v>
      </c>
      <c r="RN9" s="32" t="s">
        <v>34</v>
      </c>
      <c r="RO9" s="32" t="s">
        <v>33</v>
      </c>
      <c r="RP9" s="32" t="s">
        <v>34</v>
      </c>
      <c r="RQ9" s="32" t="s">
        <v>33</v>
      </c>
      <c r="RR9" s="32" t="s">
        <v>34</v>
      </c>
      <c r="RS9" s="32" t="s">
        <v>33</v>
      </c>
      <c r="RT9" s="32" t="s">
        <v>34</v>
      </c>
      <c r="RU9" s="32" t="s">
        <v>33</v>
      </c>
      <c r="RV9" s="32" t="s">
        <v>34</v>
      </c>
      <c r="RW9" s="32" t="s">
        <v>33</v>
      </c>
      <c r="RX9" s="32" t="s">
        <v>34</v>
      </c>
      <c r="RY9" s="32" t="s">
        <v>33</v>
      </c>
      <c r="RZ9" s="32" t="s">
        <v>34</v>
      </c>
      <c r="SA9" s="32" t="s">
        <v>33</v>
      </c>
      <c r="SB9" s="32" t="s">
        <v>34</v>
      </c>
      <c r="SC9" s="32" t="s">
        <v>33</v>
      </c>
      <c r="SD9" s="32" t="s">
        <v>34</v>
      </c>
      <c r="SE9" s="32" t="s">
        <v>33</v>
      </c>
      <c r="SF9" s="32" t="s">
        <v>34</v>
      </c>
      <c r="SG9" s="32" t="s">
        <v>33</v>
      </c>
      <c r="SH9" s="32" t="s">
        <v>34</v>
      </c>
      <c r="SI9" s="32" t="s">
        <v>33</v>
      </c>
      <c r="SJ9" s="32" t="s">
        <v>34</v>
      </c>
      <c r="SK9" s="32" t="s">
        <v>33</v>
      </c>
      <c r="SL9" s="32" t="s">
        <v>34</v>
      </c>
      <c r="SM9" s="32" t="s">
        <v>33</v>
      </c>
      <c r="SN9" s="32" t="s">
        <v>34</v>
      </c>
      <c r="SO9" s="32" t="s">
        <v>33</v>
      </c>
      <c r="SP9" s="32" t="s">
        <v>34</v>
      </c>
      <c r="SQ9" s="32" t="s">
        <v>33</v>
      </c>
      <c r="SR9" s="32" t="s">
        <v>34</v>
      </c>
      <c r="SS9" s="32" t="s">
        <v>33</v>
      </c>
      <c r="ST9" s="32" t="s">
        <v>34</v>
      </c>
      <c r="SU9" s="32" t="s">
        <v>33</v>
      </c>
      <c r="SV9" s="32" t="s">
        <v>34</v>
      </c>
      <c r="SW9" s="32" t="s">
        <v>33</v>
      </c>
      <c r="SX9" s="32" t="s">
        <v>34</v>
      </c>
      <c r="SY9" s="32" t="s">
        <v>33</v>
      </c>
      <c r="SZ9" s="32" t="s">
        <v>34</v>
      </c>
      <c r="TA9" s="32" t="s">
        <v>33</v>
      </c>
      <c r="TB9" s="32" t="s">
        <v>34</v>
      </c>
      <c r="TC9" s="32" t="s">
        <v>33</v>
      </c>
      <c r="TD9" s="32" t="s">
        <v>34</v>
      </c>
      <c r="TE9" s="32" t="s">
        <v>33</v>
      </c>
      <c r="TF9" s="32" t="s">
        <v>34</v>
      </c>
      <c r="TG9" s="89"/>
      <c r="TH9" s="32" t="s">
        <v>40</v>
      </c>
      <c r="TI9" s="32" t="s">
        <v>41</v>
      </c>
      <c r="TJ9" s="32" t="s">
        <v>40</v>
      </c>
      <c r="TK9" s="32" t="s">
        <v>41</v>
      </c>
      <c r="TL9" s="32" t="s">
        <v>30</v>
      </c>
      <c r="TM9" s="32" t="s">
        <v>59</v>
      </c>
      <c r="TN9" s="32" t="s">
        <v>60</v>
      </c>
      <c r="TO9" s="32" t="s">
        <v>18</v>
      </c>
      <c r="TP9" s="32" t="s">
        <v>19</v>
      </c>
      <c r="TQ9" s="32" t="s">
        <v>20</v>
      </c>
      <c r="TR9" s="32" t="s">
        <v>44</v>
      </c>
      <c r="TS9" s="32" t="s">
        <v>45</v>
      </c>
      <c r="TT9" s="32" t="s">
        <v>46</v>
      </c>
      <c r="TU9" s="32" t="s">
        <v>57</v>
      </c>
      <c r="TV9" s="32" t="s">
        <v>58</v>
      </c>
      <c r="TW9" s="32" t="s">
        <v>21</v>
      </c>
      <c r="TX9" s="32" t="s">
        <v>30</v>
      </c>
      <c r="TY9" s="32" t="s">
        <v>59</v>
      </c>
      <c r="TZ9" s="32" t="s">
        <v>60</v>
      </c>
      <c r="UA9" s="32" t="s">
        <v>18</v>
      </c>
      <c r="UB9" s="32" t="s">
        <v>19</v>
      </c>
      <c r="UC9" s="32" t="s">
        <v>20</v>
      </c>
      <c r="UD9" s="32" t="s">
        <v>44</v>
      </c>
      <c r="UE9" s="32" t="s">
        <v>45</v>
      </c>
      <c r="UF9" s="32" t="s">
        <v>46</v>
      </c>
      <c r="UG9" s="32" t="s">
        <v>57</v>
      </c>
      <c r="UH9" s="32" t="s">
        <v>58</v>
      </c>
      <c r="UI9" s="32" t="s">
        <v>21</v>
      </c>
      <c r="UJ9" s="32" t="s">
        <v>30</v>
      </c>
      <c r="UK9" s="32" t="s">
        <v>59</v>
      </c>
      <c r="UL9" s="32" t="s">
        <v>60</v>
      </c>
      <c r="UM9" s="32" t="s">
        <v>18</v>
      </c>
      <c r="UN9" s="32" t="s">
        <v>19</v>
      </c>
      <c r="UO9" s="32" t="s">
        <v>20</v>
      </c>
      <c r="UP9" s="32" t="s">
        <v>44</v>
      </c>
      <c r="UQ9" s="32" t="s">
        <v>45</v>
      </c>
      <c r="UR9" s="32" t="s">
        <v>46</v>
      </c>
      <c r="US9" s="32" t="s">
        <v>57</v>
      </c>
      <c r="UT9" s="32" t="s">
        <v>58</v>
      </c>
      <c r="UU9" s="32" t="s">
        <v>21</v>
      </c>
      <c r="UV9" s="32" t="s">
        <v>30</v>
      </c>
      <c r="UW9" s="32" t="s">
        <v>59</v>
      </c>
      <c r="UX9" s="32" t="s">
        <v>60</v>
      </c>
      <c r="UY9" s="32" t="s">
        <v>18</v>
      </c>
      <c r="UZ9" s="32" t="s">
        <v>19</v>
      </c>
      <c r="VA9" s="32" t="s">
        <v>20</v>
      </c>
      <c r="VB9" s="32" t="s">
        <v>44</v>
      </c>
      <c r="VC9" s="32" t="s">
        <v>45</v>
      </c>
      <c r="VD9" s="32" t="s">
        <v>46</v>
      </c>
      <c r="VE9" s="32" t="s">
        <v>57</v>
      </c>
      <c r="VF9" s="32" t="s">
        <v>58</v>
      </c>
      <c r="VG9" s="32" t="s">
        <v>21</v>
      </c>
      <c r="VH9" s="89"/>
      <c r="VI9" s="32" t="s">
        <v>40</v>
      </c>
      <c r="VJ9" s="32" t="s">
        <v>41</v>
      </c>
      <c r="VK9" s="32" t="s">
        <v>40</v>
      </c>
      <c r="VL9" s="32" t="s">
        <v>41</v>
      </c>
      <c r="VM9" s="32" t="s">
        <v>30</v>
      </c>
      <c r="VN9" s="32" t="s">
        <v>59</v>
      </c>
      <c r="VO9" s="32" t="s">
        <v>60</v>
      </c>
      <c r="VP9" s="32" t="s">
        <v>18</v>
      </c>
      <c r="VQ9" s="32" t="s">
        <v>19</v>
      </c>
      <c r="VR9" s="32" t="s">
        <v>20</v>
      </c>
      <c r="VS9" s="32" t="s">
        <v>44</v>
      </c>
      <c r="VT9" s="32" t="s">
        <v>45</v>
      </c>
      <c r="VU9" s="32" t="s">
        <v>46</v>
      </c>
      <c r="VV9" s="32" t="s">
        <v>57</v>
      </c>
      <c r="VW9" s="32" t="s">
        <v>58</v>
      </c>
      <c r="VX9" s="32" t="s">
        <v>21</v>
      </c>
      <c r="VY9" s="32" t="s">
        <v>30</v>
      </c>
      <c r="VZ9" s="32" t="s">
        <v>59</v>
      </c>
      <c r="WA9" s="32" t="s">
        <v>60</v>
      </c>
      <c r="WB9" s="32" t="s">
        <v>18</v>
      </c>
      <c r="WC9" s="32" t="s">
        <v>19</v>
      </c>
      <c r="WD9" s="32" t="s">
        <v>20</v>
      </c>
      <c r="WE9" s="32" t="s">
        <v>44</v>
      </c>
      <c r="WF9" s="32" t="s">
        <v>45</v>
      </c>
      <c r="WG9" s="32" t="s">
        <v>46</v>
      </c>
      <c r="WH9" s="32" t="s">
        <v>57</v>
      </c>
      <c r="WI9" s="32" t="s">
        <v>58</v>
      </c>
      <c r="WJ9" s="32" t="s">
        <v>21</v>
      </c>
      <c r="WK9" s="32" t="s">
        <v>30</v>
      </c>
      <c r="WL9" s="32" t="s">
        <v>59</v>
      </c>
      <c r="WM9" s="32" t="s">
        <v>60</v>
      </c>
      <c r="WN9" s="32" t="s">
        <v>18</v>
      </c>
      <c r="WO9" s="32" t="s">
        <v>19</v>
      </c>
      <c r="WP9" s="32" t="s">
        <v>20</v>
      </c>
      <c r="WQ9" s="32" t="s">
        <v>44</v>
      </c>
      <c r="WR9" s="32" t="s">
        <v>45</v>
      </c>
      <c r="WS9" s="32" t="s">
        <v>46</v>
      </c>
      <c r="WT9" s="32" t="s">
        <v>57</v>
      </c>
      <c r="WU9" s="32" t="s">
        <v>58</v>
      </c>
      <c r="WV9" s="32" t="s">
        <v>21</v>
      </c>
      <c r="WW9" s="32" t="s">
        <v>30</v>
      </c>
      <c r="WX9" s="32" t="s">
        <v>59</v>
      </c>
      <c r="WY9" s="32" t="s">
        <v>60</v>
      </c>
      <c r="WZ9" s="32" t="s">
        <v>18</v>
      </c>
      <c r="XA9" s="32" t="s">
        <v>19</v>
      </c>
      <c r="XB9" s="32" t="s">
        <v>20</v>
      </c>
      <c r="XC9" s="32" t="s">
        <v>44</v>
      </c>
      <c r="XD9" s="32" t="s">
        <v>45</v>
      </c>
      <c r="XE9" s="32" t="s">
        <v>46</v>
      </c>
      <c r="XF9" s="32" t="s">
        <v>57</v>
      </c>
      <c r="XG9" s="32" t="s">
        <v>58</v>
      </c>
      <c r="XH9" s="34" t="s">
        <v>21</v>
      </c>
      <c r="XI9" s="65" t="s">
        <v>34</v>
      </c>
      <c r="XJ9" s="65" t="s">
        <v>33</v>
      </c>
      <c r="XK9" s="65" t="s">
        <v>42</v>
      </c>
      <c r="XL9" s="65" t="s">
        <v>43</v>
      </c>
      <c r="XM9" s="65" t="s">
        <v>40</v>
      </c>
      <c r="XN9" s="65" t="s">
        <v>41</v>
      </c>
      <c r="XO9" s="65" t="s">
        <v>30</v>
      </c>
      <c r="XP9" s="65" t="s">
        <v>448</v>
      </c>
      <c r="XQ9" s="65" t="s">
        <v>18</v>
      </c>
      <c r="XR9" s="65" t="s">
        <v>19</v>
      </c>
      <c r="XS9" s="65" t="s">
        <v>20</v>
      </c>
      <c r="XT9" s="65" t="s">
        <v>449</v>
      </c>
      <c r="XU9" s="65" t="s">
        <v>21</v>
      </c>
      <c r="XV9" s="65" t="s">
        <v>18</v>
      </c>
      <c r="XW9" s="65" t="s">
        <v>19</v>
      </c>
      <c r="XX9" s="65" t="s">
        <v>20</v>
      </c>
      <c r="XY9" s="65" t="s">
        <v>449</v>
      </c>
      <c r="XZ9" s="65" t="s">
        <v>21</v>
      </c>
      <c r="YA9" s="65" t="s">
        <v>40</v>
      </c>
      <c r="YB9" s="65" t="s">
        <v>41</v>
      </c>
      <c r="YC9" s="65" t="s">
        <v>30</v>
      </c>
      <c r="YD9" s="65" t="s">
        <v>448</v>
      </c>
      <c r="YE9" s="65" t="s">
        <v>18</v>
      </c>
      <c r="YF9" s="65" t="s">
        <v>19</v>
      </c>
      <c r="YG9" s="65" t="s">
        <v>20</v>
      </c>
      <c r="YH9" s="65" t="s">
        <v>449</v>
      </c>
      <c r="YI9" s="65" t="s">
        <v>21</v>
      </c>
      <c r="YJ9" s="65" t="s">
        <v>18</v>
      </c>
      <c r="YK9" s="65" t="s">
        <v>19</v>
      </c>
      <c r="YL9" s="65" t="s">
        <v>20</v>
      </c>
      <c r="YM9" s="65" t="s">
        <v>449</v>
      </c>
      <c r="YN9" s="65" t="s">
        <v>21</v>
      </c>
      <c r="YO9" s="65" t="s">
        <v>34</v>
      </c>
      <c r="YP9" s="65" t="s">
        <v>33</v>
      </c>
      <c r="YQ9" s="65" t="s">
        <v>42</v>
      </c>
      <c r="YR9" s="65" t="s">
        <v>43</v>
      </c>
      <c r="YS9" s="65" t="s">
        <v>34</v>
      </c>
      <c r="YT9" s="65" t="s">
        <v>33</v>
      </c>
      <c r="YU9" s="65" t="s">
        <v>42</v>
      </c>
      <c r="YV9" s="65" t="s">
        <v>43</v>
      </c>
      <c r="YW9" s="65" t="s">
        <v>40</v>
      </c>
      <c r="YX9" s="65" t="s">
        <v>34</v>
      </c>
      <c r="YY9" s="65" t="s">
        <v>33</v>
      </c>
      <c r="YZ9" s="65" t="s">
        <v>42</v>
      </c>
      <c r="ZA9" s="65" t="s">
        <v>43</v>
      </c>
      <c r="ZB9" s="65" t="s">
        <v>40</v>
      </c>
      <c r="ZC9" s="81"/>
      <c r="ZD9" s="81"/>
      <c r="ZE9" s="81"/>
      <c r="ZF9" s="66" t="s">
        <v>475</v>
      </c>
      <c r="ZG9" s="66" t="s">
        <v>476</v>
      </c>
      <c r="ZH9" s="66" t="s">
        <v>477</v>
      </c>
      <c r="ZI9" s="66" t="s">
        <v>475</v>
      </c>
      <c r="ZJ9" s="66" t="s">
        <v>476</v>
      </c>
      <c r="ZK9" s="66" t="s">
        <v>477</v>
      </c>
      <c r="ZL9" s="66" t="s">
        <v>475</v>
      </c>
      <c r="ZM9" s="66" t="s">
        <v>476</v>
      </c>
      <c r="ZN9" s="66" t="s">
        <v>477</v>
      </c>
      <c r="ZO9" s="66" t="s">
        <v>475</v>
      </c>
      <c r="ZP9" s="66" t="s">
        <v>476</v>
      </c>
      <c r="ZQ9" s="66" t="s">
        <v>477</v>
      </c>
      <c r="ZR9" s="66" t="s">
        <v>475</v>
      </c>
      <c r="ZS9" s="66" t="s">
        <v>476</v>
      </c>
      <c r="ZT9" s="66" t="s">
        <v>477</v>
      </c>
      <c r="ZU9" s="77" t="s">
        <v>31</v>
      </c>
      <c r="ZV9" s="77" t="s">
        <v>32</v>
      </c>
    </row>
    <row r="10" spans="1:698" s="10" customFormat="1" x14ac:dyDescent="0.2">
      <c r="A10" s="10" t="s">
        <v>483</v>
      </c>
      <c r="B10" s="13"/>
      <c r="C10" s="14">
        <v>853</v>
      </c>
      <c r="D10" s="14">
        <v>13</v>
      </c>
      <c r="E10" s="14">
        <v>0</v>
      </c>
      <c r="F10" s="14">
        <v>5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/>
      <c r="AR10" s="11"/>
      <c r="AS10" s="11"/>
      <c r="AT10" s="11"/>
      <c r="AU10" s="11">
        <v>0</v>
      </c>
      <c r="AV10" s="11">
        <v>32</v>
      </c>
      <c r="AW10" s="11">
        <v>0</v>
      </c>
      <c r="AX10" s="11">
        <v>23</v>
      </c>
      <c r="AY10" s="14">
        <v>0</v>
      </c>
      <c r="AZ10" s="14">
        <v>0</v>
      </c>
      <c r="BA10" s="14">
        <v>4</v>
      </c>
      <c r="BB10" s="14">
        <v>169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11">
        <v>0</v>
      </c>
      <c r="BV10" s="11">
        <v>0</v>
      </c>
      <c r="BW10" s="11">
        <v>0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7</v>
      </c>
      <c r="CE10" s="11">
        <v>0</v>
      </c>
      <c r="CF10" s="11">
        <v>5</v>
      </c>
      <c r="CG10" s="11">
        <v>0</v>
      </c>
      <c r="CH10" s="11">
        <v>9</v>
      </c>
      <c r="CI10" s="11">
        <v>0</v>
      </c>
      <c r="CJ10" s="11">
        <v>3</v>
      </c>
      <c r="CK10" s="11">
        <v>0</v>
      </c>
      <c r="CL10" s="11">
        <v>39</v>
      </c>
      <c r="CM10" s="11">
        <v>0</v>
      </c>
      <c r="CN10" s="11">
        <v>22</v>
      </c>
      <c r="CO10" s="11">
        <v>0</v>
      </c>
      <c r="CP10" s="11">
        <v>25</v>
      </c>
      <c r="CQ10" s="11">
        <v>0</v>
      </c>
      <c r="CR10" s="11">
        <v>23</v>
      </c>
      <c r="CS10" s="11">
        <v>0</v>
      </c>
      <c r="CT10" s="11">
        <v>21</v>
      </c>
      <c r="CU10" s="11">
        <v>0</v>
      </c>
      <c r="CV10" s="11">
        <v>28</v>
      </c>
      <c r="CW10" s="11">
        <v>1</v>
      </c>
      <c r="CX10" s="11">
        <v>22</v>
      </c>
      <c r="CY10" s="11">
        <v>1</v>
      </c>
      <c r="CZ10" s="11">
        <v>17</v>
      </c>
      <c r="DA10" s="11">
        <v>1</v>
      </c>
      <c r="DB10" s="11">
        <v>6</v>
      </c>
      <c r="DC10" s="11">
        <v>0</v>
      </c>
      <c r="DD10" s="11">
        <v>2</v>
      </c>
      <c r="DE10" s="11"/>
      <c r="DF10" s="11"/>
      <c r="DG10" s="11">
        <v>2</v>
      </c>
      <c r="DH10" s="11">
        <v>153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6</v>
      </c>
      <c r="EE10" s="11">
        <v>0</v>
      </c>
      <c r="EF10" s="11">
        <v>0</v>
      </c>
      <c r="EG10" s="11">
        <v>0</v>
      </c>
      <c r="EH10" s="11">
        <v>21</v>
      </c>
      <c r="EI10" s="11">
        <v>0</v>
      </c>
      <c r="EJ10" s="11">
        <v>0</v>
      </c>
      <c r="EK10" s="11">
        <v>0</v>
      </c>
      <c r="EL10" s="11">
        <v>25</v>
      </c>
      <c r="EM10" s="11">
        <v>0</v>
      </c>
      <c r="EN10" s="11">
        <v>0</v>
      </c>
      <c r="EO10" s="11">
        <v>0</v>
      </c>
      <c r="EP10" s="11">
        <v>0</v>
      </c>
      <c r="EQ10" s="11">
        <v>0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11">
        <v>0</v>
      </c>
      <c r="FB10" s="11">
        <v>0</v>
      </c>
      <c r="FC10" s="11">
        <v>0</v>
      </c>
      <c r="FD10" s="11">
        <v>4</v>
      </c>
      <c r="FE10" s="11">
        <v>0</v>
      </c>
      <c r="FF10" s="11">
        <v>6</v>
      </c>
      <c r="FG10" s="11">
        <v>0</v>
      </c>
      <c r="FH10" s="11">
        <v>3</v>
      </c>
      <c r="FI10" s="11">
        <v>0</v>
      </c>
      <c r="FJ10" s="11">
        <v>24</v>
      </c>
      <c r="FK10" s="11">
        <v>0</v>
      </c>
      <c r="FL10" s="11">
        <v>36</v>
      </c>
      <c r="FM10" s="11">
        <v>0</v>
      </c>
      <c r="FN10" s="11">
        <v>10</v>
      </c>
      <c r="FO10" s="11">
        <v>1</v>
      </c>
      <c r="FP10" s="11">
        <v>18</v>
      </c>
      <c r="FQ10" s="11">
        <v>0</v>
      </c>
      <c r="FR10" s="11">
        <v>18</v>
      </c>
      <c r="FS10" s="11">
        <v>0</v>
      </c>
      <c r="FT10" s="11">
        <v>26</v>
      </c>
      <c r="FU10" s="11">
        <v>2</v>
      </c>
      <c r="FV10" s="11">
        <v>16</v>
      </c>
      <c r="FW10" s="11">
        <v>0</v>
      </c>
      <c r="FX10" s="11">
        <v>15</v>
      </c>
      <c r="FY10" s="11">
        <v>1</v>
      </c>
      <c r="FZ10" s="11">
        <v>1</v>
      </c>
      <c r="GA10" s="11">
        <v>0</v>
      </c>
      <c r="GB10" s="11">
        <v>0</v>
      </c>
      <c r="GC10" s="11"/>
      <c r="GD10" s="11">
        <v>0</v>
      </c>
      <c r="GE10" s="11">
        <v>0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11">
        <v>0</v>
      </c>
      <c r="GL10" s="11">
        <v>0</v>
      </c>
      <c r="GM10" s="11">
        <v>0</v>
      </c>
      <c r="GN10" s="11">
        <v>0</v>
      </c>
      <c r="GO10" s="11">
        <v>0</v>
      </c>
      <c r="GP10" s="11"/>
      <c r="GQ10" s="11">
        <v>0</v>
      </c>
      <c r="GR10" s="11">
        <v>0</v>
      </c>
      <c r="GS10" s="11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11"/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11">
        <v>0</v>
      </c>
      <c r="HJ10" s="11">
        <v>0</v>
      </c>
      <c r="HK10" s="11">
        <v>0</v>
      </c>
      <c r="HL10" s="11">
        <v>0</v>
      </c>
      <c r="HM10" s="11">
        <v>0</v>
      </c>
      <c r="HN10" s="11">
        <v>0</v>
      </c>
      <c r="HO10" s="11">
        <v>0</v>
      </c>
      <c r="HP10" s="11"/>
      <c r="HQ10" s="11">
        <v>0</v>
      </c>
      <c r="HR10" s="11">
        <v>0</v>
      </c>
      <c r="HS10" s="11">
        <v>0</v>
      </c>
      <c r="HT10" s="11">
        <v>0</v>
      </c>
      <c r="HU10" s="11">
        <v>0</v>
      </c>
      <c r="HV10" s="11">
        <v>0</v>
      </c>
      <c r="HW10" s="11">
        <v>0</v>
      </c>
      <c r="HX10" s="11">
        <v>0</v>
      </c>
      <c r="HY10" s="11">
        <v>0</v>
      </c>
      <c r="HZ10" s="11">
        <v>0</v>
      </c>
      <c r="IA10" s="11">
        <v>0</v>
      </c>
      <c r="IB10" s="11">
        <v>0</v>
      </c>
      <c r="IC10" s="11"/>
      <c r="ID10" s="11">
        <v>4</v>
      </c>
      <c r="IE10" s="11">
        <v>0</v>
      </c>
      <c r="IF10" s="11">
        <v>1</v>
      </c>
      <c r="IG10" s="11">
        <v>0</v>
      </c>
      <c r="IH10" s="11">
        <v>0</v>
      </c>
      <c r="II10" s="11"/>
      <c r="IJ10" s="11"/>
      <c r="IK10" s="11"/>
      <c r="IL10" s="11"/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11">
        <v>0</v>
      </c>
      <c r="IT10" s="11">
        <v>0</v>
      </c>
      <c r="IU10" s="11">
        <v>0</v>
      </c>
      <c r="IV10" s="11">
        <v>0</v>
      </c>
      <c r="IW10" s="11">
        <v>0</v>
      </c>
      <c r="IX10" s="11">
        <v>0</v>
      </c>
      <c r="IY10" s="11">
        <v>0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11">
        <v>0</v>
      </c>
      <c r="JF10" s="11">
        <v>4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1</v>
      </c>
      <c r="JM10" s="11">
        <v>0</v>
      </c>
      <c r="JN10" s="11">
        <v>0</v>
      </c>
      <c r="JO10" s="11">
        <v>0</v>
      </c>
      <c r="JP10" s="11">
        <v>0</v>
      </c>
      <c r="JQ10" s="11">
        <v>0</v>
      </c>
      <c r="JR10" s="11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4">
        <v>178</v>
      </c>
      <c r="JZ10" s="11">
        <v>0</v>
      </c>
      <c r="KA10" s="11">
        <v>0</v>
      </c>
      <c r="KB10" s="11">
        <v>0</v>
      </c>
      <c r="KC10" s="11">
        <v>0</v>
      </c>
      <c r="KD10" s="11">
        <v>1</v>
      </c>
      <c r="KE10" s="11">
        <v>41</v>
      </c>
      <c r="KF10" s="11">
        <v>0</v>
      </c>
      <c r="KG10" s="11">
        <v>0</v>
      </c>
      <c r="KH10" s="11">
        <v>64</v>
      </c>
      <c r="KI10" s="11">
        <v>5</v>
      </c>
      <c r="KJ10" s="11">
        <v>3</v>
      </c>
      <c r="KK10" s="11">
        <v>64</v>
      </c>
      <c r="KL10" s="14">
        <v>178</v>
      </c>
      <c r="KM10" s="11">
        <v>0</v>
      </c>
      <c r="KN10" s="11">
        <v>42</v>
      </c>
      <c r="KO10" s="11">
        <v>64</v>
      </c>
      <c r="KP10" s="11">
        <v>72</v>
      </c>
      <c r="KQ10" s="14">
        <v>1</v>
      </c>
      <c r="KR10" s="11">
        <v>1</v>
      </c>
      <c r="KS10" s="11">
        <v>0</v>
      </c>
      <c r="KT10" s="14">
        <v>0</v>
      </c>
      <c r="KU10" s="11">
        <v>0</v>
      </c>
      <c r="KV10" s="11">
        <v>0</v>
      </c>
      <c r="KW10" s="11">
        <v>0</v>
      </c>
      <c r="KX10" s="11">
        <v>0</v>
      </c>
      <c r="KY10" s="14">
        <v>0</v>
      </c>
      <c r="KZ10" s="11">
        <v>0</v>
      </c>
      <c r="LA10" s="11">
        <v>0</v>
      </c>
      <c r="LB10" s="11">
        <v>0</v>
      </c>
      <c r="LC10" s="11">
        <v>0</v>
      </c>
      <c r="LD10" s="11">
        <v>0</v>
      </c>
      <c r="LE10" s="11">
        <v>0</v>
      </c>
      <c r="LF10" s="11">
        <v>0</v>
      </c>
      <c r="LG10" s="11">
        <v>0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11">
        <v>0</v>
      </c>
      <c r="LN10" s="11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1">
        <v>0</v>
      </c>
      <c r="LX10" s="11">
        <v>0</v>
      </c>
      <c r="LY10" s="11">
        <v>0</v>
      </c>
      <c r="LZ10" s="11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11">
        <v>0</v>
      </c>
      <c r="ML10" s="11">
        <v>0</v>
      </c>
      <c r="MM10" s="11">
        <v>0</v>
      </c>
      <c r="MN10" s="11">
        <v>0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11">
        <v>0</v>
      </c>
      <c r="MX10" s="11">
        <v>0</v>
      </c>
      <c r="MY10" s="11">
        <v>0</v>
      </c>
      <c r="MZ10" s="11">
        <v>0</v>
      </c>
      <c r="NA10" s="11">
        <v>0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11">
        <v>0</v>
      </c>
      <c r="NJ10" s="11">
        <v>0</v>
      </c>
      <c r="NK10" s="11">
        <v>0</v>
      </c>
      <c r="NL10" s="11">
        <v>0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4">
        <v>0</v>
      </c>
      <c r="NU10" s="11">
        <v>0</v>
      </c>
      <c r="NV10" s="11">
        <v>0</v>
      </c>
      <c r="NW10" s="11">
        <v>0</v>
      </c>
      <c r="NX10" s="11">
        <v>0</v>
      </c>
      <c r="NY10" s="11">
        <v>0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11">
        <v>0</v>
      </c>
      <c r="OH10" s="11">
        <v>0</v>
      </c>
      <c r="OI10" s="11">
        <v>0</v>
      </c>
      <c r="OJ10" s="11">
        <v>0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14">
        <v>14</v>
      </c>
      <c r="OT10" s="44">
        <v>3</v>
      </c>
      <c r="OU10" s="11">
        <v>0</v>
      </c>
      <c r="OV10" s="11">
        <v>0</v>
      </c>
      <c r="OW10" s="11">
        <v>0</v>
      </c>
      <c r="OX10" s="11">
        <v>0</v>
      </c>
      <c r="OY10" s="11">
        <v>0</v>
      </c>
      <c r="OZ10" s="11">
        <v>3</v>
      </c>
      <c r="PA10" s="11">
        <v>1</v>
      </c>
      <c r="PB10" s="11">
        <v>6</v>
      </c>
      <c r="PC10" s="11">
        <v>0</v>
      </c>
      <c r="PD10" s="11">
        <v>0</v>
      </c>
      <c r="PE10" s="11">
        <v>0</v>
      </c>
      <c r="PF10" s="11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1</v>
      </c>
      <c r="PM10" s="11">
        <v>1</v>
      </c>
      <c r="PN10" s="11">
        <v>2</v>
      </c>
      <c r="PO10" s="11">
        <v>0</v>
      </c>
      <c r="PP10" s="11">
        <v>0</v>
      </c>
      <c r="PQ10" s="11">
        <v>0</v>
      </c>
      <c r="PR10" s="11">
        <v>0</v>
      </c>
      <c r="PS10" s="11">
        <v>0</v>
      </c>
      <c r="PT10" s="11">
        <v>0</v>
      </c>
      <c r="PU10" s="11">
        <v>0</v>
      </c>
      <c r="PV10" s="11">
        <v>0</v>
      </c>
      <c r="PW10" s="11">
        <v>0</v>
      </c>
      <c r="PX10" s="14">
        <v>561</v>
      </c>
      <c r="PY10" s="11">
        <v>0</v>
      </c>
      <c r="PZ10" s="11">
        <v>6</v>
      </c>
      <c r="QA10" s="11">
        <v>7</v>
      </c>
      <c r="QB10" s="11">
        <v>5</v>
      </c>
      <c r="QC10" s="11">
        <v>23</v>
      </c>
      <c r="QD10" s="11">
        <v>90</v>
      </c>
      <c r="QE10" s="11">
        <v>254</v>
      </c>
      <c r="QF10" s="11">
        <v>0</v>
      </c>
      <c r="QG10" s="11">
        <v>0</v>
      </c>
      <c r="QH10" s="11">
        <v>0</v>
      </c>
      <c r="QI10" s="11">
        <v>0</v>
      </c>
      <c r="QJ10" s="11">
        <v>16</v>
      </c>
      <c r="QK10" s="11">
        <v>0</v>
      </c>
      <c r="QL10" s="11">
        <v>4</v>
      </c>
      <c r="QM10" s="11">
        <v>8</v>
      </c>
      <c r="QN10" s="11">
        <v>1</v>
      </c>
      <c r="QO10" s="11">
        <v>6</v>
      </c>
      <c r="QP10" s="11">
        <v>10</v>
      </c>
      <c r="QQ10" s="11">
        <v>120</v>
      </c>
      <c r="QR10" s="11">
        <v>0</v>
      </c>
      <c r="QS10" s="11">
        <v>0</v>
      </c>
      <c r="QT10" s="11">
        <v>0</v>
      </c>
      <c r="QU10" s="11">
        <v>0</v>
      </c>
      <c r="QV10" s="11">
        <v>11</v>
      </c>
      <c r="QW10" s="11">
        <v>0</v>
      </c>
      <c r="QX10" s="11">
        <v>0</v>
      </c>
      <c r="QY10" s="11">
        <v>0</v>
      </c>
      <c r="QZ10" s="11">
        <v>0</v>
      </c>
      <c r="RA10" s="14">
        <v>9</v>
      </c>
      <c r="RB10" s="11">
        <v>0</v>
      </c>
      <c r="RC10" s="11">
        <v>1</v>
      </c>
      <c r="RD10" s="11">
        <v>0</v>
      </c>
      <c r="RE10" s="11">
        <v>3</v>
      </c>
      <c r="RF10" s="11">
        <v>0</v>
      </c>
      <c r="RG10" s="11">
        <v>0</v>
      </c>
      <c r="RH10" s="11">
        <v>0</v>
      </c>
      <c r="RI10" s="11">
        <v>5</v>
      </c>
      <c r="RJ10" s="14">
        <v>0</v>
      </c>
      <c r="RK10" s="11">
        <v>0</v>
      </c>
      <c r="RL10" s="11">
        <v>0</v>
      </c>
      <c r="RM10" s="11">
        <v>0</v>
      </c>
      <c r="RN10" s="11">
        <v>0</v>
      </c>
      <c r="RO10" s="11">
        <v>0</v>
      </c>
      <c r="RP10" s="11">
        <v>0</v>
      </c>
      <c r="RQ10" s="11">
        <v>0</v>
      </c>
      <c r="RR10" s="11">
        <v>0</v>
      </c>
      <c r="RS10" s="11">
        <v>0</v>
      </c>
      <c r="RT10" s="11">
        <v>0</v>
      </c>
      <c r="RU10" s="11">
        <v>0</v>
      </c>
      <c r="RV10" s="11">
        <v>0</v>
      </c>
      <c r="RW10" s="11">
        <v>0</v>
      </c>
      <c r="RX10" s="11">
        <v>0</v>
      </c>
      <c r="RY10" s="11">
        <v>0</v>
      </c>
      <c r="RZ10" s="11">
        <v>0</v>
      </c>
      <c r="SA10" s="11">
        <v>0</v>
      </c>
      <c r="SB10" s="11">
        <v>0</v>
      </c>
      <c r="SC10" s="11">
        <v>0</v>
      </c>
      <c r="SD10" s="11">
        <v>0</v>
      </c>
      <c r="SE10" s="11">
        <v>0</v>
      </c>
      <c r="SF10" s="11">
        <v>0</v>
      </c>
      <c r="SG10" s="11">
        <v>0</v>
      </c>
      <c r="SH10" s="11">
        <v>0</v>
      </c>
      <c r="SI10" s="11">
        <v>0</v>
      </c>
      <c r="SJ10" s="11">
        <v>0</v>
      </c>
      <c r="SK10" s="11">
        <v>0</v>
      </c>
      <c r="SL10" s="11">
        <v>0</v>
      </c>
      <c r="SM10" s="11">
        <v>0</v>
      </c>
      <c r="SN10" s="11">
        <v>0</v>
      </c>
      <c r="SO10" s="11">
        <v>0</v>
      </c>
      <c r="SP10" s="11">
        <v>0</v>
      </c>
      <c r="SQ10" s="11">
        <v>0</v>
      </c>
      <c r="SR10" s="11">
        <v>0</v>
      </c>
      <c r="SS10" s="11">
        <v>0</v>
      </c>
      <c r="ST10" s="11">
        <v>0</v>
      </c>
      <c r="SU10" s="11">
        <v>0</v>
      </c>
      <c r="SV10" s="11">
        <v>0</v>
      </c>
      <c r="SW10" s="11">
        <v>0</v>
      </c>
      <c r="SX10" s="11">
        <v>0</v>
      </c>
      <c r="SY10" s="11">
        <v>0</v>
      </c>
      <c r="SZ10" s="11">
        <v>0</v>
      </c>
      <c r="TA10" s="11">
        <v>0</v>
      </c>
      <c r="TB10" s="11">
        <v>0</v>
      </c>
      <c r="TC10" s="11">
        <v>0</v>
      </c>
      <c r="TD10" s="11">
        <v>0</v>
      </c>
      <c r="TE10" s="11">
        <v>0</v>
      </c>
      <c r="TF10" s="11">
        <v>0</v>
      </c>
      <c r="TG10" s="14">
        <v>0</v>
      </c>
      <c r="TH10" s="11">
        <v>0</v>
      </c>
      <c r="TI10" s="11">
        <v>0</v>
      </c>
      <c r="TJ10" s="11">
        <v>0</v>
      </c>
      <c r="TK10" s="11">
        <v>0</v>
      </c>
      <c r="TL10" s="11">
        <v>0</v>
      </c>
      <c r="TM10" s="11">
        <v>0</v>
      </c>
      <c r="TN10" s="11">
        <v>0</v>
      </c>
      <c r="TO10" s="11">
        <v>0</v>
      </c>
      <c r="TP10" s="11">
        <v>0</v>
      </c>
      <c r="TQ10" s="11">
        <v>0</v>
      </c>
      <c r="TR10" s="11">
        <v>0</v>
      </c>
      <c r="TS10" s="11">
        <v>0</v>
      </c>
      <c r="TT10" s="11">
        <v>0</v>
      </c>
      <c r="TU10" s="11">
        <v>0</v>
      </c>
      <c r="TV10" s="11">
        <v>0</v>
      </c>
      <c r="TW10" s="11">
        <v>0</v>
      </c>
      <c r="TX10" s="11">
        <v>0</v>
      </c>
      <c r="TY10" s="11">
        <v>0</v>
      </c>
      <c r="TZ10" s="11">
        <v>0</v>
      </c>
      <c r="UA10" s="11">
        <v>0</v>
      </c>
      <c r="UB10" s="11">
        <v>0</v>
      </c>
      <c r="UC10" s="11">
        <v>0</v>
      </c>
      <c r="UD10" s="11">
        <v>0</v>
      </c>
      <c r="UE10" s="11">
        <v>0</v>
      </c>
      <c r="UF10" s="11">
        <v>0</v>
      </c>
      <c r="UG10" s="11">
        <v>0</v>
      </c>
      <c r="UH10" s="11">
        <v>0</v>
      </c>
      <c r="UI10" s="11">
        <v>0</v>
      </c>
      <c r="UJ10" s="11">
        <v>0</v>
      </c>
      <c r="UK10" s="11">
        <v>0</v>
      </c>
      <c r="UL10" s="11">
        <v>0</v>
      </c>
      <c r="UM10" s="11">
        <v>0</v>
      </c>
      <c r="UN10" s="11">
        <v>0</v>
      </c>
      <c r="UO10" s="11">
        <v>0</v>
      </c>
      <c r="UP10" s="11">
        <v>0</v>
      </c>
      <c r="UQ10" s="11">
        <v>0</v>
      </c>
      <c r="UR10" s="11">
        <v>0</v>
      </c>
      <c r="US10" s="11">
        <v>0</v>
      </c>
      <c r="UT10" s="11">
        <v>0</v>
      </c>
      <c r="UU10" s="11">
        <v>0</v>
      </c>
      <c r="UV10" s="11">
        <v>0</v>
      </c>
      <c r="UW10" s="11">
        <v>0</v>
      </c>
      <c r="UX10" s="11">
        <v>0</v>
      </c>
      <c r="UY10" s="11">
        <v>0</v>
      </c>
      <c r="UZ10" s="11">
        <v>0</v>
      </c>
      <c r="VA10" s="11">
        <v>0</v>
      </c>
      <c r="VB10" s="11">
        <v>0</v>
      </c>
      <c r="VC10" s="11">
        <v>0</v>
      </c>
      <c r="VD10" s="11">
        <v>0</v>
      </c>
      <c r="VE10" s="11">
        <v>0</v>
      </c>
      <c r="VF10" s="11">
        <v>0</v>
      </c>
      <c r="VG10" s="11">
        <v>0</v>
      </c>
      <c r="VH10" s="14">
        <v>0</v>
      </c>
      <c r="VI10" s="11">
        <v>0</v>
      </c>
      <c r="VJ10" s="11">
        <v>0</v>
      </c>
      <c r="VK10" s="11">
        <v>0</v>
      </c>
      <c r="VL10" s="11">
        <v>0</v>
      </c>
      <c r="VM10" s="11">
        <v>0</v>
      </c>
      <c r="VN10" s="11">
        <v>0</v>
      </c>
      <c r="VO10" s="11">
        <v>0</v>
      </c>
      <c r="VP10" s="11">
        <v>0</v>
      </c>
      <c r="VQ10" s="11">
        <v>0</v>
      </c>
      <c r="VR10" s="11">
        <v>0</v>
      </c>
      <c r="VS10" s="11">
        <v>0</v>
      </c>
      <c r="VT10" s="11">
        <v>0</v>
      </c>
      <c r="VU10" s="11">
        <v>0</v>
      </c>
      <c r="VV10" s="11">
        <v>0</v>
      </c>
      <c r="VW10" s="11">
        <v>0</v>
      </c>
      <c r="VX10" s="11">
        <v>0</v>
      </c>
      <c r="VY10" s="11">
        <v>0</v>
      </c>
      <c r="VZ10" s="11">
        <v>0</v>
      </c>
      <c r="WA10" s="11">
        <v>0</v>
      </c>
      <c r="WB10" s="11">
        <v>0</v>
      </c>
      <c r="WC10" s="11">
        <v>0</v>
      </c>
      <c r="WD10" s="11">
        <v>0</v>
      </c>
      <c r="WE10" s="11">
        <v>0</v>
      </c>
      <c r="WF10" s="11">
        <v>0</v>
      </c>
      <c r="WG10" s="11">
        <v>0</v>
      </c>
      <c r="WH10" s="11">
        <v>0</v>
      </c>
      <c r="WI10" s="11">
        <v>0</v>
      </c>
      <c r="WJ10" s="11">
        <v>0</v>
      </c>
      <c r="WK10" s="11">
        <v>0</v>
      </c>
      <c r="WL10" s="11">
        <v>0</v>
      </c>
      <c r="WM10" s="11">
        <v>0</v>
      </c>
      <c r="WN10" s="11">
        <v>0</v>
      </c>
      <c r="WO10" s="11">
        <v>0</v>
      </c>
      <c r="WP10" s="11">
        <v>0</v>
      </c>
      <c r="WQ10" s="11">
        <v>0</v>
      </c>
      <c r="WR10" s="11">
        <v>0</v>
      </c>
      <c r="WS10" s="11">
        <v>0</v>
      </c>
      <c r="WT10" s="11">
        <v>0</v>
      </c>
      <c r="WU10" s="11">
        <v>0</v>
      </c>
      <c r="WV10" s="11">
        <v>0</v>
      </c>
      <c r="WW10" s="11">
        <v>0</v>
      </c>
      <c r="WX10" s="11">
        <v>0</v>
      </c>
      <c r="WY10" s="11">
        <v>0</v>
      </c>
      <c r="WZ10" s="11">
        <v>0</v>
      </c>
      <c r="XA10" s="11">
        <v>0</v>
      </c>
      <c r="XB10" s="11">
        <v>0</v>
      </c>
      <c r="XC10" s="11">
        <v>0</v>
      </c>
      <c r="XD10" s="11">
        <v>0</v>
      </c>
      <c r="XE10" s="11">
        <v>0</v>
      </c>
      <c r="XF10" s="11">
        <v>0</v>
      </c>
      <c r="XG10" s="11">
        <v>0</v>
      </c>
      <c r="XH10" s="11">
        <v>0</v>
      </c>
      <c r="XI10" s="11">
        <v>4</v>
      </c>
      <c r="XJ10" s="11">
        <v>10</v>
      </c>
      <c r="XK10" s="11">
        <v>0</v>
      </c>
      <c r="XL10" s="11">
        <v>14</v>
      </c>
      <c r="XM10" s="11">
        <v>3</v>
      </c>
      <c r="XN10" s="11">
        <v>0</v>
      </c>
      <c r="XO10" s="11">
        <v>0</v>
      </c>
      <c r="XP10" s="11">
        <v>1</v>
      </c>
      <c r="XQ10" s="11">
        <v>0</v>
      </c>
      <c r="XR10" s="11">
        <v>0</v>
      </c>
      <c r="XS10" s="11">
        <v>0</v>
      </c>
      <c r="XT10" s="11">
        <v>1</v>
      </c>
      <c r="XU10" s="11">
        <v>1</v>
      </c>
      <c r="XV10" s="11">
        <v>0</v>
      </c>
      <c r="XW10" s="11">
        <v>0</v>
      </c>
      <c r="XX10" s="11">
        <v>2</v>
      </c>
      <c r="XY10" s="11">
        <v>5</v>
      </c>
      <c r="XZ10" s="11">
        <v>0</v>
      </c>
      <c r="YA10" s="11">
        <v>5</v>
      </c>
      <c r="YB10" s="11">
        <v>0</v>
      </c>
      <c r="YC10" s="11">
        <v>0</v>
      </c>
      <c r="YD10" s="11">
        <v>1</v>
      </c>
      <c r="YE10" s="11">
        <v>0</v>
      </c>
      <c r="YF10" s="11">
        <v>1</v>
      </c>
      <c r="YG10" s="11">
        <v>0</v>
      </c>
      <c r="YH10" s="11">
        <v>1</v>
      </c>
      <c r="YI10" s="11">
        <v>2</v>
      </c>
      <c r="YJ10" s="11">
        <v>0</v>
      </c>
      <c r="YK10" s="11">
        <v>0</v>
      </c>
      <c r="YL10" s="11">
        <v>5</v>
      </c>
      <c r="YM10" s="11">
        <v>5</v>
      </c>
      <c r="YN10" s="11">
        <v>0</v>
      </c>
      <c r="YO10" s="11">
        <v>1</v>
      </c>
      <c r="YP10" s="11">
        <v>6</v>
      </c>
      <c r="YQ10" s="11">
        <v>2</v>
      </c>
      <c r="YR10" s="11">
        <v>5</v>
      </c>
      <c r="YS10" s="11">
        <v>4</v>
      </c>
      <c r="YT10" s="11">
        <v>9</v>
      </c>
      <c r="YU10" s="11">
        <v>0</v>
      </c>
      <c r="YV10" s="11">
        <v>13</v>
      </c>
      <c r="YW10" s="11">
        <v>1</v>
      </c>
      <c r="YX10" s="11">
        <v>5</v>
      </c>
      <c r="YY10" s="11">
        <v>11</v>
      </c>
      <c r="YZ10" s="11">
        <v>1</v>
      </c>
      <c r="ZA10" s="11">
        <v>15</v>
      </c>
      <c r="ZB10" s="11">
        <v>1</v>
      </c>
      <c r="ZC10" s="11">
        <v>336</v>
      </c>
      <c r="ZD10" s="11">
        <v>5</v>
      </c>
      <c r="ZE10" s="11">
        <v>107</v>
      </c>
      <c r="ZF10" s="11">
        <v>19</v>
      </c>
      <c r="ZG10" s="11">
        <v>4</v>
      </c>
      <c r="ZH10" s="11">
        <v>1</v>
      </c>
      <c r="ZI10" s="11">
        <v>7</v>
      </c>
      <c r="ZJ10" s="11">
        <v>2</v>
      </c>
      <c r="ZK10" s="11">
        <v>0</v>
      </c>
      <c r="ZL10" s="11">
        <v>17</v>
      </c>
      <c r="ZM10" s="11">
        <v>3</v>
      </c>
      <c r="ZN10" s="11">
        <v>0</v>
      </c>
      <c r="ZO10" s="11">
        <v>9</v>
      </c>
      <c r="ZP10" s="11">
        <v>2</v>
      </c>
      <c r="ZQ10" s="11">
        <v>0</v>
      </c>
      <c r="ZR10" s="11">
        <v>0</v>
      </c>
      <c r="ZS10" s="11">
        <v>0</v>
      </c>
      <c r="ZT10" s="11">
        <v>0</v>
      </c>
      <c r="ZU10" s="11">
        <v>0</v>
      </c>
      <c r="ZV10" s="11">
        <v>0</v>
      </c>
    </row>
    <row r="11" spans="1:698" s="10" customFormat="1" x14ac:dyDescent="0.2">
      <c r="A11" s="10" t="s">
        <v>484</v>
      </c>
      <c r="B11" s="13"/>
      <c r="C11" s="14">
        <v>551</v>
      </c>
      <c r="D11" s="14">
        <v>5</v>
      </c>
      <c r="E11" s="14">
        <v>1</v>
      </c>
      <c r="F11" s="14">
        <v>86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/>
      <c r="AR11" s="11"/>
      <c r="AS11" s="11"/>
      <c r="AT11" s="11"/>
      <c r="AU11" s="11">
        <v>0</v>
      </c>
      <c r="AV11" s="11">
        <v>0</v>
      </c>
      <c r="AW11" s="11">
        <v>0</v>
      </c>
      <c r="AX11" s="11">
        <v>0</v>
      </c>
      <c r="AY11" s="14">
        <v>0</v>
      </c>
      <c r="AZ11" s="14">
        <v>0</v>
      </c>
      <c r="BA11" s="14">
        <v>1</v>
      </c>
      <c r="BB11" s="14">
        <v>107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2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11">
        <v>0</v>
      </c>
      <c r="BV11" s="11">
        <v>0</v>
      </c>
      <c r="BW11" s="11">
        <v>0</v>
      </c>
      <c r="BX11" s="11">
        <v>0</v>
      </c>
      <c r="BY11" s="11">
        <v>0</v>
      </c>
      <c r="BZ11" s="11">
        <v>2</v>
      </c>
      <c r="CA11" s="11">
        <v>0</v>
      </c>
      <c r="CB11" s="11">
        <v>3</v>
      </c>
      <c r="CC11" s="11">
        <v>0</v>
      </c>
      <c r="CD11" s="11">
        <v>1</v>
      </c>
      <c r="CE11" s="11">
        <v>0</v>
      </c>
      <c r="CF11" s="11">
        <v>2</v>
      </c>
      <c r="CG11" s="11">
        <v>0</v>
      </c>
      <c r="CH11" s="11">
        <v>2</v>
      </c>
      <c r="CI11" s="11">
        <v>0</v>
      </c>
      <c r="CJ11" s="11">
        <v>2</v>
      </c>
      <c r="CK11" s="11">
        <v>0</v>
      </c>
      <c r="CL11" s="11">
        <v>1</v>
      </c>
      <c r="CM11" s="11">
        <v>0</v>
      </c>
      <c r="CN11" s="11">
        <v>2</v>
      </c>
      <c r="CO11" s="11">
        <v>0</v>
      </c>
      <c r="CP11" s="11">
        <v>3</v>
      </c>
      <c r="CQ11" s="11">
        <v>0</v>
      </c>
      <c r="CR11" s="11">
        <v>1</v>
      </c>
      <c r="CS11" s="11">
        <v>0</v>
      </c>
      <c r="CT11" s="11">
        <v>1</v>
      </c>
      <c r="CU11" s="11">
        <v>0</v>
      </c>
      <c r="CV11" s="11">
        <v>1</v>
      </c>
      <c r="CW11" s="11">
        <v>0</v>
      </c>
      <c r="CX11" s="11">
        <v>1</v>
      </c>
      <c r="CY11" s="11">
        <v>0</v>
      </c>
      <c r="CZ11" s="11">
        <v>3</v>
      </c>
      <c r="DA11" s="11">
        <v>0</v>
      </c>
      <c r="DB11" s="11">
        <v>0</v>
      </c>
      <c r="DC11" s="11">
        <v>0</v>
      </c>
      <c r="DD11" s="11">
        <v>1</v>
      </c>
      <c r="DE11" s="11"/>
      <c r="DF11" s="11"/>
      <c r="DG11" s="11">
        <v>0</v>
      </c>
      <c r="DH11" s="11">
        <v>97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8</v>
      </c>
      <c r="DS11" s="11">
        <v>0</v>
      </c>
      <c r="DT11" s="11">
        <v>9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5</v>
      </c>
      <c r="EE11" s="11">
        <v>0</v>
      </c>
      <c r="EF11" s="11">
        <v>0</v>
      </c>
      <c r="EG11" s="11">
        <v>0</v>
      </c>
      <c r="EH11" s="11">
        <v>51</v>
      </c>
      <c r="EI11" s="11">
        <v>0</v>
      </c>
      <c r="EJ11" s="11">
        <v>0</v>
      </c>
      <c r="EK11" s="11">
        <v>0</v>
      </c>
      <c r="EL11" s="11">
        <v>49</v>
      </c>
      <c r="EM11" s="11">
        <v>0</v>
      </c>
      <c r="EN11" s="11">
        <v>0</v>
      </c>
      <c r="EO11" s="11">
        <v>0</v>
      </c>
      <c r="EP11" s="11">
        <v>0</v>
      </c>
      <c r="EQ11" s="11">
        <v>0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11">
        <v>0</v>
      </c>
      <c r="FB11" s="11">
        <v>3</v>
      </c>
      <c r="FC11" s="11">
        <v>1</v>
      </c>
      <c r="FD11" s="11">
        <v>3</v>
      </c>
      <c r="FE11" s="11">
        <v>0</v>
      </c>
      <c r="FF11" s="11">
        <v>0</v>
      </c>
      <c r="FG11" s="11">
        <v>0</v>
      </c>
      <c r="FH11" s="11">
        <v>2</v>
      </c>
      <c r="FI11" s="11">
        <v>0</v>
      </c>
      <c r="FJ11" s="11">
        <v>4</v>
      </c>
      <c r="FK11" s="11">
        <v>0</v>
      </c>
      <c r="FL11" s="11">
        <v>5</v>
      </c>
      <c r="FM11" s="11">
        <v>0</v>
      </c>
      <c r="FN11" s="11">
        <v>12</v>
      </c>
      <c r="FO11" s="11">
        <v>0</v>
      </c>
      <c r="FP11" s="11">
        <v>17</v>
      </c>
      <c r="FQ11" s="11">
        <v>0</v>
      </c>
      <c r="FR11" s="11">
        <v>18</v>
      </c>
      <c r="FS11" s="11">
        <v>0</v>
      </c>
      <c r="FT11" s="11">
        <v>24</v>
      </c>
      <c r="FU11" s="11">
        <v>0</v>
      </c>
      <c r="FV11" s="11">
        <v>14</v>
      </c>
      <c r="FW11" s="11">
        <v>2</v>
      </c>
      <c r="FX11" s="11">
        <v>3</v>
      </c>
      <c r="FY11" s="11">
        <v>0</v>
      </c>
      <c r="FZ11" s="11">
        <v>1</v>
      </c>
      <c r="GA11" s="11">
        <v>0</v>
      </c>
      <c r="GB11" s="11">
        <v>0</v>
      </c>
      <c r="GC11" s="11"/>
      <c r="GD11" s="11">
        <v>0</v>
      </c>
      <c r="GE11" s="11">
        <v>0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11">
        <v>0</v>
      </c>
      <c r="GL11" s="11">
        <v>0</v>
      </c>
      <c r="GM11" s="11">
        <v>0</v>
      </c>
      <c r="GN11" s="11">
        <v>0</v>
      </c>
      <c r="GO11" s="11">
        <v>0</v>
      </c>
      <c r="GP11" s="11"/>
      <c r="GQ11" s="11">
        <v>0</v>
      </c>
      <c r="GR11" s="11">
        <v>0</v>
      </c>
      <c r="GS11" s="11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11"/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11">
        <v>0</v>
      </c>
      <c r="HJ11" s="11">
        <v>0</v>
      </c>
      <c r="HK11" s="11">
        <v>0</v>
      </c>
      <c r="HL11" s="11">
        <v>0</v>
      </c>
      <c r="HM11" s="11">
        <v>0</v>
      </c>
      <c r="HN11" s="11">
        <v>0</v>
      </c>
      <c r="HO11" s="11">
        <v>0</v>
      </c>
      <c r="HP11" s="11"/>
      <c r="HQ11" s="11">
        <v>0</v>
      </c>
      <c r="HR11" s="11">
        <v>0</v>
      </c>
      <c r="HS11" s="11">
        <v>0</v>
      </c>
      <c r="HT11" s="11">
        <v>0</v>
      </c>
      <c r="HU11" s="11">
        <v>0</v>
      </c>
      <c r="HV11" s="11">
        <v>0</v>
      </c>
      <c r="HW11" s="11">
        <v>0</v>
      </c>
      <c r="HX11" s="11">
        <v>0</v>
      </c>
      <c r="HY11" s="11">
        <v>0</v>
      </c>
      <c r="HZ11" s="11">
        <v>0</v>
      </c>
      <c r="IA11" s="11">
        <v>0</v>
      </c>
      <c r="IB11" s="11">
        <v>0</v>
      </c>
      <c r="IC11" s="11"/>
      <c r="ID11" s="11">
        <v>1</v>
      </c>
      <c r="IE11" s="11">
        <v>0</v>
      </c>
      <c r="IF11" s="11">
        <v>0</v>
      </c>
      <c r="IG11" s="11">
        <v>86</v>
      </c>
      <c r="IH11" s="11">
        <v>0</v>
      </c>
      <c r="II11" s="11"/>
      <c r="IJ11" s="11"/>
      <c r="IK11" s="11"/>
      <c r="IL11" s="11"/>
      <c r="IM11" s="11">
        <v>1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11">
        <v>0</v>
      </c>
      <c r="IT11" s="11">
        <v>0</v>
      </c>
      <c r="IU11" s="11">
        <v>0</v>
      </c>
      <c r="IV11" s="11">
        <v>0</v>
      </c>
      <c r="IW11" s="11">
        <v>0</v>
      </c>
      <c r="IX11" s="11">
        <v>0</v>
      </c>
      <c r="IY11" s="11">
        <v>0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11">
        <v>0</v>
      </c>
      <c r="JF11" s="11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1">
        <v>0</v>
      </c>
      <c r="JO11" s="11">
        <v>18</v>
      </c>
      <c r="JP11" s="11">
        <v>0</v>
      </c>
      <c r="JQ11" s="11">
        <v>29</v>
      </c>
      <c r="JR11" s="11">
        <v>0</v>
      </c>
      <c r="JS11" s="11">
        <v>21</v>
      </c>
      <c r="JT11" s="11">
        <v>0</v>
      </c>
      <c r="JU11" s="11">
        <v>18</v>
      </c>
      <c r="JV11" s="11">
        <v>0</v>
      </c>
      <c r="JW11" s="11">
        <v>0</v>
      </c>
      <c r="JX11" s="11">
        <v>0</v>
      </c>
      <c r="JY11" s="14">
        <v>108</v>
      </c>
      <c r="JZ11" s="11">
        <v>0</v>
      </c>
      <c r="KA11" s="11">
        <v>0</v>
      </c>
      <c r="KB11" s="11">
        <v>0</v>
      </c>
      <c r="KC11" s="11">
        <v>0</v>
      </c>
      <c r="KD11" s="11">
        <v>0</v>
      </c>
      <c r="KE11" s="11">
        <v>25</v>
      </c>
      <c r="KF11" s="11">
        <v>0</v>
      </c>
      <c r="KG11" s="11">
        <v>1</v>
      </c>
      <c r="KH11" s="11">
        <v>38</v>
      </c>
      <c r="KI11" s="11">
        <v>0</v>
      </c>
      <c r="KJ11" s="11">
        <v>0</v>
      </c>
      <c r="KK11" s="11">
        <v>44</v>
      </c>
      <c r="KL11" s="14">
        <v>111</v>
      </c>
      <c r="KM11" s="11">
        <v>0</v>
      </c>
      <c r="KN11" s="11">
        <v>26</v>
      </c>
      <c r="KO11" s="11">
        <v>41</v>
      </c>
      <c r="KP11" s="11">
        <v>44</v>
      </c>
      <c r="KQ11" s="14">
        <v>2</v>
      </c>
      <c r="KR11" s="11">
        <v>2</v>
      </c>
      <c r="KS11" s="11">
        <v>0</v>
      </c>
      <c r="KT11" s="14">
        <v>0</v>
      </c>
      <c r="KU11" s="11">
        <v>0</v>
      </c>
      <c r="KV11" s="11">
        <v>0</v>
      </c>
      <c r="KW11" s="11">
        <v>0</v>
      </c>
      <c r="KX11" s="11">
        <v>0</v>
      </c>
      <c r="KY11" s="14">
        <v>0</v>
      </c>
      <c r="KZ11" s="11">
        <v>0</v>
      </c>
      <c r="LA11" s="11">
        <v>0</v>
      </c>
      <c r="LB11" s="11">
        <v>0</v>
      </c>
      <c r="LC11" s="11">
        <v>0</v>
      </c>
      <c r="LD11" s="11">
        <v>0</v>
      </c>
      <c r="LE11" s="11">
        <v>0</v>
      </c>
      <c r="LF11" s="11">
        <v>0</v>
      </c>
      <c r="LG11" s="11">
        <v>0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11">
        <v>0</v>
      </c>
      <c r="LN11" s="11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1">
        <v>0</v>
      </c>
      <c r="LX11" s="11">
        <v>0</v>
      </c>
      <c r="LY11" s="11">
        <v>0</v>
      </c>
      <c r="LZ11" s="11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11">
        <v>0</v>
      </c>
      <c r="ML11" s="11">
        <v>0</v>
      </c>
      <c r="MM11" s="11">
        <v>0</v>
      </c>
      <c r="MN11" s="11">
        <v>0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11">
        <v>0</v>
      </c>
      <c r="MX11" s="11">
        <v>0</v>
      </c>
      <c r="MY11" s="11">
        <v>0</v>
      </c>
      <c r="MZ11" s="11">
        <v>0</v>
      </c>
      <c r="NA11" s="11">
        <v>0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11">
        <v>0</v>
      </c>
      <c r="NJ11" s="11">
        <v>0</v>
      </c>
      <c r="NK11" s="11">
        <v>0</v>
      </c>
      <c r="NL11" s="11">
        <v>0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4">
        <v>2</v>
      </c>
      <c r="NU11" s="11">
        <v>0</v>
      </c>
      <c r="NV11" s="11">
        <v>0</v>
      </c>
      <c r="NW11" s="11">
        <v>0</v>
      </c>
      <c r="NX11" s="11">
        <v>0</v>
      </c>
      <c r="NY11" s="11">
        <v>0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11">
        <v>0</v>
      </c>
      <c r="OH11" s="11">
        <v>1</v>
      </c>
      <c r="OI11" s="11">
        <v>0</v>
      </c>
      <c r="OJ11" s="11">
        <v>0</v>
      </c>
      <c r="OK11" s="11">
        <v>1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14">
        <v>5</v>
      </c>
      <c r="OT11" s="44">
        <v>0</v>
      </c>
      <c r="OU11" s="11">
        <v>0</v>
      </c>
      <c r="OV11" s="11">
        <v>0</v>
      </c>
      <c r="OW11" s="11">
        <v>0</v>
      </c>
      <c r="OX11" s="11">
        <v>0</v>
      </c>
      <c r="OY11" s="11">
        <v>0</v>
      </c>
      <c r="OZ11" s="11">
        <v>0</v>
      </c>
      <c r="PA11" s="11">
        <v>1</v>
      </c>
      <c r="PB11" s="11">
        <v>0</v>
      </c>
      <c r="PC11" s="11">
        <v>0</v>
      </c>
      <c r="PD11" s="11">
        <v>0</v>
      </c>
      <c r="PE11" s="11">
        <v>0</v>
      </c>
      <c r="PF11" s="11">
        <v>0</v>
      </c>
      <c r="PG11" s="11">
        <v>0</v>
      </c>
      <c r="PH11" s="11">
        <v>0</v>
      </c>
      <c r="PI11" s="11">
        <v>0</v>
      </c>
      <c r="PJ11" s="11">
        <v>1</v>
      </c>
      <c r="PK11" s="11">
        <v>0</v>
      </c>
      <c r="PL11" s="11">
        <v>0</v>
      </c>
      <c r="PM11" s="11">
        <v>0</v>
      </c>
      <c r="PN11" s="11">
        <v>3</v>
      </c>
      <c r="PO11" s="11">
        <v>0</v>
      </c>
      <c r="PP11" s="11">
        <v>0</v>
      </c>
      <c r="PQ11" s="11">
        <v>0</v>
      </c>
      <c r="PR11" s="11">
        <v>0</v>
      </c>
      <c r="PS11" s="11">
        <v>0</v>
      </c>
      <c r="PT11" s="11">
        <v>0</v>
      </c>
      <c r="PU11" s="11">
        <v>0</v>
      </c>
      <c r="PV11" s="11">
        <v>0</v>
      </c>
      <c r="PW11" s="11">
        <v>0</v>
      </c>
      <c r="PX11" s="14">
        <v>155</v>
      </c>
      <c r="PY11" s="11">
        <v>0</v>
      </c>
      <c r="PZ11" s="11">
        <v>2</v>
      </c>
      <c r="QA11" s="11">
        <v>0</v>
      </c>
      <c r="QB11" s="11">
        <v>0</v>
      </c>
      <c r="QC11" s="11">
        <v>2</v>
      </c>
      <c r="QD11" s="11">
        <v>15</v>
      </c>
      <c r="QE11" s="11">
        <v>73</v>
      </c>
      <c r="QF11" s="11">
        <v>0</v>
      </c>
      <c r="QG11" s="11">
        <v>0</v>
      </c>
      <c r="QH11" s="11">
        <v>0</v>
      </c>
      <c r="QI11" s="11">
        <v>0</v>
      </c>
      <c r="QJ11" s="11">
        <v>7</v>
      </c>
      <c r="QK11" s="11">
        <v>0</v>
      </c>
      <c r="QL11" s="11">
        <v>0</v>
      </c>
      <c r="QM11" s="11">
        <v>5</v>
      </c>
      <c r="QN11" s="11">
        <v>0</v>
      </c>
      <c r="QO11" s="11">
        <v>0</v>
      </c>
      <c r="QP11" s="11">
        <v>2</v>
      </c>
      <c r="QQ11" s="11">
        <v>45</v>
      </c>
      <c r="QR11" s="11">
        <v>0</v>
      </c>
      <c r="QS11" s="11">
        <v>0</v>
      </c>
      <c r="QT11" s="11">
        <v>0</v>
      </c>
      <c r="QU11" s="11">
        <v>0</v>
      </c>
      <c r="QV11" s="11">
        <v>4</v>
      </c>
      <c r="QW11" s="11">
        <v>0</v>
      </c>
      <c r="QX11" s="11">
        <v>0</v>
      </c>
      <c r="QY11" s="11">
        <v>0</v>
      </c>
      <c r="QZ11" s="11">
        <v>0</v>
      </c>
      <c r="RA11" s="14">
        <v>1</v>
      </c>
      <c r="RB11" s="11">
        <v>0</v>
      </c>
      <c r="RC11" s="11">
        <v>0</v>
      </c>
      <c r="RD11" s="11">
        <v>1</v>
      </c>
      <c r="RE11" s="11">
        <v>0</v>
      </c>
      <c r="RF11" s="11">
        <v>0</v>
      </c>
      <c r="RG11" s="11">
        <v>0</v>
      </c>
      <c r="RH11" s="11">
        <v>0</v>
      </c>
      <c r="RI11" s="11">
        <v>0</v>
      </c>
      <c r="RJ11" s="14">
        <v>0</v>
      </c>
      <c r="RK11" s="11">
        <v>0</v>
      </c>
      <c r="RL11" s="11">
        <v>0</v>
      </c>
      <c r="RM11" s="11">
        <v>0</v>
      </c>
      <c r="RN11" s="11">
        <v>0</v>
      </c>
      <c r="RO11" s="11">
        <v>0</v>
      </c>
      <c r="RP11" s="11">
        <v>0</v>
      </c>
      <c r="RQ11" s="11">
        <v>0</v>
      </c>
      <c r="RR11" s="11">
        <v>0</v>
      </c>
      <c r="RS11" s="11">
        <v>0</v>
      </c>
      <c r="RT11" s="11">
        <v>0</v>
      </c>
      <c r="RU11" s="11">
        <v>0</v>
      </c>
      <c r="RV11" s="11">
        <v>0</v>
      </c>
      <c r="RW11" s="11">
        <v>0</v>
      </c>
      <c r="RX11" s="11">
        <v>0</v>
      </c>
      <c r="RY11" s="11">
        <v>0</v>
      </c>
      <c r="RZ11" s="11">
        <v>0</v>
      </c>
      <c r="SA11" s="11">
        <v>0</v>
      </c>
      <c r="SB11" s="11">
        <v>0</v>
      </c>
      <c r="SC11" s="11">
        <v>0</v>
      </c>
      <c r="SD11" s="11">
        <v>0</v>
      </c>
      <c r="SE11" s="11">
        <v>0</v>
      </c>
      <c r="SF11" s="11">
        <v>0</v>
      </c>
      <c r="SG11" s="11">
        <v>0</v>
      </c>
      <c r="SH11" s="11">
        <v>0</v>
      </c>
      <c r="SI11" s="11">
        <v>0</v>
      </c>
      <c r="SJ11" s="11">
        <v>0</v>
      </c>
      <c r="SK11" s="11">
        <v>0</v>
      </c>
      <c r="SL11" s="11">
        <v>0</v>
      </c>
      <c r="SM11" s="11">
        <v>0</v>
      </c>
      <c r="SN11" s="11">
        <v>0</v>
      </c>
      <c r="SO11" s="11">
        <v>0</v>
      </c>
      <c r="SP11" s="11">
        <v>0</v>
      </c>
      <c r="SQ11" s="11">
        <v>0</v>
      </c>
      <c r="SR11" s="11">
        <v>0</v>
      </c>
      <c r="SS11" s="11">
        <v>0</v>
      </c>
      <c r="ST11" s="11">
        <v>0</v>
      </c>
      <c r="SU11" s="11">
        <v>0</v>
      </c>
      <c r="SV11" s="11">
        <v>0</v>
      </c>
      <c r="SW11" s="11">
        <v>0</v>
      </c>
      <c r="SX11" s="11">
        <v>0</v>
      </c>
      <c r="SY11" s="11">
        <v>0</v>
      </c>
      <c r="SZ11" s="11">
        <v>0</v>
      </c>
      <c r="TA11" s="11">
        <v>0</v>
      </c>
      <c r="TB11" s="11">
        <v>0</v>
      </c>
      <c r="TC11" s="11">
        <v>0</v>
      </c>
      <c r="TD11" s="11">
        <v>0</v>
      </c>
      <c r="TE11" s="11">
        <v>0</v>
      </c>
      <c r="TF11" s="11">
        <v>0</v>
      </c>
      <c r="TG11" s="14">
        <v>0</v>
      </c>
      <c r="TH11" s="11">
        <v>0</v>
      </c>
      <c r="TI11" s="11">
        <v>0</v>
      </c>
      <c r="TJ11" s="11">
        <v>0</v>
      </c>
      <c r="TK11" s="11">
        <v>0</v>
      </c>
      <c r="TL11" s="11">
        <v>0</v>
      </c>
      <c r="TM11" s="11">
        <v>0</v>
      </c>
      <c r="TN11" s="11">
        <v>0</v>
      </c>
      <c r="TO11" s="11">
        <v>0</v>
      </c>
      <c r="TP11" s="11">
        <v>0</v>
      </c>
      <c r="TQ11" s="11">
        <v>0</v>
      </c>
      <c r="TR11" s="11">
        <v>0</v>
      </c>
      <c r="TS11" s="11">
        <v>0</v>
      </c>
      <c r="TT11" s="11">
        <v>0</v>
      </c>
      <c r="TU11" s="11">
        <v>0</v>
      </c>
      <c r="TV11" s="11">
        <v>0</v>
      </c>
      <c r="TW11" s="11">
        <v>0</v>
      </c>
      <c r="TX11" s="11">
        <v>0</v>
      </c>
      <c r="TY11" s="11">
        <v>0</v>
      </c>
      <c r="TZ11" s="11">
        <v>0</v>
      </c>
      <c r="UA11" s="11">
        <v>0</v>
      </c>
      <c r="UB11" s="11">
        <v>0</v>
      </c>
      <c r="UC11" s="11">
        <v>0</v>
      </c>
      <c r="UD11" s="11">
        <v>0</v>
      </c>
      <c r="UE11" s="11">
        <v>0</v>
      </c>
      <c r="UF11" s="11">
        <v>0</v>
      </c>
      <c r="UG11" s="11">
        <v>0</v>
      </c>
      <c r="UH11" s="11">
        <v>0</v>
      </c>
      <c r="UI11" s="11">
        <v>0</v>
      </c>
      <c r="UJ11" s="11">
        <v>0</v>
      </c>
      <c r="UK11" s="11">
        <v>0</v>
      </c>
      <c r="UL11" s="11">
        <v>0</v>
      </c>
      <c r="UM11" s="11">
        <v>0</v>
      </c>
      <c r="UN11" s="11">
        <v>0</v>
      </c>
      <c r="UO11" s="11">
        <v>0</v>
      </c>
      <c r="UP11" s="11">
        <v>0</v>
      </c>
      <c r="UQ11" s="11">
        <v>0</v>
      </c>
      <c r="UR11" s="11">
        <v>0</v>
      </c>
      <c r="US11" s="11">
        <v>0</v>
      </c>
      <c r="UT11" s="11">
        <v>0</v>
      </c>
      <c r="UU11" s="11">
        <v>0</v>
      </c>
      <c r="UV11" s="11">
        <v>0</v>
      </c>
      <c r="UW11" s="11">
        <v>0</v>
      </c>
      <c r="UX11" s="11">
        <v>0</v>
      </c>
      <c r="UY11" s="11">
        <v>0</v>
      </c>
      <c r="UZ11" s="11">
        <v>0</v>
      </c>
      <c r="VA11" s="11">
        <v>0</v>
      </c>
      <c r="VB11" s="11">
        <v>0</v>
      </c>
      <c r="VC11" s="11">
        <v>0</v>
      </c>
      <c r="VD11" s="11">
        <v>0</v>
      </c>
      <c r="VE11" s="11">
        <v>0</v>
      </c>
      <c r="VF11" s="11">
        <v>0</v>
      </c>
      <c r="VG11" s="11">
        <v>0</v>
      </c>
      <c r="VH11" s="14">
        <v>0</v>
      </c>
      <c r="VI11" s="11">
        <v>0</v>
      </c>
      <c r="VJ11" s="11">
        <v>0</v>
      </c>
      <c r="VK11" s="11">
        <v>0</v>
      </c>
      <c r="VL11" s="11">
        <v>0</v>
      </c>
      <c r="VM11" s="11">
        <v>0</v>
      </c>
      <c r="VN11" s="11">
        <v>0</v>
      </c>
      <c r="VO11" s="11">
        <v>0</v>
      </c>
      <c r="VP11" s="11">
        <v>0</v>
      </c>
      <c r="VQ11" s="11">
        <v>0</v>
      </c>
      <c r="VR11" s="11">
        <v>0</v>
      </c>
      <c r="VS11" s="11">
        <v>0</v>
      </c>
      <c r="VT11" s="11">
        <v>0</v>
      </c>
      <c r="VU11" s="11">
        <v>0</v>
      </c>
      <c r="VV11" s="11">
        <v>0</v>
      </c>
      <c r="VW11" s="11">
        <v>0</v>
      </c>
      <c r="VX11" s="11">
        <v>0</v>
      </c>
      <c r="VY11" s="11">
        <v>0</v>
      </c>
      <c r="VZ11" s="11">
        <v>0</v>
      </c>
      <c r="WA11" s="11">
        <v>0</v>
      </c>
      <c r="WB11" s="11">
        <v>0</v>
      </c>
      <c r="WC11" s="11">
        <v>0</v>
      </c>
      <c r="WD11" s="11">
        <v>0</v>
      </c>
      <c r="WE11" s="11">
        <v>0</v>
      </c>
      <c r="WF11" s="11">
        <v>0</v>
      </c>
      <c r="WG11" s="11">
        <v>0</v>
      </c>
      <c r="WH11" s="11">
        <v>0</v>
      </c>
      <c r="WI11" s="11">
        <v>0</v>
      </c>
      <c r="WJ11" s="11">
        <v>0</v>
      </c>
      <c r="WK11" s="11">
        <v>0</v>
      </c>
      <c r="WL11" s="11">
        <v>0</v>
      </c>
      <c r="WM11" s="11">
        <v>0</v>
      </c>
      <c r="WN11" s="11">
        <v>0</v>
      </c>
      <c r="WO11" s="11">
        <v>0</v>
      </c>
      <c r="WP11" s="11">
        <v>0</v>
      </c>
      <c r="WQ11" s="11">
        <v>0</v>
      </c>
      <c r="WR11" s="11">
        <v>0</v>
      </c>
      <c r="WS11" s="11">
        <v>0</v>
      </c>
      <c r="WT11" s="11">
        <v>0</v>
      </c>
      <c r="WU11" s="11">
        <v>0</v>
      </c>
      <c r="WV11" s="11">
        <v>0</v>
      </c>
      <c r="WW11" s="11">
        <v>0</v>
      </c>
      <c r="WX11" s="11">
        <v>0</v>
      </c>
      <c r="WY11" s="11">
        <v>0</v>
      </c>
      <c r="WZ11" s="11">
        <v>0</v>
      </c>
      <c r="XA11" s="11">
        <v>0</v>
      </c>
      <c r="XB11" s="11">
        <v>0</v>
      </c>
      <c r="XC11" s="11">
        <v>0</v>
      </c>
      <c r="XD11" s="11">
        <v>0</v>
      </c>
      <c r="XE11" s="11">
        <v>0</v>
      </c>
      <c r="XF11" s="11">
        <v>0</v>
      </c>
      <c r="XG11" s="11">
        <v>0</v>
      </c>
      <c r="XH11" s="11">
        <v>0</v>
      </c>
      <c r="XI11" s="11">
        <v>4</v>
      </c>
      <c r="XJ11" s="11">
        <v>1</v>
      </c>
      <c r="XK11" s="11">
        <v>1</v>
      </c>
      <c r="XL11" s="11">
        <v>4</v>
      </c>
      <c r="XM11" s="11">
        <v>3</v>
      </c>
      <c r="XN11" s="11">
        <v>0</v>
      </c>
      <c r="XO11" s="11">
        <v>0</v>
      </c>
      <c r="XP11" s="11">
        <v>0</v>
      </c>
      <c r="XQ11" s="11">
        <v>0</v>
      </c>
      <c r="XR11" s="11">
        <v>0</v>
      </c>
      <c r="XS11" s="11">
        <v>0</v>
      </c>
      <c r="XT11" s="11">
        <v>1</v>
      </c>
      <c r="XU11" s="11">
        <v>0</v>
      </c>
      <c r="XV11" s="11">
        <v>0</v>
      </c>
      <c r="XW11" s="11">
        <v>1</v>
      </c>
      <c r="XX11" s="11">
        <v>2</v>
      </c>
      <c r="XY11" s="11">
        <v>1</v>
      </c>
      <c r="XZ11" s="11">
        <v>0</v>
      </c>
      <c r="YA11" s="11">
        <v>4</v>
      </c>
      <c r="YB11" s="11">
        <v>0</v>
      </c>
      <c r="YC11" s="11">
        <v>0</v>
      </c>
      <c r="YD11" s="11">
        <v>0</v>
      </c>
      <c r="YE11" s="11">
        <v>0</v>
      </c>
      <c r="YF11" s="11">
        <v>0</v>
      </c>
      <c r="YG11" s="11">
        <v>0</v>
      </c>
      <c r="YH11" s="11">
        <v>1</v>
      </c>
      <c r="YI11" s="11">
        <v>0</v>
      </c>
      <c r="YJ11" s="11">
        <v>0</v>
      </c>
      <c r="YK11" s="11">
        <v>3</v>
      </c>
      <c r="YL11" s="11">
        <v>2</v>
      </c>
      <c r="YM11" s="11">
        <v>1</v>
      </c>
      <c r="YN11" s="11">
        <v>0</v>
      </c>
      <c r="YO11" s="11">
        <v>0</v>
      </c>
      <c r="YP11" s="11">
        <v>4</v>
      </c>
      <c r="YQ11" s="11">
        <v>0</v>
      </c>
      <c r="YR11" s="11">
        <v>4</v>
      </c>
      <c r="YS11" s="11">
        <v>0</v>
      </c>
      <c r="YT11" s="11">
        <v>5</v>
      </c>
      <c r="YU11" s="11">
        <v>0</v>
      </c>
      <c r="YV11" s="11">
        <v>5</v>
      </c>
      <c r="YW11" s="11">
        <v>0</v>
      </c>
      <c r="YX11" s="11">
        <v>0</v>
      </c>
      <c r="YY11" s="11">
        <v>7</v>
      </c>
      <c r="YZ11" s="11">
        <v>0</v>
      </c>
      <c r="ZA11" s="11">
        <v>7</v>
      </c>
      <c r="ZB11" s="11">
        <v>1</v>
      </c>
      <c r="ZC11" s="11">
        <v>99</v>
      </c>
      <c r="ZD11" s="11">
        <v>0</v>
      </c>
      <c r="ZE11" s="11">
        <v>21</v>
      </c>
      <c r="ZF11" s="11">
        <v>3</v>
      </c>
      <c r="ZG11" s="11">
        <v>1</v>
      </c>
      <c r="ZH11" s="11">
        <v>0</v>
      </c>
      <c r="ZI11" s="11">
        <v>1</v>
      </c>
      <c r="ZJ11" s="11">
        <v>0</v>
      </c>
      <c r="ZK11" s="11">
        <v>0</v>
      </c>
      <c r="ZL11" s="11">
        <v>3</v>
      </c>
      <c r="ZM11" s="11">
        <v>1</v>
      </c>
      <c r="ZN11" s="11">
        <v>0</v>
      </c>
      <c r="ZO11" s="11">
        <v>2</v>
      </c>
      <c r="ZP11" s="11">
        <v>1</v>
      </c>
      <c r="ZQ11" s="11">
        <v>0</v>
      </c>
      <c r="ZR11" s="11">
        <v>0</v>
      </c>
      <c r="ZS11" s="11">
        <v>0</v>
      </c>
      <c r="ZT11" s="11">
        <v>0</v>
      </c>
      <c r="ZU11" s="11">
        <v>0</v>
      </c>
      <c r="ZV11" s="11">
        <v>0</v>
      </c>
    </row>
    <row r="12" spans="1:698" s="10" customFormat="1" x14ac:dyDescent="0.2">
      <c r="A12" s="10" t="s">
        <v>485</v>
      </c>
      <c r="B12" s="13"/>
      <c r="C12" s="14">
        <v>547</v>
      </c>
      <c r="D12" s="14">
        <v>10</v>
      </c>
      <c r="E12" s="14">
        <v>1</v>
      </c>
      <c r="F12" s="14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/>
      <c r="AR12" s="11"/>
      <c r="AS12" s="11"/>
      <c r="AT12" s="11"/>
      <c r="AU12" s="11">
        <v>0</v>
      </c>
      <c r="AV12" s="11">
        <v>0</v>
      </c>
      <c r="AW12" s="11">
        <v>0</v>
      </c>
      <c r="AX12" s="11">
        <v>0</v>
      </c>
      <c r="AY12" s="14">
        <v>0</v>
      </c>
      <c r="AZ12" s="14">
        <v>0</v>
      </c>
      <c r="BA12" s="14">
        <v>2</v>
      </c>
      <c r="BB12" s="14">
        <v>215</v>
      </c>
      <c r="BC12" s="11">
        <v>0</v>
      </c>
      <c r="BD12" s="11">
        <v>0</v>
      </c>
      <c r="BE12" s="11">
        <v>0</v>
      </c>
      <c r="BF12" s="11">
        <v>3</v>
      </c>
      <c r="BG12" s="11">
        <v>0</v>
      </c>
      <c r="BH12" s="11">
        <v>5</v>
      </c>
      <c r="BI12" s="11">
        <v>0</v>
      </c>
      <c r="BJ12" s="11">
        <v>1</v>
      </c>
      <c r="BK12" s="11">
        <v>0</v>
      </c>
      <c r="BL12" s="11">
        <v>5</v>
      </c>
      <c r="BM12" s="11">
        <v>0</v>
      </c>
      <c r="BN12" s="11">
        <v>2</v>
      </c>
      <c r="BO12" s="11">
        <v>0</v>
      </c>
      <c r="BP12" s="11">
        <v>2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0</v>
      </c>
      <c r="BZ12" s="11">
        <v>1</v>
      </c>
      <c r="CA12" s="11">
        <v>0</v>
      </c>
      <c r="CB12" s="11">
        <v>0</v>
      </c>
      <c r="CC12" s="11">
        <v>0</v>
      </c>
      <c r="CD12" s="11">
        <v>7</v>
      </c>
      <c r="CE12" s="11">
        <v>0</v>
      </c>
      <c r="CF12" s="11">
        <v>5</v>
      </c>
      <c r="CG12" s="11">
        <v>0</v>
      </c>
      <c r="CH12" s="11">
        <v>9</v>
      </c>
      <c r="CI12" s="11">
        <v>0</v>
      </c>
      <c r="CJ12" s="11">
        <v>7</v>
      </c>
      <c r="CK12" s="11">
        <v>0</v>
      </c>
      <c r="CL12" s="11">
        <v>7</v>
      </c>
      <c r="CM12" s="11">
        <v>0</v>
      </c>
      <c r="CN12" s="11">
        <v>5</v>
      </c>
      <c r="CO12" s="11">
        <v>0</v>
      </c>
      <c r="CP12" s="11">
        <v>6</v>
      </c>
      <c r="CQ12" s="11">
        <v>0</v>
      </c>
      <c r="CR12" s="11">
        <v>4</v>
      </c>
      <c r="CS12" s="11">
        <v>0</v>
      </c>
      <c r="CT12" s="11">
        <v>1</v>
      </c>
      <c r="CU12" s="11">
        <v>0</v>
      </c>
      <c r="CV12" s="11">
        <v>3</v>
      </c>
      <c r="CW12" s="11">
        <v>1</v>
      </c>
      <c r="CX12" s="11">
        <v>1</v>
      </c>
      <c r="CY12" s="11">
        <v>1</v>
      </c>
      <c r="CZ12" s="11">
        <v>4</v>
      </c>
      <c r="DA12" s="11">
        <v>0</v>
      </c>
      <c r="DB12" s="11">
        <v>1</v>
      </c>
      <c r="DC12" s="11">
        <v>0</v>
      </c>
      <c r="DD12" s="11">
        <v>0</v>
      </c>
      <c r="DE12" s="11"/>
      <c r="DF12" s="11"/>
      <c r="DG12" s="11">
        <v>0</v>
      </c>
      <c r="DH12" s="11">
        <v>108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1</v>
      </c>
      <c r="EA12" s="11">
        <v>0</v>
      </c>
      <c r="EB12" s="11">
        <v>0</v>
      </c>
      <c r="EC12" s="11">
        <v>0</v>
      </c>
      <c r="ED12" s="11">
        <v>34</v>
      </c>
      <c r="EE12" s="11">
        <v>0</v>
      </c>
      <c r="EF12" s="11">
        <v>0</v>
      </c>
      <c r="EG12" s="11">
        <v>0</v>
      </c>
      <c r="EH12" s="11">
        <v>40</v>
      </c>
      <c r="EI12" s="11">
        <v>0</v>
      </c>
      <c r="EJ12" s="11">
        <v>0</v>
      </c>
      <c r="EK12" s="11">
        <v>0</v>
      </c>
      <c r="EL12" s="11">
        <v>28</v>
      </c>
      <c r="EM12" s="11">
        <v>0</v>
      </c>
      <c r="EN12" s="11">
        <v>0</v>
      </c>
      <c r="EO12" s="11">
        <v>0</v>
      </c>
      <c r="EP12" s="11">
        <v>0</v>
      </c>
      <c r="EQ12" s="11">
        <v>0</v>
      </c>
      <c r="ER12" s="11">
        <v>0</v>
      </c>
      <c r="ES12" s="11">
        <v>0</v>
      </c>
      <c r="ET12" s="11">
        <v>0</v>
      </c>
      <c r="EU12" s="11">
        <v>0</v>
      </c>
      <c r="EV12" s="11">
        <v>0</v>
      </c>
      <c r="EW12" s="11">
        <v>0</v>
      </c>
      <c r="EX12" s="11">
        <v>0</v>
      </c>
      <c r="EY12" s="11">
        <v>0</v>
      </c>
      <c r="EZ12" s="11">
        <v>1</v>
      </c>
      <c r="FA12" s="11">
        <v>0</v>
      </c>
      <c r="FB12" s="11">
        <v>0</v>
      </c>
      <c r="FC12" s="11">
        <v>0</v>
      </c>
      <c r="FD12" s="11">
        <v>0</v>
      </c>
      <c r="FE12" s="11">
        <v>0</v>
      </c>
      <c r="FF12" s="11">
        <v>2</v>
      </c>
      <c r="FG12" s="11">
        <v>0</v>
      </c>
      <c r="FH12" s="11">
        <v>2</v>
      </c>
      <c r="FI12" s="11">
        <v>2</v>
      </c>
      <c r="FJ12" s="11">
        <v>3</v>
      </c>
      <c r="FK12" s="11">
        <v>0</v>
      </c>
      <c r="FL12" s="11">
        <v>5</v>
      </c>
      <c r="FM12" s="11">
        <v>0</v>
      </c>
      <c r="FN12" s="11">
        <v>9</v>
      </c>
      <c r="FO12" s="11">
        <v>0</v>
      </c>
      <c r="FP12" s="11">
        <v>5</v>
      </c>
      <c r="FQ12" s="11">
        <v>0</v>
      </c>
      <c r="FR12" s="11">
        <v>1</v>
      </c>
      <c r="FS12" s="11">
        <v>1</v>
      </c>
      <c r="FT12" s="11">
        <v>2</v>
      </c>
      <c r="FU12" s="11">
        <v>1</v>
      </c>
      <c r="FV12" s="11">
        <v>1</v>
      </c>
      <c r="FW12" s="11">
        <v>1</v>
      </c>
      <c r="FX12" s="11">
        <v>1</v>
      </c>
      <c r="FY12" s="11">
        <v>0</v>
      </c>
      <c r="FZ12" s="11">
        <v>0</v>
      </c>
      <c r="GA12" s="11">
        <v>0</v>
      </c>
      <c r="GB12" s="11">
        <v>0</v>
      </c>
      <c r="GC12" s="11"/>
      <c r="GD12" s="11">
        <v>0</v>
      </c>
      <c r="GE12" s="11">
        <v>0</v>
      </c>
      <c r="GF12" s="11">
        <v>0</v>
      </c>
      <c r="GG12" s="11">
        <v>0</v>
      </c>
      <c r="GH12" s="11">
        <v>0</v>
      </c>
      <c r="GI12" s="11">
        <v>0</v>
      </c>
      <c r="GJ12" s="11">
        <v>0</v>
      </c>
      <c r="GK12" s="11">
        <v>0</v>
      </c>
      <c r="GL12" s="11">
        <v>0</v>
      </c>
      <c r="GM12" s="11">
        <v>0</v>
      </c>
      <c r="GN12" s="11">
        <v>0</v>
      </c>
      <c r="GO12" s="11">
        <v>0</v>
      </c>
      <c r="GP12" s="11"/>
      <c r="GQ12" s="11">
        <v>0</v>
      </c>
      <c r="GR12" s="11">
        <v>0</v>
      </c>
      <c r="GS12" s="11">
        <v>0</v>
      </c>
      <c r="GT12" s="11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0</v>
      </c>
      <c r="GZ12" s="11">
        <v>0</v>
      </c>
      <c r="HA12" s="11">
        <v>0</v>
      </c>
      <c r="HB12" s="11">
        <v>0</v>
      </c>
      <c r="HC12" s="11"/>
      <c r="HD12" s="11">
        <v>0</v>
      </c>
      <c r="HE12" s="11">
        <v>0</v>
      </c>
      <c r="HF12" s="11">
        <v>0</v>
      </c>
      <c r="HG12" s="11">
        <v>0</v>
      </c>
      <c r="HH12" s="11">
        <v>0</v>
      </c>
      <c r="HI12" s="11">
        <v>0</v>
      </c>
      <c r="HJ12" s="11">
        <v>0</v>
      </c>
      <c r="HK12" s="11">
        <v>0</v>
      </c>
      <c r="HL12" s="11">
        <v>0</v>
      </c>
      <c r="HM12" s="11">
        <v>0</v>
      </c>
      <c r="HN12" s="11">
        <v>0</v>
      </c>
      <c r="HO12" s="11">
        <v>0</v>
      </c>
      <c r="HP12" s="11"/>
      <c r="HQ12" s="11">
        <v>0</v>
      </c>
      <c r="HR12" s="11">
        <v>0</v>
      </c>
      <c r="HS12" s="11">
        <v>0</v>
      </c>
      <c r="HT12" s="11">
        <v>0</v>
      </c>
      <c r="HU12" s="11">
        <v>0</v>
      </c>
      <c r="HV12" s="11">
        <v>0</v>
      </c>
      <c r="HW12" s="11">
        <v>0</v>
      </c>
      <c r="HX12" s="11">
        <v>0</v>
      </c>
      <c r="HY12" s="11">
        <v>0</v>
      </c>
      <c r="HZ12" s="11">
        <v>0</v>
      </c>
      <c r="IA12" s="11">
        <v>0</v>
      </c>
      <c r="IB12" s="11">
        <v>0</v>
      </c>
      <c r="IC12" s="11"/>
      <c r="ID12" s="11">
        <v>1</v>
      </c>
      <c r="IE12" s="11">
        <v>0</v>
      </c>
      <c r="IF12" s="11">
        <v>0</v>
      </c>
      <c r="IG12" s="11">
        <v>0</v>
      </c>
      <c r="IH12" s="11">
        <v>0</v>
      </c>
      <c r="II12" s="11"/>
      <c r="IJ12" s="11"/>
      <c r="IK12" s="11"/>
      <c r="IL12" s="11"/>
      <c r="IM12" s="11">
        <v>1</v>
      </c>
      <c r="IN12" s="11">
        <v>0</v>
      </c>
      <c r="IO12" s="11">
        <v>0</v>
      </c>
      <c r="IP12" s="11">
        <v>0</v>
      </c>
      <c r="IQ12" s="11">
        <v>0</v>
      </c>
      <c r="IR12" s="11">
        <v>0</v>
      </c>
      <c r="IS12" s="11">
        <v>0</v>
      </c>
      <c r="IT12" s="11">
        <v>0</v>
      </c>
      <c r="IU12" s="11">
        <v>0</v>
      </c>
      <c r="IV12" s="11">
        <v>0</v>
      </c>
      <c r="IW12" s="11">
        <v>0</v>
      </c>
      <c r="IX12" s="11">
        <v>0</v>
      </c>
      <c r="IY12" s="11">
        <v>0</v>
      </c>
      <c r="IZ12" s="11">
        <v>0</v>
      </c>
      <c r="JA12" s="11">
        <v>0</v>
      </c>
      <c r="JB12" s="11">
        <v>0</v>
      </c>
      <c r="JC12" s="11">
        <v>0</v>
      </c>
      <c r="JD12" s="11">
        <v>0</v>
      </c>
      <c r="JE12" s="11">
        <v>0</v>
      </c>
      <c r="JF12" s="11">
        <v>0</v>
      </c>
      <c r="JG12" s="11">
        <v>0</v>
      </c>
      <c r="JH12" s="11">
        <v>0</v>
      </c>
      <c r="JI12" s="11">
        <v>0</v>
      </c>
      <c r="JJ12" s="11">
        <v>0</v>
      </c>
      <c r="JK12" s="11">
        <v>0</v>
      </c>
      <c r="JL12" s="11">
        <v>0</v>
      </c>
      <c r="JM12" s="11">
        <v>0</v>
      </c>
      <c r="JN12" s="11">
        <v>0</v>
      </c>
      <c r="JO12" s="11">
        <v>0</v>
      </c>
      <c r="JP12" s="11">
        <v>0</v>
      </c>
      <c r="JQ12" s="11">
        <v>0</v>
      </c>
      <c r="JR12" s="11">
        <v>0</v>
      </c>
      <c r="JS12" s="11">
        <v>0</v>
      </c>
      <c r="JT12" s="11">
        <v>0</v>
      </c>
      <c r="JU12" s="11">
        <v>0</v>
      </c>
      <c r="JV12" s="11">
        <v>0</v>
      </c>
      <c r="JW12" s="11">
        <v>0</v>
      </c>
      <c r="JX12" s="11">
        <v>0</v>
      </c>
      <c r="JY12" s="14">
        <v>219</v>
      </c>
      <c r="JZ12" s="11">
        <v>0</v>
      </c>
      <c r="KA12" s="11">
        <v>0</v>
      </c>
      <c r="KB12" s="11">
        <v>1</v>
      </c>
      <c r="KC12" s="11">
        <v>0</v>
      </c>
      <c r="KD12" s="11">
        <v>1</v>
      </c>
      <c r="KE12" s="11">
        <v>59</v>
      </c>
      <c r="KF12" s="11">
        <v>0</v>
      </c>
      <c r="KG12" s="11">
        <v>0</v>
      </c>
      <c r="KH12" s="11">
        <v>69</v>
      </c>
      <c r="KI12" s="11">
        <v>2</v>
      </c>
      <c r="KJ12" s="11">
        <v>1</v>
      </c>
      <c r="KK12" s="11">
        <v>86</v>
      </c>
      <c r="KL12" s="14">
        <v>219</v>
      </c>
      <c r="KM12" s="11">
        <v>1</v>
      </c>
      <c r="KN12" s="11">
        <v>60</v>
      </c>
      <c r="KO12" s="11">
        <v>69</v>
      </c>
      <c r="KP12" s="11">
        <v>89</v>
      </c>
      <c r="KQ12" s="14">
        <v>2</v>
      </c>
      <c r="KR12" s="11">
        <v>1</v>
      </c>
      <c r="KS12" s="11">
        <v>1</v>
      </c>
      <c r="KT12" s="14">
        <v>0</v>
      </c>
      <c r="KU12" s="11">
        <v>0</v>
      </c>
      <c r="KV12" s="11">
        <v>0</v>
      </c>
      <c r="KW12" s="11">
        <v>0</v>
      </c>
      <c r="KX12" s="11">
        <v>0</v>
      </c>
      <c r="KY12" s="14">
        <v>0</v>
      </c>
      <c r="KZ12" s="11">
        <v>0</v>
      </c>
      <c r="LA12" s="11">
        <v>0</v>
      </c>
      <c r="LB12" s="11">
        <v>0</v>
      </c>
      <c r="LC12" s="11">
        <v>0</v>
      </c>
      <c r="LD12" s="11">
        <v>0</v>
      </c>
      <c r="LE12" s="11">
        <v>0</v>
      </c>
      <c r="LF12" s="11">
        <v>0</v>
      </c>
      <c r="LG12" s="11">
        <v>0</v>
      </c>
      <c r="LH12" s="11">
        <v>0</v>
      </c>
      <c r="LI12" s="11">
        <v>0</v>
      </c>
      <c r="LJ12" s="11">
        <v>0</v>
      </c>
      <c r="LK12" s="11">
        <v>0</v>
      </c>
      <c r="LL12" s="11">
        <v>0</v>
      </c>
      <c r="LM12" s="11">
        <v>0</v>
      </c>
      <c r="LN12" s="11">
        <v>0</v>
      </c>
      <c r="LO12" s="11">
        <v>0</v>
      </c>
      <c r="LP12" s="11">
        <v>0</v>
      </c>
      <c r="LQ12" s="11">
        <v>0</v>
      </c>
      <c r="LR12" s="11">
        <v>0</v>
      </c>
      <c r="LS12" s="11">
        <v>0</v>
      </c>
      <c r="LT12" s="11">
        <v>0</v>
      </c>
      <c r="LU12" s="11">
        <v>0</v>
      </c>
      <c r="LV12" s="11">
        <v>0</v>
      </c>
      <c r="LW12" s="11">
        <v>0</v>
      </c>
      <c r="LX12" s="11">
        <v>0</v>
      </c>
      <c r="LY12" s="11">
        <v>0</v>
      </c>
      <c r="LZ12" s="11">
        <v>0</v>
      </c>
      <c r="MA12" s="11">
        <v>0</v>
      </c>
      <c r="MB12" s="11">
        <v>0</v>
      </c>
      <c r="MC12" s="11">
        <v>0</v>
      </c>
      <c r="MD12" s="11">
        <v>0</v>
      </c>
      <c r="ME12" s="11">
        <v>0</v>
      </c>
      <c r="MF12" s="11">
        <v>0</v>
      </c>
      <c r="MG12" s="11">
        <v>0</v>
      </c>
      <c r="MH12" s="11">
        <v>0</v>
      </c>
      <c r="MI12" s="11">
        <v>0</v>
      </c>
      <c r="MJ12" s="11">
        <v>0</v>
      </c>
      <c r="MK12" s="11">
        <v>0</v>
      </c>
      <c r="ML12" s="11">
        <v>0</v>
      </c>
      <c r="MM12" s="11">
        <v>0</v>
      </c>
      <c r="MN12" s="11">
        <v>0</v>
      </c>
      <c r="MO12" s="11">
        <v>0</v>
      </c>
      <c r="MP12" s="11">
        <v>0</v>
      </c>
      <c r="MQ12" s="11">
        <v>0</v>
      </c>
      <c r="MR12" s="11">
        <v>0</v>
      </c>
      <c r="MS12" s="11">
        <v>0</v>
      </c>
      <c r="MT12" s="11">
        <v>0</v>
      </c>
      <c r="MU12" s="11">
        <v>0</v>
      </c>
      <c r="MV12" s="11">
        <v>0</v>
      </c>
      <c r="MW12" s="11">
        <v>0</v>
      </c>
      <c r="MX12" s="11">
        <v>0</v>
      </c>
      <c r="MY12" s="11">
        <v>0</v>
      </c>
      <c r="MZ12" s="11">
        <v>0</v>
      </c>
      <c r="NA12" s="11">
        <v>0</v>
      </c>
      <c r="NB12" s="11">
        <v>0</v>
      </c>
      <c r="NC12" s="11">
        <v>0</v>
      </c>
      <c r="ND12" s="11">
        <v>0</v>
      </c>
      <c r="NE12" s="11">
        <v>0</v>
      </c>
      <c r="NF12" s="11">
        <v>0</v>
      </c>
      <c r="NG12" s="11">
        <v>0</v>
      </c>
      <c r="NH12" s="11">
        <v>0</v>
      </c>
      <c r="NI12" s="11">
        <v>0</v>
      </c>
      <c r="NJ12" s="11">
        <v>0</v>
      </c>
      <c r="NK12" s="11">
        <v>0</v>
      </c>
      <c r="NL12" s="11">
        <v>0</v>
      </c>
      <c r="NM12" s="11">
        <v>0</v>
      </c>
      <c r="NN12" s="11">
        <v>0</v>
      </c>
      <c r="NO12" s="11">
        <v>0</v>
      </c>
      <c r="NP12" s="11">
        <v>0</v>
      </c>
      <c r="NQ12" s="11">
        <v>0</v>
      </c>
      <c r="NR12" s="11">
        <v>0</v>
      </c>
      <c r="NS12" s="11">
        <v>0</v>
      </c>
      <c r="NT12" s="14">
        <v>14</v>
      </c>
      <c r="NU12" s="11">
        <v>0</v>
      </c>
      <c r="NV12" s="11">
        <v>0</v>
      </c>
      <c r="NW12" s="11">
        <v>0</v>
      </c>
      <c r="NX12" s="11">
        <v>1</v>
      </c>
      <c r="NY12" s="11">
        <v>0</v>
      </c>
      <c r="NZ12" s="11">
        <v>1</v>
      </c>
      <c r="OA12" s="11">
        <v>0</v>
      </c>
      <c r="OB12" s="11">
        <v>3</v>
      </c>
      <c r="OC12" s="11">
        <v>0</v>
      </c>
      <c r="OD12" s="11">
        <v>0</v>
      </c>
      <c r="OE12" s="11">
        <v>0</v>
      </c>
      <c r="OF12" s="11">
        <v>2</v>
      </c>
      <c r="OG12" s="11">
        <v>0</v>
      </c>
      <c r="OH12" s="11">
        <v>0</v>
      </c>
      <c r="OI12" s="11">
        <v>0</v>
      </c>
      <c r="OJ12" s="11">
        <v>0</v>
      </c>
      <c r="OK12" s="11">
        <v>0</v>
      </c>
      <c r="OL12" s="11">
        <v>2</v>
      </c>
      <c r="OM12" s="11">
        <v>2</v>
      </c>
      <c r="ON12" s="11">
        <v>0</v>
      </c>
      <c r="OO12" s="11">
        <v>0</v>
      </c>
      <c r="OP12" s="11">
        <v>0</v>
      </c>
      <c r="OQ12" s="11">
        <v>2</v>
      </c>
      <c r="OR12" s="11">
        <v>1</v>
      </c>
      <c r="OS12" s="14">
        <v>9</v>
      </c>
      <c r="OT12" s="44">
        <v>2</v>
      </c>
      <c r="OU12" s="11">
        <v>0</v>
      </c>
      <c r="OV12" s="11">
        <v>0</v>
      </c>
      <c r="OW12" s="11">
        <v>0</v>
      </c>
      <c r="OX12" s="11">
        <v>0</v>
      </c>
      <c r="OY12" s="11">
        <v>0</v>
      </c>
      <c r="OZ12" s="11">
        <v>2</v>
      </c>
      <c r="PA12" s="11">
        <v>0</v>
      </c>
      <c r="PB12" s="11">
        <v>3</v>
      </c>
      <c r="PC12" s="11">
        <v>0</v>
      </c>
      <c r="PD12" s="11">
        <v>0</v>
      </c>
      <c r="PE12" s="11">
        <v>0</v>
      </c>
      <c r="PF12" s="11">
        <v>0</v>
      </c>
      <c r="PG12" s="11">
        <v>0</v>
      </c>
      <c r="PH12" s="11">
        <v>0</v>
      </c>
      <c r="PI12" s="11">
        <v>0</v>
      </c>
      <c r="PJ12" s="11">
        <v>0</v>
      </c>
      <c r="PK12" s="11">
        <v>0</v>
      </c>
      <c r="PL12" s="11">
        <v>0</v>
      </c>
      <c r="PM12" s="11">
        <v>1</v>
      </c>
      <c r="PN12" s="11">
        <v>3</v>
      </c>
      <c r="PO12" s="11">
        <v>0</v>
      </c>
      <c r="PP12" s="11">
        <v>0</v>
      </c>
      <c r="PQ12" s="11">
        <v>0</v>
      </c>
      <c r="PR12" s="11">
        <v>0</v>
      </c>
      <c r="PS12" s="11">
        <v>0</v>
      </c>
      <c r="PT12" s="11">
        <v>0</v>
      </c>
      <c r="PU12" s="11">
        <v>0</v>
      </c>
      <c r="PV12" s="11">
        <v>0</v>
      </c>
      <c r="PW12" s="11">
        <v>0</v>
      </c>
      <c r="PX12" s="14">
        <v>316</v>
      </c>
      <c r="PY12" s="11">
        <v>2</v>
      </c>
      <c r="PZ12" s="11">
        <v>5</v>
      </c>
      <c r="QA12" s="11">
        <v>2</v>
      </c>
      <c r="QB12" s="11">
        <v>1</v>
      </c>
      <c r="QC12" s="11">
        <v>12</v>
      </c>
      <c r="QD12" s="11">
        <v>64</v>
      </c>
      <c r="QE12" s="11">
        <v>139</v>
      </c>
      <c r="QF12" s="11">
        <v>0</v>
      </c>
      <c r="QG12" s="11">
        <v>0</v>
      </c>
      <c r="QH12" s="11">
        <v>0</v>
      </c>
      <c r="QI12" s="11">
        <v>0</v>
      </c>
      <c r="QJ12" s="11">
        <v>12</v>
      </c>
      <c r="QK12" s="11">
        <v>0</v>
      </c>
      <c r="QL12" s="11">
        <v>5</v>
      </c>
      <c r="QM12" s="11">
        <v>2</v>
      </c>
      <c r="QN12" s="11">
        <v>4</v>
      </c>
      <c r="QO12" s="11">
        <v>0</v>
      </c>
      <c r="QP12" s="11">
        <v>8</v>
      </c>
      <c r="QQ12" s="11">
        <v>51</v>
      </c>
      <c r="QR12" s="11">
        <v>0</v>
      </c>
      <c r="QS12" s="11">
        <v>0</v>
      </c>
      <c r="QT12" s="11">
        <v>0</v>
      </c>
      <c r="QU12" s="11">
        <v>0</v>
      </c>
      <c r="QV12" s="11">
        <v>9</v>
      </c>
      <c r="QW12" s="11">
        <v>0</v>
      </c>
      <c r="QX12" s="11">
        <v>0</v>
      </c>
      <c r="QY12" s="11">
        <v>0</v>
      </c>
      <c r="QZ12" s="11">
        <v>0</v>
      </c>
      <c r="RA12" s="14">
        <v>4</v>
      </c>
      <c r="RB12" s="11">
        <v>0</v>
      </c>
      <c r="RC12" s="11">
        <v>1</v>
      </c>
      <c r="RD12" s="11">
        <v>0</v>
      </c>
      <c r="RE12" s="11">
        <v>1</v>
      </c>
      <c r="RF12" s="11">
        <v>0</v>
      </c>
      <c r="RG12" s="11">
        <v>0</v>
      </c>
      <c r="RH12" s="11">
        <v>0</v>
      </c>
      <c r="RI12" s="11">
        <v>2</v>
      </c>
      <c r="RJ12" s="14">
        <v>0</v>
      </c>
      <c r="RK12" s="11">
        <v>0</v>
      </c>
      <c r="RL12" s="11">
        <v>0</v>
      </c>
      <c r="RM12" s="11">
        <v>0</v>
      </c>
      <c r="RN12" s="11">
        <v>0</v>
      </c>
      <c r="RO12" s="11">
        <v>0</v>
      </c>
      <c r="RP12" s="11">
        <v>0</v>
      </c>
      <c r="RQ12" s="11">
        <v>0</v>
      </c>
      <c r="RR12" s="11">
        <v>0</v>
      </c>
      <c r="RS12" s="11">
        <v>0</v>
      </c>
      <c r="RT12" s="11">
        <v>0</v>
      </c>
      <c r="RU12" s="11">
        <v>0</v>
      </c>
      <c r="RV12" s="11">
        <v>0</v>
      </c>
      <c r="RW12" s="11">
        <v>0</v>
      </c>
      <c r="RX12" s="11">
        <v>0</v>
      </c>
      <c r="RY12" s="11">
        <v>0</v>
      </c>
      <c r="RZ12" s="11">
        <v>0</v>
      </c>
      <c r="SA12" s="11">
        <v>0</v>
      </c>
      <c r="SB12" s="11">
        <v>0</v>
      </c>
      <c r="SC12" s="11">
        <v>0</v>
      </c>
      <c r="SD12" s="11">
        <v>0</v>
      </c>
      <c r="SE12" s="11">
        <v>0</v>
      </c>
      <c r="SF12" s="11">
        <v>0</v>
      </c>
      <c r="SG12" s="11">
        <v>0</v>
      </c>
      <c r="SH12" s="11">
        <v>0</v>
      </c>
      <c r="SI12" s="11">
        <v>0</v>
      </c>
      <c r="SJ12" s="11">
        <v>0</v>
      </c>
      <c r="SK12" s="11">
        <v>0</v>
      </c>
      <c r="SL12" s="11">
        <v>0</v>
      </c>
      <c r="SM12" s="11">
        <v>0</v>
      </c>
      <c r="SN12" s="11">
        <v>0</v>
      </c>
      <c r="SO12" s="11">
        <v>0</v>
      </c>
      <c r="SP12" s="11">
        <v>0</v>
      </c>
      <c r="SQ12" s="11">
        <v>0</v>
      </c>
      <c r="SR12" s="11">
        <v>0</v>
      </c>
      <c r="SS12" s="11">
        <v>0</v>
      </c>
      <c r="ST12" s="11">
        <v>0</v>
      </c>
      <c r="SU12" s="11">
        <v>0</v>
      </c>
      <c r="SV12" s="11">
        <v>0</v>
      </c>
      <c r="SW12" s="11">
        <v>0</v>
      </c>
      <c r="SX12" s="11">
        <v>0</v>
      </c>
      <c r="SY12" s="11">
        <v>0</v>
      </c>
      <c r="SZ12" s="11">
        <v>0</v>
      </c>
      <c r="TA12" s="11">
        <v>0</v>
      </c>
      <c r="TB12" s="11">
        <v>0</v>
      </c>
      <c r="TC12" s="11">
        <v>0</v>
      </c>
      <c r="TD12" s="11">
        <v>0</v>
      </c>
      <c r="TE12" s="11">
        <v>0</v>
      </c>
      <c r="TF12" s="11">
        <v>0</v>
      </c>
      <c r="TG12" s="14">
        <v>0</v>
      </c>
      <c r="TH12" s="11">
        <v>0</v>
      </c>
      <c r="TI12" s="11">
        <v>0</v>
      </c>
      <c r="TJ12" s="11">
        <v>0</v>
      </c>
      <c r="TK12" s="11">
        <v>0</v>
      </c>
      <c r="TL12" s="11">
        <v>0</v>
      </c>
      <c r="TM12" s="11">
        <v>0</v>
      </c>
      <c r="TN12" s="11">
        <v>0</v>
      </c>
      <c r="TO12" s="11">
        <v>0</v>
      </c>
      <c r="TP12" s="11">
        <v>0</v>
      </c>
      <c r="TQ12" s="11">
        <v>0</v>
      </c>
      <c r="TR12" s="11">
        <v>0</v>
      </c>
      <c r="TS12" s="11">
        <v>0</v>
      </c>
      <c r="TT12" s="11">
        <v>0</v>
      </c>
      <c r="TU12" s="11">
        <v>0</v>
      </c>
      <c r="TV12" s="11">
        <v>0</v>
      </c>
      <c r="TW12" s="11">
        <v>0</v>
      </c>
      <c r="TX12" s="11">
        <v>0</v>
      </c>
      <c r="TY12" s="11">
        <v>0</v>
      </c>
      <c r="TZ12" s="11">
        <v>0</v>
      </c>
      <c r="UA12" s="11">
        <v>0</v>
      </c>
      <c r="UB12" s="11">
        <v>0</v>
      </c>
      <c r="UC12" s="11">
        <v>0</v>
      </c>
      <c r="UD12" s="11">
        <v>0</v>
      </c>
      <c r="UE12" s="11">
        <v>0</v>
      </c>
      <c r="UF12" s="11">
        <v>0</v>
      </c>
      <c r="UG12" s="11">
        <v>0</v>
      </c>
      <c r="UH12" s="11">
        <v>0</v>
      </c>
      <c r="UI12" s="11">
        <v>0</v>
      </c>
      <c r="UJ12" s="11">
        <v>0</v>
      </c>
      <c r="UK12" s="11">
        <v>0</v>
      </c>
      <c r="UL12" s="11">
        <v>0</v>
      </c>
      <c r="UM12" s="11">
        <v>0</v>
      </c>
      <c r="UN12" s="11">
        <v>0</v>
      </c>
      <c r="UO12" s="11">
        <v>0</v>
      </c>
      <c r="UP12" s="11">
        <v>0</v>
      </c>
      <c r="UQ12" s="11">
        <v>0</v>
      </c>
      <c r="UR12" s="11">
        <v>0</v>
      </c>
      <c r="US12" s="11">
        <v>0</v>
      </c>
      <c r="UT12" s="11">
        <v>0</v>
      </c>
      <c r="UU12" s="11">
        <v>0</v>
      </c>
      <c r="UV12" s="11">
        <v>0</v>
      </c>
      <c r="UW12" s="11">
        <v>0</v>
      </c>
      <c r="UX12" s="11">
        <v>0</v>
      </c>
      <c r="UY12" s="11">
        <v>0</v>
      </c>
      <c r="UZ12" s="11">
        <v>0</v>
      </c>
      <c r="VA12" s="11">
        <v>0</v>
      </c>
      <c r="VB12" s="11">
        <v>0</v>
      </c>
      <c r="VC12" s="11">
        <v>0</v>
      </c>
      <c r="VD12" s="11">
        <v>0</v>
      </c>
      <c r="VE12" s="11">
        <v>0</v>
      </c>
      <c r="VF12" s="11">
        <v>0</v>
      </c>
      <c r="VG12" s="11">
        <v>0</v>
      </c>
      <c r="VH12" s="14">
        <v>0</v>
      </c>
      <c r="VI12" s="11">
        <v>0</v>
      </c>
      <c r="VJ12" s="11">
        <v>0</v>
      </c>
      <c r="VK12" s="11">
        <v>0</v>
      </c>
      <c r="VL12" s="11">
        <v>0</v>
      </c>
      <c r="VM12" s="11">
        <v>0</v>
      </c>
      <c r="VN12" s="11">
        <v>0</v>
      </c>
      <c r="VO12" s="11">
        <v>0</v>
      </c>
      <c r="VP12" s="11">
        <v>0</v>
      </c>
      <c r="VQ12" s="11">
        <v>0</v>
      </c>
      <c r="VR12" s="11">
        <v>0</v>
      </c>
      <c r="VS12" s="11">
        <v>0</v>
      </c>
      <c r="VT12" s="11">
        <v>0</v>
      </c>
      <c r="VU12" s="11">
        <v>0</v>
      </c>
      <c r="VV12" s="11">
        <v>0</v>
      </c>
      <c r="VW12" s="11">
        <v>0</v>
      </c>
      <c r="VX12" s="11">
        <v>0</v>
      </c>
      <c r="VY12" s="11">
        <v>0</v>
      </c>
      <c r="VZ12" s="11">
        <v>0</v>
      </c>
      <c r="WA12" s="11">
        <v>0</v>
      </c>
      <c r="WB12" s="11">
        <v>0</v>
      </c>
      <c r="WC12" s="11">
        <v>0</v>
      </c>
      <c r="WD12" s="11">
        <v>0</v>
      </c>
      <c r="WE12" s="11">
        <v>0</v>
      </c>
      <c r="WF12" s="11">
        <v>0</v>
      </c>
      <c r="WG12" s="11">
        <v>0</v>
      </c>
      <c r="WH12" s="11">
        <v>0</v>
      </c>
      <c r="WI12" s="11">
        <v>0</v>
      </c>
      <c r="WJ12" s="11">
        <v>0</v>
      </c>
      <c r="WK12" s="11">
        <v>0</v>
      </c>
      <c r="WL12" s="11">
        <v>0</v>
      </c>
      <c r="WM12" s="11">
        <v>0</v>
      </c>
      <c r="WN12" s="11">
        <v>0</v>
      </c>
      <c r="WO12" s="11">
        <v>0</v>
      </c>
      <c r="WP12" s="11">
        <v>0</v>
      </c>
      <c r="WQ12" s="11">
        <v>0</v>
      </c>
      <c r="WR12" s="11">
        <v>0</v>
      </c>
      <c r="WS12" s="11">
        <v>0</v>
      </c>
      <c r="WT12" s="11">
        <v>0</v>
      </c>
      <c r="WU12" s="11">
        <v>0</v>
      </c>
      <c r="WV12" s="11">
        <v>0</v>
      </c>
      <c r="WW12" s="11">
        <v>0</v>
      </c>
      <c r="WX12" s="11">
        <v>0</v>
      </c>
      <c r="WY12" s="11">
        <v>0</v>
      </c>
      <c r="WZ12" s="11">
        <v>0</v>
      </c>
      <c r="XA12" s="11">
        <v>0</v>
      </c>
      <c r="XB12" s="11">
        <v>0</v>
      </c>
      <c r="XC12" s="11">
        <v>0</v>
      </c>
      <c r="XD12" s="11">
        <v>0</v>
      </c>
      <c r="XE12" s="11">
        <v>0</v>
      </c>
      <c r="XF12" s="11">
        <v>0</v>
      </c>
      <c r="XG12" s="11">
        <v>0</v>
      </c>
      <c r="XH12" s="11">
        <v>0</v>
      </c>
      <c r="XI12" s="11">
        <v>4</v>
      </c>
      <c r="XJ12" s="11">
        <v>5</v>
      </c>
      <c r="XK12" s="11">
        <v>0</v>
      </c>
      <c r="XL12" s="11">
        <v>9</v>
      </c>
      <c r="XM12" s="11">
        <v>1</v>
      </c>
      <c r="XN12" s="11">
        <v>1</v>
      </c>
      <c r="XO12" s="11">
        <v>0</v>
      </c>
      <c r="XP12" s="11">
        <v>0</v>
      </c>
      <c r="XQ12" s="11">
        <v>0</v>
      </c>
      <c r="XR12" s="11">
        <v>0</v>
      </c>
      <c r="XS12" s="11">
        <v>0</v>
      </c>
      <c r="XT12" s="11">
        <v>0</v>
      </c>
      <c r="XU12" s="11">
        <v>0</v>
      </c>
      <c r="XV12" s="11">
        <v>0</v>
      </c>
      <c r="XW12" s="11">
        <v>0</v>
      </c>
      <c r="XX12" s="11">
        <v>1</v>
      </c>
      <c r="XY12" s="11">
        <v>2</v>
      </c>
      <c r="XZ12" s="11">
        <v>1</v>
      </c>
      <c r="YA12" s="11">
        <v>1</v>
      </c>
      <c r="YB12" s="11">
        <v>1</v>
      </c>
      <c r="YC12" s="11">
        <v>0</v>
      </c>
      <c r="YD12" s="11">
        <v>0</v>
      </c>
      <c r="YE12" s="11">
        <v>0</v>
      </c>
      <c r="YF12" s="11">
        <v>0</v>
      </c>
      <c r="YG12" s="11">
        <v>0</v>
      </c>
      <c r="YH12" s="11">
        <v>1</v>
      </c>
      <c r="YI12" s="11">
        <v>0</v>
      </c>
      <c r="YJ12" s="11">
        <v>0</v>
      </c>
      <c r="YK12" s="11">
        <v>0</v>
      </c>
      <c r="YL12" s="11">
        <v>1</v>
      </c>
      <c r="YM12" s="11">
        <v>2</v>
      </c>
      <c r="YN12" s="11">
        <v>2</v>
      </c>
      <c r="YO12" s="11">
        <v>0</v>
      </c>
      <c r="YP12" s="11">
        <v>1</v>
      </c>
      <c r="YQ12" s="11">
        <v>0</v>
      </c>
      <c r="YR12" s="11">
        <v>1</v>
      </c>
      <c r="YS12" s="11">
        <v>3</v>
      </c>
      <c r="YT12" s="11">
        <v>7</v>
      </c>
      <c r="YU12" s="11">
        <v>0</v>
      </c>
      <c r="YV12" s="11">
        <v>10</v>
      </c>
      <c r="YW12" s="11">
        <v>3</v>
      </c>
      <c r="YX12" s="11">
        <v>4</v>
      </c>
      <c r="YY12" s="11">
        <v>7</v>
      </c>
      <c r="YZ12" s="11">
        <v>1</v>
      </c>
      <c r="ZA12" s="11">
        <v>10</v>
      </c>
      <c r="ZB12" s="11">
        <v>3</v>
      </c>
      <c r="ZC12" s="11">
        <v>181</v>
      </c>
      <c r="ZD12" s="11">
        <v>6</v>
      </c>
      <c r="ZE12" s="11">
        <v>85</v>
      </c>
      <c r="ZF12" s="11">
        <v>9</v>
      </c>
      <c r="ZG12" s="11">
        <v>2</v>
      </c>
      <c r="ZH12" s="11">
        <v>3</v>
      </c>
      <c r="ZI12" s="11">
        <v>6</v>
      </c>
      <c r="ZJ12" s="11">
        <v>1</v>
      </c>
      <c r="ZK12" s="11">
        <v>2</v>
      </c>
      <c r="ZL12" s="11">
        <v>12</v>
      </c>
      <c r="ZM12" s="11">
        <v>4</v>
      </c>
      <c r="ZN12" s="11">
        <v>0</v>
      </c>
      <c r="ZO12" s="11">
        <v>8</v>
      </c>
      <c r="ZP12" s="11">
        <v>2</v>
      </c>
      <c r="ZQ12" s="11">
        <v>0</v>
      </c>
      <c r="ZR12" s="11">
        <v>0</v>
      </c>
      <c r="ZS12" s="11">
        <v>0</v>
      </c>
      <c r="ZT12" s="11">
        <v>0</v>
      </c>
      <c r="ZU12" s="11">
        <v>3</v>
      </c>
      <c r="ZV12" s="11">
        <v>0</v>
      </c>
    </row>
    <row r="13" spans="1:698" s="10" customFormat="1" x14ac:dyDescent="0.2">
      <c r="A13" s="10" t="s">
        <v>486</v>
      </c>
      <c r="B13" s="13"/>
      <c r="C13" s="14">
        <v>280</v>
      </c>
      <c r="D13" s="14">
        <v>2</v>
      </c>
      <c r="E13" s="14">
        <v>0</v>
      </c>
      <c r="F13" s="14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/>
      <c r="AR13" s="11"/>
      <c r="AS13" s="11"/>
      <c r="AT13" s="11"/>
      <c r="AU13" s="11">
        <v>0</v>
      </c>
      <c r="AV13" s="11">
        <v>0</v>
      </c>
      <c r="AW13" s="11">
        <v>0</v>
      </c>
      <c r="AX13" s="11">
        <v>0</v>
      </c>
      <c r="AY13" s="14">
        <v>0</v>
      </c>
      <c r="AZ13" s="14">
        <v>0</v>
      </c>
      <c r="BA13" s="14">
        <v>0</v>
      </c>
      <c r="BB13" s="14">
        <v>67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1</v>
      </c>
      <c r="BK13" s="11">
        <v>0</v>
      </c>
      <c r="BL13" s="11">
        <v>3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0</v>
      </c>
      <c r="BX13" s="11">
        <v>0</v>
      </c>
      <c r="BY13" s="11">
        <v>0</v>
      </c>
      <c r="BZ13" s="11">
        <v>2</v>
      </c>
      <c r="CA13" s="11">
        <v>0</v>
      </c>
      <c r="CB13" s="11">
        <v>0</v>
      </c>
      <c r="CC13" s="11">
        <v>0</v>
      </c>
      <c r="CD13" s="11">
        <v>2</v>
      </c>
      <c r="CE13" s="11">
        <v>0</v>
      </c>
      <c r="CF13" s="11">
        <v>1</v>
      </c>
      <c r="CG13" s="11">
        <v>0</v>
      </c>
      <c r="CH13" s="11">
        <v>2</v>
      </c>
      <c r="CI13" s="11">
        <v>0</v>
      </c>
      <c r="CJ13" s="11">
        <v>2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1</v>
      </c>
      <c r="CQ13" s="11">
        <v>0</v>
      </c>
      <c r="CR13" s="11">
        <v>4</v>
      </c>
      <c r="CS13" s="11">
        <v>0</v>
      </c>
      <c r="CT13" s="11">
        <v>2</v>
      </c>
      <c r="CU13" s="11">
        <v>1</v>
      </c>
      <c r="CV13" s="11">
        <v>3</v>
      </c>
      <c r="CW13" s="11">
        <v>0</v>
      </c>
      <c r="CX13" s="11">
        <v>5</v>
      </c>
      <c r="CY13" s="11">
        <v>0</v>
      </c>
      <c r="CZ13" s="11">
        <v>2</v>
      </c>
      <c r="DA13" s="11">
        <v>0</v>
      </c>
      <c r="DB13" s="11">
        <v>0</v>
      </c>
      <c r="DC13" s="11">
        <v>0</v>
      </c>
      <c r="DD13" s="11">
        <v>0</v>
      </c>
      <c r="DE13" s="11"/>
      <c r="DF13" s="11"/>
      <c r="DG13" s="11">
        <v>0</v>
      </c>
      <c r="DH13" s="11">
        <v>66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8</v>
      </c>
      <c r="EE13" s="11">
        <v>0</v>
      </c>
      <c r="EF13" s="11">
        <v>0</v>
      </c>
      <c r="EG13" s="11">
        <v>0</v>
      </c>
      <c r="EH13" s="11">
        <v>16</v>
      </c>
      <c r="EI13" s="11">
        <v>0</v>
      </c>
      <c r="EJ13" s="11">
        <v>0</v>
      </c>
      <c r="EK13" s="11">
        <v>0</v>
      </c>
      <c r="EL13" s="11">
        <v>21</v>
      </c>
      <c r="EM13" s="11">
        <v>0</v>
      </c>
      <c r="EN13" s="11">
        <v>0</v>
      </c>
      <c r="EO13" s="11">
        <v>0</v>
      </c>
      <c r="EP13" s="11">
        <v>0</v>
      </c>
      <c r="EQ13" s="11">
        <v>0</v>
      </c>
      <c r="ER13" s="11">
        <v>0</v>
      </c>
      <c r="ES13" s="11">
        <v>0</v>
      </c>
      <c r="ET13" s="11">
        <v>0</v>
      </c>
      <c r="EU13" s="11">
        <v>0</v>
      </c>
      <c r="EV13" s="11">
        <v>0</v>
      </c>
      <c r="EW13" s="11">
        <v>0</v>
      </c>
      <c r="EX13" s="11">
        <v>0</v>
      </c>
      <c r="EY13" s="11">
        <v>0</v>
      </c>
      <c r="EZ13" s="11">
        <v>0</v>
      </c>
      <c r="FA13" s="11">
        <v>0</v>
      </c>
      <c r="FB13" s="11">
        <v>0</v>
      </c>
      <c r="FC13" s="11">
        <v>0</v>
      </c>
      <c r="FD13" s="11">
        <v>0</v>
      </c>
      <c r="FE13" s="11">
        <v>0</v>
      </c>
      <c r="FF13" s="11">
        <v>0</v>
      </c>
      <c r="FG13" s="11">
        <v>0</v>
      </c>
      <c r="FH13" s="11">
        <v>0</v>
      </c>
      <c r="FI13" s="11">
        <v>0</v>
      </c>
      <c r="FJ13" s="11">
        <v>2</v>
      </c>
      <c r="FK13" s="11">
        <v>0</v>
      </c>
      <c r="FL13" s="11">
        <v>1</v>
      </c>
      <c r="FM13" s="11">
        <v>0</v>
      </c>
      <c r="FN13" s="11">
        <v>8</v>
      </c>
      <c r="FO13" s="11">
        <v>0</v>
      </c>
      <c r="FP13" s="11">
        <v>3</v>
      </c>
      <c r="FQ13" s="11">
        <v>0</v>
      </c>
      <c r="FR13" s="11">
        <v>17</v>
      </c>
      <c r="FS13" s="11">
        <v>0</v>
      </c>
      <c r="FT13" s="11">
        <v>17</v>
      </c>
      <c r="FU13" s="11">
        <v>0</v>
      </c>
      <c r="FV13" s="11">
        <v>13</v>
      </c>
      <c r="FW13" s="11">
        <v>1</v>
      </c>
      <c r="FX13" s="11">
        <v>7</v>
      </c>
      <c r="FY13" s="11">
        <v>0</v>
      </c>
      <c r="FZ13" s="11">
        <v>2</v>
      </c>
      <c r="GA13" s="11">
        <v>0</v>
      </c>
      <c r="GB13" s="11">
        <v>0</v>
      </c>
      <c r="GC13" s="11"/>
      <c r="GD13" s="11">
        <v>0</v>
      </c>
      <c r="GE13" s="11">
        <v>0</v>
      </c>
      <c r="GF13" s="11">
        <v>0</v>
      </c>
      <c r="GG13" s="11">
        <v>0</v>
      </c>
      <c r="GH13" s="11">
        <v>0</v>
      </c>
      <c r="GI13" s="11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/>
      <c r="GQ13" s="11">
        <v>0</v>
      </c>
      <c r="GR13" s="11">
        <v>0</v>
      </c>
      <c r="GS13" s="11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11"/>
      <c r="HD13" s="11">
        <v>0</v>
      </c>
      <c r="HE13" s="11">
        <v>0</v>
      </c>
      <c r="HF13" s="11">
        <v>0</v>
      </c>
      <c r="HG13" s="11">
        <v>0</v>
      </c>
      <c r="HH13" s="11">
        <v>0</v>
      </c>
      <c r="HI13" s="11">
        <v>0</v>
      </c>
      <c r="HJ13" s="11">
        <v>0</v>
      </c>
      <c r="HK13" s="11">
        <v>0</v>
      </c>
      <c r="HL13" s="11">
        <v>0</v>
      </c>
      <c r="HM13" s="11">
        <v>0</v>
      </c>
      <c r="HN13" s="11">
        <v>0</v>
      </c>
      <c r="HO13" s="11">
        <v>0</v>
      </c>
      <c r="HP13" s="11"/>
      <c r="HQ13" s="11">
        <v>0</v>
      </c>
      <c r="HR13" s="11">
        <v>0</v>
      </c>
      <c r="HS13" s="11">
        <v>0</v>
      </c>
      <c r="HT13" s="11">
        <v>0</v>
      </c>
      <c r="HU13" s="11">
        <v>0</v>
      </c>
      <c r="HV13" s="11">
        <v>0</v>
      </c>
      <c r="HW13" s="11">
        <v>0</v>
      </c>
      <c r="HX13" s="11">
        <v>0</v>
      </c>
      <c r="HY13" s="11">
        <v>0</v>
      </c>
      <c r="HZ13" s="11">
        <v>0</v>
      </c>
      <c r="IA13" s="11">
        <v>0</v>
      </c>
      <c r="IB13" s="11">
        <v>0</v>
      </c>
      <c r="IC13" s="11"/>
      <c r="ID13" s="11">
        <v>0</v>
      </c>
      <c r="IE13" s="11">
        <v>0</v>
      </c>
      <c r="IF13" s="11">
        <v>0</v>
      </c>
      <c r="IG13" s="11">
        <v>0</v>
      </c>
      <c r="IH13" s="11">
        <v>0</v>
      </c>
      <c r="II13" s="11"/>
      <c r="IJ13" s="11"/>
      <c r="IK13" s="11"/>
      <c r="IL13" s="11"/>
      <c r="IM13" s="11">
        <v>0</v>
      </c>
      <c r="IN13" s="11">
        <v>0</v>
      </c>
      <c r="IO13" s="11">
        <v>0</v>
      </c>
      <c r="IP13" s="11">
        <v>0</v>
      </c>
      <c r="IQ13" s="11">
        <v>0</v>
      </c>
      <c r="IR13" s="11">
        <v>0</v>
      </c>
      <c r="IS13" s="11">
        <v>0</v>
      </c>
      <c r="IT13" s="11">
        <v>0</v>
      </c>
      <c r="IU13" s="11">
        <v>0</v>
      </c>
      <c r="IV13" s="11">
        <v>0</v>
      </c>
      <c r="IW13" s="11">
        <v>0</v>
      </c>
      <c r="IX13" s="11">
        <v>0</v>
      </c>
      <c r="IY13" s="11">
        <v>0</v>
      </c>
      <c r="IZ13" s="11">
        <v>0</v>
      </c>
      <c r="JA13" s="11">
        <v>0</v>
      </c>
      <c r="JB13" s="11">
        <v>0</v>
      </c>
      <c r="JC13" s="11">
        <v>0</v>
      </c>
      <c r="JD13" s="11">
        <v>0</v>
      </c>
      <c r="JE13" s="11">
        <v>0</v>
      </c>
      <c r="JF13" s="11">
        <v>0</v>
      </c>
      <c r="JG13" s="11">
        <v>0</v>
      </c>
      <c r="JH13" s="11">
        <v>0</v>
      </c>
      <c r="JI13" s="11">
        <v>0</v>
      </c>
      <c r="JJ13" s="11">
        <v>0</v>
      </c>
      <c r="JK13" s="11">
        <v>0</v>
      </c>
      <c r="JL13" s="11">
        <v>0</v>
      </c>
      <c r="JM13" s="11">
        <v>0</v>
      </c>
      <c r="JN13" s="11">
        <v>0</v>
      </c>
      <c r="JO13" s="11">
        <v>0</v>
      </c>
      <c r="JP13" s="11">
        <v>0</v>
      </c>
      <c r="JQ13" s="11">
        <v>0</v>
      </c>
      <c r="JR13" s="11">
        <v>0</v>
      </c>
      <c r="JS13" s="11">
        <v>0</v>
      </c>
      <c r="JT13" s="11">
        <v>0</v>
      </c>
      <c r="JU13" s="11">
        <v>0</v>
      </c>
      <c r="JV13" s="11">
        <v>0</v>
      </c>
      <c r="JW13" s="11">
        <v>0</v>
      </c>
      <c r="JX13" s="11">
        <v>0</v>
      </c>
      <c r="JY13" s="14">
        <v>68</v>
      </c>
      <c r="JZ13" s="11">
        <v>0</v>
      </c>
      <c r="KA13" s="11">
        <v>0</v>
      </c>
      <c r="KB13" s="11">
        <v>0</v>
      </c>
      <c r="KC13" s="11">
        <v>0</v>
      </c>
      <c r="KD13" s="11">
        <v>0</v>
      </c>
      <c r="KE13" s="11">
        <v>12</v>
      </c>
      <c r="KF13" s="11">
        <v>0</v>
      </c>
      <c r="KG13" s="11">
        <v>0</v>
      </c>
      <c r="KH13" s="11">
        <v>24</v>
      </c>
      <c r="KI13" s="11">
        <v>1</v>
      </c>
      <c r="KJ13" s="11">
        <v>0</v>
      </c>
      <c r="KK13" s="11">
        <v>31</v>
      </c>
      <c r="KL13" s="14">
        <v>68</v>
      </c>
      <c r="KM13" s="11">
        <v>0</v>
      </c>
      <c r="KN13" s="11">
        <v>12</v>
      </c>
      <c r="KO13" s="11">
        <v>24</v>
      </c>
      <c r="KP13" s="11">
        <v>32</v>
      </c>
      <c r="KQ13" s="14">
        <v>3</v>
      </c>
      <c r="KR13" s="11">
        <v>1</v>
      </c>
      <c r="KS13" s="11">
        <v>2</v>
      </c>
      <c r="KT13" s="14">
        <v>0</v>
      </c>
      <c r="KU13" s="11">
        <v>0</v>
      </c>
      <c r="KV13" s="11">
        <v>0</v>
      </c>
      <c r="KW13" s="11">
        <v>0</v>
      </c>
      <c r="KX13" s="11">
        <v>0</v>
      </c>
      <c r="KY13" s="14">
        <v>0</v>
      </c>
      <c r="KZ13" s="11">
        <v>0</v>
      </c>
      <c r="LA13" s="11">
        <v>0</v>
      </c>
      <c r="LB13" s="11">
        <v>0</v>
      </c>
      <c r="LC13" s="11">
        <v>0</v>
      </c>
      <c r="LD13" s="11">
        <v>0</v>
      </c>
      <c r="LE13" s="11">
        <v>0</v>
      </c>
      <c r="LF13" s="11">
        <v>0</v>
      </c>
      <c r="LG13" s="11">
        <v>0</v>
      </c>
      <c r="LH13" s="11">
        <v>0</v>
      </c>
      <c r="LI13" s="11">
        <v>0</v>
      </c>
      <c r="LJ13" s="11">
        <v>0</v>
      </c>
      <c r="LK13" s="11">
        <v>0</v>
      </c>
      <c r="LL13" s="11">
        <v>0</v>
      </c>
      <c r="LM13" s="11">
        <v>0</v>
      </c>
      <c r="LN13" s="11">
        <v>0</v>
      </c>
      <c r="LO13" s="11">
        <v>0</v>
      </c>
      <c r="LP13" s="11">
        <v>0</v>
      </c>
      <c r="LQ13" s="11">
        <v>0</v>
      </c>
      <c r="LR13" s="11">
        <v>0</v>
      </c>
      <c r="LS13" s="11">
        <v>0</v>
      </c>
      <c r="LT13" s="11">
        <v>0</v>
      </c>
      <c r="LU13" s="11">
        <v>0</v>
      </c>
      <c r="LV13" s="11">
        <v>0</v>
      </c>
      <c r="LW13" s="11">
        <v>0</v>
      </c>
      <c r="LX13" s="11">
        <v>0</v>
      </c>
      <c r="LY13" s="11">
        <v>0</v>
      </c>
      <c r="LZ13" s="11">
        <v>0</v>
      </c>
      <c r="MA13" s="11">
        <v>0</v>
      </c>
      <c r="MB13" s="11">
        <v>0</v>
      </c>
      <c r="MC13" s="11">
        <v>0</v>
      </c>
      <c r="MD13" s="11">
        <v>0</v>
      </c>
      <c r="ME13" s="11">
        <v>0</v>
      </c>
      <c r="MF13" s="11">
        <v>0</v>
      </c>
      <c r="MG13" s="11">
        <v>0</v>
      </c>
      <c r="MH13" s="11">
        <v>0</v>
      </c>
      <c r="MI13" s="11">
        <v>0</v>
      </c>
      <c r="MJ13" s="11">
        <v>0</v>
      </c>
      <c r="MK13" s="11">
        <v>0</v>
      </c>
      <c r="ML13" s="11">
        <v>0</v>
      </c>
      <c r="MM13" s="11">
        <v>0</v>
      </c>
      <c r="MN13" s="11">
        <v>0</v>
      </c>
      <c r="MO13" s="11">
        <v>0</v>
      </c>
      <c r="MP13" s="11">
        <v>0</v>
      </c>
      <c r="MQ13" s="11">
        <v>0</v>
      </c>
      <c r="MR13" s="11">
        <v>0</v>
      </c>
      <c r="MS13" s="11">
        <v>0</v>
      </c>
      <c r="MT13" s="11">
        <v>0</v>
      </c>
      <c r="MU13" s="11">
        <v>0</v>
      </c>
      <c r="MV13" s="11">
        <v>0</v>
      </c>
      <c r="MW13" s="11">
        <v>0</v>
      </c>
      <c r="MX13" s="11">
        <v>0</v>
      </c>
      <c r="MY13" s="11">
        <v>0</v>
      </c>
      <c r="MZ13" s="11">
        <v>0</v>
      </c>
      <c r="NA13" s="11">
        <v>0</v>
      </c>
      <c r="NB13" s="11">
        <v>0</v>
      </c>
      <c r="NC13" s="11">
        <v>0</v>
      </c>
      <c r="ND13" s="11">
        <v>0</v>
      </c>
      <c r="NE13" s="11">
        <v>0</v>
      </c>
      <c r="NF13" s="11">
        <v>0</v>
      </c>
      <c r="NG13" s="11">
        <v>0</v>
      </c>
      <c r="NH13" s="11">
        <v>0</v>
      </c>
      <c r="NI13" s="11">
        <v>0</v>
      </c>
      <c r="NJ13" s="11">
        <v>0</v>
      </c>
      <c r="NK13" s="11">
        <v>0</v>
      </c>
      <c r="NL13" s="11">
        <v>0</v>
      </c>
      <c r="NM13" s="11">
        <v>0</v>
      </c>
      <c r="NN13" s="11">
        <v>0</v>
      </c>
      <c r="NO13" s="11">
        <v>0</v>
      </c>
      <c r="NP13" s="11">
        <v>0</v>
      </c>
      <c r="NQ13" s="11">
        <v>0</v>
      </c>
      <c r="NR13" s="11">
        <v>0</v>
      </c>
      <c r="NS13" s="11">
        <v>0</v>
      </c>
      <c r="NT13" s="14">
        <v>4</v>
      </c>
      <c r="NU13" s="11">
        <v>0</v>
      </c>
      <c r="NV13" s="11">
        <v>0</v>
      </c>
      <c r="NW13" s="11">
        <v>0</v>
      </c>
      <c r="NX13" s="11">
        <v>0</v>
      </c>
      <c r="NY13" s="11">
        <v>0</v>
      </c>
      <c r="NZ13" s="11">
        <v>0</v>
      </c>
      <c r="OA13" s="11">
        <v>0</v>
      </c>
      <c r="OB13" s="11">
        <v>0</v>
      </c>
      <c r="OC13" s="11">
        <v>0</v>
      </c>
      <c r="OD13" s="11">
        <v>0</v>
      </c>
      <c r="OE13" s="11">
        <v>0</v>
      </c>
      <c r="OF13" s="11">
        <v>0</v>
      </c>
      <c r="OG13" s="11">
        <v>0</v>
      </c>
      <c r="OH13" s="11">
        <v>0</v>
      </c>
      <c r="OI13" s="11">
        <v>0</v>
      </c>
      <c r="OJ13" s="11">
        <v>0</v>
      </c>
      <c r="OK13" s="11">
        <v>0</v>
      </c>
      <c r="OL13" s="11">
        <v>0</v>
      </c>
      <c r="OM13" s="11">
        <v>0</v>
      </c>
      <c r="ON13" s="11">
        <v>0</v>
      </c>
      <c r="OO13" s="11">
        <v>0</v>
      </c>
      <c r="OP13" s="11">
        <v>0</v>
      </c>
      <c r="OQ13" s="11">
        <v>2</v>
      </c>
      <c r="OR13" s="11">
        <v>2</v>
      </c>
      <c r="OS13" s="14">
        <v>2</v>
      </c>
      <c r="OT13" s="44">
        <v>0</v>
      </c>
      <c r="OU13" s="11">
        <v>0</v>
      </c>
      <c r="OV13" s="11">
        <v>0</v>
      </c>
      <c r="OW13" s="11">
        <v>0</v>
      </c>
      <c r="OX13" s="11">
        <v>0</v>
      </c>
      <c r="OY13" s="11">
        <v>0</v>
      </c>
      <c r="OZ13" s="11">
        <v>0</v>
      </c>
      <c r="PA13" s="11">
        <v>0</v>
      </c>
      <c r="PB13" s="11">
        <v>0</v>
      </c>
      <c r="PC13" s="11">
        <v>0</v>
      </c>
      <c r="PD13" s="11">
        <v>0</v>
      </c>
      <c r="PE13" s="11">
        <v>0</v>
      </c>
      <c r="PF13" s="11">
        <v>0</v>
      </c>
      <c r="PG13" s="11">
        <v>0</v>
      </c>
      <c r="PH13" s="11">
        <v>0</v>
      </c>
      <c r="PI13" s="11">
        <v>0</v>
      </c>
      <c r="PJ13" s="11">
        <v>0</v>
      </c>
      <c r="PK13" s="11">
        <v>0</v>
      </c>
      <c r="PL13" s="11">
        <v>0</v>
      </c>
      <c r="PM13" s="11">
        <v>1</v>
      </c>
      <c r="PN13" s="11">
        <v>1</v>
      </c>
      <c r="PO13" s="11">
        <v>0</v>
      </c>
      <c r="PP13" s="11">
        <v>0</v>
      </c>
      <c r="PQ13" s="11">
        <v>0</v>
      </c>
      <c r="PR13" s="11">
        <v>0</v>
      </c>
      <c r="PS13" s="11">
        <v>0</v>
      </c>
      <c r="PT13" s="11">
        <v>0</v>
      </c>
      <c r="PU13" s="11">
        <v>0</v>
      </c>
      <c r="PV13" s="11">
        <v>0</v>
      </c>
      <c r="PW13" s="11">
        <v>0</v>
      </c>
      <c r="PX13" s="14">
        <v>74</v>
      </c>
      <c r="PY13" s="11">
        <v>0</v>
      </c>
      <c r="PZ13" s="11">
        <v>0</v>
      </c>
      <c r="QA13" s="11">
        <v>2</v>
      </c>
      <c r="QB13" s="11">
        <v>0</v>
      </c>
      <c r="QC13" s="11">
        <v>3</v>
      </c>
      <c r="QD13" s="11">
        <v>9</v>
      </c>
      <c r="QE13" s="11">
        <v>31</v>
      </c>
      <c r="QF13" s="11">
        <v>0</v>
      </c>
      <c r="QG13" s="11">
        <v>0</v>
      </c>
      <c r="QH13" s="11">
        <v>0</v>
      </c>
      <c r="QI13" s="11">
        <v>0</v>
      </c>
      <c r="QJ13" s="11">
        <v>1</v>
      </c>
      <c r="QK13" s="11">
        <v>0</v>
      </c>
      <c r="QL13" s="11">
        <v>1</v>
      </c>
      <c r="QM13" s="11">
        <v>0</v>
      </c>
      <c r="QN13" s="11">
        <v>0</v>
      </c>
      <c r="QO13" s="11">
        <v>0</v>
      </c>
      <c r="QP13" s="11">
        <v>5</v>
      </c>
      <c r="QQ13" s="11">
        <v>21</v>
      </c>
      <c r="QR13" s="11">
        <v>0</v>
      </c>
      <c r="QS13" s="11">
        <v>0</v>
      </c>
      <c r="QT13" s="11">
        <v>0</v>
      </c>
      <c r="QU13" s="11">
        <v>0</v>
      </c>
      <c r="QV13" s="11">
        <v>1</v>
      </c>
      <c r="QW13" s="11">
        <v>0</v>
      </c>
      <c r="QX13" s="11">
        <v>0</v>
      </c>
      <c r="QY13" s="11">
        <v>0</v>
      </c>
      <c r="QZ13" s="11">
        <v>0</v>
      </c>
      <c r="RA13" s="14">
        <v>1</v>
      </c>
      <c r="RB13" s="11">
        <v>0</v>
      </c>
      <c r="RC13" s="11">
        <v>0</v>
      </c>
      <c r="RD13" s="11">
        <v>0</v>
      </c>
      <c r="RE13" s="11">
        <v>0</v>
      </c>
      <c r="RF13" s="11">
        <v>0</v>
      </c>
      <c r="RG13" s="11">
        <v>0</v>
      </c>
      <c r="RH13" s="11">
        <v>0</v>
      </c>
      <c r="RI13" s="11">
        <v>1</v>
      </c>
      <c r="RJ13" s="14">
        <v>0</v>
      </c>
      <c r="RK13" s="11">
        <v>0</v>
      </c>
      <c r="RL13" s="11">
        <v>0</v>
      </c>
      <c r="RM13" s="11">
        <v>0</v>
      </c>
      <c r="RN13" s="11">
        <v>0</v>
      </c>
      <c r="RO13" s="11">
        <v>0</v>
      </c>
      <c r="RP13" s="11">
        <v>0</v>
      </c>
      <c r="RQ13" s="11">
        <v>0</v>
      </c>
      <c r="RR13" s="11">
        <v>0</v>
      </c>
      <c r="RS13" s="11">
        <v>0</v>
      </c>
      <c r="RT13" s="11">
        <v>0</v>
      </c>
      <c r="RU13" s="11">
        <v>0</v>
      </c>
      <c r="RV13" s="11">
        <v>0</v>
      </c>
      <c r="RW13" s="11">
        <v>0</v>
      </c>
      <c r="RX13" s="11">
        <v>0</v>
      </c>
      <c r="RY13" s="11">
        <v>0</v>
      </c>
      <c r="RZ13" s="11">
        <v>0</v>
      </c>
      <c r="SA13" s="11">
        <v>0</v>
      </c>
      <c r="SB13" s="11">
        <v>0</v>
      </c>
      <c r="SC13" s="11">
        <v>0</v>
      </c>
      <c r="SD13" s="11">
        <v>0</v>
      </c>
      <c r="SE13" s="11">
        <v>0</v>
      </c>
      <c r="SF13" s="11">
        <v>0</v>
      </c>
      <c r="SG13" s="11">
        <v>0</v>
      </c>
      <c r="SH13" s="11">
        <v>0</v>
      </c>
      <c r="SI13" s="11">
        <v>0</v>
      </c>
      <c r="SJ13" s="11">
        <v>0</v>
      </c>
      <c r="SK13" s="11">
        <v>0</v>
      </c>
      <c r="SL13" s="11">
        <v>0</v>
      </c>
      <c r="SM13" s="11">
        <v>0</v>
      </c>
      <c r="SN13" s="11">
        <v>0</v>
      </c>
      <c r="SO13" s="11">
        <v>0</v>
      </c>
      <c r="SP13" s="11">
        <v>0</v>
      </c>
      <c r="SQ13" s="11">
        <v>0</v>
      </c>
      <c r="SR13" s="11">
        <v>0</v>
      </c>
      <c r="SS13" s="11">
        <v>0</v>
      </c>
      <c r="ST13" s="11">
        <v>0</v>
      </c>
      <c r="SU13" s="11">
        <v>0</v>
      </c>
      <c r="SV13" s="11">
        <v>0</v>
      </c>
      <c r="SW13" s="11">
        <v>0</v>
      </c>
      <c r="SX13" s="11">
        <v>0</v>
      </c>
      <c r="SY13" s="11">
        <v>0</v>
      </c>
      <c r="SZ13" s="11">
        <v>0</v>
      </c>
      <c r="TA13" s="11">
        <v>0</v>
      </c>
      <c r="TB13" s="11">
        <v>0</v>
      </c>
      <c r="TC13" s="11">
        <v>0</v>
      </c>
      <c r="TD13" s="11">
        <v>0</v>
      </c>
      <c r="TE13" s="11">
        <v>0</v>
      </c>
      <c r="TF13" s="11">
        <v>0</v>
      </c>
      <c r="TG13" s="14">
        <v>0</v>
      </c>
      <c r="TH13" s="11">
        <v>0</v>
      </c>
      <c r="TI13" s="11">
        <v>0</v>
      </c>
      <c r="TJ13" s="11">
        <v>0</v>
      </c>
      <c r="TK13" s="11">
        <v>0</v>
      </c>
      <c r="TL13" s="11">
        <v>0</v>
      </c>
      <c r="TM13" s="11">
        <v>0</v>
      </c>
      <c r="TN13" s="11">
        <v>0</v>
      </c>
      <c r="TO13" s="11">
        <v>0</v>
      </c>
      <c r="TP13" s="11">
        <v>0</v>
      </c>
      <c r="TQ13" s="11">
        <v>0</v>
      </c>
      <c r="TR13" s="11">
        <v>0</v>
      </c>
      <c r="TS13" s="11">
        <v>0</v>
      </c>
      <c r="TT13" s="11">
        <v>0</v>
      </c>
      <c r="TU13" s="11">
        <v>0</v>
      </c>
      <c r="TV13" s="11">
        <v>0</v>
      </c>
      <c r="TW13" s="11">
        <v>0</v>
      </c>
      <c r="TX13" s="11">
        <v>0</v>
      </c>
      <c r="TY13" s="11">
        <v>0</v>
      </c>
      <c r="TZ13" s="11">
        <v>0</v>
      </c>
      <c r="UA13" s="11">
        <v>0</v>
      </c>
      <c r="UB13" s="11">
        <v>0</v>
      </c>
      <c r="UC13" s="11">
        <v>0</v>
      </c>
      <c r="UD13" s="11">
        <v>0</v>
      </c>
      <c r="UE13" s="11">
        <v>0</v>
      </c>
      <c r="UF13" s="11">
        <v>0</v>
      </c>
      <c r="UG13" s="11">
        <v>0</v>
      </c>
      <c r="UH13" s="11">
        <v>0</v>
      </c>
      <c r="UI13" s="11">
        <v>0</v>
      </c>
      <c r="UJ13" s="11">
        <v>0</v>
      </c>
      <c r="UK13" s="11">
        <v>0</v>
      </c>
      <c r="UL13" s="11">
        <v>0</v>
      </c>
      <c r="UM13" s="11">
        <v>0</v>
      </c>
      <c r="UN13" s="11">
        <v>0</v>
      </c>
      <c r="UO13" s="11">
        <v>0</v>
      </c>
      <c r="UP13" s="11">
        <v>0</v>
      </c>
      <c r="UQ13" s="11">
        <v>0</v>
      </c>
      <c r="UR13" s="11">
        <v>0</v>
      </c>
      <c r="US13" s="11">
        <v>0</v>
      </c>
      <c r="UT13" s="11">
        <v>0</v>
      </c>
      <c r="UU13" s="11">
        <v>0</v>
      </c>
      <c r="UV13" s="11">
        <v>0</v>
      </c>
      <c r="UW13" s="11">
        <v>0</v>
      </c>
      <c r="UX13" s="11">
        <v>0</v>
      </c>
      <c r="UY13" s="11">
        <v>0</v>
      </c>
      <c r="UZ13" s="11">
        <v>0</v>
      </c>
      <c r="VA13" s="11">
        <v>0</v>
      </c>
      <c r="VB13" s="11">
        <v>0</v>
      </c>
      <c r="VC13" s="11">
        <v>0</v>
      </c>
      <c r="VD13" s="11">
        <v>0</v>
      </c>
      <c r="VE13" s="11">
        <v>0</v>
      </c>
      <c r="VF13" s="11">
        <v>0</v>
      </c>
      <c r="VG13" s="11">
        <v>0</v>
      </c>
      <c r="VH13" s="14">
        <v>0</v>
      </c>
      <c r="VI13" s="11">
        <v>0</v>
      </c>
      <c r="VJ13" s="11">
        <v>0</v>
      </c>
      <c r="VK13" s="11">
        <v>0</v>
      </c>
      <c r="VL13" s="11">
        <v>0</v>
      </c>
      <c r="VM13" s="11">
        <v>0</v>
      </c>
      <c r="VN13" s="11">
        <v>0</v>
      </c>
      <c r="VO13" s="11">
        <v>0</v>
      </c>
      <c r="VP13" s="11">
        <v>0</v>
      </c>
      <c r="VQ13" s="11">
        <v>0</v>
      </c>
      <c r="VR13" s="11">
        <v>0</v>
      </c>
      <c r="VS13" s="11">
        <v>0</v>
      </c>
      <c r="VT13" s="11">
        <v>0</v>
      </c>
      <c r="VU13" s="11">
        <v>0</v>
      </c>
      <c r="VV13" s="11">
        <v>0</v>
      </c>
      <c r="VW13" s="11">
        <v>0</v>
      </c>
      <c r="VX13" s="11">
        <v>0</v>
      </c>
      <c r="VY13" s="11">
        <v>0</v>
      </c>
      <c r="VZ13" s="11">
        <v>0</v>
      </c>
      <c r="WA13" s="11">
        <v>0</v>
      </c>
      <c r="WB13" s="11">
        <v>0</v>
      </c>
      <c r="WC13" s="11">
        <v>0</v>
      </c>
      <c r="WD13" s="11">
        <v>0</v>
      </c>
      <c r="WE13" s="11">
        <v>0</v>
      </c>
      <c r="WF13" s="11">
        <v>0</v>
      </c>
      <c r="WG13" s="11">
        <v>0</v>
      </c>
      <c r="WH13" s="11">
        <v>0</v>
      </c>
      <c r="WI13" s="11">
        <v>0</v>
      </c>
      <c r="WJ13" s="11">
        <v>0</v>
      </c>
      <c r="WK13" s="11">
        <v>0</v>
      </c>
      <c r="WL13" s="11">
        <v>0</v>
      </c>
      <c r="WM13" s="11">
        <v>0</v>
      </c>
      <c r="WN13" s="11">
        <v>0</v>
      </c>
      <c r="WO13" s="11">
        <v>0</v>
      </c>
      <c r="WP13" s="11">
        <v>0</v>
      </c>
      <c r="WQ13" s="11">
        <v>0</v>
      </c>
      <c r="WR13" s="11">
        <v>0</v>
      </c>
      <c r="WS13" s="11">
        <v>0</v>
      </c>
      <c r="WT13" s="11">
        <v>0</v>
      </c>
      <c r="WU13" s="11">
        <v>0</v>
      </c>
      <c r="WV13" s="11">
        <v>0</v>
      </c>
      <c r="WW13" s="11">
        <v>0</v>
      </c>
      <c r="WX13" s="11">
        <v>0</v>
      </c>
      <c r="WY13" s="11">
        <v>0</v>
      </c>
      <c r="WZ13" s="11">
        <v>0</v>
      </c>
      <c r="XA13" s="11">
        <v>0</v>
      </c>
      <c r="XB13" s="11">
        <v>0</v>
      </c>
      <c r="XC13" s="11">
        <v>0</v>
      </c>
      <c r="XD13" s="11">
        <v>0</v>
      </c>
      <c r="XE13" s="11">
        <v>0</v>
      </c>
      <c r="XF13" s="11">
        <v>0</v>
      </c>
      <c r="XG13" s="11">
        <v>0</v>
      </c>
      <c r="XH13" s="11">
        <v>0</v>
      </c>
      <c r="XI13" s="11">
        <v>2</v>
      </c>
      <c r="XJ13" s="11">
        <v>0</v>
      </c>
      <c r="XK13" s="11">
        <v>0</v>
      </c>
      <c r="XL13" s="11">
        <v>2</v>
      </c>
      <c r="XM13" s="11">
        <v>2</v>
      </c>
      <c r="XN13" s="11">
        <v>0</v>
      </c>
      <c r="XO13" s="11">
        <v>0</v>
      </c>
      <c r="XP13" s="11">
        <v>0</v>
      </c>
      <c r="XQ13" s="11">
        <v>0</v>
      </c>
      <c r="XR13" s="11">
        <v>0</v>
      </c>
      <c r="XS13" s="11">
        <v>0</v>
      </c>
      <c r="XT13" s="11">
        <v>3</v>
      </c>
      <c r="XU13" s="11">
        <v>0</v>
      </c>
      <c r="XV13" s="11">
        <v>0</v>
      </c>
      <c r="XW13" s="11">
        <v>1</v>
      </c>
      <c r="XX13" s="11">
        <v>1</v>
      </c>
      <c r="XY13" s="11">
        <v>1</v>
      </c>
      <c r="XZ13" s="11">
        <v>0</v>
      </c>
      <c r="YA13" s="11">
        <v>2</v>
      </c>
      <c r="YB13" s="11">
        <v>0</v>
      </c>
      <c r="YC13" s="11">
        <v>0</v>
      </c>
      <c r="YD13" s="11">
        <v>0</v>
      </c>
      <c r="YE13" s="11">
        <v>0</v>
      </c>
      <c r="YF13" s="11">
        <v>0</v>
      </c>
      <c r="YG13" s="11">
        <v>0</v>
      </c>
      <c r="YH13" s="11">
        <v>3</v>
      </c>
      <c r="YI13" s="11">
        <v>0</v>
      </c>
      <c r="YJ13" s="11">
        <v>0</v>
      </c>
      <c r="YK13" s="11">
        <v>1</v>
      </c>
      <c r="YL13" s="11">
        <v>1</v>
      </c>
      <c r="YM13" s="11">
        <v>1</v>
      </c>
      <c r="YN13" s="11">
        <v>0</v>
      </c>
      <c r="YO13" s="11">
        <v>0</v>
      </c>
      <c r="YP13" s="11">
        <v>0</v>
      </c>
      <c r="YQ13" s="11">
        <v>0</v>
      </c>
      <c r="YR13" s="11">
        <v>0</v>
      </c>
      <c r="YS13" s="11">
        <v>1</v>
      </c>
      <c r="YT13" s="11">
        <v>3</v>
      </c>
      <c r="YU13" s="11">
        <v>0</v>
      </c>
      <c r="YV13" s="11">
        <v>4</v>
      </c>
      <c r="YW13" s="11">
        <v>2</v>
      </c>
      <c r="YX13" s="11">
        <v>1</v>
      </c>
      <c r="YY13" s="11">
        <v>6</v>
      </c>
      <c r="YZ13" s="11">
        <v>0</v>
      </c>
      <c r="ZA13" s="11">
        <v>7</v>
      </c>
      <c r="ZB13" s="11">
        <v>3</v>
      </c>
      <c r="ZC13" s="11">
        <v>40</v>
      </c>
      <c r="ZD13" s="11">
        <v>0</v>
      </c>
      <c r="ZE13" s="11">
        <v>24</v>
      </c>
      <c r="ZF13" s="11">
        <v>3</v>
      </c>
      <c r="ZG13" s="11">
        <v>0</v>
      </c>
      <c r="ZH13" s="11">
        <v>0</v>
      </c>
      <c r="ZI13" s="11">
        <v>1</v>
      </c>
      <c r="ZJ13" s="11">
        <v>0</v>
      </c>
      <c r="ZK13" s="11">
        <v>0</v>
      </c>
      <c r="ZL13" s="11">
        <v>3</v>
      </c>
      <c r="ZM13" s="11">
        <v>2</v>
      </c>
      <c r="ZN13" s="11">
        <v>0</v>
      </c>
      <c r="ZO13" s="11">
        <v>2</v>
      </c>
      <c r="ZP13" s="11">
        <v>1</v>
      </c>
      <c r="ZQ13" s="11">
        <v>0</v>
      </c>
      <c r="ZR13" s="11">
        <v>0</v>
      </c>
      <c r="ZS13" s="11">
        <v>0</v>
      </c>
      <c r="ZT13" s="11">
        <v>0</v>
      </c>
      <c r="ZU13" s="11">
        <v>0</v>
      </c>
      <c r="ZV13" s="11">
        <v>0</v>
      </c>
    </row>
    <row r="14" spans="1:698" s="10" customFormat="1" x14ac:dyDescent="0.2">
      <c r="A14" s="10" t="s">
        <v>487</v>
      </c>
      <c r="B14" s="13"/>
      <c r="C14" s="14">
        <v>201</v>
      </c>
      <c r="D14" s="14">
        <v>0</v>
      </c>
      <c r="E14" s="14">
        <v>0</v>
      </c>
      <c r="F14" s="14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/>
      <c r="AR14" s="11"/>
      <c r="AS14" s="11"/>
      <c r="AT14" s="11"/>
      <c r="AU14" s="11">
        <v>0</v>
      </c>
      <c r="AV14" s="11">
        <v>0</v>
      </c>
      <c r="AW14" s="11">
        <v>0</v>
      </c>
      <c r="AX14" s="11">
        <v>0</v>
      </c>
      <c r="AY14" s="14">
        <v>0</v>
      </c>
      <c r="AZ14" s="14">
        <v>0</v>
      </c>
      <c r="BA14" s="14">
        <v>0</v>
      </c>
      <c r="BB14" s="14">
        <v>105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U14" s="11">
        <v>0</v>
      </c>
      <c r="BV14" s="11">
        <v>0</v>
      </c>
      <c r="BW14" s="11">
        <v>0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0</v>
      </c>
      <c r="CD14" s="11">
        <v>1</v>
      </c>
      <c r="CE14" s="11">
        <v>0</v>
      </c>
      <c r="CF14" s="11">
        <v>0</v>
      </c>
      <c r="CG14" s="11">
        <v>0</v>
      </c>
      <c r="CH14" s="11">
        <v>2</v>
      </c>
      <c r="CI14" s="11">
        <v>0</v>
      </c>
      <c r="CJ14" s="11">
        <v>2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4</v>
      </c>
      <c r="CQ14" s="11">
        <v>0</v>
      </c>
      <c r="CR14" s="11">
        <v>1</v>
      </c>
      <c r="CS14" s="11">
        <v>0</v>
      </c>
      <c r="CT14" s="11">
        <v>3</v>
      </c>
      <c r="CU14" s="11">
        <v>0</v>
      </c>
      <c r="CV14" s="11">
        <v>1</v>
      </c>
      <c r="CW14" s="11">
        <v>0</v>
      </c>
      <c r="CX14" s="11">
        <v>2</v>
      </c>
      <c r="CY14" s="11">
        <v>0</v>
      </c>
      <c r="CZ14" s="11">
        <v>1</v>
      </c>
      <c r="DA14" s="11">
        <v>0</v>
      </c>
      <c r="DB14" s="11">
        <v>0</v>
      </c>
      <c r="DC14" s="11">
        <v>0</v>
      </c>
      <c r="DD14" s="11">
        <v>0</v>
      </c>
      <c r="DE14" s="11"/>
      <c r="DF14" s="11"/>
      <c r="DG14" s="11">
        <v>0</v>
      </c>
      <c r="DH14" s="11">
        <v>75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1</v>
      </c>
      <c r="EC14" s="11">
        <v>0</v>
      </c>
      <c r="ED14" s="11">
        <v>3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0</v>
      </c>
      <c r="EN14" s="11">
        <v>0</v>
      </c>
      <c r="EO14" s="11">
        <v>0</v>
      </c>
      <c r="EP14" s="11">
        <v>0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0</v>
      </c>
      <c r="EW14" s="11">
        <v>0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0</v>
      </c>
      <c r="FG14" s="11">
        <v>0</v>
      </c>
      <c r="FH14" s="11">
        <v>0</v>
      </c>
      <c r="FI14" s="11">
        <v>0</v>
      </c>
      <c r="FJ14" s="11">
        <v>0</v>
      </c>
      <c r="FK14" s="11">
        <v>0</v>
      </c>
      <c r="FL14" s="11">
        <v>0</v>
      </c>
      <c r="FM14" s="11">
        <v>0</v>
      </c>
      <c r="FN14" s="11">
        <v>0</v>
      </c>
      <c r="FO14" s="11">
        <v>0</v>
      </c>
      <c r="FP14" s="11">
        <v>0</v>
      </c>
      <c r="FQ14" s="11">
        <v>0</v>
      </c>
      <c r="FR14" s="11">
        <v>0</v>
      </c>
      <c r="FS14" s="11">
        <v>0</v>
      </c>
      <c r="FT14" s="11">
        <v>0</v>
      </c>
      <c r="FU14" s="11">
        <v>0</v>
      </c>
      <c r="FV14" s="11">
        <v>0</v>
      </c>
      <c r="FW14" s="11">
        <v>0</v>
      </c>
      <c r="FX14" s="11">
        <v>0</v>
      </c>
      <c r="FY14" s="11">
        <v>0</v>
      </c>
      <c r="FZ14" s="11">
        <v>0</v>
      </c>
      <c r="GA14" s="11">
        <v>0</v>
      </c>
      <c r="GB14" s="11">
        <v>0</v>
      </c>
      <c r="GC14" s="11"/>
      <c r="GD14" s="11">
        <v>0</v>
      </c>
      <c r="GE14" s="11">
        <v>0</v>
      </c>
      <c r="GF14" s="11">
        <v>0</v>
      </c>
      <c r="GG14" s="11">
        <v>0</v>
      </c>
      <c r="GH14" s="11">
        <v>0</v>
      </c>
      <c r="GI14" s="11">
        <v>0</v>
      </c>
      <c r="GJ14" s="11">
        <v>0</v>
      </c>
      <c r="GK14" s="11">
        <v>0</v>
      </c>
      <c r="GL14" s="11">
        <v>0</v>
      </c>
      <c r="GM14" s="11">
        <v>0</v>
      </c>
      <c r="GN14" s="11">
        <v>0</v>
      </c>
      <c r="GO14" s="11">
        <v>0</v>
      </c>
      <c r="GP14" s="11"/>
      <c r="GQ14" s="11">
        <v>0</v>
      </c>
      <c r="GR14" s="11">
        <v>0</v>
      </c>
      <c r="GS14" s="11">
        <v>0</v>
      </c>
      <c r="GT14" s="11">
        <v>0</v>
      </c>
      <c r="GU14" s="11">
        <v>0</v>
      </c>
      <c r="GV14" s="11">
        <v>0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11"/>
      <c r="HD14" s="11">
        <v>0</v>
      </c>
      <c r="HE14" s="11">
        <v>0</v>
      </c>
      <c r="HF14" s="11">
        <v>0</v>
      </c>
      <c r="HG14" s="11">
        <v>0</v>
      </c>
      <c r="HH14" s="11">
        <v>0</v>
      </c>
      <c r="HI14" s="11">
        <v>0</v>
      </c>
      <c r="HJ14" s="11">
        <v>0</v>
      </c>
      <c r="HK14" s="11">
        <v>0</v>
      </c>
      <c r="HL14" s="11">
        <v>0</v>
      </c>
      <c r="HM14" s="11">
        <v>0</v>
      </c>
      <c r="HN14" s="11">
        <v>0</v>
      </c>
      <c r="HO14" s="11">
        <v>0</v>
      </c>
      <c r="HP14" s="11"/>
      <c r="HQ14" s="11">
        <v>0</v>
      </c>
      <c r="HR14" s="11">
        <v>0</v>
      </c>
      <c r="HS14" s="11">
        <v>0</v>
      </c>
      <c r="HT14" s="11">
        <v>0</v>
      </c>
      <c r="HU14" s="11">
        <v>0</v>
      </c>
      <c r="HV14" s="11">
        <v>0</v>
      </c>
      <c r="HW14" s="11">
        <v>0</v>
      </c>
      <c r="HX14" s="11">
        <v>0</v>
      </c>
      <c r="HY14" s="11">
        <v>0</v>
      </c>
      <c r="HZ14" s="11">
        <v>0</v>
      </c>
      <c r="IA14" s="11">
        <v>0</v>
      </c>
      <c r="IB14" s="11">
        <v>0</v>
      </c>
      <c r="IC14" s="11"/>
      <c r="ID14" s="11">
        <v>0</v>
      </c>
      <c r="IE14" s="11">
        <v>0</v>
      </c>
      <c r="IF14" s="11">
        <v>0</v>
      </c>
      <c r="IG14" s="11">
        <v>0</v>
      </c>
      <c r="IH14" s="11">
        <v>0</v>
      </c>
      <c r="II14" s="11"/>
      <c r="IJ14" s="11"/>
      <c r="IK14" s="11"/>
      <c r="IL14" s="11"/>
      <c r="IM14" s="11">
        <v>0</v>
      </c>
      <c r="IN14" s="11">
        <v>0</v>
      </c>
      <c r="IO14" s="11">
        <v>0</v>
      </c>
      <c r="IP14" s="11">
        <v>0</v>
      </c>
      <c r="IQ14" s="11">
        <v>0</v>
      </c>
      <c r="IR14" s="11">
        <v>0</v>
      </c>
      <c r="IS14" s="11">
        <v>0</v>
      </c>
      <c r="IT14" s="11">
        <v>0</v>
      </c>
      <c r="IU14" s="11">
        <v>0</v>
      </c>
      <c r="IV14" s="11">
        <v>0</v>
      </c>
      <c r="IW14" s="11">
        <v>0</v>
      </c>
      <c r="IX14" s="11">
        <v>0</v>
      </c>
      <c r="IY14" s="11">
        <v>0</v>
      </c>
      <c r="IZ14" s="11">
        <v>0</v>
      </c>
      <c r="JA14" s="11">
        <v>0</v>
      </c>
      <c r="JB14" s="11">
        <v>0</v>
      </c>
      <c r="JC14" s="11">
        <v>0</v>
      </c>
      <c r="JD14" s="11">
        <v>0</v>
      </c>
      <c r="JE14" s="11">
        <v>0</v>
      </c>
      <c r="JF14" s="11">
        <v>0</v>
      </c>
      <c r="JG14" s="11">
        <v>0</v>
      </c>
      <c r="JH14" s="11">
        <v>0</v>
      </c>
      <c r="JI14" s="11">
        <v>0</v>
      </c>
      <c r="JJ14" s="11">
        <v>0</v>
      </c>
      <c r="JK14" s="11">
        <v>0</v>
      </c>
      <c r="JL14" s="11">
        <v>0</v>
      </c>
      <c r="JM14" s="11">
        <v>0</v>
      </c>
      <c r="JN14" s="11">
        <v>0</v>
      </c>
      <c r="JO14" s="11">
        <v>0</v>
      </c>
      <c r="JP14" s="11">
        <v>0</v>
      </c>
      <c r="JQ14" s="11">
        <v>0</v>
      </c>
      <c r="JR14" s="11">
        <v>0</v>
      </c>
      <c r="JS14" s="11">
        <v>0</v>
      </c>
      <c r="JT14" s="11">
        <v>0</v>
      </c>
      <c r="JU14" s="11">
        <v>0</v>
      </c>
      <c r="JV14" s="11">
        <v>0</v>
      </c>
      <c r="JW14" s="11">
        <v>0</v>
      </c>
      <c r="JX14" s="11">
        <v>0</v>
      </c>
      <c r="JY14" s="14">
        <v>109</v>
      </c>
      <c r="JZ14" s="11">
        <v>0</v>
      </c>
      <c r="KA14" s="11">
        <v>0</v>
      </c>
      <c r="KB14" s="11">
        <v>0</v>
      </c>
      <c r="KC14" s="11">
        <v>0</v>
      </c>
      <c r="KD14" s="11">
        <v>0</v>
      </c>
      <c r="KE14" s="11">
        <v>41</v>
      </c>
      <c r="KF14" s="11">
        <v>2</v>
      </c>
      <c r="KG14" s="11">
        <v>0</v>
      </c>
      <c r="KH14" s="11">
        <v>34</v>
      </c>
      <c r="KI14" s="11">
        <v>2</v>
      </c>
      <c r="KJ14" s="11">
        <v>0</v>
      </c>
      <c r="KK14" s="11">
        <v>30</v>
      </c>
      <c r="KL14" s="14">
        <v>109</v>
      </c>
      <c r="KM14" s="11">
        <v>0</v>
      </c>
      <c r="KN14" s="11">
        <v>41</v>
      </c>
      <c r="KO14" s="11">
        <v>36</v>
      </c>
      <c r="KP14" s="11">
        <v>32</v>
      </c>
      <c r="KQ14" s="14">
        <v>1</v>
      </c>
      <c r="KR14" s="11">
        <v>1</v>
      </c>
      <c r="KS14" s="11">
        <v>0</v>
      </c>
      <c r="KT14" s="14">
        <v>0</v>
      </c>
      <c r="KU14" s="11">
        <v>0</v>
      </c>
      <c r="KV14" s="11">
        <v>0</v>
      </c>
      <c r="KW14" s="11">
        <v>0</v>
      </c>
      <c r="KX14" s="11">
        <v>0</v>
      </c>
      <c r="KY14" s="14">
        <v>0</v>
      </c>
      <c r="KZ14" s="11">
        <v>0</v>
      </c>
      <c r="LA14" s="11">
        <v>0</v>
      </c>
      <c r="LB14" s="11">
        <v>0</v>
      </c>
      <c r="LC14" s="11">
        <v>0</v>
      </c>
      <c r="LD14" s="11">
        <v>0</v>
      </c>
      <c r="LE14" s="11">
        <v>0</v>
      </c>
      <c r="LF14" s="11">
        <v>0</v>
      </c>
      <c r="LG14" s="11">
        <v>0</v>
      </c>
      <c r="LH14" s="11">
        <v>0</v>
      </c>
      <c r="LI14" s="11">
        <v>0</v>
      </c>
      <c r="LJ14" s="11">
        <v>0</v>
      </c>
      <c r="LK14" s="11">
        <v>0</v>
      </c>
      <c r="LL14" s="11">
        <v>0</v>
      </c>
      <c r="LM14" s="11">
        <v>0</v>
      </c>
      <c r="LN14" s="11">
        <v>0</v>
      </c>
      <c r="LO14" s="11">
        <v>0</v>
      </c>
      <c r="LP14" s="11">
        <v>0</v>
      </c>
      <c r="LQ14" s="11">
        <v>0</v>
      </c>
      <c r="LR14" s="11">
        <v>0</v>
      </c>
      <c r="LS14" s="11">
        <v>0</v>
      </c>
      <c r="LT14" s="11">
        <v>0</v>
      </c>
      <c r="LU14" s="11">
        <v>0</v>
      </c>
      <c r="LV14" s="11">
        <v>0</v>
      </c>
      <c r="LW14" s="11">
        <v>0</v>
      </c>
      <c r="LX14" s="11">
        <v>0</v>
      </c>
      <c r="LY14" s="11">
        <v>0</v>
      </c>
      <c r="LZ14" s="11">
        <v>0</v>
      </c>
      <c r="MA14" s="11">
        <v>0</v>
      </c>
      <c r="MB14" s="11">
        <v>0</v>
      </c>
      <c r="MC14" s="11">
        <v>0</v>
      </c>
      <c r="MD14" s="11">
        <v>0</v>
      </c>
      <c r="ME14" s="11">
        <v>0</v>
      </c>
      <c r="MF14" s="11">
        <v>0</v>
      </c>
      <c r="MG14" s="11">
        <v>0</v>
      </c>
      <c r="MH14" s="11">
        <v>0</v>
      </c>
      <c r="MI14" s="11">
        <v>0</v>
      </c>
      <c r="MJ14" s="11">
        <v>0</v>
      </c>
      <c r="MK14" s="11">
        <v>0</v>
      </c>
      <c r="ML14" s="11">
        <v>0</v>
      </c>
      <c r="MM14" s="11">
        <v>0</v>
      </c>
      <c r="MN14" s="11">
        <v>0</v>
      </c>
      <c r="MO14" s="11">
        <v>0</v>
      </c>
      <c r="MP14" s="11">
        <v>0</v>
      </c>
      <c r="MQ14" s="11">
        <v>0</v>
      </c>
      <c r="MR14" s="11">
        <v>0</v>
      </c>
      <c r="MS14" s="11">
        <v>0</v>
      </c>
      <c r="MT14" s="11">
        <v>0</v>
      </c>
      <c r="MU14" s="11">
        <v>0</v>
      </c>
      <c r="MV14" s="11">
        <v>0</v>
      </c>
      <c r="MW14" s="11">
        <v>0</v>
      </c>
      <c r="MX14" s="11">
        <v>0</v>
      </c>
      <c r="MY14" s="11">
        <v>0</v>
      </c>
      <c r="MZ14" s="11">
        <v>0</v>
      </c>
      <c r="NA14" s="11">
        <v>0</v>
      </c>
      <c r="NB14" s="11">
        <v>0</v>
      </c>
      <c r="NC14" s="11">
        <v>0</v>
      </c>
      <c r="ND14" s="11">
        <v>0</v>
      </c>
      <c r="NE14" s="11">
        <v>0</v>
      </c>
      <c r="NF14" s="11">
        <v>0</v>
      </c>
      <c r="NG14" s="11">
        <v>0</v>
      </c>
      <c r="NH14" s="11">
        <v>0</v>
      </c>
      <c r="NI14" s="11">
        <v>0</v>
      </c>
      <c r="NJ14" s="11">
        <v>0</v>
      </c>
      <c r="NK14" s="11">
        <v>0</v>
      </c>
      <c r="NL14" s="11">
        <v>0</v>
      </c>
      <c r="NM14" s="11">
        <v>0</v>
      </c>
      <c r="NN14" s="11">
        <v>0</v>
      </c>
      <c r="NO14" s="11">
        <v>0</v>
      </c>
      <c r="NP14" s="11">
        <v>0</v>
      </c>
      <c r="NQ14" s="11">
        <v>0</v>
      </c>
      <c r="NR14" s="11">
        <v>0</v>
      </c>
      <c r="NS14" s="11">
        <v>0</v>
      </c>
      <c r="NT14" s="14">
        <v>3</v>
      </c>
      <c r="NU14" s="11">
        <v>0</v>
      </c>
      <c r="NV14" s="11">
        <v>0</v>
      </c>
      <c r="NW14" s="11">
        <v>0</v>
      </c>
      <c r="NX14" s="11">
        <v>0</v>
      </c>
      <c r="NY14" s="11">
        <v>0</v>
      </c>
      <c r="NZ14" s="11">
        <v>0</v>
      </c>
      <c r="OA14" s="11">
        <v>0</v>
      </c>
      <c r="OB14" s="11">
        <v>0</v>
      </c>
      <c r="OC14" s="11">
        <v>0</v>
      </c>
      <c r="OD14" s="11">
        <v>0</v>
      </c>
      <c r="OE14" s="11">
        <v>1</v>
      </c>
      <c r="OF14" s="11">
        <v>0</v>
      </c>
      <c r="OG14" s="11">
        <v>0</v>
      </c>
      <c r="OH14" s="11">
        <v>1</v>
      </c>
      <c r="OI14" s="11">
        <v>0</v>
      </c>
      <c r="OJ14" s="11">
        <v>1</v>
      </c>
      <c r="OK14" s="11">
        <v>0</v>
      </c>
      <c r="OL14" s="11">
        <v>0</v>
      </c>
      <c r="OM14" s="11">
        <v>0</v>
      </c>
      <c r="ON14" s="11">
        <v>0</v>
      </c>
      <c r="OO14" s="11">
        <v>0</v>
      </c>
      <c r="OP14" s="11">
        <v>0</v>
      </c>
      <c r="OQ14" s="11">
        <v>0</v>
      </c>
      <c r="OR14" s="11">
        <v>0</v>
      </c>
      <c r="OS14" s="14">
        <v>1</v>
      </c>
      <c r="OT14" s="44">
        <v>0</v>
      </c>
      <c r="OU14" s="11">
        <v>0</v>
      </c>
      <c r="OV14" s="11">
        <v>0</v>
      </c>
      <c r="OW14" s="11">
        <v>0</v>
      </c>
      <c r="OX14" s="11">
        <v>0</v>
      </c>
      <c r="OY14" s="11">
        <v>0</v>
      </c>
      <c r="OZ14" s="11">
        <v>0</v>
      </c>
      <c r="PA14" s="11">
        <v>0</v>
      </c>
      <c r="PB14" s="11">
        <v>1</v>
      </c>
      <c r="PC14" s="11">
        <v>0</v>
      </c>
      <c r="PD14" s="11">
        <v>0</v>
      </c>
      <c r="PE14" s="11">
        <v>0</v>
      </c>
      <c r="PF14" s="11">
        <v>0</v>
      </c>
      <c r="PG14" s="11">
        <v>0</v>
      </c>
      <c r="PH14" s="11">
        <v>0</v>
      </c>
      <c r="PI14" s="11">
        <v>0</v>
      </c>
      <c r="PJ14" s="11">
        <v>0</v>
      </c>
      <c r="PK14" s="11">
        <v>0</v>
      </c>
      <c r="PL14" s="11">
        <v>0</v>
      </c>
      <c r="PM14" s="11">
        <v>0</v>
      </c>
      <c r="PN14" s="11">
        <v>0</v>
      </c>
      <c r="PO14" s="11">
        <v>0</v>
      </c>
      <c r="PP14" s="11">
        <v>0</v>
      </c>
      <c r="PQ14" s="11">
        <v>0</v>
      </c>
      <c r="PR14" s="11">
        <v>0</v>
      </c>
      <c r="PS14" s="11">
        <v>0</v>
      </c>
      <c r="PT14" s="11">
        <v>0</v>
      </c>
      <c r="PU14" s="11">
        <v>0</v>
      </c>
      <c r="PV14" s="11">
        <v>0</v>
      </c>
      <c r="PW14" s="11">
        <v>0</v>
      </c>
      <c r="PX14" s="14">
        <v>100</v>
      </c>
      <c r="PY14" s="11">
        <v>1</v>
      </c>
      <c r="PZ14" s="11">
        <v>2</v>
      </c>
      <c r="QA14" s="11">
        <v>2</v>
      </c>
      <c r="QB14" s="11">
        <v>1</v>
      </c>
      <c r="QC14" s="11">
        <v>2</v>
      </c>
      <c r="QD14" s="11">
        <v>10</v>
      </c>
      <c r="QE14" s="11">
        <v>50</v>
      </c>
      <c r="QF14" s="11">
        <v>0</v>
      </c>
      <c r="QG14" s="11">
        <v>0</v>
      </c>
      <c r="QH14" s="11">
        <v>0</v>
      </c>
      <c r="QI14" s="11">
        <v>0</v>
      </c>
      <c r="QJ14" s="11">
        <v>1</v>
      </c>
      <c r="QK14" s="11">
        <v>1</v>
      </c>
      <c r="QL14" s="11">
        <v>2</v>
      </c>
      <c r="QM14" s="11">
        <v>0</v>
      </c>
      <c r="QN14" s="11">
        <v>0</v>
      </c>
      <c r="QO14" s="11">
        <v>0</v>
      </c>
      <c r="QP14" s="11">
        <v>4</v>
      </c>
      <c r="QQ14" s="11">
        <v>22</v>
      </c>
      <c r="QR14" s="11">
        <v>0</v>
      </c>
      <c r="QS14" s="11">
        <v>0</v>
      </c>
      <c r="QT14" s="11">
        <v>0</v>
      </c>
      <c r="QU14" s="11">
        <v>0</v>
      </c>
      <c r="QV14" s="11">
        <v>2</v>
      </c>
      <c r="QW14" s="11">
        <v>0</v>
      </c>
      <c r="QX14" s="11">
        <v>0</v>
      </c>
      <c r="QY14" s="11">
        <v>0</v>
      </c>
      <c r="QZ14" s="11">
        <v>0</v>
      </c>
      <c r="RA14" s="14">
        <v>4</v>
      </c>
      <c r="RB14" s="11">
        <v>0</v>
      </c>
      <c r="RC14" s="11">
        <v>0</v>
      </c>
      <c r="RD14" s="11">
        <v>0</v>
      </c>
      <c r="RE14" s="11">
        <v>0</v>
      </c>
      <c r="RF14" s="11">
        <v>0</v>
      </c>
      <c r="RG14" s="11">
        <v>0</v>
      </c>
      <c r="RH14" s="11">
        <v>2</v>
      </c>
      <c r="RI14" s="11">
        <v>2</v>
      </c>
      <c r="RJ14" s="14">
        <v>0</v>
      </c>
      <c r="RK14" s="11">
        <v>0</v>
      </c>
      <c r="RL14" s="11">
        <v>0</v>
      </c>
      <c r="RM14" s="11">
        <v>0</v>
      </c>
      <c r="RN14" s="11">
        <v>0</v>
      </c>
      <c r="RO14" s="11">
        <v>0</v>
      </c>
      <c r="RP14" s="11">
        <v>0</v>
      </c>
      <c r="RQ14" s="11">
        <v>0</v>
      </c>
      <c r="RR14" s="11">
        <v>0</v>
      </c>
      <c r="RS14" s="11">
        <v>0</v>
      </c>
      <c r="RT14" s="11">
        <v>0</v>
      </c>
      <c r="RU14" s="11">
        <v>0</v>
      </c>
      <c r="RV14" s="11">
        <v>0</v>
      </c>
      <c r="RW14" s="11">
        <v>0</v>
      </c>
      <c r="RX14" s="11">
        <v>0</v>
      </c>
      <c r="RY14" s="11">
        <v>0</v>
      </c>
      <c r="RZ14" s="11">
        <v>0</v>
      </c>
      <c r="SA14" s="11">
        <v>0</v>
      </c>
      <c r="SB14" s="11">
        <v>0</v>
      </c>
      <c r="SC14" s="11">
        <v>0</v>
      </c>
      <c r="SD14" s="11">
        <v>0</v>
      </c>
      <c r="SE14" s="11">
        <v>0</v>
      </c>
      <c r="SF14" s="11">
        <v>0</v>
      </c>
      <c r="SG14" s="11">
        <v>0</v>
      </c>
      <c r="SH14" s="11">
        <v>0</v>
      </c>
      <c r="SI14" s="11">
        <v>0</v>
      </c>
      <c r="SJ14" s="11">
        <v>0</v>
      </c>
      <c r="SK14" s="11">
        <v>0</v>
      </c>
      <c r="SL14" s="11">
        <v>0</v>
      </c>
      <c r="SM14" s="11">
        <v>0</v>
      </c>
      <c r="SN14" s="11">
        <v>0</v>
      </c>
      <c r="SO14" s="11">
        <v>0</v>
      </c>
      <c r="SP14" s="11">
        <v>0</v>
      </c>
      <c r="SQ14" s="11">
        <v>0</v>
      </c>
      <c r="SR14" s="11">
        <v>0</v>
      </c>
      <c r="SS14" s="11">
        <v>0</v>
      </c>
      <c r="ST14" s="11">
        <v>0</v>
      </c>
      <c r="SU14" s="11">
        <v>0</v>
      </c>
      <c r="SV14" s="11">
        <v>0</v>
      </c>
      <c r="SW14" s="11">
        <v>0</v>
      </c>
      <c r="SX14" s="11">
        <v>0</v>
      </c>
      <c r="SY14" s="11">
        <v>0</v>
      </c>
      <c r="SZ14" s="11">
        <v>0</v>
      </c>
      <c r="TA14" s="11">
        <v>0</v>
      </c>
      <c r="TB14" s="11">
        <v>0</v>
      </c>
      <c r="TC14" s="11">
        <v>0</v>
      </c>
      <c r="TD14" s="11">
        <v>0</v>
      </c>
      <c r="TE14" s="11">
        <v>0</v>
      </c>
      <c r="TF14" s="11">
        <v>0</v>
      </c>
      <c r="TG14" s="14">
        <v>0</v>
      </c>
      <c r="TH14" s="11">
        <v>0</v>
      </c>
      <c r="TI14" s="11">
        <v>0</v>
      </c>
      <c r="TJ14" s="11">
        <v>0</v>
      </c>
      <c r="TK14" s="11">
        <v>0</v>
      </c>
      <c r="TL14" s="11">
        <v>0</v>
      </c>
      <c r="TM14" s="11">
        <v>0</v>
      </c>
      <c r="TN14" s="11">
        <v>0</v>
      </c>
      <c r="TO14" s="11">
        <v>0</v>
      </c>
      <c r="TP14" s="11">
        <v>0</v>
      </c>
      <c r="TQ14" s="11">
        <v>0</v>
      </c>
      <c r="TR14" s="11">
        <v>0</v>
      </c>
      <c r="TS14" s="11">
        <v>0</v>
      </c>
      <c r="TT14" s="11">
        <v>0</v>
      </c>
      <c r="TU14" s="11">
        <v>0</v>
      </c>
      <c r="TV14" s="11">
        <v>0</v>
      </c>
      <c r="TW14" s="11">
        <v>0</v>
      </c>
      <c r="TX14" s="11">
        <v>0</v>
      </c>
      <c r="TY14" s="11">
        <v>0</v>
      </c>
      <c r="TZ14" s="11">
        <v>0</v>
      </c>
      <c r="UA14" s="11">
        <v>0</v>
      </c>
      <c r="UB14" s="11">
        <v>0</v>
      </c>
      <c r="UC14" s="11">
        <v>0</v>
      </c>
      <c r="UD14" s="11">
        <v>0</v>
      </c>
      <c r="UE14" s="11">
        <v>0</v>
      </c>
      <c r="UF14" s="11">
        <v>0</v>
      </c>
      <c r="UG14" s="11">
        <v>0</v>
      </c>
      <c r="UH14" s="11">
        <v>0</v>
      </c>
      <c r="UI14" s="11">
        <v>0</v>
      </c>
      <c r="UJ14" s="11">
        <v>0</v>
      </c>
      <c r="UK14" s="11">
        <v>0</v>
      </c>
      <c r="UL14" s="11">
        <v>0</v>
      </c>
      <c r="UM14" s="11">
        <v>0</v>
      </c>
      <c r="UN14" s="11">
        <v>0</v>
      </c>
      <c r="UO14" s="11">
        <v>0</v>
      </c>
      <c r="UP14" s="11">
        <v>0</v>
      </c>
      <c r="UQ14" s="11">
        <v>0</v>
      </c>
      <c r="UR14" s="11">
        <v>0</v>
      </c>
      <c r="US14" s="11">
        <v>0</v>
      </c>
      <c r="UT14" s="11">
        <v>0</v>
      </c>
      <c r="UU14" s="11">
        <v>0</v>
      </c>
      <c r="UV14" s="11">
        <v>0</v>
      </c>
      <c r="UW14" s="11">
        <v>0</v>
      </c>
      <c r="UX14" s="11">
        <v>0</v>
      </c>
      <c r="UY14" s="11">
        <v>0</v>
      </c>
      <c r="UZ14" s="11">
        <v>0</v>
      </c>
      <c r="VA14" s="11">
        <v>0</v>
      </c>
      <c r="VB14" s="11">
        <v>0</v>
      </c>
      <c r="VC14" s="11">
        <v>0</v>
      </c>
      <c r="VD14" s="11">
        <v>0</v>
      </c>
      <c r="VE14" s="11">
        <v>0</v>
      </c>
      <c r="VF14" s="11">
        <v>0</v>
      </c>
      <c r="VG14" s="11">
        <v>0</v>
      </c>
      <c r="VH14" s="14">
        <v>0</v>
      </c>
      <c r="VI14" s="11">
        <v>0</v>
      </c>
      <c r="VJ14" s="11">
        <v>0</v>
      </c>
      <c r="VK14" s="11">
        <v>0</v>
      </c>
      <c r="VL14" s="11">
        <v>0</v>
      </c>
      <c r="VM14" s="11">
        <v>0</v>
      </c>
      <c r="VN14" s="11">
        <v>0</v>
      </c>
      <c r="VO14" s="11">
        <v>0</v>
      </c>
      <c r="VP14" s="11">
        <v>0</v>
      </c>
      <c r="VQ14" s="11">
        <v>0</v>
      </c>
      <c r="VR14" s="11">
        <v>0</v>
      </c>
      <c r="VS14" s="11">
        <v>0</v>
      </c>
      <c r="VT14" s="11">
        <v>0</v>
      </c>
      <c r="VU14" s="11">
        <v>0</v>
      </c>
      <c r="VV14" s="11">
        <v>0</v>
      </c>
      <c r="VW14" s="11">
        <v>0</v>
      </c>
      <c r="VX14" s="11">
        <v>0</v>
      </c>
      <c r="VY14" s="11">
        <v>0</v>
      </c>
      <c r="VZ14" s="11">
        <v>0</v>
      </c>
      <c r="WA14" s="11">
        <v>0</v>
      </c>
      <c r="WB14" s="11">
        <v>0</v>
      </c>
      <c r="WC14" s="11">
        <v>0</v>
      </c>
      <c r="WD14" s="11">
        <v>0</v>
      </c>
      <c r="WE14" s="11">
        <v>0</v>
      </c>
      <c r="WF14" s="11">
        <v>0</v>
      </c>
      <c r="WG14" s="11">
        <v>0</v>
      </c>
      <c r="WH14" s="11">
        <v>0</v>
      </c>
      <c r="WI14" s="11">
        <v>0</v>
      </c>
      <c r="WJ14" s="11">
        <v>0</v>
      </c>
      <c r="WK14" s="11">
        <v>0</v>
      </c>
      <c r="WL14" s="11">
        <v>0</v>
      </c>
      <c r="WM14" s="11">
        <v>0</v>
      </c>
      <c r="WN14" s="11">
        <v>0</v>
      </c>
      <c r="WO14" s="11">
        <v>0</v>
      </c>
      <c r="WP14" s="11">
        <v>0</v>
      </c>
      <c r="WQ14" s="11">
        <v>0</v>
      </c>
      <c r="WR14" s="11">
        <v>0</v>
      </c>
      <c r="WS14" s="11">
        <v>0</v>
      </c>
      <c r="WT14" s="11">
        <v>0</v>
      </c>
      <c r="WU14" s="11">
        <v>0</v>
      </c>
      <c r="WV14" s="11">
        <v>0</v>
      </c>
      <c r="WW14" s="11">
        <v>0</v>
      </c>
      <c r="WX14" s="11">
        <v>0</v>
      </c>
      <c r="WY14" s="11">
        <v>0</v>
      </c>
      <c r="WZ14" s="11">
        <v>0</v>
      </c>
      <c r="XA14" s="11">
        <v>0</v>
      </c>
      <c r="XB14" s="11">
        <v>0</v>
      </c>
      <c r="XC14" s="11">
        <v>0</v>
      </c>
      <c r="XD14" s="11">
        <v>0</v>
      </c>
      <c r="XE14" s="11">
        <v>0</v>
      </c>
      <c r="XF14" s="11">
        <v>0</v>
      </c>
      <c r="XG14" s="11">
        <v>0</v>
      </c>
      <c r="XH14" s="11">
        <v>0</v>
      </c>
      <c r="XI14" s="11">
        <v>0</v>
      </c>
      <c r="XJ14" s="11">
        <v>1</v>
      </c>
      <c r="XK14" s="11">
        <v>0</v>
      </c>
      <c r="XL14" s="11">
        <v>1</v>
      </c>
      <c r="XM14" s="11">
        <v>0</v>
      </c>
      <c r="XN14" s="11">
        <v>0</v>
      </c>
      <c r="XO14" s="11">
        <v>0</v>
      </c>
      <c r="XP14" s="11">
        <v>0</v>
      </c>
      <c r="XQ14" s="11">
        <v>0</v>
      </c>
      <c r="XR14" s="11">
        <v>0</v>
      </c>
      <c r="XS14" s="11">
        <v>0</v>
      </c>
      <c r="XT14" s="11">
        <v>0</v>
      </c>
      <c r="XU14" s="11">
        <v>0</v>
      </c>
      <c r="XV14" s="11">
        <v>0</v>
      </c>
      <c r="XW14" s="11">
        <v>0</v>
      </c>
      <c r="XX14" s="11">
        <v>0</v>
      </c>
      <c r="XY14" s="11">
        <v>1</v>
      </c>
      <c r="XZ14" s="11">
        <v>0</v>
      </c>
      <c r="YA14" s="11">
        <v>0</v>
      </c>
      <c r="YB14" s="11">
        <v>0</v>
      </c>
      <c r="YC14" s="11">
        <v>0</v>
      </c>
      <c r="YD14" s="11">
        <v>0</v>
      </c>
      <c r="YE14" s="11">
        <v>0</v>
      </c>
      <c r="YF14" s="11">
        <v>0</v>
      </c>
      <c r="YG14" s="11">
        <v>0</v>
      </c>
      <c r="YH14" s="11">
        <v>0</v>
      </c>
      <c r="YI14" s="11">
        <v>0</v>
      </c>
      <c r="YJ14" s="11">
        <v>0</v>
      </c>
      <c r="YK14" s="11">
        <v>0</v>
      </c>
      <c r="YL14" s="11">
        <v>0</v>
      </c>
      <c r="YM14" s="11">
        <v>1</v>
      </c>
      <c r="YN14" s="11">
        <v>0</v>
      </c>
      <c r="YO14" s="11">
        <v>0</v>
      </c>
      <c r="YP14" s="11">
        <v>2</v>
      </c>
      <c r="YQ14" s="11">
        <v>0</v>
      </c>
      <c r="YR14" s="11">
        <v>2</v>
      </c>
      <c r="YS14" s="11">
        <v>0</v>
      </c>
      <c r="YT14" s="11">
        <v>1</v>
      </c>
      <c r="YU14" s="11">
        <v>0</v>
      </c>
      <c r="YV14" s="11">
        <v>1</v>
      </c>
      <c r="YW14" s="11">
        <v>0</v>
      </c>
      <c r="YX14" s="11">
        <v>0</v>
      </c>
      <c r="YY14" s="11">
        <v>1</v>
      </c>
      <c r="YZ14" s="11">
        <v>0</v>
      </c>
      <c r="ZA14" s="11">
        <v>1</v>
      </c>
      <c r="ZB14" s="11">
        <v>0</v>
      </c>
      <c r="ZC14" s="11">
        <v>53</v>
      </c>
      <c r="ZD14" s="11">
        <v>0</v>
      </c>
      <c r="ZE14" s="11">
        <v>21</v>
      </c>
      <c r="ZF14" s="11">
        <v>3</v>
      </c>
      <c r="ZG14" s="11">
        <v>0</v>
      </c>
      <c r="ZH14" s="11">
        <v>1</v>
      </c>
      <c r="ZI14" s="11">
        <v>1</v>
      </c>
      <c r="ZJ14" s="11">
        <v>0</v>
      </c>
      <c r="ZK14" s="11">
        <v>0</v>
      </c>
      <c r="ZL14" s="11">
        <v>4</v>
      </c>
      <c r="ZM14" s="11">
        <v>0</v>
      </c>
      <c r="ZN14" s="11">
        <v>2</v>
      </c>
      <c r="ZO14" s="11">
        <v>4</v>
      </c>
      <c r="ZP14" s="11">
        <v>0</v>
      </c>
      <c r="ZQ14" s="11">
        <v>2</v>
      </c>
      <c r="ZR14" s="11">
        <v>0</v>
      </c>
      <c r="ZS14" s="11">
        <v>0</v>
      </c>
      <c r="ZT14" s="11">
        <v>0</v>
      </c>
      <c r="ZU14" s="11">
        <v>0</v>
      </c>
      <c r="ZV14" s="11">
        <v>0</v>
      </c>
    </row>
    <row r="15" spans="1:698" s="10" customFormat="1" x14ac:dyDescent="0.2">
      <c r="A15" s="10" t="s">
        <v>488</v>
      </c>
      <c r="B15" s="13"/>
      <c r="C15" s="14">
        <v>463</v>
      </c>
      <c r="D15" s="14">
        <v>4</v>
      </c>
      <c r="E15" s="14">
        <v>0</v>
      </c>
      <c r="F15" s="14">
        <v>1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/>
      <c r="AR15" s="11"/>
      <c r="AS15" s="11"/>
      <c r="AT15" s="11"/>
      <c r="AU15" s="11">
        <v>0</v>
      </c>
      <c r="AV15" s="11">
        <v>0</v>
      </c>
      <c r="AW15" s="11">
        <v>0</v>
      </c>
      <c r="AX15" s="11">
        <v>0</v>
      </c>
      <c r="AY15" s="14">
        <v>0</v>
      </c>
      <c r="AZ15" s="14">
        <v>0</v>
      </c>
      <c r="BA15" s="14">
        <v>2</v>
      </c>
      <c r="BB15" s="14">
        <v>93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1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2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1</v>
      </c>
      <c r="CC15" s="11">
        <v>0</v>
      </c>
      <c r="CD15" s="11">
        <v>1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1</v>
      </c>
      <c r="CK15" s="11">
        <v>0</v>
      </c>
      <c r="CL15" s="11">
        <v>2</v>
      </c>
      <c r="CM15" s="11">
        <v>0</v>
      </c>
      <c r="CN15" s="11">
        <v>2</v>
      </c>
      <c r="CO15" s="11">
        <v>0</v>
      </c>
      <c r="CP15" s="11">
        <v>5</v>
      </c>
      <c r="CQ15" s="11">
        <v>0</v>
      </c>
      <c r="CR15" s="11">
        <v>3</v>
      </c>
      <c r="CS15" s="11">
        <v>0</v>
      </c>
      <c r="CT15" s="11">
        <v>3</v>
      </c>
      <c r="CU15" s="11">
        <v>0</v>
      </c>
      <c r="CV15" s="11">
        <v>1</v>
      </c>
      <c r="CW15" s="11">
        <v>0</v>
      </c>
      <c r="CX15" s="11">
        <v>1</v>
      </c>
      <c r="CY15" s="11">
        <v>0</v>
      </c>
      <c r="CZ15" s="11">
        <v>3</v>
      </c>
      <c r="DA15" s="11">
        <v>0</v>
      </c>
      <c r="DB15" s="11">
        <v>3</v>
      </c>
      <c r="DC15" s="11">
        <v>0</v>
      </c>
      <c r="DD15" s="11">
        <v>2</v>
      </c>
      <c r="DE15" s="11"/>
      <c r="DF15" s="11"/>
      <c r="DG15" s="11">
        <v>0</v>
      </c>
      <c r="DH15" s="11">
        <v>33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25</v>
      </c>
      <c r="EA15" s="11">
        <v>0</v>
      </c>
      <c r="EB15" s="11">
        <v>0</v>
      </c>
      <c r="EC15" s="11">
        <v>0</v>
      </c>
      <c r="ED15" s="11">
        <v>31</v>
      </c>
      <c r="EE15" s="11">
        <v>0</v>
      </c>
      <c r="EF15" s="11">
        <v>0</v>
      </c>
      <c r="EG15" s="11">
        <v>0</v>
      </c>
      <c r="EH15" s="11">
        <v>83</v>
      </c>
      <c r="EI15" s="11">
        <v>0</v>
      </c>
      <c r="EJ15" s="11">
        <v>0</v>
      </c>
      <c r="EK15" s="11">
        <v>0</v>
      </c>
      <c r="EL15" s="11">
        <v>28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5</v>
      </c>
      <c r="EY15" s="11">
        <v>0</v>
      </c>
      <c r="EZ15" s="11">
        <v>2</v>
      </c>
      <c r="FA15" s="11">
        <v>0</v>
      </c>
      <c r="FB15" s="11">
        <v>3</v>
      </c>
      <c r="FC15" s="11">
        <v>0</v>
      </c>
      <c r="FD15" s="11">
        <v>0</v>
      </c>
      <c r="FE15" s="11">
        <v>0</v>
      </c>
      <c r="FF15" s="11">
        <v>2</v>
      </c>
      <c r="FG15" s="11">
        <v>0</v>
      </c>
      <c r="FH15" s="11">
        <v>1</v>
      </c>
      <c r="FI15" s="11">
        <v>1</v>
      </c>
      <c r="FJ15" s="11">
        <v>13</v>
      </c>
      <c r="FK15" s="11">
        <v>0</v>
      </c>
      <c r="FL15" s="11">
        <v>10</v>
      </c>
      <c r="FM15" s="11">
        <v>0</v>
      </c>
      <c r="FN15" s="11">
        <v>16</v>
      </c>
      <c r="FO15" s="11">
        <v>0</v>
      </c>
      <c r="FP15" s="11">
        <v>13</v>
      </c>
      <c r="FQ15" s="11">
        <v>0</v>
      </c>
      <c r="FR15" s="11">
        <v>19</v>
      </c>
      <c r="FS15" s="11">
        <v>0</v>
      </c>
      <c r="FT15" s="11">
        <v>9</v>
      </c>
      <c r="FU15" s="11">
        <v>1</v>
      </c>
      <c r="FV15" s="11">
        <v>11</v>
      </c>
      <c r="FW15" s="11">
        <v>0</v>
      </c>
      <c r="FX15" s="11">
        <v>11</v>
      </c>
      <c r="FY15" s="11">
        <v>0</v>
      </c>
      <c r="FZ15" s="11">
        <v>10</v>
      </c>
      <c r="GA15" s="11">
        <v>0</v>
      </c>
      <c r="GB15" s="11">
        <v>9</v>
      </c>
      <c r="GC15" s="11"/>
      <c r="GD15" s="11">
        <v>0</v>
      </c>
      <c r="GE15" s="11">
        <v>0</v>
      </c>
      <c r="GF15" s="11">
        <v>0</v>
      </c>
      <c r="GG15" s="11">
        <v>0</v>
      </c>
      <c r="GH15" s="11">
        <v>0</v>
      </c>
      <c r="GI15" s="11">
        <v>0</v>
      </c>
      <c r="GJ15" s="11">
        <v>0</v>
      </c>
      <c r="GK15" s="11">
        <v>0</v>
      </c>
      <c r="GL15" s="11">
        <v>0</v>
      </c>
      <c r="GM15" s="11">
        <v>0</v>
      </c>
      <c r="GN15" s="11">
        <v>0</v>
      </c>
      <c r="GO15" s="11">
        <v>0</v>
      </c>
      <c r="GP15" s="11"/>
      <c r="GQ15" s="11">
        <v>0</v>
      </c>
      <c r="GR15" s="11">
        <v>0</v>
      </c>
      <c r="GS15" s="11">
        <v>0</v>
      </c>
      <c r="GT15" s="11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11"/>
      <c r="HD15" s="11">
        <v>0</v>
      </c>
      <c r="HE15" s="11">
        <v>0</v>
      </c>
      <c r="HF15" s="11">
        <v>0</v>
      </c>
      <c r="HG15" s="11">
        <v>0</v>
      </c>
      <c r="HH15" s="11">
        <v>0</v>
      </c>
      <c r="HI15" s="11">
        <v>0</v>
      </c>
      <c r="HJ15" s="11">
        <v>0</v>
      </c>
      <c r="HK15" s="11">
        <v>0</v>
      </c>
      <c r="HL15" s="11">
        <v>0</v>
      </c>
      <c r="HM15" s="11">
        <v>0</v>
      </c>
      <c r="HN15" s="11">
        <v>0</v>
      </c>
      <c r="HO15" s="11">
        <v>0</v>
      </c>
      <c r="HP15" s="11"/>
      <c r="HQ15" s="11">
        <v>0</v>
      </c>
      <c r="HR15" s="11">
        <v>0</v>
      </c>
      <c r="HS15" s="11">
        <v>0</v>
      </c>
      <c r="HT15" s="11">
        <v>0</v>
      </c>
      <c r="HU15" s="11">
        <v>0</v>
      </c>
      <c r="HV15" s="11">
        <v>0</v>
      </c>
      <c r="HW15" s="11">
        <v>0</v>
      </c>
      <c r="HX15" s="11">
        <v>0</v>
      </c>
      <c r="HY15" s="11">
        <v>0</v>
      </c>
      <c r="HZ15" s="11">
        <v>0</v>
      </c>
      <c r="IA15" s="11">
        <v>0</v>
      </c>
      <c r="IB15" s="11">
        <v>0</v>
      </c>
      <c r="IC15" s="11"/>
      <c r="ID15" s="11">
        <v>1</v>
      </c>
      <c r="IE15" s="11">
        <v>0</v>
      </c>
      <c r="IF15" s="11">
        <v>0</v>
      </c>
      <c r="IG15" s="11">
        <v>0</v>
      </c>
      <c r="IH15" s="11">
        <v>0</v>
      </c>
      <c r="II15" s="11"/>
      <c r="IJ15" s="11"/>
      <c r="IK15" s="11"/>
      <c r="IL15" s="11"/>
      <c r="IM15" s="11">
        <v>0</v>
      </c>
      <c r="IN15" s="11">
        <v>0</v>
      </c>
      <c r="IO15" s="11">
        <v>0</v>
      </c>
      <c r="IP15" s="11">
        <v>0</v>
      </c>
      <c r="IQ15" s="11">
        <v>0</v>
      </c>
      <c r="IR15" s="11">
        <v>0</v>
      </c>
      <c r="IS15" s="11">
        <v>0</v>
      </c>
      <c r="IT15" s="11">
        <v>0</v>
      </c>
      <c r="IU15" s="11">
        <v>0</v>
      </c>
      <c r="IV15" s="11">
        <v>0</v>
      </c>
      <c r="IW15" s="11">
        <v>0</v>
      </c>
      <c r="IX15" s="11">
        <v>0</v>
      </c>
      <c r="IY15" s="11">
        <v>0</v>
      </c>
      <c r="IZ15" s="11">
        <v>0</v>
      </c>
      <c r="JA15" s="11">
        <v>0</v>
      </c>
      <c r="JB15" s="11">
        <v>0</v>
      </c>
      <c r="JC15" s="11">
        <v>0</v>
      </c>
      <c r="JD15" s="11">
        <v>0</v>
      </c>
      <c r="JE15" s="11">
        <v>0</v>
      </c>
      <c r="JF15" s="11">
        <v>1</v>
      </c>
      <c r="JG15" s="11">
        <v>0</v>
      </c>
      <c r="JH15" s="11">
        <v>0</v>
      </c>
      <c r="JI15" s="11">
        <v>0</v>
      </c>
      <c r="JJ15" s="11">
        <v>0</v>
      </c>
      <c r="JK15" s="11">
        <v>0</v>
      </c>
      <c r="JL15" s="11">
        <v>0</v>
      </c>
      <c r="JM15" s="11">
        <v>0</v>
      </c>
      <c r="JN15" s="11">
        <v>0</v>
      </c>
      <c r="JO15" s="11">
        <v>0</v>
      </c>
      <c r="JP15" s="11">
        <v>0</v>
      </c>
      <c r="JQ15" s="11">
        <v>0</v>
      </c>
      <c r="JR15" s="11">
        <v>0</v>
      </c>
      <c r="JS15" s="11">
        <v>0</v>
      </c>
      <c r="JT15" s="11">
        <v>0</v>
      </c>
      <c r="JU15" s="11">
        <v>0</v>
      </c>
      <c r="JV15" s="11">
        <v>0</v>
      </c>
      <c r="JW15" s="11">
        <v>0</v>
      </c>
      <c r="JX15" s="11">
        <v>0</v>
      </c>
      <c r="JY15" s="14">
        <v>97</v>
      </c>
      <c r="JZ15" s="11">
        <v>0</v>
      </c>
      <c r="KA15" s="11">
        <v>0</v>
      </c>
      <c r="KB15" s="11">
        <v>0</v>
      </c>
      <c r="KC15" s="11">
        <v>0</v>
      </c>
      <c r="KD15" s="11">
        <v>0</v>
      </c>
      <c r="KE15" s="11">
        <v>17</v>
      </c>
      <c r="KF15" s="11">
        <v>0</v>
      </c>
      <c r="KG15" s="11">
        <v>0</v>
      </c>
      <c r="KH15" s="11">
        <v>19</v>
      </c>
      <c r="KI15" s="11">
        <v>2</v>
      </c>
      <c r="KJ15" s="11">
        <v>2</v>
      </c>
      <c r="KK15" s="11">
        <v>57</v>
      </c>
      <c r="KL15" s="14">
        <v>97</v>
      </c>
      <c r="KM15" s="11">
        <v>0</v>
      </c>
      <c r="KN15" s="11">
        <v>17</v>
      </c>
      <c r="KO15" s="11">
        <v>19</v>
      </c>
      <c r="KP15" s="11">
        <v>61</v>
      </c>
      <c r="KQ15" s="14">
        <v>2</v>
      </c>
      <c r="KR15" s="11">
        <v>2</v>
      </c>
      <c r="KS15" s="11">
        <v>0</v>
      </c>
      <c r="KT15" s="14">
        <v>0</v>
      </c>
      <c r="KU15" s="11">
        <v>0</v>
      </c>
      <c r="KV15" s="11">
        <v>0</v>
      </c>
      <c r="KW15" s="11">
        <v>0</v>
      </c>
      <c r="KX15" s="11">
        <v>0</v>
      </c>
      <c r="KY15" s="14">
        <v>1</v>
      </c>
      <c r="KZ15" s="11">
        <v>0</v>
      </c>
      <c r="LA15" s="11">
        <v>0</v>
      </c>
      <c r="LB15" s="11">
        <v>0</v>
      </c>
      <c r="LC15" s="11">
        <v>0</v>
      </c>
      <c r="LD15" s="11">
        <v>0</v>
      </c>
      <c r="LE15" s="11">
        <v>0</v>
      </c>
      <c r="LF15" s="11">
        <v>0</v>
      </c>
      <c r="LG15" s="11">
        <v>0</v>
      </c>
      <c r="LH15" s="11">
        <v>0</v>
      </c>
      <c r="LI15" s="11">
        <v>0</v>
      </c>
      <c r="LJ15" s="11">
        <v>1</v>
      </c>
      <c r="LK15" s="11">
        <v>0</v>
      </c>
      <c r="LL15" s="11">
        <v>0</v>
      </c>
      <c r="LM15" s="11">
        <v>0</v>
      </c>
      <c r="LN15" s="11">
        <v>0</v>
      </c>
      <c r="LO15" s="11">
        <v>0</v>
      </c>
      <c r="LP15" s="11">
        <v>0</v>
      </c>
      <c r="LQ15" s="11">
        <v>0</v>
      </c>
      <c r="LR15" s="11">
        <v>0</v>
      </c>
      <c r="LS15" s="11">
        <v>0</v>
      </c>
      <c r="LT15" s="11">
        <v>0</v>
      </c>
      <c r="LU15" s="11">
        <v>0</v>
      </c>
      <c r="LV15" s="11">
        <v>0</v>
      </c>
      <c r="LW15" s="11">
        <v>0</v>
      </c>
      <c r="LX15" s="11">
        <v>0</v>
      </c>
      <c r="LY15" s="11">
        <v>0</v>
      </c>
      <c r="LZ15" s="11">
        <v>0</v>
      </c>
      <c r="MA15" s="11">
        <v>0</v>
      </c>
      <c r="MB15" s="11">
        <v>0</v>
      </c>
      <c r="MC15" s="11">
        <v>0</v>
      </c>
      <c r="MD15" s="11">
        <v>0</v>
      </c>
      <c r="ME15" s="11">
        <v>0</v>
      </c>
      <c r="MF15" s="11">
        <v>0</v>
      </c>
      <c r="MG15" s="11">
        <v>0</v>
      </c>
      <c r="MH15" s="11">
        <v>0</v>
      </c>
      <c r="MI15" s="11">
        <v>0</v>
      </c>
      <c r="MJ15" s="11">
        <v>0</v>
      </c>
      <c r="MK15" s="11">
        <v>0</v>
      </c>
      <c r="ML15" s="11">
        <v>0</v>
      </c>
      <c r="MM15" s="11">
        <v>0</v>
      </c>
      <c r="MN15" s="11">
        <v>0</v>
      </c>
      <c r="MO15" s="11">
        <v>0</v>
      </c>
      <c r="MP15" s="11">
        <v>0</v>
      </c>
      <c r="MQ15" s="11">
        <v>0</v>
      </c>
      <c r="MR15" s="11">
        <v>0</v>
      </c>
      <c r="MS15" s="11">
        <v>0</v>
      </c>
      <c r="MT15" s="11">
        <v>0</v>
      </c>
      <c r="MU15" s="11">
        <v>0</v>
      </c>
      <c r="MV15" s="11">
        <v>0</v>
      </c>
      <c r="MW15" s="11">
        <v>0</v>
      </c>
      <c r="MX15" s="11">
        <v>0</v>
      </c>
      <c r="MY15" s="11">
        <v>0</v>
      </c>
      <c r="MZ15" s="11">
        <v>0</v>
      </c>
      <c r="NA15" s="11">
        <v>0</v>
      </c>
      <c r="NB15" s="11">
        <v>0</v>
      </c>
      <c r="NC15" s="11">
        <v>0</v>
      </c>
      <c r="ND15" s="11">
        <v>0</v>
      </c>
      <c r="NE15" s="11">
        <v>0</v>
      </c>
      <c r="NF15" s="11">
        <v>0</v>
      </c>
      <c r="NG15" s="11">
        <v>0</v>
      </c>
      <c r="NH15" s="11">
        <v>0</v>
      </c>
      <c r="NI15" s="11">
        <v>0</v>
      </c>
      <c r="NJ15" s="11">
        <v>0</v>
      </c>
      <c r="NK15" s="11">
        <v>0</v>
      </c>
      <c r="NL15" s="11">
        <v>0</v>
      </c>
      <c r="NM15" s="11">
        <v>0</v>
      </c>
      <c r="NN15" s="11">
        <v>0</v>
      </c>
      <c r="NO15" s="11">
        <v>0</v>
      </c>
      <c r="NP15" s="11">
        <v>0</v>
      </c>
      <c r="NQ15" s="11">
        <v>0</v>
      </c>
      <c r="NR15" s="11">
        <v>0</v>
      </c>
      <c r="NS15" s="11">
        <v>0</v>
      </c>
      <c r="NT15" s="14">
        <v>5</v>
      </c>
      <c r="NU15" s="11">
        <v>0</v>
      </c>
      <c r="NV15" s="11">
        <v>0</v>
      </c>
      <c r="NW15" s="11">
        <v>0</v>
      </c>
      <c r="NX15" s="11">
        <v>1</v>
      </c>
      <c r="NY15" s="11">
        <v>0</v>
      </c>
      <c r="NZ15" s="11">
        <v>0</v>
      </c>
      <c r="OA15" s="11">
        <v>0</v>
      </c>
      <c r="OB15" s="11">
        <v>0</v>
      </c>
      <c r="OC15" s="11">
        <v>0</v>
      </c>
      <c r="OD15" s="11">
        <v>0</v>
      </c>
      <c r="OE15" s="11">
        <v>1</v>
      </c>
      <c r="OF15" s="11">
        <v>0</v>
      </c>
      <c r="OG15" s="11">
        <v>0</v>
      </c>
      <c r="OH15" s="11">
        <v>0</v>
      </c>
      <c r="OI15" s="11">
        <v>0</v>
      </c>
      <c r="OJ15" s="11">
        <v>2</v>
      </c>
      <c r="OK15" s="11">
        <v>0</v>
      </c>
      <c r="OL15" s="11">
        <v>1</v>
      </c>
      <c r="OM15" s="11">
        <v>0</v>
      </c>
      <c r="ON15" s="11">
        <v>0</v>
      </c>
      <c r="OO15" s="11">
        <v>0</v>
      </c>
      <c r="OP15" s="11">
        <v>0</v>
      </c>
      <c r="OQ15" s="11">
        <v>0</v>
      </c>
      <c r="OR15" s="11">
        <v>0</v>
      </c>
      <c r="OS15" s="14">
        <v>5</v>
      </c>
      <c r="OT15" s="44">
        <v>2</v>
      </c>
      <c r="OU15" s="11">
        <v>0</v>
      </c>
      <c r="OV15" s="11">
        <v>0</v>
      </c>
      <c r="OW15" s="11">
        <v>0</v>
      </c>
      <c r="OX15" s="11">
        <v>1</v>
      </c>
      <c r="OY15" s="11">
        <v>0</v>
      </c>
      <c r="OZ15" s="11">
        <v>1</v>
      </c>
      <c r="PA15" s="11">
        <v>0</v>
      </c>
      <c r="PB15" s="11">
        <v>3</v>
      </c>
      <c r="PC15" s="11">
        <v>0</v>
      </c>
      <c r="PD15" s="11">
        <v>0</v>
      </c>
      <c r="PE15" s="11">
        <v>0</v>
      </c>
      <c r="PF15" s="11">
        <v>0</v>
      </c>
      <c r="PG15" s="11">
        <v>0</v>
      </c>
      <c r="PH15" s="11">
        <v>0</v>
      </c>
      <c r="PI15" s="11">
        <v>0</v>
      </c>
      <c r="PJ15" s="11">
        <v>0</v>
      </c>
      <c r="PK15" s="11">
        <v>0</v>
      </c>
      <c r="PL15" s="11">
        <v>0</v>
      </c>
      <c r="PM15" s="11">
        <v>0</v>
      </c>
      <c r="PN15" s="11">
        <v>0</v>
      </c>
      <c r="PO15" s="11">
        <v>0</v>
      </c>
      <c r="PP15" s="11">
        <v>0</v>
      </c>
      <c r="PQ15" s="11">
        <v>0</v>
      </c>
      <c r="PR15" s="11">
        <v>0</v>
      </c>
      <c r="PS15" s="11">
        <v>0</v>
      </c>
      <c r="PT15" s="11">
        <v>0</v>
      </c>
      <c r="PU15" s="11">
        <v>0</v>
      </c>
      <c r="PV15" s="11">
        <v>0</v>
      </c>
      <c r="PW15" s="11">
        <v>0</v>
      </c>
      <c r="PX15" s="14">
        <v>228</v>
      </c>
      <c r="PY15" s="11">
        <v>0</v>
      </c>
      <c r="PZ15" s="11">
        <v>2</v>
      </c>
      <c r="QA15" s="11">
        <v>6</v>
      </c>
      <c r="QB15" s="11">
        <v>3</v>
      </c>
      <c r="QC15" s="11">
        <v>11</v>
      </c>
      <c r="QD15" s="11">
        <v>35</v>
      </c>
      <c r="QE15" s="11">
        <v>116</v>
      </c>
      <c r="QF15" s="11">
        <v>0</v>
      </c>
      <c r="QG15" s="11">
        <v>0</v>
      </c>
      <c r="QH15" s="11">
        <v>0</v>
      </c>
      <c r="QI15" s="11">
        <v>0</v>
      </c>
      <c r="QJ15" s="11">
        <v>12</v>
      </c>
      <c r="QK15" s="11">
        <v>0</v>
      </c>
      <c r="QL15" s="11">
        <v>2</v>
      </c>
      <c r="QM15" s="11">
        <v>2</v>
      </c>
      <c r="QN15" s="11">
        <v>0</v>
      </c>
      <c r="QO15" s="11">
        <v>1</v>
      </c>
      <c r="QP15" s="11">
        <v>2</v>
      </c>
      <c r="QQ15" s="11">
        <v>30</v>
      </c>
      <c r="QR15" s="11">
        <v>0</v>
      </c>
      <c r="QS15" s="11">
        <v>0</v>
      </c>
      <c r="QT15" s="11">
        <v>0</v>
      </c>
      <c r="QU15" s="11">
        <v>0</v>
      </c>
      <c r="QV15" s="11">
        <v>6</v>
      </c>
      <c r="QW15" s="11">
        <v>0</v>
      </c>
      <c r="QX15" s="11">
        <v>0</v>
      </c>
      <c r="QY15" s="11">
        <v>0</v>
      </c>
      <c r="QZ15" s="11">
        <v>0</v>
      </c>
      <c r="RA15" s="14">
        <v>4</v>
      </c>
      <c r="RB15" s="11">
        <v>0</v>
      </c>
      <c r="RC15" s="11">
        <v>0</v>
      </c>
      <c r="RD15" s="11">
        <v>0</v>
      </c>
      <c r="RE15" s="11">
        <v>2</v>
      </c>
      <c r="RF15" s="11">
        <v>0</v>
      </c>
      <c r="RG15" s="11">
        <v>0</v>
      </c>
      <c r="RH15" s="11">
        <v>0</v>
      </c>
      <c r="RI15" s="11">
        <v>2</v>
      </c>
      <c r="RJ15" s="14">
        <v>1</v>
      </c>
      <c r="RK15" s="11">
        <v>0</v>
      </c>
      <c r="RL15" s="11">
        <v>0</v>
      </c>
      <c r="RM15" s="11">
        <v>0</v>
      </c>
      <c r="RN15" s="11">
        <v>0</v>
      </c>
      <c r="RO15" s="11">
        <v>0</v>
      </c>
      <c r="RP15" s="11">
        <v>0</v>
      </c>
      <c r="RQ15" s="11">
        <v>0</v>
      </c>
      <c r="RR15" s="11">
        <v>0</v>
      </c>
      <c r="RS15" s="11">
        <v>0</v>
      </c>
      <c r="RT15" s="11">
        <v>0</v>
      </c>
      <c r="RU15" s="11">
        <v>1</v>
      </c>
      <c r="RV15" s="11">
        <v>0</v>
      </c>
      <c r="RW15" s="11">
        <v>0</v>
      </c>
      <c r="RX15" s="11">
        <v>0</v>
      </c>
      <c r="RY15" s="11">
        <v>0</v>
      </c>
      <c r="RZ15" s="11">
        <v>0</v>
      </c>
      <c r="SA15" s="11">
        <v>0</v>
      </c>
      <c r="SB15" s="11">
        <v>0</v>
      </c>
      <c r="SC15" s="11">
        <v>0</v>
      </c>
      <c r="SD15" s="11">
        <v>0</v>
      </c>
      <c r="SE15" s="11">
        <v>0</v>
      </c>
      <c r="SF15" s="11">
        <v>0</v>
      </c>
      <c r="SG15" s="11">
        <v>0</v>
      </c>
      <c r="SH15" s="11">
        <v>0</v>
      </c>
      <c r="SI15" s="11">
        <v>0</v>
      </c>
      <c r="SJ15" s="11">
        <v>0</v>
      </c>
      <c r="SK15" s="11">
        <v>0</v>
      </c>
      <c r="SL15" s="11">
        <v>0</v>
      </c>
      <c r="SM15" s="11">
        <v>0</v>
      </c>
      <c r="SN15" s="11">
        <v>0</v>
      </c>
      <c r="SO15" s="11">
        <v>0</v>
      </c>
      <c r="SP15" s="11">
        <v>0</v>
      </c>
      <c r="SQ15" s="11">
        <v>0</v>
      </c>
      <c r="SR15" s="11">
        <v>0</v>
      </c>
      <c r="SS15" s="11">
        <v>0</v>
      </c>
      <c r="ST15" s="11">
        <v>0</v>
      </c>
      <c r="SU15" s="11">
        <v>0</v>
      </c>
      <c r="SV15" s="11">
        <v>0</v>
      </c>
      <c r="SW15" s="11">
        <v>0</v>
      </c>
      <c r="SX15" s="11">
        <v>0</v>
      </c>
      <c r="SY15" s="11">
        <v>0</v>
      </c>
      <c r="SZ15" s="11">
        <v>0</v>
      </c>
      <c r="TA15" s="11">
        <v>0</v>
      </c>
      <c r="TB15" s="11">
        <v>0</v>
      </c>
      <c r="TC15" s="11">
        <v>0</v>
      </c>
      <c r="TD15" s="11">
        <v>0</v>
      </c>
      <c r="TE15" s="11">
        <v>0</v>
      </c>
      <c r="TF15" s="11">
        <v>0</v>
      </c>
      <c r="TG15" s="14">
        <v>0</v>
      </c>
      <c r="TH15" s="11">
        <v>0</v>
      </c>
      <c r="TI15" s="11">
        <v>0</v>
      </c>
      <c r="TJ15" s="11">
        <v>0</v>
      </c>
      <c r="TK15" s="11">
        <v>0</v>
      </c>
      <c r="TL15" s="11">
        <v>0</v>
      </c>
      <c r="TM15" s="11">
        <v>0</v>
      </c>
      <c r="TN15" s="11">
        <v>0</v>
      </c>
      <c r="TO15" s="11">
        <v>0</v>
      </c>
      <c r="TP15" s="11">
        <v>0</v>
      </c>
      <c r="TQ15" s="11">
        <v>0</v>
      </c>
      <c r="TR15" s="11">
        <v>0</v>
      </c>
      <c r="TS15" s="11">
        <v>0</v>
      </c>
      <c r="TT15" s="11">
        <v>0</v>
      </c>
      <c r="TU15" s="11">
        <v>0</v>
      </c>
      <c r="TV15" s="11">
        <v>0</v>
      </c>
      <c r="TW15" s="11">
        <v>0</v>
      </c>
      <c r="TX15" s="11">
        <v>0</v>
      </c>
      <c r="TY15" s="11">
        <v>0</v>
      </c>
      <c r="TZ15" s="11">
        <v>0</v>
      </c>
      <c r="UA15" s="11">
        <v>0</v>
      </c>
      <c r="UB15" s="11">
        <v>0</v>
      </c>
      <c r="UC15" s="11">
        <v>0</v>
      </c>
      <c r="UD15" s="11">
        <v>0</v>
      </c>
      <c r="UE15" s="11">
        <v>0</v>
      </c>
      <c r="UF15" s="11">
        <v>0</v>
      </c>
      <c r="UG15" s="11">
        <v>0</v>
      </c>
      <c r="UH15" s="11">
        <v>0</v>
      </c>
      <c r="UI15" s="11">
        <v>0</v>
      </c>
      <c r="UJ15" s="11">
        <v>0</v>
      </c>
      <c r="UK15" s="11">
        <v>0</v>
      </c>
      <c r="UL15" s="11">
        <v>0</v>
      </c>
      <c r="UM15" s="11">
        <v>0</v>
      </c>
      <c r="UN15" s="11">
        <v>0</v>
      </c>
      <c r="UO15" s="11">
        <v>0</v>
      </c>
      <c r="UP15" s="11">
        <v>0</v>
      </c>
      <c r="UQ15" s="11">
        <v>0</v>
      </c>
      <c r="UR15" s="11">
        <v>0</v>
      </c>
      <c r="US15" s="11">
        <v>0</v>
      </c>
      <c r="UT15" s="11">
        <v>0</v>
      </c>
      <c r="UU15" s="11">
        <v>0</v>
      </c>
      <c r="UV15" s="11">
        <v>0</v>
      </c>
      <c r="UW15" s="11">
        <v>0</v>
      </c>
      <c r="UX15" s="11">
        <v>0</v>
      </c>
      <c r="UY15" s="11">
        <v>0</v>
      </c>
      <c r="UZ15" s="11">
        <v>0</v>
      </c>
      <c r="VA15" s="11">
        <v>0</v>
      </c>
      <c r="VB15" s="11">
        <v>0</v>
      </c>
      <c r="VC15" s="11">
        <v>0</v>
      </c>
      <c r="VD15" s="11">
        <v>0</v>
      </c>
      <c r="VE15" s="11">
        <v>0</v>
      </c>
      <c r="VF15" s="11">
        <v>0</v>
      </c>
      <c r="VG15" s="11">
        <v>0</v>
      </c>
      <c r="VH15" s="14">
        <v>0</v>
      </c>
      <c r="VI15" s="11">
        <v>0</v>
      </c>
      <c r="VJ15" s="11">
        <v>0</v>
      </c>
      <c r="VK15" s="11">
        <v>0</v>
      </c>
      <c r="VL15" s="11">
        <v>0</v>
      </c>
      <c r="VM15" s="11">
        <v>0</v>
      </c>
      <c r="VN15" s="11">
        <v>0</v>
      </c>
      <c r="VO15" s="11">
        <v>0</v>
      </c>
      <c r="VP15" s="11">
        <v>0</v>
      </c>
      <c r="VQ15" s="11">
        <v>0</v>
      </c>
      <c r="VR15" s="11">
        <v>0</v>
      </c>
      <c r="VS15" s="11">
        <v>0</v>
      </c>
      <c r="VT15" s="11">
        <v>0</v>
      </c>
      <c r="VU15" s="11">
        <v>0</v>
      </c>
      <c r="VV15" s="11">
        <v>0</v>
      </c>
      <c r="VW15" s="11">
        <v>0</v>
      </c>
      <c r="VX15" s="11">
        <v>0</v>
      </c>
      <c r="VY15" s="11">
        <v>0</v>
      </c>
      <c r="VZ15" s="11">
        <v>0</v>
      </c>
      <c r="WA15" s="11">
        <v>0</v>
      </c>
      <c r="WB15" s="11">
        <v>0</v>
      </c>
      <c r="WC15" s="11">
        <v>0</v>
      </c>
      <c r="WD15" s="11">
        <v>0</v>
      </c>
      <c r="WE15" s="11">
        <v>0</v>
      </c>
      <c r="WF15" s="11">
        <v>0</v>
      </c>
      <c r="WG15" s="11">
        <v>0</v>
      </c>
      <c r="WH15" s="11">
        <v>0</v>
      </c>
      <c r="WI15" s="11">
        <v>0</v>
      </c>
      <c r="WJ15" s="11">
        <v>0</v>
      </c>
      <c r="WK15" s="11">
        <v>0</v>
      </c>
      <c r="WL15" s="11">
        <v>0</v>
      </c>
      <c r="WM15" s="11">
        <v>0</v>
      </c>
      <c r="WN15" s="11">
        <v>0</v>
      </c>
      <c r="WO15" s="11">
        <v>0</v>
      </c>
      <c r="WP15" s="11">
        <v>0</v>
      </c>
      <c r="WQ15" s="11">
        <v>0</v>
      </c>
      <c r="WR15" s="11">
        <v>0</v>
      </c>
      <c r="WS15" s="11">
        <v>0</v>
      </c>
      <c r="WT15" s="11">
        <v>0</v>
      </c>
      <c r="WU15" s="11">
        <v>0</v>
      </c>
      <c r="WV15" s="11">
        <v>0</v>
      </c>
      <c r="WW15" s="11">
        <v>0</v>
      </c>
      <c r="WX15" s="11">
        <v>0</v>
      </c>
      <c r="WY15" s="11">
        <v>0</v>
      </c>
      <c r="WZ15" s="11">
        <v>0</v>
      </c>
      <c r="XA15" s="11">
        <v>0</v>
      </c>
      <c r="XB15" s="11">
        <v>0</v>
      </c>
      <c r="XC15" s="11">
        <v>0</v>
      </c>
      <c r="XD15" s="11">
        <v>0</v>
      </c>
      <c r="XE15" s="11">
        <v>0</v>
      </c>
      <c r="XF15" s="11">
        <v>0</v>
      </c>
      <c r="XG15" s="11">
        <v>0</v>
      </c>
      <c r="XH15" s="11">
        <v>0</v>
      </c>
      <c r="XI15" s="11">
        <v>0</v>
      </c>
      <c r="XJ15" s="11">
        <v>5</v>
      </c>
      <c r="XK15" s="11">
        <v>1</v>
      </c>
      <c r="XL15" s="11">
        <v>4</v>
      </c>
      <c r="XM15" s="11">
        <v>2</v>
      </c>
      <c r="XN15" s="11">
        <v>1</v>
      </c>
      <c r="XO15" s="11">
        <v>0</v>
      </c>
      <c r="XP15" s="11">
        <v>0</v>
      </c>
      <c r="XQ15" s="11">
        <v>0</v>
      </c>
      <c r="XR15" s="11">
        <v>0</v>
      </c>
      <c r="XS15" s="11">
        <v>0</v>
      </c>
      <c r="XT15" s="11">
        <v>1</v>
      </c>
      <c r="XU15" s="11">
        <v>0</v>
      </c>
      <c r="XV15" s="11">
        <v>0</v>
      </c>
      <c r="XW15" s="11">
        <v>0</v>
      </c>
      <c r="XX15" s="11">
        <v>1</v>
      </c>
      <c r="XY15" s="11">
        <v>3</v>
      </c>
      <c r="XZ15" s="11">
        <v>0</v>
      </c>
      <c r="YA15" s="11">
        <v>3</v>
      </c>
      <c r="YB15" s="11">
        <v>1</v>
      </c>
      <c r="YC15" s="11">
        <v>0</v>
      </c>
      <c r="YD15" s="11">
        <v>0</v>
      </c>
      <c r="YE15" s="11">
        <v>0</v>
      </c>
      <c r="YF15" s="11">
        <v>0</v>
      </c>
      <c r="YG15" s="11">
        <v>0</v>
      </c>
      <c r="YH15" s="11">
        <v>2</v>
      </c>
      <c r="YI15" s="11">
        <v>0</v>
      </c>
      <c r="YJ15" s="11">
        <v>0</v>
      </c>
      <c r="YK15" s="11">
        <v>1</v>
      </c>
      <c r="YL15" s="11">
        <v>1</v>
      </c>
      <c r="YM15" s="11">
        <v>4</v>
      </c>
      <c r="YN15" s="11">
        <v>0</v>
      </c>
      <c r="YO15" s="11">
        <v>0</v>
      </c>
      <c r="YP15" s="11">
        <v>5</v>
      </c>
      <c r="YQ15" s="11">
        <v>1</v>
      </c>
      <c r="YR15" s="11">
        <v>4</v>
      </c>
      <c r="YS15" s="11">
        <v>0</v>
      </c>
      <c r="YT15" s="11">
        <v>0</v>
      </c>
      <c r="YU15" s="11">
        <v>0</v>
      </c>
      <c r="YV15" s="11">
        <v>0</v>
      </c>
      <c r="YW15" s="11">
        <v>0</v>
      </c>
      <c r="YX15" s="11">
        <v>0</v>
      </c>
      <c r="YY15" s="11">
        <v>0</v>
      </c>
      <c r="YZ15" s="11">
        <v>0</v>
      </c>
      <c r="ZA15" s="11">
        <v>0</v>
      </c>
      <c r="ZB15" s="11">
        <v>0</v>
      </c>
      <c r="ZC15" s="11">
        <v>140</v>
      </c>
      <c r="ZD15" s="11">
        <v>0</v>
      </c>
      <c r="ZE15" s="11">
        <v>54</v>
      </c>
      <c r="ZF15" s="11">
        <v>5</v>
      </c>
      <c r="ZG15" s="11">
        <v>2</v>
      </c>
      <c r="ZH15" s="11">
        <v>1</v>
      </c>
      <c r="ZI15" s="11">
        <v>3</v>
      </c>
      <c r="ZJ15" s="11">
        <v>1</v>
      </c>
      <c r="ZK15" s="11">
        <v>1</v>
      </c>
      <c r="ZL15" s="11">
        <v>6</v>
      </c>
      <c r="ZM15" s="11">
        <v>1</v>
      </c>
      <c r="ZN15" s="11">
        <v>0</v>
      </c>
      <c r="ZO15" s="11">
        <v>3</v>
      </c>
      <c r="ZP15" s="11">
        <v>0</v>
      </c>
      <c r="ZQ15" s="11">
        <v>0</v>
      </c>
      <c r="ZR15" s="11">
        <v>0</v>
      </c>
      <c r="ZS15" s="11">
        <v>0</v>
      </c>
      <c r="ZT15" s="11">
        <v>0</v>
      </c>
      <c r="ZU15" s="11">
        <v>1</v>
      </c>
      <c r="ZV15" s="11">
        <v>0</v>
      </c>
    </row>
    <row r="16" spans="1:698" s="10" customFormat="1" x14ac:dyDescent="0.2">
      <c r="A16" s="10" t="s">
        <v>489</v>
      </c>
      <c r="B16" s="13"/>
      <c r="C16" s="14">
        <v>739</v>
      </c>
      <c r="D16" s="14">
        <v>3</v>
      </c>
      <c r="E16" s="14">
        <v>0</v>
      </c>
      <c r="F16" s="14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/>
      <c r="AR16" s="11"/>
      <c r="AS16" s="11"/>
      <c r="AT16" s="11"/>
      <c r="AU16" s="11">
        <v>0</v>
      </c>
      <c r="AV16" s="11">
        <v>2</v>
      </c>
      <c r="AW16" s="11">
        <v>0</v>
      </c>
      <c r="AX16" s="11">
        <v>2</v>
      </c>
      <c r="AY16" s="14">
        <v>0</v>
      </c>
      <c r="AZ16" s="14">
        <v>20</v>
      </c>
      <c r="BA16" s="14">
        <v>0</v>
      </c>
      <c r="BB16" s="14">
        <v>236</v>
      </c>
      <c r="BC16" s="11">
        <v>0</v>
      </c>
      <c r="BD16" s="11">
        <v>0</v>
      </c>
      <c r="BE16" s="11">
        <v>0</v>
      </c>
      <c r="BF16" s="11">
        <v>2</v>
      </c>
      <c r="BG16" s="11">
        <v>0</v>
      </c>
      <c r="BH16" s="11">
        <v>5</v>
      </c>
      <c r="BI16" s="11">
        <v>0</v>
      </c>
      <c r="BJ16" s="11">
        <v>11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1</v>
      </c>
      <c r="CC16" s="11">
        <v>0</v>
      </c>
      <c r="CD16" s="11">
        <v>2</v>
      </c>
      <c r="CE16" s="11">
        <v>0</v>
      </c>
      <c r="CF16" s="11">
        <v>1</v>
      </c>
      <c r="CG16" s="11">
        <v>0</v>
      </c>
      <c r="CH16" s="11">
        <v>0</v>
      </c>
      <c r="CI16" s="11">
        <v>0</v>
      </c>
      <c r="CJ16" s="11">
        <v>2</v>
      </c>
      <c r="CK16" s="11">
        <v>0</v>
      </c>
      <c r="CL16" s="11">
        <v>3</v>
      </c>
      <c r="CM16" s="11">
        <v>0</v>
      </c>
      <c r="CN16" s="11">
        <v>3</v>
      </c>
      <c r="CO16" s="11">
        <v>0</v>
      </c>
      <c r="CP16" s="11">
        <v>6</v>
      </c>
      <c r="CQ16" s="11">
        <v>0</v>
      </c>
      <c r="CR16" s="11">
        <v>4</v>
      </c>
      <c r="CS16" s="11">
        <v>0</v>
      </c>
      <c r="CT16" s="11">
        <v>7</v>
      </c>
      <c r="CU16" s="11">
        <v>0</v>
      </c>
      <c r="CV16" s="11">
        <v>7</v>
      </c>
      <c r="CW16" s="11">
        <v>0</v>
      </c>
      <c r="CX16" s="11">
        <v>1</v>
      </c>
      <c r="CY16" s="11">
        <v>0</v>
      </c>
      <c r="CZ16" s="11">
        <v>2</v>
      </c>
      <c r="DA16" s="11">
        <v>0</v>
      </c>
      <c r="DB16" s="11">
        <v>1</v>
      </c>
      <c r="DC16" s="11">
        <v>0</v>
      </c>
      <c r="DD16" s="11">
        <v>0</v>
      </c>
      <c r="DE16" s="11"/>
      <c r="DF16" s="11"/>
      <c r="DG16" s="11">
        <v>0</v>
      </c>
      <c r="DH16" s="11">
        <v>236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1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4</v>
      </c>
      <c r="EE16" s="11">
        <v>0</v>
      </c>
      <c r="EF16" s="11">
        <v>0</v>
      </c>
      <c r="EG16" s="11">
        <v>0</v>
      </c>
      <c r="EH16" s="11">
        <v>33</v>
      </c>
      <c r="EI16" s="11">
        <v>0</v>
      </c>
      <c r="EJ16" s="11">
        <v>0</v>
      </c>
      <c r="EK16" s="11">
        <v>0</v>
      </c>
      <c r="EL16" s="11">
        <v>22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0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1</v>
      </c>
      <c r="FC16" s="11">
        <v>0</v>
      </c>
      <c r="FD16" s="11">
        <v>2</v>
      </c>
      <c r="FE16" s="11">
        <v>0</v>
      </c>
      <c r="FF16" s="11">
        <v>1</v>
      </c>
      <c r="FG16" s="11">
        <v>0</v>
      </c>
      <c r="FH16" s="11">
        <v>4</v>
      </c>
      <c r="FI16" s="11">
        <v>0</v>
      </c>
      <c r="FJ16" s="11">
        <v>2</v>
      </c>
      <c r="FK16" s="11">
        <v>0</v>
      </c>
      <c r="FL16" s="11">
        <v>4</v>
      </c>
      <c r="FM16" s="11">
        <v>0</v>
      </c>
      <c r="FN16" s="11">
        <v>19</v>
      </c>
      <c r="FO16" s="11">
        <v>1</v>
      </c>
      <c r="FP16" s="11">
        <v>12</v>
      </c>
      <c r="FQ16" s="11">
        <v>1</v>
      </c>
      <c r="FR16" s="11">
        <v>26</v>
      </c>
      <c r="FS16" s="11">
        <v>0</v>
      </c>
      <c r="FT16" s="11">
        <v>19</v>
      </c>
      <c r="FU16" s="11">
        <v>0</v>
      </c>
      <c r="FV16" s="11">
        <v>14</v>
      </c>
      <c r="FW16" s="11">
        <v>1</v>
      </c>
      <c r="FX16" s="11">
        <v>16</v>
      </c>
      <c r="FY16" s="11">
        <v>0</v>
      </c>
      <c r="FZ16" s="11">
        <v>0</v>
      </c>
      <c r="GA16" s="11">
        <v>0</v>
      </c>
      <c r="GB16" s="11">
        <v>2</v>
      </c>
      <c r="GC16" s="11"/>
      <c r="GD16" s="11">
        <v>0</v>
      </c>
      <c r="GE16" s="11">
        <v>0</v>
      </c>
      <c r="GF16" s="11">
        <v>0</v>
      </c>
      <c r="GG16" s="11">
        <v>0</v>
      </c>
      <c r="GH16" s="11">
        <v>0</v>
      </c>
      <c r="GI16" s="11">
        <v>0</v>
      </c>
      <c r="GJ16" s="11">
        <v>0</v>
      </c>
      <c r="GK16" s="11">
        <v>0</v>
      </c>
      <c r="GL16" s="11">
        <v>0</v>
      </c>
      <c r="GM16" s="11">
        <v>0</v>
      </c>
      <c r="GN16" s="11">
        <v>0</v>
      </c>
      <c r="GO16" s="11">
        <v>0</v>
      </c>
      <c r="GP16" s="11"/>
      <c r="GQ16" s="11">
        <v>0</v>
      </c>
      <c r="GR16" s="11">
        <v>0</v>
      </c>
      <c r="GS16" s="11">
        <v>0</v>
      </c>
      <c r="GT16" s="11">
        <v>0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11">
        <v>0</v>
      </c>
      <c r="HB16" s="11">
        <v>0</v>
      </c>
      <c r="HC16" s="11"/>
      <c r="HD16" s="11">
        <v>0</v>
      </c>
      <c r="HE16" s="11">
        <v>0</v>
      </c>
      <c r="HF16" s="11">
        <v>0</v>
      </c>
      <c r="HG16" s="11">
        <v>0</v>
      </c>
      <c r="HH16" s="11">
        <v>0</v>
      </c>
      <c r="HI16" s="11">
        <v>0</v>
      </c>
      <c r="HJ16" s="11">
        <v>0</v>
      </c>
      <c r="HK16" s="11">
        <v>0</v>
      </c>
      <c r="HL16" s="11">
        <v>0</v>
      </c>
      <c r="HM16" s="11">
        <v>0</v>
      </c>
      <c r="HN16" s="11">
        <v>0</v>
      </c>
      <c r="HO16" s="11">
        <v>0</v>
      </c>
      <c r="HP16" s="11"/>
      <c r="HQ16" s="11">
        <v>0</v>
      </c>
      <c r="HR16" s="11">
        <v>0</v>
      </c>
      <c r="HS16" s="11">
        <v>0</v>
      </c>
      <c r="HT16" s="11">
        <v>0</v>
      </c>
      <c r="HU16" s="11">
        <v>0</v>
      </c>
      <c r="HV16" s="11">
        <v>0</v>
      </c>
      <c r="HW16" s="11">
        <v>0</v>
      </c>
      <c r="HX16" s="11">
        <v>0</v>
      </c>
      <c r="HY16" s="11">
        <v>0</v>
      </c>
      <c r="HZ16" s="11">
        <v>0</v>
      </c>
      <c r="IA16" s="11">
        <v>0</v>
      </c>
      <c r="IB16" s="11">
        <v>0</v>
      </c>
      <c r="IC16" s="11"/>
      <c r="ID16" s="11">
        <v>0</v>
      </c>
      <c r="IE16" s="11">
        <v>0</v>
      </c>
      <c r="IF16" s="11">
        <v>0</v>
      </c>
      <c r="IG16" s="11">
        <v>0</v>
      </c>
      <c r="IH16" s="11">
        <v>0</v>
      </c>
      <c r="II16" s="11"/>
      <c r="IJ16" s="11"/>
      <c r="IK16" s="11"/>
      <c r="IL16" s="11"/>
      <c r="IM16" s="11">
        <v>0</v>
      </c>
      <c r="IN16" s="11">
        <v>0</v>
      </c>
      <c r="IO16" s="11">
        <v>0</v>
      </c>
      <c r="IP16" s="11">
        <v>0</v>
      </c>
      <c r="IQ16" s="11">
        <v>0</v>
      </c>
      <c r="IR16" s="11">
        <v>0</v>
      </c>
      <c r="IS16" s="11">
        <v>0</v>
      </c>
      <c r="IT16" s="11">
        <v>0</v>
      </c>
      <c r="IU16" s="11">
        <v>0</v>
      </c>
      <c r="IV16" s="11">
        <v>0</v>
      </c>
      <c r="IW16" s="11">
        <v>0</v>
      </c>
      <c r="IX16" s="11">
        <v>0</v>
      </c>
      <c r="IY16" s="11">
        <v>0</v>
      </c>
      <c r="IZ16" s="11">
        <v>0</v>
      </c>
      <c r="JA16" s="11">
        <v>0</v>
      </c>
      <c r="JB16" s="11">
        <v>0</v>
      </c>
      <c r="JC16" s="11">
        <v>0</v>
      </c>
      <c r="JD16" s="11">
        <v>0</v>
      </c>
      <c r="JE16" s="11">
        <v>0</v>
      </c>
      <c r="JF16" s="11">
        <v>0</v>
      </c>
      <c r="JG16" s="11">
        <v>0</v>
      </c>
      <c r="JH16" s="11">
        <v>0</v>
      </c>
      <c r="JI16" s="11">
        <v>0</v>
      </c>
      <c r="JJ16" s="11">
        <v>0</v>
      </c>
      <c r="JK16" s="11">
        <v>0</v>
      </c>
      <c r="JL16" s="11">
        <v>0</v>
      </c>
      <c r="JM16" s="11">
        <v>0</v>
      </c>
      <c r="JN16" s="11">
        <v>0</v>
      </c>
      <c r="JO16" s="11">
        <v>0</v>
      </c>
      <c r="JP16" s="11">
        <v>0</v>
      </c>
      <c r="JQ16" s="11">
        <v>0</v>
      </c>
      <c r="JR16" s="11">
        <v>0</v>
      </c>
      <c r="JS16" s="11">
        <v>0</v>
      </c>
      <c r="JT16" s="11">
        <v>0</v>
      </c>
      <c r="JU16" s="11">
        <v>0</v>
      </c>
      <c r="JV16" s="11">
        <v>0</v>
      </c>
      <c r="JW16" s="11">
        <v>0</v>
      </c>
      <c r="JX16" s="11">
        <v>0</v>
      </c>
      <c r="JY16" s="14">
        <v>236</v>
      </c>
      <c r="JZ16" s="11">
        <v>0</v>
      </c>
      <c r="KA16" s="11">
        <v>0</v>
      </c>
      <c r="KB16" s="11">
        <v>0</v>
      </c>
      <c r="KC16" s="11">
        <v>0</v>
      </c>
      <c r="KD16" s="11">
        <v>0</v>
      </c>
      <c r="KE16" s="11">
        <v>70</v>
      </c>
      <c r="KF16" s="11">
        <v>0</v>
      </c>
      <c r="KG16" s="11">
        <v>0</v>
      </c>
      <c r="KH16" s="11">
        <v>98</v>
      </c>
      <c r="KI16" s="11">
        <v>0</v>
      </c>
      <c r="KJ16" s="11">
        <v>0</v>
      </c>
      <c r="KK16" s="11">
        <v>68</v>
      </c>
      <c r="KL16" s="14">
        <v>236</v>
      </c>
      <c r="KM16" s="11">
        <v>0</v>
      </c>
      <c r="KN16" s="11">
        <v>70</v>
      </c>
      <c r="KO16" s="11">
        <v>98</v>
      </c>
      <c r="KP16" s="11">
        <v>68</v>
      </c>
      <c r="KQ16" s="14">
        <v>0</v>
      </c>
      <c r="KR16" s="11">
        <v>0</v>
      </c>
      <c r="KS16" s="11">
        <v>0</v>
      </c>
      <c r="KT16" s="14">
        <v>0</v>
      </c>
      <c r="KU16" s="11">
        <v>0</v>
      </c>
      <c r="KV16" s="11">
        <v>0</v>
      </c>
      <c r="KW16" s="11">
        <v>0</v>
      </c>
      <c r="KX16" s="11">
        <v>0</v>
      </c>
      <c r="KY16" s="14">
        <v>20</v>
      </c>
      <c r="KZ16" s="11">
        <v>0</v>
      </c>
      <c r="LA16" s="11">
        <v>0</v>
      </c>
      <c r="LB16" s="11">
        <v>0</v>
      </c>
      <c r="LC16" s="11">
        <v>0</v>
      </c>
      <c r="LD16" s="11">
        <v>0</v>
      </c>
      <c r="LE16" s="11">
        <v>0</v>
      </c>
      <c r="LF16" s="11">
        <v>0</v>
      </c>
      <c r="LG16" s="11">
        <v>0</v>
      </c>
      <c r="LH16" s="11">
        <v>0</v>
      </c>
      <c r="LI16" s="11">
        <v>0</v>
      </c>
      <c r="LJ16" s="11">
        <v>0</v>
      </c>
      <c r="LK16" s="11">
        <v>0</v>
      </c>
      <c r="LL16" s="11">
        <v>0</v>
      </c>
      <c r="LM16" s="11">
        <v>0</v>
      </c>
      <c r="LN16" s="11">
        <v>0</v>
      </c>
      <c r="LO16" s="11">
        <v>0</v>
      </c>
      <c r="LP16" s="11">
        <v>0</v>
      </c>
      <c r="LQ16" s="11">
        <v>0</v>
      </c>
      <c r="LR16" s="11">
        <v>0</v>
      </c>
      <c r="LS16" s="11">
        <v>0</v>
      </c>
      <c r="LT16" s="11">
        <v>0</v>
      </c>
      <c r="LU16" s="11">
        <v>0</v>
      </c>
      <c r="LV16" s="11">
        <v>0</v>
      </c>
      <c r="LW16" s="11">
        <v>0</v>
      </c>
      <c r="LX16" s="11">
        <v>0</v>
      </c>
      <c r="LY16" s="11">
        <v>0</v>
      </c>
      <c r="LZ16" s="11">
        <v>0</v>
      </c>
      <c r="MA16" s="11">
        <v>0</v>
      </c>
      <c r="MB16" s="11">
        <v>0</v>
      </c>
      <c r="MC16" s="11">
        <v>0</v>
      </c>
      <c r="MD16" s="11">
        <v>0</v>
      </c>
      <c r="ME16" s="11">
        <v>0</v>
      </c>
      <c r="MF16" s="11">
        <v>0</v>
      </c>
      <c r="MG16" s="11">
        <v>0</v>
      </c>
      <c r="MH16" s="11">
        <v>0</v>
      </c>
      <c r="MI16" s="11">
        <v>0</v>
      </c>
      <c r="MJ16" s="11">
        <v>0</v>
      </c>
      <c r="MK16" s="11">
        <v>0</v>
      </c>
      <c r="ML16" s="11">
        <v>0</v>
      </c>
      <c r="MM16" s="11">
        <v>0</v>
      </c>
      <c r="MN16" s="11">
        <v>0</v>
      </c>
      <c r="MO16" s="11">
        <v>0</v>
      </c>
      <c r="MP16" s="11">
        <v>0</v>
      </c>
      <c r="MQ16" s="11">
        <v>0</v>
      </c>
      <c r="MR16" s="11">
        <v>0</v>
      </c>
      <c r="MS16" s="11">
        <v>0</v>
      </c>
      <c r="MT16" s="11">
        <v>0</v>
      </c>
      <c r="MU16" s="11">
        <v>0</v>
      </c>
      <c r="MV16" s="11">
        <v>0</v>
      </c>
      <c r="MW16" s="11">
        <v>0</v>
      </c>
      <c r="MX16" s="11">
        <v>0</v>
      </c>
      <c r="MY16" s="11">
        <v>0</v>
      </c>
      <c r="MZ16" s="11">
        <v>0</v>
      </c>
      <c r="NA16" s="11">
        <v>0</v>
      </c>
      <c r="NB16" s="11">
        <v>0</v>
      </c>
      <c r="NC16" s="11">
        <v>3</v>
      </c>
      <c r="ND16" s="11">
        <v>0</v>
      </c>
      <c r="NE16" s="11">
        <v>0</v>
      </c>
      <c r="NF16" s="11">
        <v>0</v>
      </c>
      <c r="NG16" s="11">
        <v>0</v>
      </c>
      <c r="NH16" s="11">
        <v>1</v>
      </c>
      <c r="NI16" s="11">
        <v>1</v>
      </c>
      <c r="NJ16" s="11">
        <v>1</v>
      </c>
      <c r="NK16" s="11">
        <v>1</v>
      </c>
      <c r="NL16" s="11">
        <v>3</v>
      </c>
      <c r="NM16" s="11">
        <v>1</v>
      </c>
      <c r="NN16" s="11">
        <v>0</v>
      </c>
      <c r="NO16" s="11">
        <v>1</v>
      </c>
      <c r="NP16" s="11">
        <v>0</v>
      </c>
      <c r="NQ16" s="11">
        <v>0</v>
      </c>
      <c r="NR16" s="11">
        <v>5</v>
      </c>
      <c r="NS16" s="11">
        <v>3</v>
      </c>
      <c r="NT16" s="14">
        <v>20</v>
      </c>
      <c r="NU16" s="11">
        <v>0</v>
      </c>
      <c r="NV16" s="11">
        <v>0</v>
      </c>
      <c r="NW16" s="11">
        <v>0</v>
      </c>
      <c r="NX16" s="11">
        <v>0</v>
      </c>
      <c r="NY16" s="11">
        <v>0</v>
      </c>
      <c r="NZ16" s="11">
        <v>0</v>
      </c>
      <c r="OA16" s="11">
        <v>0</v>
      </c>
      <c r="OB16" s="11">
        <v>3</v>
      </c>
      <c r="OC16" s="11">
        <v>0</v>
      </c>
      <c r="OD16" s="11">
        <v>0</v>
      </c>
      <c r="OE16" s="11">
        <v>0</v>
      </c>
      <c r="OF16" s="11">
        <v>0</v>
      </c>
      <c r="OG16" s="11">
        <v>1</v>
      </c>
      <c r="OH16" s="11">
        <v>1</v>
      </c>
      <c r="OI16" s="11">
        <v>1</v>
      </c>
      <c r="OJ16" s="11">
        <v>1</v>
      </c>
      <c r="OK16" s="11">
        <v>3</v>
      </c>
      <c r="OL16" s="11">
        <v>1</v>
      </c>
      <c r="OM16" s="11">
        <v>0</v>
      </c>
      <c r="ON16" s="11">
        <v>1</v>
      </c>
      <c r="OO16" s="11">
        <v>0</v>
      </c>
      <c r="OP16" s="11">
        <v>0</v>
      </c>
      <c r="OQ16" s="11">
        <v>5</v>
      </c>
      <c r="OR16" s="11">
        <v>3</v>
      </c>
      <c r="OS16" s="14">
        <v>3</v>
      </c>
      <c r="OT16" s="44">
        <v>0</v>
      </c>
      <c r="OU16" s="11">
        <v>0</v>
      </c>
      <c r="OV16" s="11">
        <v>0</v>
      </c>
      <c r="OW16" s="11">
        <v>0</v>
      </c>
      <c r="OX16" s="11">
        <v>0</v>
      </c>
      <c r="OY16" s="11">
        <v>0</v>
      </c>
      <c r="OZ16" s="11">
        <v>0</v>
      </c>
      <c r="PA16" s="11">
        <v>0</v>
      </c>
      <c r="PB16" s="11">
        <v>1</v>
      </c>
      <c r="PC16" s="11">
        <v>0</v>
      </c>
      <c r="PD16" s="11">
        <v>0</v>
      </c>
      <c r="PE16" s="11">
        <v>0</v>
      </c>
      <c r="PF16" s="11">
        <v>0</v>
      </c>
      <c r="PG16" s="11">
        <v>0</v>
      </c>
      <c r="PH16" s="11">
        <v>0</v>
      </c>
      <c r="PI16" s="11">
        <v>0</v>
      </c>
      <c r="PJ16" s="11">
        <v>0</v>
      </c>
      <c r="PK16" s="11">
        <v>0</v>
      </c>
      <c r="PL16" s="11">
        <v>0</v>
      </c>
      <c r="PM16" s="11">
        <v>0</v>
      </c>
      <c r="PN16" s="11">
        <v>2</v>
      </c>
      <c r="PO16" s="11">
        <v>0</v>
      </c>
      <c r="PP16" s="11">
        <v>0</v>
      </c>
      <c r="PQ16" s="11">
        <v>0</v>
      </c>
      <c r="PR16" s="11">
        <v>0</v>
      </c>
      <c r="PS16" s="11">
        <v>0</v>
      </c>
      <c r="PT16" s="11">
        <v>0</v>
      </c>
      <c r="PU16" s="11">
        <v>0</v>
      </c>
      <c r="PV16" s="11">
        <v>0</v>
      </c>
      <c r="PW16" s="11">
        <v>0</v>
      </c>
      <c r="PX16" s="14">
        <v>202</v>
      </c>
      <c r="PY16" s="11">
        <v>1</v>
      </c>
      <c r="PZ16" s="11">
        <v>0</v>
      </c>
      <c r="QA16" s="11">
        <v>2</v>
      </c>
      <c r="QB16" s="11">
        <v>1</v>
      </c>
      <c r="QC16" s="11">
        <v>2</v>
      </c>
      <c r="QD16" s="11">
        <v>22</v>
      </c>
      <c r="QE16" s="11">
        <v>85</v>
      </c>
      <c r="QF16" s="11">
        <v>0</v>
      </c>
      <c r="QG16" s="11">
        <v>0</v>
      </c>
      <c r="QH16" s="11">
        <v>0</v>
      </c>
      <c r="QI16" s="11">
        <v>0</v>
      </c>
      <c r="QJ16" s="11">
        <v>7</v>
      </c>
      <c r="QK16" s="11">
        <v>0</v>
      </c>
      <c r="QL16" s="11">
        <v>3</v>
      </c>
      <c r="QM16" s="11">
        <v>2</v>
      </c>
      <c r="QN16" s="11">
        <v>1</v>
      </c>
      <c r="QO16" s="11">
        <v>2</v>
      </c>
      <c r="QP16" s="11">
        <v>8</v>
      </c>
      <c r="QQ16" s="11">
        <v>49</v>
      </c>
      <c r="QR16" s="11">
        <v>0</v>
      </c>
      <c r="QS16" s="11">
        <v>0</v>
      </c>
      <c r="QT16" s="11">
        <v>0</v>
      </c>
      <c r="QU16" s="11">
        <v>0</v>
      </c>
      <c r="QV16" s="11">
        <v>17</v>
      </c>
      <c r="QW16" s="11">
        <v>0</v>
      </c>
      <c r="QX16" s="11">
        <v>0</v>
      </c>
      <c r="QY16" s="11">
        <v>0</v>
      </c>
      <c r="QZ16" s="11">
        <v>0</v>
      </c>
      <c r="RA16" s="14">
        <v>0</v>
      </c>
      <c r="RB16" s="11">
        <v>0</v>
      </c>
      <c r="RC16" s="11">
        <v>0</v>
      </c>
      <c r="RD16" s="11">
        <v>0</v>
      </c>
      <c r="RE16" s="11">
        <v>0</v>
      </c>
      <c r="RF16" s="11">
        <v>0</v>
      </c>
      <c r="RG16" s="11">
        <v>0</v>
      </c>
      <c r="RH16" s="11">
        <v>0</v>
      </c>
      <c r="RI16" s="11">
        <v>0</v>
      </c>
      <c r="RJ16" s="14">
        <v>0</v>
      </c>
      <c r="RK16" s="11">
        <v>0</v>
      </c>
      <c r="RL16" s="11">
        <v>0</v>
      </c>
      <c r="RM16" s="11">
        <v>0</v>
      </c>
      <c r="RN16" s="11">
        <v>0</v>
      </c>
      <c r="RO16" s="11">
        <v>0</v>
      </c>
      <c r="RP16" s="11">
        <v>0</v>
      </c>
      <c r="RQ16" s="11">
        <v>0</v>
      </c>
      <c r="RR16" s="11">
        <v>0</v>
      </c>
      <c r="RS16" s="11">
        <v>0</v>
      </c>
      <c r="RT16" s="11">
        <v>0</v>
      </c>
      <c r="RU16" s="11">
        <v>0</v>
      </c>
      <c r="RV16" s="11">
        <v>0</v>
      </c>
      <c r="RW16" s="11">
        <v>0</v>
      </c>
      <c r="RX16" s="11">
        <v>0</v>
      </c>
      <c r="RY16" s="11">
        <v>0</v>
      </c>
      <c r="RZ16" s="11">
        <v>0</v>
      </c>
      <c r="SA16" s="11">
        <v>0</v>
      </c>
      <c r="SB16" s="11">
        <v>0</v>
      </c>
      <c r="SC16" s="11">
        <v>0</v>
      </c>
      <c r="SD16" s="11">
        <v>0</v>
      </c>
      <c r="SE16" s="11">
        <v>0</v>
      </c>
      <c r="SF16" s="11">
        <v>0</v>
      </c>
      <c r="SG16" s="11">
        <v>0</v>
      </c>
      <c r="SH16" s="11">
        <v>0</v>
      </c>
      <c r="SI16" s="11">
        <v>0</v>
      </c>
      <c r="SJ16" s="11">
        <v>0</v>
      </c>
      <c r="SK16" s="11">
        <v>0</v>
      </c>
      <c r="SL16" s="11">
        <v>0</v>
      </c>
      <c r="SM16" s="11">
        <v>0</v>
      </c>
      <c r="SN16" s="11">
        <v>0</v>
      </c>
      <c r="SO16" s="11">
        <v>0</v>
      </c>
      <c r="SP16" s="11">
        <v>0</v>
      </c>
      <c r="SQ16" s="11">
        <v>0</v>
      </c>
      <c r="SR16" s="11">
        <v>0</v>
      </c>
      <c r="SS16" s="11">
        <v>0</v>
      </c>
      <c r="ST16" s="11">
        <v>0</v>
      </c>
      <c r="SU16" s="11">
        <v>0</v>
      </c>
      <c r="SV16" s="11">
        <v>0</v>
      </c>
      <c r="SW16" s="11">
        <v>0</v>
      </c>
      <c r="SX16" s="11">
        <v>0</v>
      </c>
      <c r="SY16" s="11">
        <v>0</v>
      </c>
      <c r="SZ16" s="11">
        <v>0</v>
      </c>
      <c r="TA16" s="11">
        <v>0</v>
      </c>
      <c r="TB16" s="11">
        <v>0</v>
      </c>
      <c r="TC16" s="11">
        <v>0</v>
      </c>
      <c r="TD16" s="11">
        <v>0</v>
      </c>
      <c r="TE16" s="11">
        <v>0</v>
      </c>
      <c r="TF16" s="11">
        <v>0</v>
      </c>
      <c r="TG16" s="14">
        <v>0</v>
      </c>
      <c r="TH16" s="11">
        <v>0</v>
      </c>
      <c r="TI16" s="11">
        <v>0</v>
      </c>
      <c r="TJ16" s="11">
        <v>0</v>
      </c>
      <c r="TK16" s="11">
        <v>0</v>
      </c>
      <c r="TL16" s="11">
        <v>0</v>
      </c>
      <c r="TM16" s="11">
        <v>0</v>
      </c>
      <c r="TN16" s="11">
        <v>0</v>
      </c>
      <c r="TO16" s="11">
        <v>0</v>
      </c>
      <c r="TP16" s="11">
        <v>0</v>
      </c>
      <c r="TQ16" s="11">
        <v>0</v>
      </c>
      <c r="TR16" s="11">
        <v>0</v>
      </c>
      <c r="TS16" s="11">
        <v>0</v>
      </c>
      <c r="TT16" s="11">
        <v>0</v>
      </c>
      <c r="TU16" s="11">
        <v>0</v>
      </c>
      <c r="TV16" s="11">
        <v>0</v>
      </c>
      <c r="TW16" s="11">
        <v>0</v>
      </c>
      <c r="TX16" s="11">
        <v>0</v>
      </c>
      <c r="TY16" s="11">
        <v>0</v>
      </c>
      <c r="TZ16" s="11">
        <v>0</v>
      </c>
      <c r="UA16" s="11">
        <v>0</v>
      </c>
      <c r="UB16" s="11">
        <v>0</v>
      </c>
      <c r="UC16" s="11">
        <v>0</v>
      </c>
      <c r="UD16" s="11">
        <v>0</v>
      </c>
      <c r="UE16" s="11">
        <v>0</v>
      </c>
      <c r="UF16" s="11">
        <v>0</v>
      </c>
      <c r="UG16" s="11">
        <v>0</v>
      </c>
      <c r="UH16" s="11">
        <v>0</v>
      </c>
      <c r="UI16" s="11">
        <v>0</v>
      </c>
      <c r="UJ16" s="11">
        <v>0</v>
      </c>
      <c r="UK16" s="11">
        <v>0</v>
      </c>
      <c r="UL16" s="11">
        <v>0</v>
      </c>
      <c r="UM16" s="11">
        <v>0</v>
      </c>
      <c r="UN16" s="11">
        <v>0</v>
      </c>
      <c r="UO16" s="11">
        <v>0</v>
      </c>
      <c r="UP16" s="11">
        <v>0</v>
      </c>
      <c r="UQ16" s="11">
        <v>0</v>
      </c>
      <c r="UR16" s="11">
        <v>0</v>
      </c>
      <c r="US16" s="11">
        <v>0</v>
      </c>
      <c r="UT16" s="11">
        <v>0</v>
      </c>
      <c r="UU16" s="11">
        <v>0</v>
      </c>
      <c r="UV16" s="11">
        <v>0</v>
      </c>
      <c r="UW16" s="11">
        <v>0</v>
      </c>
      <c r="UX16" s="11">
        <v>0</v>
      </c>
      <c r="UY16" s="11">
        <v>0</v>
      </c>
      <c r="UZ16" s="11">
        <v>0</v>
      </c>
      <c r="VA16" s="11">
        <v>0</v>
      </c>
      <c r="VB16" s="11">
        <v>0</v>
      </c>
      <c r="VC16" s="11">
        <v>0</v>
      </c>
      <c r="VD16" s="11">
        <v>0</v>
      </c>
      <c r="VE16" s="11">
        <v>0</v>
      </c>
      <c r="VF16" s="11">
        <v>0</v>
      </c>
      <c r="VG16" s="11">
        <v>0</v>
      </c>
      <c r="VH16" s="14">
        <v>0</v>
      </c>
      <c r="VI16" s="11">
        <v>0</v>
      </c>
      <c r="VJ16" s="11">
        <v>0</v>
      </c>
      <c r="VK16" s="11">
        <v>0</v>
      </c>
      <c r="VL16" s="11">
        <v>0</v>
      </c>
      <c r="VM16" s="11">
        <v>0</v>
      </c>
      <c r="VN16" s="11">
        <v>0</v>
      </c>
      <c r="VO16" s="11">
        <v>0</v>
      </c>
      <c r="VP16" s="11">
        <v>0</v>
      </c>
      <c r="VQ16" s="11">
        <v>0</v>
      </c>
      <c r="VR16" s="11">
        <v>0</v>
      </c>
      <c r="VS16" s="11">
        <v>0</v>
      </c>
      <c r="VT16" s="11">
        <v>0</v>
      </c>
      <c r="VU16" s="11">
        <v>0</v>
      </c>
      <c r="VV16" s="11">
        <v>0</v>
      </c>
      <c r="VW16" s="11">
        <v>0</v>
      </c>
      <c r="VX16" s="11">
        <v>0</v>
      </c>
      <c r="VY16" s="11">
        <v>0</v>
      </c>
      <c r="VZ16" s="11">
        <v>0</v>
      </c>
      <c r="WA16" s="11">
        <v>0</v>
      </c>
      <c r="WB16" s="11">
        <v>0</v>
      </c>
      <c r="WC16" s="11">
        <v>0</v>
      </c>
      <c r="WD16" s="11">
        <v>0</v>
      </c>
      <c r="WE16" s="11">
        <v>0</v>
      </c>
      <c r="WF16" s="11">
        <v>0</v>
      </c>
      <c r="WG16" s="11">
        <v>0</v>
      </c>
      <c r="WH16" s="11">
        <v>0</v>
      </c>
      <c r="WI16" s="11">
        <v>0</v>
      </c>
      <c r="WJ16" s="11">
        <v>0</v>
      </c>
      <c r="WK16" s="11">
        <v>0</v>
      </c>
      <c r="WL16" s="11">
        <v>0</v>
      </c>
      <c r="WM16" s="11">
        <v>0</v>
      </c>
      <c r="WN16" s="11">
        <v>0</v>
      </c>
      <c r="WO16" s="11">
        <v>0</v>
      </c>
      <c r="WP16" s="11">
        <v>0</v>
      </c>
      <c r="WQ16" s="11">
        <v>0</v>
      </c>
      <c r="WR16" s="11">
        <v>0</v>
      </c>
      <c r="WS16" s="11">
        <v>0</v>
      </c>
      <c r="WT16" s="11">
        <v>0</v>
      </c>
      <c r="WU16" s="11">
        <v>0</v>
      </c>
      <c r="WV16" s="11">
        <v>0</v>
      </c>
      <c r="WW16" s="11">
        <v>0</v>
      </c>
      <c r="WX16" s="11">
        <v>0</v>
      </c>
      <c r="WY16" s="11">
        <v>0</v>
      </c>
      <c r="WZ16" s="11">
        <v>0</v>
      </c>
      <c r="XA16" s="11">
        <v>0</v>
      </c>
      <c r="XB16" s="11">
        <v>0</v>
      </c>
      <c r="XC16" s="11">
        <v>0</v>
      </c>
      <c r="XD16" s="11">
        <v>0</v>
      </c>
      <c r="XE16" s="11">
        <v>0</v>
      </c>
      <c r="XF16" s="11">
        <v>0</v>
      </c>
      <c r="XG16" s="11">
        <v>0</v>
      </c>
      <c r="XH16" s="11">
        <v>0</v>
      </c>
      <c r="XI16" s="11">
        <v>2</v>
      </c>
      <c r="XJ16" s="11">
        <v>1</v>
      </c>
      <c r="XK16" s="11">
        <v>0</v>
      </c>
      <c r="XL16" s="11">
        <v>3</v>
      </c>
      <c r="XM16" s="11">
        <v>0</v>
      </c>
      <c r="XN16" s="11">
        <v>0</v>
      </c>
      <c r="XO16" s="11">
        <v>1</v>
      </c>
      <c r="XP16" s="11">
        <v>0</v>
      </c>
      <c r="XQ16" s="11">
        <v>0</v>
      </c>
      <c r="XR16" s="11">
        <v>0</v>
      </c>
      <c r="XS16" s="11">
        <v>1</v>
      </c>
      <c r="XT16" s="11">
        <v>2</v>
      </c>
      <c r="XU16" s="11">
        <v>0</v>
      </c>
      <c r="XV16" s="11">
        <v>0</v>
      </c>
      <c r="XW16" s="11">
        <v>0</v>
      </c>
      <c r="XX16" s="11">
        <v>0</v>
      </c>
      <c r="XY16" s="11">
        <v>0</v>
      </c>
      <c r="XZ16" s="11">
        <v>0</v>
      </c>
      <c r="YA16" s="11">
        <v>1</v>
      </c>
      <c r="YB16" s="11">
        <v>0</v>
      </c>
      <c r="YC16" s="11">
        <v>1</v>
      </c>
      <c r="YD16" s="11">
        <v>0</v>
      </c>
      <c r="YE16" s="11">
        <v>0</v>
      </c>
      <c r="YF16" s="11">
        <v>0</v>
      </c>
      <c r="YG16" s="11">
        <v>1</v>
      </c>
      <c r="YH16" s="11">
        <v>2</v>
      </c>
      <c r="YI16" s="11">
        <v>0</v>
      </c>
      <c r="YJ16" s="11">
        <v>0</v>
      </c>
      <c r="YK16" s="11">
        <v>0</v>
      </c>
      <c r="YL16" s="11">
        <v>0</v>
      </c>
      <c r="YM16" s="11">
        <v>1</v>
      </c>
      <c r="YN16" s="11">
        <v>0</v>
      </c>
      <c r="YO16" s="11">
        <v>0</v>
      </c>
      <c r="YP16" s="11">
        <v>0</v>
      </c>
      <c r="YQ16" s="11">
        <v>0</v>
      </c>
      <c r="YR16" s="11">
        <v>0</v>
      </c>
      <c r="YS16" s="11">
        <v>0</v>
      </c>
      <c r="YT16" s="11">
        <v>0</v>
      </c>
      <c r="YU16" s="11">
        <v>0</v>
      </c>
      <c r="YV16" s="11">
        <v>0</v>
      </c>
      <c r="YW16" s="11">
        <v>0</v>
      </c>
      <c r="YX16" s="11">
        <v>0</v>
      </c>
      <c r="YY16" s="11">
        <v>0</v>
      </c>
      <c r="YZ16" s="11">
        <v>0</v>
      </c>
      <c r="ZA16" s="11">
        <v>0</v>
      </c>
      <c r="ZB16" s="11">
        <v>0</v>
      </c>
      <c r="ZC16" s="11">
        <v>116</v>
      </c>
      <c r="ZD16" s="11">
        <v>2</v>
      </c>
      <c r="ZE16" s="11">
        <v>47</v>
      </c>
      <c r="ZF16" s="11">
        <v>8</v>
      </c>
      <c r="ZG16" s="11">
        <v>2</v>
      </c>
      <c r="ZH16" s="11">
        <v>0</v>
      </c>
      <c r="ZI16" s="11">
        <v>6</v>
      </c>
      <c r="ZJ16" s="11">
        <v>2</v>
      </c>
      <c r="ZK16" s="11">
        <v>0</v>
      </c>
      <c r="ZL16" s="11">
        <v>4</v>
      </c>
      <c r="ZM16" s="11">
        <v>1</v>
      </c>
      <c r="ZN16" s="11">
        <v>1</v>
      </c>
      <c r="ZO16" s="11">
        <v>4</v>
      </c>
      <c r="ZP16" s="11">
        <v>1</v>
      </c>
      <c r="ZQ16" s="11">
        <v>1</v>
      </c>
      <c r="ZR16" s="11">
        <v>1</v>
      </c>
      <c r="ZS16" s="11">
        <v>1</v>
      </c>
      <c r="ZT16" s="11">
        <v>0</v>
      </c>
      <c r="ZU16" s="11">
        <v>0</v>
      </c>
      <c r="ZV16" s="11">
        <v>0</v>
      </c>
    </row>
    <row r="17" spans="1:698" s="10" customFormat="1" x14ac:dyDescent="0.2">
      <c r="A17" s="10" t="s">
        <v>490</v>
      </c>
      <c r="B17" s="13"/>
      <c r="C17" s="14">
        <v>169</v>
      </c>
      <c r="D17" s="14">
        <v>1</v>
      </c>
      <c r="E17" s="14">
        <v>0</v>
      </c>
      <c r="F17" s="14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/>
      <c r="AR17" s="11"/>
      <c r="AS17" s="11"/>
      <c r="AT17" s="11"/>
      <c r="AU17" s="11">
        <v>0</v>
      </c>
      <c r="AV17" s="11">
        <v>0</v>
      </c>
      <c r="AW17" s="11">
        <v>0</v>
      </c>
      <c r="AX17" s="11">
        <v>0</v>
      </c>
      <c r="AY17" s="14">
        <v>0</v>
      </c>
      <c r="AZ17" s="14">
        <v>4</v>
      </c>
      <c r="BA17" s="14">
        <v>0</v>
      </c>
      <c r="BB17" s="14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6</v>
      </c>
      <c r="CO17" s="11">
        <v>0</v>
      </c>
      <c r="CP17" s="11">
        <v>11</v>
      </c>
      <c r="CQ17" s="11">
        <v>0</v>
      </c>
      <c r="CR17" s="11">
        <v>13</v>
      </c>
      <c r="CS17" s="11">
        <v>0</v>
      </c>
      <c r="CT17" s="11">
        <v>16</v>
      </c>
      <c r="CU17" s="11">
        <v>0</v>
      </c>
      <c r="CV17" s="11">
        <v>8</v>
      </c>
      <c r="CW17" s="11">
        <v>0</v>
      </c>
      <c r="CX17" s="11">
        <v>7</v>
      </c>
      <c r="CY17" s="11">
        <v>0</v>
      </c>
      <c r="CZ17" s="11">
        <v>4</v>
      </c>
      <c r="DA17" s="11">
        <v>0</v>
      </c>
      <c r="DB17" s="11">
        <v>0</v>
      </c>
      <c r="DC17" s="11">
        <v>0</v>
      </c>
      <c r="DD17" s="11">
        <v>0</v>
      </c>
      <c r="DE17" s="11"/>
      <c r="DF17" s="11"/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1">
        <v>0</v>
      </c>
      <c r="EF17" s="11">
        <v>0</v>
      </c>
      <c r="EG17" s="11">
        <v>0</v>
      </c>
      <c r="EH17" s="11">
        <v>0</v>
      </c>
      <c r="EI17" s="11">
        <v>0</v>
      </c>
      <c r="EJ17" s="11">
        <v>0</v>
      </c>
      <c r="EK17" s="11">
        <v>0</v>
      </c>
      <c r="EL17" s="11">
        <v>0</v>
      </c>
      <c r="EM17" s="11">
        <v>0</v>
      </c>
      <c r="EN17" s="11">
        <v>0</v>
      </c>
      <c r="EO17" s="11">
        <v>0</v>
      </c>
      <c r="EP17" s="11">
        <v>0</v>
      </c>
      <c r="EQ17" s="11">
        <v>0</v>
      </c>
      <c r="ER17" s="11">
        <v>0</v>
      </c>
      <c r="ES17" s="11">
        <v>0</v>
      </c>
      <c r="ET17" s="11">
        <v>0</v>
      </c>
      <c r="EU17" s="11">
        <v>0</v>
      </c>
      <c r="EV17" s="11">
        <v>0</v>
      </c>
      <c r="EW17" s="11">
        <v>0</v>
      </c>
      <c r="EX17" s="11">
        <v>0</v>
      </c>
      <c r="EY17" s="11">
        <v>0</v>
      </c>
      <c r="EZ17" s="11">
        <v>0</v>
      </c>
      <c r="FA17" s="11">
        <v>0</v>
      </c>
      <c r="FB17" s="11">
        <v>1</v>
      </c>
      <c r="FC17" s="11">
        <v>0</v>
      </c>
      <c r="FD17" s="11">
        <v>1</v>
      </c>
      <c r="FE17" s="11">
        <v>0</v>
      </c>
      <c r="FF17" s="11">
        <v>3</v>
      </c>
      <c r="FG17" s="11">
        <v>0</v>
      </c>
      <c r="FH17" s="11">
        <v>1</v>
      </c>
      <c r="FI17" s="11">
        <v>0</v>
      </c>
      <c r="FJ17" s="11">
        <v>0</v>
      </c>
      <c r="FK17" s="11">
        <v>0</v>
      </c>
      <c r="FL17" s="11">
        <v>13</v>
      </c>
      <c r="FM17" s="11">
        <v>0</v>
      </c>
      <c r="FN17" s="11">
        <v>21</v>
      </c>
      <c r="FO17" s="11">
        <v>0</v>
      </c>
      <c r="FP17" s="11">
        <v>11</v>
      </c>
      <c r="FQ17" s="11">
        <v>1</v>
      </c>
      <c r="FR17" s="11">
        <v>19</v>
      </c>
      <c r="FS17" s="11">
        <v>0</v>
      </c>
      <c r="FT17" s="11">
        <v>16</v>
      </c>
      <c r="FU17" s="11">
        <v>0</v>
      </c>
      <c r="FV17" s="11">
        <v>9</v>
      </c>
      <c r="FW17" s="11">
        <v>0</v>
      </c>
      <c r="FX17" s="11">
        <v>3</v>
      </c>
      <c r="FY17" s="11">
        <v>0</v>
      </c>
      <c r="FZ17" s="11">
        <v>1</v>
      </c>
      <c r="GA17" s="11">
        <v>0</v>
      </c>
      <c r="GB17" s="11">
        <v>0</v>
      </c>
      <c r="GC17" s="11"/>
      <c r="GD17" s="11">
        <v>0</v>
      </c>
      <c r="GE17" s="11">
        <v>0</v>
      </c>
      <c r="GF17" s="11">
        <v>0</v>
      </c>
      <c r="GG17" s="11">
        <v>0</v>
      </c>
      <c r="GH17" s="11">
        <v>0</v>
      </c>
      <c r="GI17" s="11">
        <v>0</v>
      </c>
      <c r="GJ17" s="11">
        <v>0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/>
      <c r="GQ17" s="11">
        <v>0</v>
      </c>
      <c r="GR17" s="11">
        <v>0</v>
      </c>
      <c r="GS17" s="11">
        <v>0</v>
      </c>
      <c r="GT17" s="11">
        <v>0</v>
      </c>
      <c r="GU17" s="11">
        <v>0</v>
      </c>
      <c r="GV17" s="11">
        <v>0</v>
      </c>
      <c r="GW17" s="11">
        <v>0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11"/>
      <c r="HD17" s="11">
        <v>0</v>
      </c>
      <c r="HE17" s="11">
        <v>0</v>
      </c>
      <c r="HF17" s="11">
        <v>0</v>
      </c>
      <c r="HG17" s="11">
        <v>0</v>
      </c>
      <c r="HH17" s="11">
        <v>0</v>
      </c>
      <c r="HI17" s="11">
        <v>0</v>
      </c>
      <c r="HJ17" s="11">
        <v>0</v>
      </c>
      <c r="HK17" s="11">
        <v>0</v>
      </c>
      <c r="HL17" s="11">
        <v>0</v>
      </c>
      <c r="HM17" s="11">
        <v>0</v>
      </c>
      <c r="HN17" s="11">
        <v>0</v>
      </c>
      <c r="HO17" s="11">
        <v>0</v>
      </c>
      <c r="HP17" s="11"/>
      <c r="HQ17" s="11">
        <v>0</v>
      </c>
      <c r="HR17" s="11">
        <v>0</v>
      </c>
      <c r="HS17" s="11">
        <v>0</v>
      </c>
      <c r="HT17" s="11">
        <v>0</v>
      </c>
      <c r="HU17" s="11">
        <v>0</v>
      </c>
      <c r="HV17" s="11">
        <v>0</v>
      </c>
      <c r="HW17" s="11">
        <v>0</v>
      </c>
      <c r="HX17" s="11">
        <v>0</v>
      </c>
      <c r="HY17" s="11">
        <v>0</v>
      </c>
      <c r="HZ17" s="11">
        <v>0</v>
      </c>
      <c r="IA17" s="11">
        <v>0</v>
      </c>
      <c r="IB17" s="11">
        <v>0</v>
      </c>
      <c r="IC17" s="11"/>
      <c r="ID17" s="11">
        <v>0</v>
      </c>
      <c r="IE17" s="11">
        <v>0</v>
      </c>
      <c r="IF17" s="11">
        <v>0</v>
      </c>
      <c r="IG17" s="11">
        <v>0</v>
      </c>
      <c r="IH17" s="11">
        <v>0</v>
      </c>
      <c r="II17" s="11"/>
      <c r="IJ17" s="11"/>
      <c r="IK17" s="11"/>
      <c r="IL17" s="11"/>
      <c r="IM17" s="11">
        <v>0</v>
      </c>
      <c r="IN17" s="11">
        <v>0</v>
      </c>
      <c r="IO17" s="11">
        <v>0</v>
      </c>
      <c r="IP17" s="11">
        <v>0</v>
      </c>
      <c r="IQ17" s="11">
        <v>0</v>
      </c>
      <c r="IR17" s="11">
        <v>0</v>
      </c>
      <c r="IS17" s="11">
        <v>0</v>
      </c>
      <c r="IT17" s="11">
        <v>0</v>
      </c>
      <c r="IU17" s="11">
        <v>0</v>
      </c>
      <c r="IV17" s="11">
        <v>0</v>
      </c>
      <c r="IW17" s="11">
        <v>0</v>
      </c>
      <c r="IX17" s="11">
        <v>0</v>
      </c>
      <c r="IY17" s="11">
        <v>0</v>
      </c>
      <c r="IZ17" s="11">
        <v>0</v>
      </c>
      <c r="JA17" s="11">
        <v>0</v>
      </c>
      <c r="JB17" s="11">
        <v>0</v>
      </c>
      <c r="JC17" s="11">
        <v>0</v>
      </c>
      <c r="JD17" s="11">
        <v>0</v>
      </c>
      <c r="JE17" s="11">
        <v>0</v>
      </c>
      <c r="JF17" s="11">
        <v>0</v>
      </c>
      <c r="JG17" s="11">
        <v>0</v>
      </c>
      <c r="JH17" s="11">
        <v>0</v>
      </c>
      <c r="JI17" s="11">
        <v>0</v>
      </c>
      <c r="JJ17" s="11">
        <v>0</v>
      </c>
      <c r="JK17" s="11">
        <v>0</v>
      </c>
      <c r="JL17" s="11">
        <v>0</v>
      </c>
      <c r="JM17" s="11">
        <v>0</v>
      </c>
      <c r="JN17" s="11">
        <v>0</v>
      </c>
      <c r="JO17" s="11">
        <v>0</v>
      </c>
      <c r="JP17" s="11">
        <v>0</v>
      </c>
      <c r="JQ17" s="11">
        <v>0</v>
      </c>
      <c r="JR17" s="11">
        <v>0</v>
      </c>
      <c r="JS17" s="11">
        <v>0</v>
      </c>
      <c r="JT17" s="11">
        <v>0</v>
      </c>
      <c r="JU17" s="11">
        <v>0</v>
      </c>
      <c r="JV17" s="11">
        <v>0</v>
      </c>
      <c r="JW17" s="11">
        <v>0</v>
      </c>
      <c r="JX17" s="11">
        <v>0</v>
      </c>
      <c r="JY17" s="14">
        <v>0</v>
      </c>
      <c r="JZ17" s="11">
        <v>0</v>
      </c>
      <c r="KA17" s="11">
        <v>0</v>
      </c>
      <c r="KB17" s="11">
        <v>0</v>
      </c>
      <c r="KC17" s="11">
        <v>0</v>
      </c>
      <c r="KD17" s="11">
        <v>0</v>
      </c>
      <c r="KE17" s="11">
        <v>0</v>
      </c>
      <c r="KF17" s="11">
        <v>0</v>
      </c>
      <c r="KG17" s="11">
        <v>0</v>
      </c>
      <c r="KH17" s="11">
        <v>0</v>
      </c>
      <c r="KI17" s="11">
        <v>0</v>
      </c>
      <c r="KJ17" s="11">
        <v>0</v>
      </c>
      <c r="KK17" s="11">
        <v>0</v>
      </c>
      <c r="KL17" s="14">
        <v>0</v>
      </c>
      <c r="KM17" s="11">
        <v>0</v>
      </c>
      <c r="KN17" s="11">
        <v>0</v>
      </c>
      <c r="KO17" s="11">
        <v>0</v>
      </c>
      <c r="KP17" s="11">
        <v>0</v>
      </c>
      <c r="KQ17" s="14">
        <v>0</v>
      </c>
      <c r="KR17" s="11">
        <v>0</v>
      </c>
      <c r="KS17" s="11">
        <v>0</v>
      </c>
      <c r="KT17" s="14">
        <v>0</v>
      </c>
      <c r="KU17" s="11">
        <v>0</v>
      </c>
      <c r="KV17" s="11">
        <v>0</v>
      </c>
      <c r="KW17" s="11">
        <v>0</v>
      </c>
      <c r="KX17" s="11">
        <v>0</v>
      </c>
      <c r="KY17" s="14">
        <v>4</v>
      </c>
      <c r="KZ17" s="11">
        <v>0</v>
      </c>
      <c r="LA17" s="11">
        <v>0</v>
      </c>
      <c r="LB17" s="11">
        <v>0</v>
      </c>
      <c r="LC17" s="11">
        <v>0</v>
      </c>
      <c r="LD17" s="11">
        <v>0</v>
      </c>
      <c r="LE17" s="11">
        <v>0</v>
      </c>
      <c r="LF17" s="11">
        <v>0</v>
      </c>
      <c r="LG17" s="11">
        <v>0</v>
      </c>
      <c r="LH17" s="11">
        <v>0</v>
      </c>
      <c r="LI17" s="11">
        <v>0</v>
      </c>
      <c r="LJ17" s="11">
        <v>0</v>
      </c>
      <c r="LK17" s="11">
        <v>0</v>
      </c>
      <c r="LL17" s="11">
        <v>0</v>
      </c>
      <c r="LM17" s="11">
        <v>0</v>
      </c>
      <c r="LN17" s="11">
        <v>0</v>
      </c>
      <c r="LO17" s="11">
        <v>0</v>
      </c>
      <c r="LP17" s="11">
        <v>0</v>
      </c>
      <c r="LQ17" s="11">
        <v>0</v>
      </c>
      <c r="LR17" s="11">
        <v>0</v>
      </c>
      <c r="LS17" s="11">
        <v>0</v>
      </c>
      <c r="LT17" s="11">
        <v>0</v>
      </c>
      <c r="LU17" s="11">
        <v>0</v>
      </c>
      <c r="LV17" s="11">
        <v>0</v>
      </c>
      <c r="LW17" s="11">
        <v>0</v>
      </c>
      <c r="LX17" s="11">
        <v>0</v>
      </c>
      <c r="LY17" s="11">
        <v>0</v>
      </c>
      <c r="LZ17" s="11">
        <v>0</v>
      </c>
      <c r="MA17" s="11">
        <v>0</v>
      </c>
      <c r="MB17" s="11">
        <v>0</v>
      </c>
      <c r="MC17" s="11">
        <v>0</v>
      </c>
      <c r="MD17" s="11">
        <v>0</v>
      </c>
      <c r="ME17" s="11">
        <v>0</v>
      </c>
      <c r="MF17" s="11">
        <v>0</v>
      </c>
      <c r="MG17" s="11">
        <v>0</v>
      </c>
      <c r="MH17" s="11">
        <v>0</v>
      </c>
      <c r="MI17" s="11">
        <v>0</v>
      </c>
      <c r="MJ17" s="11">
        <v>0</v>
      </c>
      <c r="MK17" s="11">
        <v>0</v>
      </c>
      <c r="ML17" s="11">
        <v>0</v>
      </c>
      <c r="MM17" s="11">
        <v>0</v>
      </c>
      <c r="MN17" s="11">
        <v>0</v>
      </c>
      <c r="MO17" s="11">
        <v>0</v>
      </c>
      <c r="MP17" s="11">
        <v>0</v>
      </c>
      <c r="MQ17" s="11">
        <v>0</v>
      </c>
      <c r="MR17" s="11">
        <v>0</v>
      </c>
      <c r="MS17" s="11">
        <v>0</v>
      </c>
      <c r="MT17" s="11">
        <v>0</v>
      </c>
      <c r="MU17" s="11">
        <v>0</v>
      </c>
      <c r="MV17" s="11">
        <v>0</v>
      </c>
      <c r="MW17" s="11">
        <v>0</v>
      </c>
      <c r="MX17" s="11">
        <v>0</v>
      </c>
      <c r="MY17" s="11">
        <v>1</v>
      </c>
      <c r="MZ17" s="11">
        <v>0</v>
      </c>
      <c r="NA17" s="11">
        <v>1</v>
      </c>
      <c r="NB17" s="11">
        <v>0</v>
      </c>
      <c r="NC17" s="11">
        <v>0</v>
      </c>
      <c r="ND17" s="11">
        <v>0</v>
      </c>
      <c r="NE17" s="11">
        <v>0</v>
      </c>
      <c r="NF17" s="11">
        <v>0</v>
      </c>
      <c r="NG17" s="11">
        <v>1</v>
      </c>
      <c r="NH17" s="11">
        <v>0</v>
      </c>
      <c r="NI17" s="11">
        <v>0</v>
      </c>
      <c r="NJ17" s="11">
        <v>0</v>
      </c>
      <c r="NK17" s="11">
        <v>0</v>
      </c>
      <c r="NL17" s="11">
        <v>0</v>
      </c>
      <c r="NM17" s="11">
        <v>0</v>
      </c>
      <c r="NN17" s="11">
        <v>0</v>
      </c>
      <c r="NO17" s="11">
        <v>0</v>
      </c>
      <c r="NP17" s="11">
        <v>0</v>
      </c>
      <c r="NQ17" s="11">
        <v>0</v>
      </c>
      <c r="NR17" s="11">
        <v>0</v>
      </c>
      <c r="NS17" s="11">
        <v>1</v>
      </c>
      <c r="NT17" s="14">
        <v>4</v>
      </c>
      <c r="NU17" s="11">
        <v>0</v>
      </c>
      <c r="NV17" s="11">
        <v>0</v>
      </c>
      <c r="NW17" s="11">
        <v>0</v>
      </c>
      <c r="NX17" s="11">
        <v>1</v>
      </c>
      <c r="NY17" s="11">
        <v>0</v>
      </c>
      <c r="NZ17" s="11">
        <v>1</v>
      </c>
      <c r="OA17" s="11">
        <v>0</v>
      </c>
      <c r="OB17" s="11">
        <v>0</v>
      </c>
      <c r="OC17" s="11">
        <v>0</v>
      </c>
      <c r="OD17" s="11">
        <v>0</v>
      </c>
      <c r="OE17" s="11">
        <v>0</v>
      </c>
      <c r="OF17" s="11">
        <v>1</v>
      </c>
      <c r="OG17" s="11">
        <v>0</v>
      </c>
      <c r="OH17" s="11">
        <v>0</v>
      </c>
      <c r="OI17" s="11">
        <v>0</v>
      </c>
      <c r="OJ17" s="11">
        <v>0</v>
      </c>
      <c r="OK17" s="11">
        <v>0</v>
      </c>
      <c r="OL17" s="11">
        <v>0</v>
      </c>
      <c r="OM17" s="11">
        <v>0</v>
      </c>
      <c r="ON17" s="11">
        <v>0</v>
      </c>
      <c r="OO17" s="11">
        <v>0</v>
      </c>
      <c r="OP17" s="11">
        <v>0</v>
      </c>
      <c r="OQ17" s="11">
        <v>0</v>
      </c>
      <c r="OR17" s="11">
        <v>1</v>
      </c>
      <c r="OS17" s="14">
        <v>2</v>
      </c>
      <c r="OT17" s="44">
        <v>0</v>
      </c>
      <c r="OU17" s="11">
        <v>0</v>
      </c>
      <c r="OV17" s="11">
        <v>0</v>
      </c>
      <c r="OW17" s="11">
        <v>0</v>
      </c>
      <c r="OX17" s="11">
        <v>0</v>
      </c>
      <c r="OY17" s="11">
        <v>0</v>
      </c>
      <c r="OZ17" s="11">
        <v>0</v>
      </c>
      <c r="PA17" s="11">
        <v>1</v>
      </c>
      <c r="PB17" s="11">
        <v>0</v>
      </c>
      <c r="PC17" s="11">
        <v>0</v>
      </c>
      <c r="PD17" s="11">
        <v>0</v>
      </c>
      <c r="PE17" s="11">
        <v>0</v>
      </c>
      <c r="PF17" s="11">
        <v>0</v>
      </c>
      <c r="PG17" s="11">
        <v>0</v>
      </c>
      <c r="PH17" s="11">
        <v>0</v>
      </c>
      <c r="PI17" s="11">
        <v>0</v>
      </c>
      <c r="PJ17" s="11">
        <v>0</v>
      </c>
      <c r="PK17" s="11">
        <v>0</v>
      </c>
      <c r="PL17" s="11">
        <v>0</v>
      </c>
      <c r="PM17" s="11">
        <v>0</v>
      </c>
      <c r="PN17" s="11">
        <v>1</v>
      </c>
      <c r="PO17" s="11">
        <v>0</v>
      </c>
      <c r="PP17" s="11">
        <v>0</v>
      </c>
      <c r="PQ17" s="11">
        <v>0</v>
      </c>
      <c r="PR17" s="11">
        <v>0</v>
      </c>
      <c r="PS17" s="11">
        <v>0</v>
      </c>
      <c r="PT17" s="11">
        <v>0</v>
      </c>
      <c r="PU17" s="11">
        <v>0</v>
      </c>
      <c r="PV17" s="11">
        <v>0</v>
      </c>
      <c r="PW17" s="11">
        <v>0</v>
      </c>
      <c r="PX17" s="14">
        <v>276</v>
      </c>
      <c r="PY17" s="11">
        <v>0</v>
      </c>
      <c r="PZ17" s="11">
        <v>5</v>
      </c>
      <c r="QA17" s="11">
        <v>4</v>
      </c>
      <c r="QB17" s="11">
        <v>4</v>
      </c>
      <c r="QC17" s="11">
        <v>10</v>
      </c>
      <c r="QD17" s="11">
        <v>35</v>
      </c>
      <c r="QE17" s="11">
        <v>114</v>
      </c>
      <c r="QF17" s="11">
        <v>0</v>
      </c>
      <c r="QG17" s="11">
        <v>0</v>
      </c>
      <c r="QH17" s="11">
        <v>0</v>
      </c>
      <c r="QI17" s="11">
        <v>0</v>
      </c>
      <c r="QJ17" s="11">
        <v>18</v>
      </c>
      <c r="QK17" s="11">
        <v>0</v>
      </c>
      <c r="QL17" s="11">
        <v>4</v>
      </c>
      <c r="QM17" s="11">
        <v>4</v>
      </c>
      <c r="QN17" s="11">
        <v>1</v>
      </c>
      <c r="QO17" s="11">
        <v>1</v>
      </c>
      <c r="QP17" s="11">
        <v>5</v>
      </c>
      <c r="QQ17" s="11">
        <v>57</v>
      </c>
      <c r="QR17" s="11">
        <v>0</v>
      </c>
      <c r="QS17" s="11">
        <v>0</v>
      </c>
      <c r="QT17" s="11">
        <v>0</v>
      </c>
      <c r="QU17" s="11">
        <v>0</v>
      </c>
      <c r="QV17" s="11">
        <v>14</v>
      </c>
      <c r="QW17" s="11">
        <v>0</v>
      </c>
      <c r="QX17" s="11">
        <v>0</v>
      </c>
      <c r="QY17" s="11">
        <v>0</v>
      </c>
      <c r="QZ17" s="11">
        <v>0</v>
      </c>
      <c r="RA17" s="14">
        <v>0</v>
      </c>
      <c r="RB17" s="11">
        <v>0</v>
      </c>
      <c r="RC17" s="11">
        <v>0</v>
      </c>
      <c r="RD17" s="11">
        <v>0</v>
      </c>
      <c r="RE17" s="11">
        <v>0</v>
      </c>
      <c r="RF17" s="11">
        <v>0</v>
      </c>
      <c r="RG17" s="11">
        <v>0</v>
      </c>
      <c r="RH17" s="11">
        <v>0</v>
      </c>
      <c r="RI17" s="11">
        <v>0</v>
      </c>
      <c r="RJ17" s="14">
        <v>0</v>
      </c>
      <c r="RK17" s="11">
        <v>0</v>
      </c>
      <c r="RL17" s="11">
        <v>0</v>
      </c>
      <c r="RM17" s="11">
        <v>0</v>
      </c>
      <c r="RN17" s="11">
        <v>0</v>
      </c>
      <c r="RO17" s="11">
        <v>0</v>
      </c>
      <c r="RP17" s="11">
        <v>0</v>
      </c>
      <c r="RQ17" s="11">
        <v>0</v>
      </c>
      <c r="RR17" s="11">
        <v>0</v>
      </c>
      <c r="RS17" s="11">
        <v>0</v>
      </c>
      <c r="RT17" s="11">
        <v>0</v>
      </c>
      <c r="RU17" s="11">
        <v>0</v>
      </c>
      <c r="RV17" s="11">
        <v>0</v>
      </c>
      <c r="RW17" s="11">
        <v>0</v>
      </c>
      <c r="RX17" s="11">
        <v>0</v>
      </c>
      <c r="RY17" s="11">
        <v>0</v>
      </c>
      <c r="RZ17" s="11">
        <v>0</v>
      </c>
      <c r="SA17" s="11">
        <v>0</v>
      </c>
      <c r="SB17" s="11">
        <v>0</v>
      </c>
      <c r="SC17" s="11">
        <v>0</v>
      </c>
      <c r="SD17" s="11">
        <v>0</v>
      </c>
      <c r="SE17" s="11">
        <v>0</v>
      </c>
      <c r="SF17" s="11">
        <v>0</v>
      </c>
      <c r="SG17" s="11">
        <v>0</v>
      </c>
      <c r="SH17" s="11">
        <v>0</v>
      </c>
      <c r="SI17" s="11">
        <v>0</v>
      </c>
      <c r="SJ17" s="11">
        <v>0</v>
      </c>
      <c r="SK17" s="11">
        <v>0</v>
      </c>
      <c r="SL17" s="11">
        <v>0</v>
      </c>
      <c r="SM17" s="11">
        <v>0</v>
      </c>
      <c r="SN17" s="11">
        <v>0</v>
      </c>
      <c r="SO17" s="11">
        <v>0</v>
      </c>
      <c r="SP17" s="11">
        <v>0</v>
      </c>
      <c r="SQ17" s="11">
        <v>0</v>
      </c>
      <c r="SR17" s="11">
        <v>0</v>
      </c>
      <c r="SS17" s="11">
        <v>0</v>
      </c>
      <c r="ST17" s="11">
        <v>0</v>
      </c>
      <c r="SU17" s="11">
        <v>0</v>
      </c>
      <c r="SV17" s="11">
        <v>0</v>
      </c>
      <c r="SW17" s="11">
        <v>0</v>
      </c>
      <c r="SX17" s="11">
        <v>0</v>
      </c>
      <c r="SY17" s="11">
        <v>0</v>
      </c>
      <c r="SZ17" s="11">
        <v>0</v>
      </c>
      <c r="TA17" s="11">
        <v>0</v>
      </c>
      <c r="TB17" s="11">
        <v>0</v>
      </c>
      <c r="TC17" s="11">
        <v>0</v>
      </c>
      <c r="TD17" s="11">
        <v>0</v>
      </c>
      <c r="TE17" s="11">
        <v>0</v>
      </c>
      <c r="TF17" s="11">
        <v>0</v>
      </c>
      <c r="TG17" s="14">
        <v>0</v>
      </c>
      <c r="TH17" s="11">
        <v>0</v>
      </c>
      <c r="TI17" s="11">
        <v>0</v>
      </c>
      <c r="TJ17" s="11">
        <v>0</v>
      </c>
      <c r="TK17" s="11">
        <v>0</v>
      </c>
      <c r="TL17" s="11">
        <v>0</v>
      </c>
      <c r="TM17" s="11">
        <v>0</v>
      </c>
      <c r="TN17" s="11">
        <v>0</v>
      </c>
      <c r="TO17" s="11">
        <v>0</v>
      </c>
      <c r="TP17" s="11">
        <v>0</v>
      </c>
      <c r="TQ17" s="11">
        <v>0</v>
      </c>
      <c r="TR17" s="11">
        <v>0</v>
      </c>
      <c r="TS17" s="11">
        <v>0</v>
      </c>
      <c r="TT17" s="11">
        <v>0</v>
      </c>
      <c r="TU17" s="11">
        <v>0</v>
      </c>
      <c r="TV17" s="11">
        <v>0</v>
      </c>
      <c r="TW17" s="11">
        <v>0</v>
      </c>
      <c r="TX17" s="11">
        <v>0</v>
      </c>
      <c r="TY17" s="11">
        <v>0</v>
      </c>
      <c r="TZ17" s="11">
        <v>0</v>
      </c>
      <c r="UA17" s="11">
        <v>0</v>
      </c>
      <c r="UB17" s="11">
        <v>0</v>
      </c>
      <c r="UC17" s="11">
        <v>0</v>
      </c>
      <c r="UD17" s="11">
        <v>0</v>
      </c>
      <c r="UE17" s="11">
        <v>0</v>
      </c>
      <c r="UF17" s="11">
        <v>0</v>
      </c>
      <c r="UG17" s="11">
        <v>0</v>
      </c>
      <c r="UH17" s="11">
        <v>0</v>
      </c>
      <c r="UI17" s="11">
        <v>0</v>
      </c>
      <c r="UJ17" s="11">
        <v>0</v>
      </c>
      <c r="UK17" s="11">
        <v>0</v>
      </c>
      <c r="UL17" s="11">
        <v>0</v>
      </c>
      <c r="UM17" s="11">
        <v>0</v>
      </c>
      <c r="UN17" s="11">
        <v>0</v>
      </c>
      <c r="UO17" s="11">
        <v>0</v>
      </c>
      <c r="UP17" s="11">
        <v>0</v>
      </c>
      <c r="UQ17" s="11">
        <v>0</v>
      </c>
      <c r="UR17" s="11">
        <v>0</v>
      </c>
      <c r="US17" s="11">
        <v>0</v>
      </c>
      <c r="UT17" s="11">
        <v>0</v>
      </c>
      <c r="UU17" s="11">
        <v>0</v>
      </c>
      <c r="UV17" s="11">
        <v>0</v>
      </c>
      <c r="UW17" s="11">
        <v>0</v>
      </c>
      <c r="UX17" s="11">
        <v>0</v>
      </c>
      <c r="UY17" s="11">
        <v>0</v>
      </c>
      <c r="UZ17" s="11">
        <v>0</v>
      </c>
      <c r="VA17" s="11">
        <v>0</v>
      </c>
      <c r="VB17" s="11">
        <v>0</v>
      </c>
      <c r="VC17" s="11">
        <v>0</v>
      </c>
      <c r="VD17" s="11">
        <v>0</v>
      </c>
      <c r="VE17" s="11">
        <v>0</v>
      </c>
      <c r="VF17" s="11">
        <v>0</v>
      </c>
      <c r="VG17" s="11">
        <v>0</v>
      </c>
      <c r="VH17" s="14">
        <v>0</v>
      </c>
      <c r="VI17" s="11">
        <v>0</v>
      </c>
      <c r="VJ17" s="11">
        <v>0</v>
      </c>
      <c r="VK17" s="11">
        <v>0</v>
      </c>
      <c r="VL17" s="11">
        <v>0</v>
      </c>
      <c r="VM17" s="11">
        <v>0</v>
      </c>
      <c r="VN17" s="11">
        <v>0</v>
      </c>
      <c r="VO17" s="11">
        <v>0</v>
      </c>
      <c r="VP17" s="11">
        <v>0</v>
      </c>
      <c r="VQ17" s="11">
        <v>0</v>
      </c>
      <c r="VR17" s="11">
        <v>0</v>
      </c>
      <c r="VS17" s="11">
        <v>0</v>
      </c>
      <c r="VT17" s="11">
        <v>0</v>
      </c>
      <c r="VU17" s="11">
        <v>0</v>
      </c>
      <c r="VV17" s="11">
        <v>0</v>
      </c>
      <c r="VW17" s="11">
        <v>0</v>
      </c>
      <c r="VX17" s="11">
        <v>0</v>
      </c>
      <c r="VY17" s="11">
        <v>0</v>
      </c>
      <c r="VZ17" s="11">
        <v>0</v>
      </c>
      <c r="WA17" s="11">
        <v>0</v>
      </c>
      <c r="WB17" s="11">
        <v>0</v>
      </c>
      <c r="WC17" s="11">
        <v>0</v>
      </c>
      <c r="WD17" s="11">
        <v>0</v>
      </c>
      <c r="WE17" s="11">
        <v>0</v>
      </c>
      <c r="WF17" s="11">
        <v>0</v>
      </c>
      <c r="WG17" s="11">
        <v>0</v>
      </c>
      <c r="WH17" s="11">
        <v>0</v>
      </c>
      <c r="WI17" s="11">
        <v>0</v>
      </c>
      <c r="WJ17" s="11">
        <v>0</v>
      </c>
      <c r="WK17" s="11">
        <v>0</v>
      </c>
      <c r="WL17" s="11">
        <v>0</v>
      </c>
      <c r="WM17" s="11">
        <v>0</v>
      </c>
      <c r="WN17" s="11">
        <v>0</v>
      </c>
      <c r="WO17" s="11">
        <v>0</v>
      </c>
      <c r="WP17" s="11">
        <v>0</v>
      </c>
      <c r="WQ17" s="11">
        <v>0</v>
      </c>
      <c r="WR17" s="11">
        <v>0</v>
      </c>
      <c r="WS17" s="11">
        <v>0</v>
      </c>
      <c r="WT17" s="11">
        <v>0</v>
      </c>
      <c r="WU17" s="11">
        <v>0</v>
      </c>
      <c r="WV17" s="11">
        <v>0</v>
      </c>
      <c r="WW17" s="11">
        <v>0</v>
      </c>
      <c r="WX17" s="11">
        <v>0</v>
      </c>
      <c r="WY17" s="11">
        <v>0</v>
      </c>
      <c r="WZ17" s="11">
        <v>0</v>
      </c>
      <c r="XA17" s="11">
        <v>0</v>
      </c>
      <c r="XB17" s="11">
        <v>0</v>
      </c>
      <c r="XC17" s="11">
        <v>0</v>
      </c>
      <c r="XD17" s="11">
        <v>0</v>
      </c>
      <c r="XE17" s="11">
        <v>0</v>
      </c>
      <c r="XF17" s="11">
        <v>0</v>
      </c>
      <c r="XG17" s="11">
        <v>0</v>
      </c>
      <c r="XH17" s="11">
        <v>0</v>
      </c>
      <c r="XI17" s="11">
        <v>1</v>
      </c>
      <c r="XJ17" s="11">
        <v>2</v>
      </c>
      <c r="XK17" s="11">
        <v>0</v>
      </c>
      <c r="XL17" s="11">
        <v>3</v>
      </c>
      <c r="XM17" s="11">
        <v>0</v>
      </c>
      <c r="XN17" s="11">
        <v>0</v>
      </c>
      <c r="XO17" s="11">
        <v>0</v>
      </c>
      <c r="XP17" s="11">
        <v>0</v>
      </c>
      <c r="XQ17" s="11">
        <v>0</v>
      </c>
      <c r="XR17" s="11">
        <v>0</v>
      </c>
      <c r="XS17" s="11">
        <v>0</v>
      </c>
      <c r="XT17" s="11">
        <v>1</v>
      </c>
      <c r="XU17" s="11">
        <v>0</v>
      </c>
      <c r="XV17" s="11">
        <v>0</v>
      </c>
      <c r="XW17" s="11">
        <v>1</v>
      </c>
      <c r="XX17" s="11">
        <v>1</v>
      </c>
      <c r="XY17" s="11">
        <v>8</v>
      </c>
      <c r="XZ17" s="11">
        <v>2</v>
      </c>
      <c r="YA17" s="11">
        <v>0</v>
      </c>
      <c r="YB17" s="11">
        <v>0</v>
      </c>
      <c r="YC17" s="11">
        <v>0</v>
      </c>
      <c r="YD17" s="11">
        <v>0</v>
      </c>
      <c r="YE17" s="11">
        <v>0</v>
      </c>
      <c r="YF17" s="11">
        <v>0</v>
      </c>
      <c r="YG17" s="11">
        <v>0</v>
      </c>
      <c r="YH17" s="11">
        <v>1</v>
      </c>
      <c r="YI17" s="11">
        <v>0</v>
      </c>
      <c r="YJ17" s="11">
        <v>0</v>
      </c>
      <c r="YK17" s="11">
        <v>1</v>
      </c>
      <c r="YL17" s="11">
        <v>2</v>
      </c>
      <c r="YM17" s="11">
        <v>8</v>
      </c>
      <c r="YN17" s="11">
        <v>2</v>
      </c>
      <c r="YO17" s="11">
        <v>0</v>
      </c>
      <c r="YP17" s="11">
        <v>3</v>
      </c>
      <c r="YQ17" s="11">
        <v>0</v>
      </c>
      <c r="YR17" s="11">
        <v>3</v>
      </c>
      <c r="YS17" s="11">
        <v>1</v>
      </c>
      <c r="YT17" s="11">
        <v>3</v>
      </c>
      <c r="YU17" s="11">
        <v>0</v>
      </c>
      <c r="YV17" s="11">
        <v>4</v>
      </c>
      <c r="YW17" s="11">
        <v>0</v>
      </c>
      <c r="YX17" s="11">
        <v>1</v>
      </c>
      <c r="YY17" s="11">
        <v>6</v>
      </c>
      <c r="YZ17" s="11">
        <v>0</v>
      </c>
      <c r="ZA17" s="11">
        <v>7</v>
      </c>
      <c r="ZB17" s="11">
        <v>0</v>
      </c>
      <c r="ZC17" s="11">
        <v>193</v>
      </c>
      <c r="ZD17" s="11">
        <v>14</v>
      </c>
      <c r="ZE17" s="11">
        <v>63</v>
      </c>
      <c r="ZF17" s="11">
        <v>5</v>
      </c>
      <c r="ZG17" s="11">
        <v>0</v>
      </c>
      <c r="ZH17" s="11">
        <v>0</v>
      </c>
      <c r="ZI17" s="11">
        <v>4</v>
      </c>
      <c r="ZJ17" s="11">
        <v>0</v>
      </c>
      <c r="ZK17" s="11">
        <v>0</v>
      </c>
      <c r="ZL17" s="11">
        <v>11</v>
      </c>
      <c r="ZM17" s="11">
        <v>0</v>
      </c>
      <c r="ZN17" s="11">
        <v>4</v>
      </c>
      <c r="ZO17" s="11">
        <v>5</v>
      </c>
      <c r="ZP17" s="11">
        <v>0</v>
      </c>
      <c r="ZQ17" s="11">
        <v>1</v>
      </c>
      <c r="ZR17" s="11">
        <v>0</v>
      </c>
      <c r="ZS17" s="11">
        <v>0</v>
      </c>
      <c r="ZT17" s="11">
        <v>0</v>
      </c>
      <c r="ZU17" s="11">
        <v>0</v>
      </c>
      <c r="ZV17" s="11">
        <v>0</v>
      </c>
    </row>
    <row r="18" spans="1:698" s="10" customFormat="1" x14ac:dyDescent="0.2">
      <c r="A18" s="10" t="s">
        <v>491</v>
      </c>
      <c r="B18" s="13"/>
      <c r="C18" s="14">
        <v>456</v>
      </c>
      <c r="D18" s="14">
        <v>10</v>
      </c>
      <c r="E18" s="14">
        <v>2</v>
      </c>
      <c r="F18" s="14">
        <v>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/>
      <c r="AR18" s="11"/>
      <c r="AS18" s="11"/>
      <c r="AT18" s="11"/>
      <c r="AU18" s="11">
        <v>0</v>
      </c>
      <c r="AV18" s="11">
        <v>3</v>
      </c>
      <c r="AW18" s="11">
        <v>0</v>
      </c>
      <c r="AX18" s="11">
        <v>3</v>
      </c>
      <c r="AY18" s="14">
        <v>1</v>
      </c>
      <c r="AZ18" s="14">
        <v>0</v>
      </c>
      <c r="BA18" s="14">
        <v>2</v>
      </c>
      <c r="BB18" s="14">
        <v>152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0</v>
      </c>
      <c r="BY18" s="11">
        <v>0</v>
      </c>
      <c r="BZ18" s="11">
        <v>0</v>
      </c>
      <c r="CA18" s="11">
        <v>0</v>
      </c>
      <c r="CB18" s="11">
        <v>0</v>
      </c>
      <c r="CC18" s="11">
        <v>0</v>
      </c>
      <c r="CD18" s="11">
        <v>1</v>
      </c>
      <c r="CE18" s="11">
        <v>0</v>
      </c>
      <c r="CF18" s="11">
        <v>1</v>
      </c>
      <c r="CG18" s="11">
        <v>0</v>
      </c>
      <c r="CH18" s="11">
        <v>2</v>
      </c>
      <c r="CI18" s="11">
        <v>0</v>
      </c>
      <c r="CJ18" s="11">
        <v>2</v>
      </c>
      <c r="CK18" s="11">
        <v>0</v>
      </c>
      <c r="CL18" s="11">
        <v>4</v>
      </c>
      <c r="CM18" s="11">
        <v>0</v>
      </c>
      <c r="CN18" s="11">
        <v>2</v>
      </c>
      <c r="CO18" s="11">
        <v>0</v>
      </c>
      <c r="CP18" s="11">
        <v>2</v>
      </c>
      <c r="CQ18" s="11">
        <v>0</v>
      </c>
      <c r="CR18" s="11">
        <v>1</v>
      </c>
      <c r="CS18" s="11">
        <v>0</v>
      </c>
      <c r="CT18" s="11">
        <v>3</v>
      </c>
      <c r="CU18" s="11">
        <v>1</v>
      </c>
      <c r="CV18" s="11">
        <v>1</v>
      </c>
      <c r="CW18" s="11">
        <v>0</v>
      </c>
      <c r="CX18" s="11">
        <v>0</v>
      </c>
      <c r="CY18" s="11">
        <v>0</v>
      </c>
      <c r="CZ18" s="11">
        <v>3</v>
      </c>
      <c r="DA18" s="11">
        <v>0</v>
      </c>
      <c r="DB18" s="11">
        <v>0</v>
      </c>
      <c r="DC18" s="11">
        <v>0</v>
      </c>
      <c r="DD18" s="11">
        <v>0</v>
      </c>
      <c r="DE18" s="11"/>
      <c r="DF18" s="11"/>
      <c r="DG18" s="11">
        <v>3</v>
      </c>
      <c r="DH18" s="11">
        <v>90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2</v>
      </c>
      <c r="DO18" s="11">
        <v>0</v>
      </c>
      <c r="DP18" s="11">
        <v>3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16</v>
      </c>
      <c r="EA18" s="11">
        <v>0</v>
      </c>
      <c r="EB18" s="11">
        <v>0</v>
      </c>
      <c r="EC18" s="11">
        <v>0</v>
      </c>
      <c r="ED18" s="11">
        <v>20</v>
      </c>
      <c r="EE18" s="11">
        <v>0</v>
      </c>
      <c r="EF18" s="11">
        <v>0</v>
      </c>
      <c r="EG18" s="11">
        <v>0</v>
      </c>
      <c r="EH18" s="11">
        <v>20</v>
      </c>
      <c r="EI18" s="11">
        <v>0</v>
      </c>
      <c r="EJ18" s="11">
        <v>0</v>
      </c>
      <c r="EK18" s="11">
        <v>0</v>
      </c>
      <c r="EL18" s="11">
        <v>9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0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7</v>
      </c>
      <c r="FK18" s="11">
        <v>0</v>
      </c>
      <c r="FL18" s="11">
        <v>5</v>
      </c>
      <c r="FM18" s="11">
        <v>0</v>
      </c>
      <c r="FN18" s="11">
        <v>22</v>
      </c>
      <c r="FO18" s="11">
        <v>0</v>
      </c>
      <c r="FP18" s="11">
        <v>12</v>
      </c>
      <c r="FQ18" s="11">
        <v>0</v>
      </c>
      <c r="FR18" s="11">
        <v>14</v>
      </c>
      <c r="FS18" s="11">
        <v>0</v>
      </c>
      <c r="FT18" s="11">
        <v>17</v>
      </c>
      <c r="FU18" s="11">
        <v>1</v>
      </c>
      <c r="FV18" s="11">
        <v>12</v>
      </c>
      <c r="FW18" s="11">
        <v>0</v>
      </c>
      <c r="FX18" s="11">
        <v>10</v>
      </c>
      <c r="FY18" s="11">
        <v>0</v>
      </c>
      <c r="FZ18" s="11">
        <v>4</v>
      </c>
      <c r="GA18" s="11">
        <v>0</v>
      </c>
      <c r="GB18" s="11">
        <v>2</v>
      </c>
      <c r="GC18" s="11"/>
      <c r="GD18" s="11">
        <v>0</v>
      </c>
      <c r="GE18" s="11">
        <v>0</v>
      </c>
      <c r="GF18" s="11">
        <v>0</v>
      </c>
      <c r="GG18" s="11">
        <v>0</v>
      </c>
      <c r="GH18" s="11">
        <v>0</v>
      </c>
      <c r="GI18" s="11">
        <v>0</v>
      </c>
      <c r="GJ18" s="11">
        <v>0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/>
      <c r="GQ18" s="11">
        <v>0</v>
      </c>
      <c r="GR18" s="11">
        <v>0</v>
      </c>
      <c r="GS18" s="11">
        <v>0</v>
      </c>
      <c r="GT18" s="11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11">
        <v>0</v>
      </c>
      <c r="HB18" s="11">
        <v>0</v>
      </c>
      <c r="HC18" s="11"/>
      <c r="HD18" s="11">
        <v>0</v>
      </c>
      <c r="HE18" s="11">
        <v>0</v>
      </c>
      <c r="HF18" s="11">
        <v>0</v>
      </c>
      <c r="HG18" s="11">
        <v>0</v>
      </c>
      <c r="HH18" s="11">
        <v>0</v>
      </c>
      <c r="HI18" s="11">
        <v>0</v>
      </c>
      <c r="HJ18" s="11">
        <v>0</v>
      </c>
      <c r="HK18" s="11">
        <v>0</v>
      </c>
      <c r="HL18" s="11">
        <v>0</v>
      </c>
      <c r="HM18" s="11">
        <v>0</v>
      </c>
      <c r="HN18" s="11">
        <v>0</v>
      </c>
      <c r="HO18" s="11">
        <v>0</v>
      </c>
      <c r="HP18" s="11"/>
      <c r="HQ18" s="11">
        <v>0</v>
      </c>
      <c r="HR18" s="11">
        <v>0</v>
      </c>
      <c r="HS18" s="11">
        <v>0</v>
      </c>
      <c r="HT18" s="11">
        <v>0</v>
      </c>
      <c r="HU18" s="11">
        <v>0</v>
      </c>
      <c r="HV18" s="11">
        <v>0</v>
      </c>
      <c r="HW18" s="11">
        <v>0</v>
      </c>
      <c r="HX18" s="11">
        <v>0</v>
      </c>
      <c r="HY18" s="11">
        <v>0</v>
      </c>
      <c r="HZ18" s="11">
        <v>0</v>
      </c>
      <c r="IA18" s="11">
        <v>0</v>
      </c>
      <c r="IB18" s="11">
        <v>0</v>
      </c>
      <c r="IC18" s="11"/>
      <c r="ID18" s="11">
        <v>3</v>
      </c>
      <c r="IE18" s="11">
        <v>0</v>
      </c>
      <c r="IF18" s="11">
        <v>0</v>
      </c>
      <c r="IG18" s="11">
        <v>0</v>
      </c>
      <c r="IH18" s="11">
        <v>0</v>
      </c>
      <c r="II18" s="11"/>
      <c r="IJ18" s="11"/>
      <c r="IK18" s="11"/>
      <c r="IL18" s="11"/>
      <c r="IM18" s="11">
        <v>2</v>
      </c>
      <c r="IN18" s="11">
        <v>0</v>
      </c>
      <c r="IO18" s="11">
        <v>0</v>
      </c>
      <c r="IP18" s="11">
        <v>0</v>
      </c>
      <c r="IQ18" s="11">
        <v>0</v>
      </c>
      <c r="IR18" s="11">
        <v>0</v>
      </c>
      <c r="IS18" s="11">
        <v>0</v>
      </c>
      <c r="IT18" s="11">
        <v>0</v>
      </c>
      <c r="IU18" s="11">
        <v>0</v>
      </c>
      <c r="IV18" s="11">
        <v>0</v>
      </c>
      <c r="IW18" s="11">
        <v>0</v>
      </c>
      <c r="IX18" s="11">
        <v>0</v>
      </c>
      <c r="IY18" s="11">
        <v>0</v>
      </c>
      <c r="IZ18" s="11">
        <v>0</v>
      </c>
      <c r="JA18" s="11">
        <v>0</v>
      </c>
      <c r="JB18" s="11">
        <v>0</v>
      </c>
      <c r="JC18" s="11">
        <v>0</v>
      </c>
      <c r="JD18" s="11">
        <v>0</v>
      </c>
      <c r="JE18" s="11">
        <v>0</v>
      </c>
      <c r="JF18" s="11">
        <v>1</v>
      </c>
      <c r="JG18" s="11">
        <v>0</v>
      </c>
      <c r="JH18" s="11">
        <v>0</v>
      </c>
      <c r="JI18" s="11">
        <v>0</v>
      </c>
      <c r="JJ18" s="11">
        <v>0</v>
      </c>
      <c r="JK18" s="11">
        <v>0</v>
      </c>
      <c r="JL18" s="11">
        <v>0</v>
      </c>
      <c r="JM18" s="11">
        <v>0</v>
      </c>
      <c r="JN18" s="11">
        <v>0</v>
      </c>
      <c r="JO18" s="11">
        <v>0</v>
      </c>
      <c r="JP18" s="11">
        <v>0</v>
      </c>
      <c r="JQ18" s="11">
        <v>0</v>
      </c>
      <c r="JR18" s="11">
        <v>0</v>
      </c>
      <c r="JS18" s="11">
        <v>0</v>
      </c>
      <c r="JT18" s="11">
        <v>0</v>
      </c>
      <c r="JU18" s="11">
        <v>0</v>
      </c>
      <c r="JV18" s="11">
        <v>0</v>
      </c>
      <c r="JW18" s="11">
        <v>0</v>
      </c>
      <c r="JX18" s="11">
        <v>0</v>
      </c>
      <c r="JY18" s="14">
        <v>155</v>
      </c>
      <c r="JZ18" s="11">
        <v>0</v>
      </c>
      <c r="KA18" s="11">
        <v>0</v>
      </c>
      <c r="KB18" s="11">
        <v>0</v>
      </c>
      <c r="KC18" s="11">
        <v>0</v>
      </c>
      <c r="KD18" s="11">
        <v>0</v>
      </c>
      <c r="KE18" s="11">
        <v>55</v>
      </c>
      <c r="KF18" s="11">
        <v>0</v>
      </c>
      <c r="KG18" s="11">
        <v>1</v>
      </c>
      <c r="KH18" s="11">
        <v>46</v>
      </c>
      <c r="KI18" s="11">
        <v>1</v>
      </c>
      <c r="KJ18" s="11">
        <v>1</v>
      </c>
      <c r="KK18" s="11">
        <v>51</v>
      </c>
      <c r="KL18" s="14">
        <v>156</v>
      </c>
      <c r="KM18" s="11">
        <v>0</v>
      </c>
      <c r="KN18" s="11">
        <v>56</v>
      </c>
      <c r="KO18" s="11">
        <v>47</v>
      </c>
      <c r="KP18" s="11">
        <v>53</v>
      </c>
      <c r="KQ18" s="14">
        <v>3</v>
      </c>
      <c r="KR18" s="11">
        <v>2</v>
      </c>
      <c r="KS18" s="11">
        <v>1</v>
      </c>
      <c r="KT18" s="14">
        <v>0</v>
      </c>
      <c r="KU18" s="11">
        <v>0</v>
      </c>
      <c r="KV18" s="11">
        <v>0</v>
      </c>
      <c r="KW18" s="11">
        <v>0</v>
      </c>
      <c r="KX18" s="11">
        <v>0</v>
      </c>
      <c r="KY18" s="14">
        <v>1</v>
      </c>
      <c r="KZ18" s="11">
        <v>0</v>
      </c>
      <c r="LA18" s="11">
        <v>0</v>
      </c>
      <c r="LB18" s="11">
        <v>0</v>
      </c>
      <c r="LC18" s="11">
        <v>0</v>
      </c>
      <c r="LD18" s="11">
        <v>0</v>
      </c>
      <c r="LE18" s="11">
        <v>0</v>
      </c>
      <c r="LF18" s="11">
        <v>0</v>
      </c>
      <c r="LG18" s="11">
        <v>0</v>
      </c>
      <c r="LH18" s="11">
        <v>0</v>
      </c>
      <c r="LI18" s="11">
        <v>0</v>
      </c>
      <c r="LJ18" s="11">
        <v>0</v>
      </c>
      <c r="LK18" s="11">
        <v>0</v>
      </c>
      <c r="LL18" s="11">
        <v>0</v>
      </c>
      <c r="LM18" s="11">
        <v>0</v>
      </c>
      <c r="LN18" s="11">
        <v>0</v>
      </c>
      <c r="LO18" s="11">
        <v>0</v>
      </c>
      <c r="LP18" s="11">
        <v>0</v>
      </c>
      <c r="LQ18" s="11">
        <v>0</v>
      </c>
      <c r="LR18" s="11">
        <v>0</v>
      </c>
      <c r="LS18" s="11">
        <v>0</v>
      </c>
      <c r="LT18" s="11">
        <v>0</v>
      </c>
      <c r="LU18" s="11">
        <v>0</v>
      </c>
      <c r="LV18" s="11">
        <v>0</v>
      </c>
      <c r="LW18" s="11">
        <v>0</v>
      </c>
      <c r="LX18" s="11">
        <v>0</v>
      </c>
      <c r="LY18" s="11">
        <v>0</v>
      </c>
      <c r="LZ18" s="11">
        <v>0</v>
      </c>
      <c r="MA18" s="11">
        <v>0</v>
      </c>
      <c r="MB18" s="11">
        <v>0</v>
      </c>
      <c r="MC18" s="11">
        <v>0</v>
      </c>
      <c r="MD18" s="11">
        <v>0</v>
      </c>
      <c r="ME18" s="11">
        <v>0</v>
      </c>
      <c r="MF18" s="11">
        <v>0</v>
      </c>
      <c r="MG18" s="11">
        <v>0</v>
      </c>
      <c r="MH18" s="11">
        <v>0</v>
      </c>
      <c r="MI18" s="11">
        <v>0</v>
      </c>
      <c r="MJ18" s="11">
        <v>0</v>
      </c>
      <c r="MK18" s="11">
        <v>0</v>
      </c>
      <c r="ML18" s="11">
        <v>0</v>
      </c>
      <c r="MM18" s="11">
        <v>0</v>
      </c>
      <c r="MN18" s="11">
        <v>0</v>
      </c>
      <c r="MO18" s="11">
        <v>1</v>
      </c>
      <c r="MP18" s="11">
        <v>0</v>
      </c>
      <c r="MQ18" s="11">
        <v>0</v>
      </c>
      <c r="MR18" s="11">
        <v>0</v>
      </c>
      <c r="MS18" s="11">
        <v>0</v>
      </c>
      <c r="MT18" s="11">
        <v>0</v>
      </c>
      <c r="MU18" s="11">
        <v>0</v>
      </c>
      <c r="MV18" s="11">
        <v>0</v>
      </c>
      <c r="MW18" s="11">
        <v>0</v>
      </c>
      <c r="MX18" s="11">
        <v>0</v>
      </c>
      <c r="MY18" s="11">
        <v>0</v>
      </c>
      <c r="MZ18" s="11">
        <v>0</v>
      </c>
      <c r="NA18" s="11">
        <v>0</v>
      </c>
      <c r="NB18" s="11">
        <v>0</v>
      </c>
      <c r="NC18" s="11">
        <v>0</v>
      </c>
      <c r="ND18" s="11">
        <v>0</v>
      </c>
      <c r="NE18" s="11">
        <v>0</v>
      </c>
      <c r="NF18" s="11">
        <v>0</v>
      </c>
      <c r="NG18" s="11">
        <v>0</v>
      </c>
      <c r="NH18" s="11">
        <v>0</v>
      </c>
      <c r="NI18" s="11">
        <v>0</v>
      </c>
      <c r="NJ18" s="11">
        <v>0</v>
      </c>
      <c r="NK18" s="11">
        <v>0</v>
      </c>
      <c r="NL18" s="11">
        <v>0</v>
      </c>
      <c r="NM18" s="11">
        <v>0</v>
      </c>
      <c r="NN18" s="11">
        <v>0</v>
      </c>
      <c r="NO18" s="11">
        <v>0</v>
      </c>
      <c r="NP18" s="11">
        <v>0</v>
      </c>
      <c r="NQ18" s="11">
        <v>0</v>
      </c>
      <c r="NR18" s="11">
        <v>0</v>
      </c>
      <c r="NS18" s="11">
        <v>0</v>
      </c>
      <c r="NT18" s="14">
        <v>4</v>
      </c>
      <c r="NU18" s="11">
        <v>0</v>
      </c>
      <c r="NV18" s="11">
        <v>0</v>
      </c>
      <c r="NW18" s="11">
        <v>0</v>
      </c>
      <c r="NX18" s="11">
        <v>0</v>
      </c>
      <c r="NY18" s="11">
        <v>0</v>
      </c>
      <c r="NZ18" s="11">
        <v>0</v>
      </c>
      <c r="OA18" s="11">
        <v>0</v>
      </c>
      <c r="OB18" s="11">
        <v>0</v>
      </c>
      <c r="OC18" s="11">
        <v>0</v>
      </c>
      <c r="OD18" s="11">
        <v>0</v>
      </c>
      <c r="OE18" s="11">
        <v>1</v>
      </c>
      <c r="OF18" s="11">
        <v>0</v>
      </c>
      <c r="OG18" s="11">
        <v>0</v>
      </c>
      <c r="OH18" s="11">
        <v>0</v>
      </c>
      <c r="OI18" s="11">
        <v>0</v>
      </c>
      <c r="OJ18" s="11">
        <v>0</v>
      </c>
      <c r="OK18" s="11">
        <v>0</v>
      </c>
      <c r="OL18" s="11">
        <v>1</v>
      </c>
      <c r="OM18" s="11">
        <v>0</v>
      </c>
      <c r="ON18" s="11">
        <v>0</v>
      </c>
      <c r="OO18" s="11">
        <v>0</v>
      </c>
      <c r="OP18" s="11">
        <v>1</v>
      </c>
      <c r="OQ18" s="11">
        <v>0</v>
      </c>
      <c r="OR18" s="11">
        <v>1</v>
      </c>
      <c r="OS18" s="14">
        <v>5</v>
      </c>
      <c r="OT18" s="44">
        <v>2</v>
      </c>
      <c r="OU18" s="11">
        <v>0</v>
      </c>
      <c r="OV18" s="11">
        <v>0</v>
      </c>
      <c r="OW18" s="11">
        <v>0</v>
      </c>
      <c r="OX18" s="11">
        <v>0</v>
      </c>
      <c r="OY18" s="11">
        <v>0</v>
      </c>
      <c r="OZ18" s="11">
        <v>0</v>
      </c>
      <c r="PA18" s="11">
        <v>0</v>
      </c>
      <c r="PB18" s="11">
        <v>3</v>
      </c>
      <c r="PC18" s="11">
        <v>0</v>
      </c>
      <c r="PD18" s="11">
        <v>0</v>
      </c>
      <c r="PE18" s="11">
        <v>0</v>
      </c>
      <c r="PF18" s="11">
        <v>0</v>
      </c>
      <c r="PG18" s="11">
        <v>0</v>
      </c>
      <c r="PH18" s="11">
        <v>0</v>
      </c>
      <c r="PI18" s="11">
        <v>0</v>
      </c>
      <c r="PJ18" s="11">
        <v>0</v>
      </c>
      <c r="PK18" s="11">
        <v>0</v>
      </c>
      <c r="PL18" s="11">
        <v>0</v>
      </c>
      <c r="PM18" s="11">
        <v>0</v>
      </c>
      <c r="PN18" s="11">
        <v>2</v>
      </c>
      <c r="PO18" s="11">
        <v>0</v>
      </c>
      <c r="PP18" s="11">
        <v>0</v>
      </c>
      <c r="PQ18" s="11">
        <v>0</v>
      </c>
      <c r="PR18" s="11">
        <v>0</v>
      </c>
      <c r="PS18" s="11">
        <v>0</v>
      </c>
      <c r="PT18" s="11">
        <v>0</v>
      </c>
      <c r="PU18" s="11">
        <v>0</v>
      </c>
      <c r="PV18" s="11">
        <v>0</v>
      </c>
      <c r="PW18" s="11">
        <v>0</v>
      </c>
      <c r="PX18" s="14">
        <v>347</v>
      </c>
      <c r="PY18" s="11">
        <v>0</v>
      </c>
      <c r="PZ18" s="11">
        <v>6</v>
      </c>
      <c r="QA18" s="11">
        <v>2</v>
      </c>
      <c r="QB18" s="11">
        <v>2</v>
      </c>
      <c r="QC18" s="11">
        <v>10</v>
      </c>
      <c r="QD18" s="11">
        <v>42</v>
      </c>
      <c r="QE18" s="11">
        <v>157</v>
      </c>
      <c r="QF18" s="11">
        <v>0</v>
      </c>
      <c r="QG18" s="11">
        <v>0</v>
      </c>
      <c r="QH18" s="11">
        <v>0</v>
      </c>
      <c r="QI18" s="11">
        <v>0</v>
      </c>
      <c r="QJ18" s="11">
        <v>10</v>
      </c>
      <c r="QK18" s="11">
        <v>1</v>
      </c>
      <c r="QL18" s="11">
        <v>6</v>
      </c>
      <c r="QM18" s="11">
        <v>9</v>
      </c>
      <c r="QN18" s="11">
        <v>2</v>
      </c>
      <c r="QO18" s="11">
        <v>1</v>
      </c>
      <c r="QP18" s="11">
        <v>4</v>
      </c>
      <c r="QQ18" s="11">
        <v>82</v>
      </c>
      <c r="QR18" s="11">
        <v>0</v>
      </c>
      <c r="QS18" s="11">
        <v>0</v>
      </c>
      <c r="QT18" s="11">
        <v>0</v>
      </c>
      <c r="QU18" s="11">
        <v>0</v>
      </c>
      <c r="QV18" s="11">
        <v>13</v>
      </c>
      <c r="QW18" s="11">
        <v>0</v>
      </c>
      <c r="QX18" s="11">
        <v>0</v>
      </c>
      <c r="QY18" s="11">
        <v>0</v>
      </c>
      <c r="QZ18" s="11">
        <v>0</v>
      </c>
      <c r="RA18" s="14">
        <v>3</v>
      </c>
      <c r="RB18" s="11">
        <v>0</v>
      </c>
      <c r="RC18" s="11">
        <v>0</v>
      </c>
      <c r="RD18" s="11">
        <v>1</v>
      </c>
      <c r="RE18" s="11">
        <v>1</v>
      </c>
      <c r="RF18" s="11">
        <v>0</v>
      </c>
      <c r="RG18" s="11">
        <v>0</v>
      </c>
      <c r="RH18" s="11">
        <v>0</v>
      </c>
      <c r="RI18" s="11">
        <v>1</v>
      </c>
      <c r="RJ18" s="14">
        <v>1</v>
      </c>
      <c r="RK18" s="11">
        <v>0</v>
      </c>
      <c r="RL18" s="11">
        <v>0</v>
      </c>
      <c r="RM18" s="11">
        <v>0</v>
      </c>
      <c r="RN18" s="11">
        <v>0</v>
      </c>
      <c r="RO18" s="11">
        <v>0</v>
      </c>
      <c r="RP18" s="11">
        <v>0</v>
      </c>
      <c r="RQ18" s="11">
        <v>0</v>
      </c>
      <c r="RR18" s="11">
        <v>0</v>
      </c>
      <c r="RS18" s="11">
        <v>0</v>
      </c>
      <c r="RT18" s="11">
        <v>0</v>
      </c>
      <c r="RU18" s="11">
        <v>0</v>
      </c>
      <c r="RV18" s="11">
        <v>0</v>
      </c>
      <c r="RW18" s="11">
        <v>0</v>
      </c>
      <c r="RX18" s="11">
        <v>0</v>
      </c>
      <c r="RY18" s="11">
        <v>0</v>
      </c>
      <c r="RZ18" s="11">
        <v>0</v>
      </c>
      <c r="SA18" s="11">
        <v>0</v>
      </c>
      <c r="SB18" s="11">
        <v>0</v>
      </c>
      <c r="SC18" s="11">
        <v>0</v>
      </c>
      <c r="SD18" s="11">
        <v>0</v>
      </c>
      <c r="SE18" s="11">
        <v>0</v>
      </c>
      <c r="SF18" s="11">
        <v>0</v>
      </c>
      <c r="SG18" s="11">
        <v>0</v>
      </c>
      <c r="SH18" s="11">
        <v>0</v>
      </c>
      <c r="SI18" s="11">
        <v>0</v>
      </c>
      <c r="SJ18" s="11">
        <v>0</v>
      </c>
      <c r="SK18" s="11">
        <v>0</v>
      </c>
      <c r="SL18" s="11">
        <v>0</v>
      </c>
      <c r="SM18" s="11">
        <v>0</v>
      </c>
      <c r="SN18" s="11">
        <v>0</v>
      </c>
      <c r="SO18" s="11">
        <v>0</v>
      </c>
      <c r="SP18" s="11">
        <v>0</v>
      </c>
      <c r="SQ18" s="11">
        <v>0</v>
      </c>
      <c r="SR18" s="11">
        <v>0</v>
      </c>
      <c r="SS18" s="11">
        <v>0</v>
      </c>
      <c r="ST18" s="11">
        <v>0</v>
      </c>
      <c r="SU18" s="11">
        <v>0</v>
      </c>
      <c r="SV18" s="11">
        <v>0</v>
      </c>
      <c r="SW18" s="11">
        <v>0</v>
      </c>
      <c r="SX18" s="11">
        <v>0</v>
      </c>
      <c r="SY18" s="11">
        <v>0</v>
      </c>
      <c r="SZ18" s="11">
        <v>1</v>
      </c>
      <c r="TA18" s="11">
        <v>0</v>
      </c>
      <c r="TB18" s="11">
        <v>0</v>
      </c>
      <c r="TC18" s="11">
        <v>0</v>
      </c>
      <c r="TD18" s="11">
        <v>0</v>
      </c>
      <c r="TE18" s="11">
        <v>0</v>
      </c>
      <c r="TF18" s="11">
        <v>0</v>
      </c>
      <c r="TG18" s="14">
        <v>0</v>
      </c>
      <c r="TH18" s="11">
        <v>0</v>
      </c>
      <c r="TI18" s="11">
        <v>0</v>
      </c>
      <c r="TJ18" s="11">
        <v>0</v>
      </c>
      <c r="TK18" s="11">
        <v>0</v>
      </c>
      <c r="TL18" s="11">
        <v>0</v>
      </c>
      <c r="TM18" s="11">
        <v>0</v>
      </c>
      <c r="TN18" s="11">
        <v>0</v>
      </c>
      <c r="TO18" s="11">
        <v>0</v>
      </c>
      <c r="TP18" s="11">
        <v>0</v>
      </c>
      <c r="TQ18" s="11">
        <v>0</v>
      </c>
      <c r="TR18" s="11">
        <v>0</v>
      </c>
      <c r="TS18" s="11">
        <v>0</v>
      </c>
      <c r="TT18" s="11">
        <v>0</v>
      </c>
      <c r="TU18" s="11">
        <v>0</v>
      </c>
      <c r="TV18" s="11">
        <v>0</v>
      </c>
      <c r="TW18" s="11">
        <v>0</v>
      </c>
      <c r="TX18" s="11">
        <v>0</v>
      </c>
      <c r="TY18" s="11">
        <v>0</v>
      </c>
      <c r="TZ18" s="11">
        <v>0</v>
      </c>
      <c r="UA18" s="11">
        <v>0</v>
      </c>
      <c r="UB18" s="11">
        <v>0</v>
      </c>
      <c r="UC18" s="11">
        <v>0</v>
      </c>
      <c r="UD18" s="11">
        <v>0</v>
      </c>
      <c r="UE18" s="11">
        <v>0</v>
      </c>
      <c r="UF18" s="11">
        <v>0</v>
      </c>
      <c r="UG18" s="11">
        <v>0</v>
      </c>
      <c r="UH18" s="11">
        <v>0</v>
      </c>
      <c r="UI18" s="11">
        <v>0</v>
      </c>
      <c r="UJ18" s="11">
        <v>0</v>
      </c>
      <c r="UK18" s="11">
        <v>0</v>
      </c>
      <c r="UL18" s="11">
        <v>0</v>
      </c>
      <c r="UM18" s="11">
        <v>0</v>
      </c>
      <c r="UN18" s="11">
        <v>0</v>
      </c>
      <c r="UO18" s="11">
        <v>0</v>
      </c>
      <c r="UP18" s="11">
        <v>0</v>
      </c>
      <c r="UQ18" s="11">
        <v>0</v>
      </c>
      <c r="UR18" s="11">
        <v>0</v>
      </c>
      <c r="US18" s="11">
        <v>0</v>
      </c>
      <c r="UT18" s="11">
        <v>0</v>
      </c>
      <c r="UU18" s="11">
        <v>0</v>
      </c>
      <c r="UV18" s="11">
        <v>0</v>
      </c>
      <c r="UW18" s="11">
        <v>0</v>
      </c>
      <c r="UX18" s="11">
        <v>0</v>
      </c>
      <c r="UY18" s="11">
        <v>0</v>
      </c>
      <c r="UZ18" s="11">
        <v>0</v>
      </c>
      <c r="VA18" s="11">
        <v>0</v>
      </c>
      <c r="VB18" s="11">
        <v>0</v>
      </c>
      <c r="VC18" s="11">
        <v>0</v>
      </c>
      <c r="VD18" s="11">
        <v>0</v>
      </c>
      <c r="VE18" s="11">
        <v>0</v>
      </c>
      <c r="VF18" s="11">
        <v>0</v>
      </c>
      <c r="VG18" s="11">
        <v>0</v>
      </c>
      <c r="VH18" s="14">
        <v>0</v>
      </c>
      <c r="VI18" s="11">
        <v>0</v>
      </c>
      <c r="VJ18" s="11">
        <v>0</v>
      </c>
      <c r="VK18" s="11">
        <v>0</v>
      </c>
      <c r="VL18" s="11">
        <v>0</v>
      </c>
      <c r="VM18" s="11">
        <v>0</v>
      </c>
      <c r="VN18" s="11">
        <v>0</v>
      </c>
      <c r="VO18" s="11">
        <v>0</v>
      </c>
      <c r="VP18" s="11">
        <v>0</v>
      </c>
      <c r="VQ18" s="11">
        <v>0</v>
      </c>
      <c r="VR18" s="11">
        <v>0</v>
      </c>
      <c r="VS18" s="11">
        <v>0</v>
      </c>
      <c r="VT18" s="11">
        <v>0</v>
      </c>
      <c r="VU18" s="11">
        <v>0</v>
      </c>
      <c r="VV18" s="11">
        <v>0</v>
      </c>
      <c r="VW18" s="11">
        <v>0</v>
      </c>
      <c r="VX18" s="11">
        <v>0</v>
      </c>
      <c r="VY18" s="11">
        <v>0</v>
      </c>
      <c r="VZ18" s="11">
        <v>0</v>
      </c>
      <c r="WA18" s="11">
        <v>0</v>
      </c>
      <c r="WB18" s="11">
        <v>0</v>
      </c>
      <c r="WC18" s="11">
        <v>0</v>
      </c>
      <c r="WD18" s="11">
        <v>0</v>
      </c>
      <c r="WE18" s="11">
        <v>0</v>
      </c>
      <c r="WF18" s="11">
        <v>0</v>
      </c>
      <c r="WG18" s="11">
        <v>0</v>
      </c>
      <c r="WH18" s="11">
        <v>0</v>
      </c>
      <c r="WI18" s="11">
        <v>0</v>
      </c>
      <c r="WJ18" s="11">
        <v>0</v>
      </c>
      <c r="WK18" s="11">
        <v>0</v>
      </c>
      <c r="WL18" s="11">
        <v>0</v>
      </c>
      <c r="WM18" s="11">
        <v>0</v>
      </c>
      <c r="WN18" s="11">
        <v>0</v>
      </c>
      <c r="WO18" s="11">
        <v>0</v>
      </c>
      <c r="WP18" s="11">
        <v>0</v>
      </c>
      <c r="WQ18" s="11">
        <v>0</v>
      </c>
      <c r="WR18" s="11">
        <v>0</v>
      </c>
      <c r="WS18" s="11">
        <v>0</v>
      </c>
      <c r="WT18" s="11">
        <v>0</v>
      </c>
      <c r="WU18" s="11">
        <v>0</v>
      </c>
      <c r="WV18" s="11">
        <v>0</v>
      </c>
      <c r="WW18" s="11">
        <v>0</v>
      </c>
      <c r="WX18" s="11">
        <v>0</v>
      </c>
      <c r="WY18" s="11">
        <v>0</v>
      </c>
      <c r="WZ18" s="11">
        <v>0</v>
      </c>
      <c r="XA18" s="11">
        <v>0</v>
      </c>
      <c r="XB18" s="11">
        <v>0</v>
      </c>
      <c r="XC18" s="11">
        <v>0</v>
      </c>
      <c r="XD18" s="11">
        <v>0</v>
      </c>
      <c r="XE18" s="11">
        <v>0</v>
      </c>
      <c r="XF18" s="11">
        <v>0</v>
      </c>
      <c r="XG18" s="11">
        <v>0</v>
      </c>
      <c r="XH18" s="11">
        <v>0</v>
      </c>
      <c r="XI18" s="11">
        <v>2</v>
      </c>
      <c r="XJ18" s="11">
        <v>2</v>
      </c>
      <c r="XK18" s="11">
        <v>0</v>
      </c>
      <c r="XL18" s="11">
        <v>4</v>
      </c>
      <c r="XM18" s="11">
        <v>0</v>
      </c>
      <c r="XN18" s="11">
        <v>0</v>
      </c>
      <c r="XO18" s="11">
        <v>1</v>
      </c>
      <c r="XP18" s="11">
        <v>0</v>
      </c>
      <c r="XQ18" s="11">
        <v>1</v>
      </c>
      <c r="XR18" s="11">
        <v>0</v>
      </c>
      <c r="XS18" s="11">
        <v>0</v>
      </c>
      <c r="XT18" s="11">
        <v>4</v>
      </c>
      <c r="XU18" s="11">
        <v>0</v>
      </c>
      <c r="XV18" s="11">
        <v>0</v>
      </c>
      <c r="XW18" s="11">
        <v>0</v>
      </c>
      <c r="XX18" s="11">
        <v>1</v>
      </c>
      <c r="XY18" s="11">
        <v>3</v>
      </c>
      <c r="XZ18" s="11">
        <v>1</v>
      </c>
      <c r="YA18" s="11">
        <v>0</v>
      </c>
      <c r="YB18" s="11">
        <v>0</v>
      </c>
      <c r="YC18" s="11">
        <v>1</v>
      </c>
      <c r="YD18" s="11">
        <v>0</v>
      </c>
      <c r="YE18" s="11">
        <v>1</v>
      </c>
      <c r="YF18" s="11">
        <v>0</v>
      </c>
      <c r="YG18" s="11">
        <v>0</v>
      </c>
      <c r="YH18" s="11">
        <v>4</v>
      </c>
      <c r="YI18" s="11">
        <v>0</v>
      </c>
      <c r="YJ18" s="11">
        <v>0</v>
      </c>
      <c r="YK18" s="11">
        <v>0</v>
      </c>
      <c r="YL18" s="11">
        <v>1</v>
      </c>
      <c r="YM18" s="11">
        <v>3</v>
      </c>
      <c r="YN18" s="11">
        <v>1</v>
      </c>
      <c r="YO18" s="11">
        <v>1</v>
      </c>
      <c r="YP18" s="11">
        <v>0</v>
      </c>
      <c r="YQ18" s="11">
        <v>0</v>
      </c>
      <c r="YR18" s="11">
        <v>1</v>
      </c>
      <c r="YS18" s="11">
        <v>0</v>
      </c>
      <c r="YT18" s="11">
        <v>4</v>
      </c>
      <c r="YU18" s="11">
        <v>0</v>
      </c>
      <c r="YV18" s="11">
        <v>4</v>
      </c>
      <c r="YW18" s="11">
        <v>3</v>
      </c>
      <c r="YX18" s="11">
        <v>0</v>
      </c>
      <c r="YY18" s="11">
        <v>4</v>
      </c>
      <c r="YZ18" s="11">
        <v>0</v>
      </c>
      <c r="ZA18" s="11">
        <v>4</v>
      </c>
      <c r="ZB18" s="11">
        <v>3</v>
      </c>
      <c r="ZC18" s="11">
        <v>218</v>
      </c>
      <c r="ZD18" s="11">
        <v>7</v>
      </c>
      <c r="ZE18" s="11">
        <v>90</v>
      </c>
      <c r="ZF18" s="11">
        <v>4</v>
      </c>
      <c r="ZG18" s="11">
        <v>2</v>
      </c>
      <c r="ZH18" s="11">
        <v>1</v>
      </c>
      <c r="ZI18" s="11">
        <v>0</v>
      </c>
      <c r="ZJ18" s="11">
        <v>0</v>
      </c>
      <c r="ZK18" s="11">
        <v>0</v>
      </c>
      <c r="ZL18" s="11">
        <v>6</v>
      </c>
      <c r="ZM18" s="11">
        <v>0</v>
      </c>
      <c r="ZN18" s="11">
        <v>1</v>
      </c>
      <c r="ZO18" s="11">
        <v>5</v>
      </c>
      <c r="ZP18" s="11">
        <v>0</v>
      </c>
      <c r="ZQ18" s="11">
        <v>0</v>
      </c>
      <c r="ZR18" s="11">
        <v>0</v>
      </c>
      <c r="ZS18" s="11">
        <v>0</v>
      </c>
      <c r="ZT18" s="11">
        <v>0</v>
      </c>
      <c r="ZU18" s="11">
        <v>0</v>
      </c>
      <c r="ZV18" s="11">
        <v>0</v>
      </c>
    </row>
    <row r="19" spans="1:698" s="10" customFormat="1" x14ac:dyDescent="0.2">
      <c r="A19" s="10" t="s">
        <v>492</v>
      </c>
      <c r="B19" s="13"/>
      <c r="C19" s="14">
        <v>492</v>
      </c>
      <c r="D19" s="14">
        <v>4</v>
      </c>
      <c r="E19" s="14">
        <v>2</v>
      </c>
      <c r="F19" s="14">
        <v>90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/>
      <c r="AR19" s="11"/>
      <c r="AS19" s="11"/>
      <c r="AT19" s="11"/>
      <c r="AU19" s="11">
        <v>0</v>
      </c>
      <c r="AV19" s="11">
        <v>0</v>
      </c>
      <c r="AW19" s="11">
        <v>0</v>
      </c>
      <c r="AX19" s="11">
        <v>0</v>
      </c>
      <c r="AY19" s="14">
        <v>0</v>
      </c>
      <c r="AZ19" s="14">
        <v>0</v>
      </c>
      <c r="BA19" s="14">
        <v>2</v>
      </c>
      <c r="BB19" s="14">
        <v>122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>
        <v>0</v>
      </c>
      <c r="BV19" s="11">
        <v>0</v>
      </c>
      <c r="BW19" s="11">
        <v>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11</v>
      </c>
      <c r="CO19" s="11">
        <v>0</v>
      </c>
      <c r="CP19" s="11">
        <v>6</v>
      </c>
      <c r="CQ19" s="11">
        <v>0</v>
      </c>
      <c r="CR19" s="11">
        <v>13</v>
      </c>
      <c r="CS19" s="11">
        <v>0</v>
      </c>
      <c r="CT19" s="11">
        <v>16</v>
      </c>
      <c r="CU19" s="11">
        <v>0</v>
      </c>
      <c r="CV19" s="11">
        <v>8</v>
      </c>
      <c r="CW19" s="11">
        <v>0</v>
      </c>
      <c r="CX19" s="11">
        <v>18</v>
      </c>
      <c r="CY19" s="11">
        <v>0</v>
      </c>
      <c r="CZ19" s="11">
        <v>5</v>
      </c>
      <c r="DA19" s="11">
        <v>0</v>
      </c>
      <c r="DB19" s="11">
        <v>0</v>
      </c>
      <c r="DC19" s="11">
        <v>0</v>
      </c>
      <c r="DD19" s="11">
        <v>0</v>
      </c>
      <c r="DE19" s="11"/>
      <c r="DF19" s="11"/>
      <c r="DG19" s="11">
        <v>0</v>
      </c>
      <c r="DH19" s="11">
        <v>77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11">
        <v>6</v>
      </c>
      <c r="EI19" s="11">
        <v>0</v>
      </c>
      <c r="EJ19" s="11">
        <v>0</v>
      </c>
      <c r="EK19" s="11">
        <v>0</v>
      </c>
      <c r="EL19" s="11">
        <v>7</v>
      </c>
      <c r="EM19" s="11">
        <v>0</v>
      </c>
      <c r="EN19" s="11">
        <v>0</v>
      </c>
      <c r="EO19" s="11">
        <v>0</v>
      </c>
      <c r="EP19" s="11">
        <v>0</v>
      </c>
      <c r="EQ19" s="11">
        <v>0</v>
      </c>
      <c r="ER19" s="11">
        <v>0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0</v>
      </c>
      <c r="EZ19" s="11">
        <v>0</v>
      </c>
      <c r="FA19" s="11">
        <v>0</v>
      </c>
      <c r="FB19" s="11">
        <v>0</v>
      </c>
      <c r="FC19" s="11">
        <v>0</v>
      </c>
      <c r="FD19" s="11">
        <v>0</v>
      </c>
      <c r="FE19" s="11">
        <v>0</v>
      </c>
      <c r="FF19" s="11">
        <v>6</v>
      </c>
      <c r="FG19" s="11">
        <v>0</v>
      </c>
      <c r="FH19" s="11">
        <v>4</v>
      </c>
      <c r="FI19" s="11">
        <v>0</v>
      </c>
      <c r="FJ19" s="11">
        <v>23</v>
      </c>
      <c r="FK19" s="11">
        <v>0</v>
      </c>
      <c r="FL19" s="11">
        <v>16</v>
      </c>
      <c r="FM19" s="11">
        <v>0</v>
      </c>
      <c r="FN19" s="11">
        <v>25</v>
      </c>
      <c r="FO19" s="11">
        <v>0</v>
      </c>
      <c r="FP19" s="11">
        <v>18</v>
      </c>
      <c r="FQ19" s="11">
        <v>0</v>
      </c>
      <c r="FR19" s="11">
        <v>6</v>
      </c>
      <c r="FS19" s="11">
        <v>0</v>
      </c>
      <c r="FT19" s="11">
        <v>5</v>
      </c>
      <c r="FU19" s="11">
        <v>0</v>
      </c>
      <c r="FV19" s="11">
        <v>3</v>
      </c>
      <c r="FW19" s="11">
        <v>0</v>
      </c>
      <c r="FX19" s="11">
        <v>3</v>
      </c>
      <c r="FY19" s="11">
        <v>0</v>
      </c>
      <c r="FZ19" s="11">
        <v>0</v>
      </c>
      <c r="GA19" s="11">
        <v>0</v>
      </c>
      <c r="GB19" s="11">
        <v>0</v>
      </c>
      <c r="GC19" s="11"/>
      <c r="GD19" s="11">
        <v>0</v>
      </c>
      <c r="GE19" s="11">
        <v>0</v>
      </c>
      <c r="GF19" s="11">
        <v>0</v>
      </c>
      <c r="GG19" s="11">
        <v>0</v>
      </c>
      <c r="GH19" s="11">
        <v>0</v>
      </c>
      <c r="GI19" s="11">
        <v>0</v>
      </c>
      <c r="GJ19" s="11">
        <v>0</v>
      </c>
      <c r="GK19" s="11">
        <v>0</v>
      </c>
      <c r="GL19" s="11">
        <v>0</v>
      </c>
      <c r="GM19" s="11">
        <v>0</v>
      </c>
      <c r="GN19" s="11">
        <v>0</v>
      </c>
      <c r="GO19" s="11">
        <v>0</v>
      </c>
      <c r="GP19" s="11"/>
      <c r="GQ19" s="11">
        <v>0</v>
      </c>
      <c r="GR19" s="11">
        <v>0</v>
      </c>
      <c r="GS19" s="11">
        <v>0</v>
      </c>
      <c r="GT19" s="11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11"/>
      <c r="HD19" s="11">
        <v>0</v>
      </c>
      <c r="HE19" s="11">
        <v>0</v>
      </c>
      <c r="HF19" s="11">
        <v>0</v>
      </c>
      <c r="HG19" s="11">
        <v>0</v>
      </c>
      <c r="HH19" s="11">
        <v>0</v>
      </c>
      <c r="HI19" s="11">
        <v>0</v>
      </c>
      <c r="HJ19" s="11">
        <v>0</v>
      </c>
      <c r="HK19" s="11">
        <v>0</v>
      </c>
      <c r="HL19" s="11">
        <v>0</v>
      </c>
      <c r="HM19" s="11">
        <v>0</v>
      </c>
      <c r="HN19" s="11">
        <v>0</v>
      </c>
      <c r="HO19" s="11">
        <v>0</v>
      </c>
      <c r="HP19" s="11"/>
      <c r="HQ19" s="11">
        <v>0</v>
      </c>
      <c r="HR19" s="11">
        <v>0</v>
      </c>
      <c r="HS19" s="11">
        <v>0</v>
      </c>
      <c r="HT19" s="11">
        <v>0</v>
      </c>
      <c r="HU19" s="11">
        <v>0</v>
      </c>
      <c r="HV19" s="11">
        <v>0</v>
      </c>
      <c r="HW19" s="11">
        <v>0</v>
      </c>
      <c r="HX19" s="11">
        <v>0</v>
      </c>
      <c r="HY19" s="11">
        <v>0</v>
      </c>
      <c r="HZ19" s="11">
        <v>0</v>
      </c>
      <c r="IA19" s="11">
        <v>0</v>
      </c>
      <c r="IB19" s="11">
        <v>0</v>
      </c>
      <c r="IC19" s="11"/>
      <c r="ID19" s="11">
        <v>2</v>
      </c>
      <c r="IE19" s="11">
        <v>0</v>
      </c>
      <c r="IF19" s="11">
        <v>0</v>
      </c>
      <c r="IG19" s="11">
        <v>53</v>
      </c>
      <c r="IH19" s="11">
        <v>37</v>
      </c>
      <c r="II19" s="11"/>
      <c r="IJ19" s="11"/>
      <c r="IK19" s="11"/>
      <c r="IL19" s="11"/>
      <c r="IM19" s="11">
        <v>2</v>
      </c>
      <c r="IN19" s="11">
        <v>0</v>
      </c>
      <c r="IO19" s="11">
        <v>0</v>
      </c>
      <c r="IP19" s="11">
        <v>0</v>
      </c>
      <c r="IQ19" s="11">
        <v>0</v>
      </c>
      <c r="IR19" s="11">
        <v>0</v>
      </c>
      <c r="IS19" s="11">
        <v>0</v>
      </c>
      <c r="IT19" s="11">
        <v>0</v>
      </c>
      <c r="IU19" s="11">
        <v>0</v>
      </c>
      <c r="IV19" s="11">
        <v>0</v>
      </c>
      <c r="IW19" s="11">
        <v>0</v>
      </c>
      <c r="IX19" s="11">
        <v>0</v>
      </c>
      <c r="IY19" s="11">
        <v>0</v>
      </c>
      <c r="IZ19" s="11">
        <v>0</v>
      </c>
      <c r="JA19" s="11">
        <v>0</v>
      </c>
      <c r="JB19" s="11">
        <v>0</v>
      </c>
      <c r="JC19" s="11">
        <v>0</v>
      </c>
      <c r="JD19" s="11">
        <v>0</v>
      </c>
      <c r="JE19" s="11">
        <v>0</v>
      </c>
      <c r="JF19" s="11">
        <v>0</v>
      </c>
      <c r="JG19" s="11">
        <v>0</v>
      </c>
      <c r="JH19" s="11">
        <v>0</v>
      </c>
      <c r="JI19" s="11">
        <v>0</v>
      </c>
      <c r="JJ19" s="11">
        <v>0</v>
      </c>
      <c r="JK19" s="11">
        <v>0</v>
      </c>
      <c r="JL19" s="11">
        <v>0</v>
      </c>
      <c r="JM19" s="11">
        <v>0</v>
      </c>
      <c r="JN19" s="11">
        <v>0</v>
      </c>
      <c r="JO19" s="11">
        <v>3</v>
      </c>
      <c r="JP19" s="11">
        <v>4</v>
      </c>
      <c r="JQ19" s="11">
        <v>25</v>
      </c>
      <c r="JR19" s="11">
        <v>11</v>
      </c>
      <c r="JS19" s="11">
        <v>15</v>
      </c>
      <c r="JT19" s="11">
        <v>18</v>
      </c>
      <c r="JU19" s="11">
        <v>9</v>
      </c>
      <c r="JV19" s="11">
        <v>3</v>
      </c>
      <c r="JW19" s="11">
        <v>1</v>
      </c>
      <c r="JX19" s="11">
        <v>1</v>
      </c>
      <c r="JY19" s="14">
        <v>128</v>
      </c>
      <c r="JZ19" s="11">
        <v>0</v>
      </c>
      <c r="KA19" s="11">
        <v>0</v>
      </c>
      <c r="KB19" s="11">
        <v>0</v>
      </c>
      <c r="KC19" s="11">
        <v>2</v>
      </c>
      <c r="KD19" s="11">
        <v>1</v>
      </c>
      <c r="KE19" s="11">
        <v>15</v>
      </c>
      <c r="KF19" s="11">
        <v>2</v>
      </c>
      <c r="KG19" s="11">
        <v>1</v>
      </c>
      <c r="KH19" s="11">
        <v>47</v>
      </c>
      <c r="KI19" s="11">
        <v>0</v>
      </c>
      <c r="KJ19" s="11">
        <v>0</v>
      </c>
      <c r="KK19" s="11">
        <v>60</v>
      </c>
      <c r="KL19" s="14">
        <v>129</v>
      </c>
      <c r="KM19" s="11">
        <v>0</v>
      </c>
      <c r="KN19" s="11">
        <v>18</v>
      </c>
      <c r="KO19" s="11">
        <v>47</v>
      </c>
      <c r="KP19" s="11">
        <v>64</v>
      </c>
      <c r="KQ19" s="14">
        <v>0</v>
      </c>
      <c r="KR19" s="11">
        <v>0</v>
      </c>
      <c r="KS19" s="11">
        <v>0</v>
      </c>
      <c r="KT19" s="14">
        <v>0</v>
      </c>
      <c r="KU19" s="11">
        <v>0</v>
      </c>
      <c r="KV19" s="11">
        <v>0</v>
      </c>
      <c r="KW19" s="11">
        <v>0</v>
      </c>
      <c r="KX19" s="11">
        <v>0</v>
      </c>
      <c r="KY19" s="14">
        <v>0</v>
      </c>
      <c r="KZ19" s="11">
        <v>0</v>
      </c>
      <c r="LA19" s="11">
        <v>0</v>
      </c>
      <c r="LB19" s="11">
        <v>0</v>
      </c>
      <c r="LC19" s="11">
        <v>0</v>
      </c>
      <c r="LD19" s="11">
        <v>0</v>
      </c>
      <c r="LE19" s="11">
        <v>0</v>
      </c>
      <c r="LF19" s="11">
        <v>0</v>
      </c>
      <c r="LG19" s="11">
        <v>0</v>
      </c>
      <c r="LH19" s="11">
        <v>0</v>
      </c>
      <c r="LI19" s="11">
        <v>0</v>
      </c>
      <c r="LJ19" s="11">
        <v>0</v>
      </c>
      <c r="LK19" s="11">
        <v>0</v>
      </c>
      <c r="LL19" s="11">
        <v>0</v>
      </c>
      <c r="LM19" s="11">
        <v>0</v>
      </c>
      <c r="LN19" s="11">
        <v>0</v>
      </c>
      <c r="LO19" s="11">
        <v>0</v>
      </c>
      <c r="LP19" s="11">
        <v>0</v>
      </c>
      <c r="LQ19" s="11">
        <v>0</v>
      </c>
      <c r="LR19" s="11">
        <v>0</v>
      </c>
      <c r="LS19" s="11">
        <v>0</v>
      </c>
      <c r="LT19" s="11">
        <v>0</v>
      </c>
      <c r="LU19" s="11">
        <v>0</v>
      </c>
      <c r="LV19" s="11">
        <v>0</v>
      </c>
      <c r="LW19" s="11">
        <v>0</v>
      </c>
      <c r="LX19" s="11">
        <v>0</v>
      </c>
      <c r="LY19" s="11">
        <v>0</v>
      </c>
      <c r="LZ19" s="11">
        <v>0</v>
      </c>
      <c r="MA19" s="11">
        <v>0</v>
      </c>
      <c r="MB19" s="11">
        <v>0</v>
      </c>
      <c r="MC19" s="11">
        <v>0</v>
      </c>
      <c r="MD19" s="11">
        <v>0</v>
      </c>
      <c r="ME19" s="11">
        <v>0</v>
      </c>
      <c r="MF19" s="11">
        <v>0</v>
      </c>
      <c r="MG19" s="11">
        <v>0</v>
      </c>
      <c r="MH19" s="11">
        <v>0</v>
      </c>
      <c r="MI19" s="11">
        <v>0</v>
      </c>
      <c r="MJ19" s="11">
        <v>0</v>
      </c>
      <c r="MK19" s="11">
        <v>0</v>
      </c>
      <c r="ML19" s="11">
        <v>0</v>
      </c>
      <c r="MM19" s="11">
        <v>0</v>
      </c>
      <c r="MN19" s="11">
        <v>0</v>
      </c>
      <c r="MO19" s="11">
        <v>0</v>
      </c>
      <c r="MP19" s="11">
        <v>0</v>
      </c>
      <c r="MQ19" s="11">
        <v>0</v>
      </c>
      <c r="MR19" s="11">
        <v>0</v>
      </c>
      <c r="MS19" s="11">
        <v>0</v>
      </c>
      <c r="MT19" s="11">
        <v>0</v>
      </c>
      <c r="MU19" s="11">
        <v>0</v>
      </c>
      <c r="MV19" s="11">
        <v>0</v>
      </c>
      <c r="MW19" s="11">
        <v>0</v>
      </c>
      <c r="MX19" s="11">
        <v>0</v>
      </c>
      <c r="MY19" s="11">
        <v>0</v>
      </c>
      <c r="MZ19" s="11">
        <v>0</v>
      </c>
      <c r="NA19" s="11">
        <v>0</v>
      </c>
      <c r="NB19" s="11">
        <v>0</v>
      </c>
      <c r="NC19" s="11">
        <v>0</v>
      </c>
      <c r="ND19" s="11">
        <v>0</v>
      </c>
      <c r="NE19" s="11">
        <v>0</v>
      </c>
      <c r="NF19" s="11">
        <v>0</v>
      </c>
      <c r="NG19" s="11">
        <v>0</v>
      </c>
      <c r="NH19" s="11">
        <v>0</v>
      </c>
      <c r="NI19" s="11">
        <v>0</v>
      </c>
      <c r="NJ19" s="11">
        <v>0</v>
      </c>
      <c r="NK19" s="11">
        <v>0</v>
      </c>
      <c r="NL19" s="11">
        <v>0</v>
      </c>
      <c r="NM19" s="11">
        <v>0</v>
      </c>
      <c r="NN19" s="11">
        <v>0</v>
      </c>
      <c r="NO19" s="11">
        <v>0</v>
      </c>
      <c r="NP19" s="11">
        <v>0</v>
      </c>
      <c r="NQ19" s="11">
        <v>0</v>
      </c>
      <c r="NR19" s="11">
        <v>0</v>
      </c>
      <c r="NS19" s="11">
        <v>0</v>
      </c>
      <c r="NT19" s="14">
        <v>1</v>
      </c>
      <c r="NU19" s="11">
        <v>0</v>
      </c>
      <c r="NV19" s="11">
        <v>0</v>
      </c>
      <c r="NW19" s="11">
        <v>0</v>
      </c>
      <c r="NX19" s="11">
        <v>0</v>
      </c>
      <c r="NY19" s="11">
        <v>0</v>
      </c>
      <c r="NZ19" s="11">
        <v>0</v>
      </c>
      <c r="OA19" s="11">
        <v>0</v>
      </c>
      <c r="OB19" s="11">
        <v>0</v>
      </c>
      <c r="OC19" s="11">
        <v>0</v>
      </c>
      <c r="OD19" s="11">
        <v>0</v>
      </c>
      <c r="OE19" s="11">
        <v>0</v>
      </c>
      <c r="OF19" s="11">
        <v>0</v>
      </c>
      <c r="OG19" s="11">
        <v>0</v>
      </c>
      <c r="OH19" s="11">
        <v>0</v>
      </c>
      <c r="OI19" s="11">
        <v>0</v>
      </c>
      <c r="OJ19" s="11">
        <v>0</v>
      </c>
      <c r="OK19" s="11">
        <v>0</v>
      </c>
      <c r="OL19" s="11">
        <v>0</v>
      </c>
      <c r="OM19" s="11">
        <v>0</v>
      </c>
      <c r="ON19" s="11">
        <v>0</v>
      </c>
      <c r="OO19" s="11">
        <v>0</v>
      </c>
      <c r="OP19" s="11">
        <v>0</v>
      </c>
      <c r="OQ19" s="11">
        <v>0</v>
      </c>
      <c r="OR19" s="11">
        <v>1</v>
      </c>
      <c r="OS19" s="14">
        <v>3</v>
      </c>
      <c r="OT19" s="44">
        <v>3</v>
      </c>
      <c r="OU19" s="11">
        <v>0</v>
      </c>
      <c r="OV19" s="11">
        <v>0</v>
      </c>
      <c r="OW19" s="11">
        <v>0</v>
      </c>
      <c r="OX19" s="11">
        <v>0</v>
      </c>
      <c r="OY19" s="11">
        <v>0</v>
      </c>
      <c r="OZ19" s="11">
        <v>0</v>
      </c>
      <c r="PA19" s="11">
        <v>1</v>
      </c>
      <c r="PB19" s="11">
        <v>2</v>
      </c>
      <c r="PC19" s="11">
        <v>0</v>
      </c>
      <c r="PD19" s="11">
        <v>0</v>
      </c>
      <c r="PE19" s="11">
        <v>0</v>
      </c>
      <c r="PF19" s="11">
        <v>0</v>
      </c>
      <c r="PG19" s="11">
        <v>0</v>
      </c>
      <c r="PH19" s="11">
        <v>0</v>
      </c>
      <c r="PI19" s="11">
        <v>0</v>
      </c>
      <c r="PJ19" s="11">
        <v>0</v>
      </c>
      <c r="PK19" s="11">
        <v>0</v>
      </c>
      <c r="PL19" s="11">
        <v>0</v>
      </c>
      <c r="PM19" s="11">
        <v>0</v>
      </c>
      <c r="PN19" s="11">
        <v>0</v>
      </c>
      <c r="PO19" s="11">
        <v>0</v>
      </c>
      <c r="PP19" s="11">
        <v>0</v>
      </c>
      <c r="PQ19" s="11">
        <v>0</v>
      </c>
      <c r="PR19" s="11">
        <v>0</v>
      </c>
      <c r="PS19" s="11">
        <v>0</v>
      </c>
      <c r="PT19" s="11">
        <v>0</v>
      </c>
      <c r="PU19" s="11">
        <v>0</v>
      </c>
      <c r="PV19" s="11">
        <v>0</v>
      </c>
      <c r="PW19" s="11">
        <v>0</v>
      </c>
      <c r="PX19" s="14">
        <v>136</v>
      </c>
      <c r="PY19" s="11">
        <v>1</v>
      </c>
      <c r="PZ19" s="11">
        <v>3</v>
      </c>
      <c r="QA19" s="11">
        <v>2</v>
      </c>
      <c r="QB19" s="11">
        <v>0</v>
      </c>
      <c r="QC19" s="11">
        <v>1</v>
      </c>
      <c r="QD19" s="11">
        <v>25</v>
      </c>
      <c r="QE19" s="11">
        <v>58</v>
      </c>
      <c r="QF19" s="11">
        <v>0</v>
      </c>
      <c r="QG19" s="11">
        <v>0</v>
      </c>
      <c r="QH19" s="11">
        <v>0</v>
      </c>
      <c r="QI19" s="11">
        <v>0</v>
      </c>
      <c r="QJ19" s="11">
        <v>5</v>
      </c>
      <c r="QK19" s="11">
        <v>0</v>
      </c>
      <c r="QL19" s="11">
        <v>5</v>
      </c>
      <c r="QM19" s="11">
        <v>2</v>
      </c>
      <c r="QN19" s="11">
        <v>0</v>
      </c>
      <c r="QO19" s="11">
        <v>0</v>
      </c>
      <c r="QP19" s="11">
        <v>2</v>
      </c>
      <c r="QQ19" s="11">
        <v>28</v>
      </c>
      <c r="QR19" s="11">
        <v>0</v>
      </c>
      <c r="QS19" s="11">
        <v>0</v>
      </c>
      <c r="QT19" s="11">
        <v>0</v>
      </c>
      <c r="QU19" s="11">
        <v>0</v>
      </c>
      <c r="QV19" s="11">
        <v>4</v>
      </c>
      <c r="QW19" s="11">
        <v>0</v>
      </c>
      <c r="QX19" s="11">
        <v>0</v>
      </c>
      <c r="QY19" s="11">
        <v>0</v>
      </c>
      <c r="QZ19" s="11">
        <v>0</v>
      </c>
      <c r="RA19" s="14">
        <v>6</v>
      </c>
      <c r="RB19" s="11">
        <v>0</v>
      </c>
      <c r="RC19" s="11">
        <v>1</v>
      </c>
      <c r="RD19" s="11">
        <v>1</v>
      </c>
      <c r="RE19" s="11">
        <v>0</v>
      </c>
      <c r="RF19" s="11">
        <v>0</v>
      </c>
      <c r="RG19" s="11">
        <v>2</v>
      </c>
      <c r="RH19" s="11">
        <v>2</v>
      </c>
      <c r="RI19" s="11">
        <v>0</v>
      </c>
      <c r="RJ19" s="14">
        <v>0</v>
      </c>
      <c r="RK19" s="11">
        <v>0</v>
      </c>
      <c r="RL19" s="11">
        <v>0</v>
      </c>
      <c r="RM19" s="11">
        <v>0</v>
      </c>
      <c r="RN19" s="11">
        <v>0</v>
      </c>
      <c r="RO19" s="11">
        <v>0</v>
      </c>
      <c r="RP19" s="11">
        <v>0</v>
      </c>
      <c r="RQ19" s="11">
        <v>0</v>
      </c>
      <c r="RR19" s="11">
        <v>0</v>
      </c>
      <c r="RS19" s="11">
        <v>0</v>
      </c>
      <c r="RT19" s="11">
        <v>0</v>
      </c>
      <c r="RU19" s="11">
        <v>0</v>
      </c>
      <c r="RV19" s="11">
        <v>0</v>
      </c>
      <c r="RW19" s="11">
        <v>0</v>
      </c>
      <c r="RX19" s="11">
        <v>0</v>
      </c>
      <c r="RY19" s="11">
        <v>0</v>
      </c>
      <c r="RZ19" s="11">
        <v>0</v>
      </c>
      <c r="SA19" s="11">
        <v>0</v>
      </c>
      <c r="SB19" s="11">
        <v>0</v>
      </c>
      <c r="SC19" s="11">
        <v>0</v>
      </c>
      <c r="SD19" s="11">
        <v>0</v>
      </c>
      <c r="SE19" s="11">
        <v>0</v>
      </c>
      <c r="SF19" s="11">
        <v>0</v>
      </c>
      <c r="SG19" s="11">
        <v>0</v>
      </c>
      <c r="SH19" s="11">
        <v>0</v>
      </c>
      <c r="SI19" s="11">
        <v>0</v>
      </c>
      <c r="SJ19" s="11">
        <v>0</v>
      </c>
      <c r="SK19" s="11">
        <v>0</v>
      </c>
      <c r="SL19" s="11">
        <v>0</v>
      </c>
      <c r="SM19" s="11">
        <v>0</v>
      </c>
      <c r="SN19" s="11">
        <v>0</v>
      </c>
      <c r="SO19" s="11">
        <v>0</v>
      </c>
      <c r="SP19" s="11">
        <v>0</v>
      </c>
      <c r="SQ19" s="11">
        <v>0</v>
      </c>
      <c r="SR19" s="11">
        <v>0</v>
      </c>
      <c r="SS19" s="11">
        <v>0</v>
      </c>
      <c r="ST19" s="11">
        <v>0</v>
      </c>
      <c r="SU19" s="11">
        <v>0</v>
      </c>
      <c r="SV19" s="11">
        <v>0</v>
      </c>
      <c r="SW19" s="11">
        <v>0</v>
      </c>
      <c r="SX19" s="11">
        <v>0</v>
      </c>
      <c r="SY19" s="11">
        <v>0</v>
      </c>
      <c r="SZ19" s="11">
        <v>0</v>
      </c>
      <c r="TA19" s="11">
        <v>0</v>
      </c>
      <c r="TB19" s="11">
        <v>0</v>
      </c>
      <c r="TC19" s="11">
        <v>0</v>
      </c>
      <c r="TD19" s="11">
        <v>0</v>
      </c>
      <c r="TE19" s="11">
        <v>0</v>
      </c>
      <c r="TF19" s="11">
        <v>0</v>
      </c>
      <c r="TG19" s="14">
        <v>0</v>
      </c>
      <c r="TH19" s="11">
        <v>0</v>
      </c>
      <c r="TI19" s="11">
        <v>0</v>
      </c>
      <c r="TJ19" s="11">
        <v>0</v>
      </c>
      <c r="TK19" s="11">
        <v>0</v>
      </c>
      <c r="TL19" s="11">
        <v>0</v>
      </c>
      <c r="TM19" s="11">
        <v>0</v>
      </c>
      <c r="TN19" s="11">
        <v>0</v>
      </c>
      <c r="TO19" s="11">
        <v>0</v>
      </c>
      <c r="TP19" s="11">
        <v>0</v>
      </c>
      <c r="TQ19" s="11">
        <v>0</v>
      </c>
      <c r="TR19" s="11">
        <v>0</v>
      </c>
      <c r="TS19" s="11">
        <v>0</v>
      </c>
      <c r="TT19" s="11">
        <v>0</v>
      </c>
      <c r="TU19" s="11">
        <v>0</v>
      </c>
      <c r="TV19" s="11">
        <v>0</v>
      </c>
      <c r="TW19" s="11">
        <v>0</v>
      </c>
      <c r="TX19" s="11">
        <v>0</v>
      </c>
      <c r="TY19" s="11">
        <v>0</v>
      </c>
      <c r="TZ19" s="11">
        <v>0</v>
      </c>
      <c r="UA19" s="11">
        <v>0</v>
      </c>
      <c r="UB19" s="11">
        <v>0</v>
      </c>
      <c r="UC19" s="11">
        <v>0</v>
      </c>
      <c r="UD19" s="11">
        <v>0</v>
      </c>
      <c r="UE19" s="11">
        <v>0</v>
      </c>
      <c r="UF19" s="11">
        <v>0</v>
      </c>
      <c r="UG19" s="11">
        <v>0</v>
      </c>
      <c r="UH19" s="11">
        <v>0</v>
      </c>
      <c r="UI19" s="11">
        <v>0</v>
      </c>
      <c r="UJ19" s="11">
        <v>0</v>
      </c>
      <c r="UK19" s="11">
        <v>0</v>
      </c>
      <c r="UL19" s="11">
        <v>0</v>
      </c>
      <c r="UM19" s="11">
        <v>0</v>
      </c>
      <c r="UN19" s="11">
        <v>0</v>
      </c>
      <c r="UO19" s="11">
        <v>0</v>
      </c>
      <c r="UP19" s="11">
        <v>0</v>
      </c>
      <c r="UQ19" s="11">
        <v>0</v>
      </c>
      <c r="UR19" s="11">
        <v>0</v>
      </c>
      <c r="US19" s="11">
        <v>0</v>
      </c>
      <c r="UT19" s="11">
        <v>0</v>
      </c>
      <c r="UU19" s="11">
        <v>0</v>
      </c>
      <c r="UV19" s="11">
        <v>0</v>
      </c>
      <c r="UW19" s="11">
        <v>0</v>
      </c>
      <c r="UX19" s="11">
        <v>0</v>
      </c>
      <c r="UY19" s="11">
        <v>0</v>
      </c>
      <c r="UZ19" s="11">
        <v>0</v>
      </c>
      <c r="VA19" s="11">
        <v>0</v>
      </c>
      <c r="VB19" s="11">
        <v>0</v>
      </c>
      <c r="VC19" s="11">
        <v>0</v>
      </c>
      <c r="VD19" s="11">
        <v>0</v>
      </c>
      <c r="VE19" s="11">
        <v>0</v>
      </c>
      <c r="VF19" s="11">
        <v>0</v>
      </c>
      <c r="VG19" s="11">
        <v>0</v>
      </c>
      <c r="VH19" s="14">
        <v>0</v>
      </c>
      <c r="VI19" s="11">
        <v>0</v>
      </c>
      <c r="VJ19" s="11">
        <v>0</v>
      </c>
      <c r="VK19" s="11">
        <v>0</v>
      </c>
      <c r="VL19" s="11">
        <v>0</v>
      </c>
      <c r="VM19" s="11">
        <v>0</v>
      </c>
      <c r="VN19" s="11">
        <v>0</v>
      </c>
      <c r="VO19" s="11">
        <v>0</v>
      </c>
      <c r="VP19" s="11">
        <v>0</v>
      </c>
      <c r="VQ19" s="11">
        <v>0</v>
      </c>
      <c r="VR19" s="11">
        <v>0</v>
      </c>
      <c r="VS19" s="11">
        <v>0</v>
      </c>
      <c r="VT19" s="11">
        <v>0</v>
      </c>
      <c r="VU19" s="11">
        <v>0</v>
      </c>
      <c r="VV19" s="11">
        <v>0</v>
      </c>
      <c r="VW19" s="11">
        <v>0</v>
      </c>
      <c r="VX19" s="11">
        <v>0</v>
      </c>
      <c r="VY19" s="11">
        <v>0</v>
      </c>
      <c r="VZ19" s="11">
        <v>0</v>
      </c>
      <c r="WA19" s="11">
        <v>0</v>
      </c>
      <c r="WB19" s="11">
        <v>0</v>
      </c>
      <c r="WC19" s="11">
        <v>0</v>
      </c>
      <c r="WD19" s="11">
        <v>0</v>
      </c>
      <c r="WE19" s="11">
        <v>0</v>
      </c>
      <c r="WF19" s="11">
        <v>0</v>
      </c>
      <c r="WG19" s="11">
        <v>0</v>
      </c>
      <c r="WH19" s="11">
        <v>0</v>
      </c>
      <c r="WI19" s="11">
        <v>0</v>
      </c>
      <c r="WJ19" s="11">
        <v>0</v>
      </c>
      <c r="WK19" s="11">
        <v>0</v>
      </c>
      <c r="WL19" s="11">
        <v>0</v>
      </c>
      <c r="WM19" s="11">
        <v>0</v>
      </c>
      <c r="WN19" s="11">
        <v>0</v>
      </c>
      <c r="WO19" s="11">
        <v>0</v>
      </c>
      <c r="WP19" s="11">
        <v>0</v>
      </c>
      <c r="WQ19" s="11">
        <v>0</v>
      </c>
      <c r="WR19" s="11">
        <v>0</v>
      </c>
      <c r="WS19" s="11">
        <v>0</v>
      </c>
      <c r="WT19" s="11">
        <v>0</v>
      </c>
      <c r="WU19" s="11">
        <v>0</v>
      </c>
      <c r="WV19" s="11">
        <v>0</v>
      </c>
      <c r="WW19" s="11">
        <v>0</v>
      </c>
      <c r="WX19" s="11">
        <v>0</v>
      </c>
      <c r="WY19" s="11">
        <v>0</v>
      </c>
      <c r="WZ19" s="11">
        <v>0</v>
      </c>
      <c r="XA19" s="11">
        <v>0</v>
      </c>
      <c r="XB19" s="11">
        <v>0</v>
      </c>
      <c r="XC19" s="11">
        <v>0</v>
      </c>
      <c r="XD19" s="11">
        <v>0</v>
      </c>
      <c r="XE19" s="11">
        <v>0</v>
      </c>
      <c r="XF19" s="11">
        <v>0</v>
      </c>
      <c r="XG19" s="11">
        <v>0</v>
      </c>
      <c r="XH19" s="11">
        <v>0</v>
      </c>
      <c r="XI19" s="11">
        <v>0</v>
      </c>
      <c r="XJ19" s="11">
        <v>3</v>
      </c>
      <c r="XK19" s="11">
        <v>0</v>
      </c>
      <c r="XL19" s="11">
        <v>3</v>
      </c>
      <c r="XM19" s="11">
        <v>0</v>
      </c>
      <c r="XN19" s="11">
        <v>0</v>
      </c>
      <c r="XO19" s="11">
        <v>0</v>
      </c>
      <c r="XP19" s="11">
        <v>1</v>
      </c>
      <c r="XQ19" s="11">
        <v>0</v>
      </c>
      <c r="XR19" s="11">
        <v>0</v>
      </c>
      <c r="XS19" s="11">
        <v>0</v>
      </c>
      <c r="XT19" s="11">
        <v>1</v>
      </c>
      <c r="XU19" s="11">
        <v>1</v>
      </c>
      <c r="XV19" s="11">
        <v>0</v>
      </c>
      <c r="XW19" s="11">
        <v>0</v>
      </c>
      <c r="XX19" s="11">
        <v>1</v>
      </c>
      <c r="XY19" s="11">
        <v>0</v>
      </c>
      <c r="XZ19" s="11">
        <v>0</v>
      </c>
      <c r="YA19" s="11">
        <v>1</v>
      </c>
      <c r="YB19" s="11">
        <v>0</v>
      </c>
      <c r="YC19" s="11">
        <v>0</v>
      </c>
      <c r="YD19" s="11">
        <v>1</v>
      </c>
      <c r="YE19" s="11">
        <v>0</v>
      </c>
      <c r="YF19" s="11">
        <v>0</v>
      </c>
      <c r="YG19" s="11">
        <v>0</v>
      </c>
      <c r="YH19" s="11">
        <v>2</v>
      </c>
      <c r="YI19" s="11">
        <v>1</v>
      </c>
      <c r="YJ19" s="11">
        <v>0</v>
      </c>
      <c r="YK19" s="11">
        <v>0</v>
      </c>
      <c r="YL19" s="11">
        <v>2</v>
      </c>
      <c r="YM19" s="11">
        <v>0</v>
      </c>
      <c r="YN19" s="11">
        <v>0</v>
      </c>
      <c r="YO19" s="11">
        <v>0</v>
      </c>
      <c r="YP19" s="11">
        <v>0</v>
      </c>
      <c r="YQ19" s="11">
        <v>0</v>
      </c>
      <c r="YR19" s="11">
        <v>0</v>
      </c>
      <c r="YS19" s="11">
        <v>0</v>
      </c>
      <c r="YT19" s="11">
        <v>0</v>
      </c>
      <c r="YU19" s="11">
        <v>0</v>
      </c>
      <c r="YV19" s="11">
        <v>0</v>
      </c>
      <c r="YW19" s="11">
        <v>0</v>
      </c>
      <c r="YX19" s="11">
        <v>0</v>
      </c>
      <c r="YY19" s="11">
        <v>2</v>
      </c>
      <c r="YZ19" s="11">
        <v>0</v>
      </c>
      <c r="ZA19" s="11">
        <v>2</v>
      </c>
      <c r="ZB19" s="11">
        <v>1</v>
      </c>
      <c r="ZC19" s="11">
        <v>82</v>
      </c>
      <c r="ZD19" s="11">
        <v>0</v>
      </c>
      <c r="ZE19" s="11">
        <v>20</v>
      </c>
      <c r="ZF19" s="11">
        <v>3</v>
      </c>
      <c r="ZG19" s="11">
        <v>0</v>
      </c>
      <c r="ZH19" s="11">
        <v>1</v>
      </c>
      <c r="ZI19" s="11">
        <v>0</v>
      </c>
      <c r="ZJ19" s="11">
        <v>0</v>
      </c>
      <c r="ZK19" s="11">
        <v>0</v>
      </c>
      <c r="ZL19" s="11">
        <v>4</v>
      </c>
      <c r="ZM19" s="11">
        <v>1</v>
      </c>
      <c r="ZN19" s="11">
        <v>0</v>
      </c>
      <c r="ZO19" s="11">
        <v>2</v>
      </c>
      <c r="ZP19" s="11">
        <v>1</v>
      </c>
      <c r="ZQ19" s="11">
        <v>0</v>
      </c>
      <c r="ZR19" s="11">
        <v>0</v>
      </c>
      <c r="ZS19" s="11">
        <v>0</v>
      </c>
      <c r="ZT19" s="11">
        <v>0</v>
      </c>
      <c r="ZU19" s="11">
        <v>0</v>
      </c>
      <c r="ZV19" s="11">
        <v>0</v>
      </c>
    </row>
    <row r="20" spans="1:698" s="10" customFormat="1" x14ac:dyDescent="0.2">
      <c r="A20" s="10" t="s">
        <v>493</v>
      </c>
      <c r="B20" s="13"/>
      <c r="C20" s="14">
        <v>698</v>
      </c>
      <c r="D20" s="14">
        <v>6</v>
      </c>
      <c r="E20" s="14">
        <v>0</v>
      </c>
      <c r="F20" s="14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</v>
      </c>
      <c r="M20" s="11">
        <v>0</v>
      </c>
      <c r="N20" s="11">
        <v>2</v>
      </c>
      <c r="O20" s="11">
        <v>0</v>
      </c>
      <c r="P20" s="11">
        <v>0</v>
      </c>
      <c r="Q20" s="11">
        <v>0</v>
      </c>
      <c r="R20" s="11">
        <v>1</v>
      </c>
      <c r="S20" s="11">
        <v>0</v>
      </c>
      <c r="T20" s="11">
        <v>0</v>
      </c>
      <c r="U20" s="11">
        <v>0</v>
      </c>
      <c r="V20" s="11">
        <v>2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1</v>
      </c>
      <c r="AE20" s="11">
        <v>0</v>
      </c>
      <c r="AF20" s="11">
        <v>0</v>
      </c>
      <c r="AG20" s="11">
        <v>1</v>
      </c>
      <c r="AH20" s="11">
        <v>6</v>
      </c>
      <c r="AI20" s="11">
        <v>0</v>
      </c>
      <c r="AJ20" s="11">
        <v>0</v>
      </c>
      <c r="AK20" s="11">
        <v>0</v>
      </c>
      <c r="AL20" s="11">
        <v>1</v>
      </c>
      <c r="AM20" s="11">
        <v>0</v>
      </c>
      <c r="AN20" s="11">
        <v>0</v>
      </c>
      <c r="AO20" s="11">
        <v>0</v>
      </c>
      <c r="AP20" s="11">
        <v>0</v>
      </c>
      <c r="AQ20" s="11"/>
      <c r="AR20" s="11"/>
      <c r="AS20" s="11"/>
      <c r="AT20" s="11"/>
      <c r="AU20" s="11">
        <v>0</v>
      </c>
      <c r="AV20" s="11">
        <v>33</v>
      </c>
      <c r="AW20" s="11">
        <v>0</v>
      </c>
      <c r="AX20" s="11">
        <v>22</v>
      </c>
      <c r="AY20" s="14">
        <v>0</v>
      </c>
      <c r="AZ20" s="14">
        <v>15</v>
      </c>
      <c r="BA20" s="14">
        <v>0</v>
      </c>
      <c r="BB20" s="14">
        <v>175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2</v>
      </c>
      <c r="BI20" s="11">
        <v>0</v>
      </c>
      <c r="BJ20" s="11">
        <v>4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>
        <v>0</v>
      </c>
      <c r="BV20" s="11">
        <v>0</v>
      </c>
      <c r="BW20" s="11">
        <v>0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17</v>
      </c>
      <c r="CE20" s="11">
        <v>0</v>
      </c>
      <c r="CF20" s="11">
        <v>13</v>
      </c>
      <c r="CG20" s="11">
        <v>0</v>
      </c>
      <c r="CH20" s="11">
        <v>0</v>
      </c>
      <c r="CI20" s="11">
        <v>0</v>
      </c>
      <c r="CJ20" s="11">
        <v>0</v>
      </c>
      <c r="CK20" s="11">
        <v>1</v>
      </c>
      <c r="CL20" s="11">
        <v>11</v>
      </c>
      <c r="CM20" s="11">
        <v>0</v>
      </c>
      <c r="CN20" s="11">
        <v>1</v>
      </c>
      <c r="CO20" s="11">
        <v>1</v>
      </c>
      <c r="CP20" s="11">
        <v>33</v>
      </c>
      <c r="CQ20" s="11">
        <v>0</v>
      </c>
      <c r="CR20" s="11">
        <v>5</v>
      </c>
      <c r="CS20" s="11">
        <v>1</v>
      </c>
      <c r="CT20" s="11">
        <v>0</v>
      </c>
      <c r="CU20" s="11">
        <v>0</v>
      </c>
      <c r="CV20" s="11">
        <v>31</v>
      </c>
      <c r="CW20" s="11">
        <v>0</v>
      </c>
      <c r="CX20" s="11">
        <v>24</v>
      </c>
      <c r="CY20" s="11">
        <v>0</v>
      </c>
      <c r="CZ20" s="11">
        <v>17</v>
      </c>
      <c r="DA20" s="11">
        <v>0</v>
      </c>
      <c r="DB20" s="11">
        <v>0</v>
      </c>
      <c r="DC20" s="11">
        <v>0</v>
      </c>
      <c r="DD20" s="11">
        <v>3</v>
      </c>
      <c r="DE20" s="11"/>
      <c r="DF20" s="11"/>
      <c r="DG20" s="11">
        <v>0</v>
      </c>
      <c r="DH20" s="11">
        <v>122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1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9</v>
      </c>
      <c r="DW20" s="11">
        <v>0</v>
      </c>
      <c r="DX20" s="11">
        <v>10</v>
      </c>
      <c r="DY20" s="11">
        <v>0</v>
      </c>
      <c r="DZ20" s="11">
        <v>17</v>
      </c>
      <c r="EA20" s="11">
        <v>0</v>
      </c>
      <c r="EB20" s="11">
        <v>3</v>
      </c>
      <c r="EC20" s="11">
        <v>0</v>
      </c>
      <c r="ED20" s="11">
        <v>10</v>
      </c>
      <c r="EE20" s="11">
        <v>0</v>
      </c>
      <c r="EF20" s="11">
        <v>4</v>
      </c>
      <c r="EG20" s="11">
        <v>1</v>
      </c>
      <c r="EH20" s="11">
        <v>7</v>
      </c>
      <c r="EI20" s="11">
        <v>0</v>
      </c>
      <c r="EJ20" s="11">
        <v>1</v>
      </c>
      <c r="EK20" s="11">
        <v>0</v>
      </c>
      <c r="EL20" s="11">
        <v>7</v>
      </c>
      <c r="EM20" s="11">
        <v>0</v>
      </c>
      <c r="EN20" s="11">
        <v>0</v>
      </c>
      <c r="EO20" s="11">
        <v>0</v>
      </c>
      <c r="EP20" s="11">
        <v>0</v>
      </c>
      <c r="EQ20" s="11">
        <v>0</v>
      </c>
      <c r="ER20" s="11">
        <v>0</v>
      </c>
      <c r="ES20" s="11">
        <v>0</v>
      </c>
      <c r="ET20" s="11">
        <v>0</v>
      </c>
      <c r="EU20" s="11">
        <v>0</v>
      </c>
      <c r="EV20" s="11">
        <v>0</v>
      </c>
      <c r="EW20" s="11">
        <v>0</v>
      </c>
      <c r="EX20" s="11">
        <v>0</v>
      </c>
      <c r="EY20" s="11">
        <v>0</v>
      </c>
      <c r="EZ20" s="11">
        <v>0</v>
      </c>
      <c r="FA20" s="11">
        <v>0</v>
      </c>
      <c r="FB20" s="11">
        <v>0</v>
      </c>
      <c r="FC20" s="11">
        <v>0</v>
      </c>
      <c r="FD20" s="11">
        <v>0</v>
      </c>
      <c r="FE20" s="11">
        <v>0</v>
      </c>
      <c r="FF20" s="11">
        <v>0</v>
      </c>
      <c r="FG20" s="11">
        <v>0</v>
      </c>
      <c r="FH20" s="11">
        <v>2</v>
      </c>
      <c r="FI20" s="11">
        <v>0</v>
      </c>
      <c r="FJ20" s="11">
        <v>2</v>
      </c>
      <c r="FK20" s="11">
        <v>0</v>
      </c>
      <c r="FL20" s="11">
        <v>3</v>
      </c>
      <c r="FM20" s="11">
        <v>0</v>
      </c>
      <c r="FN20" s="11">
        <v>13</v>
      </c>
      <c r="FO20" s="11">
        <v>0</v>
      </c>
      <c r="FP20" s="11">
        <v>11</v>
      </c>
      <c r="FQ20" s="11">
        <v>0</v>
      </c>
      <c r="FR20" s="11">
        <v>17</v>
      </c>
      <c r="FS20" s="11">
        <v>1</v>
      </c>
      <c r="FT20" s="11">
        <v>12</v>
      </c>
      <c r="FU20" s="11">
        <v>0</v>
      </c>
      <c r="FV20" s="11">
        <v>10</v>
      </c>
      <c r="FW20" s="11">
        <v>0</v>
      </c>
      <c r="FX20" s="11">
        <v>7</v>
      </c>
      <c r="FY20" s="11">
        <v>0</v>
      </c>
      <c r="FZ20" s="11">
        <v>2</v>
      </c>
      <c r="GA20" s="11">
        <v>0</v>
      </c>
      <c r="GB20" s="11">
        <v>1</v>
      </c>
      <c r="GC20" s="11"/>
      <c r="GD20" s="11">
        <v>0</v>
      </c>
      <c r="GE20" s="11">
        <v>0</v>
      </c>
      <c r="GF20" s="11">
        <v>0</v>
      </c>
      <c r="GG20" s="11">
        <v>0</v>
      </c>
      <c r="GH20" s="11">
        <v>0</v>
      </c>
      <c r="GI20" s="11">
        <v>0</v>
      </c>
      <c r="GJ20" s="11">
        <v>0</v>
      </c>
      <c r="GK20" s="11">
        <v>0</v>
      </c>
      <c r="GL20" s="11">
        <v>0</v>
      </c>
      <c r="GM20" s="11">
        <v>0</v>
      </c>
      <c r="GN20" s="11">
        <v>0</v>
      </c>
      <c r="GO20" s="11">
        <v>0</v>
      </c>
      <c r="GP20" s="11"/>
      <c r="GQ20" s="11">
        <v>0</v>
      </c>
      <c r="GR20" s="11">
        <v>0</v>
      </c>
      <c r="GS20" s="11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11"/>
      <c r="HD20" s="11">
        <v>0</v>
      </c>
      <c r="HE20" s="11">
        <v>0</v>
      </c>
      <c r="HF20" s="11">
        <v>0</v>
      </c>
      <c r="HG20" s="11">
        <v>0</v>
      </c>
      <c r="HH20" s="11">
        <v>0</v>
      </c>
      <c r="HI20" s="11">
        <v>0</v>
      </c>
      <c r="HJ20" s="11">
        <v>0</v>
      </c>
      <c r="HK20" s="11">
        <v>0</v>
      </c>
      <c r="HL20" s="11">
        <v>0</v>
      </c>
      <c r="HM20" s="11">
        <v>0</v>
      </c>
      <c r="HN20" s="11">
        <v>0</v>
      </c>
      <c r="HO20" s="11">
        <v>0</v>
      </c>
      <c r="HP20" s="11"/>
      <c r="HQ20" s="11">
        <v>0</v>
      </c>
      <c r="HR20" s="11">
        <v>0</v>
      </c>
      <c r="HS20" s="11">
        <v>0</v>
      </c>
      <c r="HT20" s="11">
        <v>0</v>
      </c>
      <c r="HU20" s="11">
        <v>0</v>
      </c>
      <c r="HV20" s="11">
        <v>0</v>
      </c>
      <c r="HW20" s="11">
        <v>0</v>
      </c>
      <c r="HX20" s="11">
        <v>0</v>
      </c>
      <c r="HY20" s="11">
        <v>0</v>
      </c>
      <c r="HZ20" s="11">
        <v>0</v>
      </c>
      <c r="IA20" s="11">
        <v>0</v>
      </c>
      <c r="IB20" s="11">
        <v>0</v>
      </c>
      <c r="IC20" s="11"/>
      <c r="ID20" s="11">
        <v>0</v>
      </c>
      <c r="IE20" s="11">
        <v>0</v>
      </c>
      <c r="IF20" s="11">
        <v>0</v>
      </c>
      <c r="IG20" s="11">
        <v>0</v>
      </c>
      <c r="IH20" s="11">
        <v>0</v>
      </c>
      <c r="II20" s="11"/>
      <c r="IJ20" s="11"/>
      <c r="IK20" s="11"/>
      <c r="IL20" s="11"/>
      <c r="IM20" s="11">
        <v>0</v>
      </c>
      <c r="IN20" s="11">
        <v>0</v>
      </c>
      <c r="IO20" s="11">
        <v>0</v>
      </c>
      <c r="IP20" s="11">
        <v>0</v>
      </c>
      <c r="IQ20" s="11">
        <v>0</v>
      </c>
      <c r="IR20" s="11">
        <v>0</v>
      </c>
      <c r="IS20" s="11">
        <v>0</v>
      </c>
      <c r="IT20" s="11">
        <v>0</v>
      </c>
      <c r="IU20" s="11">
        <v>0</v>
      </c>
      <c r="IV20" s="11">
        <v>0</v>
      </c>
      <c r="IW20" s="11">
        <v>0</v>
      </c>
      <c r="IX20" s="11">
        <v>0</v>
      </c>
      <c r="IY20" s="11">
        <v>0</v>
      </c>
      <c r="IZ20" s="11">
        <v>0</v>
      </c>
      <c r="JA20" s="11">
        <v>0</v>
      </c>
      <c r="JB20" s="11">
        <v>0</v>
      </c>
      <c r="JC20" s="11">
        <v>0</v>
      </c>
      <c r="JD20" s="11">
        <v>0</v>
      </c>
      <c r="JE20" s="11">
        <v>0</v>
      </c>
      <c r="JF20" s="11">
        <v>0</v>
      </c>
      <c r="JG20" s="11">
        <v>0</v>
      </c>
      <c r="JH20" s="11">
        <v>0</v>
      </c>
      <c r="JI20" s="11">
        <v>0</v>
      </c>
      <c r="JJ20" s="11">
        <v>0</v>
      </c>
      <c r="JK20" s="11">
        <v>0</v>
      </c>
      <c r="JL20" s="11">
        <v>0</v>
      </c>
      <c r="JM20" s="11">
        <v>0</v>
      </c>
      <c r="JN20" s="11">
        <v>0</v>
      </c>
      <c r="JO20" s="11">
        <v>0</v>
      </c>
      <c r="JP20" s="11">
        <v>0</v>
      </c>
      <c r="JQ20" s="11">
        <v>0</v>
      </c>
      <c r="JR20" s="11">
        <v>0</v>
      </c>
      <c r="JS20" s="11">
        <v>0</v>
      </c>
      <c r="JT20" s="11">
        <v>0</v>
      </c>
      <c r="JU20" s="11">
        <v>0</v>
      </c>
      <c r="JV20" s="11">
        <v>0</v>
      </c>
      <c r="JW20" s="11">
        <v>0</v>
      </c>
      <c r="JX20" s="11">
        <v>0</v>
      </c>
      <c r="JY20" s="14">
        <v>178</v>
      </c>
      <c r="JZ20" s="11">
        <v>0</v>
      </c>
      <c r="KA20" s="11">
        <v>0</v>
      </c>
      <c r="KB20" s="11">
        <v>0</v>
      </c>
      <c r="KC20" s="11">
        <v>0</v>
      </c>
      <c r="KD20" s="11">
        <v>0</v>
      </c>
      <c r="KE20" s="11">
        <v>14</v>
      </c>
      <c r="KF20" s="11">
        <v>2</v>
      </c>
      <c r="KG20" s="11">
        <v>0</v>
      </c>
      <c r="KH20" s="11">
        <v>76</v>
      </c>
      <c r="KI20" s="11">
        <v>1</v>
      </c>
      <c r="KJ20" s="11">
        <v>0</v>
      </c>
      <c r="KK20" s="11">
        <v>85</v>
      </c>
      <c r="KL20" s="14">
        <v>178</v>
      </c>
      <c r="KM20" s="11">
        <v>0</v>
      </c>
      <c r="KN20" s="11">
        <v>14</v>
      </c>
      <c r="KO20" s="11">
        <v>78</v>
      </c>
      <c r="KP20" s="11">
        <v>86</v>
      </c>
      <c r="KQ20" s="14">
        <v>10</v>
      </c>
      <c r="KR20" s="11">
        <v>7</v>
      </c>
      <c r="KS20" s="11">
        <v>3</v>
      </c>
      <c r="KT20" s="14">
        <v>0</v>
      </c>
      <c r="KU20" s="11">
        <v>0</v>
      </c>
      <c r="KV20" s="11">
        <v>0</v>
      </c>
      <c r="KW20" s="11">
        <v>0</v>
      </c>
      <c r="KX20" s="11">
        <v>0</v>
      </c>
      <c r="KY20" s="14">
        <v>16</v>
      </c>
      <c r="KZ20" s="11">
        <v>0</v>
      </c>
      <c r="LA20" s="11">
        <v>0</v>
      </c>
      <c r="LB20" s="11">
        <v>0</v>
      </c>
      <c r="LC20" s="11">
        <v>0</v>
      </c>
      <c r="LD20" s="11">
        <v>0</v>
      </c>
      <c r="LE20" s="11">
        <v>0</v>
      </c>
      <c r="LF20" s="11">
        <v>0</v>
      </c>
      <c r="LG20" s="11">
        <v>0</v>
      </c>
      <c r="LH20" s="11">
        <v>0</v>
      </c>
      <c r="LI20" s="11">
        <v>0</v>
      </c>
      <c r="LJ20" s="11">
        <v>0</v>
      </c>
      <c r="LK20" s="11">
        <v>0</v>
      </c>
      <c r="LL20" s="11">
        <v>0</v>
      </c>
      <c r="LM20" s="11">
        <v>0</v>
      </c>
      <c r="LN20" s="11">
        <v>0</v>
      </c>
      <c r="LO20" s="11">
        <v>0</v>
      </c>
      <c r="LP20" s="11">
        <v>0</v>
      </c>
      <c r="LQ20" s="11">
        <v>0</v>
      </c>
      <c r="LR20" s="11">
        <v>1</v>
      </c>
      <c r="LS20" s="11">
        <v>0</v>
      </c>
      <c r="LT20" s="11">
        <v>0</v>
      </c>
      <c r="LU20" s="11">
        <v>0</v>
      </c>
      <c r="LV20" s="11">
        <v>0</v>
      </c>
      <c r="LW20" s="11">
        <v>0</v>
      </c>
      <c r="LX20" s="11">
        <v>0</v>
      </c>
      <c r="LY20" s="11">
        <v>0</v>
      </c>
      <c r="LZ20" s="11">
        <v>0</v>
      </c>
      <c r="MA20" s="11">
        <v>0</v>
      </c>
      <c r="MB20" s="11">
        <v>0</v>
      </c>
      <c r="MC20" s="11">
        <v>0</v>
      </c>
      <c r="MD20" s="11">
        <v>0</v>
      </c>
      <c r="ME20" s="11">
        <v>0</v>
      </c>
      <c r="MF20" s="11">
        <v>0</v>
      </c>
      <c r="MG20" s="11">
        <v>0</v>
      </c>
      <c r="MH20" s="11">
        <v>0</v>
      </c>
      <c r="MI20" s="11">
        <v>0</v>
      </c>
      <c r="MJ20" s="11">
        <v>0</v>
      </c>
      <c r="MK20" s="11">
        <v>0</v>
      </c>
      <c r="ML20" s="11">
        <v>0</v>
      </c>
      <c r="MM20" s="11">
        <v>0</v>
      </c>
      <c r="MN20" s="11">
        <v>0</v>
      </c>
      <c r="MO20" s="11">
        <v>0</v>
      </c>
      <c r="MP20" s="11">
        <v>0</v>
      </c>
      <c r="MQ20" s="11">
        <v>0</v>
      </c>
      <c r="MR20" s="11">
        <v>0</v>
      </c>
      <c r="MS20" s="11">
        <v>0</v>
      </c>
      <c r="MT20" s="11">
        <v>0</v>
      </c>
      <c r="MU20" s="11">
        <v>0</v>
      </c>
      <c r="MV20" s="11">
        <v>0</v>
      </c>
      <c r="MW20" s="11">
        <v>0</v>
      </c>
      <c r="MX20" s="11">
        <v>0</v>
      </c>
      <c r="MY20" s="11">
        <v>0</v>
      </c>
      <c r="MZ20" s="11">
        <v>0</v>
      </c>
      <c r="NA20" s="11">
        <v>0</v>
      </c>
      <c r="NB20" s="11">
        <v>2</v>
      </c>
      <c r="NC20" s="11">
        <v>0</v>
      </c>
      <c r="ND20" s="11">
        <v>0</v>
      </c>
      <c r="NE20" s="11">
        <v>0</v>
      </c>
      <c r="NF20" s="11">
        <v>0</v>
      </c>
      <c r="NG20" s="11">
        <v>0</v>
      </c>
      <c r="NH20" s="11">
        <v>1</v>
      </c>
      <c r="NI20" s="11">
        <v>1</v>
      </c>
      <c r="NJ20" s="11">
        <v>3</v>
      </c>
      <c r="NK20" s="11">
        <v>0</v>
      </c>
      <c r="NL20" s="11">
        <v>1</v>
      </c>
      <c r="NM20" s="11">
        <v>2</v>
      </c>
      <c r="NN20" s="11">
        <v>0</v>
      </c>
      <c r="NO20" s="11">
        <v>0</v>
      </c>
      <c r="NP20" s="11">
        <v>0</v>
      </c>
      <c r="NQ20" s="11">
        <v>1</v>
      </c>
      <c r="NR20" s="11">
        <v>1</v>
      </c>
      <c r="NS20" s="11">
        <v>3</v>
      </c>
      <c r="NT20" s="14">
        <v>16</v>
      </c>
      <c r="NU20" s="11">
        <v>0</v>
      </c>
      <c r="NV20" s="11">
        <v>0</v>
      </c>
      <c r="NW20" s="11">
        <v>0</v>
      </c>
      <c r="NX20" s="11">
        <v>0</v>
      </c>
      <c r="NY20" s="11">
        <v>0</v>
      </c>
      <c r="NZ20" s="11">
        <v>0</v>
      </c>
      <c r="OA20" s="11">
        <v>2</v>
      </c>
      <c r="OB20" s="11">
        <v>0</v>
      </c>
      <c r="OC20" s="11">
        <v>0</v>
      </c>
      <c r="OD20" s="11">
        <v>0</v>
      </c>
      <c r="OE20" s="11">
        <v>0</v>
      </c>
      <c r="OF20" s="11">
        <v>0</v>
      </c>
      <c r="OG20" s="11">
        <v>1</v>
      </c>
      <c r="OH20" s="11">
        <v>1</v>
      </c>
      <c r="OI20" s="11">
        <v>3</v>
      </c>
      <c r="OJ20" s="11">
        <v>0</v>
      </c>
      <c r="OK20" s="11">
        <v>1</v>
      </c>
      <c r="OL20" s="11">
        <v>2</v>
      </c>
      <c r="OM20" s="11">
        <v>1</v>
      </c>
      <c r="ON20" s="11">
        <v>0</v>
      </c>
      <c r="OO20" s="11">
        <v>0</v>
      </c>
      <c r="OP20" s="11">
        <v>1</v>
      </c>
      <c r="OQ20" s="11">
        <v>1</v>
      </c>
      <c r="OR20" s="11">
        <v>3</v>
      </c>
      <c r="OS20" s="14">
        <v>8</v>
      </c>
      <c r="OT20" s="44">
        <v>0</v>
      </c>
      <c r="OU20" s="11">
        <v>3</v>
      </c>
      <c r="OV20" s="11">
        <v>0</v>
      </c>
      <c r="OW20" s="11">
        <v>0</v>
      </c>
      <c r="OX20" s="11">
        <v>0</v>
      </c>
      <c r="OY20" s="11">
        <v>0</v>
      </c>
      <c r="OZ20" s="11">
        <v>1</v>
      </c>
      <c r="PA20" s="11">
        <v>4</v>
      </c>
      <c r="PB20" s="11">
        <v>1</v>
      </c>
      <c r="PC20" s="11">
        <v>0</v>
      </c>
      <c r="PD20" s="11">
        <v>0</v>
      </c>
      <c r="PE20" s="11">
        <v>0</v>
      </c>
      <c r="PF20" s="11">
        <v>0</v>
      </c>
      <c r="PG20" s="11">
        <v>0</v>
      </c>
      <c r="PH20" s="11">
        <v>1</v>
      </c>
      <c r="PI20" s="11">
        <v>0</v>
      </c>
      <c r="PJ20" s="11">
        <v>0</v>
      </c>
      <c r="PK20" s="11">
        <v>0</v>
      </c>
      <c r="PL20" s="11">
        <v>0</v>
      </c>
      <c r="PM20" s="11">
        <v>0</v>
      </c>
      <c r="PN20" s="11">
        <v>1</v>
      </c>
      <c r="PO20" s="11">
        <v>0</v>
      </c>
      <c r="PP20" s="11">
        <v>0</v>
      </c>
      <c r="PQ20" s="11">
        <v>0</v>
      </c>
      <c r="PR20" s="11">
        <v>0</v>
      </c>
      <c r="PS20" s="11">
        <v>0</v>
      </c>
      <c r="PT20" s="11">
        <v>0</v>
      </c>
      <c r="PU20" s="11">
        <v>0</v>
      </c>
      <c r="PV20" s="11">
        <v>0</v>
      </c>
      <c r="PW20" s="11">
        <v>0</v>
      </c>
      <c r="PX20" s="14">
        <v>456</v>
      </c>
      <c r="PY20" s="11">
        <v>2</v>
      </c>
      <c r="PZ20" s="11">
        <v>7</v>
      </c>
      <c r="QA20" s="11">
        <v>3</v>
      </c>
      <c r="QB20" s="11">
        <v>3</v>
      </c>
      <c r="QC20" s="11">
        <v>18</v>
      </c>
      <c r="QD20" s="11">
        <v>68</v>
      </c>
      <c r="QE20" s="11">
        <v>218</v>
      </c>
      <c r="QF20" s="11">
        <v>0</v>
      </c>
      <c r="QG20" s="11">
        <v>0</v>
      </c>
      <c r="QH20" s="11">
        <v>0</v>
      </c>
      <c r="QI20" s="11">
        <v>0</v>
      </c>
      <c r="QJ20" s="11">
        <v>21</v>
      </c>
      <c r="QK20" s="11">
        <v>1</v>
      </c>
      <c r="QL20" s="11">
        <v>7</v>
      </c>
      <c r="QM20" s="11">
        <v>3</v>
      </c>
      <c r="QN20" s="11">
        <v>1</v>
      </c>
      <c r="QO20" s="11">
        <v>3</v>
      </c>
      <c r="QP20" s="11">
        <v>7</v>
      </c>
      <c r="QQ20" s="11">
        <v>80</v>
      </c>
      <c r="QR20" s="11">
        <v>0</v>
      </c>
      <c r="QS20" s="11">
        <v>0</v>
      </c>
      <c r="QT20" s="11">
        <v>0</v>
      </c>
      <c r="QU20" s="11">
        <v>0</v>
      </c>
      <c r="QV20" s="11">
        <v>14</v>
      </c>
      <c r="QW20" s="11">
        <v>0</v>
      </c>
      <c r="QX20" s="11">
        <v>0</v>
      </c>
      <c r="QY20" s="11">
        <v>0</v>
      </c>
      <c r="QZ20" s="11">
        <v>0</v>
      </c>
      <c r="RA20" s="14">
        <v>3</v>
      </c>
      <c r="RB20" s="11">
        <v>0</v>
      </c>
      <c r="RC20" s="11">
        <v>0</v>
      </c>
      <c r="RD20" s="11">
        <v>0</v>
      </c>
      <c r="RE20" s="11">
        <v>0</v>
      </c>
      <c r="RF20" s="11">
        <v>0</v>
      </c>
      <c r="RG20" s="11">
        <v>0</v>
      </c>
      <c r="RH20" s="11">
        <v>2</v>
      </c>
      <c r="RI20" s="11">
        <v>1</v>
      </c>
      <c r="RJ20" s="14">
        <v>1</v>
      </c>
      <c r="RK20" s="11">
        <v>0</v>
      </c>
      <c r="RL20" s="11">
        <v>0</v>
      </c>
      <c r="RM20" s="11">
        <v>0</v>
      </c>
      <c r="RN20" s="11">
        <v>0</v>
      </c>
      <c r="RO20" s="11">
        <v>0</v>
      </c>
      <c r="RP20" s="11">
        <v>0</v>
      </c>
      <c r="RQ20" s="11">
        <v>0</v>
      </c>
      <c r="RR20" s="11">
        <v>0</v>
      </c>
      <c r="RS20" s="11">
        <v>0</v>
      </c>
      <c r="RT20" s="11">
        <v>0</v>
      </c>
      <c r="RU20" s="11">
        <v>0</v>
      </c>
      <c r="RV20" s="11">
        <v>0</v>
      </c>
      <c r="RW20" s="11">
        <v>0</v>
      </c>
      <c r="RX20" s="11">
        <v>0</v>
      </c>
      <c r="RY20" s="11">
        <v>0</v>
      </c>
      <c r="RZ20" s="11">
        <v>0</v>
      </c>
      <c r="SA20" s="11">
        <v>0</v>
      </c>
      <c r="SB20" s="11">
        <v>0</v>
      </c>
      <c r="SC20" s="11">
        <v>1</v>
      </c>
      <c r="SD20" s="11">
        <v>0</v>
      </c>
      <c r="SE20" s="11">
        <v>0</v>
      </c>
      <c r="SF20" s="11">
        <v>0</v>
      </c>
      <c r="SG20" s="11">
        <v>0</v>
      </c>
      <c r="SH20" s="11">
        <v>0</v>
      </c>
      <c r="SI20" s="11">
        <v>0</v>
      </c>
      <c r="SJ20" s="11">
        <v>0</v>
      </c>
      <c r="SK20" s="11">
        <v>0</v>
      </c>
      <c r="SL20" s="11">
        <v>0</v>
      </c>
      <c r="SM20" s="11">
        <v>0</v>
      </c>
      <c r="SN20" s="11">
        <v>0</v>
      </c>
      <c r="SO20" s="11">
        <v>0</v>
      </c>
      <c r="SP20" s="11">
        <v>0</v>
      </c>
      <c r="SQ20" s="11">
        <v>0</v>
      </c>
      <c r="SR20" s="11">
        <v>0</v>
      </c>
      <c r="SS20" s="11">
        <v>0</v>
      </c>
      <c r="ST20" s="11">
        <v>0</v>
      </c>
      <c r="SU20" s="11">
        <v>0</v>
      </c>
      <c r="SV20" s="11">
        <v>0</v>
      </c>
      <c r="SW20" s="11">
        <v>0</v>
      </c>
      <c r="SX20" s="11">
        <v>0</v>
      </c>
      <c r="SY20" s="11">
        <v>0</v>
      </c>
      <c r="SZ20" s="11">
        <v>0</v>
      </c>
      <c r="TA20" s="11">
        <v>0</v>
      </c>
      <c r="TB20" s="11">
        <v>0</v>
      </c>
      <c r="TC20" s="11">
        <v>0</v>
      </c>
      <c r="TD20" s="11">
        <v>0</v>
      </c>
      <c r="TE20" s="11">
        <v>0</v>
      </c>
      <c r="TF20" s="11">
        <v>0</v>
      </c>
      <c r="TG20" s="14">
        <v>0</v>
      </c>
      <c r="TH20" s="11">
        <v>0</v>
      </c>
      <c r="TI20" s="11">
        <v>0</v>
      </c>
      <c r="TJ20" s="11">
        <v>0</v>
      </c>
      <c r="TK20" s="11">
        <v>0</v>
      </c>
      <c r="TL20" s="11">
        <v>0</v>
      </c>
      <c r="TM20" s="11">
        <v>0</v>
      </c>
      <c r="TN20" s="11">
        <v>0</v>
      </c>
      <c r="TO20" s="11">
        <v>0</v>
      </c>
      <c r="TP20" s="11">
        <v>0</v>
      </c>
      <c r="TQ20" s="11">
        <v>0</v>
      </c>
      <c r="TR20" s="11">
        <v>0</v>
      </c>
      <c r="TS20" s="11">
        <v>0</v>
      </c>
      <c r="TT20" s="11">
        <v>0</v>
      </c>
      <c r="TU20" s="11">
        <v>0</v>
      </c>
      <c r="TV20" s="11">
        <v>0</v>
      </c>
      <c r="TW20" s="11">
        <v>0</v>
      </c>
      <c r="TX20" s="11">
        <v>0</v>
      </c>
      <c r="TY20" s="11">
        <v>0</v>
      </c>
      <c r="TZ20" s="11">
        <v>0</v>
      </c>
      <c r="UA20" s="11">
        <v>0</v>
      </c>
      <c r="UB20" s="11">
        <v>0</v>
      </c>
      <c r="UC20" s="11">
        <v>0</v>
      </c>
      <c r="UD20" s="11">
        <v>0</v>
      </c>
      <c r="UE20" s="11">
        <v>0</v>
      </c>
      <c r="UF20" s="11">
        <v>0</v>
      </c>
      <c r="UG20" s="11">
        <v>0</v>
      </c>
      <c r="UH20" s="11">
        <v>0</v>
      </c>
      <c r="UI20" s="11">
        <v>0</v>
      </c>
      <c r="UJ20" s="11">
        <v>0</v>
      </c>
      <c r="UK20" s="11">
        <v>0</v>
      </c>
      <c r="UL20" s="11">
        <v>0</v>
      </c>
      <c r="UM20" s="11">
        <v>0</v>
      </c>
      <c r="UN20" s="11">
        <v>0</v>
      </c>
      <c r="UO20" s="11">
        <v>0</v>
      </c>
      <c r="UP20" s="11">
        <v>0</v>
      </c>
      <c r="UQ20" s="11">
        <v>0</v>
      </c>
      <c r="UR20" s="11">
        <v>0</v>
      </c>
      <c r="US20" s="11">
        <v>0</v>
      </c>
      <c r="UT20" s="11">
        <v>0</v>
      </c>
      <c r="UU20" s="11">
        <v>0</v>
      </c>
      <c r="UV20" s="11">
        <v>0</v>
      </c>
      <c r="UW20" s="11">
        <v>0</v>
      </c>
      <c r="UX20" s="11">
        <v>0</v>
      </c>
      <c r="UY20" s="11">
        <v>0</v>
      </c>
      <c r="UZ20" s="11">
        <v>0</v>
      </c>
      <c r="VA20" s="11">
        <v>0</v>
      </c>
      <c r="VB20" s="11">
        <v>0</v>
      </c>
      <c r="VC20" s="11">
        <v>0</v>
      </c>
      <c r="VD20" s="11">
        <v>0</v>
      </c>
      <c r="VE20" s="11">
        <v>0</v>
      </c>
      <c r="VF20" s="11">
        <v>0</v>
      </c>
      <c r="VG20" s="11">
        <v>0</v>
      </c>
      <c r="VH20" s="14">
        <v>0</v>
      </c>
      <c r="VI20" s="11">
        <v>0</v>
      </c>
      <c r="VJ20" s="11">
        <v>0</v>
      </c>
      <c r="VK20" s="11">
        <v>0</v>
      </c>
      <c r="VL20" s="11">
        <v>0</v>
      </c>
      <c r="VM20" s="11">
        <v>0</v>
      </c>
      <c r="VN20" s="11">
        <v>0</v>
      </c>
      <c r="VO20" s="11">
        <v>0</v>
      </c>
      <c r="VP20" s="11">
        <v>0</v>
      </c>
      <c r="VQ20" s="11">
        <v>0</v>
      </c>
      <c r="VR20" s="11">
        <v>0</v>
      </c>
      <c r="VS20" s="11">
        <v>0</v>
      </c>
      <c r="VT20" s="11">
        <v>0</v>
      </c>
      <c r="VU20" s="11">
        <v>0</v>
      </c>
      <c r="VV20" s="11">
        <v>0</v>
      </c>
      <c r="VW20" s="11">
        <v>0</v>
      </c>
      <c r="VX20" s="11">
        <v>0</v>
      </c>
      <c r="VY20" s="11">
        <v>0</v>
      </c>
      <c r="VZ20" s="11">
        <v>0</v>
      </c>
      <c r="WA20" s="11">
        <v>0</v>
      </c>
      <c r="WB20" s="11">
        <v>0</v>
      </c>
      <c r="WC20" s="11">
        <v>0</v>
      </c>
      <c r="WD20" s="11">
        <v>0</v>
      </c>
      <c r="WE20" s="11">
        <v>0</v>
      </c>
      <c r="WF20" s="11">
        <v>0</v>
      </c>
      <c r="WG20" s="11">
        <v>0</v>
      </c>
      <c r="WH20" s="11">
        <v>0</v>
      </c>
      <c r="WI20" s="11">
        <v>0</v>
      </c>
      <c r="WJ20" s="11">
        <v>0</v>
      </c>
      <c r="WK20" s="11">
        <v>0</v>
      </c>
      <c r="WL20" s="11">
        <v>0</v>
      </c>
      <c r="WM20" s="11">
        <v>0</v>
      </c>
      <c r="WN20" s="11">
        <v>0</v>
      </c>
      <c r="WO20" s="11">
        <v>0</v>
      </c>
      <c r="WP20" s="11">
        <v>0</v>
      </c>
      <c r="WQ20" s="11">
        <v>0</v>
      </c>
      <c r="WR20" s="11">
        <v>0</v>
      </c>
      <c r="WS20" s="11">
        <v>0</v>
      </c>
      <c r="WT20" s="11">
        <v>0</v>
      </c>
      <c r="WU20" s="11">
        <v>0</v>
      </c>
      <c r="WV20" s="11">
        <v>0</v>
      </c>
      <c r="WW20" s="11">
        <v>0</v>
      </c>
      <c r="WX20" s="11">
        <v>0</v>
      </c>
      <c r="WY20" s="11">
        <v>0</v>
      </c>
      <c r="WZ20" s="11">
        <v>0</v>
      </c>
      <c r="XA20" s="11">
        <v>0</v>
      </c>
      <c r="XB20" s="11">
        <v>0</v>
      </c>
      <c r="XC20" s="11">
        <v>0</v>
      </c>
      <c r="XD20" s="11">
        <v>0</v>
      </c>
      <c r="XE20" s="11">
        <v>0</v>
      </c>
      <c r="XF20" s="11">
        <v>0</v>
      </c>
      <c r="XG20" s="11">
        <v>0</v>
      </c>
      <c r="XH20" s="11">
        <v>0</v>
      </c>
      <c r="XI20" s="11">
        <v>2</v>
      </c>
      <c r="XJ20" s="11">
        <v>5</v>
      </c>
      <c r="XK20" s="11">
        <v>1</v>
      </c>
      <c r="XL20" s="11">
        <v>6</v>
      </c>
      <c r="XM20" s="11">
        <v>2</v>
      </c>
      <c r="XN20" s="11">
        <v>0</v>
      </c>
      <c r="XO20" s="11">
        <v>0</v>
      </c>
      <c r="XP20" s="11">
        <v>0</v>
      </c>
      <c r="XQ20" s="11">
        <v>0</v>
      </c>
      <c r="XR20" s="11">
        <v>0</v>
      </c>
      <c r="XS20" s="11">
        <v>0</v>
      </c>
      <c r="XT20" s="11">
        <v>1</v>
      </c>
      <c r="XU20" s="11">
        <v>0</v>
      </c>
      <c r="XV20" s="11">
        <v>0</v>
      </c>
      <c r="XW20" s="11">
        <v>1</v>
      </c>
      <c r="XX20" s="11">
        <v>0</v>
      </c>
      <c r="XY20" s="11">
        <v>1</v>
      </c>
      <c r="XZ20" s="11">
        <v>1</v>
      </c>
      <c r="YA20" s="11">
        <v>3</v>
      </c>
      <c r="YB20" s="11">
        <v>0</v>
      </c>
      <c r="YC20" s="11">
        <v>0</v>
      </c>
      <c r="YD20" s="11">
        <v>0</v>
      </c>
      <c r="YE20" s="11">
        <v>0</v>
      </c>
      <c r="YF20" s="11">
        <v>0</v>
      </c>
      <c r="YG20" s="11">
        <v>0</v>
      </c>
      <c r="YH20" s="11">
        <v>3</v>
      </c>
      <c r="YI20" s="11">
        <v>0</v>
      </c>
      <c r="YJ20" s="11">
        <v>0</v>
      </c>
      <c r="YK20" s="11">
        <v>2</v>
      </c>
      <c r="YL20" s="11">
        <v>1</v>
      </c>
      <c r="YM20" s="11">
        <v>1</v>
      </c>
      <c r="YN20" s="11">
        <v>1</v>
      </c>
      <c r="YO20" s="11">
        <v>5</v>
      </c>
      <c r="YP20" s="11">
        <v>7</v>
      </c>
      <c r="YQ20" s="11">
        <v>1</v>
      </c>
      <c r="YR20" s="11">
        <v>11</v>
      </c>
      <c r="YS20" s="11">
        <v>1</v>
      </c>
      <c r="YT20" s="11">
        <v>1</v>
      </c>
      <c r="YU20" s="11">
        <v>0</v>
      </c>
      <c r="YV20" s="11">
        <v>2</v>
      </c>
      <c r="YW20" s="11">
        <v>0</v>
      </c>
      <c r="YX20" s="11">
        <v>1</v>
      </c>
      <c r="YY20" s="11">
        <v>1</v>
      </c>
      <c r="YZ20" s="11">
        <v>0</v>
      </c>
      <c r="ZA20" s="11">
        <v>2</v>
      </c>
      <c r="ZB20" s="11">
        <v>0</v>
      </c>
      <c r="ZC20" s="11">
        <v>254</v>
      </c>
      <c r="ZD20" s="11">
        <v>24</v>
      </c>
      <c r="ZE20" s="11">
        <v>86</v>
      </c>
      <c r="ZF20" s="11">
        <v>12</v>
      </c>
      <c r="ZG20" s="11">
        <v>3</v>
      </c>
      <c r="ZH20" s="11">
        <v>1</v>
      </c>
      <c r="ZI20" s="11">
        <v>11</v>
      </c>
      <c r="ZJ20" s="11">
        <v>3</v>
      </c>
      <c r="ZK20" s="11">
        <v>1</v>
      </c>
      <c r="ZL20" s="11">
        <v>16</v>
      </c>
      <c r="ZM20" s="11">
        <v>3</v>
      </c>
      <c r="ZN20" s="11">
        <v>1</v>
      </c>
      <c r="ZO20" s="11">
        <v>12</v>
      </c>
      <c r="ZP20" s="11">
        <v>2</v>
      </c>
      <c r="ZQ20" s="11">
        <v>1</v>
      </c>
      <c r="ZR20" s="11">
        <v>0</v>
      </c>
      <c r="ZS20" s="11">
        <v>0</v>
      </c>
      <c r="ZT20" s="11">
        <v>0</v>
      </c>
      <c r="ZU20" s="11">
        <v>0</v>
      </c>
      <c r="ZV20" s="11">
        <v>0</v>
      </c>
    </row>
    <row r="21" spans="1:698" s="10" customFormat="1" x14ac:dyDescent="0.2">
      <c r="A21" s="10" t="s">
        <v>494</v>
      </c>
      <c r="B21" s="13"/>
      <c r="C21" s="14">
        <v>269</v>
      </c>
      <c r="D21" s="14">
        <v>2</v>
      </c>
      <c r="E21" s="14">
        <v>0</v>
      </c>
      <c r="F21" s="14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/>
      <c r="AR21" s="11"/>
      <c r="AS21" s="11"/>
      <c r="AT21" s="11"/>
      <c r="AU21" s="11">
        <v>0</v>
      </c>
      <c r="AV21" s="11">
        <v>0</v>
      </c>
      <c r="AW21" s="11">
        <v>0</v>
      </c>
      <c r="AX21" s="11">
        <v>0</v>
      </c>
      <c r="AY21" s="14">
        <v>0</v>
      </c>
      <c r="AZ21" s="14">
        <v>0</v>
      </c>
      <c r="BA21" s="14">
        <v>0</v>
      </c>
      <c r="BB21" s="14">
        <v>71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3</v>
      </c>
      <c r="CI21" s="11">
        <v>0</v>
      </c>
      <c r="CJ21" s="11">
        <v>4</v>
      </c>
      <c r="CK21" s="11">
        <v>0</v>
      </c>
      <c r="CL21" s="11">
        <v>5</v>
      </c>
      <c r="CM21" s="11">
        <v>0</v>
      </c>
      <c r="CN21" s="11">
        <v>1</v>
      </c>
      <c r="CO21" s="11">
        <v>0</v>
      </c>
      <c r="CP21" s="11">
        <v>6</v>
      </c>
      <c r="CQ21" s="11">
        <v>0</v>
      </c>
      <c r="CR21" s="11">
        <v>4</v>
      </c>
      <c r="CS21" s="11">
        <v>1</v>
      </c>
      <c r="CT21" s="11">
        <v>6</v>
      </c>
      <c r="CU21" s="11">
        <v>0</v>
      </c>
      <c r="CV21" s="11">
        <v>2</v>
      </c>
      <c r="CW21" s="11">
        <v>0</v>
      </c>
      <c r="CX21" s="11">
        <v>2</v>
      </c>
      <c r="CY21" s="11">
        <v>0</v>
      </c>
      <c r="CZ21" s="11">
        <v>1</v>
      </c>
      <c r="DA21" s="11">
        <v>0</v>
      </c>
      <c r="DB21" s="11">
        <v>1</v>
      </c>
      <c r="DC21" s="11">
        <v>0</v>
      </c>
      <c r="DD21" s="11">
        <v>0</v>
      </c>
      <c r="DE21" s="11"/>
      <c r="DF21" s="11"/>
      <c r="DG21" s="11">
        <v>0</v>
      </c>
      <c r="DH21" s="11">
        <v>11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8</v>
      </c>
      <c r="EA21" s="11">
        <v>0</v>
      </c>
      <c r="EB21" s="11">
        <v>0</v>
      </c>
      <c r="EC21" s="11">
        <v>0</v>
      </c>
      <c r="ED21" s="11">
        <v>19</v>
      </c>
      <c r="EE21" s="11">
        <v>0</v>
      </c>
      <c r="EF21" s="11">
        <v>0</v>
      </c>
      <c r="EG21" s="11">
        <v>0</v>
      </c>
      <c r="EH21" s="11">
        <v>29</v>
      </c>
      <c r="EI21" s="11">
        <v>0</v>
      </c>
      <c r="EJ21" s="11">
        <v>0</v>
      </c>
      <c r="EK21" s="11">
        <v>0</v>
      </c>
      <c r="EL21" s="11">
        <v>23</v>
      </c>
      <c r="EM21" s="11">
        <v>0</v>
      </c>
      <c r="EN21" s="11">
        <v>0</v>
      </c>
      <c r="EO21" s="11">
        <v>0</v>
      </c>
      <c r="EP21" s="11">
        <v>0</v>
      </c>
      <c r="EQ21" s="11">
        <v>0</v>
      </c>
      <c r="ER21" s="11">
        <v>0</v>
      </c>
      <c r="ES21" s="11">
        <v>0</v>
      </c>
      <c r="ET21" s="11">
        <v>0</v>
      </c>
      <c r="EU21" s="11">
        <v>0</v>
      </c>
      <c r="EV21" s="11">
        <v>0</v>
      </c>
      <c r="EW21" s="11">
        <v>0</v>
      </c>
      <c r="EX21" s="11">
        <v>0</v>
      </c>
      <c r="EY21" s="11">
        <v>0</v>
      </c>
      <c r="EZ21" s="11">
        <v>0</v>
      </c>
      <c r="FA21" s="11">
        <v>0</v>
      </c>
      <c r="FB21" s="11">
        <v>0</v>
      </c>
      <c r="FC21" s="11">
        <v>0</v>
      </c>
      <c r="FD21" s="11">
        <v>0</v>
      </c>
      <c r="FE21" s="11">
        <v>0</v>
      </c>
      <c r="FF21" s="11">
        <v>0</v>
      </c>
      <c r="FG21" s="11">
        <v>0</v>
      </c>
      <c r="FH21" s="11">
        <v>0</v>
      </c>
      <c r="FI21" s="11">
        <v>0</v>
      </c>
      <c r="FJ21" s="11">
        <v>3</v>
      </c>
      <c r="FK21" s="11">
        <v>0</v>
      </c>
      <c r="FL21" s="11">
        <v>1</v>
      </c>
      <c r="FM21" s="11">
        <v>0</v>
      </c>
      <c r="FN21" s="11">
        <v>16</v>
      </c>
      <c r="FO21" s="11">
        <v>0</v>
      </c>
      <c r="FP21" s="11">
        <v>6</v>
      </c>
      <c r="FQ21" s="11">
        <v>0</v>
      </c>
      <c r="FR21" s="11">
        <v>19</v>
      </c>
      <c r="FS21" s="11">
        <v>0</v>
      </c>
      <c r="FT21" s="11">
        <v>9</v>
      </c>
      <c r="FU21" s="11">
        <v>1</v>
      </c>
      <c r="FV21" s="11">
        <v>9</v>
      </c>
      <c r="FW21" s="11">
        <v>0</v>
      </c>
      <c r="FX21" s="11">
        <v>7</v>
      </c>
      <c r="FY21" s="11">
        <v>0</v>
      </c>
      <c r="FZ21" s="11">
        <v>0</v>
      </c>
      <c r="GA21" s="11">
        <v>0</v>
      </c>
      <c r="GB21" s="11">
        <v>1</v>
      </c>
      <c r="GC21" s="11"/>
      <c r="GD21" s="11">
        <v>0</v>
      </c>
      <c r="GE21" s="11">
        <v>0</v>
      </c>
      <c r="GF21" s="11">
        <v>0</v>
      </c>
      <c r="GG21" s="11">
        <v>0</v>
      </c>
      <c r="GH21" s="11">
        <v>0</v>
      </c>
      <c r="GI21" s="11">
        <v>0</v>
      </c>
      <c r="GJ21" s="11">
        <v>0</v>
      </c>
      <c r="GK21" s="11">
        <v>0</v>
      </c>
      <c r="GL21" s="11">
        <v>0</v>
      </c>
      <c r="GM21" s="11">
        <v>0</v>
      </c>
      <c r="GN21" s="11">
        <v>0</v>
      </c>
      <c r="GO21" s="11">
        <v>0</v>
      </c>
      <c r="GP21" s="11"/>
      <c r="GQ21" s="11">
        <v>0</v>
      </c>
      <c r="GR21" s="11">
        <v>0</v>
      </c>
      <c r="GS21" s="11">
        <v>0</v>
      </c>
      <c r="GT21" s="11">
        <v>0</v>
      </c>
      <c r="GU21" s="11">
        <v>0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11"/>
      <c r="HD21" s="11">
        <v>0</v>
      </c>
      <c r="HE21" s="11">
        <v>0</v>
      </c>
      <c r="HF21" s="11">
        <v>0</v>
      </c>
      <c r="HG21" s="11">
        <v>0</v>
      </c>
      <c r="HH21" s="11">
        <v>0</v>
      </c>
      <c r="HI21" s="11">
        <v>0</v>
      </c>
      <c r="HJ21" s="11">
        <v>0</v>
      </c>
      <c r="HK21" s="11">
        <v>0</v>
      </c>
      <c r="HL21" s="11">
        <v>0</v>
      </c>
      <c r="HM21" s="11">
        <v>0</v>
      </c>
      <c r="HN21" s="11">
        <v>0</v>
      </c>
      <c r="HO21" s="11">
        <v>0</v>
      </c>
      <c r="HP21" s="11"/>
      <c r="HQ21" s="11">
        <v>0</v>
      </c>
      <c r="HR21" s="11">
        <v>0</v>
      </c>
      <c r="HS21" s="11">
        <v>0</v>
      </c>
      <c r="HT21" s="11">
        <v>0</v>
      </c>
      <c r="HU21" s="11">
        <v>0</v>
      </c>
      <c r="HV21" s="11">
        <v>0</v>
      </c>
      <c r="HW21" s="11">
        <v>0</v>
      </c>
      <c r="HX21" s="11">
        <v>0</v>
      </c>
      <c r="HY21" s="11">
        <v>0</v>
      </c>
      <c r="HZ21" s="11">
        <v>0</v>
      </c>
      <c r="IA21" s="11">
        <v>0</v>
      </c>
      <c r="IB21" s="11">
        <v>0</v>
      </c>
      <c r="IC21" s="11"/>
      <c r="ID21" s="11">
        <v>0</v>
      </c>
      <c r="IE21" s="11">
        <v>0</v>
      </c>
      <c r="IF21" s="11">
        <v>0</v>
      </c>
      <c r="IG21" s="11">
        <v>0</v>
      </c>
      <c r="IH21" s="11">
        <v>0</v>
      </c>
      <c r="II21" s="11"/>
      <c r="IJ21" s="11"/>
      <c r="IK21" s="11"/>
      <c r="IL21" s="11"/>
      <c r="IM21" s="11">
        <v>0</v>
      </c>
      <c r="IN21" s="11">
        <v>0</v>
      </c>
      <c r="IO21" s="11">
        <v>0</v>
      </c>
      <c r="IP21" s="11">
        <v>0</v>
      </c>
      <c r="IQ21" s="11">
        <v>0</v>
      </c>
      <c r="IR21" s="11">
        <v>0</v>
      </c>
      <c r="IS21" s="11">
        <v>0</v>
      </c>
      <c r="IT21" s="11">
        <v>0</v>
      </c>
      <c r="IU21" s="11">
        <v>0</v>
      </c>
      <c r="IV21" s="11">
        <v>0</v>
      </c>
      <c r="IW21" s="11">
        <v>0</v>
      </c>
      <c r="IX21" s="11">
        <v>0</v>
      </c>
      <c r="IY21" s="11">
        <v>0</v>
      </c>
      <c r="IZ21" s="11">
        <v>0</v>
      </c>
      <c r="JA21" s="11">
        <v>0</v>
      </c>
      <c r="JB21" s="11">
        <v>0</v>
      </c>
      <c r="JC21" s="11">
        <v>0</v>
      </c>
      <c r="JD21" s="11">
        <v>0</v>
      </c>
      <c r="JE21" s="11">
        <v>0</v>
      </c>
      <c r="JF21" s="11">
        <v>0</v>
      </c>
      <c r="JG21" s="11">
        <v>0</v>
      </c>
      <c r="JH21" s="11">
        <v>0</v>
      </c>
      <c r="JI21" s="11">
        <v>0</v>
      </c>
      <c r="JJ21" s="11">
        <v>0</v>
      </c>
      <c r="JK21" s="11">
        <v>0</v>
      </c>
      <c r="JL21" s="11">
        <v>0</v>
      </c>
      <c r="JM21" s="11">
        <v>0</v>
      </c>
      <c r="JN21" s="11">
        <v>0</v>
      </c>
      <c r="JO21" s="11">
        <v>0</v>
      </c>
      <c r="JP21" s="11">
        <v>0</v>
      </c>
      <c r="JQ21" s="11">
        <v>0</v>
      </c>
      <c r="JR21" s="11">
        <v>0</v>
      </c>
      <c r="JS21" s="11">
        <v>0</v>
      </c>
      <c r="JT21" s="11">
        <v>0</v>
      </c>
      <c r="JU21" s="11">
        <v>0</v>
      </c>
      <c r="JV21" s="11">
        <v>0</v>
      </c>
      <c r="JW21" s="11">
        <v>0</v>
      </c>
      <c r="JX21" s="11">
        <v>0</v>
      </c>
      <c r="JY21" s="14">
        <v>71</v>
      </c>
      <c r="JZ21" s="11">
        <v>0</v>
      </c>
      <c r="KA21" s="11">
        <v>0</v>
      </c>
      <c r="KB21" s="11">
        <v>0</v>
      </c>
      <c r="KC21" s="11">
        <v>0</v>
      </c>
      <c r="KD21" s="11">
        <v>0</v>
      </c>
      <c r="KE21" s="11">
        <v>10</v>
      </c>
      <c r="KF21" s="11">
        <v>0</v>
      </c>
      <c r="KG21" s="11">
        <v>0</v>
      </c>
      <c r="KH21" s="11">
        <v>21</v>
      </c>
      <c r="KI21" s="11">
        <v>0</v>
      </c>
      <c r="KJ21" s="11">
        <v>0</v>
      </c>
      <c r="KK21" s="11">
        <v>40</v>
      </c>
      <c r="KL21" s="14">
        <v>71</v>
      </c>
      <c r="KM21" s="11">
        <v>0</v>
      </c>
      <c r="KN21" s="11">
        <v>10</v>
      </c>
      <c r="KO21" s="11">
        <v>21</v>
      </c>
      <c r="KP21" s="11">
        <v>40</v>
      </c>
      <c r="KQ21" s="14">
        <v>0</v>
      </c>
      <c r="KR21" s="11">
        <v>0</v>
      </c>
      <c r="KS21" s="11">
        <v>0</v>
      </c>
      <c r="KT21" s="14">
        <v>0</v>
      </c>
      <c r="KU21" s="11">
        <v>0</v>
      </c>
      <c r="KV21" s="11">
        <v>0</v>
      </c>
      <c r="KW21" s="11">
        <v>0</v>
      </c>
      <c r="KX21" s="11">
        <v>0</v>
      </c>
      <c r="KY21" s="14">
        <v>0</v>
      </c>
      <c r="KZ21" s="11">
        <v>0</v>
      </c>
      <c r="LA21" s="11">
        <v>0</v>
      </c>
      <c r="LB21" s="11">
        <v>0</v>
      </c>
      <c r="LC21" s="11">
        <v>0</v>
      </c>
      <c r="LD21" s="11">
        <v>0</v>
      </c>
      <c r="LE21" s="11">
        <v>0</v>
      </c>
      <c r="LF21" s="11">
        <v>0</v>
      </c>
      <c r="LG21" s="11">
        <v>0</v>
      </c>
      <c r="LH21" s="11">
        <v>0</v>
      </c>
      <c r="LI21" s="11">
        <v>0</v>
      </c>
      <c r="LJ21" s="11">
        <v>0</v>
      </c>
      <c r="LK21" s="11">
        <v>0</v>
      </c>
      <c r="LL21" s="11">
        <v>0</v>
      </c>
      <c r="LM21" s="11">
        <v>0</v>
      </c>
      <c r="LN21" s="11">
        <v>0</v>
      </c>
      <c r="LO21" s="11">
        <v>0</v>
      </c>
      <c r="LP21" s="11">
        <v>0</v>
      </c>
      <c r="LQ21" s="11">
        <v>0</v>
      </c>
      <c r="LR21" s="11">
        <v>0</v>
      </c>
      <c r="LS21" s="11">
        <v>0</v>
      </c>
      <c r="LT21" s="11">
        <v>0</v>
      </c>
      <c r="LU21" s="11">
        <v>0</v>
      </c>
      <c r="LV21" s="11">
        <v>0</v>
      </c>
      <c r="LW21" s="11">
        <v>0</v>
      </c>
      <c r="LX21" s="11">
        <v>0</v>
      </c>
      <c r="LY21" s="11">
        <v>0</v>
      </c>
      <c r="LZ21" s="11">
        <v>0</v>
      </c>
      <c r="MA21" s="11">
        <v>0</v>
      </c>
      <c r="MB21" s="11">
        <v>0</v>
      </c>
      <c r="MC21" s="11">
        <v>0</v>
      </c>
      <c r="MD21" s="11">
        <v>0</v>
      </c>
      <c r="ME21" s="11">
        <v>0</v>
      </c>
      <c r="MF21" s="11">
        <v>0</v>
      </c>
      <c r="MG21" s="11">
        <v>0</v>
      </c>
      <c r="MH21" s="11">
        <v>0</v>
      </c>
      <c r="MI21" s="11">
        <v>0</v>
      </c>
      <c r="MJ21" s="11">
        <v>0</v>
      </c>
      <c r="MK21" s="11">
        <v>0</v>
      </c>
      <c r="ML21" s="11">
        <v>0</v>
      </c>
      <c r="MM21" s="11">
        <v>0</v>
      </c>
      <c r="MN21" s="11">
        <v>0</v>
      </c>
      <c r="MO21" s="11">
        <v>0</v>
      </c>
      <c r="MP21" s="11">
        <v>0</v>
      </c>
      <c r="MQ21" s="11">
        <v>0</v>
      </c>
      <c r="MR21" s="11">
        <v>0</v>
      </c>
      <c r="MS21" s="11">
        <v>0</v>
      </c>
      <c r="MT21" s="11">
        <v>0</v>
      </c>
      <c r="MU21" s="11">
        <v>0</v>
      </c>
      <c r="MV21" s="11">
        <v>0</v>
      </c>
      <c r="MW21" s="11">
        <v>0</v>
      </c>
      <c r="MX21" s="11">
        <v>0</v>
      </c>
      <c r="MY21" s="11">
        <v>0</v>
      </c>
      <c r="MZ21" s="11">
        <v>0</v>
      </c>
      <c r="NA21" s="11">
        <v>0</v>
      </c>
      <c r="NB21" s="11">
        <v>0</v>
      </c>
      <c r="NC21" s="11">
        <v>0</v>
      </c>
      <c r="ND21" s="11">
        <v>0</v>
      </c>
      <c r="NE21" s="11">
        <v>0</v>
      </c>
      <c r="NF21" s="11">
        <v>0</v>
      </c>
      <c r="NG21" s="11">
        <v>0</v>
      </c>
      <c r="NH21" s="11">
        <v>0</v>
      </c>
      <c r="NI21" s="11">
        <v>0</v>
      </c>
      <c r="NJ21" s="11">
        <v>0</v>
      </c>
      <c r="NK21" s="11">
        <v>0</v>
      </c>
      <c r="NL21" s="11">
        <v>0</v>
      </c>
      <c r="NM21" s="11">
        <v>0</v>
      </c>
      <c r="NN21" s="11">
        <v>0</v>
      </c>
      <c r="NO21" s="11">
        <v>0</v>
      </c>
      <c r="NP21" s="11">
        <v>0</v>
      </c>
      <c r="NQ21" s="11">
        <v>0</v>
      </c>
      <c r="NR21" s="11">
        <v>0</v>
      </c>
      <c r="NS21" s="11">
        <v>0</v>
      </c>
      <c r="NT21" s="14">
        <v>1</v>
      </c>
      <c r="NU21" s="11">
        <v>0</v>
      </c>
      <c r="NV21" s="11">
        <v>0</v>
      </c>
      <c r="NW21" s="11">
        <v>0</v>
      </c>
      <c r="NX21" s="11">
        <v>0</v>
      </c>
      <c r="NY21" s="11">
        <v>0</v>
      </c>
      <c r="NZ21" s="11">
        <v>0</v>
      </c>
      <c r="OA21" s="11">
        <v>0</v>
      </c>
      <c r="OB21" s="11">
        <v>0</v>
      </c>
      <c r="OC21" s="11">
        <v>0</v>
      </c>
      <c r="OD21" s="11">
        <v>0</v>
      </c>
      <c r="OE21" s="11">
        <v>0</v>
      </c>
      <c r="OF21" s="11">
        <v>1</v>
      </c>
      <c r="OG21" s="11">
        <v>0</v>
      </c>
      <c r="OH21" s="11">
        <v>0</v>
      </c>
      <c r="OI21" s="11">
        <v>0</v>
      </c>
      <c r="OJ21" s="11">
        <v>0</v>
      </c>
      <c r="OK21" s="11">
        <v>0</v>
      </c>
      <c r="OL21" s="11">
        <v>0</v>
      </c>
      <c r="OM21" s="11">
        <v>0</v>
      </c>
      <c r="ON21" s="11">
        <v>0</v>
      </c>
      <c r="OO21" s="11">
        <v>0</v>
      </c>
      <c r="OP21" s="11">
        <v>0</v>
      </c>
      <c r="OQ21" s="11">
        <v>0</v>
      </c>
      <c r="OR21" s="11">
        <v>0</v>
      </c>
      <c r="OS21" s="14">
        <v>2</v>
      </c>
      <c r="OT21" s="44">
        <v>0</v>
      </c>
      <c r="OU21" s="11">
        <v>0</v>
      </c>
      <c r="OV21" s="11">
        <v>0</v>
      </c>
      <c r="OW21" s="11">
        <v>0</v>
      </c>
      <c r="OX21" s="11">
        <v>0</v>
      </c>
      <c r="OY21" s="11">
        <v>0</v>
      </c>
      <c r="OZ21" s="11">
        <v>0</v>
      </c>
      <c r="PA21" s="11">
        <v>0</v>
      </c>
      <c r="PB21" s="11">
        <v>1</v>
      </c>
      <c r="PC21" s="11">
        <v>0</v>
      </c>
      <c r="PD21" s="11">
        <v>0</v>
      </c>
      <c r="PE21" s="11">
        <v>0</v>
      </c>
      <c r="PF21" s="11">
        <v>0</v>
      </c>
      <c r="PG21" s="11">
        <v>0</v>
      </c>
      <c r="PH21" s="11">
        <v>0</v>
      </c>
      <c r="PI21" s="11">
        <v>0</v>
      </c>
      <c r="PJ21" s="11">
        <v>0</v>
      </c>
      <c r="PK21" s="11">
        <v>0</v>
      </c>
      <c r="PL21" s="11">
        <v>0</v>
      </c>
      <c r="PM21" s="11">
        <v>0</v>
      </c>
      <c r="PN21" s="11">
        <v>1</v>
      </c>
      <c r="PO21" s="11">
        <v>0</v>
      </c>
      <c r="PP21" s="11">
        <v>0</v>
      </c>
      <c r="PQ21" s="11">
        <v>0</v>
      </c>
      <c r="PR21" s="11">
        <v>0</v>
      </c>
      <c r="PS21" s="11">
        <v>0</v>
      </c>
      <c r="PT21" s="11">
        <v>0</v>
      </c>
      <c r="PU21" s="11">
        <v>0</v>
      </c>
      <c r="PV21" s="11">
        <v>0</v>
      </c>
      <c r="PW21" s="11">
        <v>0</v>
      </c>
      <c r="PX21" s="14">
        <v>95</v>
      </c>
      <c r="PY21" s="11">
        <v>0</v>
      </c>
      <c r="PZ21" s="11">
        <v>7</v>
      </c>
      <c r="QA21" s="11">
        <v>0</v>
      </c>
      <c r="QB21" s="11">
        <v>1</v>
      </c>
      <c r="QC21" s="11">
        <v>2</v>
      </c>
      <c r="QD21" s="11">
        <v>16</v>
      </c>
      <c r="QE21" s="11">
        <v>48</v>
      </c>
      <c r="QF21" s="11">
        <v>0</v>
      </c>
      <c r="QG21" s="11">
        <v>0</v>
      </c>
      <c r="QH21" s="11">
        <v>0</v>
      </c>
      <c r="QI21" s="11">
        <v>0</v>
      </c>
      <c r="QJ21" s="11">
        <v>1</v>
      </c>
      <c r="QK21" s="11">
        <v>0</v>
      </c>
      <c r="QL21" s="11">
        <v>1</v>
      </c>
      <c r="QM21" s="11">
        <v>1</v>
      </c>
      <c r="QN21" s="11">
        <v>0</v>
      </c>
      <c r="QO21" s="11">
        <v>0</v>
      </c>
      <c r="QP21" s="11">
        <v>0</v>
      </c>
      <c r="QQ21" s="11">
        <v>15</v>
      </c>
      <c r="QR21" s="11">
        <v>0</v>
      </c>
      <c r="QS21" s="11">
        <v>0</v>
      </c>
      <c r="QT21" s="11">
        <v>0</v>
      </c>
      <c r="QU21" s="11">
        <v>0</v>
      </c>
      <c r="QV21" s="11">
        <v>3</v>
      </c>
      <c r="QW21" s="11">
        <v>0</v>
      </c>
      <c r="QX21" s="11">
        <v>0</v>
      </c>
      <c r="QY21" s="11">
        <v>0</v>
      </c>
      <c r="QZ21" s="11">
        <v>0</v>
      </c>
      <c r="RA21" s="14">
        <v>0</v>
      </c>
      <c r="RB21" s="11">
        <v>0</v>
      </c>
      <c r="RC21" s="11">
        <v>0</v>
      </c>
      <c r="RD21" s="11">
        <v>0</v>
      </c>
      <c r="RE21" s="11">
        <v>0</v>
      </c>
      <c r="RF21" s="11">
        <v>0</v>
      </c>
      <c r="RG21" s="11">
        <v>0</v>
      </c>
      <c r="RH21" s="11">
        <v>0</v>
      </c>
      <c r="RI21" s="11">
        <v>0</v>
      </c>
      <c r="RJ21" s="14">
        <v>0</v>
      </c>
      <c r="RK21" s="11">
        <v>0</v>
      </c>
      <c r="RL21" s="11">
        <v>0</v>
      </c>
      <c r="RM21" s="11">
        <v>0</v>
      </c>
      <c r="RN21" s="11">
        <v>0</v>
      </c>
      <c r="RO21" s="11">
        <v>0</v>
      </c>
      <c r="RP21" s="11">
        <v>0</v>
      </c>
      <c r="RQ21" s="11">
        <v>0</v>
      </c>
      <c r="RR21" s="11">
        <v>0</v>
      </c>
      <c r="RS21" s="11">
        <v>0</v>
      </c>
      <c r="RT21" s="11">
        <v>0</v>
      </c>
      <c r="RU21" s="11">
        <v>0</v>
      </c>
      <c r="RV21" s="11">
        <v>0</v>
      </c>
      <c r="RW21" s="11">
        <v>0</v>
      </c>
      <c r="RX21" s="11">
        <v>0</v>
      </c>
      <c r="RY21" s="11">
        <v>0</v>
      </c>
      <c r="RZ21" s="11">
        <v>0</v>
      </c>
      <c r="SA21" s="11">
        <v>0</v>
      </c>
      <c r="SB21" s="11">
        <v>0</v>
      </c>
      <c r="SC21" s="11">
        <v>0</v>
      </c>
      <c r="SD21" s="11">
        <v>0</v>
      </c>
      <c r="SE21" s="11">
        <v>0</v>
      </c>
      <c r="SF21" s="11">
        <v>0</v>
      </c>
      <c r="SG21" s="11">
        <v>0</v>
      </c>
      <c r="SH21" s="11">
        <v>0</v>
      </c>
      <c r="SI21" s="11">
        <v>0</v>
      </c>
      <c r="SJ21" s="11">
        <v>0</v>
      </c>
      <c r="SK21" s="11">
        <v>0</v>
      </c>
      <c r="SL21" s="11">
        <v>0</v>
      </c>
      <c r="SM21" s="11">
        <v>0</v>
      </c>
      <c r="SN21" s="11">
        <v>0</v>
      </c>
      <c r="SO21" s="11">
        <v>0</v>
      </c>
      <c r="SP21" s="11">
        <v>0</v>
      </c>
      <c r="SQ21" s="11">
        <v>0</v>
      </c>
      <c r="SR21" s="11">
        <v>0</v>
      </c>
      <c r="SS21" s="11">
        <v>0</v>
      </c>
      <c r="ST21" s="11">
        <v>0</v>
      </c>
      <c r="SU21" s="11">
        <v>0</v>
      </c>
      <c r="SV21" s="11">
        <v>0</v>
      </c>
      <c r="SW21" s="11">
        <v>0</v>
      </c>
      <c r="SX21" s="11">
        <v>0</v>
      </c>
      <c r="SY21" s="11">
        <v>0</v>
      </c>
      <c r="SZ21" s="11">
        <v>0</v>
      </c>
      <c r="TA21" s="11">
        <v>0</v>
      </c>
      <c r="TB21" s="11">
        <v>0</v>
      </c>
      <c r="TC21" s="11">
        <v>0</v>
      </c>
      <c r="TD21" s="11">
        <v>0</v>
      </c>
      <c r="TE21" s="11">
        <v>0</v>
      </c>
      <c r="TF21" s="11">
        <v>0</v>
      </c>
      <c r="TG21" s="14">
        <v>0</v>
      </c>
      <c r="TH21" s="11">
        <v>0</v>
      </c>
      <c r="TI21" s="11">
        <v>0</v>
      </c>
      <c r="TJ21" s="11">
        <v>0</v>
      </c>
      <c r="TK21" s="11">
        <v>0</v>
      </c>
      <c r="TL21" s="11">
        <v>0</v>
      </c>
      <c r="TM21" s="11">
        <v>0</v>
      </c>
      <c r="TN21" s="11">
        <v>0</v>
      </c>
      <c r="TO21" s="11">
        <v>0</v>
      </c>
      <c r="TP21" s="11">
        <v>0</v>
      </c>
      <c r="TQ21" s="11">
        <v>0</v>
      </c>
      <c r="TR21" s="11">
        <v>0</v>
      </c>
      <c r="TS21" s="11">
        <v>0</v>
      </c>
      <c r="TT21" s="11">
        <v>0</v>
      </c>
      <c r="TU21" s="11">
        <v>0</v>
      </c>
      <c r="TV21" s="11">
        <v>0</v>
      </c>
      <c r="TW21" s="11">
        <v>0</v>
      </c>
      <c r="TX21" s="11">
        <v>0</v>
      </c>
      <c r="TY21" s="11">
        <v>0</v>
      </c>
      <c r="TZ21" s="11">
        <v>0</v>
      </c>
      <c r="UA21" s="11">
        <v>0</v>
      </c>
      <c r="UB21" s="11">
        <v>0</v>
      </c>
      <c r="UC21" s="11">
        <v>0</v>
      </c>
      <c r="UD21" s="11">
        <v>0</v>
      </c>
      <c r="UE21" s="11">
        <v>0</v>
      </c>
      <c r="UF21" s="11">
        <v>0</v>
      </c>
      <c r="UG21" s="11">
        <v>0</v>
      </c>
      <c r="UH21" s="11">
        <v>0</v>
      </c>
      <c r="UI21" s="11">
        <v>0</v>
      </c>
      <c r="UJ21" s="11">
        <v>0</v>
      </c>
      <c r="UK21" s="11">
        <v>0</v>
      </c>
      <c r="UL21" s="11">
        <v>0</v>
      </c>
      <c r="UM21" s="11">
        <v>0</v>
      </c>
      <c r="UN21" s="11">
        <v>0</v>
      </c>
      <c r="UO21" s="11">
        <v>0</v>
      </c>
      <c r="UP21" s="11">
        <v>0</v>
      </c>
      <c r="UQ21" s="11">
        <v>0</v>
      </c>
      <c r="UR21" s="11">
        <v>0</v>
      </c>
      <c r="US21" s="11">
        <v>0</v>
      </c>
      <c r="UT21" s="11">
        <v>0</v>
      </c>
      <c r="UU21" s="11">
        <v>0</v>
      </c>
      <c r="UV21" s="11">
        <v>0</v>
      </c>
      <c r="UW21" s="11">
        <v>0</v>
      </c>
      <c r="UX21" s="11">
        <v>0</v>
      </c>
      <c r="UY21" s="11">
        <v>0</v>
      </c>
      <c r="UZ21" s="11">
        <v>0</v>
      </c>
      <c r="VA21" s="11">
        <v>0</v>
      </c>
      <c r="VB21" s="11">
        <v>0</v>
      </c>
      <c r="VC21" s="11">
        <v>0</v>
      </c>
      <c r="VD21" s="11">
        <v>0</v>
      </c>
      <c r="VE21" s="11">
        <v>0</v>
      </c>
      <c r="VF21" s="11">
        <v>0</v>
      </c>
      <c r="VG21" s="11">
        <v>0</v>
      </c>
      <c r="VH21" s="14">
        <v>0</v>
      </c>
      <c r="VI21" s="11">
        <v>0</v>
      </c>
      <c r="VJ21" s="11">
        <v>0</v>
      </c>
      <c r="VK21" s="11">
        <v>0</v>
      </c>
      <c r="VL21" s="11">
        <v>0</v>
      </c>
      <c r="VM21" s="11">
        <v>0</v>
      </c>
      <c r="VN21" s="11">
        <v>0</v>
      </c>
      <c r="VO21" s="11">
        <v>0</v>
      </c>
      <c r="VP21" s="11">
        <v>0</v>
      </c>
      <c r="VQ21" s="11">
        <v>0</v>
      </c>
      <c r="VR21" s="11">
        <v>0</v>
      </c>
      <c r="VS21" s="11">
        <v>0</v>
      </c>
      <c r="VT21" s="11">
        <v>0</v>
      </c>
      <c r="VU21" s="11">
        <v>0</v>
      </c>
      <c r="VV21" s="11">
        <v>0</v>
      </c>
      <c r="VW21" s="11">
        <v>0</v>
      </c>
      <c r="VX21" s="11">
        <v>0</v>
      </c>
      <c r="VY21" s="11">
        <v>0</v>
      </c>
      <c r="VZ21" s="11">
        <v>0</v>
      </c>
      <c r="WA21" s="11">
        <v>0</v>
      </c>
      <c r="WB21" s="11">
        <v>0</v>
      </c>
      <c r="WC21" s="11">
        <v>0</v>
      </c>
      <c r="WD21" s="11">
        <v>0</v>
      </c>
      <c r="WE21" s="11">
        <v>0</v>
      </c>
      <c r="WF21" s="11">
        <v>0</v>
      </c>
      <c r="WG21" s="11">
        <v>0</v>
      </c>
      <c r="WH21" s="11">
        <v>0</v>
      </c>
      <c r="WI21" s="11">
        <v>0</v>
      </c>
      <c r="WJ21" s="11">
        <v>0</v>
      </c>
      <c r="WK21" s="11">
        <v>0</v>
      </c>
      <c r="WL21" s="11">
        <v>0</v>
      </c>
      <c r="WM21" s="11">
        <v>0</v>
      </c>
      <c r="WN21" s="11">
        <v>0</v>
      </c>
      <c r="WO21" s="11">
        <v>0</v>
      </c>
      <c r="WP21" s="11">
        <v>0</v>
      </c>
      <c r="WQ21" s="11">
        <v>0</v>
      </c>
      <c r="WR21" s="11">
        <v>0</v>
      </c>
      <c r="WS21" s="11">
        <v>0</v>
      </c>
      <c r="WT21" s="11">
        <v>0</v>
      </c>
      <c r="WU21" s="11">
        <v>0</v>
      </c>
      <c r="WV21" s="11">
        <v>0</v>
      </c>
      <c r="WW21" s="11">
        <v>0</v>
      </c>
      <c r="WX21" s="11">
        <v>0</v>
      </c>
      <c r="WY21" s="11">
        <v>0</v>
      </c>
      <c r="WZ21" s="11">
        <v>0</v>
      </c>
      <c r="XA21" s="11">
        <v>0</v>
      </c>
      <c r="XB21" s="11">
        <v>0</v>
      </c>
      <c r="XC21" s="11">
        <v>0</v>
      </c>
      <c r="XD21" s="11">
        <v>0</v>
      </c>
      <c r="XE21" s="11">
        <v>0</v>
      </c>
      <c r="XF21" s="11">
        <v>0</v>
      </c>
      <c r="XG21" s="11">
        <v>0</v>
      </c>
      <c r="XH21" s="11">
        <v>0</v>
      </c>
      <c r="XI21" s="11">
        <v>1</v>
      </c>
      <c r="XJ21" s="11">
        <v>1</v>
      </c>
      <c r="XK21" s="11">
        <v>0</v>
      </c>
      <c r="XL21" s="11">
        <v>2</v>
      </c>
      <c r="XM21" s="11">
        <v>3</v>
      </c>
      <c r="XN21" s="11">
        <v>0</v>
      </c>
      <c r="XO21" s="11">
        <v>0</v>
      </c>
      <c r="XP21" s="11">
        <v>0</v>
      </c>
      <c r="XQ21" s="11">
        <v>0</v>
      </c>
      <c r="XR21" s="11">
        <v>0</v>
      </c>
      <c r="XS21" s="11">
        <v>0</v>
      </c>
      <c r="XT21" s="11">
        <v>0</v>
      </c>
      <c r="XU21" s="11">
        <v>0</v>
      </c>
      <c r="XV21" s="11">
        <v>0</v>
      </c>
      <c r="XW21" s="11">
        <v>1</v>
      </c>
      <c r="XX21" s="11">
        <v>0</v>
      </c>
      <c r="XY21" s="11">
        <v>3</v>
      </c>
      <c r="XZ21" s="11">
        <v>0</v>
      </c>
      <c r="YA21" s="11">
        <v>3</v>
      </c>
      <c r="YB21" s="11">
        <v>0</v>
      </c>
      <c r="YC21" s="11">
        <v>0</v>
      </c>
      <c r="YD21" s="11">
        <v>0</v>
      </c>
      <c r="YE21" s="11">
        <v>0</v>
      </c>
      <c r="YF21" s="11">
        <v>0</v>
      </c>
      <c r="YG21" s="11">
        <v>0</v>
      </c>
      <c r="YH21" s="11">
        <v>0</v>
      </c>
      <c r="YI21" s="11">
        <v>0</v>
      </c>
      <c r="YJ21" s="11">
        <v>0</v>
      </c>
      <c r="YK21" s="11">
        <v>1</v>
      </c>
      <c r="YL21" s="11">
        <v>0</v>
      </c>
      <c r="YM21" s="11">
        <v>3</v>
      </c>
      <c r="YN21" s="11">
        <v>0</v>
      </c>
      <c r="YO21" s="11">
        <v>1</v>
      </c>
      <c r="YP21" s="11">
        <v>4</v>
      </c>
      <c r="YQ21" s="11">
        <v>0</v>
      </c>
      <c r="YR21" s="11">
        <v>5</v>
      </c>
      <c r="YS21" s="11">
        <v>0</v>
      </c>
      <c r="YT21" s="11">
        <v>0</v>
      </c>
      <c r="YU21" s="11">
        <v>0</v>
      </c>
      <c r="YV21" s="11">
        <v>0</v>
      </c>
      <c r="YW21" s="11">
        <v>0</v>
      </c>
      <c r="YX21" s="11">
        <v>0</v>
      </c>
      <c r="YY21" s="11">
        <v>1</v>
      </c>
      <c r="YZ21" s="11">
        <v>0</v>
      </c>
      <c r="ZA21" s="11">
        <v>1</v>
      </c>
      <c r="ZB21" s="11">
        <v>0</v>
      </c>
      <c r="ZC21" s="11">
        <v>49</v>
      </c>
      <c r="ZD21" s="11">
        <v>0</v>
      </c>
      <c r="ZE21" s="11">
        <v>17</v>
      </c>
      <c r="ZF21" s="11">
        <v>1</v>
      </c>
      <c r="ZG21" s="11">
        <v>0</v>
      </c>
      <c r="ZH21" s="11">
        <v>0</v>
      </c>
      <c r="ZI21" s="11">
        <v>1</v>
      </c>
      <c r="ZJ21" s="11">
        <v>0</v>
      </c>
      <c r="ZK21" s="11">
        <v>0</v>
      </c>
      <c r="ZL21" s="11">
        <v>3</v>
      </c>
      <c r="ZM21" s="11">
        <v>0</v>
      </c>
      <c r="ZN21" s="11">
        <v>0</v>
      </c>
      <c r="ZO21" s="11">
        <v>3</v>
      </c>
      <c r="ZP21" s="11">
        <v>0</v>
      </c>
      <c r="ZQ21" s="11">
        <v>0</v>
      </c>
      <c r="ZR21" s="11">
        <v>0</v>
      </c>
      <c r="ZS21" s="11">
        <v>0</v>
      </c>
      <c r="ZT21" s="11">
        <v>0</v>
      </c>
      <c r="ZU21" s="11">
        <v>1</v>
      </c>
      <c r="ZV21" s="11">
        <v>0</v>
      </c>
    </row>
    <row r="22" spans="1:698" s="10" customFormat="1" x14ac:dyDescent="0.2">
      <c r="A22" s="10" t="s">
        <v>495</v>
      </c>
      <c r="B22" s="13"/>
      <c r="C22" s="14">
        <v>238</v>
      </c>
      <c r="D22" s="14">
        <v>1</v>
      </c>
      <c r="E22" s="14">
        <v>0</v>
      </c>
      <c r="F22" s="14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/>
      <c r="AR22" s="11"/>
      <c r="AS22" s="11"/>
      <c r="AT22" s="11"/>
      <c r="AU22" s="11">
        <v>0</v>
      </c>
      <c r="AV22" s="11">
        <v>2</v>
      </c>
      <c r="AW22" s="11">
        <v>0</v>
      </c>
      <c r="AX22" s="11">
        <v>0</v>
      </c>
      <c r="AY22" s="14">
        <v>0</v>
      </c>
      <c r="AZ22" s="14">
        <v>0</v>
      </c>
      <c r="BA22" s="14">
        <v>0</v>
      </c>
      <c r="BB22" s="14">
        <v>57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/>
      <c r="DF22" s="11"/>
      <c r="DG22" s="11">
        <v>0</v>
      </c>
      <c r="DH22" s="11">
        <v>45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8</v>
      </c>
      <c r="EE22" s="11">
        <v>0</v>
      </c>
      <c r="EF22" s="11">
        <v>0</v>
      </c>
      <c r="EG22" s="11">
        <v>1</v>
      </c>
      <c r="EH22" s="11">
        <v>43</v>
      </c>
      <c r="EI22" s="11">
        <v>0</v>
      </c>
      <c r="EJ22" s="11">
        <v>0</v>
      </c>
      <c r="EK22" s="11">
        <v>0</v>
      </c>
      <c r="EL22" s="11">
        <v>9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1</v>
      </c>
      <c r="FC22" s="11">
        <v>0</v>
      </c>
      <c r="FD22" s="11">
        <v>0</v>
      </c>
      <c r="FE22" s="11">
        <v>0</v>
      </c>
      <c r="FF22" s="11">
        <v>0</v>
      </c>
      <c r="FG22" s="11">
        <v>0</v>
      </c>
      <c r="FH22" s="11">
        <v>1</v>
      </c>
      <c r="FI22" s="11">
        <v>0</v>
      </c>
      <c r="FJ22" s="11">
        <v>11</v>
      </c>
      <c r="FK22" s="11">
        <v>0</v>
      </c>
      <c r="FL22" s="11">
        <v>1</v>
      </c>
      <c r="FM22" s="11">
        <v>0</v>
      </c>
      <c r="FN22" s="11">
        <v>13</v>
      </c>
      <c r="FO22" s="11">
        <v>0</v>
      </c>
      <c r="FP22" s="11">
        <v>4</v>
      </c>
      <c r="FQ22" s="11">
        <v>0</v>
      </c>
      <c r="FR22" s="11">
        <v>19</v>
      </c>
      <c r="FS22" s="11">
        <v>0</v>
      </c>
      <c r="FT22" s="11">
        <v>5</v>
      </c>
      <c r="FU22" s="11">
        <v>0</v>
      </c>
      <c r="FV22" s="11">
        <v>9</v>
      </c>
      <c r="FW22" s="11">
        <v>0</v>
      </c>
      <c r="FX22" s="11">
        <v>8</v>
      </c>
      <c r="FY22" s="11">
        <v>0</v>
      </c>
      <c r="FZ22" s="11">
        <v>1</v>
      </c>
      <c r="GA22" s="11">
        <v>0</v>
      </c>
      <c r="GB22" s="11">
        <v>0</v>
      </c>
      <c r="GC22" s="11"/>
      <c r="GD22" s="11">
        <v>0</v>
      </c>
      <c r="GE22" s="11">
        <v>0</v>
      </c>
      <c r="GF22" s="11">
        <v>0</v>
      </c>
      <c r="GG22" s="11">
        <v>0</v>
      </c>
      <c r="GH22" s="11">
        <v>0</v>
      </c>
      <c r="GI22" s="11">
        <v>0</v>
      </c>
      <c r="GJ22" s="11">
        <v>0</v>
      </c>
      <c r="GK22" s="11">
        <v>0</v>
      </c>
      <c r="GL22" s="11">
        <v>0</v>
      </c>
      <c r="GM22" s="11">
        <v>0</v>
      </c>
      <c r="GN22" s="11">
        <v>0</v>
      </c>
      <c r="GO22" s="11">
        <v>0</v>
      </c>
      <c r="GP22" s="11"/>
      <c r="GQ22" s="11">
        <v>0</v>
      </c>
      <c r="GR22" s="11">
        <v>0</v>
      </c>
      <c r="GS22" s="11">
        <v>0</v>
      </c>
      <c r="GT22" s="11">
        <v>0</v>
      </c>
      <c r="GU22" s="11">
        <v>0</v>
      </c>
      <c r="GV22" s="11">
        <v>0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11"/>
      <c r="HD22" s="11">
        <v>0</v>
      </c>
      <c r="HE22" s="11">
        <v>0</v>
      </c>
      <c r="HF22" s="11">
        <v>0</v>
      </c>
      <c r="HG22" s="11">
        <v>0</v>
      </c>
      <c r="HH22" s="11">
        <v>0</v>
      </c>
      <c r="HI22" s="11">
        <v>0</v>
      </c>
      <c r="HJ22" s="11">
        <v>0</v>
      </c>
      <c r="HK22" s="11">
        <v>0</v>
      </c>
      <c r="HL22" s="11">
        <v>0</v>
      </c>
      <c r="HM22" s="11">
        <v>0</v>
      </c>
      <c r="HN22" s="11">
        <v>0</v>
      </c>
      <c r="HO22" s="11">
        <v>0</v>
      </c>
      <c r="HP22" s="11"/>
      <c r="HQ22" s="11">
        <v>0</v>
      </c>
      <c r="HR22" s="11">
        <v>0</v>
      </c>
      <c r="HS22" s="11">
        <v>0</v>
      </c>
      <c r="HT22" s="11">
        <v>0</v>
      </c>
      <c r="HU22" s="11">
        <v>0</v>
      </c>
      <c r="HV22" s="11">
        <v>0</v>
      </c>
      <c r="HW22" s="11">
        <v>0</v>
      </c>
      <c r="HX22" s="11">
        <v>0</v>
      </c>
      <c r="HY22" s="11">
        <v>0</v>
      </c>
      <c r="HZ22" s="11">
        <v>0</v>
      </c>
      <c r="IA22" s="11">
        <v>0</v>
      </c>
      <c r="IB22" s="11">
        <v>0</v>
      </c>
      <c r="IC22" s="11"/>
      <c r="ID22" s="11">
        <v>0</v>
      </c>
      <c r="IE22" s="11">
        <v>0</v>
      </c>
      <c r="IF22" s="11">
        <v>0</v>
      </c>
      <c r="IG22" s="11">
        <v>0</v>
      </c>
      <c r="IH22" s="11">
        <v>0</v>
      </c>
      <c r="II22" s="11"/>
      <c r="IJ22" s="11"/>
      <c r="IK22" s="11"/>
      <c r="IL22" s="11"/>
      <c r="IM22" s="11">
        <v>0</v>
      </c>
      <c r="IN22" s="11">
        <v>0</v>
      </c>
      <c r="IO22" s="11">
        <v>0</v>
      </c>
      <c r="IP22" s="11">
        <v>0</v>
      </c>
      <c r="IQ22" s="11">
        <v>0</v>
      </c>
      <c r="IR22" s="11">
        <v>0</v>
      </c>
      <c r="IS22" s="11">
        <v>0</v>
      </c>
      <c r="IT22" s="11">
        <v>0</v>
      </c>
      <c r="IU22" s="11">
        <v>0</v>
      </c>
      <c r="IV22" s="11">
        <v>0</v>
      </c>
      <c r="IW22" s="11">
        <v>0</v>
      </c>
      <c r="IX22" s="11">
        <v>0</v>
      </c>
      <c r="IY22" s="11">
        <v>0</v>
      </c>
      <c r="IZ22" s="11">
        <v>0</v>
      </c>
      <c r="JA22" s="11">
        <v>0</v>
      </c>
      <c r="JB22" s="11">
        <v>0</v>
      </c>
      <c r="JC22" s="11">
        <v>0</v>
      </c>
      <c r="JD22" s="11">
        <v>0</v>
      </c>
      <c r="JE22" s="11">
        <v>0</v>
      </c>
      <c r="JF22" s="11">
        <v>0</v>
      </c>
      <c r="JG22" s="11">
        <v>0</v>
      </c>
      <c r="JH22" s="11">
        <v>0</v>
      </c>
      <c r="JI22" s="11">
        <v>0</v>
      </c>
      <c r="JJ22" s="11">
        <v>0</v>
      </c>
      <c r="JK22" s="11">
        <v>0</v>
      </c>
      <c r="JL22" s="11">
        <v>0</v>
      </c>
      <c r="JM22" s="11">
        <v>0</v>
      </c>
      <c r="JN22" s="11">
        <v>0</v>
      </c>
      <c r="JO22" s="11">
        <v>0</v>
      </c>
      <c r="JP22" s="11">
        <v>0</v>
      </c>
      <c r="JQ22" s="11">
        <v>0</v>
      </c>
      <c r="JR22" s="11">
        <v>0</v>
      </c>
      <c r="JS22" s="11">
        <v>0</v>
      </c>
      <c r="JT22" s="11">
        <v>0</v>
      </c>
      <c r="JU22" s="11">
        <v>0</v>
      </c>
      <c r="JV22" s="11">
        <v>0</v>
      </c>
      <c r="JW22" s="11">
        <v>0</v>
      </c>
      <c r="JX22" s="11">
        <v>0</v>
      </c>
      <c r="JY22" s="14">
        <v>58</v>
      </c>
      <c r="JZ22" s="11">
        <v>0</v>
      </c>
      <c r="KA22" s="11">
        <v>0</v>
      </c>
      <c r="KB22" s="11">
        <v>0</v>
      </c>
      <c r="KC22" s="11">
        <v>0</v>
      </c>
      <c r="KD22" s="11">
        <v>0</v>
      </c>
      <c r="KE22" s="11">
        <v>9</v>
      </c>
      <c r="KF22" s="11">
        <v>0</v>
      </c>
      <c r="KG22" s="11">
        <v>0</v>
      </c>
      <c r="KH22" s="11">
        <v>22</v>
      </c>
      <c r="KI22" s="11">
        <v>1</v>
      </c>
      <c r="KJ22" s="11">
        <v>0</v>
      </c>
      <c r="KK22" s="11">
        <v>26</v>
      </c>
      <c r="KL22" s="14">
        <v>58</v>
      </c>
      <c r="KM22" s="11">
        <v>0</v>
      </c>
      <c r="KN22" s="11">
        <v>9</v>
      </c>
      <c r="KO22" s="11">
        <v>22</v>
      </c>
      <c r="KP22" s="11">
        <v>27</v>
      </c>
      <c r="KQ22" s="14">
        <v>0</v>
      </c>
      <c r="KR22" s="11">
        <v>0</v>
      </c>
      <c r="KS22" s="11">
        <v>0</v>
      </c>
      <c r="KT22" s="14">
        <v>0</v>
      </c>
      <c r="KU22" s="11">
        <v>0</v>
      </c>
      <c r="KV22" s="11">
        <v>0</v>
      </c>
      <c r="KW22" s="11">
        <v>0</v>
      </c>
      <c r="KX22" s="11">
        <v>0</v>
      </c>
      <c r="KY22" s="14">
        <v>0</v>
      </c>
      <c r="KZ22" s="11">
        <v>0</v>
      </c>
      <c r="LA22" s="11">
        <v>0</v>
      </c>
      <c r="LB22" s="11">
        <v>0</v>
      </c>
      <c r="LC22" s="11">
        <v>0</v>
      </c>
      <c r="LD22" s="11">
        <v>0</v>
      </c>
      <c r="LE22" s="11">
        <v>0</v>
      </c>
      <c r="LF22" s="11">
        <v>0</v>
      </c>
      <c r="LG22" s="11">
        <v>0</v>
      </c>
      <c r="LH22" s="11">
        <v>0</v>
      </c>
      <c r="LI22" s="11">
        <v>0</v>
      </c>
      <c r="LJ22" s="11">
        <v>0</v>
      </c>
      <c r="LK22" s="11">
        <v>0</v>
      </c>
      <c r="LL22" s="11">
        <v>0</v>
      </c>
      <c r="LM22" s="11">
        <v>0</v>
      </c>
      <c r="LN22" s="11">
        <v>0</v>
      </c>
      <c r="LO22" s="11">
        <v>0</v>
      </c>
      <c r="LP22" s="11">
        <v>0</v>
      </c>
      <c r="LQ22" s="11">
        <v>0</v>
      </c>
      <c r="LR22" s="11">
        <v>0</v>
      </c>
      <c r="LS22" s="11">
        <v>0</v>
      </c>
      <c r="LT22" s="11">
        <v>0</v>
      </c>
      <c r="LU22" s="11">
        <v>0</v>
      </c>
      <c r="LV22" s="11">
        <v>0</v>
      </c>
      <c r="LW22" s="11">
        <v>0</v>
      </c>
      <c r="LX22" s="11">
        <v>0</v>
      </c>
      <c r="LY22" s="11">
        <v>0</v>
      </c>
      <c r="LZ22" s="11">
        <v>0</v>
      </c>
      <c r="MA22" s="11">
        <v>0</v>
      </c>
      <c r="MB22" s="11">
        <v>0</v>
      </c>
      <c r="MC22" s="11">
        <v>0</v>
      </c>
      <c r="MD22" s="11">
        <v>0</v>
      </c>
      <c r="ME22" s="11">
        <v>0</v>
      </c>
      <c r="MF22" s="11">
        <v>0</v>
      </c>
      <c r="MG22" s="11">
        <v>0</v>
      </c>
      <c r="MH22" s="11">
        <v>0</v>
      </c>
      <c r="MI22" s="11">
        <v>0</v>
      </c>
      <c r="MJ22" s="11">
        <v>0</v>
      </c>
      <c r="MK22" s="11">
        <v>0</v>
      </c>
      <c r="ML22" s="11">
        <v>0</v>
      </c>
      <c r="MM22" s="11">
        <v>0</v>
      </c>
      <c r="MN22" s="11">
        <v>0</v>
      </c>
      <c r="MO22" s="11">
        <v>0</v>
      </c>
      <c r="MP22" s="11">
        <v>0</v>
      </c>
      <c r="MQ22" s="11">
        <v>0</v>
      </c>
      <c r="MR22" s="11">
        <v>0</v>
      </c>
      <c r="MS22" s="11">
        <v>0</v>
      </c>
      <c r="MT22" s="11">
        <v>0</v>
      </c>
      <c r="MU22" s="11">
        <v>0</v>
      </c>
      <c r="MV22" s="11">
        <v>0</v>
      </c>
      <c r="MW22" s="11">
        <v>0</v>
      </c>
      <c r="MX22" s="11">
        <v>0</v>
      </c>
      <c r="MY22" s="11">
        <v>0</v>
      </c>
      <c r="MZ22" s="11">
        <v>0</v>
      </c>
      <c r="NA22" s="11">
        <v>0</v>
      </c>
      <c r="NB22" s="11">
        <v>0</v>
      </c>
      <c r="NC22" s="11">
        <v>0</v>
      </c>
      <c r="ND22" s="11">
        <v>0</v>
      </c>
      <c r="NE22" s="11">
        <v>0</v>
      </c>
      <c r="NF22" s="11">
        <v>0</v>
      </c>
      <c r="NG22" s="11">
        <v>0</v>
      </c>
      <c r="NH22" s="11">
        <v>0</v>
      </c>
      <c r="NI22" s="11">
        <v>0</v>
      </c>
      <c r="NJ22" s="11">
        <v>0</v>
      </c>
      <c r="NK22" s="11">
        <v>0</v>
      </c>
      <c r="NL22" s="11">
        <v>0</v>
      </c>
      <c r="NM22" s="11">
        <v>0</v>
      </c>
      <c r="NN22" s="11">
        <v>0</v>
      </c>
      <c r="NO22" s="11">
        <v>0</v>
      </c>
      <c r="NP22" s="11">
        <v>0</v>
      </c>
      <c r="NQ22" s="11">
        <v>0</v>
      </c>
      <c r="NR22" s="11">
        <v>0</v>
      </c>
      <c r="NS22" s="11">
        <v>0</v>
      </c>
      <c r="NT22" s="14">
        <v>0</v>
      </c>
      <c r="NU22" s="11">
        <v>0</v>
      </c>
      <c r="NV22" s="11">
        <v>0</v>
      </c>
      <c r="NW22" s="11">
        <v>0</v>
      </c>
      <c r="NX22" s="11">
        <v>0</v>
      </c>
      <c r="NY22" s="11">
        <v>0</v>
      </c>
      <c r="NZ22" s="11">
        <v>0</v>
      </c>
      <c r="OA22" s="11">
        <v>0</v>
      </c>
      <c r="OB22" s="11">
        <v>0</v>
      </c>
      <c r="OC22" s="11">
        <v>0</v>
      </c>
      <c r="OD22" s="11">
        <v>0</v>
      </c>
      <c r="OE22" s="11">
        <v>0</v>
      </c>
      <c r="OF22" s="11">
        <v>0</v>
      </c>
      <c r="OG22" s="11">
        <v>0</v>
      </c>
      <c r="OH22" s="11">
        <v>0</v>
      </c>
      <c r="OI22" s="11">
        <v>0</v>
      </c>
      <c r="OJ22" s="11">
        <v>0</v>
      </c>
      <c r="OK22" s="11">
        <v>0</v>
      </c>
      <c r="OL22" s="11">
        <v>0</v>
      </c>
      <c r="OM22" s="11">
        <v>0</v>
      </c>
      <c r="ON22" s="11">
        <v>0</v>
      </c>
      <c r="OO22" s="11">
        <v>0</v>
      </c>
      <c r="OP22" s="11">
        <v>0</v>
      </c>
      <c r="OQ22" s="11">
        <v>0</v>
      </c>
      <c r="OR22" s="11">
        <v>0</v>
      </c>
      <c r="OS22" s="14">
        <v>1</v>
      </c>
      <c r="OT22" s="44">
        <v>0</v>
      </c>
      <c r="OU22" s="11">
        <v>0</v>
      </c>
      <c r="OV22" s="11">
        <v>0</v>
      </c>
      <c r="OW22" s="11">
        <v>0</v>
      </c>
      <c r="OX22" s="11">
        <v>0</v>
      </c>
      <c r="OY22" s="11">
        <v>0</v>
      </c>
      <c r="OZ22" s="11">
        <v>0</v>
      </c>
      <c r="PA22" s="11">
        <v>0</v>
      </c>
      <c r="PB22" s="11">
        <v>1</v>
      </c>
      <c r="PC22" s="11">
        <v>0</v>
      </c>
      <c r="PD22" s="11">
        <v>0</v>
      </c>
      <c r="PE22" s="11">
        <v>0</v>
      </c>
      <c r="PF22" s="11">
        <v>0</v>
      </c>
      <c r="PG22" s="11">
        <v>0</v>
      </c>
      <c r="PH22" s="11">
        <v>0</v>
      </c>
      <c r="PI22" s="11">
        <v>0</v>
      </c>
      <c r="PJ22" s="11">
        <v>0</v>
      </c>
      <c r="PK22" s="11">
        <v>0</v>
      </c>
      <c r="PL22" s="11">
        <v>0</v>
      </c>
      <c r="PM22" s="11">
        <v>0</v>
      </c>
      <c r="PN22" s="11">
        <v>0</v>
      </c>
      <c r="PO22" s="11">
        <v>0</v>
      </c>
      <c r="PP22" s="11">
        <v>0</v>
      </c>
      <c r="PQ22" s="11">
        <v>0</v>
      </c>
      <c r="PR22" s="11">
        <v>0</v>
      </c>
      <c r="PS22" s="11">
        <v>0</v>
      </c>
      <c r="PT22" s="11">
        <v>0</v>
      </c>
      <c r="PU22" s="11">
        <v>0</v>
      </c>
      <c r="PV22" s="11">
        <v>0</v>
      </c>
      <c r="PW22" s="11">
        <v>0</v>
      </c>
      <c r="PX22" s="14">
        <v>117</v>
      </c>
      <c r="PY22" s="11">
        <v>0</v>
      </c>
      <c r="PZ22" s="11">
        <v>6</v>
      </c>
      <c r="QA22" s="11">
        <v>1</v>
      </c>
      <c r="QB22" s="11">
        <v>1</v>
      </c>
      <c r="QC22" s="11">
        <v>6</v>
      </c>
      <c r="QD22" s="11">
        <v>12</v>
      </c>
      <c r="QE22" s="11">
        <v>58</v>
      </c>
      <c r="QF22" s="11">
        <v>0</v>
      </c>
      <c r="QG22" s="11">
        <v>0</v>
      </c>
      <c r="QH22" s="11">
        <v>0</v>
      </c>
      <c r="QI22" s="11">
        <v>0</v>
      </c>
      <c r="QJ22" s="11">
        <v>4</v>
      </c>
      <c r="QK22" s="11">
        <v>1</v>
      </c>
      <c r="QL22" s="11">
        <v>3</v>
      </c>
      <c r="QM22" s="11">
        <v>1</v>
      </c>
      <c r="QN22" s="11">
        <v>1</v>
      </c>
      <c r="QO22" s="11">
        <v>0</v>
      </c>
      <c r="QP22" s="11">
        <v>3</v>
      </c>
      <c r="QQ22" s="11">
        <v>17</v>
      </c>
      <c r="QR22" s="11">
        <v>0</v>
      </c>
      <c r="QS22" s="11">
        <v>0</v>
      </c>
      <c r="QT22" s="11">
        <v>0</v>
      </c>
      <c r="QU22" s="11">
        <v>0</v>
      </c>
      <c r="QV22" s="11">
        <v>3</v>
      </c>
      <c r="QW22" s="11">
        <v>0</v>
      </c>
      <c r="QX22" s="11">
        <v>0</v>
      </c>
      <c r="QY22" s="11">
        <v>0</v>
      </c>
      <c r="QZ22" s="11">
        <v>0</v>
      </c>
      <c r="RA22" s="14">
        <v>1</v>
      </c>
      <c r="RB22" s="11">
        <v>0</v>
      </c>
      <c r="RC22" s="11">
        <v>0</v>
      </c>
      <c r="RD22" s="11">
        <v>0</v>
      </c>
      <c r="RE22" s="11">
        <v>0</v>
      </c>
      <c r="RF22" s="11">
        <v>0</v>
      </c>
      <c r="RG22" s="11">
        <v>0</v>
      </c>
      <c r="RH22" s="11">
        <v>0</v>
      </c>
      <c r="RI22" s="11">
        <v>1</v>
      </c>
      <c r="RJ22" s="14">
        <v>0</v>
      </c>
      <c r="RK22" s="11">
        <v>0</v>
      </c>
      <c r="RL22" s="11">
        <v>0</v>
      </c>
      <c r="RM22" s="11">
        <v>0</v>
      </c>
      <c r="RN22" s="11">
        <v>0</v>
      </c>
      <c r="RO22" s="11">
        <v>0</v>
      </c>
      <c r="RP22" s="11">
        <v>0</v>
      </c>
      <c r="RQ22" s="11">
        <v>0</v>
      </c>
      <c r="RR22" s="11">
        <v>0</v>
      </c>
      <c r="RS22" s="11">
        <v>0</v>
      </c>
      <c r="RT22" s="11">
        <v>0</v>
      </c>
      <c r="RU22" s="11">
        <v>0</v>
      </c>
      <c r="RV22" s="11">
        <v>0</v>
      </c>
      <c r="RW22" s="11">
        <v>0</v>
      </c>
      <c r="RX22" s="11">
        <v>0</v>
      </c>
      <c r="RY22" s="11">
        <v>0</v>
      </c>
      <c r="RZ22" s="11">
        <v>0</v>
      </c>
      <c r="SA22" s="11">
        <v>0</v>
      </c>
      <c r="SB22" s="11">
        <v>0</v>
      </c>
      <c r="SC22" s="11">
        <v>0</v>
      </c>
      <c r="SD22" s="11">
        <v>0</v>
      </c>
      <c r="SE22" s="11">
        <v>0</v>
      </c>
      <c r="SF22" s="11">
        <v>0</v>
      </c>
      <c r="SG22" s="11">
        <v>0</v>
      </c>
      <c r="SH22" s="11">
        <v>0</v>
      </c>
      <c r="SI22" s="11">
        <v>0</v>
      </c>
      <c r="SJ22" s="11">
        <v>0</v>
      </c>
      <c r="SK22" s="11">
        <v>0</v>
      </c>
      <c r="SL22" s="11">
        <v>0</v>
      </c>
      <c r="SM22" s="11">
        <v>0</v>
      </c>
      <c r="SN22" s="11">
        <v>0</v>
      </c>
      <c r="SO22" s="11">
        <v>0</v>
      </c>
      <c r="SP22" s="11">
        <v>0</v>
      </c>
      <c r="SQ22" s="11">
        <v>0</v>
      </c>
      <c r="SR22" s="11">
        <v>0</v>
      </c>
      <c r="SS22" s="11">
        <v>0</v>
      </c>
      <c r="ST22" s="11">
        <v>0</v>
      </c>
      <c r="SU22" s="11">
        <v>0</v>
      </c>
      <c r="SV22" s="11">
        <v>0</v>
      </c>
      <c r="SW22" s="11">
        <v>0</v>
      </c>
      <c r="SX22" s="11">
        <v>0</v>
      </c>
      <c r="SY22" s="11">
        <v>0</v>
      </c>
      <c r="SZ22" s="11">
        <v>0</v>
      </c>
      <c r="TA22" s="11">
        <v>0</v>
      </c>
      <c r="TB22" s="11">
        <v>0</v>
      </c>
      <c r="TC22" s="11">
        <v>0</v>
      </c>
      <c r="TD22" s="11">
        <v>0</v>
      </c>
      <c r="TE22" s="11">
        <v>0</v>
      </c>
      <c r="TF22" s="11">
        <v>0</v>
      </c>
      <c r="TG22" s="14">
        <v>0</v>
      </c>
      <c r="TH22" s="11">
        <v>0</v>
      </c>
      <c r="TI22" s="11">
        <v>0</v>
      </c>
      <c r="TJ22" s="11">
        <v>0</v>
      </c>
      <c r="TK22" s="11">
        <v>0</v>
      </c>
      <c r="TL22" s="11">
        <v>0</v>
      </c>
      <c r="TM22" s="11">
        <v>0</v>
      </c>
      <c r="TN22" s="11">
        <v>0</v>
      </c>
      <c r="TO22" s="11">
        <v>0</v>
      </c>
      <c r="TP22" s="11">
        <v>0</v>
      </c>
      <c r="TQ22" s="11">
        <v>0</v>
      </c>
      <c r="TR22" s="11">
        <v>0</v>
      </c>
      <c r="TS22" s="11">
        <v>0</v>
      </c>
      <c r="TT22" s="11">
        <v>0</v>
      </c>
      <c r="TU22" s="11">
        <v>0</v>
      </c>
      <c r="TV22" s="11">
        <v>0</v>
      </c>
      <c r="TW22" s="11">
        <v>0</v>
      </c>
      <c r="TX22" s="11">
        <v>0</v>
      </c>
      <c r="TY22" s="11">
        <v>0</v>
      </c>
      <c r="TZ22" s="11">
        <v>0</v>
      </c>
      <c r="UA22" s="11">
        <v>0</v>
      </c>
      <c r="UB22" s="11">
        <v>0</v>
      </c>
      <c r="UC22" s="11">
        <v>0</v>
      </c>
      <c r="UD22" s="11">
        <v>0</v>
      </c>
      <c r="UE22" s="11">
        <v>0</v>
      </c>
      <c r="UF22" s="11">
        <v>0</v>
      </c>
      <c r="UG22" s="11">
        <v>0</v>
      </c>
      <c r="UH22" s="11">
        <v>0</v>
      </c>
      <c r="UI22" s="11">
        <v>0</v>
      </c>
      <c r="UJ22" s="11">
        <v>0</v>
      </c>
      <c r="UK22" s="11">
        <v>0</v>
      </c>
      <c r="UL22" s="11">
        <v>0</v>
      </c>
      <c r="UM22" s="11">
        <v>0</v>
      </c>
      <c r="UN22" s="11">
        <v>0</v>
      </c>
      <c r="UO22" s="11">
        <v>0</v>
      </c>
      <c r="UP22" s="11">
        <v>0</v>
      </c>
      <c r="UQ22" s="11">
        <v>0</v>
      </c>
      <c r="UR22" s="11">
        <v>0</v>
      </c>
      <c r="US22" s="11">
        <v>0</v>
      </c>
      <c r="UT22" s="11">
        <v>0</v>
      </c>
      <c r="UU22" s="11">
        <v>0</v>
      </c>
      <c r="UV22" s="11">
        <v>0</v>
      </c>
      <c r="UW22" s="11">
        <v>0</v>
      </c>
      <c r="UX22" s="11">
        <v>0</v>
      </c>
      <c r="UY22" s="11">
        <v>0</v>
      </c>
      <c r="UZ22" s="11">
        <v>0</v>
      </c>
      <c r="VA22" s="11">
        <v>0</v>
      </c>
      <c r="VB22" s="11">
        <v>0</v>
      </c>
      <c r="VC22" s="11">
        <v>0</v>
      </c>
      <c r="VD22" s="11">
        <v>0</v>
      </c>
      <c r="VE22" s="11">
        <v>0</v>
      </c>
      <c r="VF22" s="11">
        <v>0</v>
      </c>
      <c r="VG22" s="11">
        <v>0</v>
      </c>
      <c r="VH22" s="14">
        <v>0</v>
      </c>
      <c r="VI22" s="11">
        <v>0</v>
      </c>
      <c r="VJ22" s="11">
        <v>0</v>
      </c>
      <c r="VK22" s="11">
        <v>0</v>
      </c>
      <c r="VL22" s="11">
        <v>0</v>
      </c>
      <c r="VM22" s="11">
        <v>0</v>
      </c>
      <c r="VN22" s="11">
        <v>0</v>
      </c>
      <c r="VO22" s="11">
        <v>0</v>
      </c>
      <c r="VP22" s="11">
        <v>0</v>
      </c>
      <c r="VQ22" s="11">
        <v>0</v>
      </c>
      <c r="VR22" s="11">
        <v>0</v>
      </c>
      <c r="VS22" s="11">
        <v>0</v>
      </c>
      <c r="VT22" s="11">
        <v>0</v>
      </c>
      <c r="VU22" s="11">
        <v>0</v>
      </c>
      <c r="VV22" s="11">
        <v>0</v>
      </c>
      <c r="VW22" s="11">
        <v>0</v>
      </c>
      <c r="VX22" s="11">
        <v>0</v>
      </c>
      <c r="VY22" s="11">
        <v>0</v>
      </c>
      <c r="VZ22" s="11">
        <v>0</v>
      </c>
      <c r="WA22" s="11">
        <v>0</v>
      </c>
      <c r="WB22" s="11">
        <v>0</v>
      </c>
      <c r="WC22" s="11">
        <v>0</v>
      </c>
      <c r="WD22" s="11">
        <v>0</v>
      </c>
      <c r="WE22" s="11">
        <v>0</v>
      </c>
      <c r="WF22" s="11">
        <v>0</v>
      </c>
      <c r="WG22" s="11">
        <v>0</v>
      </c>
      <c r="WH22" s="11">
        <v>0</v>
      </c>
      <c r="WI22" s="11">
        <v>0</v>
      </c>
      <c r="WJ22" s="11">
        <v>0</v>
      </c>
      <c r="WK22" s="11">
        <v>0</v>
      </c>
      <c r="WL22" s="11">
        <v>0</v>
      </c>
      <c r="WM22" s="11">
        <v>0</v>
      </c>
      <c r="WN22" s="11">
        <v>0</v>
      </c>
      <c r="WO22" s="11">
        <v>0</v>
      </c>
      <c r="WP22" s="11">
        <v>0</v>
      </c>
      <c r="WQ22" s="11">
        <v>0</v>
      </c>
      <c r="WR22" s="11">
        <v>0</v>
      </c>
      <c r="WS22" s="11">
        <v>0</v>
      </c>
      <c r="WT22" s="11">
        <v>0</v>
      </c>
      <c r="WU22" s="11">
        <v>0</v>
      </c>
      <c r="WV22" s="11">
        <v>0</v>
      </c>
      <c r="WW22" s="11">
        <v>0</v>
      </c>
      <c r="WX22" s="11">
        <v>0</v>
      </c>
      <c r="WY22" s="11">
        <v>0</v>
      </c>
      <c r="WZ22" s="11">
        <v>0</v>
      </c>
      <c r="XA22" s="11">
        <v>0</v>
      </c>
      <c r="XB22" s="11">
        <v>0</v>
      </c>
      <c r="XC22" s="11">
        <v>0</v>
      </c>
      <c r="XD22" s="11">
        <v>0</v>
      </c>
      <c r="XE22" s="11">
        <v>0</v>
      </c>
      <c r="XF22" s="11">
        <v>0</v>
      </c>
      <c r="XG22" s="11">
        <v>0</v>
      </c>
      <c r="XH22" s="11">
        <v>0</v>
      </c>
      <c r="XI22" s="11">
        <v>0</v>
      </c>
      <c r="XJ22" s="11">
        <v>1</v>
      </c>
      <c r="XK22" s="11">
        <v>0</v>
      </c>
      <c r="XL22" s="11">
        <v>1</v>
      </c>
      <c r="XM22" s="11">
        <v>0</v>
      </c>
      <c r="XN22" s="11">
        <v>0</v>
      </c>
      <c r="XO22" s="11">
        <v>0</v>
      </c>
      <c r="XP22" s="11">
        <v>0</v>
      </c>
      <c r="XQ22" s="11">
        <v>0</v>
      </c>
      <c r="XR22" s="11">
        <v>0</v>
      </c>
      <c r="XS22" s="11">
        <v>1</v>
      </c>
      <c r="XT22" s="11">
        <v>0</v>
      </c>
      <c r="XU22" s="11">
        <v>0</v>
      </c>
      <c r="XV22" s="11">
        <v>0</v>
      </c>
      <c r="XW22" s="11">
        <v>0</v>
      </c>
      <c r="XX22" s="11">
        <v>0</v>
      </c>
      <c r="XY22" s="11">
        <v>0</v>
      </c>
      <c r="XZ22" s="11">
        <v>0</v>
      </c>
      <c r="YA22" s="11">
        <v>0</v>
      </c>
      <c r="YB22" s="11">
        <v>0</v>
      </c>
      <c r="YC22" s="11">
        <v>0</v>
      </c>
      <c r="YD22" s="11">
        <v>0</v>
      </c>
      <c r="YE22" s="11">
        <v>0</v>
      </c>
      <c r="YF22" s="11">
        <v>0</v>
      </c>
      <c r="YG22" s="11">
        <v>1</v>
      </c>
      <c r="YH22" s="11">
        <v>0</v>
      </c>
      <c r="YI22" s="11">
        <v>0</v>
      </c>
      <c r="YJ22" s="11">
        <v>0</v>
      </c>
      <c r="YK22" s="11">
        <v>0</v>
      </c>
      <c r="YL22" s="11">
        <v>0</v>
      </c>
      <c r="YM22" s="11">
        <v>0</v>
      </c>
      <c r="YN22" s="11">
        <v>0</v>
      </c>
      <c r="YO22" s="11">
        <v>0</v>
      </c>
      <c r="YP22" s="11">
        <v>1</v>
      </c>
      <c r="YQ22" s="11">
        <v>0</v>
      </c>
      <c r="YR22" s="11">
        <v>1</v>
      </c>
      <c r="YS22" s="11">
        <v>0</v>
      </c>
      <c r="YT22" s="11">
        <v>1</v>
      </c>
      <c r="YU22" s="11">
        <v>0</v>
      </c>
      <c r="YV22" s="11">
        <v>1</v>
      </c>
      <c r="YW22" s="11">
        <v>0</v>
      </c>
      <c r="YX22" s="11">
        <v>0</v>
      </c>
      <c r="YY22" s="11">
        <v>3</v>
      </c>
      <c r="YZ22" s="11">
        <v>0</v>
      </c>
      <c r="ZA22" s="11">
        <v>3</v>
      </c>
      <c r="ZB22" s="11">
        <v>2</v>
      </c>
      <c r="ZC22" s="11">
        <v>68</v>
      </c>
      <c r="ZD22" s="11">
        <v>0</v>
      </c>
      <c r="ZE22" s="11">
        <v>31</v>
      </c>
      <c r="ZF22" s="11">
        <v>1</v>
      </c>
      <c r="ZG22" s="11">
        <v>0</v>
      </c>
      <c r="ZH22" s="11">
        <v>0</v>
      </c>
      <c r="ZI22" s="11">
        <v>1</v>
      </c>
      <c r="ZJ22" s="11">
        <v>0</v>
      </c>
      <c r="ZK22" s="11">
        <v>0</v>
      </c>
      <c r="ZL22" s="11">
        <v>4</v>
      </c>
      <c r="ZM22" s="11">
        <v>2</v>
      </c>
      <c r="ZN22" s="11">
        <v>0</v>
      </c>
      <c r="ZO22" s="11">
        <v>1</v>
      </c>
      <c r="ZP22" s="11">
        <v>0</v>
      </c>
      <c r="ZQ22" s="11">
        <v>0</v>
      </c>
      <c r="ZR22" s="11">
        <v>0</v>
      </c>
      <c r="ZS22" s="11">
        <v>0</v>
      </c>
      <c r="ZT22" s="11">
        <v>0</v>
      </c>
      <c r="ZU22" s="11">
        <v>0</v>
      </c>
      <c r="ZV22" s="11">
        <v>0</v>
      </c>
    </row>
    <row r="23" spans="1:698" s="10" customFormat="1" x14ac:dyDescent="0.2">
      <c r="A23" s="10" t="s">
        <v>496</v>
      </c>
      <c r="B23" s="13"/>
      <c r="C23" s="14">
        <v>486</v>
      </c>
      <c r="D23" s="14">
        <v>5</v>
      </c>
      <c r="E23" s="14">
        <v>0</v>
      </c>
      <c r="F23" s="14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/>
      <c r="AR23" s="11"/>
      <c r="AS23" s="11"/>
      <c r="AT23" s="11"/>
      <c r="AU23" s="11">
        <v>0</v>
      </c>
      <c r="AV23" s="11">
        <v>0</v>
      </c>
      <c r="AW23" s="11">
        <v>0</v>
      </c>
      <c r="AX23" s="11">
        <v>0</v>
      </c>
      <c r="AY23" s="14">
        <v>0</v>
      </c>
      <c r="AZ23" s="14">
        <v>0</v>
      </c>
      <c r="BA23" s="14">
        <v>0</v>
      </c>
      <c r="BB23" s="14">
        <v>137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0</v>
      </c>
      <c r="BV23" s="11">
        <v>0</v>
      </c>
      <c r="BW23" s="11">
        <v>0</v>
      </c>
      <c r="BX23" s="11">
        <v>0</v>
      </c>
      <c r="BY23" s="11">
        <v>0</v>
      </c>
      <c r="BZ23" s="11">
        <v>1</v>
      </c>
      <c r="CA23" s="11">
        <v>0</v>
      </c>
      <c r="CB23" s="11">
        <v>1</v>
      </c>
      <c r="CC23" s="11">
        <v>0</v>
      </c>
      <c r="CD23" s="11">
        <v>3</v>
      </c>
      <c r="CE23" s="11">
        <v>0</v>
      </c>
      <c r="CF23" s="11">
        <v>0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1</v>
      </c>
      <c r="CM23" s="11">
        <v>0</v>
      </c>
      <c r="CN23" s="11">
        <v>1</v>
      </c>
      <c r="CO23" s="11">
        <v>0</v>
      </c>
      <c r="CP23" s="11">
        <v>1</v>
      </c>
      <c r="CQ23" s="11">
        <v>0</v>
      </c>
      <c r="CR23" s="11">
        <v>2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/>
      <c r="DF23" s="11"/>
      <c r="DG23" s="11">
        <v>1</v>
      </c>
      <c r="DH23" s="11">
        <v>99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13</v>
      </c>
      <c r="EE23" s="11">
        <v>0</v>
      </c>
      <c r="EF23" s="11">
        <v>0</v>
      </c>
      <c r="EG23" s="11">
        <v>0</v>
      </c>
      <c r="EH23" s="11">
        <v>54</v>
      </c>
      <c r="EI23" s="11">
        <v>0</v>
      </c>
      <c r="EJ23" s="11">
        <v>0</v>
      </c>
      <c r="EK23" s="11">
        <v>1</v>
      </c>
      <c r="EL23" s="11">
        <v>83</v>
      </c>
      <c r="EM23" s="11">
        <v>0</v>
      </c>
      <c r="EN23" s="11">
        <v>0</v>
      </c>
      <c r="EO23" s="11">
        <v>0</v>
      </c>
      <c r="EP23" s="11">
        <v>0</v>
      </c>
      <c r="EQ23" s="11">
        <v>0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1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9</v>
      </c>
      <c r="FK23" s="11">
        <v>0</v>
      </c>
      <c r="FL23" s="11">
        <v>12</v>
      </c>
      <c r="FM23" s="11">
        <v>1</v>
      </c>
      <c r="FN23" s="11">
        <v>12</v>
      </c>
      <c r="FO23" s="11">
        <v>0</v>
      </c>
      <c r="FP23" s="11">
        <v>13</v>
      </c>
      <c r="FQ23" s="11">
        <v>1</v>
      </c>
      <c r="FR23" s="11">
        <v>13</v>
      </c>
      <c r="FS23" s="11">
        <v>0</v>
      </c>
      <c r="FT23" s="11">
        <v>12</v>
      </c>
      <c r="FU23" s="11">
        <v>1</v>
      </c>
      <c r="FV23" s="11">
        <v>6</v>
      </c>
      <c r="FW23" s="11">
        <v>0</v>
      </c>
      <c r="FX23" s="11">
        <v>7</v>
      </c>
      <c r="FY23" s="11">
        <v>0</v>
      </c>
      <c r="FZ23" s="11">
        <v>0</v>
      </c>
      <c r="GA23" s="11">
        <v>0</v>
      </c>
      <c r="GB23" s="11">
        <v>0</v>
      </c>
      <c r="GC23" s="11"/>
      <c r="GD23" s="11">
        <v>0</v>
      </c>
      <c r="GE23" s="11">
        <v>0</v>
      </c>
      <c r="GF23" s="11">
        <v>0</v>
      </c>
      <c r="GG23" s="11">
        <v>0</v>
      </c>
      <c r="GH23" s="11">
        <v>0</v>
      </c>
      <c r="GI23" s="11">
        <v>0</v>
      </c>
      <c r="GJ23" s="11">
        <v>0</v>
      </c>
      <c r="GK23" s="11">
        <v>0</v>
      </c>
      <c r="GL23" s="11">
        <v>0</v>
      </c>
      <c r="GM23" s="11">
        <v>0</v>
      </c>
      <c r="GN23" s="11">
        <v>0</v>
      </c>
      <c r="GO23" s="11">
        <v>0</v>
      </c>
      <c r="GP23" s="11"/>
      <c r="GQ23" s="11">
        <v>0</v>
      </c>
      <c r="GR23" s="11">
        <v>0</v>
      </c>
      <c r="GS23" s="11">
        <v>0</v>
      </c>
      <c r="GT23" s="11">
        <v>0</v>
      </c>
      <c r="GU23" s="11">
        <v>0</v>
      </c>
      <c r="GV23" s="11">
        <v>0</v>
      </c>
      <c r="GW23" s="11">
        <v>0</v>
      </c>
      <c r="GX23" s="11">
        <v>0</v>
      </c>
      <c r="GY23" s="11">
        <v>0</v>
      </c>
      <c r="GZ23" s="11">
        <v>0</v>
      </c>
      <c r="HA23" s="11">
        <v>0</v>
      </c>
      <c r="HB23" s="11">
        <v>0</v>
      </c>
      <c r="HC23" s="11"/>
      <c r="HD23" s="11">
        <v>0</v>
      </c>
      <c r="HE23" s="11">
        <v>0</v>
      </c>
      <c r="HF23" s="11">
        <v>0</v>
      </c>
      <c r="HG23" s="11">
        <v>0</v>
      </c>
      <c r="HH23" s="11">
        <v>0</v>
      </c>
      <c r="HI23" s="11">
        <v>0</v>
      </c>
      <c r="HJ23" s="11">
        <v>0</v>
      </c>
      <c r="HK23" s="11">
        <v>0</v>
      </c>
      <c r="HL23" s="11">
        <v>0</v>
      </c>
      <c r="HM23" s="11">
        <v>0</v>
      </c>
      <c r="HN23" s="11">
        <v>0</v>
      </c>
      <c r="HO23" s="11">
        <v>0</v>
      </c>
      <c r="HP23" s="11"/>
      <c r="HQ23" s="11">
        <v>0</v>
      </c>
      <c r="HR23" s="11">
        <v>0</v>
      </c>
      <c r="HS23" s="11">
        <v>0</v>
      </c>
      <c r="HT23" s="11">
        <v>0</v>
      </c>
      <c r="HU23" s="11">
        <v>0</v>
      </c>
      <c r="HV23" s="11">
        <v>0</v>
      </c>
      <c r="HW23" s="11">
        <v>0</v>
      </c>
      <c r="HX23" s="11">
        <v>0</v>
      </c>
      <c r="HY23" s="11">
        <v>0</v>
      </c>
      <c r="HZ23" s="11">
        <v>0</v>
      </c>
      <c r="IA23" s="11">
        <v>0</v>
      </c>
      <c r="IB23" s="11">
        <v>0</v>
      </c>
      <c r="IC23" s="11"/>
      <c r="ID23" s="11">
        <v>0</v>
      </c>
      <c r="IE23" s="11">
        <v>0</v>
      </c>
      <c r="IF23" s="11">
        <v>0</v>
      </c>
      <c r="IG23" s="11">
        <v>0</v>
      </c>
      <c r="IH23" s="11">
        <v>0</v>
      </c>
      <c r="II23" s="11"/>
      <c r="IJ23" s="11"/>
      <c r="IK23" s="11"/>
      <c r="IL23" s="11"/>
      <c r="IM23" s="11">
        <v>0</v>
      </c>
      <c r="IN23" s="11">
        <v>0</v>
      </c>
      <c r="IO23" s="11">
        <v>0</v>
      </c>
      <c r="IP23" s="11">
        <v>0</v>
      </c>
      <c r="IQ23" s="11">
        <v>0</v>
      </c>
      <c r="IR23" s="11">
        <v>0</v>
      </c>
      <c r="IS23" s="11">
        <v>0</v>
      </c>
      <c r="IT23" s="11">
        <v>0</v>
      </c>
      <c r="IU23" s="11">
        <v>0</v>
      </c>
      <c r="IV23" s="11">
        <v>0</v>
      </c>
      <c r="IW23" s="11">
        <v>0</v>
      </c>
      <c r="IX23" s="11">
        <v>0</v>
      </c>
      <c r="IY23" s="11">
        <v>0</v>
      </c>
      <c r="IZ23" s="11">
        <v>0</v>
      </c>
      <c r="JA23" s="11">
        <v>0</v>
      </c>
      <c r="JB23" s="11">
        <v>0</v>
      </c>
      <c r="JC23" s="11">
        <v>0</v>
      </c>
      <c r="JD23" s="11">
        <v>0</v>
      </c>
      <c r="JE23" s="11">
        <v>0</v>
      </c>
      <c r="JF23" s="11">
        <v>0</v>
      </c>
      <c r="JG23" s="11">
        <v>0</v>
      </c>
      <c r="JH23" s="11">
        <v>0</v>
      </c>
      <c r="JI23" s="11">
        <v>0</v>
      </c>
      <c r="JJ23" s="11">
        <v>0</v>
      </c>
      <c r="JK23" s="11">
        <v>0</v>
      </c>
      <c r="JL23" s="11">
        <v>0</v>
      </c>
      <c r="JM23" s="11">
        <v>0</v>
      </c>
      <c r="JN23" s="11">
        <v>0</v>
      </c>
      <c r="JO23" s="11">
        <v>0</v>
      </c>
      <c r="JP23" s="11">
        <v>0</v>
      </c>
      <c r="JQ23" s="11">
        <v>0</v>
      </c>
      <c r="JR23" s="11">
        <v>0</v>
      </c>
      <c r="JS23" s="11">
        <v>0</v>
      </c>
      <c r="JT23" s="11">
        <v>0</v>
      </c>
      <c r="JU23" s="11">
        <v>0</v>
      </c>
      <c r="JV23" s="11">
        <v>0</v>
      </c>
      <c r="JW23" s="11">
        <v>0</v>
      </c>
      <c r="JX23" s="11">
        <v>0</v>
      </c>
      <c r="JY23" s="14">
        <v>138</v>
      </c>
      <c r="JZ23" s="11">
        <v>0</v>
      </c>
      <c r="KA23" s="11">
        <v>0</v>
      </c>
      <c r="KB23" s="11">
        <v>0</v>
      </c>
      <c r="KC23" s="11">
        <v>0</v>
      </c>
      <c r="KD23" s="11">
        <v>0</v>
      </c>
      <c r="KE23" s="11">
        <v>29</v>
      </c>
      <c r="KF23" s="11">
        <v>0</v>
      </c>
      <c r="KG23" s="11">
        <v>0</v>
      </c>
      <c r="KH23" s="11">
        <v>59</v>
      </c>
      <c r="KI23" s="11">
        <v>1</v>
      </c>
      <c r="KJ23" s="11">
        <v>0</v>
      </c>
      <c r="KK23" s="11">
        <v>49</v>
      </c>
      <c r="KL23" s="14">
        <v>138</v>
      </c>
      <c r="KM23" s="11">
        <v>0</v>
      </c>
      <c r="KN23" s="11">
        <v>29</v>
      </c>
      <c r="KO23" s="11">
        <v>59</v>
      </c>
      <c r="KP23" s="11">
        <v>50</v>
      </c>
      <c r="KQ23" s="14">
        <v>2</v>
      </c>
      <c r="KR23" s="11">
        <v>1</v>
      </c>
      <c r="KS23" s="11">
        <v>1</v>
      </c>
      <c r="KT23" s="14">
        <v>1</v>
      </c>
      <c r="KU23" s="11">
        <v>0</v>
      </c>
      <c r="KV23" s="11">
        <v>1</v>
      </c>
      <c r="KW23" s="11">
        <v>0</v>
      </c>
      <c r="KX23" s="11">
        <v>0</v>
      </c>
      <c r="KY23" s="14">
        <v>0</v>
      </c>
      <c r="KZ23" s="11">
        <v>0</v>
      </c>
      <c r="LA23" s="11">
        <v>0</v>
      </c>
      <c r="LB23" s="11">
        <v>0</v>
      </c>
      <c r="LC23" s="11">
        <v>0</v>
      </c>
      <c r="LD23" s="11">
        <v>0</v>
      </c>
      <c r="LE23" s="11">
        <v>0</v>
      </c>
      <c r="LF23" s="11">
        <v>0</v>
      </c>
      <c r="LG23" s="11">
        <v>0</v>
      </c>
      <c r="LH23" s="11">
        <v>0</v>
      </c>
      <c r="LI23" s="11">
        <v>0</v>
      </c>
      <c r="LJ23" s="11">
        <v>0</v>
      </c>
      <c r="LK23" s="11">
        <v>0</v>
      </c>
      <c r="LL23" s="11">
        <v>0</v>
      </c>
      <c r="LM23" s="11">
        <v>0</v>
      </c>
      <c r="LN23" s="11">
        <v>0</v>
      </c>
      <c r="LO23" s="11">
        <v>0</v>
      </c>
      <c r="LP23" s="11">
        <v>0</v>
      </c>
      <c r="LQ23" s="11">
        <v>0</v>
      </c>
      <c r="LR23" s="11">
        <v>0</v>
      </c>
      <c r="LS23" s="11">
        <v>0</v>
      </c>
      <c r="LT23" s="11">
        <v>0</v>
      </c>
      <c r="LU23" s="11">
        <v>0</v>
      </c>
      <c r="LV23" s="11">
        <v>0</v>
      </c>
      <c r="LW23" s="11">
        <v>0</v>
      </c>
      <c r="LX23" s="11">
        <v>0</v>
      </c>
      <c r="LY23" s="11">
        <v>0</v>
      </c>
      <c r="LZ23" s="11">
        <v>0</v>
      </c>
      <c r="MA23" s="11">
        <v>0</v>
      </c>
      <c r="MB23" s="11">
        <v>0</v>
      </c>
      <c r="MC23" s="11">
        <v>0</v>
      </c>
      <c r="MD23" s="11">
        <v>0</v>
      </c>
      <c r="ME23" s="11">
        <v>0</v>
      </c>
      <c r="MF23" s="11">
        <v>0</v>
      </c>
      <c r="MG23" s="11">
        <v>0</v>
      </c>
      <c r="MH23" s="11">
        <v>0</v>
      </c>
      <c r="MI23" s="11">
        <v>0</v>
      </c>
      <c r="MJ23" s="11">
        <v>0</v>
      </c>
      <c r="MK23" s="11">
        <v>0</v>
      </c>
      <c r="ML23" s="11">
        <v>0</v>
      </c>
      <c r="MM23" s="11">
        <v>0</v>
      </c>
      <c r="MN23" s="11">
        <v>0</v>
      </c>
      <c r="MO23" s="11">
        <v>0</v>
      </c>
      <c r="MP23" s="11">
        <v>0</v>
      </c>
      <c r="MQ23" s="11">
        <v>0</v>
      </c>
      <c r="MR23" s="11">
        <v>0</v>
      </c>
      <c r="MS23" s="11">
        <v>0</v>
      </c>
      <c r="MT23" s="11">
        <v>0</v>
      </c>
      <c r="MU23" s="11">
        <v>0</v>
      </c>
      <c r="MV23" s="11">
        <v>0</v>
      </c>
      <c r="MW23" s="11">
        <v>0</v>
      </c>
      <c r="MX23" s="11">
        <v>0</v>
      </c>
      <c r="MY23" s="11">
        <v>0</v>
      </c>
      <c r="MZ23" s="11">
        <v>0</v>
      </c>
      <c r="NA23" s="11">
        <v>0</v>
      </c>
      <c r="NB23" s="11">
        <v>0</v>
      </c>
      <c r="NC23" s="11">
        <v>0</v>
      </c>
      <c r="ND23" s="11">
        <v>0</v>
      </c>
      <c r="NE23" s="11">
        <v>0</v>
      </c>
      <c r="NF23" s="11">
        <v>0</v>
      </c>
      <c r="NG23" s="11">
        <v>0</v>
      </c>
      <c r="NH23" s="11">
        <v>0</v>
      </c>
      <c r="NI23" s="11">
        <v>0</v>
      </c>
      <c r="NJ23" s="11">
        <v>0</v>
      </c>
      <c r="NK23" s="11">
        <v>0</v>
      </c>
      <c r="NL23" s="11">
        <v>0</v>
      </c>
      <c r="NM23" s="11">
        <v>0</v>
      </c>
      <c r="NN23" s="11">
        <v>0</v>
      </c>
      <c r="NO23" s="11">
        <v>0</v>
      </c>
      <c r="NP23" s="11">
        <v>0</v>
      </c>
      <c r="NQ23" s="11">
        <v>0</v>
      </c>
      <c r="NR23" s="11">
        <v>0</v>
      </c>
      <c r="NS23" s="11">
        <v>0</v>
      </c>
      <c r="NT23" s="14">
        <v>2</v>
      </c>
      <c r="NU23" s="11">
        <v>0</v>
      </c>
      <c r="NV23" s="11">
        <v>0</v>
      </c>
      <c r="NW23" s="11">
        <v>0</v>
      </c>
      <c r="NX23" s="11">
        <v>0</v>
      </c>
      <c r="NY23" s="11">
        <v>0</v>
      </c>
      <c r="NZ23" s="11">
        <v>0</v>
      </c>
      <c r="OA23" s="11">
        <v>1</v>
      </c>
      <c r="OB23" s="11">
        <v>0</v>
      </c>
      <c r="OC23" s="11">
        <v>0</v>
      </c>
      <c r="OD23" s="11">
        <v>1</v>
      </c>
      <c r="OE23" s="11">
        <v>0</v>
      </c>
      <c r="OF23" s="11">
        <v>0</v>
      </c>
      <c r="OG23" s="11">
        <v>0</v>
      </c>
      <c r="OH23" s="11">
        <v>0</v>
      </c>
      <c r="OI23" s="11">
        <v>0</v>
      </c>
      <c r="OJ23" s="11">
        <v>0</v>
      </c>
      <c r="OK23" s="11">
        <v>0</v>
      </c>
      <c r="OL23" s="11">
        <v>0</v>
      </c>
      <c r="OM23" s="11">
        <v>0</v>
      </c>
      <c r="ON23" s="11">
        <v>0</v>
      </c>
      <c r="OO23" s="11">
        <v>0</v>
      </c>
      <c r="OP23" s="11">
        <v>0</v>
      </c>
      <c r="OQ23" s="11">
        <v>0</v>
      </c>
      <c r="OR23" s="11">
        <v>0</v>
      </c>
      <c r="OS23" s="14">
        <v>6</v>
      </c>
      <c r="OT23" s="44">
        <v>0</v>
      </c>
      <c r="OU23" s="11">
        <v>0</v>
      </c>
      <c r="OV23" s="11">
        <v>0</v>
      </c>
      <c r="OW23" s="11">
        <v>0</v>
      </c>
      <c r="OX23" s="11">
        <v>0</v>
      </c>
      <c r="OY23" s="11">
        <v>0</v>
      </c>
      <c r="OZ23" s="11">
        <v>0</v>
      </c>
      <c r="PA23" s="11">
        <v>2</v>
      </c>
      <c r="PB23" s="11">
        <v>1</v>
      </c>
      <c r="PC23" s="11">
        <v>0</v>
      </c>
      <c r="PD23" s="11">
        <v>0</v>
      </c>
      <c r="PE23" s="11">
        <v>0</v>
      </c>
      <c r="PF23" s="11">
        <v>0</v>
      </c>
      <c r="PG23" s="11">
        <v>0</v>
      </c>
      <c r="PH23" s="11">
        <v>1</v>
      </c>
      <c r="PI23" s="11">
        <v>0</v>
      </c>
      <c r="PJ23" s="11">
        <v>0</v>
      </c>
      <c r="PK23" s="11">
        <v>0</v>
      </c>
      <c r="PL23" s="11">
        <v>0</v>
      </c>
      <c r="PM23" s="11">
        <v>0</v>
      </c>
      <c r="PN23" s="11">
        <v>1</v>
      </c>
      <c r="PO23" s="11">
        <v>0</v>
      </c>
      <c r="PP23" s="11">
        <v>0</v>
      </c>
      <c r="PQ23" s="11">
        <v>0</v>
      </c>
      <c r="PR23" s="11">
        <v>0</v>
      </c>
      <c r="PS23" s="11">
        <v>1</v>
      </c>
      <c r="PT23" s="11">
        <v>0</v>
      </c>
      <c r="PU23" s="11">
        <v>0</v>
      </c>
      <c r="PV23" s="11">
        <v>0</v>
      </c>
      <c r="PW23" s="11">
        <v>0</v>
      </c>
      <c r="PX23" s="14">
        <v>253</v>
      </c>
      <c r="PY23" s="11">
        <v>0</v>
      </c>
      <c r="PZ23" s="11">
        <v>7</v>
      </c>
      <c r="QA23" s="11">
        <v>5</v>
      </c>
      <c r="QB23" s="11">
        <v>1</v>
      </c>
      <c r="QC23" s="11">
        <v>3</v>
      </c>
      <c r="QD23" s="11">
        <v>41</v>
      </c>
      <c r="QE23" s="11">
        <v>116</v>
      </c>
      <c r="QF23" s="11">
        <v>0</v>
      </c>
      <c r="QG23" s="11">
        <v>0</v>
      </c>
      <c r="QH23" s="11">
        <v>0</v>
      </c>
      <c r="QI23" s="11">
        <v>0</v>
      </c>
      <c r="QJ23" s="11">
        <v>12</v>
      </c>
      <c r="QK23" s="11">
        <v>1</v>
      </c>
      <c r="QL23" s="11">
        <v>3</v>
      </c>
      <c r="QM23" s="11">
        <v>4</v>
      </c>
      <c r="QN23" s="11">
        <v>1</v>
      </c>
      <c r="QO23" s="11">
        <v>1</v>
      </c>
      <c r="QP23" s="11">
        <v>2</v>
      </c>
      <c r="QQ23" s="11">
        <v>49</v>
      </c>
      <c r="QR23" s="11">
        <v>0</v>
      </c>
      <c r="QS23" s="11">
        <v>0</v>
      </c>
      <c r="QT23" s="11">
        <v>0</v>
      </c>
      <c r="QU23" s="11">
        <v>0</v>
      </c>
      <c r="QV23" s="11">
        <v>7</v>
      </c>
      <c r="QW23" s="11">
        <v>0</v>
      </c>
      <c r="QX23" s="11">
        <v>0</v>
      </c>
      <c r="QY23" s="11">
        <v>0</v>
      </c>
      <c r="QZ23" s="11">
        <v>0</v>
      </c>
      <c r="RA23" s="14">
        <v>1</v>
      </c>
      <c r="RB23" s="11">
        <v>0</v>
      </c>
      <c r="RC23" s="11">
        <v>0</v>
      </c>
      <c r="RD23" s="11">
        <v>0</v>
      </c>
      <c r="RE23" s="11">
        <v>0</v>
      </c>
      <c r="RF23" s="11">
        <v>0</v>
      </c>
      <c r="RG23" s="11">
        <v>0</v>
      </c>
      <c r="RH23" s="11">
        <v>0</v>
      </c>
      <c r="RI23" s="11">
        <v>1</v>
      </c>
      <c r="RJ23" s="14">
        <v>0</v>
      </c>
      <c r="RK23" s="11">
        <v>0</v>
      </c>
      <c r="RL23" s="11">
        <v>0</v>
      </c>
      <c r="RM23" s="11">
        <v>0</v>
      </c>
      <c r="RN23" s="11">
        <v>0</v>
      </c>
      <c r="RO23" s="11">
        <v>0</v>
      </c>
      <c r="RP23" s="11">
        <v>0</v>
      </c>
      <c r="RQ23" s="11">
        <v>0</v>
      </c>
      <c r="RR23" s="11">
        <v>0</v>
      </c>
      <c r="RS23" s="11">
        <v>0</v>
      </c>
      <c r="RT23" s="11">
        <v>0</v>
      </c>
      <c r="RU23" s="11">
        <v>0</v>
      </c>
      <c r="RV23" s="11">
        <v>0</v>
      </c>
      <c r="RW23" s="11">
        <v>0</v>
      </c>
      <c r="RX23" s="11">
        <v>0</v>
      </c>
      <c r="RY23" s="11">
        <v>0</v>
      </c>
      <c r="RZ23" s="11">
        <v>0</v>
      </c>
      <c r="SA23" s="11">
        <v>0</v>
      </c>
      <c r="SB23" s="11">
        <v>0</v>
      </c>
      <c r="SC23" s="11">
        <v>0</v>
      </c>
      <c r="SD23" s="11">
        <v>0</v>
      </c>
      <c r="SE23" s="11">
        <v>0</v>
      </c>
      <c r="SF23" s="11">
        <v>0</v>
      </c>
      <c r="SG23" s="11">
        <v>0</v>
      </c>
      <c r="SH23" s="11">
        <v>0</v>
      </c>
      <c r="SI23" s="11">
        <v>0</v>
      </c>
      <c r="SJ23" s="11">
        <v>0</v>
      </c>
      <c r="SK23" s="11">
        <v>0</v>
      </c>
      <c r="SL23" s="11">
        <v>0</v>
      </c>
      <c r="SM23" s="11">
        <v>0</v>
      </c>
      <c r="SN23" s="11">
        <v>0</v>
      </c>
      <c r="SO23" s="11">
        <v>0</v>
      </c>
      <c r="SP23" s="11">
        <v>0</v>
      </c>
      <c r="SQ23" s="11">
        <v>0</v>
      </c>
      <c r="SR23" s="11">
        <v>0</v>
      </c>
      <c r="SS23" s="11">
        <v>0</v>
      </c>
      <c r="ST23" s="11">
        <v>0</v>
      </c>
      <c r="SU23" s="11">
        <v>0</v>
      </c>
      <c r="SV23" s="11">
        <v>0</v>
      </c>
      <c r="SW23" s="11">
        <v>0</v>
      </c>
      <c r="SX23" s="11">
        <v>0</v>
      </c>
      <c r="SY23" s="11">
        <v>0</v>
      </c>
      <c r="SZ23" s="11">
        <v>0</v>
      </c>
      <c r="TA23" s="11">
        <v>0</v>
      </c>
      <c r="TB23" s="11">
        <v>0</v>
      </c>
      <c r="TC23" s="11">
        <v>0</v>
      </c>
      <c r="TD23" s="11">
        <v>0</v>
      </c>
      <c r="TE23" s="11">
        <v>0</v>
      </c>
      <c r="TF23" s="11">
        <v>0</v>
      </c>
      <c r="TG23" s="14">
        <v>0</v>
      </c>
      <c r="TH23" s="11">
        <v>0</v>
      </c>
      <c r="TI23" s="11">
        <v>0</v>
      </c>
      <c r="TJ23" s="11">
        <v>0</v>
      </c>
      <c r="TK23" s="11">
        <v>0</v>
      </c>
      <c r="TL23" s="11">
        <v>0</v>
      </c>
      <c r="TM23" s="11">
        <v>0</v>
      </c>
      <c r="TN23" s="11">
        <v>0</v>
      </c>
      <c r="TO23" s="11">
        <v>0</v>
      </c>
      <c r="TP23" s="11">
        <v>0</v>
      </c>
      <c r="TQ23" s="11">
        <v>0</v>
      </c>
      <c r="TR23" s="11">
        <v>0</v>
      </c>
      <c r="TS23" s="11">
        <v>0</v>
      </c>
      <c r="TT23" s="11">
        <v>0</v>
      </c>
      <c r="TU23" s="11">
        <v>0</v>
      </c>
      <c r="TV23" s="11">
        <v>0</v>
      </c>
      <c r="TW23" s="11">
        <v>0</v>
      </c>
      <c r="TX23" s="11">
        <v>0</v>
      </c>
      <c r="TY23" s="11">
        <v>0</v>
      </c>
      <c r="TZ23" s="11">
        <v>0</v>
      </c>
      <c r="UA23" s="11">
        <v>0</v>
      </c>
      <c r="UB23" s="11">
        <v>0</v>
      </c>
      <c r="UC23" s="11">
        <v>0</v>
      </c>
      <c r="UD23" s="11">
        <v>0</v>
      </c>
      <c r="UE23" s="11">
        <v>0</v>
      </c>
      <c r="UF23" s="11">
        <v>0</v>
      </c>
      <c r="UG23" s="11">
        <v>0</v>
      </c>
      <c r="UH23" s="11">
        <v>0</v>
      </c>
      <c r="UI23" s="11">
        <v>0</v>
      </c>
      <c r="UJ23" s="11">
        <v>0</v>
      </c>
      <c r="UK23" s="11">
        <v>0</v>
      </c>
      <c r="UL23" s="11">
        <v>0</v>
      </c>
      <c r="UM23" s="11">
        <v>0</v>
      </c>
      <c r="UN23" s="11">
        <v>0</v>
      </c>
      <c r="UO23" s="11">
        <v>0</v>
      </c>
      <c r="UP23" s="11">
        <v>0</v>
      </c>
      <c r="UQ23" s="11">
        <v>0</v>
      </c>
      <c r="UR23" s="11">
        <v>0</v>
      </c>
      <c r="US23" s="11">
        <v>0</v>
      </c>
      <c r="UT23" s="11">
        <v>0</v>
      </c>
      <c r="UU23" s="11">
        <v>0</v>
      </c>
      <c r="UV23" s="11">
        <v>0</v>
      </c>
      <c r="UW23" s="11">
        <v>0</v>
      </c>
      <c r="UX23" s="11">
        <v>0</v>
      </c>
      <c r="UY23" s="11">
        <v>0</v>
      </c>
      <c r="UZ23" s="11">
        <v>0</v>
      </c>
      <c r="VA23" s="11">
        <v>0</v>
      </c>
      <c r="VB23" s="11">
        <v>0</v>
      </c>
      <c r="VC23" s="11">
        <v>0</v>
      </c>
      <c r="VD23" s="11">
        <v>0</v>
      </c>
      <c r="VE23" s="11">
        <v>0</v>
      </c>
      <c r="VF23" s="11">
        <v>0</v>
      </c>
      <c r="VG23" s="11">
        <v>0</v>
      </c>
      <c r="VH23" s="14">
        <v>0</v>
      </c>
      <c r="VI23" s="11">
        <v>0</v>
      </c>
      <c r="VJ23" s="11">
        <v>0</v>
      </c>
      <c r="VK23" s="11">
        <v>0</v>
      </c>
      <c r="VL23" s="11">
        <v>0</v>
      </c>
      <c r="VM23" s="11">
        <v>0</v>
      </c>
      <c r="VN23" s="11">
        <v>0</v>
      </c>
      <c r="VO23" s="11">
        <v>0</v>
      </c>
      <c r="VP23" s="11">
        <v>0</v>
      </c>
      <c r="VQ23" s="11">
        <v>0</v>
      </c>
      <c r="VR23" s="11">
        <v>0</v>
      </c>
      <c r="VS23" s="11">
        <v>0</v>
      </c>
      <c r="VT23" s="11">
        <v>0</v>
      </c>
      <c r="VU23" s="11">
        <v>0</v>
      </c>
      <c r="VV23" s="11">
        <v>0</v>
      </c>
      <c r="VW23" s="11">
        <v>0</v>
      </c>
      <c r="VX23" s="11">
        <v>0</v>
      </c>
      <c r="VY23" s="11">
        <v>0</v>
      </c>
      <c r="VZ23" s="11">
        <v>0</v>
      </c>
      <c r="WA23" s="11">
        <v>0</v>
      </c>
      <c r="WB23" s="11">
        <v>0</v>
      </c>
      <c r="WC23" s="11">
        <v>0</v>
      </c>
      <c r="WD23" s="11">
        <v>0</v>
      </c>
      <c r="WE23" s="11">
        <v>0</v>
      </c>
      <c r="WF23" s="11">
        <v>0</v>
      </c>
      <c r="WG23" s="11">
        <v>0</v>
      </c>
      <c r="WH23" s="11">
        <v>0</v>
      </c>
      <c r="WI23" s="11">
        <v>0</v>
      </c>
      <c r="WJ23" s="11">
        <v>0</v>
      </c>
      <c r="WK23" s="11">
        <v>0</v>
      </c>
      <c r="WL23" s="11">
        <v>0</v>
      </c>
      <c r="WM23" s="11">
        <v>0</v>
      </c>
      <c r="WN23" s="11">
        <v>0</v>
      </c>
      <c r="WO23" s="11">
        <v>0</v>
      </c>
      <c r="WP23" s="11">
        <v>0</v>
      </c>
      <c r="WQ23" s="11">
        <v>0</v>
      </c>
      <c r="WR23" s="11">
        <v>0</v>
      </c>
      <c r="WS23" s="11">
        <v>0</v>
      </c>
      <c r="WT23" s="11">
        <v>0</v>
      </c>
      <c r="WU23" s="11">
        <v>0</v>
      </c>
      <c r="WV23" s="11">
        <v>0</v>
      </c>
      <c r="WW23" s="11">
        <v>0</v>
      </c>
      <c r="WX23" s="11">
        <v>0</v>
      </c>
      <c r="WY23" s="11">
        <v>0</v>
      </c>
      <c r="WZ23" s="11">
        <v>0</v>
      </c>
      <c r="XA23" s="11">
        <v>0</v>
      </c>
      <c r="XB23" s="11">
        <v>0</v>
      </c>
      <c r="XC23" s="11">
        <v>0</v>
      </c>
      <c r="XD23" s="11">
        <v>0</v>
      </c>
      <c r="XE23" s="11">
        <v>0</v>
      </c>
      <c r="XF23" s="11">
        <v>0</v>
      </c>
      <c r="XG23" s="11">
        <v>0</v>
      </c>
      <c r="XH23" s="11">
        <v>0</v>
      </c>
      <c r="XI23" s="11">
        <v>3</v>
      </c>
      <c r="XJ23" s="11">
        <v>3</v>
      </c>
      <c r="XK23" s="11">
        <v>1</v>
      </c>
      <c r="XL23" s="11">
        <v>5</v>
      </c>
      <c r="XM23" s="11">
        <v>0</v>
      </c>
      <c r="XN23" s="11">
        <v>0</v>
      </c>
      <c r="XO23" s="11">
        <v>0</v>
      </c>
      <c r="XP23" s="11">
        <v>0</v>
      </c>
      <c r="XQ23" s="11">
        <v>0</v>
      </c>
      <c r="XR23" s="11">
        <v>0</v>
      </c>
      <c r="XS23" s="11">
        <v>0</v>
      </c>
      <c r="XT23" s="11">
        <v>1</v>
      </c>
      <c r="XU23" s="11">
        <v>0</v>
      </c>
      <c r="XV23" s="11">
        <v>0</v>
      </c>
      <c r="XW23" s="11">
        <v>0</v>
      </c>
      <c r="XX23" s="11">
        <v>0</v>
      </c>
      <c r="XY23" s="11">
        <v>1</v>
      </c>
      <c r="XZ23" s="11">
        <v>0</v>
      </c>
      <c r="YA23" s="11">
        <v>1</v>
      </c>
      <c r="YB23" s="11">
        <v>0</v>
      </c>
      <c r="YC23" s="11">
        <v>0</v>
      </c>
      <c r="YD23" s="11">
        <v>0</v>
      </c>
      <c r="YE23" s="11">
        <v>0</v>
      </c>
      <c r="YF23" s="11">
        <v>0</v>
      </c>
      <c r="YG23" s="11">
        <v>1</v>
      </c>
      <c r="YH23" s="11">
        <v>1</v>
      </c>
      <c r="YI23" s="11">
        <v>0</v>
      </c>
      <c r="YJ23" s="11">
        <v>0</v>
      </c>
      <c r="YK23" s="11">
        <v>0</v>
      </c>
      <c r="YL23" s="11">
        <v>1</v>
      </c>
      <c r="YM23" s="11">
        <v>1</v>
      </c>
      <c r="YN23" s="11">
        <v>0</v>
      </c>
      <c r="YO23" s="11">
        <v>0</v>
      </c>
      <c r="YP23" s="11">
        <v>0</v>
      </c>
      <c r="YQ23" s="11">
        <v>0</v>
      </c>
      <c r="YR23" s="11">
        <v>0</v>
      </c>
      <c r="YS23" s="11">
        <v>4</v>
      </c>
      <c r="YT23" s="11">
        <v>8</v>
      </c>
      <c r="YU23" s="11">
        <v>0</v>
      </c>
      <c r="YV23" s="11">
        <v>12</v>
      </c>
      <c r="YW23" s="11">
        <v>0</v>
      </c>
      <c r="YX23" s="11">
        <v>4</v>
      </c>
      <c r="YY23" s="11">
        <v>10</v>
      </c>
      <c r="YZ23" s="11">
        <v>0</v>
      </c>
      <c r="ZA23" s="11">
        <v>14</v>
      </c>
      <c r="ZB23" s="11">
        <v>0</v>
      </c>
      <c r="ZC23" s="11">
        <v>162</v>
      </c>
      <c r="ZD23" s="11">
        <v>2</v>
      </c>
      <c r="ZE23" s="11">
        <v>74</v>
      </c>
      <c r="ZF23" s="11">
        <v>10</v>
      </c>
      <c r="ZG23" s="11">
        <v>2</v>
      </c>
      <c r="ZH23" s="11">
        <v>0</v>
      </c>
      <c r="ZI23" s="11">
        <v>8</v>
      </c>
      <c r="ZJ23" s="11">
        <v>2</v>
      </c>
      <c r="ZK23" s="11">
        <v>0</v>
      </c>
      <c r="ZL23" s="11">
        <v>12</v>
      </c>
      <c r="ZM23" s="11">
        <v>0</v>
      </c>
      <c r="ZN23" s="11">
        <v>0</v>
      </c>
      <c r="ZO23" s="11">
        <v>10</v>
      </c>
      <c r="ZP23" s="11">
        <v>0</v>
      </c>
      <c r="ZQ23" s="11">
        <v>0</v>
      </c>
      <c r="ZR23" s="11">
        <v>0</v>
      </c>
      <c r="ZS23" s="11">
        <v>0</v>
      </c>
      <c r="ZT23" s="11">
        <v>0</v>
      </c>
      <c r="ZU23" s="11">
        <v>1</v>
      </c>
      <c r="ZV23" s="11">
        <v>0</v>
      </c>
    </row>
    <row r="24" spans="1:698" s="10" customFormat="1" x14ac:dyDescent="0.2">
      <c r="A24" s="10" t="s">
        <v>497</v>
      </c>
      <c r="B24" s="13"/>
      <c r="C24" s="14">
        <v>123</v>
      </c>
      <c r="D24" s="14">
        <v>2</v>
      </c>
      <c r="E24" s="14">
        <v>0</v>
      </c>
      <c r="F24" s="14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/>
      <c r="AR24" s="11"/>
      <c r="AS24" s="11"/>
      <c r="AT24" s="11"/>
      <c r="AU24" s="11">
        <v>0</v>
      </c>
      <c r="AV24" s="11">
        <v>0</v>
      </c>
      <c r="AW24" s="11">
        <v>0</v>
      </c>
      <c r="AX24" s="11">
        <v>0</v>
      </c>
      <c r="AY24" s="14">
        <v>0</v>
      </c>
      <c r="AZ24" s="14">
        <v>0</v>
      </c>
      <c r="BA24" s="14">
        <v>0</v>
      </c>
      <c r="BB24" s="14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2</v>
      </c>
      <c r="CC24" s="11">
        <v>0</v>
      </c>
      <c r="CD24" s="11">
        <v>8</v>
      </c>
      <c r="CE24" s="11">
        <v>0</v>
      </c>
      <c r="CF24" s="11">
        <v>6</v>
      </c>
      <c r="CG24" s="11">
        <v>0</v>
      </c>
      <c r="CH24" s="11">
        <v>7</v>
      </c>
      <c r="CI24" s="11">
        <v>0</v>
      </c>
      <c r="CJ24" s="11">
        <v>7</v>
      </c>
      <c r="CK24" s="11">
        <v>0</v>
      </c>
      <c r="CL24" s="11">
        <v>6</v>
      </c>
      <c r="CM24" s="11">
        <v>0</v>
      </c>
      <c r="CN24" s="11">
        <v>1</v>
      </c>
      <c r="CO24" s="11">
        <v>0</v>
      </c>
      <c r="CP24" s="11">
        <v>6</v>
      </c>
      <c r="CQ24" s="11">
        <v>0</v>
      </c>
      <c r="CR24" s="11">
        <v>1</v>
      </c>
      <c r="CS24" s="11">
        <v>0</v>
      </c>
      <c r="CT24" s="11">
        <v>7</v>
      </c>
      <c r="CU24" s="11">
        <v>0</v>
      </c>
      <c r="CV24" s="11">
        <v>3</v>
      </c>
      <c r="CW24" s="11">
        <v>0</v>
      </c>
      <c r="CX24" s="11">
        <v>3</v>
      </c>
      <c r="CY24" s="11">
        <v>0</v>
      </c>
      <c r="CZ24" s="11">
        <v>3</v>
      </c>
      <c r="DA24" s="11">
        <v>0</v>
      </c>
      <c r="DB24" s="11">
        <v>0</v>
      </c>
      <c r="DC24" s="11">
        <v>0</v>
      </c>
      <c r="DD24" s="11">
        <v>0</v>
      </c>
      <c r="DE24" s="11"/>
      <c r="DF24" s="11"/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1">
        <v>0</v>
      </c>
      <c r="EF24" s="11">
        <v>0</v>
      </c>
      <c r="EG24" s="11">
        <v>0</v>
      </c>
      <c r="EH24" s="11">
        <v>0</v>
      </c>
      <c r="EI24" s="11">
        <v>0</v>
      </c>
      <c r="EJ24" s="11">
        <v>0</v>
      </c>
      <c r="EK24" s="11">
        <v>0</v>
      </c>
      <c r="EL24" s="11">
        <v>0</v>
      </c>
      <c r="EM24" s="11">
        <v>0</v>
      </c>
      <c r="EN24" s="11">
        <v>0</v>
      </c>
      <c r="EO24" s="11">
        <v>0</v>
      </c>
      <c r="EP24" s="11">
        <v>0</v>
      </c>
      <c r="EQ24" s="11">
        <v>0</v>
      </c>
      <c r="ER24" s="11">
        <v>0</v>
      </c>
      <c r="ES24" s="11">
        <v>0</v>
      </c>
      <c r="ET24" s="11">
        <v>0</v>
      </c>
      <c r="EU24" s="11">
        <v>0</v>
      </c>
      <c r="EV24" s="11">
        <v>0</v>
      </c>
      <c r="EW24" s="11">
        <v>0</v>
      </c>
      <c r="EX24" s="11">
        <v>1</v>
      </c>
      <c r="EY24" s="11">
        <v>0</v>
      </c>
      <c r="EZ24" s="11">
        <v>0</v>
      </c>
      <c r="FA24" s="11">
        <v>0</v>
      </c>
      <c r="FB24" s="11">
        <v>3</v>
      </c>
      <c r="FC24" s="11">
        <v>0</v>
      </c>
      <c r="FD24" s="11">
        <v>0</v>
      </c>
      <c r="FE24" s="11">
        <v>0</v>
      </c>
      <c r="FF24" s="11">
        <v>8</v>
      </c>
      <c r="FG24" s="11">
        <v>0</v>
      </c>
      <c r="FH24" s="11">
        <v>3</v>
      </c>
      <c r="FI24" s="11">
        <v>1</v>
      </c>
      <c r="FJ24" s="11">
        <v>11</v>
      </c>
      <c r="FK24" s="11">
        <v>0</v>
      </c>
      <c r="FL24" s="11">
        <v>8</v>
      </c>
      <c r="FM24" s="11">
        <v>0</v>
      </c>
      <c r="FN24" s="11">
        <v>11</v>
      </c>
      <c r="FO24" s="11">
        <v>0</v>
      </c>
      <c r="FP24" s="11">
        <v>5</v>
      </c>
      <c r="FQ24" s="11">
        <v>0</v>
      </c>
      <c r="FR24" s="11">
        <v>5</v>
      </c>
      <c r="FS24" s="11">
        <v>1</v>
      </c>
      <c r="FT24" s="11">
        <v>1</v>
      </c>
      <c r="FU24" s="11">
        <v>0</v>
      </c>
      <c r="FV24" s="11">
        <v>2</v>
      </c>
      <c r="FW24" s="11">
        <v>0</v>
      </c>
      <c r="FX24" s="11">
        <v>3</v>
      </c>
      <c r="FY24" s="11">
        <v>0</v>
      </c>
      <c r="FZ24" s="11">
        <v>0</v>
      </c>
      <c r="GA24" s="11">
        <v>0</v>
      </c>
      <c r="GB24" s="11">
        <v>0</v>
      </c>
      <c r="GC24" s="11"/>
      <c r="GD24" s="11">
        <v>0</v>
      </c>
      <c r="GE24" s="11">
        <v>0</v>
      </c>
      <c r="GF24" s="11">
        <v>0</v>
      </c>
      <c r="GG24" s="11">
        <v>0</v>
      </c>
      <c r="GH24" s="11">
        <v>0</v>
      </c>
      <c r="GI24" s="11">
        <v>0</v>
      </c>
      <c r="GJ24" s="11">
        <v>0</v>
      </c>
      <c r="GK24" s="11">
        <v>0</v>
      </c>
      <c r="GL24" s="11">
        <v>0</v>
      </c>
      <c r="GM24" s="11">
        <v>0</v>
      </c>
      <c r="GN24" s="11">
        <v>0</v>
      </c>
      <c r="GO24" s="11">
        <v>0</v>
      </c>
      <c r="GP24" s="11"/>
      <c r="GQ24" s="11">
        <v>0</v>
      </c>
      <c r="GR24" s="11">
        <v>0</v>
      </c>
      <c r="GS24" s="11">
        <v>0</v>
      </c>
      <c r="GT24" s="11">
        <v>0</v>
      </c>
      <c r="GU24" s="11">
        <v>0</v>
      </c>
      <c r="GV24" s="11">
        <v>0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11"/>
      <c r="HD24" s="11">
        <v>0</v>
      </c>
      <c r="HE24" s="11">
        <v>0</v>
      </c>
      <c r="HF24" s="11">
        <v>0</v>
      </c>
      <c r="HG24" s="11">
        <v>0</v>
      </c>
      <c r="HH24" s="11">
        <v>0</v>
      </c>
      <c r="HI24" s="11">
        <v>0</v>
      </c>
      <c r="HJ24" s="11">
        <v>0</v>
      </c>
      <c r="HK24" s="11">
        <v>0</v>
      </c>
      <c r="HL24" s="11">
        <v>0</v>
      </c>
      <c r="HM24" s="11">
        <v>0</v>
      </c>
      <c r="HN24" s="11">
        <v>0</v>
      </c>
      <c r="HO24" s="11">
        <v>0</v>
      </c>
      <c r="HP24" s="11"/>
      <c r="HQ24" s="11">
        <v>0</v>
      </c>
      <c r="HR24" s="11">
        <v>0</v>
      </c>
      <c r="HS24" s="11">
        <v>0</v>
      </c>
      <c r="HT24" s="11">
        <v>0</v>
      </c>
      <c r="HU24" s="11">
        <v>0</v>
      </c>
      <c r="HV24" s="11">
        <v>0</v>
      </c>
      <c r="HW24" s="11">
        <v>0</v>
      </c>
      <c r="HX24" s="11">
        <v>0</v>
      </c>
      <c r="HY24" s="11">
        <v>0</v>
      </c>
      <c r="HZ24" s="11">
        <v>0</v>
      </c>
      <c r="IA24" s="11">
        <v>0</v>
      </c>
      <c r="IB24" s="11">
        <v>0</v>
      </c>
      <c r="IC24" s="11"/>
      <c r="ID24" s="11">
        <v>0</v>
      </c>
      <c r="IE24" s="11">
        <v>0</v>
      </c>
      <c r="IF24" s="11">
        <v>0</v>
      </c>
      <c r="IG24" s="11">
        <v>0</v>
      </c>
      <c r="IH24" s="11">
        <v>0</v>
      </c>
      <c r="II24" s="11"/>
      <c r="IJ24" s="11"/>
      <c r="IK24" s="11"/>
      <c r="IL24" s="11"/>
      <c r="IM24" s="11">
        <v>0</v>
      </c>
      <c r="IN24" s="11">
        <v>0</v>
      </c>
      <c r="IO24" s="11">
        <v>0</v>
      </c>
      <c r="IP24" s="11">
        <v>0</v>
      </c>
      <c r="IQ24" s="11">
        <v>0</v>
      </c>
      <c r="IR24" s="11">
        <v>0</v>
      </c>
      <c r="IS24" s="11">
        <v>0</v>
      </c>
      <c r="IT24" s="11">
        <v>0</v>
      </c>
      <c r="IU24" s="11">
        <v>0</v>
      </c>
      <c r="IV24" s="11">
        <v>0</v>
      </c>
      <c r="IW24" s="11">
        <v>0</v>
      </c>
      <c r="IX24" s="11">
        <v>0</v>
      </c>
      <c r="IY24" s="11">
        <v>0</v>
      </c>
      <c r="IZ24" s="11">
        <v>0</v>
      </c>
      <c r="JA24" s="11">
        <v>0</v>
      </c>
      <c r="JB24" s="11">
        <v>0</v>
      </c>
      <c r="JC24" s="11">
        <v>0</v>
      </c>
      <c r="JD24" s="11">
        <v>0</v>
      </c>
      <c r="JE24" s="11">
        <v>0</v>
      </c>
      <c r="JF24" s="11">
        <v>0</v>
      </c>
      <c r="JG24" s="11">
        <v>0</v>
      </c>
      <c r="JH24" s="11">
        <v>0</v>
      </c>
      <c r="JI24" s="11">
        <v>0</v>
      </c>
      <c r="JJ24" s="11">
        <v>0</v>
      </c>
      <c r="JK24" s="11">
        <v>0</v>
      </c>
      <c r="JL24" s="11">
        <v>0</v>
      </c>
      <c r="JM24" s="11">
        <v>0</v>
      </c>
      <c r="JN24" s="11">
        <v>0</v>
      </c>
      <c r="JO24" s="11">
        <v>0</v>
      </c>
      <c r="JP24" s="11">
        <v>0</v>
      </c>
      <c r="JQ24" s="11">
        <v>0</v>
      </c>
      <c r="JR24" s="11">
        <v>0</v>
      </c>
      <c r="JS24" s="11">
        <v>0</v>
      </c>
      <c r="JT24" s="11">
        <v>0</v>
      </c>
      <c r="JU24" s="11">
        <v>0</v>
      </c>
      <c r="JV24" s="11">
        <v>0</v>
      </c>
      <c r="JW24" s="11">
        <v>0</v>
      </c>
      <c r="JX24" s="11">
        <v>0</v>
      </c>
      <c r="JY24" s="14">
        <v>0</v>
      </c>
      <c r="JZ24" s="11">
        <v>0</v>
      </c>
      <c r="KA24" s="11">
        <v>0</v>
      </c>
      <c r="KB24" s="11">
        <v>0</v>
      </c>
      <c r="KC24" s="11">
        <v>0</v>
      </c>
      <c r="KD24" s="11">
        <v>0</v>
      </c>
      <c r="KE24" s="11">
        <v>0</v>
      </c>
      <c r="KF24" s="11">
        <v>0</v>
      </c>
      <c r="KG24" s="11">
        <v>0</v>
      </c>
      <c r="KH24" s="11">
        <v>0</v>
      </c>
      <c r="KI24" s="11">
        <v>0</v>
      </c>
      <c r="KJ24" s="11">
        <v>0</v>
      </c>
      <c r="KK24" s="11">
        <v>0</v>
      </c>
      <c r="KL24" s="14">
        <v>0</v>
      </c>
      <c r="KM24" s="11">
        <v>0</v>
      </c>
      <c r="KN24" s="11">
        <v>0</v>
      </c>
      <c r="KO24" s="11">
        <v>0</v>
      </c>
      <c r="KP24" s="11">
        <v>0</v>
      </c>
      <c r="KQ24" s="14">
        <v>0</v>
      </c>
      <c r="KR24" s="11">
        <v>0</v>
      </c>
      <c r="KS24" s="11">
        <v>0</v>
      </c>
      <c r="KT24" s="14">
        <v>0</v>
      </c>
      <c r="KU24" s="11">
        <v>0</v>
      </c>
      <c r="KV24" s="11">
        <v>0</v>
      </c>
      <c r="KW24" s="11">
        <v>0</v>
      </c>
      <c r="KX24" s="11">
        <v>0</v>
      </c>
      <c r="KY24" s="14">
        <v>0</v>
      </c>
      <c r="KZ24" s="11">
        <v>0</v>
      </c>
      <c r="LA24" s="11">
        <v>0</v>
      </c>
      <c r="LB24" s="11">
        <v>0</v>
      </c>
      <c r="LC24" s="11">
        <v>0</v>
      </c>
      <c r="LD24" s="11">
        <v>0</v>
      </c>
      <c r="LE24" s="11">
        <v>0</v>
      </c>
      <c r="LF24" s="11">
        <v>0</v>
      </c>
      <c r="LG24" s="11">
        <v>0</v>
      </c>
      <c r="LH24" s="11">
        <v>0</v>
      </c>
      <c r="LI24" s="11">
        <v>0</v>
      </c>
      <c r="LJ24" s="11">
        <v>0</v>
      </c>
      <c r="LK24" s="11">
        <v>0</v>
      </c>
      <c r="LL24" s="11">
        <v>0</v>
      </c>
      <c r="LM24" s="11">
        <v>0</v>
      </c>
      <c r="LN24" s="11">
        <v>0</v>
      </c>
      <c r="LO24" s="11">
        <v>0</v>
      </c>
      <c r="LP24" s="11">
        <v>0</v>
      </c>
      <c r="LQ24" s="11">
        <v>0</v>
      </c>
      <c r="LR24" s="11">
        <v>0</v>
      </c>
      <c r="LS24" s="11">
        <v>0</v>
      </c>
      <c r="LT24" s="11">
        <v>0</v>
      </c>
      <c r="LU24" s="11">
        <v>0</v>
      </c>
      <c r="LV24" s="11">
        <v>0</v>
      </c>
      <c r="LW24" s="11">
        <v>0</v>
      </c>
      <c r="LX24" s="11">
        <v>0</v>
      </c>
      <c r="LY24" s="11">
        <v>0</v>
      </c>
      <c r="LZ24" s="11">
        <v>0</v>
      </c>
      <c r="MA24" s="11">
        <v>0</v>
      </c>
      <c r="MB24" s="11">
        <v>0</v>
      </c>
      <c r="MC24" s="11">
        <v>0</v>
      </c>
      <c r="MD24" s="11">
        <v>0</v>
      </c>
      <c r="ME24" s="11">
        <v>0</v>
      </c>
      <c r="MF24" s="11">
        <v>0</v>
      </c>
      <c r="MG24" s="11">
        <v>0</v>
      </c>
      <c r="MH24" s="11">
        <v>0</v>
      </c>
      <c r="MI24" s="11">
        <v>0</v>
      </c>
      <c r="MJ24" s="11">
        <v>0</v>
      </c>
      <c r="MK24" s="11">
        <v>0</v>
      </c>
      <c r="ML24" s="11">
        <v>0</v>
      </c>
      <c r="MM24" s="11">
        <v>0</v>
      </c>
      <c r="MN24" s="11">
        <v>0</v>
      </c>
      <c r="MO24" s="11">
        <v>0</v>
      </c>
      <c r="MP24" s="11">
        <v>0</v>
      </c>
      <c r="MQ24" s="11">
        <v>0</v>
      </c>
      <c r="MR24" s="11">
        <v>0</v>
      </c>
      <c r="MS24" s="11">
        <v>0</v>
      </c>
      <c r="MT24" s="11">
        <v>0</v>
      </c>
      <c r="MU24" s="11">
        <v>0</v>
      </c>
      <c r="MV24" s="11">
        <v>0</v>
      </c>
      <c r="MW24" s="11">
        <v>0</v>
      </c>
      <c r="MX24" s="11">
        <v>0</v>
      </c>
      <c r="MY24" s="11">
        <v>0</v>
      </c>
      <c r="MZ24" s="11">
        <v>0</v>
      </c>
      <c r="NA24" s="11">
        <v>0</v>
      </c>
      <c r="NB24" s="11">
        <v>0</v>
      </c>
      <c r="NC24" s="11">
        <v>0</v>
      </c>
      <c r="ND24" s="11">
        <v>0</v>
      </c>
      <c r="NE24" s="11">
        <v>0</v>
      </c>
      <c r="NF24" s="11">
        <v>0</v>
      </c>
      <c r="NG24" s="11">
        <v>0</v>
      </c>
      <c r="NH24" s="11">
        <v>0</v>
      </c>
      <c r="NI24" s="11">
        <v>0</v>
      </c>
      <c r="NJ24" s="11">
        <v>0</v>
      </c>
      <c r="NK24" s="11">
        <v>0</v>
      </c>
      <c r="NL24" s="11">
        <v>0</v>
      </c>
      <c r="NM24" s="11">
        <v>0</v>
      </c>
      <c r="NN24" s="11">
        <v>0</v>
      </c>
      <c r="NO24" s="11">
        <v>0</v>
      </c>
      <c r="NP24" s="11">
        <v>0</v>
      </c>
      <c r="NQ24" s="11">
        <v>0</v>
      </c>
      <c r="NR24" s="11">
        <v>0</v>
      </c>
      <c r="NS24" s="11">
        <v>0</v>
      </c>
      <c r="NT24" s="14">
        <v>3</v>
      </c>
      <c r="NU24" s="11">
        <v>0</v>
      </c>
      <c r="NV24" s="11">
        <v>0</v>
      </c>
      <c r="NW24" s="11">
        <v>0</v>
      </c>
      <c r="NX24" s="11">
        <v>0</v>
      </c>
      <c r="NY24" s="11">
        <v>0</v>
      </c>
      <c r="NZ24" s="11">
        <v>0</v>
      </c>
      <c r="OA24" s="11">
        <v>0</v>
      </c>
      <c r="OB24" s="11">
        <v>0</v>
      </c>
      <c r="OC24" s="11">
        <v>0</v>
      </c>
      <c r="OD24" s="11">
        <v>0</v>
      </c>
      <c r="OE24" s="11">
        <v>0</v>
      </c>
      <c r="OF24" s="11">
        <v>0</v>
      </c>
      <c r="OG24" s="11">
        <v>0</v>
      </c>
      <c r="OH24" s="11">
        <v>0</v>
      </c>
      <c r="OI24" s="11">
        <v>0</v>
      </c>
      <c r="OJ24" s="11">
        <v>0</v>
      </c>
      <c r="OK24" s="11">
        <v>0</v>
      </c>
      <c r="OL24" s="11">
        <v>0</v>
      </c>
      <c r="OM24" s="11">
        <v>0</v>
      </c>
      <c r="ON24" s="11">
        <v>0</v>
      </c>
      <c r="OO24" s="11">
        <v>1</v>
      </c>
      <c r="OP24" s="11">
        <v>0</v>
      </c>
      <c r="OQ24" s="11">
        <v>0</v>
      </c>
      <c r="OR24" s="11">
        <v>2</v>
      </c>
      <c r="OS24" s="14">
        <v>2</v>
      </c>
      <c r="OT24" s="44">
        <v>0</v>
      </c>
      <c r="OU24" s="11">
        <v>0</v>
      </c>
      <c r="OV24" s="11">
        <v>0</v>
      </c>
      <c r="OW24" s="11">
        <v>0</v>
      </c>
      <c r="OX24" s="11">
        <v>0</v>
      </c>
      <c r="OY24" s="11">
        <v>0</v>
      </c>
      <c r="OZ24" s="11">
        <v>0</v>
      </c>
      <c r="PA24" s="11">
        <v>0</v>
      </c>
      <c r="PB24" s="11">
        <v>1</v>
      </c>
      <c r="PC24" s="11">
        <v>0</v>
      </c>
      <c r="PD24" s="11">
        <v>0</v>
      </c>
      <c r="PE24" s="11">
        <v>0</v>
      </c>
      <c r="PF24" s="11">
        <v>0</v>
      </c>
      <c r="PG24" s="11">
        <v>0</v>
      </c>
      <c r="PH24" s="11">
        <v>0</v>
      </c>
      <c r="PI24" s="11">
        <v>0</v>
      </c>
      <c r="PJ24" s="11">
        <v>0</v>
      </c>
      <c r="PK24" s="11">
        <v>0</v>
      </c>
      <c r="PL24" s="11">
        <v>0</v>
      </c>
      <c r="PM24" s="11">
        <v>0</v>
      </c>
      <c r="PN24" s="11">
        <v>1</v>
      </c>
      <c r="PO24" s="11">
        <v>0</v>
      </c>
      <c r="PP24" s="11">
        <v>0</v>
      </c>
      <c r="PQ24" s="11">
        <v>0</v>
      </c>
      <c r="PR24" s="11">
        <v>0</v>
      </c>
      <c r="PS24" s="11">
        <v>0</v>
      </c>
      <c r="PT24" s="11">
        <v>0</v>
      </c>
      <c r="PU24" s="11">
        <v>0</v>
      </c>
      <c r="PV24" s="11">
        <v>0</v>
      </c>
      <c r="PW24" s="11">
        <v>0</v>
      </c>
      <c r="PX24" s="14">
        <v>67</v>
      </c>
      <c r="PY24" s="11">
        <v>0</v>
      </c>
      <c r="PZ24" s="11">
        <v>2</v>
      </c>
      <c r="QA24" s="11">
        <v>3</v>
      </c>
      <c r="QB24" s="11">
        <v>1</v>
      </c>
      <c r="QC24" s="11">
        <v>0</v>
      </c>
      <c r="QD24" s="11">
        <v>9</v>
      </c>
      <c r="QE24" s="11">
        <v>24</v>
      </c>
      <c r="QF24" s="11">
        <v>0</v>
      </c>
      <c r="QG24" s="11">
        <v>0</v>
      </c>
      <c r="QH24" s="11">
        <v>0</v>
      </c>
      <c r="QI24" s="11">
        <v>0</v>
      </c>
      <c r="QJ24" s="11">
        <v>3</v>
      </c>
      <c r="QK24" s="11">
        <v>0</v>
      </c>
      <c r="QL24" s="11">
        <v>1</v>
      </c>
      <c r="QM24" s="11">
        <v>2</v>
      </c>
      <c r="QN24" s="11">
        <v>1</v>
      </c>
      <c r="QO24" s="11">
        <v>0</v>
      </c>
      <c r="QP24" s="11">
        <v>2</v>
      </c>
      <c r="QQ24" s="11">
        <v>16</v>
      </c>
      <c r="QR24" s="11">
        <v>0</v>
      </c>
      <c r="QS24" s="11">
        <v>0</v>
      </c>
      <c r="QT24" s="11">
        <v>0</v>
      </c>
      <c r="QU24" s="11">
        <v>0</v>
      </c>
      <c r="QV24" s="11">
        <v>3</v>
      </c>
      <c r="QW24" s="11">
        <v>0</v>
      </c>
      <c r="QX24" s="11">
        <v>0</v>
      </c>
      <c r="QY24" s="11">
        <v>0</v>
      </c>
      <c r="QZ24" s="11">
        <v>0</v>
      </c>
      <c r="RA24" s="14">
        <v>0</v>
      </c>
      <c r="RB24" s="11">
        <v>0</v>
      </c>
      <c r="RC24" s="11">
        <v>0</v>
      </c>
      <c r="RD24" s="11">
        <v>0</v>
      </c>
      <c r="RE24" s="11">
        <v>0</v>
      </c>
      <c r="RF24" s="11">
        <v>0</v>
      </c>
      <c r="RG24" s="11">
        <v>0</v>
      </c>
      <c r="RH24" s="11">
        <v>0</v>
      </c>
      <c r="RI24" s="11">
        <v>0</v>
      </c>
      <c r="RJ24" s="14">
        <v>0</v>
      </c>
      <c r="RK24" s="11">
        <v>0</v>
      </c>
      <c r="RL24" s="11">
        <v>0</v>
      </c>
      <c r="RM24" s="11">
        <v>0</v>
      </c>
      <c r="RN24" s="11">
        <v>0</v>
      </c>
      <c r="RO24" s="11">
        <v>0</v>
      </c>
      <c r="RP24" s="11">
        <v>0</v>
      </c>
      <c r="RQ24" s="11">
        <v>0</v>
      </c>
      <c r="RR24" s="11">
        <v>0</v>
      </c>
      <c r="RS24" s="11">
        <v>0</v>
      </c>
      <c r="RT24" s="11">
        <v>0</v>
      </c>
      <c r="RU24" s="11">
        <v>0</v>
      </c>
      <c r="RV24" s="11">
        <v>0</v>
      </c>
      <c r="RW24" s="11">
        <v>0</v>
      </c>
      <c r="RX24" s="11">
        <v>0</v>
      </c>
      <c r="RY24" s="11">
        <v>0</v>
      </c>
      <c r="RZ24" s="11">
        <v>0</v>
      </c>
      <c r="SA24" s="11">
        <v>0</v>
      </c>
      <c r="SB24" s="11">
        <v>0</v>
      </c>
      <c r="SC24" s="11">
        <v>0</v>
      </c>
      <c r="SD24" s="11">
        <v>0</v>
      </c>
      <c r="SE24" s="11">
        <v>0</v>
      </c>
      <c r="SF24" s="11">
        <v>0</v>
      </c>
      <c r="SG24" s="11">
        <v>0</v>
      </c>
      <c r="SH24" s="11">
        <v>0</v>
      </c>
      <c r="SI24" s="11">
        <v>0</v>
      </c>
      <c r="SJ24" s="11">
        <v>0</v>
      </c>
      <c r="SK24" s="11">
        <v>0</v>
      </c>
      <c r="SL24" s="11">
        <v>0</v>
      </c>
      <c r="SM24" s="11">
        <v>0</v>
      </c>
      <c r="SN24" s="11">
        <v>0</v>
      </c>
      <c r="SO24" s="11">
        <v>0</v>
      </c>
      <c r="SP24" s="11">
        <v>0</v>
      </c>
      <c r="SQ24" s="11">
        <v>0</v>
      </c>
      <c r="SR24" s="11">
        <v>0</v>
      </c>
      <c r="SS24" s="11">
        <v>0</v>
      </c>
      <c r="ST24" s="11">
        <v>0</v>
      </c>
      <c r="SU24" s="11">
        <v>0</v>
      </c>
      <c r="SV24" s="11">
        <v>0</v>
      </c>
      <c r="SW24" s="11">
        <v>0</v>
      </c>
      <c r="SX24" s="11">
        <v>0</v>
      </c>
      <c r="SY24" s="11">
        <v>0</v>
      </c>
      <c r="SZ24" s="11">
        <v>0</v>
      </c>
      <c r="TA24" s="11">
        <v>0</v>
      </c>
      <c r="TB24" s="11">
        <v>0</v>
      </c>
      <c r="TC24" s="11">
        <v>0</v>
      </c>
      <c r="TD24" s="11">
        <v>0</v>
      </c>
      <c r="TE24" s="11">
        <v>0</v>
      </c>
      <c r="TF24" s="11">
        <v>0</v>
      </c>
      <c r="TG24" s="14">
        <v>0</v>
      </c>
      <c r="TH24" s="11">
        <v>0</v>
      </c>
      <c r="TI24" s="11">
        <v>0</v>
      </c>
      <c r="TJ24" s="11">
        <v>0</v>
      </c>
      <c r="TK24" s="11">
        <v>0</v>
      </c>
      <c r="TL24" s="11">
        <v>0</v>
      </c>
      <c r="TM24" s="11">
        <v>0</v>
      </c>
      <c r="TN24" s="11">
        <v>0</v>
      </c>
      <c r="TO24" s="11">
        <v>0</v>
      </c>
      <c r="TP24" s="11">
        <v>0</v>
      </c>
      <c r="TQ24" s="11">
        <v>0</v>
      </c>
      <c r="TR24" s="11">
        <v>0</v>
      </c>
      <c r="TS24" s="11">
        <v>0</v>
      </c>
      <c r="TT24" s="11">
        <v>0</v>
      </c>
      <c r="TU24" s="11">
        <v>0</v>
      </c>
      <c r="TV24" s="11">
        <v>0</v>
      </c>
      <c r="TW24" s="11">
        <v>0</v>
      </c>
      <c r="TX24" s="11">
        <v>0</v>
      </c>
      <c r="TY24" s="11">
        <v>0</v>
      </c>
      <c r="TZ24" s="11">
        <v>0</v>
      </c>
      <c r="UA24" s="11">
        <v>0</v>
      </c>
      <c r="UB24" s="11">
        <v>0</v>
      </c>
      <c r="UC24" s="11">
        <v>0</v>
      </c>
      <c r="UD24" s="11">
        <v>0</v>
      </c>
      <c r="UE24" s="11">
        <v>0</v>
      </c>
      <c r="UF24" s="11">
        <v>0</v>
      </c>
      <c r="UG24" s="11">
        <v>0</v>
      </c>
      <c r="UH24" s="11">
        <v>0</v>
      </c>
      <c r="UI24" s="11">
        <v>0</v>
      </c>
      <c r="UJ24" s="11">
        <v>0</v>
      </c>
      <c r="UK24" s="11">
        <v>0</v>
      </c>
      <c r="UL24" s="11">
        <v>0</v>
      </c>
      <c r="UM24" s="11">
        <v>0</v>
      </c>
      <c r="UN24" s="11">
        <v>0</v>
      </c>
      <c r="UO24" s="11">
        <v>0</v>
      </c>
      <c r="UP24" s="11">
        <v>0</v>
      </c>
      <c r="UQ24" s="11">
        <v>0</v>
      </c>
      <c r="UR24" s="11">
        <v>0</v>
      </c>
      <c r="US24" s="11">
        <v>0</v>
      </c>
      <c r="UT24" s="11">
        <v>0</v>
      </c>
      <c r="UU24" s="11">
        <v>0</v>
      </c>
      <c r="UV24" s="11">
        <v>0</v>
      </c>
      <c r="UW24" s="11">
        <v>0</v>
      </c>
      <c r="UX24" s="11">
        <v>0</v>
      </c>
      <c r="UY24" s="11">
        <v>0</v>
      </c>
      <c r="UZ24" s="11">
        <v>0</v>
      </c>
      <c r="VA24" s="11">
        <v>0</v>
      </c>
      <c r="VB24" s="11">
        <v>0</v>
      </c>
      <c r="VC24" s="11">
        <v>0</v>
      </c>
      <c r="VD24" s="11">
        <v>0</v>
      </c>
      <c r="VE24" s="11">
        <v>0</v>
      </c>
      <c r="VF24" s="11">
        <v>0</v>
      </c>
      <c r="VG24" s="11">
        <v>0</v>
      </c>
      <c r="VH24" s="14">
        <v>0</v>
      </c>
      <c r="VI24" s="11">
        <v>0</v>
      </c>
      <c r="VJ24" s="11">
        <v>0</v>
      </c>
      <c r="VK24" s="11">
        <v>0</v>
      </c>
      <c r="VL24" s="11">
        <v>0</v>
      </c>
      <c r="VM24" s="11">
        <v>0</v>
      </c>
      <c r="VN24" s="11">
        <v>0</v>
      </c>
      <c r="VO24" s="11">
        <v>0</v>
      </c>
      <c r="VP24" s="11">
        <v>0</v>
      </c>
      <c r="VQ24" s="11">
        <v>0</v>
      </c>
      <c r="VR24" s="11">
        <v>0</v>
      </c>
      <c r="VS24" s="11">
        <v>0</v>
      </c>
      <c r="VT24" s="11">
        <v>0</v>
      </c>
      <c r="VU24" s="11">
        <v>0</v>
      </c>
      <c r="VV24" s="11">
        <v>0</v>
      </c>
      <c r="VW24" s="11">
        <v>0</v>
      </c>
      <c r="VX24" s="11">
        <v>0</v>
      </c>
      <c r="VY24" s="11">
        <v>0</v>
      </c>
      <c r="VZ24" s="11">
        <v>0</v>
      </c>
      <c r="WA24" s="11">
        <v>0</v>
      </c>
      <c r="WB24" s="11">
        <v>0</v>
      </c>
      <c r="WC24" s="11">
        <v>0</v>
      </c>
      <c r="WD24" s="11">
        <v>0</v>
      </c>
      <c r="WE24" s="11">
        <v>0</v>
      </c>
      <c r="WF24" s="11">
        <v>0</v>
      </c>
      <c r="WG24" s="11">
        <v>0</v>
      </c>
      <c r="WH24" s="11">
        <v>0</v>
      </c>
      <c r="WI24" s="11">
        <v>0</v>
      </c>
      <c r="WJ24" s="11">
        <v>0</v>
      </c>
      <c r="WK24" s="11">
        <v>0</v>
      </c>
      <c r="WL24" s="11">
        <v>0</v>
      </c>
      <c r="WM24" s="11">
        <v>0</v>
      </c>
      <c r="WN24" s="11">
        <v>0</v>
      </c>
      <c r="WO24" s="11">
        <v>0</v>
      </c>
      <c r="WP24" s="11">
        <v>0</v>
      </c>
      <c r="WQ24" s="11">
        <v>0</v>
      </c>
      <c r="WR24" s="11">
        <v>0</v>
      </c>
      <c r="WS24" s="11">
        <v>0</v>
      </c>
      <c r="WT24" s="11">
        <v>0</v>
      </c>
      <c r="WU24" s="11">
        <v>0</v>
      </c>
      <c r="WV24" s="11">
        <v>0</v>
      </c>
      <c r="WW24" s="11">
        <v>0</v>
      </c>
      <c r="WX24" s="11">
        <v>0</v>
      </c>
      <c r="WY24" s="11">
        <v>0</v>
      </c>
      <c r="WZ24" s="11">
        <v>0</v>
      </c>
      <c r="XA24" s="11">
        <v>0</v>
      </c>
      <c r="XB24" s="11">
        <v>0</v>
      </c>
      <c r="XC24" s="11">
        <v>0</v>
      </c>
      <c r="XD24" s="11">
        <v>0</v>
      </c>
      <c r="XE24" s="11">
        <v>0</v>
      </c>
      <c r="XF24" s="11">
        <v>0</v>
      </c>
      <c r="XG24" s="11">
        <v>0</v>
      </c>
      <c r="XH24" s="11">
        <v>0</v>
      </c>
      <c r="XI24" s="11">
        <v>1</v>
      </c>
      <c r="XJ24" s="11">
        <v>1</v>
      </c>
      <c r="XK24" s="11">
        <v>0</v>
      </c>
      <c r="XL24" s="11">
        <v>2</v>
      </c>
      <c r="XM24" s="11">
        <v>0</v>
      </c>
      <c r="XN24" s="11">
        <v>0</v>
      </c>
      <c r="XO24" s="11">
        <v>0</v>
      </c>
      <c r="XP24" s="11">
        <v>0</v>
      </c>
      <c r="XQ24" s="11">
        <v>0</v>
      </c>
      <c r="XR24" s="11">
        <v>0</v>
      </c>
      <c r="XS24" s="11">
        <v>0</v>
      </c>
      <c r="XT24" s="11">
        <v>1</v>
      </c>
      <c r="XU24" s="11">
        <v>0</v>
      </c>
      <c r="XV24" s="11">
        <v>0</v>
      </c>
      <c r="XW24" s="11">
        <v>0</v>
      </c>
      <c r="XX24" s="11">
        <v>1</v>
      </c>
      <c r="XY24" s="11">
        <v>2</v>
      </c>
      <c r="XZ24" s="11">
        <v>0</v>
      </c>
      <c r="YA24" s="11">
        <v>0</v>
      </c>
      <c r="YB24" s="11">
        <v>0</v>
      </c>
      <c r="YC24" s="11">
        <v>0</v>
      </c>
      <c r="YD24" s="11">
        <v>0</v>
      </c>
      <c r="YE24" s="11">
        <v>0</v>
      </c>
      <c r="YF24" s="11">
        <v>0</v>
      </c>
      <c r="YG24" s="11">
        <v>0</v>
      </c>
      <c r="YH24" s="11">
        <v>1</v>
      </c>
      <c r="YI24" s="11">
        <v>0</v>
      </c>
      <c r="YJ24" s="11">
        <v>0</v>
      </c>
      <c r="YK24" s="11">
        <v>0</v>
      </c>
      <c r="YL24" s="11">
        <v>2</v>
      </c>
      <c r="YM24" s="11">
        <v>2</v>
      </c>
      <c r="YN24" s="11">
        <v>0</v>
      </c>
      <c r="YO24" s="11">
        <v>0</v>
      </c>
      <c r="YP24" s="11">
        <v>0</v>
      </c>
      <c r="YQ24" s="11">
        <v>0</v>
      </c>
      <c r="YR24" s="11">
        <v>0</v>
      </c>
      <c r="YS24" s="11">
        <v>1</v>
      </c>
      <c r="YT24" s="11">
        <v>4</v>
      </c>
      <c r="YU24" s="11">
        <v>0</v>
      </c>
      <c r="YV24" s="11">
        <v>5</v>
      </c>
      <c r="YW24" s="11">
        <v>0</v>
      </c>
      <c r="YX24" s="11">
        <v>1</v>
      </c>
      <c r="YY24" s="11">
        <v>6</v>
      </c>
      <c r="YZ24" s="11">
        <v>0</v>
      </c>
      <c r="ZA24" s="11">
        <v>7</v>
      </c>
      <c r="ZB24" s="11">
        <v>0</v>
      </c>
      <c r="ZC24" s="11">
        <v>35</v>
      </c>
      <c r="ZD24" s="11">
        <v>0</v>
      </c>
      <c r="ZE24" s="11">
        <v>13</v>
      </c>
      <c r="ZF24" s="11">
        <v>1</v>
      </c>
      <c r="ZG24" s="11">
        <v>0</v>
      </c>
      <c r="ZH24" s="11">
        <v>0</v>
      </c>
      <c r="ZI24" s="11">
        <v>0</v>
      </c>
      <c r="ZJ24" s="11">
        <v>0</v>
      </c>
      <c r="ZK24" s="11">
        <v>0</v>
      </c>
      <c r="ZL24" s="11">
        <v>3</v>
      </c>
      <c r="ZM24" s="11">
        <v>0</v>
      </c>
      <c r="ZN24" s="11">
        <v>0</v>
      </c>
      <c r="ZO24" s="11">
        <v>0</v>
      </c>
      <c r="ZP24" s="11">
        <v>0</v>
      </c>
      <c r="ZQ24" s="11">
        <v>0</v>
      </c>
      <c r="ZR24" s="11">
        <v>0</v>
      </c>
      <c r="ZS24" s="11">
        <v>0</v>
      </c>
      <c r="ZT24" s="11">
        <v>0</v>
      </c>
      <c r="ZU24" s="11">
        <v>0</v>
      </c>
      <c r="ZV24" s="11">
        <v>0</v>
      </c>
    </row>
    <row r="25" spans="1:698" s="10" customFormat="1" x14ac:dyDescent="0.2">
      <c r="A25" s="10" t="s">
        <v>498</v>
      </c>
      <c r="B25" s="13"/>
      <c r="C25" s="14">
        <v>1968</v>
      </c>
      <c r="D25" s="14">
        <v>50</v>
      </c>
      <c r="E25" s="14">
        <v>2</v>
      </c>
      <c r="F25" s="14">
        <v>14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42</v>
      </c>
      <c r="M25" s="11">
        <v>0</v>
      </c>
      <c r="N25" s="11">
        <v>31</v>
      </c>
      <c r="O25" s="11">
        <v>0</v>
      </c>
      <c r="P25" s="11">
        <v>29</v>
      </c>
      <c r="Q25" s="11">
        <v>0</v>
      </c>
      <c r="R25" s="11">
        <v>29</v>
      </c>
      <c r="S25" s="11">
        <v>0</v>
      </c>
      <c r="T25" s="11">
        <v>12</v>
      </c>
      <c r="U25" s="11">
        <v>0</v>
      </c>
      <c r="V25" s="11">
        <v>5</v>
      </c>
      <c r="W25" s="11">
        <v>0</v>
      </c>
      <c r="X25" s="11">
        <v>17</v>
      </c>
      <c r="Y25" s="11">
        <v>0</v>
      </c>
      <c r="Z25" s="11">
        <v>16</v>
      </c>
      <c r="AA25" s="11">
        <v>1</v>
      </c>
      <c r="AB25" s="11">
        <v>21</v>
      </c>
      <c r="AC25" s="11">
        <v>0</v>
      </c>
      <c r="AD25" s="11">
        <v>25</v>
      </c>
      <c r="AE25" s="11">
        <v>1</v>
      </c>
      <c r="AF25" s="11">
        <v>20</v>
      </c>
      <c r="AG25" s="11">
        <v>1</v>
      </c>
      <c r="AH25" s="11">
        <v>36</v>
      </c>
      <c r="AI25" s="11">
        <v>0</v>
      </c>
      <c r="AJ25" s="11">
        <v>33</v>
      </c>
      <c r="AK25" s="11">
        <v>0</v>
      </c>
      <c r="AL25" s="11">
        <v>23</v>
      </c>
      <c r="AM25" s="11">
        <v>0</v>
      </c>
      <c r="AN25" s="11">
        <v>4</v>
      </c>
      <c r="AO25" s="11">
        <v>0</v>
      </c>
      <c r="AP25" s="11">
        <v>1</v>
      </c>
      <c r="AQ25" s="11"/>
      <c r="AR25" s="11"/>
      <c r="AS25" s="11"/>
      <c r="AT25" s="11"/>
      <c r="AU25" s="11">
        <v>0</v>
      </c>
      <c r="AV25" s="11">
        <v>22</v>
      </c>
      <c r="AW25" s="11">
        <v>0</v>
      </c>
      <c r="AX25" s="11">
        <v>20</v>
      </c>
      <c r="AY25" s="14">
        <v>1</v>
      </c>
      <c r="AZ25" s="14">
        <v>10</v>
      </c>
      <c r="BA25" s="14">
        <v>6</v>
      </c>
      <c r="BB25" s="14">
        <v>206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1</v>
      </c>
      <c r="BI25" s="11">
        <v>0</v>
      </c>
      <c r="BJ25" s="11">
        <v>10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2</v>
      </c>
      <c r="CA25" s="11">
        <v>0</v>
      </c>
      <c r="CB25" s="11">
        <v>4</v>
      </c>
      <c r="CC25" s="11">
        <v>0</v>
      </c>
      <c r="CD25" s="11">
        <v>18</v>
      </c>
      <c r="CE25" s="11">
        <v>1</v>
      </c>
      <c r="CF25" s="11">
        <v>20</v>
      </c>
      <c r="CG25" s="11">
        <v>0</v>
      </c>
      <c r="CH25" s="11">
        <v>3</v>
      </c>
      <c r="CI25" s="11">
        <v>0</v>
      </c>
      <c r="CJ25" s="11">
        <v>7</v>
      </c>
      <c r="CK25" s="11">
        <v>0</v>
      </c>
      <c r="CL25" s="11">
        <v>22</v>
      </c>
      <c r="CM25" s="11">
        <v>0</v>
      </c>
      <c r="CN25" s="11">
        <v>11</v>
      </c>
      <c r="CO25" s="11">
        <v>1</v>
      </c>
      <c r="CP25" s="11">
        <v>59</v>
      </c>
      <c r="CQ25" s="11">
        <v>3</v>
      </c>
      <c r="CR25" s="11">
        <v>41</v>
      </c>
      <c r="CS25" s="11">
        <v>6</v>
      </c>
      <c r="CT25" s="11">
        <v>110</v>
      </c>
      <c r="CU25" s="11">
        <v>5</v>
      </c>
      <c r="CV25" s="11">
        <v>59</v>
      </c>
      <c r="CW25" s="11">
        <v>5</v>
      </c>
      <c r="CX25" s="11">
        <v>89</v>
      </c>
      <c r="CY25" s="11">
        <v>3</v>
      </c>
      <c r="CZ25" s="11">
        <v>52</v>
      </c>
      <c r="DA25" s="11">
        <v>0</v>
      </c>
      <c r="DB25" s="11">
        <v>14</v>
      </c>
      <c r="DC25" s="11">
        <v>0</v>
      </c>
      <c r="DD25" s="11">
        <v>6</v>
      </c>
      <c r="DE25" s="11"/>
      <c r="DF25" s="11"/>
      <c r="DG25" s="11">
        <v>0</v>
      </c>
      <c r="DH25" s="11">
        <v>113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1</v>
      </c>
      <c r="DO25" s="11">
        <v>0</v>
      </c>
      <c r="DP25" s="11">
        <v>0</v>
      </c>
      <c r="DQ25" s="11">
        <v>0</v>
      </c>
      <c r="DR25" s="11">
        <v>9</v>
      </c>
      <c r="DS25" s="11">
        <v>0</v>
      </c>
      <c r="DT25" s="11">
        <v>4</v>
      </c>
      <c r="DU25" s="11">
        <v>0</v>
      </c>
      <c r="DV25" s="11">
        <v>9</v>
      </c>
      <c r="DW25" s="11">
        <v>0</v>
      </c>
      <c r="DX25" s="11">
        <v>10</v>
      </c>
      <c r="DY25" s="11">
        <v>0</v>
      </c>
      <c r="DZ25" s="11">
        <v>8</v>
      </c>
      <c r="EA25" s="11">
        <v>2</v>
      </c>
      <c r="EB25" s="11">
        <v>19</v>
      </c>
      <c r="EC25" s="11">
        <v>2</v>
      </c>
      <c r="ED25" s="11">
        <v>110</v>
      </c>
      <c r="EE25" s="11">
        <v>1</v>
      </c>
      <c r="EF25" s="11">
        <v>54</v>
      </c>
      <c r="EG25" s="11">
        <v>2</v>
      </c>
      <c r="EH25" s="11">
        <v>125</v>
      </c>
      <c r="EI25" s="11">
        <v>3</v>
      </c>
      <c r="EJ25" s="11">
        <v>74</v>
      </c>
      <c r="EK25" s="11">
        <v>1</v>
      </c>
      <c r="EL25" s="11">
        <v>98</v>
      </c>
      <c r="EM25" s="11">
        <v>1</v>
      </c>
      <c r="EN25" s="11">
        <v>36</v>
      </c>
      <c r="EO25" s="11">
        <v>0</v>
      </c>
      <c r="EP25" s="11">
        <v>3</v>
      </c>
      <c r="EQ25" s="11">
        <v>1</v>
      </c>
      <c r="ER25" s="11">
        <v>1</v>
      </c>
      <c r="ES25" s="11">
        <v>0</v>
      </c>
      <c r="ET25" s="11">
        <v>0</v>
      </c>
      <c r="EU25" s="11">
        <v>0</v>
      </c>
      <c r="EV25" s="11">
        <v>0</v>
      </c>
      <c r="EW25" s="11">
        <v>0</v>
      </c>
      <c r="EX25" s="11">
        <v>0</v>
      </c>
      <c r="EY25" s="11">
        <v>0</v>
      </c>
      <c r="EZ25" s="11">
        <v>0</v>
      </c>
      <c r="FA25" s="11">
        <v>0</v>
      </c>
      <c r="FB25" s="11">
        <v>0</v>
      </c>
      <c r="FC25" s="11">
        <v>0</v>
      </c>
      <c r="FD25" s="11">
        <v>1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7</v>
      </c>
      <c r="FK25" s="11">
        <v>0</v>
      </c>
      <c r="FL25" s="11">
        <v>9</v>
      </c>
      <c r="FM25" s="11">
        <v>1</v>
      </c>
      <c r="FN25" s="11">
        <v>25</v>
      </c>
      <c r="FO25" s="11">
        <v>0</v>
      </c>
      <c r="FP25" s="11">
        <v>16</v>
      </c>
      <c r="FQ25" s="11">
        <v>0</v>
      </c>
      <c r="FR25" s="11">
        <v>13</v>
      </c>
      <c r="FS25" s="11">
        <v>0</v>
      </c>
      <c r="FT25" s="11">
        <v>10</v>
      </c>
      <c r="FU25" s="11">
        <v>0</v>
      </c>
      <c r="FV25" s="11">
        <v>11</v>
      </c>
      <c r="FW25" s="11">
        <v>0</v>
      </c>
      <c r="FX25" s="11">
        <v>7</v>
      </c>
      <c r="FY25" s="11">
        <v>0</v>
      </c>
      <c r="FZ25" s="11">
        <v>1</v>
      </c>
      <c r="GA25" s="11">
        <v>0</v>
      </c>
      <c r="GB25" s="11">
        <v>0</v>
      </c>
      <c r="GC25" s="11"/>
      <c r="GD25" s="11">
        <v>0</v>
      </c>
      <c r="GE25" s="11">
        <v>0</v>
      </c>
      <c r="GF25" s="11">
        <v>0</v>
      </c>
      <c r="GG25" s="11">
        <v>0</v>
      </c>
      <c r="GH25" s="11">
        <v>0</v>
      </c>
      <c r="GI25" s="11">
        <v>0</v>
      </c>
      <c r="GJ25" s="11">
        <v>0</v>
      </c>
      <c r="GK25" s="11">
        <v>0</v>
      </c>
      <c r="GL25" s="11">
        <v>0</v>
      </c>
      <c r="GM25" s="11">
        <v>0</v>
      </c>
      <c r="GN25" s="11">
        <v>0</v>
      </c>
      <c r="GO25" s="11">
        <v>0</v>
      </c>
      <c r="GP25" s="11"/>
      <c r="GQ25" s="11">
        <v>0</v>
      </c>
      <c r="GR25" s="11">
        <v>0</v>
      </c>
      <c r="GS25" s="11">
        <v>0</v>
      </c>
      <c r="GT25" s="11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11"/>
      <c r="HD25" s="11">
        <v>0</v>
      </c>
      <c r="HE25" s="11">
        <v>0</v>
      </c>
      <c r="HF25" s="11">
        <v>0</v>
      </c>
      <c r="HG25" s="11">
        <v>0</v>
      </c>
      <c r="HH25" s="11">
        <v>0</v>
      </c>
      <c r="HI25" s="11">
        <v>0</v>
      </c>
      <c r="HJ25" s="11">
        <v>0</v>
      </c>
      <c r="HK25" s="11">
        <v>0</v>
      </c>
      <c r="HL25" s="11">
        <v>0</v>
      </c>
      <c r="HM25" s="11">
        <v>0</v>
      </c>
      <c r="HN25" s="11">
        <v>0</v>
      </c>
      <c r="HO25" s="11">
        <v>0</v>
      </c>
      <c r="HP25" s="11"/>
      <c r="HQ25" s="11">
        <v>0</v>
      </c>
      <c r="HR25" s="11">
        <v>0</v>
      </c>
      <c r="HS25" s="11">
        <v>0</v>
      </c>
      <c r="HT25" s="11">
        <v>0</v>
      </c>
      <c r="HU25" s="11">
        <v>0</v>
      </c>
      <c r="HV25" s="11">
        <v>0</v>
      </c>
      <c r="HW25" s="11">
        <v>0</v>
      </c>
      <c r="HX25" s="11">
        <v>0</v>
      </c>
      <c r="HY25" s="11">
        <v>0</v>
      </c>
      <c r="HZ25" s="11">
        <v>0</v>
      </c>
      <c r="IA25" s="11">
        <v>0</v>
      </c>
      <c r="IB25" s="11">
        <v>0</v>
      </c>
      <c r="IC25" s="11"/>
      <c r="ID25" s="11">
        <v>2</v>
      </c>
      <c r="IE25" s="11">
        <v>4</v>
      </c>
      <c r="IF25" s="11">
        <v>8</v>
      </c>
      <c r="IG25" s="11">
        <v>1</v>
      </c>
      <c r="IH25" s="11">
        <v>1</v>
      </c>
      <c r="II25" s="11"/>
      <c r="IJ25" s="11"/>
      <c r="IK25" s="11"/>
      <c r="IL25" s="11"/>
      <c r="IM25" s="11">
        <v>2</v>
      </c>
      <c r="IN25" s="11">
        <v>0</v>
      </c>
      <c r="IO25" s="11">
        <v>0</v>
      </c>
      <c r="IP25" s="11">
        <v>0</v>
      </c>
      <c r="IQ25" s="11">
        <v>0</v>
      </c>
      <c r="IR25" s="11">
        <v>0</v>
      </c>
      <c r="IS25" s="11">
        <v>0</v>
      </c>
      <c r="IT25" s="11">
        <v>0</v>
      </c>
      <c r="IU25" s="11">
        <v>0</v>
      </c>
      <c r="IV25" s="11">
        <v>0</v>
      </c>
      <c r="IW25" s="11">
        <v>0</v>
      </c>
      <c r="IX25" s="11">
        <v>0</v>
      </c>
      <c r="IY25" s="11">
        <v>0</v>
      </c>
      <c r="IZ25" s="11">
        <v>0</v>
      </c>
      <c r="JA25" s="11">
        <v>0</v>
      </c>
      <c r="JB25" s="11">
        <v>0</v>
      </c>
      <c r="JC25" s="11">
        <v>0</v>
      </c>
      <c r="JD25" s="11">
        <v>0</v>
      </c>
      <c r="JE25" s="11">
        <v>0</v>
      </c>
      <c r="JF25" s="11">
        <v>0</v>
      </c>
      <c r="JG25" s="11">
        <v>0</v>
      </c>
      <c r="JH25" s="11">
        <v>0</v>
      </c>
      <c r="JI25" s="11">
        <v>1</v>
      </c>
      <c r="JJ25" s="11">
        <v>3</v>
      </c>
      <c r="JK25" s="11">
        <v>2</v>
      </c>
      <c r="JL25" s="11">
        <v>5</v>
      </c>
      <c r="JM25" s="11">
        <v>1</v>
      </c>
      <c r="JN25" s="11">
        <v>0</v>
      </c>
      <c r="JO25" s="11">
        <v>1</v>
      </c>
      <c r="JP25" s="11">
        <v>0</v>
      </c>
      <c r="JQ25" s="11">
        <v>0</v>
      </c>
      <c r="JR25" s="11">
        <v>1</v>
      </c>
      <c r="JS25" s="11">
        <v>0</v>
      </c>
      <c r="JT25" s="11">
        <v>0</v>
      </c>
      <c r="JU25" s="11">
        <v>0</v>
      </c>
      <c r="JV25" s="11">
        <v>0</v>
      </c>
      <c r="JW25" s="11">
        <v>0</v>
      </c>
      <c r="JX25" s="11">
        <v>0</v>
      </c>
      <c r="JY25" s="14">
        <v>233</v>
      </c>
      <c r="JZ25" s="11">
        <v>0</v>
      </c>
      <c r="KA25" s="11">
        <v>0</v>
      </c>
      <c r="KB25" s="11">
        <v>7</v>
      </c>
      <c r="KC25" s="11">
        <v>1</v>
      </c>
      <c r="KD25" s="11">
        <v>0</v>
      </c>
      <c r="KE25" s="11">
        <v>61</v>
      </c>
      <c r="KF25" s="11">
        <v>4</v>
      </c>
      <c r="KG25" s="11">
        <v>2</v>
      </c>
      <c r="KH25" s="11">
        <v>71</v>
      </c>
      <c r="KI25" s="11">
        <v>16</v>
      </c>
      <c r="KJ25" s="11">
        <v>4</v>
      </c>
      <c r="KK25" s="11">
        <v>67</v>
      </c>
      <c r="KL25" s="14">
        <v>235</v>
      </c>
      <c r="KM25" s="11">
        <v>7</v>
      </c>
      <c r="KN25" s="11">
        <v>62</v>
      </c>
      <c r="KO25" s="11">
        <v>78</v>
      </c>
      <c r="KP25" s="11">
        <v>88</v>
      </c>
      <c r="KQ25" s="14">
        <v>16</v>
      </c>
      <c r="KR25" s="11">
        <v>16</v>
      </c>
      <c r="KS25" s="11">
        <v>0</v>
      </c>
      <c r="KT25" s="14">
        <v>0</v>
      </c>
      <c r="KU25" s="11">
        <v>0</v>
      </c>
      <c r="KV25" s="11">
        <v>0</v>
      </c>
      <c r="KW25" s="11">
        <v>0</v>
      </c>
      <c r="KX25" s="11">
        <v>0</v>
      </c>
      <c r="KY25" s="14">
        <v>19</v>
      </c>
      <c r="KZ25" s="11">
        <v>0</v>
      </c>
      <c r="LA25" s="11">
        <v>0</v>
      </c>
      <c r="LB25" s="11">
        <v>0</v>
      </c>
      <c r="LC25" s="11">
        <v>0</v>
      </c>
      <c r="LD25" s="11">
        <v>0</v>
      </c>
      <c r="LE25" s="11">
        <v>0</v>
      </c>
      <c r="LF25" s="11">
        <v>0</v>
      </c>
      <c r="LG25" s="11">
        <v>0</v>
      </c>
      <c r="LH25" s="11">
        <v>0</v>
      </c>
      <c r="LI25" s="11">
        <v>0</v>
      </c>
      <c r="LJ25" s="11">
        <v>1</v>
      </c>
      <c r="LK25" s="11">
        <v>1</v>
      </c>
      <c r="LL25" s="11">
        <v>2</v>
      </c>
      <c r="LM25" s="11">
        <v>0</v>
      </c>
      <c r="LN25" s="11">
        <v>0</v>
      </c>
      <c r="LO25" s="11">
        <v>1</v>
      </c>
      <c r="LP25" s="11">
        <v>0</v>
      </c>
      <c r="LQ25" s="11">
        <v>1</v>
      </c>
      <c r="LR25" s="11">
        <v>0</v>
      </c>
      <c r="LS25" s="11">
        <v>0</v>
      </c>
      <c r="LT25" s="11">
        <v>1</v>
      </c>
      <c r="LU25" s="11">
        <v>1</v>
      </c>
      <c r="LV25" s="11">
        <v>0</v>
      </c>
      <c r="LW25" s="11">
        <v>0</v>
      </c>
      <c r="LX25" s="11">
        <v>0</v>
      </c>
      <c r="LY25" s="11">
        <v>0</v>
      </c>
      <c r="LZ25" s="11">
        <v>0</v>
      </c>
      <c r="MA25" s="11">
        <v>0</v>
      </c>
      <c r="MB25" s="11">
        <v>0</v>
      </c>
      <c r="MC25" s="11">
        <v>0</v>
      </c>
      <c r="MD25" s="11">
        <v>0</v>
      </c>
      <c r="ME25" s="11">
        <v>0</v>
      </c>
      <c r="MF25" s="11">
        <v>0</v>
      </c>
      <c r="MG25" s="11">
        <v>0</v>
      </c>
      <c r="MH25" s="11">
        <v>0</v>
      </c>
      <c r="MI25" s="11">
        <v>0</v>
      </c>
      <c r="MJ25" s="11">
        <v>0</v>
      </c>
      <c r="MK25" s="11">
        <v>0</v>
      </c>
      <c r="ML25" s="11">
        <v>0</v>
      </c>
      <c r="MM25" s="11">
        <v>0</v>
      </c>
      <c r="MN25" s="11">
        <v>1</v>
      </c>
      <c r="MO25" s="11">
        <v>0</v>
      </c>
      <c r="MP25" s="11">
        <v>0</v>
      </c>
      <c r="MQ25" s="11">
        <v>0</v>
      </c>
      <c r="MR25" s="11">
        <v>0</v>
      </c>
      <c r="MS25" s="11">
        <v>0</v>
      </c>
      <c r="MT25" s="11">
        <v>0</v>
      </c>
      <c r="MU25" s="11">
        <v>0</v>
      </c>
      <c r="MV25" s="11">
        <v>0</v>
      </c>
      <c r="MW25" s="11">
        <v>0</v>
      </c>
      <c r="MX25" s="11">
        <v>0</v>
      </c>
      <c r="MY25" s="11">
        <v>0</v>
      </c>
      <c r="MZ25" s="11">
        <v>1</v>
      </c>
      <c r="NA25" s="11">
        <v>0</v>
      </c>
      <c r="NB25" s="11">
        <v>0</v>
      </c>
      <c r="NC25" s="11">
        <v>0</v>
      </c>
      <c r="ND25" s="11">
        <v>0</v>
      </c>
      <c r="NE25" s="11">
        <v>1</v>
      </c>
      <c r="NF25" s="11">
        <v>0</v>
      </c>
      <c r="NG25" s="11">
        <v>0</v>
      </c>
      <c r="NH25" s="11">
        <v>1</v>
      </c>
      <c r="NI25" s="11">
        <v>1</v>
      </c>
      <c r="NJ25" s="11">
        <v>1</v>
      </c>
      <c r="NK25" s="11">
        <v>0</v>
      </c>
      <c r="NL25" s="11">
        <v>0</v>
      </c>
      <c r="NM25" s="11">
        <v>1</v>
      </c>
      <c r="NN25" s="11">
        <v>0</v>
      </c>
      <c r="NO25" s="11">
        <v>0</v>
      </c>
      <c r="NP25" s="11">
        <v>1</v>
      </c>
      <c r="NQ25" s="11">
        <v>0</v>
      </c>
      <c r="NR25" s="11">
        <v>3</v>
      </c>
      <c r="NS25" s="11">
        <v>0</v>
      </c>
      <c r="NT25" s="14">
        <v>31</v>
      </c>
      <c r="NU25" s="11">
        <v>0</v>
      </c>
      <c r="NV25" s="11">
        <v>0</v>
      </c>
      <c r="NW25" s="11">
        <v>1</v>
      </c>
      <c r="NX25" s="11">
        <v>0</v>
      </c>
      <c r="NY25" s="11">
        <v>2</v>
      </c>
      <c r="NZ25" s="11">
        <v>0</v>
      </c>
      <c r="OA25" s="11">
        <v>2</v>
      </c>
      <c r="OB25" s="11">
        <v>1</v>
      </c>
      <c r="OC25" s="11">
        <v>0</v>
      </c>
      <c r="OD25" s="11">
        <v>1</v>
      </c>
      <c r="OE25" s="11">
        <v>1</v>
      </c>
      <c r="OF25" s="11">
        <v>1</v>
      </c>
      <c r="OG25" s="11">
        <v>4</v>
      </c>
      <c r="OH25" s="11">
        <v>1</v>
      </c>
      <c r="OI25" s="11">
        <v>1</v>
      </c>
      <c r="OJ25" s="11">
        <v>2</v>
      </c>
      <c r="OK25" s="11">
        <v>3</v>
      </c>
      <c r="OL25" s="11">
        <v>3</v>
      </c>
      <c r="OM25" s="11">
        <v>0</v>
      </c>
      <c r="ON25" s="11">
        <v>0</v>
      </c>
      <c r="OO25" s="11">
        <v>3</v>
      </c>
      <c r="OP25" s="11">
        <v>1</v>
      </c>
      <c r="OQ25" s="11">
        <v>4</v>
      </c>
      <c r="OR25" s="11">
        <v>0</v>
      </c>
      <c r="OS25" s="14">
        <v>59</v>
      </c>
      <c r="OT25" s="44">
        <v>4</v>
      </c>
      <c r="OU25" s="11">
        <v>0</v>
      </c>
      <c r="OV25" s="11">
        <v>0</v>
      </c>
      <c r="OW25" s="11">
        <v>1</v>
      </c>
      <c r="OX25" s="11">
        <v>0</v>
      </c>
      <c r="OY25" s="11">
        <v>0</v>
      </c>
      <c r="OZ25" s="11">
        <v>3</v>
      </c>
      <c r="PA25" s="11">
        <v>8</v>
      </c>
      <c r="PB25" s="11">
        <v>15</v>
      </c>
      <c r="PC25" s="11">
        <v>0</v>
      </c>
      <c r="PD25" s="11">
        <v>0</v>
      </c>
      <c r="PE25" s="11">
        <v>0</v>
      </c>
      <c r="PF25" s="11">
        <v>0</v>
      </c>
      <c r="PG25" s="11">
        <v>2</v>
      </c>
      <c r="PH25" s="11">
        <v>0</v>
      </c>
      <c r="PI25" s="11">
        <v>0</v>
      </c>
      <c r="PJ25" s="11">
        <v>1</v>
      </c>
      <c r="PK25" s="11">
        <v>0</v>
      </c>
      <c r="PL25" s="11">
        <v>1</v>
      </c>
      <c r="PM25" s="11">
        <v>4</v>
      </c>
      <c r="PN25" s="11">
        <v>21</v>
      </c>
      <c r="PO25" s="11">
        <v>0</v>
      </c>
      <c r="PP25" s="11">
        <v>0</v>
      </c>
      <c r="PQ25" s="11">
        <v>0</v>
      </c>
      <c r="PR25" s="11">
        <v>0</v>
      </c>
      <c r="PS25" s="11">
        <v>3</v>
      </c>
      <c r="PT25" s="11">
        <v>0</v>
      </c>
      <c r="PU25" s="11">
        <v>0</v>
      </c>
      <c r="PV25" s="11">
        <v>0</v>
      </c>
      <c r="PW25" s="11">
        <v>0</v>
      </c>
      <c r="PX25" s="14">
        <v>3235</v>
      </c>
      <c r="PY25" s="11">
        <v>2</v>
      </c>
      <c r="PZ25" s="11">
        <v>43</v>
      </c>
      <c r="QA25" s="11">
        <v>61</v>
      </c>
      <c r="QB25" s="11">
        <v>43</v>
      </c>
      <c r="QC25" s="11">
        <v>51</v>
      </c>
      <c r="QD25" s="11">
        <v>321</v>
      </c>
      <c r="QE25" s="11">
        <v>1575</v>
      </c>
      <c r="QF25" s="11">
        <v>0</v>
      </c>
      <c r="QG25" s="11">
        <v>0</v>
      </c>
      <c r="QH25" s="11">
        <v>0</v>
      </c>
      <c r="QI25" s="11">
        <v>0</v>
      </c>
      <c r="QJ25" s="11">
        <v>127</v>
      </c>
      <c r="QK25" s="11">
        <v>2</v>
      </c>
      <c r="QL25" s="11">
        <v>34</v>
      </c>
      <c r="QM25" s="11">
        <v>32</v>
      </c>
      <c r="QN25" s="11">
        <v>20</v>
      </c>
      <c r="QO25" s="11">
        <v>17</v>
      </c>
      <c r="QP25" s="11">
        <v>46</v>
      </c>
      <c r="QQ25" s="11">
        <v>728</v>
      </c>
      <c r="QR25" s="11">
        <v>0</v>
      </c>
      <c r="QS25" s="11">
        <v>0</v>
      </c>
      <c r="QT25" s="11">
        <v>0</v>
      </c>
      <c r="QU25" s="11">
        <v>0</v>
      </c>
      <c r="QV25" s="11">
        <v>133</v>
      </c>
      <c r="QW25" s="11">
        <v>0</v>
      </c>
      <c r="QX25" s="11">
        <v>0</v>
      </c>
      <c r="QY25" s="11">
        <v>0</v>
      </c>
      <c r="QZ25" s="11">
        <v>0</v>
      </c>
      <c r="RA25" s="14">
        <v>27</v>
      </c>
      <c r="RB25" s="11">
        <v>0</v>
      </c>
      <c r="RC25" s="11">
        <v>0</v>
      </c>
      <c r="RD25" s="11">
        <v>2</v>
      </c>
      <c r="RE25" s="11">
        <v>4</v>
      </c>
      <c r="RF25" s="11">
        <v>0</v>
      </c>
      <c r="RG25" s="11">
        <v>1</v>
      </c>
      <c r="RH25" s="11">
        <v>4</v>
      </c>
      <c r="RI25" s="11">
        <v>16</v>
      </c>
      <c r="RJ25" s="14">
        <v>9</v>
      </c>
      <c r="RK25" s="11">
        <v>0</v>
      </c>
      <c r="RL25" s="11">
        <v>0</v>
      </c>
      <c r="RM25" s="11">
        <v>0</v>
      </c>
      <c r="RN25" s="11">
        <v>0</v>
      </c>
      <c r="RO25" s="11">
        <v>0</v>
      </c>
      <c r="RP25" s="11">
        <v>0</v>
      </c>
      <c r="RQ25" s="11">
        <v>0</v>
      </c>
      <c r="RR25" s="11">
        <v>0</v>
      </c>
      <c r="RS25" s="11">
        <v>0</v>
      </c>
      <c r="RT25" s="11">
        <v>0</v>
      </c>
      <c r="RU25" s="11">
        <v>1</v>
      </c>
      <c r="RV25" s="11">
        <v>1</v>
      </c>
      <c r="RW25" s="11">
        <v>2</v>
      </c>
      <c r="RX25" s="11">
        <v>0</v>
      </c>
      <c r="RY25" s="11">
        <v>0</v>
      </c>
      <c r="RZ25" s="11">
        <v>1</v>
      </c>
      <c r="SA25" s="11">
        <v>0</v>
      </c>
      <c r="SB25" s="11">
        <v>1</v>
      </c>
      <c r="SC25" s="11">
        <v>0</v>
      </c>
      <c r="SD25" s="11">
        <v>0</v>
      </c>
      <c r="SE25" s="11">
        <v>1</v>
      </c>
      <c r="SF25" s="11">
        <v>1</v>
      </c>
      <c r="SG25" s="11">
        <v>0</v>
      </c>
      <c r="SH25" s="11">
        <v>0</v>
      </c>
      <c r="SI25" s="11">
        <v>0</v>
      </c>
      <c r="SJ25" s="11">
        <v>0</v>
      </c>
      <c r="SK25" s="11">
        <v>0</v>
      </c>
      <c r="SL25" s="11">
        <v>0</v>
      </c>
      <c r="SM25" s="11">
        <v>0</v>
      </c>
      <c r="SN25" s="11">
        <v>0</v>
      </c>
      <c r="SO25" s="11">
        <v>0</v>
      </c>
      <c r="SP25" s="11">
        <v>0</v>
      </c>
      <c r="SQ25" s="11">
        <v>0</v>
      </c>
      <c r="SR25" s="11">
        <v>0</v>
      </c>
      <c r="SS25" s="11">
        <v>0</v>
      </c>
      <c r="ST25" s="11">
        <v>0</v>
      </c>
      <c r="SU25" s="11">
        <v>0</v>
      </c>
      <c r="SV25" s="11">
        <v>0</v>
      </c>
      <c r="SW25" s="11">
        <v>0</v>
      </c>
      <c r="SX25" s="11">
        <v>0</v>
      </c>
      <c r="SY25" s="11">
        <v>1</v>
      </c>
      <c r="SZ25" s="11">
        <v>0</v>
      </c>
      <c r="TA25" s="11">
        <v>0</v>
      </c>
      <c r="TB25" s="11">
        <v>0</v>
      </c>
      <c r="TC25" s="11">
        <v>0</v>
      </c>
      <c r="TD25" s="11">
        <v>0</v>
      </c>
      <c r="TE25" s="11">
        <v>0</v>
      </c>
      <c r="TF25" s="11">
        <v>0</v>
      </c>
      <c r="TG25" s="14">
        <v>0</v>
      </c>
      <c r="TH25" s="11">
        <v>0</v>
      </c>
      <c r="TI25" s="11">
        <v>0</v>
      </c>
      <c r="TJ25" s="11">
        <v>0</v>
      </c>
      <c r="TK25" s="11">
        <v>0</v>
      </c>
      <c r="TL25" s="11">
        <v>0</v>
      </c>
      <c r="TM25" s="11">
        <v>0</v>
      </c>
      <c r="TN25" s="11">
        <v>0</v>
      </c>
      <c r="TO25" s="11">
        <v>0</v>
      </c>
      <c r="TP25" s="11">
        <v>0</v>
      </c>
      <c r="TQ25" s="11">
        <v>0</v>
      </c>
      <c r="TR25" s="11">
        <v>0</v>
      </c>
      <c r="TS25" s="11">
        <v>0</v>
      </c>
      <c r="TT25" s="11">
        <v>0</v>
      </c>
      <c r="TU25" s="11">
        <v>0</v>
      </c>
      <c r="TV25" s="11">
        <v>0</v>
      </c>
      <c r="TW25" s="11">
        <v>0</v>
      </c>
      <c r="TX25" s="11">
        <v>0</v>
      </c>
      <c r="TY25" s="11">
        <v>0</v>
      </c>
      <c r="TZ25" s="11">
        <v>0</v>
      </c>
      <c r="UA25" s="11">
        <v>0</v>
      </c>
      <c r="UB25" s="11">
        <v>0</v>
      </c>
      <c r="UC25" s="11">
        <v>0</v>
      </c>
      <c r="UD25" s="11">
        <v>0</v>
      </c>
      <c r="UE25" s="11">
        <v>0</v>
      </c>
      <c r="UF25" s="11">
        <v>0</v>
      </c>
      <c r="UG25" s="11">
        <v>0</v>
      </c>
      <c r="UH25" s="11">
        <v>0</v>
      </c>
      <c r="UI25" s="11">
        <v>0</v>
      </c>
      <c r="UJ25" s="11">
        <v>0</v>
      </c>
      <c r="UK25" s="11">
        <v>0</v>
      </c>
      <c r="UL25" s="11">
        <v>0</v>
      </c>
      <c r="UM25" s="11">
        <v>0</v>
      </c>
      <c r="UN25" s="11">
        <v>0</v>
      </c>
      <c r="UO25" s="11">
        <v>0</v>
      </c>
      <c r="UP25" s="11">
        <v>0</v>
      </c>
      <c r="UQ25" s="11">
        <v>0</v>
      </c>
      <c r="UR25" s="11">
        <v>0</v>
      </c>
      <c r="US25" s="11">
        <v>0</v>
      </c>
      <c r="UT25" s="11">
        <v>0</v>
      </c>
      <c r="UU25" s="11">
        <v>0</v>
      </c>
      <c r="UV25" s="11">
        <v>0</v>
      </c>
      <c r="UW25" s="11">
        <v>0</v>
      </c>
      <c r="UX25" s="11">
        <v>0</v>
      </c>
      <c r="UY25" s="11">
        <v>0</v>
      </c>
      <c r="UZ25" s="11">
        <v>0</v>
      </c>
      <c r="VA25" s="11">
        <v>0</v>
      </c>
      <c r="VB25" s="11">
        <v>0</v>
      </c>
      <c r="VC25" s="11">
        <v>0</v>
      </c>
      <c r="VD25" s="11">
        <v>0</v>
      </c>
      <c r="VE25" s="11">
        <v>0</v>
      </c>
      <c r="VF25" s="11">
        <v>0</v>
      </c>
      <c r="VG25" s="11">
        <v>0</v>
      </c>
      <c r="VH25" s="14">
        <v>0</v>
      </c>
      <c r="VI25" s="11">
        <v>0</v>
      </c>
      <c r="VJ25" s="11">
        <v>0</v>
      </c>
      <c r="VK25" s="11">
        <v>0</v>
      </c>
      <c r="VL25" s="11">
        <v>0</v>
      </c>
      <c r="VM25" s="11">
        <v>0</v>
      </c>
      <c r="VN25" s="11">
        <v>0</v>
      </c>
      <c r="VO25" s="11">
        <v>0</v>
      </c>
      <c r="VP25" s="11">
        <v>0</v>
      </c>
      <c r="VQ25" s="11">
        <v>0</v>
      </c>
      <c r="VR25" s="11">
        <v>0</v>
      </c>
      <c r="VS25" s="11">
        <v>0</v>
      </c>
      <c r="VT25" s="11">
        <v>0</v>
      </c>
      <c r="VU25" s="11">
        <v>0</v>
      </c>
      <c r="VV25" s="11">
        <v>0</v>
      </c>
      <c r="VW25" s="11">
        <v>0</v>
      </c>
      <c r="VX25" s="11">
        <v>0</v>
      </c>
      <c r="VY25" s="11">
        <v>0</v>
      </c>
      <c r="VZ25" s="11">
        <v>0</v>
      </c>
      <c r="WA25" s="11">
        <v>0</v>
      </c>
      <c r="WB25" s="11">
        <v>0</v>
      </c>
      <c r="WC25" s="11">
        <v>0</v>
      </c>
      <c r="WD25" s="11">
        <v>0</v>
      </c>
      <c r="WE25" s="11">
        <v>0</v>
      </c>
      <c r="WF25" s="11">
        <v>0</v>
      </c>
      <c r="WG25" s="11">
        <v>0</v>
      </c>
      <c r="WH25" s="11">
        <v>0</v>
      </c>
      <c r="WI25" s="11">
        <v>0</v>
      </c>
      <c r="WJ25" s="11">
        <v>0</v>
      </c>
      <c r="WK25" s="11">
        <v>0</v>
      </c>
      <c r="WL25" s="11">
        <v>0</v>
      </c>
      <c r="WM25" s="11">
        <v>0</v>
      </c>
      <c r="WN25" s="11">
        <v>0</v>
      </c>
      <c r="WO25" s="11">
        <v>0</v>
      </c>
      <c r="WP25" s="11">
        <v>0</v>
      </c>
      <c r="WQ25" s="11">
        <v>0</v>
      </c>
      <c r="WR25" s="11">
        <v>0</v>
      </c>
      <c r="WS25" s="11">
        <v>0</v>
      </c>
      <c r="WT25" s="11">
        <v>0</v>
      </c>
      <c r="WU25" s="11">
        <v>0</v>
      </c>
      <c r="WV25" s="11">
        <v>0</v>
      </c>
      <c r="WW25" s="11">
        <v>0</v>
      </c>
      <c r="WX25" s="11">
        <v>0</v>
      </c>
      <c r="WY25" s="11">
        <v>0</v>
      </c>
      <c r="WZ25" s="11">
        <v>0</v>
      </c>
      <c r="XA25" s="11">
        <v>0</v>
      </c>
      <c r="XB25" s="11">
        <v>0</v>
      </c>
      <c r="XC25" s="11">
        <v>0</v>
      </c>
      <c r="XD25" s="11">
        <v>0</v>
      </c>
      <c r="XE25" s="11">
        <v>0</v>
      </c>
      <c r="XF25" s="11">
        <v>0</v>
      </c>
      <c r="XG25" s="11">
        <v>0</v>
      </c>
      <c r="XH25" s="11">
        <v>0</v>
      </c>
      <c r="XI25" s="11">
        <v>30</v>
      </c>
      <c r="XJ25" s="11">
        <v>29</v>
      </c>
      <c r="XK25" s="11">
        <v>2</v>
      </c>
      <c r="XL25" s="11">
        <v>57</v>
      </c>
      <c r="XM25" s="11">
        <v>10</v>
      </c>
      <c r="XN25" s="11">
        <v>1</v>
      </c>
      <c r="XO25" s="11">
        <v>2</v>
      </c>
      <c r="XP25" s="11">
        <v>4</v>
      </c>
      <c r="XQ25" s="11">
        <v>0</v>
      </c>
      <c r="XR25" s="11">
        <v>0</v>
      </c>
      <c r="XS25" s="11">
        <v>3</v>
      </c>
      <c r="XT25" s="11">
        <v>14</v>
      </c>
      <c r="XU25" s="11">
        <v>2</v>
      </c>
      <c r="XV25" s="11">
        <v>0</v>
      </c>
      <c r="XW25" s="11">
        <v>3</v>
      </c>
      <c r="XX25" s="11">
        <v>7</v>
      </c>
      <c r="XY25" s="11">
        <v>15</v>
      </c>
      <c r="XZ25" s="11">
        <v>0</v>
      </c>
      <c r="YA25" s="11">
        <v>11</v>
      </c>
      <c r="YB25" s="11">
        <v>1</v>
      </c>
      <c r="YC25" s="11">
        <v>2</v>
      </c>
      <c r="YD25" s="11">
        <v>6</v>
      </c>
      <c r="YE25" s="11">
        <v>0</v>
      </c>
      <c r="YF25" s="11">
        <v>0</v>
      </c>
      <c r="YG25" s="11">
        <v>4</v>
      </c>
      <c r="YH25" s="11">
        <v>16</v>
      </c>
      <c r="YI25" s="11">
        <v>3</v>
      </c>
      <c r="YJ25" s="11">
        <v>0</v>
      </c>
      <c r="YK25" s="11">
        <v>4</v>
      </c>
      <c r="YL25" s="11">
        <v>12</v>
      </c>
      <c r="YM25" s="11">
        <v>17</v>
      </c>
      <c r="YN25" s="11">
        <v>0</v>
      </c>
      <c r="YO25" s="11">
        <v>18</v>
      </c>
      <c r="YP25" s="11">
        <v>31</v>
      </c>
      <c r="YQ25" s="11">
        <v>4</v>
      </c>
      <c r="YR25" s="11">
        <v>45</v>
      </c>
      <c r="YS25" s="11">
        <v>25</v>
      </c>
      <c r="YT25" s="11">
        <v>58</v>
      </c>
      <c r="YU25" s="11">
        <v>6</v>
      </c>
      <c r="YV25" s="11">
        <v>77</v>
      </c>
      <c r="YW25" s="11">
        <v>4</v>
      </c>
      <c r="YX25" s="11">
        <v>47</v>
      </c>
      <c r="YY25" s="11">
        <v>94</v>
      </c>
      <c r="YZ25" s="11">
        <v>19</v>
      </c>
      <c r="ZA25" s="11">
        <v>122</v>
      </c>
      <c r="ZB25" s="11">
        <v>7</v>
      </c>
      <c r="ZC25" s="11">
        <v>2196</v>
      </c>
      <c r="ZD25" s="11">
        <v>309</v>
      </c>
      <c r="ZE25" s="11">
        <v>539</v>
      </c>
      <c r="ZF25" s="11">
        <v>59</v>
      </c>
      <c r="ZG25" s="11">
        <v>3</v>
      </c>
      <c r="ZH25" s="11">
        <v>6</v>
      </c>
      <c r="ZI25" s="11">
        <v>32</v>
      </c>
      <c r="ZJ25" s="11">
        <v>2</v>
      </c>
      <c r="ZK25" s="11">
        <v>1</v>
      </c>
      <c r="ZL25" s="11">
        <v>121</v>
      </c>
      <c r="ZM25" s="11">
        <v>13</v>
      </c>
      <c r="ZN25" s="11">
        <v>10</v>
      </c>
      <c r="ZO25" s="11">
        <v>88</v>
      </c>
      <c r="ZP25" s="11">
        <v>11</v>
      </c>
      <c r="ZQ25" s="11">
        <v>7</v>
      </c>
      <c r="ZR25" s="11">
        <v>0</v>
      </c>
      <c r="ZS25" s="11">
        <v>0</v>
      </c>
      <c r="ZT25" s="11">
        <v>0</v>
      </c>
      <c r="ZU25" s="11">
        <v>16</v>
      </c>
      <c r="ZV25" s="11">
        <v>0</v>
      </c>
    </row>
    <row r="26" spans="1:698" s="10" customFormat="1" x14ac:dyDescent="0.2">
      <c r="A26" s="10" t="s">
        <v>499</v>
      </c>
      <c r="B26" s="13"/>
      <c r="C26" s="14">
        <v>458</v>
      </c>
      <c r="D26" s="14">
        <v>13</v>
      </c>
      <c r="E26" s="14">
        <v>3</v>
      </c>
      <c r="F26" s="14">
        <v>5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0</v>
      </c>
      <c r="T26" s="11">
        <v>0</v>
      </c>
      <c r="U26" s="11">
        <v>0</v>
      </c>
      <c r="V26" s="11">
        <v>1</v>
      </c>
      <c r="W26" s="11">
        <v>0</v>
      </c>
      <c r="X26" s="11">
        <v>1</v>
      </c>
      <c r="Y26" s="11">
        <v>0</v>
      </c>
      <c r="Z26" s="11">
        <v>0</v>
      </c>
      <c r="AA26" s="11">
        <v>0</v>
      </c>
      <c r="AB26" s="11">
        <v>1</v>
      </c>
      <c r="AC26" s="11">
        <v>0</v>
      </c>
      <c r="AD26" s="11">
        <v>2</v>
      </c>
      <c r="AE26" s="11">
        <v>0</v>
      </c>
      <c r="AF26" s="11">
        <v>4</v>
      </c>
      <c r="AG26" s="11">
        <v>0</v>
      </c>
      <c r="AH26" s="11">
        <v>2</v>
      </c>
      <c r="AI26" s="11">
        <v>0</v>
      </c>
      <c r="AJ26" s="11">
        <v>2</v>
      </c>
      <c r="AK26" s="11">
        <v>1</v>
      </c>
      <c r="AL26" s="11">
        <v>1</v>
      </c>
      <c r="AM26" s="11">
        <v>0</v>
      </c>
      <c r="AN26" s="11">
        <v>0</v>
      </c>
      <c r="AO26" s="11">
        <v>0</v>
      </c>
      <c r="AP26" s="11">
        <v>0</v>
      </c>
      <c r="AQ26" s="11"/>
      <c r="AR26" s="11"/>
      <c r="AS26" s="11"/>
      <c r="AT26" s="11"/>
      <c r="AU26" s="11">
        <v>0</v>
      </c>
      <c r="AV26" s="11">
        <v>5</v>
      </c>
      <c r="AW26" s="11">
        <v>0</v>
      </c>
      <c r="AX26" s="11">
        <v>3</v>
      </c>
      <c r="AY26" s="14">
        <v>0</v>
      </c>
      <c r="AZ26" s="14">
        <v>1</v>
      </c>
      <c r="BA26" s="14">
        <v>5</v>
      </c>
      <c r="BB26" s="14">
        <v>156</v>
      </c>
      <c r="BC26" s="11">
        <v>0</v>
      </c>
      <c r="BD26" s="11">
        <v>0</v>
      </c>
      <c r="BE26" s="11">
        <v>0</v>
      </c>
      <c r="BF26" s="11">
        <v>1</v>
      </c>
      <c r="BG26" s="11">
        <v>0</v>
      </c>
      <c r="BH26" s="11">
        <v>1</v>
      </c>
      <c r="BI26" s="11">
        <v>0</v>
      </c>
      <c r="BJ26" s="11">
        <v>1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1</v>
      </c>
      <c r="CC26" s="11">
        <v>0</v>
      </c>
      <c r="CD26" s="11">
        <v>1</v>
      </c>
      <c r="CE26" s="11">
        <v>0</v>
      </c>
      <c r="CF26" s="11">
        <v>1</v>
      </c>
      <c r="CG26" s="11">
        <v>0</v>
      </c>
      <c r="CH26" s="11">
        <v>0</v>
      </c>
      <c r="CI26" s="11">
        <v>0</v>
      </c>
      <c r="CJ26" s="11">
        <v>0</v>
      </c>
      <c r="CK26" s="11">
        <v>0</v>
      </c>
      <c r="CL26" s="11">
        <v>1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2</v>
      </c>
      <c r="CS26" s="11">
        <v>0</v>
      </c>
      <c r="CT26" s="11">
        <v>4</v>
      </c>
      <c r="CU26" s="11">
        <v>0</v>
      </c>
      <c r="CV26" s="11">
        <v>0</v>
      </c>
      <c r="CW26" s="11">
        <v>0</v>
      </c>
      <c r="CX26" s="11">
        <v>5</v>
      </c>
      <c r="CY26" s="11">
        <v>0</v>
      </c>
      <c r="CZ26" s="11">
        <v>0</v>
      </c>
      <c r="DA26" s="11">
        <v>0</v>
      </c>
      <c r="DB26" s="11">
        <v>0</v>
      </c>
      <c r="DC26" s="11">
        <v>0</v>
      </c>
      <c r="DD26" s="11">
        <v>0</v>
      </c>
      <c r="DE26" s="11"/>
      <c r="DF26" s="11"/>
      <c r="DG26" s="11">
        <v>3</v>
      </c>
      <c r="DH26" s="11">
        <v>150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3</v>
      </c>
      <c r="DU26" s="11">
        <v>0</v>
      </c>
      <c r="DV26" s="11">
        <v>1</v>
      </c>
      <c r="DW26" s="11">
        <v>0</v>
      </c>
      <c r="DX26" s="11">
        <v>0</v>
      </c>
      <c r="DY26" s="11">
        <v>0</v>
      </c>
      <c r="DZ26" s="11">
        <v>4</v>
      </c>
      <c r="EA26" s="11">
        <v>0</v>
      </c>
      <c r="EB26" s="11">
        <v>1</v>
      </c>
      <c r="EC26" s="11">
        <v>0</v>
      </c>
      <c r="ED26" s="11">
        <v>11</v>
      </c>
      <c r="EE26" s="11">
        <v>0</v>
      </c>
      <c r="EF26" s="11">
        <v>8</v>
      </c>
      <c r="EG26" s="11">
        <v>0</v>
      </c>
      <c r="EH26" s="11">
        <v>17</v>
      </c>
      <c r="EI26" s="11">
        <v>0</v>
      </c>
      <c r="EJ26" s="11">
        <v>2</v>
      </c>
      <c r="EK26" s="11">
        <v>0</v>
      </c>
      <c r="EL26" s="11">
        <v>2</v>
      </c>
      <c r="EM26" s="11">
        <v>0</v>
      </c>
      <c r="EN26" s="11">
        <v>4</v>
      </c>
      <c r="EO26" s="11">
        <v>0</v>
      </c>
      <c r="EP26" s="11">
        <v>0</v>
      </c>
      <c r="EQ26" s="11">
        <v>0</v>
      </c>
      <c r="ER26" s="11">
        <v>1</v>
      </c>
      <c r="ES26" s="11">
        <v>0</v>
      </c>
      <c r="ET26" s="11">
        <v>0</v>
      </c>
      <c r="EU26" s="11">
        <v>0</v>
      </c>
      <c r="EV26" s="11">
        <v>0</v>
      </c>
      <c r="EW26" s="11">
        <v>0</v>
      </c>
      <c r="EX26" s="11">
        <v>0</v>
      </c>
      <c r="EY26" s="11">
        <v>0</v>
      </c>
      <c r="EZ26" s="11">
        <v>0</v>
      </c>
      <c r="FA26" s="11">
        <v>0</v>
      </c>
      <c r="FB26" s="11">
        <v>1</v>
      </c>
      <c r="FC26" s="11">
        <v>0</v>
      </c>
      <c r="FD26" s="11">
        <v>1</v>
      </c>
      <c r="FE26" s="11">
        <v>0</v>
      </c>
      <c r="FF26" s="11">
        <v>0</v>
      </c>
      <c r="FG26" s="11">
        <v>0</v>
      </c>
      <c r="FH26" s="11">
        <v>2</v>
      </c>
      <c r="FI26" s="11">
        <v>0</v>
      </c>
      <c r="FJ26" s="11">
        <v>4</v>
      </c>
      <c r="FK26" s="11">
        <v>0</v>
      </c>
      <c r="FL26" s="11">
        <v>4</v>
      </c>
      <c r="FM26" s="11">
        <v>1</v>
      </c>
      <c r="FN26" s="11">
        <v>5</v>
      </c>
      <c r="FO26" s="11">
        <v>0</v>
      </c>
      <c r="FP26" s="11">
        <v>8</v>
      </c>
      <c r="FQ26" s="11">
        <v>0</v>
      </c>
      <c r="FR26" s="11">
        <v>6</v>
      </c>
      <c r="FS26" s="11">
        <v>0</v>
      </c>
      <c r="FT26" s="11">
        <v>2</v>
      </c>
      <c r="FU26" s="11">
        <v>0</v>
      </c>
      <c r="FV26" s="11">
        <v>0</v>
      </c>
      <c r="FW26" s="11">
        <v>0</v>
      </c>
      <c r="FX26" s="11">
        <v>4</v>
      </c>
      <c r="FY26" s="11">
        <v>0</v>
      </c>
      <c r="FZ26" s="11">
        <v>0</v>
      </c>
      <c r="GA26" s="11">
        <v>0</v>
      </c>
      <c r="GB26" s="11">
        <v>1</v>
      </c>
      <c r="GC26" s="11"/>
      <c r="GD26" s="11">
        <v>0</v>
      </c>
      <c r="GE26" s="11">
        <v>0</v>
      </c>
      <c r="GF26" s="11">
        <v>0</v>
      </c>
      <c r="GG26" s="11">
        <v>0</v>
      </c>
      <c r="GH26" s="11">
        <v>0</v>
      </c>
      <c r="GI26" s="11">
        <v>0</v>
      </c>
      <c r="GJ26" s="11">
        <v>0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/>
      <c r="GQ26" s="11">
        <v>0</v>
      </c>
      <c r="GR26" s="11">
        <v>0</v>
      </c>
      <c r="GS26" s="11">
        <v>0</v>
      </c>
      <c r="GT26" s="11">
        <v>0</v>
      </c>
      <c r="GU26" s="11">
        <v>0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11">
        <v>0</v>
      </c>
      <c r="HB26" s="11">
        <v>0</v>
      </c>
      <c r="HC26" s="11"/>
      <c r="HD26" s="11">
        <v>0</v>
      </c>
      <c r="HE26" s="11">
        <v>0</v>
      </c>
      <c r="HF26" s="11">
        <v>0</v>
      </c>
      <c r="HG26" s="11">
        <v>0</v>
      </c>
      <c r="HH26" s="11">
        <v>0</v>
      </c>
      <c r="HI26" s="11">
        <v>0</v>
      </c>
      <c r="HJ26" s="11">
        <v>0</v>
      </c>
      <c r="HK26" s="11">
        <v>0</v>
      </c>
      <c r="HL26" s="11">
        <v>0</v>
      </c>
      <c r="HM26" s="11">
        <v>0</v>
      </c>
      <c r="HN26" s="11">
        <v>0</v>
      </c>
      <c r="HO26" s="11">
        <v>0</v>
      </c>
      <c r="HP26" s="11"/>
      <c r="HQ26" s="11">
        <v>0</v>
      </c>
      <c r="HR26" s="11">
        <v>0</v>
      </c>
      <c r="HS26" s="11">
        <v>0</v>
      </c>
      <c r="HT26" s="11">
        <v>0</v>
      </c>
      <c r="HU26" s="11">
        <v>0</v>
      </c>
      <c r="HV26" s="11">
        <v>0</v>
      </c>
      <c r="HW26" s="11">
        <v>0</v>
      </c>
      <c r="HX26" s="11">
        <v>0</v>
      </c>
      <c r="HY26" s="11">
        <v>0</v>
      </c>
      <c r="HZ26" s="11">
        <v>0</v>
      </c>
      <c r="IA26" s="11">
        <v>0</v>
      </c>
      <c r="IB26" s="11">
        <v>0</v>
      </c>
      <c r="IC26" s="11"/>
      <c r="ID26" s="11">
        <v>5</v>
      </c>
      <c r="IE26" s="11">
        <v>1</v>
      </c>
      <c r="IF26" s="11">
        <v>2</v>
      </c>
      <c r="IG26" s="11">
        <v>0</v>
      </c>
      <c r="IH26" s="11">
        <v>0</v>
      </c>
      <c r="II26" s="11"/>
      <c r="IJ26" s="11"/>
      <c r="IK26" s="11"/>
      <c r="IL26" s="11"/>
      <c r="IM26" s="11">
        <v>3</v>
      </c>
      <c r="IN26" s="11">
        <v>0</v>
      </c>
      <c r="IO26" s="11">
        <v>0</v>
      </c>
      <c r="IP26" s="11">
        <v>0</v>
      </c>
      <c r="IQ26" s="11">
        <v>0</v>
      </c>
      <c r="IR26" s="11">
        <v>0</v>
      </c>
      <c r="IS26" s="11">
        <v>0</v>
      </c>
      <c r="IT26" s="11">
        <v>0</v>
      </c>
      <c r="IU26" s="11">
        <v>0</v>
      </c>
      <c r="IV26" s="11">
        <v>0</v>
      </c>
      <c r="IW26" s="11">
        <v>0</v>
      </c>
      <c r="IX26" s="11">
        <v>0</v>
      </c>
      <c r="IY26" s="11">
        <v>0</v>
      </c>
      <c r="IZ26" s="11">
        <v>0</v>
      </c>
      <c r="JA26" s="11">
        <v>0</v>
      </c>
      <c r="JB26" s="11">
        <v>0</v>
      </c>
      <c r="JC26" s="11">
        <v>0</v>
      </c>
      <c r="JD26" s="11">
        <v>0</v>
      </c>
      <c r="JE26" s="11">
        <v>0</v>
      </c>
      <c r="JF26" s="11">
        <v>2</v>
      </c>
      <c r="JG26" s="11">
        <v>0</v>
      </c>
      <c r="JH26" s="11">
        <v>0</v>
      </c>
      <c r="JI26" s="11">
        <v>0</v>
      </c>
      <c r="JJ26" s="11">
        <v>0</v>
      </c>
      <c r="JK26" s="11">
        <v>1</v>
      </c>
      <c r="JL26" s="11">
        <v>2</v>
      </c>
      <c r="JM26" s="11">
        <v>0</v>
      </c>
      <c r="JN26" s="11">
        <v>0</v>
      </c>
      <c r="JO26" s="11">
        <v>0</v>
      </c>
      <c r="JP26" s="11">
        <v>0</v>
      </c>
      <c r="JQ26" s="11">
        <v>0</v>
      </c>
      <c r="JR26" s="11">
        <v>0</v>
      </c>
      <c r="JS26" s="11">
        <v>0</v>
      </c>
      <c r="JT26" s="11">
        <v>0</v>
      </c>
      <c r="JU26" s="11">
        <v>0</v>
      </c>
      <c r="JV26" s="11">
        <v>0</v>
      </c>
      <c r="JW26" s="11">
        <v>0</v>
      </c>
      <c r="JX26" s="11">
        <v>0</v>
      </c>
      <c r="JY26" s="14">
        <v>164</v>
      </c>
      <c r="JZ26" s="11">
        <v>0</v>
      </c>
      <c r="KA26" s="11">
        <v>0</v>
      </c>
      <c r="KB26" s="11">
        <v>8</v>
      </c>
      <c r="KC26" s="11">
        <v>0</v>
      </c>
      <c r="KD26" s="11">
        <v>1</v>
      </c>
      <c r="KE26" s="11">
        <v>46</v>
      </c>
      <c r="KF26" s="11">
        <v>1</v>
      </c>
      <c r="KG26" s="11">
        <v>2</v>
      </c>
      <c r="KH26" s="11">
        <v>36</v>
      </c>
      <c r="KI26" s="11">
        <v>2</v>
      </c>
      <c r="KJ26" s="11">
        <v>2</v>
      </c>
      <c r="KK26" s="11">
        <v>66</v>
      </c>
      <c r="KL26" s="14">
        <v>164</v>
      </c>
      <c r="KM26" s="11">
        <v>8</v>
      </c>
      <c r="KN26" s="11">
        <v>47</v>
      </c>
      <c r="KO26" s="11">
        <v>39</v>
      </c>
      <c r="KP26" s="11">
        <v>70</v>
      </c>
      <c r="KQ26" s="14">
        <v>2</v>
      </c>
      <c r="KR26" s="11">
        <v>2</v>
      </c>
      <c r="KS26" s="11">
        <v>0</v>
      </c>
      <c r="KT26" s="14">
        <v>2</v>
      </c>
      <c r="KU26" s="11">
        <v>1</v>
      </c>
      <c r="KV26" s="11">
        <v>1</v>
      </c>
      <c r="KW26" s="11">
        <v>0</v>
      </c>
      <c r="KX26" s="11">
        <v>0</v>
      </c>
      <c r="KY26" s="14">
        <v>2</v>
      </c>
      <c r="KZ26" s="11">
        <v>0</v>
      </c>
      <c r="LA26" s="11">
        <v>0</v>
      </c>
      <c r="LB26" s="11">
        <v>0</v>
      </c>
      <c r="LC26" s="11">
        <v>0</v>
      </c>
      <c r="LD26" s="11">
        <v>0</v>
      </c>
      <c r="LE26" s="11">
        <v>0</v>
      </c>
      <c r="LF26" s="11">
        <v>0</v>
      </c>
      <c r="LG26" s="11">
        <v>0</v>
      </c>
      <c r="LH26" s="11">
        <v>0</v>
      </c>
      <c r="LI26" s="11">
        <v>0</v>
      </c>
      <c r="LJ26" s="11">
        <v>0</v>
      </c>
      <c r="LK26" s="11">
        <v>0</v>
      </c>
      <c r="LL26" s="11">
        <v>0</v>
      </c>
      <c r="LM26" s="11">
        <v>0</v>
      </c>
      <c r="LN26" s="11">
        <v>0</v>
      </c>
      <c r="LO26" s="11">
        <v>1</v>
      </c>
      <c r="LP26" s="11">
        <v>0</v>
      </c>
      <c r="LQ26" s="11">
        <v>0</v>
      </c>
      <c r="LR26" s="11">
        <v>0</v>
      </c>
      <c r="LS26" s="11">
        <v>0</v>
      </c>
      <c r="LT26" s="11">
        <v>0</v>
      </c>
      <c r="LU26" s="11">
        <v>0</v>
      </c>
      <c r="LV26" s="11">
        <v>0</v>
      </c>
      <c r="LW26" s="11">
        <v>0</v>
      </c>
      <c r="LX26" s="11">
        <v>0</v>
      </c>
      <c r="LY26" s="11">
        <v>0</v>
      </c>
      <c r="LZ26" s="11">
        <v>0</v>
      </c>
      <c r="MA26" s="11">
        <v>0</v>
      </c>
      <c r="MB26" s="11">
        <v>0</v>
      </c>
      <c r="MC26" s="11">
        <v>0</v>
      </c>
      <c r="MD26" s="11">
        <v>0</v>
      </c>
      <c r="ME26" s="11">
        <v>0</v>
      </c>
      <c r="MF26" s="11">
        <v>0</v>
      </c>
      <c r="MG26" s="11">
        <v>0</v>
      </c>
      <c r="MH26" s="11">
        <v>0</v>
      </c>
      <c r="MI26" s="11">
        <v>0</v>
      </c>
      <c r="MJ26" s="11">
        <v>0</v>
      </c>
      <c r="MK26" s="11">
        <v>0</v>
      </c>
      <c r="ML26" s="11">
        <v>0</v>
      </c>
      <c r="MM26" s="11">
        <v>0</v>
      </c>
      <c r="MN26" s="11">
        <v>0</v>
      </c>
      <c r="MO26" s="11">
        <v>0</v>
      </c>
      <c r="MP26" s="11">
        <v>0</v>
      </c>
      <c r="MQ26" s="11">
        <v>0</v>
      </c>
      <c r="MR26" s="11">
        <v>0</v>
      </c>
      <c r="MS26" s="11">
        <v>0</v>
      </c>
      <c r="MT26" s="11">
        <v>0</v>
      </c>
      <c r="MU26" s="11">
        <v>0</v>
      </c>
      <c r="MV26" s="11">
        <v>0</v>
      </c>
      <c r="MW26" s="11">
        <v>0</v>
      </c>
      <c r="MX26" s="11">
        <v>0</v>
      </c>
      <c r="MY26" s="11">
        <v>1</v>
      </c>
      <c r="MZ26" s="11">
        <v>0</v>
      </c>
      <c r="NA26" s="11">
        <v>0</v>
      </c>
      <c r="NB26" s="11">
        <v>0</v>
      </c>
      <c r="NC26" s="11">
        <v>0</v>
      </c>
      <c r="ND26" s="11">
        <v>0</v>
      </c>
      <c r="NE26" s="11">
        <v>0</v>
      </c>
      <c r="NF26" s="11">
        <v>0</v>
      </c>
      <c r="NG26" s="11">
        <v>0</v>
      </c>
      <c r="NH26" s="11">
        <v>0</v>
      </c>
      <c r="NI26" s="11">
        <v>0</v>
      </c>
      <c r="NJ26" s="11">
        <v>0</v>
      </c>
      <c r="NK26" s="11">
        <v>0</v>
      </c>
      <c r="NL26" s="11">
        <v>0</v>
      </c>
      <c r="NM26" s="11">
        <v>0</v>
      </c>
      <c r="NN26" s="11">
        <v>0</v>
      </c>
      <c r="NO26" s="11">
        <v>0</v>
      </c>
      <c r="NP26" s="11">
        <v>0</v>
      </c>
      <c r="NQ26" s="11">
        <v>0</v>
      </c>
      <c r="NR26" s="11">
        <v>0</v>
      </c>
      <c r="NS26" s="11">
        <v>0</v>
      </c>
      <c r="NT26" s="14">
        <v>2</v>
      </c>
      <c r="NU26" s="11">
        <v>0</v>
      </c>
      <c r="NV26" s="11">
        <v>0</v>
      </c>
      <c r="NW26" s="11">
        <v>0</v>
      </c>
      <c r="NX26" s="11">
        <v>1</v>
      </c>
      <c r="NY26" s="11">
        <v>0</v>
      </c>
      <c r="NZ26" s="11">
        <v>0</v>
      </c>
      <c r="OA26" s="11">
        <v>0</v>
      </c>
      <c r="OB26" s="11">
        <v>0</v>
      </c>
      <c r="OC26" s="11">
        <v>0</v>
      </c>
      <c r="OD26" s="11">
        <v>0</v>
      </c>
      <c r="OE26" s="11">
        <v>0</v>
      </c>
      <c r="OF26" s="11">
        <v>0</v>
      </c>
      <c r="OG26" s="11">
        <v>0</v>
      </c>
      <c r="OH26" s="11">
        <v>0</v>
      </c>
      <c r="OI26" s="11">
        <v>0</v>
      </c>
      <c r="OJ26" s="11">
        <v>1</v>
      </c>
      <c r="OK26" s="11">
        <v>0</v>
      </c>
      <c r="OL26" s="11">
        <v>0</v>
      </c>
      <c r="OM26" s="11">
        <v>0</v>
      </c>
      <c r="ON26" s="11">
        <v>0</v>
      </c>
      <c r="OO26" s="11">
        <v>0</v>
      </c>
      <c r="OP26" s="11">
        <v>0</v>
      </c>
      <c r="OQ26" s="11">
        <v>0</v>
      </c>
      <c r="OR26" s="11">
        <v>0</v>
      </c>
      <c r="OS26" s="14">
        <v>15</v>
      </c>
      <c r="OT26" s="44">
        <v>6</v>
      </c>
      <c r="OU26" s="11">
        <v>0</v>
      </c>
      <c r="OV26" s="11">
        <v>0</v>
      </c>
      <c r="OW26" s="11">
        <v>0</v>
      </c>
      <c r="OX26" s="11">
        <v>0</v>
      </c>
      <c r="OY26" s="11">
        <v>0</v>
      </c>
      <c r="OZ26" s="11">
        <v>2</v>
      </c>
      <c r="PA26" s="11">
        <v>2</v>
      </c>
      <c r="PB26" s="11">
        <v>4</v>
      </c>
      <c r="PC26" s="11">
        <v>0</v>
      </c>
      <c r="PD26" s="11">
        <v>0</v>
      </c>
      <c r="PE26" s="11">
        <v>0</v>
      </c>
      <c r="PF26" s="11">
        <v>0</v>
      </c>
      <c r="PG26" s="11">
        <v>0</v>
      </c>
      <c r="PH26" s="11">
        <v>2</v>
      </c>
      <c r="PI26" s="11">
        <v>1</v>
      </c>
      <c r="PJ26" s="11">
        <v>0</v>
      </c>
      <c r="PK26" s="11">
        <v>0</v>
      </c>
      <c r="PL26" s="11">
        <v>0</v>
      </c>
      <c r="PM26" s="11">
        <v>0</v>
      </c>
      <c r="PN26" s="11">
        <v>3</v>
      </c>
      <c r="PO26" s="11">
        <v>0</v>
      </c>
      <c r="PP26" s="11">
        <v>0</v>
      </c>
      <c r="PQ26" s="11">
        <v>0</v>
      </c>
      <c r="PR26" s="11">
        <v>0</v>
      </c>
      <c r="PS26" s="11">
        <v>1</v>
      </c>
      <c r="PT26" s="11">
        <v>0</v>
      </c>
      <c r="PU26" s="11">
        <v>0</v>
      </c>
      <c r="PV26" s="11">
        <v>0</v>
      </c>
      <c r="PW26" s="11">
        <v>0</v>
      </c>
      <c r="PX26" s="14">
        <v>493</v>
      </c>
      <c r="PY26" s="11">
        <v>0</v>
      </c>
      <c r="PZ26" s="11">
        <v>10</v>
      </c>
      <c r="QA26" s="11">
        <v>6</v>
      </c>
      <c r="QB26" s="11">
        <v>3</v>
      </c>
      <c r="QC26" s="11">
        <v>17</v>
      </c>
      <c r="QD26" s="11">
        <v>72</v>
      </c>
      <c r="QE26" s="11">
        <v>217</v>
      </c>
      <c r="QF26" s="11">
        <v>0</v>
      </c>
      <c r="QG26" s="11">
        <v>0</v>
      </c>
      <c r="QH26" s="11">
        <v>0</v>
      </c>
      <c r="QI26" s="11">
        <v>0</v>
      </c>
      <c r="QJ26" s="11">
        <v>19</v>
      </c>
      <c r="QK26" s="11">
        <v>4</v>
      </c>
      <c r="QL26" s="11">
        <v>11</v>
      </c>
      <c r="QM26" s="11">
        <v>6</v>
      </c>
      <c r="QN26" s="11">
        <v>2</v>
      </c>
      <c r="QO26" s="11">
        <v>1</v>
      </c>
      <c r="QP26" s="11">
        <v>14</v>
      </c>
      <c r="QQ26" s="11">
        <v>97</v>
      </c>
      <c r="QR26" s="11">
        <v>0</v>
      </c>
      <c r="QS26" s="11">
        <v>0</v>
      </c>
      <c r="QT26" s="11">
        <v>0</v>
      </c>
      <c r="QU26" s="11">
        <v>0</v>
      </c>
      <c r="QV26" s="11">
        <v>14</v>
      </c>
      <c r="QW26" s="11">
        <v>0</v>
      </c>
      <c r="QX26" s="11">
        <v>0</v>
      </c>
      <c r="QY26" s="11">
        <v>0</v>
      </c>
      <c r="QZ26" s="11">
        <v>0</v>
      </c>
      <c r="RA26" s="14">
        <v>8</v>
      </c>
      <c r="RB26" s="11">
        <v>0</v>
      </c>
      <c r="RC26" s="11">
        <v>1</v>
      </c>
      <c r="RD26" s="11">
        <v>2</v>
      </c>
      <c r="RE26" s="11">
        <v>2</v>
      </c>
      <c r="RF26" s="11">
        <v>0</v>
      </c>
      <c r="RG26" s="11">
        <v>0</v>
      </c>
      <c r="RH26" s="11">
        <v>1</v>
      </c>
      <c r="RI26" s="11">
        <v>2</v>
      </c>
      <c r="RJ26" s="14">
        <v>1</v>
      </c>
      <c r="RK26" s="11">
        <v>0</v>
      </c>
      <c r="RL26" s="11">
        <v>0</v>
      </c>
      <c r="RM26" s="11">
        <v>0</v>
      </c>
      <c r="RN26" s="11">
        <v>0</v>
      </c>
      <c r="RO26" s="11">
        <v>0</v>
      </c>
      <c r="RP26" s="11">
        <v>0</v>
      </c>
      <c r="RQ26" s="11">
        <v>0</v>
      </c>
      <c r="RR26" s="11">
        <v>0</v>
      </c>
      <c r="RS26" s="11">
        <v>0</v>
      </c>
      <c r="RT26" s="11">
        <v>0</v>
      </c>
      <c r="RU26" s="11">
        <v>0</v>
      </c>
      <c r="RV26" s="11">
        <v>0</v>
      </c>
      <c r="RW26" s="11">
        <v>0</v>
      </c>
      <c r="RX26" s="11">
        <v>0</v>
      </c>
      <c r="RY26" s="11">
        <v>0</v>
      </c>
      <c r="RZ26" s="11">
        <v>1</v>
      </c>
      <c r="SA26" s="11">
        <v>0</v>
      </c>
      <c r="SB26" s="11">
        <v>0</v>
      </c>
      <c r="SC26" s="11">
        <v>0</v>
      </c>
      <c r="SD26" s="11">
        <v>0</v>
      </c>
      <c r="SE26" s="11">
        <v>0</v>
      </c>
      <c r="SF26" s="11">
        <v>0</v>
      </c>
      <c r="SG26" s="11">
        <v>0</v>
      </c>
      <c r="SH26" s="11">
        <v>0</v>
      </c>
      <c r="SI26" s="11">
        <v>0</v>
      </c>
      <c r="SJ26" s="11">
        <v>0</v>
      </c>
      <c r="SK26" s="11">
        <v>0</v>
      </c>
      <c r="SL26" s="11">
        <v>0</v>
      </c>
      <c r="SM26" s="11">
        <v>0</v>
      </c>
      <c r="SN26" s="11">
        <v>0</v>
      </c>
      <c r="SO26" s="11">
        <v>0</v>
      </c>
      <c r="SP26" s="11">
        <v>0</v>
      </c>
      <c r="SQ26" s="11">
        <v>0</v>
      </c>
      <c r="SR26" s="11">
        <v>0</v>
      </c>
      <c r="SS26" s="11">
        <v>0</v>
      </c>
      <c r="ST26" s="11">
        <v>0</v>
      </c>
      <c r="SU26" s="11">
        <v>0</v>
      </c>
      <c r="SV26" s="11">
        <v>0</v>
      </c>
      <c r="SW26" s="11">
        <v>0</v>
      </c>
      <c r="SX26" s="11">
        <v>0</v>
      </c>
      <c r="SY26" s="11">
        <v>0</v>
      </c>
      <c r="SZ26" s="11">
        <v>0</v>
      </c>
      <c r="TA26" s="11">
        <v>0</v>
      </c>
      <c r="TB26" s="11">
        <v>0</v>
      </c>
      <c r="TC26" s="11">
        <v>0</v>
      </c>
      <c r="TD26" s="11">
        <v>0</v>
      </c>
      <c r="TE26" s="11">
        <v>0</v>
      </c>
      <c r="TF26" s="11">
        <v>0</v>
      </c>
      <c r="TG26" s="14">
        <v>0</v>
      </c>
      <c r="TH26" s="11">
        <v>0</v>
      </c>
      <c r="TI26" s="11">
        <v>0</v>
      </c>
      <c r="TJ26" s="11">
        <v>0</v>
      </c>
      <c r="TK26" s="11">
        <v>0</v>
      </c>
      <c r="TL26" s="11">
        <v>0</v>
      </c>
      <c r="TM26" s="11">
        <v>0</v>
      </c>
      <c r="TN26" s="11">
        <v>0</v>
      </c>
      <c r="TO26" s="11">
        <v>0</v>
      </c>
      <c r="TP26" s="11">
        <v>0</v>
      </c>
      <c r="TQ26" s="11">
        <v>0</v>
      </c>
      <c r="TR26" s="11">
        <v>0</v>
      </c>
      <c r="TS26" s="11">
        <v>0</v>
      </c>
      <c r="TT26" s="11">
        <v>0</v>
      </c>
      <c r="TU26" s="11">
        <v>0</v>
      </c>
      <c r="TV26" s="11">
        <v>0</v>
      </c>
      <c r="TW26" s="11">
        <v>0</v>
      </c>
      <c r="TX26" s="11">
        <v>0</v>
      </c>
      <c r="TY26" s="11">
        <v>0</v>
      </c>
      <c r="TZ26" s="11">
        <v>0</v>
      </c>
      <c r="UA26" s="11">
        <v>0</v>
      </c>
      <c r="UB26" s="11">
        <v>0</v>
      </c>
      <c r="UC26" s="11">
        <v>0</v>
      </c>
      <c r="UD26" s="11">
        <v>0</v>
      </c>
      <c r="UE26" s="11">
        <v>0</v>
      </c>
      <c r="UF26" s="11">
        <v>0</v>
      </c>
      <c r="UG26" s="11">
        <v>0</v>
      </c>
      <c r="UH26" s="11">
        <v>0</v>
      </c>
      <c r="UI26" s="11">
        <v>0</v>
      </c>
      <c r="UJ26" s="11">
        <v>0</v>
      </c>
      <c r="UK26" s="11">
        <v>0</v>
      </c>
      <c r="UL26" s="11">
        <v>0</v>
      </c>
      <c r="UM26" s="11">
        <v>0</v>
      </c>
      <c r="UN26" s="11">
        <v>0</v>
      </c>
      <c r="UO26" s="11">
        <v>0</v>
      </c>
      <c r="UP26" s="11">
        <v>0</v>
      </c>
      <c r="UQ26" s="11">
        <v>0</v>
      </c>
      <c r="UR26" s="11">
        <v>0</v>
      </c>
      <c r="US26" s="11">
        <v>0</v>
      </c>
      <c r="UT26" s="11">
        <v>0</v>
      </c>
      <c r="UU26" s="11">
        <v>0</v>
      </c>
      <c r="UV26" s="11">
        <v>0</v>
      </c>
      <c r="UW26" s="11">
        <v>0</v>
      </c>
      <c r="UX26" s="11">
        <v>0</v>
      </c>
      <c r="UY26" s="11">
        <v>0</v>
      </c>
      <c r="UZ26" s="11">
        <v>0</v>
      </c>
      <c r="VA26" s="11">
        <v>0</v>
      </c>
      <c r="VB26" s="11">
        <v>0</v>
      </c>
      <c r="VC26" s="11">
        <v>0</v>
      </c>
      <c r="VD26" s="11">
        <v>0</v>
      </c>
      <c r="VE26" s="11">
        <v>0</v>
      </c>
      <c r="VF26" s="11">
        <v>0</v>
      </c>
      <c r="VG26" s="11">
        <v>0</v>
      </c>
      <c r="VH26" s="14">
        <v>0</v>
      </c>
      <c r="VI26" s="11">
        <v>0</v>
      </c>
      <c r="VJ26" s="11">
        <v>0</v>
      </c>
      <c r="VK26" s="11">
        <v>0</v>
      </c>
      <c r="VL26" s="11">
        <v>0</v>
      </c>
      <c r="VM26" s="11">
        <v>0</v>
      </c>
      <c r="VN26" s="11">
        <v>0</v>
      </c>
      <c r="VO26" s="11">
        <v>0</v>
      </c>
      <c r="VP26" s="11">
        <v>0</v>
      </c>
      <c r="VQ26" s="11">
        <v>0</v>
      </c>
      <c r="VR26" s="11">
        <v>0</v>
      </c>
      <c r="VS26" s="11">
        <v>0</v>
      </c>
      <c r="VT26" s="11">
        <v>0</v>
      </c>
      <c r="VU26" s="11">
        <v>0</v>
      </c>
      <c r="VV26" s="11">
        <v>0</v>
      </c>
      <c r="VW26" s="11">
        <v>0</v>
      </c>
      <c r="VX26" s="11">
        <v>0</v>
      </c>
      <c r="VY26" s="11">
        <v>0</v>
      </c>
      <c r="VZ26" s="11">
        <v>0</v>
      </c>
      <c r="WA26" s="11">
        <v>0</v>
      </c>
      <c r="WB26" s="11">
        <v>0</v>
      </c>
      <c r="WC26" s="11">
        <v>0</v>
      </c>
      <c r="WD26" s="11">
        <v>0</v>
      </c>
      <c r="WE26" s="11">
        <v>0</v>
      </c>
      <c r="WF26" s="11">
        <v>0</v>
      </c>
      <c r="WG26" s="11">
        <v>0</v>
      </c>
      <c r="WH26" s="11">
        <v>0</v>
      </c>
      <c r="WI26" s="11">
        <v>0</v>
      </c>
      <c r="WJ26" s="11">
        <v>0</v>
      </c>
      <c r="WK26" s="11">
        <v>0</v>
      </c>
      <c r="WL26" s="11">
        <v>0</v>
      </c>
      <c r="WM26" s="11">
        <v>0</v>
      </c>
      <c r="WN26" s="11">
        <v>0</v>
      </c>
      <c r="WO26" s="11">
        <v>0</v>
      </c>
      <c r="WP26" s="11">
        <v>0</v>
      </c>
      <c r="WQ26" s="11">
        <v>0</v>
      </c>
      <c r="WR26" s="11">
        <v>0</v>
      </c>
      <c r="WS26" s="11">
        <v>0</v>
      </c>
      <c r="WT26" s="11">
        <v>0</v>
      </c>
      <c r="WU26" s="11">
        <v>0</v>
      </c>
      <c r="WV26" s="11">
        <v>0</v>
      </c>
      <c r="WW26" s="11">
        <v>0</v>
      </c>
      <c r="WX26" s="11">
        <v>0</v>
      </c>
      <c r="WY26" s="11">
        <v>0</v>
      </c>
      <c r="WZ26" s="11">
        <v>0</v>
      </c>
      <c r="XA26" s="11">
        <v>0</v>
      </c>
      <c r="XB26" s="11">
        <v>0</v>
      </c>
      <c r="XC26" s="11">
        <v>0</v>
      </c>
      <c r="XD26" s="11">
        <v>0</v>
      </c>
      <c r="XE26" s="11">
        <v>0</v>
      </c>
      <c r="XF26" s="11">
        <v>0</v>
      </c>
      <c r="XG26" s="11">
        <v>0</v>
      </c>
      <c r="XH26" s="11">
        <v>0</v>
      </c>
      <c r="XI26" s="11">
        <v>7</v>
      </c>
      <c r="XJ26" s="11">
        <v>8</v>
      </c>
      <c r="XK26" s="11">
        <v>3</v>
      </c>
      <c r="XL26" s="11">
        <v>12</v>
      </c>
      <c r="XM26" s="11">
        <v>1</v>
      </c>
      <c r="XN26" s="11">
        <v>0</v>
      </c>
      <c r="XO26" s="11">
        <v>0</v>
      </c>
      <c r="XP26" s="11">
        <v>1</v>
      </c>
      <c r="XQ26" s="11">
        <v>0</v>
      </c>
      <c r="XR26" s="11">
        <v>0</v>
      </c>
      <c r="XS26" s="11">
        <v>2</v>
      </c>
      <c r="XT26" s="11">
        <v>0</v>
      </c>
      <c r="XU26" s="11">
        <v>0</v>
      </c>
      <c r="XV26" s="11">
        <v>0</v>
      </c>
      <c r="XW26" s="11">
        <v>0</v>
      </c>
      <c r="XX26" s="11">
        <v>2</v>
      </c>
      <c r="XY26" s="11">
        <v>5</v>
      </c>
      <c r="XZ26" s="11">
        <v>0</v>
      </c>
      <c r="YA26" s="11">
        <v>3</v>
      </c>
      <c r="YB26" s="11">
        <v>0</v>
      </c>
      <c r="YC26" s="11">
        <v>0</v>
      </c>
      <c r="YD26" s="11">
        <v>1</v>
      </c>
      <c r="YE26" s="11">
        <v>0</v>
      </c>
      <c r="YF26" s="11">
        <v>0</v>
      </c>
      <c r="YG26" s="11">
        <v>2</v>
      </c>
      <c r="YH26" s="11">
        <v>1</v>
      </c>
      <c r="YI26" s="11">
        <v>0</v>
      </c>
      <c r="YJ26" s="11">
        <v>0</v>
      </c>
      <c r="YK26" s="11">
        <v>1</v>
      </c>
      <c r="YL26" s="11">
        <v>3</v>
      </c>
      <c r="YM26" s="11">
        <v>5</v>
      </c>
      <c r="YN26" s="11">
        <v>0</v>
      </c>
      <c r="YO26" s="11">
        <v>3</v>
      </c>
      <c r="YP26" s="11">
        <v>6</v>
      </c>
      <c r="YQ26" s="11">
        <v>2</v>
      </c>
      <c r="YR26" s="11">
        <v>7</v>
      </c>
      <c r="YS26" s="11">
        <v>2</v>
      </c>
      <c r="YT26" s="11">
        <v>24</v>
      </c>
      <c r="YU26" s="11">
        <v>0</v>
      </c>
      <c r="YV26" s="11">
        <v>26</v>
      </c>
      <c r="YW26" s="11">
        <v>13</v>
      </c>
      <c r="YX26" s="11">
        <v>9</v>
      </c>
      <c r="YY26" s="11">
        <v>41</v>
      </c>
      <c r="YZ26" s="11">
        <v>6</v>
      </c>
      <c r="ZA26" s="11">
        <v>44</v>
      </c>
      <c r="ZB26" s="11">
        <v>18</v>
      </c>
      <c r="ZC26" s="11">
        <v>276</v>
      </c>
      <c r="ZD26" s="11">
        <v>8</v>
      </c>
      <c r="ZE26" s="11">
        <v>68</v>
      </c>
      <c r="ZF26" s="11">
        <v>14</v>
      </c>
      <c r="ZG26" s="11">
        <v>3</v>
      </c>
      <c r="ZH26" s="11">
        <v>0</v>
      </c>
      <c r="ZI26" s="11">
        <v>12</v>
      </c>
      <c r="ZJ26" s="11">
        <v>3</v>
      </c>
      <c r="ZK26" s="11">
        <v>0</v>
      </c>
      <c r="ZL26" s="11">
        <v>21</v>
      </c>
      <c r="ZM26" s="11">
        <v>2</v>
      </c>
      <c r="ZN26" s="11">
        <v>2</v>
      </c>
      <c r="ZO26" s="11">
        <v>4</v>
      </c>
      <c r="ZP26" s="11">
        <v>1</v>
      </c>
      <c r="ZQ26" s="11">
        <v>1</v>
      </c>
      <c r="ZR26" s="11">
        <v>7</v>
      </c>
      <c r="ZS26" s="11">
        <v>1</v>
      </c>
      <c r="ZT26" s="11">
        <v>1</v>
      </c>
      <c r="ZU26" s="11">
        <v>4</v>
      </c>
      <c r="ZV26" s="11">
        <v>3</v>
      </c>
    </row>
    <row r="27" spans="1:698" s="10" customFormat="1" x14ac:dyDescent="0.2">
      <c r="A27" s="10" t="s">
        <v>500</v>
      </c>
      <c r="B27" s="13"/>
      <c r="C27" s="14">
        <v>198</v>
      </c>
      <c r="D27" s="14">
        <v>3</v>
      </c>
      <c r="E27" s="14">
        <v>1</v>
      </c>
      <c r="F27" s="14">
        <v>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/>
      <c r="AR27" s="11"/>
      <c r="AS27" s="11"/>
      <c r="AT27" s="11"/>
      <c r="AU27" s="11">
        <v>0</v>
      </c>
      <c r="AV27" s="11">
        <v>0</v>
      </c>
      <c r="AW27" s="11">
        <v>0</v>
      </c>
      <c r="AX27" s="11">
        <v>0</v>
      </c>
      <c r="AY27" s="14">
        <v>0</v>
      </c>
      <c r="AZ27" s="14">
        <v>3</v>
      </c>
      <c r="BA27" s="14">
        <v>1</v>
      </c>
      <c r="BB27" s="14">
        <v>56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1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/>
      <c r="DF27" s="11"/>
      <c r="DG27" s="11">
        <v>1</v>
      </c>
      <c r="DH27" s="11">
        <v>47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1</v>
      </c>
      <c r="DO27" s="11">
        <v>0</v>
      </c>
      <c r="DP27" s="11">
        <v>1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5</v>
      </c>
      <c r="EA27" s="11">
        <v>0</v>
      </c>
      <c r="EB27" s="11">
        <v>2</v>
      </c>
      <c r="EC27" s="11">
        <v>0</v>
      </c>
      <c r="ED27" s="11">
        <v>5</v>
      </c>
      <c r="EE27" s="11">
        <v>0</v>
      </c>
      <c r="EF27" s="11">
        <v>0</v>
      </c>
      <c r="EG27" s="11">
        <v>0</v>
      </c>
      <c r="EH27" s="11">
        <v>11</v>
      </c>
      <c r="EI27" s="11">
        <v>0</v>
      </c>
      <c r="EJ27" s="11">
        <v>3</v>
      </c>
      <c r="EK27" s="11">
        <v>0</v>
      </c>
      <c r="EL27" s="11">
        <v>1</v>
      </c>
      <c r="EM27" s="11">
        <v>0</v>
      </c>
      <c r="EN27" s="11">
        <v>2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1</v>
      </c>
      <c r="EY27" s="11">
        <v>0</v>
      </c>
      <c r="EZ27" s="11">
        <v>3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3</v>
      </c>
      <c r="FK27" s="11">
        <v>0</v>
      </c>
      <c r="FL27" s="11">
        <v>2</v>
      </c>
      <c r="FM27" s="11">
        <v>0</v>
      </c>
      <c r="FN27" s="11">
        <v>7</v>
      </c>
      <c r="FO27" s="11">
        <v>0</v>
      </c>
      <c r="FP27" s="11">
        <v>7</v>
      </c>
      <c r="FQ27" s="11">
        <v>0</v>
      </c>
      <c r="FR27" s="11">
        <v>16</v>
      </c>
      <c r="FS27" s="11">
        <v>0</v>
      </c>
      <c r="FT27" s="11">
        <v>5</v>
      </c>
      <c r="FU27" s="11">
        <v>0</v>
      </c>
      <c r="FV27" s="11">
        <v>2</v>
      </c>
      <c r="FW27" s="11">
        <v>0</v>
      </c>
      <c r="FX27" s="11">
        <v>4</v>
      </c>
      <c r="FY27" s="11">
        <v>0</v>
      </c>
      <c r="FZ27" s="11">
        <v>2</v>
      </c>
      <c r="GA27" s="11">
        <v>0</v>
      </c>
      <c r="GB27" s="11">
        <v>0</v>
      </c>
      <c r="GC27" s="11"/>
      <c r="GD27" s="11">
        <v>0</v>
      </c>
      <c r="GE27" s="11">
        <v>0</v>
      </c>
      <c r="GF27" s="11">
        <v>0</v>
      </c>
      <c r="GG27" s="11">
        <v>0</v>
      </c>
      <c r="GH27" s="11">
        <v>0</v>
      </c>
      <c r="GI27" s="11">
        <v>0</v>
      </c>
      <c r="GJ27" s="11">
        <v>0</v>
      </c>
      <c r="GK27" s="11">
        <v>0</v>
      </c>
      <c r="GL27" s="11">
        <v>0</v>
      </c>
      <c r="GM27" s="11">
        <v>0</v>
      </c>
      <c r="GN27" s="11">
        <v>0</v>
      </c>
      <c r="GO27" s="11">
        <v>0</v>
      </c>
      <c r="GP27" s="11"/>
      <c r="GQ27" s="11">
        <v>0</v>
      </c>
      <c r="GR27" s="11">
        <v>0</v>
      </c>
      <c r="GS27" s="11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11"/>
      <c r="HD27" s="11">
        <v>0</v>
      </c>
      <c r="HE27" s="11">
        <v>0</v>
      </c>
      <c r="HF27" s="11">
        <v>0</v>
      </c>
      <c r="HG27" s="11">
        <v>0</v>
      </c>
      <c r="HH27" s="11">
        <v>0</v>
      </c>
      <c r="HI27" s="11">
        <v>0</v>
      </c>
      <c r="HJ27" s="11">
        <v>0</v>
      </c>
      <c r="HK27" s="11">
        <v>0</v>
      </c>
      <c r="HL27" s="11">
        <v>0</v>
      </c>
      <c r="HM27" s="11">
        <v>0</v>
      </c>
      <c r="HN27" s="11">
        <v>0</v>
      </c>
      <c r="HO27" s="11">
        <v>0</v>
      </c>
      <c r="HP27" s="11"/>
      <c r="HQ27" s="11">
        <v>0</v>
      </c>
      <c r="HR27" s="11">
        <v>0</v>
      </c>
      <c r="HS27" s="11">
        <v>0</v>
      </c>
      <c r="HT27" s="11">
        <v>0</v>
      </c>
      <c r="HU27" s="11">
        <v>0</v>
      </c>
      <c r="HV27" s="11">
        <v>0</v>
      </c>
      <c r="HW27" s="11">
        <v>0</v>
      </c>
      <c r="HX27" s="11">
        <v>0</v>
      </c>
      <c r="HY27" s="11">
        <v>0</v>
      </c>
      <c r="HZ27" s="11">
        <v>0</v>
      </c>
      <c r="IA27" s="11">
        <v>0</v>
      </c>
      <c r="IB27" s="11">
        <v>0</v>
      </c>
      <c r="IC27" s="11"/>
      <c r="ID27" s="11">
        <v>1</v>
      </c>
      <c r="IE27" s="11">
        <v>1</v>
      </c>
      <c r="IF27" s="11">
        <v>3</v>
      </c>
      <c r="IG27" s="11">
        <v>1</v>
      </c>
      <c r="IH27" s="11">
        <v>0</v>
      </c>
      <c r="II27" s="11"/>
      <c r="IJ27" s="11"/>
      <c r="IK27" s="11"/>
      <c r="IL27" s="11"/>
      <c r="IM27" s="11">
        <v>1</v>
      </c>
      <c r="IN27" s="11">
        <v>0</v>
      </c>
      <c r="IO27" s="11">
        <v>0</v>
      </c>
      <c r="IP27" s="11">
        <v>0</v>
      </c>
      <c r="IQ27" s="11">
        <v>0</v>
      </c>
      <c r="IR27" s="11">
        <v>0</v>
      </c>
      <c r="IS27" s="11">
        <v>0</v>
      </c>
      <c r="IT27" s="11">
        <v>0</v>
      </c>
      <c r="IU27" s="11">
        <v>0</v>
      </c>
      <c r="IV27" s="11">
        <v>0</v>
      </c>
      <c r="IW27" s="11">
        <v>0</v>
      </c>
      <c r="IX27" s="11">
        <v>0</v>
      </c>
      <c r="IY27" s="11">
        <v>0</v>
      </c>
      <c r="IZ27" s="11">
        <v>0</v>
      </c>
      <c r="JA27" s="11">
        <v>0</v>
      </c>
      <c r="JB27" s="11">
        <v>0</v>
      </c>
      <c r="JC27" s="11">
        <v>0</v>
      </c>
      <c r="JD27" s="11">
        <v>0</v>
      </c>
      <c r="JE27" s="11">
        <v>0</v>
      </c>
      <c r="JF27" s="11">
        <v>0</v>
      </c>
      <c r="JG27" s="11">
        <v>0</v>
      </c>
      <c r="JH27" s="11">
        <v>0</v>
      </c>
      <c r="JI27" s="11">
        <v>1</v>
      </c>
      <c r="JJ27" s="11">
        <v>3</v>
      </c>
      <c r="JK27" s="11">
        <v>0</v>
      </c>
      <c r="JL27" s="11">
        <v>0</v>
      </c>
      <c r="JM27" s="11">
        <v>0</v>
      </c>
      <c r="JN27" s="11">
        <v>0</v>
      </c>
      <c r="JO27" s="11">
        <v>0</v>
      </c>
      <c r="JP27" s="11">
        <v>0</v>
      </c>
      <c r="JQ27" s="11">
        <v>0</v>
      </c>
      <c r="JR27" s="11">
        <v>0</v>
      </c>
      <c r="JS27" s="11">
        <v>1</v>
      </c>
      <c r="JT27" s="11">
        <v>0</v>
      </c>
      <c r="JU27" s="11">
        <v>0</v>
      </c>
      <c r="JV27" s="11">
        <v>0</v>
      </c>
      <c r="JW27" s="11">
        <v>0</v>
      </c>
      <c r="JX27" s="11">
        <v>0</v>
      </c>
      <c r="JY27" s="14">
        <v>59</v>
      </c>
      <c r="JZ27" s="11">
        <v>0</v>
      </c>
      <c r="KA27" s="11">
        <v>0</v>
      </c>
      <c r="KB27" s="11">
        <v>1</v>
      </c>
      <c r="KC27" s="11">
        <v>0</v>
      </c>
      <c r="KD27" s="11">
        <v>0</v>
      </c>
      <c r="KE27" s="11">
        <v>10</v>
      </c>
      <c r="KF27" s="11">
        <v>0</v>
      </c>
      <c r="KG27" s="11">
        <v>0</v>
      </c>
      <c r="KH27" s="11">
        <v>26</v>
      </c>
      <c r="KI27" s="11">
        <v>2</v>
      </c>
      <c r="KJ27" s="11">
        <v>1</v>
      </c>
      <c r="KK27" s="11">
        <v>19</v>
      </c>
      <c r="KL27" s="14">
        <v>60</v>
      </c>
      <c r="KM27" s="11">
        <v>1</v>
      </c>
      <c r="KN27" s="11">
        <v>10</v>
      </c>
      <c r="KO27" s="11">
        <v>26</v>
      </c>
      <c r="KP27" s="11">
        <v>23</v>
      </c>
      <c r="KQ27" s="14">
        <v>1</v>
      </c>
      <c r="KR27" s="11">
        <v>1</v>
      </c>
      <c r="KS27" s="11">
        <v>0</v>
      </c>
      <c r="KT27" s="14">
        <v>0</v>
      </c>
      <c r="KU27" s="11">
        <v>0</v>
      </c>
      <c r="KV27" s="11">
        <v>0</v>
      </c>
      <c r="KW27" s="11">
        <v>0</v>
      </c>
      <c r="KX27" s="11">
        <v>0</v>
      </c>
      <c r="KY27" s="14">
        <v>3</v>
      </c>
      <c r="KZ27" s="11">
        <v>0</v>
      </c>
      <c r="LA27" s="11">
        <v>0</v>
      </c>
      <c r="LB27" s="11">
        <v>0</v>
      </c>
      <c r="LC27" s="11">
        <v>0</v>
      </c>
      <c r="LD27" s="11">
        <v>0</v>
      </c>
      <c r="LE27" s="11">
        <v>0</v>
      </c>
      <c r="LF27" s="11">
        <v>0</v>
      </c>
      <c r="LG27" s="11">
        <v>0</v>
      </c>
      <c r="LH27" s="11">
        <v>0</v>
      </c>
      <c r="LI27" s="11">
        <v>0</v>
      </c>
      <c r="LJ27" s="11">
        <v>0</v>
      </c>
      <c r="LK27" s="11">
        <v>0</v>
      </c>
      <c r="LL27" s="11">
        <v>0</v>
      </c>
      <c r="LM27" s="11">
        <v>0</v>
      </c>
      <c r="LN27" s="11">
        <v>0</v>
      </c>
      <c r="LO27" s="11">
        <v>0</v>
      </c>
      <c r="LP27" s="11">
        <v>0</v>
      </c>
      <c r="LQ27" s="11">
        <v>0</v>
      </c>
      <c r="LR27" s="11">
        <v>0</v>
      </c>
      <c r="LS27" s="11">
        <v>0</v>
      </c>
      <c r="LT27" s="11">
        <v>0</v>
      </c>
      <c r="LU27" s="11">
        <v>0</v>
      </c>
      <c r="LV27" s="11">
        <v>0</v>
      </c>
      <c r="LW27" s="11">
        <v>0</v>
      </c>
      <c r="LX27" s="11">
        <v>0</v>
      </c>
      <c r="LY27" s="11">
        <v>0</v>
      </c>
      <c r="LZ27" s="11">
        <v>0</v>
      </c>
      <c r="MA27" s="11">
        <v>0</v>
      </c>
      <c r="MB27" s="11">
        <v>0</v>
      </c>
      <c r="MC27" s="11">
        <v>0</v>
      </c>
      <c r="MD27" s="11">
        <v>0</v>
      </c>
      <c r="ME27" s="11">
        <v>0</v>
      </c>
      <c r="MF27" s="11">
        <v>0</v>
      </c>
      <c r="MG27" s="11">
        <v>0</v>
      </c>
      <c r="MH27" s="11">
        <v>0</v>
      </c>
      <c r="MI27" s="11">
        <v>0</v>
      </c>
      <c r="MJ27" s="11">
        <v>0</v>
      </c>
      <c r="MK27" s="11">
        <v>0</v>
      </c>
      <c r="ML27" s="11">
        <v>0</v>
      </c>
      <c r="MM27" s="11">
        <v>0</v>
      </c>
      <c r="MN27" s="11">
        <v>0</v>
      </c>
      <c r="MO27" s="11">
        <v>0</v>
      </c>
      <c r="MP27" s="11">
        <v>0</v>
      </c>
      <c r="MQ27" s="11">
        <v>0</v>
      </c>
      <c r="MR27" s="11">
        <v>0</v>
      </c>
      <c r="MS27" s="11">
        <v>0</v>
      </c>
      <c r="MT27" s="11">
        <v>0</v>
      </c>
      <c r="MU27" s="11">
        <v>0</v>
      </c>
      <c r="MV27" s="11">
        <v>0</v>
      </c>
      <c r="MW27" s="11">
        <v>0</v>
      </c>
      <c r="MX27" s="11">
        <v>0</v>
      </c>
      <c r="MY27" s="11">
        <v>0</v>
      </c>
      <c r="MZ27" s="11">
        <v>0</v>
      </c>
      <c r="NA27" s="11">
        <v>0</v>
      </c>
      <c r="NB27" s="11">
        <v>0</v>
      </c>
      <c r="NC27" s="11">
        <v>0</v>
      </c>
      <c r="ND27" s="11">
        <v>0</v>
      </c>
      <c r="NE27" s="11">
        <v>0</v>
      </c>
      <c r="NF27" s="11">
        <v>0</v>
      </c>
      <c r="NG27" s="11">
        <v>0</v>
      </c>
      <c r="NH27" s="11">
        <v>0</v>
      </c>
      <c r="NI27" s="11">
        <v>0</v>
      </c>
      <c r="NJ27" s="11">
        <v>0</v>
      </c>
      <c r="NK27" s="11">
        <v>0</v>
      </c>
      <c r="NL27" s="11">
        <v>1</v>
      </c>
      <c r="NM27" s="11">
        <v>0</v>
      </c>
      <c r="NN27" s="11">
        <v>0</v>
      </c>
      <c r="NO27" s="11">
        <v>0</v>
      </c>
      <c r="NP27" s="11">
        <v>0</v>
      </c>
      <c r="NQ27" s="11">
        <v>0</v>
      </c>
      <c r="NR27" s="11">
        <v>0</v>
      </c>
      <c r="NS27" s="11">
        <v>2</v>
      </c>
      <c r="NT27" s="14">
        <v>3</v>
      </c>
      <c r="NU27" s="11">
        <v>0</v>
      </c>
      <c r="NV27" s="11">
        <v>0</v>
      </c>
      <c r="NW27" s="11">
        <v>0</v>
      </c>
      <c r="NX27" s="11">
        <v>0</v>
      </c>
      <c r="NY27" s="11">
        <v>0</v>
      </c>
      <c r="NZ27" s="11">
        <v>0</v>
      </c>
      <c r="OA27" s="11">
        <v>0</v>
      </c>
      <c r="OB27" s="11">
        <v>0</v>
      </c>
      <c r="OC27" s="11">
        <v>0</v>
      </c>
      <c r="OD27" s="11">
        <v>0</v>
      </c>
      <c r="OE27" s="11">
        <v>0</v>
      </c>
      <c r="OF27" s="11">
        <v>0</v>
      </c>
      <c r="OG27" s="11">
        <v>0</v>
      </c>
      <c r="OH27" s="11">
        <v>0</v>
      </c>
      <c r="OI27" s="11">
        <v>0</v>
      </c>
      <c r="OJ27" s="11">
        <v>0</v>
      </c>
      <c r="OK27" s="11">
        <v>1</v>
      </c>
      <c r="OL27" s="11">
        <v>0</v>
      </c>
      <c r="OM27" s="11">
        <v>0</v>
      </c>
      <c r="ON27" s="11">
        <v>0</v>
      </c>
      <c r="OO27" s="11">
        <v>0</v>
      </c>
      <c r="OP27" s="11">
        <v>0</v>
      </c>
      <c r="OQ27" s="11">
        <v>0</v>
      </c>
      <c r="OR27" s="11">
        <v>2</v>
      </c>
      <c r="OS27" s="14">
        <v>3</v>
      </c>
      <c r="OT27" s="44">
        <v>1</v>
      </c>
      <c r="OU27" s="11">
        <v>0</v>
      </c>
      <c r="OV27" s="11">
        <v>0</v>
      </c>
      <c r="OW27" s="11">
        <v>0</v>
      </c>
      <c r="OX27" s="11">
        <v>0</v>
      </c>
      <c r="OY27" s="11">
        <v>0</v>
      </c>
      <c r="OZ27" s="11">
        <v>0</v>
      </c>
      <c r="PA27" s="11">
        <v>0</v>
      </c>
      <c r="PB27" s="11">
        <v>1</v>
      </c>
      <c r="PC27" s="11">
        <v>0</v>
      </c>
      <c r="PD27" s="11">
        <v>0</v>
      </c>
      <c r="PE27" s="11">
        <v>0</v>
      </c>
      <c r="PF27" s="11">
        <v>0</v>
      </c>
      <c r="PG27" s="11">
        <v>0</v>
      </c>
      <c r="PH27" s="11">
        <v>0</v>
      </c>
      <c r="PI27" s="11">
        <v>0</v>
      </c>
      <c r="PJ27" s="11">
        <v>0</v>
      </c>
      <c r="PK27" s="11">
        <v>0</v>
      </c>
      <c r="PL27" s="11">
        <v>0</v>
      </c>
      <c r="PM27" s="11">
        <v>0</v>
      </c>
      <c r="PN27" s="11">
        <v>2</v>
      </c>
      <c r="PO27" s="11">
        <v>0</v>
      </c>
      <c r="PP27" s="11">
        <v>0</v>
      </c>
      <c r="PQ27" s="11">
        <v>0</v>
      </c>
      <c r="PR27" s="11">
        <v>0</v>
      </c>
      <c r="PS27" s="11">
        <v>0</v>
      </c>
      <c r="PT27" s="11">
        <v>0</v>
      </c>
      <c r="PU27" s="11">
        <v>0</v>
      </c>
      <c r="PV27" s="11">
        <v>0</v>
      </c>
      <c r="PW27" s="11">
        <v>0</v>
      </c>
      <c r="PX27" s="14">
        <v>145</v>
      </c>
      <c r="PY27" s="11">
        <v>0</v>
      </c>
      <c r="PZ27" s="11">
        <v>1</v>
      </c>
      <c r="QA27" s="11">
        <v>0</v>
      </c>
      <c r="QB27" s="11">
        <v>0</v>
      </c>
      <c r="QC27" s="11">
        <v>11</v>
      </c>
      <c r="QD27" s="11">
        <v>19</v>
      </c>
      <c r="QE27" s="11">
        <v>55</v>
      </c>
      <c r="QF27" s="11">
        <v>0</v>
      </c>
      <c r="QG27" s="11">
        <v>0</v>
      </c>
      <c r="QH27" s="11">
        <v>0</v>
      </c>
      <c r="QI27" s="11">
        <v>0</v>
      </c>
      <c r="QJ27" s="11">
        <v>3</v>
      </c>
      <c r="QK27" s="11">
        <v>0</v>
      </c>
      <c r="QL27" s="11">
        <v>3</v>
      </c>
      <c r="QM27" s="11">
        <v>0</v>
      </c>
      <c r="QN27" s="11">
        <v>0</v>
      </c>
      <c r="QO27" s="11">
        <v>1</v>
      </c>
      <c r="QP27" s="11">
        <v>7</v>
      </c>
      <c r="QQ27" s="11">
        <v>38</v>
      </c>
      <c r="QR27" s="11">
        <v>0</v>
      </c>
      <c r="QS27" s="11">
        <v>0</v>
      </c>
      <c r="QT27" s="11">
        <v>0</v>
      </c>
      <c r="QU27" s="11">
        <v>0</v>
      </c>
      <c r="QV27" s="11">
        <v>7</v>
      </c>
      <c r="QW27" s="11">
        <v>0</v>
      </c>
      <c r="QX27" s="11">
        <v>0</v>
      </c>
      <c r="QY27" s="11">
        <v>0</v>
      </c>
      <c r="QZ27" s="11">
        <v>0</v>
      </c>
      <c r="RA27" s="14">
        <v>3</v>
      </c>
      <c r="RB27" s="11">
        <v>0</v>
      </c>
      <c r="RC27" s="11">
        <v>0</v>
      </c>
      <c r="RD27" s="11">
        <v>0</v>
      </c>
      <c r="RE27" s="11">
        <v>1</v>
      </c>
      <c r="RF27" s="11">
        <v>0</v>
      </c>
      <c r="RG27" s="11">
        <v>0</v>
      </c>
      <c r="RH27" s="11">
        <v>0</v>
      </c>
      <c r="RI27" s="11">
        <v>2</v>
      </c>
      <c r="RJ27" s="14">
        <v>0</v>
      </c>
      <c r="RK27" s="11">
        <v>0</v>
      </c>
      <c r="RL27" s="11">
        <v>0</v>
      </c>
      <c r="RM27" s="11">
        <v>0</v>
      </c>
      <c r="RN27" s="11">
        <v>0</v>
      </c>
      <c r="RO27" s="11">
        <v>0</v>
      </c>
      <c r="RP27" s="11">
        <v>0</v>
      </c>
      <c r="RQ27" s="11">
        <v>0</v>
      </c>
      <c r="RR27" s="11">
        <v>0</v>
      </c>
      <c r="RS27" s="11">
        <v>0</v>
      </c>
      <c r="RT27" s="11">
        <v>0</v>
      </c>
      <c r="RU27" s="11">
        <v>0</v>
      </c>
      <c r="RV27" s="11">
        <v>0</v>
      </c>
      <c r="RW27" s="11">
        <v>0</v>
      </c>
      <c r="RX27" s="11">
        <v>0</v>
      </c>
      <c r="RY27" s="11">
        <v>0</v>
      </c>
      <c r="RZ27" s="11">
        <v>0</v>
      </c>
      <c r="SA27" s="11">
        <v>0</v>
      </c>
      <c r="SB27" s="11">
        <v>0</v>
      </c>
      <c r="SC27" s="11">
        <v>0</v>
      </c>
      <c r="SD27" s="11">
        <v>0</v>
      </c>
      <c r="SE27" s="11">
        <v>0</v>
      </c>
      <c r="SF27" s="11">
        <v>0</v>
      </c>
      <c r="SG27" s="11">
        <v>0</v>
      </c>
      <c r="SH27" s="11">
        <v>0</v>
      </c>
      <c r="SI27" s="11">
        <v>0</v>
      </c>
      <c r="SJ27" s="11">
        <v>0</v>
      </c>
      <c r="SK27" s="11">
        <v>0</v>
      </c>
      <c r="SL27" s="11">
        <v>0</v>
      </c>
      <c r="SM27" s="11">
        <v>0</v>
      </c>
      <c r="SN27" s="11">
        <v>0</v>
      </c>
      <c r="SO27" s="11">
        <v>0</v>
      </c>
      <c r="SP27" s="11">
        <v>0</v>
      </c>
      <c r="SQ27" s="11">
        <v>0</v>
      </c>
      <c r="SR27" s="11">
        <v>0</v>
      </c>
      <c r="SS27" s="11">
        <v>0</v>
      </c>
      <c r="ST27" s="11">
        <v>0</v>
      </c>
      <c r="SU27" s="11">
        <v>0</v>
      </c>
      <c r="SV27" s="11">
        <v>0</v>
      </c>
      <c r="SW27" s="11">
        <v>0</v>
      </c>
      <c r="SX27" s="11">
        <v>0</v>
      </c>
      <c r="SY27" s="11">
        <v>0</v>
      </c>
      <c r="SZ27" s="11">
        <v>0</v>
      </c>
      <c r="TA27" s="11">
        <v>0</v>
      </c>
      <c r="TB27" s="11">
        <v>0</v>
      </c>
      <c r="TC27" s="11">
        <v>0</v>
      </c>
      <c r="TD27" s="11">
        <v>0</v>
      </c>
      <c r="TE27" s="11">
        <v>0</v>
      </c>
      <c r="TF27" s="11">
        <v>0</v>
      </c>
      <c r="TG27" s="14">
        <v>0</v>
      </c>
      <c r="TH27" s="11">
        <v>0</v>
      </c>
      <c r="TI27" s="11">
        <v>0</v>
      </c>
      <c r="TJ27" s="11">
        <v>0</v>
      </c>
      <c r="TK27" s="11">
        <v>0</v>
      </c>
      <c r="TL27" s="11">
        <v>0</v>
      </c>
      <c r="TM27" s="11">
        <v>0</v>
      </c>
      <c r="TN27" s="11">
        <v>0</v>
      </c>
      <c r="TO27" s="11">
        <v>0</v>
      </c>
      <c r="TP27" s="11">
        <v>0</v>
      </c>
      <c r="TQ27" s="11">
        <v>0</v>
      </c>
      <c r="TR27" s="11">
        <v>0</v>
      </c>
      <c r="TS27" s="11">
        <v>0</v>
      </c>
      <c r="TT27" s="11">
        <v>0</v>
      </c>
      <c r="TU27" s="11">
        <v>0</v>
      </c>
      <c r="TV27" s="11">
        <v>0</v>
      </c>
      <c r="TW27" s="11">
        <v>0</v>
      </c>
      <c r="TX27" s="11">
        <v>0</v>
      </c>
      <c r="TY27" s="11">
        <v>0</v>
      </c>
      <c r="TZ27" s="11">
        <v>0</v>
      </c>
      <c r="UA27" s="11">
        <v>0</v>
      </c>
      <c r="UB27" s="11">
        <v>0</v>
      </c>
      <c r="UC27" s="11">
        <v>0</v>
      </c>
      <c r="UD27" s="11">
        <v>0</v>
      </c>
      <c r="UE27" s="11">
        <v>0</v>
      </c>
      <c r="UF27" s="11">
        <v>0</v>
      </c>
      <c r="UG27" s="11">
        <v>0</v>
      </c>
      <c r="UH27" s="11">
        <v>0</v>
      </c>
      <c r="UI27" s="11">
        <v>0</v>
      </c>
      <c r="UJ27" s="11">
        <v>0</v>
      </c>
      <c r="UK27" s="11">
        <v>0</v>
      </c>
      <c r="UL27" s="11">
        <v>0</v>
      </c>
      <c r="UM27" s="11">
        <v>0</v>
      </c>
      <c r="UN27" s="11">
        <v>0</v>
      </c>
      <c r="UO27" s="11">
        <v>0</v>
      </c>
      <c r="UP27" s="11">
        <v>0</v>
      </c>
      <c r="UQ27" s="11">
        <v>0</v>
      </c>
      <c r="UR27" s="11">
        <v>0</v>
      </c>
      <c r="US27" s="11">
        <v>0</v>
      </c>
      <c r="UT27" s="11">
        <v>0</v>
      </c>
      <c r="UU27" s="11">
        <v>0</v>
      </c>
      <c r="UV27" s="11">
        <v>0</v>
      </c>
      <c r="UW27" s="11">
        <v>0</v>
      </c>
      <c r="UX27" s="11">
        <v>0</v>
      </c>
      <c r="UY27" s="11">
        <v>0</v>
      </c>
      <c r="UZ27" s="11">
        <v>0</v>
      </c>
      <c r="VA27" s="11">
        <v>0</v>
      </c>
      <c r="VB27" s="11">
        <v>0</v>
      </c>
      <c r="VC27" s="11">
        <v>0</v>
      </c>
      <c r="VD27" s="11">
        <v>0</v>
      </c>
      <c r="VE27" s="11">
        <v>0</v>
      </c>
      <c r="VF27" s="11">
        <v>0</v>
      </c>
      <c r="VG27" s="11">
        <v>0</v>
      </c>
      <c r="VH27" s="14">
        <v>0</v>
      </c>
      <c r="VI27" s="11">
        <v>0</v>
      </c>
      <c r="VJ27" s="11">
        <v>0</v>
      </c>
      <c r="VK27" s="11">
        <v>0</v>
      </c>
      <c r="VL27" s="11">
        <v>0</v>
      </c>
      <c r="VM27" s="11">
        <v>0</v>
      </c>
      <c r="VN27" s="11">
        <v>0</v>
      </c>
      <c r="VO27" s="11">
        <v>0</v>
      </c>
      <c r="VP27" s="11">
        <v>0</v>
      </c>
      <c r="VQ27" s="11">
        <v>0</v>
      </c>
      <c r="VR27" s="11">
        <v>0</v>
      </c>
      <c r="VS27" s="11">
        <v>0</v>
      </c>
      <c r="VT27" s="11">
        <v>0</v>
      </c>
      <c r="VU27" s="11">
        <v>0</v>
      </c>
      <c r="VV27" s="11">
        <v>0</v>
      </c>
      <c r="VW27" s="11">
        <v>0</v>
      </c>
      <c r="VX27" s="11">
        <v>0</v>
      </c>
      <c r="VY27" s="11">
        <v>0</v>
      </c>
      <c r="VZ27" s="11">
        <v>0</v>
      </c>
      <c r="WA27" s="11">
        <v>0</v>
      </c>
      <c r="WB27" s="11">
        <v>0</v>
      </c>
      <c r="WC27" s="11">
        <v>0</v>
      </c>
      <c r="WD27" s="11">
        <v>0</v>
      </c>
      <c r="WE27" s="11">
        <v>0</v>
      </c>
      <c r="WF27" s="11">
        <v>0</v>
      </c>
      <c r="WG27" s="11">
        <v>0</v>
      </c>
      <c r="WH27" s="11">
        <v>0</v>
      </c>
      <c r="WI27" s="11">
        <v>0</v>
      </c>
      <c r="WJ27" s="11">
        <v>0</v>
      </c>
      <c r="WK27" s="11">
        <v>0</v>
      </c>
      <c r="WL27" s="11">
        <v>0</v>
      </c>
      <c r="WM27" s="11">
        <v>0</v>
      </c>
      <c r="WN27" s="11">
        <v>0</v>
      </c>
      <c r="WO27" s="11">
        <v>0</v>
      </c>
      <c r="WP27" s="11">
        <v>0</v>
      </c>
      <c r="WQ27" s="11">
        <v>0</v>
      </c>
      <c r="WR27" s="11">
        <v>0</v>
      </c>
      <c r="WS27" s="11">
        <v>0</v>
      </c>
      <c r="WT27" s="11">
        <v>0</v>
      </c>
      <c r="WU27" s="11">
        <v>0</v>
      </c>
      <c r="WV27" s="11">
        <v>0</v>
      </c>
      <c r="WW27" s="11">
        <v>0</v>
      </c>
      <c r="WX27" s="11">
        <v>0</v>
      </c>
      <c r="WY27" s="11">
        <v>0</v>
      </c>
      <c r="WZ27" s="11">
        <v>0</v>
      </c>
      <c r="XA27" s="11">
        <v>0</v>
      </c>
      <c r="XB27" s="11">
        <v>0</v>
      </c>
      <c r="XC27" s="11">
        <v>0</v>
      </c>
      <c r="XD27" s="11">
        <v>0</v>
      </c>
      <c r="XE27" s="11">
        <v>0</v>
      </c>
      <c r="XF27" s="11">
        <v>0</v>
      </c>
      <c r="XG27" s="11">
        <v>0</v>
      </c>
      <c r="XH27" s="11">
        <v>0</v>
      </c>
      <c r="XI27" s="11">
        <v>2</v>
      </c>
      <c r="XJ27" s="11">
        <v>1</v>
      </c>
      <c r="XK27" s="11">
        <v>0</v>
      </c>
      <c r="XL27" s="11">
        <v>3</v>
      </c>
      <c r="XM27" s="11">
        <v>0</v>
      </c>
      <c r="XN27" s="11">
        <v>0</v>
      </c>
      <c r="XO27" s="11">
        <v>0</v>
      </c>
      <c r="XP27" s="11">
        <v>0</v>
      </c>
      <c r="XQ27" s="11">
        <v>0</v>
      </c>
      <c r="XR27" s="11">
        <v>0</v>
      </c>
      <c r="XS27" s="11">
        <v>0</v>
      </c>
      <c r="XT27" s="11">
        <v>2</v>
      </c>
      <c r="XU27" s="11">
        <v>0</v>
      </c>
      <c r="XV27" s="11">
        <v>0</v>
      </c>
      <c r="XW27" s="11">
        <v>0</v>
      </c>
      <c r="XX27" s="11">
        <v>1</v>
      </c>
      <c r="XY27" s="11">
        <v>4</v>
      </c>
      <c r="XZ27" s="11">
        <v>0</v>
      </c>
      <c r="YA27" s="11">
        <v>0</v>
      </c>
      <c r="YB27" s="11">
        <v>0</v>
      </c>
      <c r="YC27" s="11">
        <v>0</v>
      </c>
      <c r="YD27" s="11">
        <v>1</v>
      </c>
      <c r="YE27" s="11">
        <v>0</v>
      </c>
      <c r="YF27" s="11">
        <v>0</v>
      </c>
      <c r="YG27" s="11">
        <v>0</v>
      </c>
      <c r="YH27" s="11">
        <v>2</v>
      </c>
      <c r="YI27" s="11">
        <v>0</v>
      </c>
      <c r="YJ27" s="11">
        <v>0</v>
      </c>
      <c r="YK27" s="11">
        <v>0</v>
      </c>
      <c r="YL27" s="11">
        <v>1</v>
      </c>
      <c r="YM27" s="11">
        <v>4</v>
      </c>
      <c r="YN27" s="11">
        <v>0</v>
      </c>
      <c r="YO27" s="11">
        <v>0</v>
      </c>
      <c r="YP27" s="11">
        <v>1</v>
      </c>
      <c r="YQ27" s="11">
        <v>0</v>
      </c>
      <c r="YR27" s="11">
        <v>1</v>
      </c>
      <c r="YS27" s="11">
        <v>4</v>
      </c>
      <c r="YT27" s="11">
        <v>3</v>
      </c>
      <c r="YU27" s="11">
        <v>0</v>
      </c>
      <c r="YV27" s="11">
        <v>7</v>
      </c>
      <c r="YW27" s="11">
        <v>0</v>
      </c>
      <c r="YX27" s="11">
        <v>4</v>
      </c>
      <c r="YY27" s="11">
        <v>6</v>
      </c>
      <c r="YZ27" s="11">
        <v>0</v>
      </c>
      <c r="ZA27" s="11">
        <v>10</v>
      </c>
      <c r="ZB27" s="11">
        <v>0</v>
      </c>
      <c r="ZC27" s="11">
        <v>83</v>
      </c>
      <c r="ZD27" s="11">
        <v>2</v>
      </c>
      <c r="ZE27" s="11">
        <v>30</v>
      </c>
      <c r="ZF27" s="11">
        <v>9</v>
      </c>
      <c r="ZG27" s="11">
        <v>0</v>
      </c>
      <c r="ZH27" s="11">
        <v>0</v>
      </c>
      <c r="ZI27" s="11">
        <v>3</v>
      </c>
      <c r="ZJ27" s="11">
        <v>0</v>
      </c>
      <c r="ZK27" s="11">
        <v>0</v>
      </c>
      <c r="ZL27" s="11">
        <v>3</v>
      </c>
      <c r="ZM27" s="11">
        <v>1</v>
      </c>
      <c r="ZN27" s="11">
        <v>0</v>
      </c>
      <c r="ZO27" s="11">
        <v>1</v>
      </c>
      <c r="ZP27" s="11">
        <v>1</v>
      </c>
      <c r="ZQ27" s="11">
        <v>0</v>
      </c>
      <c r="ZR27" s="11">
        <v>1</v>
      </c>
      <c r="ZS27" s="11">
        <v>1</v>
      </c>
      <c r="ZT27" s="11">
        <v>0</v>
      </c>
      <c r="ZU27" s="11">
        <v>3</v>
      </c>
      <c r="ZV27" s="11">
        <v>0</v>
      </c>
    </row>
    <row r="28" spans="1:698" s="10" customFormat="1" x14ac:dyDescent="0.2">
      <c r="A28" s="10" t="s">
        <v>501</v>
      </c>
      <c r="B28" s="13"/>
      <c r="C28" s="14">
        <v>190</v>
      </c>
      <c r="D28" s="14">
        <v>4</v>
      </c>
      <c r="E28" s="14">
        <v>1</v>
      </c>
      <c r="F28" s="14">
        <v>2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/>
      <c r="AR28" s="11"/>
      <c r="AS28" s="11"/>
      <c r="AT28" s="11"/>
      <c r="AU28" s="11">
        <v>0</v>
      </c>
      <c r="AV28" s="11">
        <v>0</v>
      </c>
      <c r="AW28" s="11">
        <v>0</v>
      </c>
      <c r="AX28" s="11">
        <v>0</v>
      </c>
      <c r="AY28" s="14">
        <v>0</v>
      </c>
      <c r="AZ28" s="14">
        <v>2</v>
      </c>
      <c r="BA28" s="14">
        <v>0</v>
      </c>
      <c r="BB28" s="14">
        <v>60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/>
      <c r="DF28" s="11"/>
      <c r="DG28" s="11">
        <v>0</v>
      </c>
      <c r="DH28" s="11">
        <v>57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1</v>
      </c>
      <c r="DO28" s="11">
        <v>0</v>
      </c>
      <c r="DP28" s="11">
        <v>0</v>
      </c>
      <c r="DQ28" s="11">
        <v>0</v>
      </c>
      <c r="DR28" s="11">
        <v>1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2</v>
      </c>
      <c r="DZ28" s="11">
        <v>2</v>
      </c>
      <c r="EA28" s="11">
        <v>0</v>
      </c>
      <c r="EB28" s="11">
        <v>0</v>
      </c>
      <c r="EC28" s="11">
        <v>0</v>
      </c>
      <c r="ED28" s="11">
        <v>5</v>
      </c>
      <c r="EE28" s="11">
        <v>0</v>
      </c>
      <c r="EF28" s="11">
        <v>1</v>
      </c>
      <c r="EG28" s="11">
        <v>0</v>
      </c>
      <c r="EH28" s="11">
        <v>3</v>
      </c>
      <c r="EI28" s="11">
        <v>0</v>
      </c>
      <c r="EJ28" s="11">
        <v>1</v>
      </c>
      <c r="EK28" s="11">
        <v>0</v>
      </c>
      <c r="EL28" s="11">
        <v>0</v>
      </c>
      <c r="EM28" s="11">
        <v>0</v>
      </c>
      <c r="EN28" s="11">
        <v>1</v>
      </c>
      <c r="EO28" s="11">
        <v>1</v>
      </c>
      <c r="EP28" s="11">
        <v>0</v>
      </c>
      <c r="EQ28" s="11">
        <v>0</v>
      </c>
      <c r="ER28" s="11">
        <v>1</v>
      </c>
      <c r="ES28" s="11">
        <v>0</v>
      </c>
      <c r="ET28" s="11">
        <v>0</v>
      </c>
      <c r="EU28" s="11">
        <v>0</v>
      </c>
      <c r="EV28" s="11">
        <v>0</v>
      </c>
      <c r="EW28" s="11">
        <v>0</v>
      </c>
      <c r="EX28" s="11">
        <v>5</v>
      </c>
      <c r="EY28" s="11">
        <v>0</v>
      </c>
      <c r="EZ28" s="11">
        <v>1</v>
      </c>
      <c r="FA28" s="11">
        <v>0</v>
      </c>
      <c r="FB28" s="11">
        <v>1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5</v>
      </c>
      <c r="FK28" s="11">
        <v>0</v>
      </c>
      <c r="FL28" s="11">
        <v>8</v>
      </c>
      <c r="FM28" s="11">
        <v>0</v>
      </c>
      <c r="FN28" s="11">
        <v>5</v>
      </c>
      <c r="FO28" s="11">
        <v>0</v>
      </c>
      <c r="FP28" s="11">
        <v>5</v>
      </c>
      <c r="FQ28" s="11">
        <v>0</v>
      </c>
      <c r="FR28" s="11">
        <v>3</v>
      </c>
      <c r="FS28" s="11">
        <v>0</v>
      </c>
      <c r="FT28" s="11">
        <v>2</v>
      </c>
      <c r="FU28" s="11">
        <v>0</v>
      </c>
      <c r="FV28" s="11">
        <v>2</v>
      </c>
      <c r="FW28" s="11">
        <v>0</v>
      </c>
      <c r="FX28" s="11">
        <v>7</v>
      </c>
      <c r="FY28" s="11">
        <v>0</v>
      </c>
      <c r="FZ28" s="11">
        <v>0</v>
      </c>
      <c r="GA28" s="11">
        <v>0</v>
      </c>
      <c r="GB28" s="11">
        <v>5</v>
      </c>
      <c r="GC28" s="11"/>
      <c r="GD28" s="11">
        <v>0</v>
      </c>
      <c r="GE28" s="11">
        <v>0</v>
      </c>
      <c r="GF28" s="11">
        <v>0</v>
      </c>
      <c r="GG28" s="11">
        <v>0</v>
      </c>
      <c r="GH28" s="11">
        <v>0</v>
      </c>
      <c r="GI28" s="11">
        <v>0</v>
      </c>
      <c r="GJ28" s="11">
        <v>0</v>
      </c>
      <c r="GK28" s="11">
        <v>0</v>
      </c>
      <c r="GL28" s="11">
        <v>0</v>
      </c>
      <c r="GM28" s="11">
        <v>0</v>
      </c>
      <c r="GN28" s="11">
        <v>0</v>
      </c>
      <c r="GO28" s="11">
        <v>0</v>
      </c>
      <c r="GP28" s="11"/>
      <c r="GQ28" s="11">
        <v>0</v>
      </c>
      <c r="GR28" s="11">
        <v>0</v>
      </c>
      <c r="GS28" s="11">
        <v>0</v>
      </c>
      <c r="GT28" s="11">
        <v>0</v>
      </c>
      <c r="GU28" s="11">
        <v>0</v>
      </c>
      <c r="GV28" s="11">
        <v>0</v>
      </c>
      <c r="GW28" s="11">
        <v>0</v>
      </c>
      <c r="GX28" s="11">
        <v>0</v>
      </c>
      <c r="GY28" s="11">
        <v>0</v>
      </c>
      <c r="GZ28" s="11">
        <v>0</v>
      </c>
      <c r="HA28" s="11">
        <v>0</v>
      </c>
      <c r="HB28" s="11">
        <v>0</v>
      </c>
      <c r="HC28" s="11"/>
      <c r="HD28" s="11">
        <v>0</v>
      </c>
      <c r="HE28" s="11">
        <v>0</v>
      </c>
      <c r="HF28" s="11">
        <v>0</v>
      </c>
      <c r="HG28" s="11">
        <v>0</v>
      </c>
      <c r="HH28" s="11">
        <v>0</v>
      </c>
      <c r="HI28" s="11">
        <v>0</v>
      </c>
      <c r="HJ28" s="11">
        <v>0</v>
      </c>
      <c r="HK28" s="11">
        <v>0</v>
      </c>
      <c r="HL28" s="11">
        <v>0</v>
      </c>
      <c r="HM28" s="11">
        <v>0</v>
      </c>
      <c r="HN28" s="11">
        <v>0</v>
      </c>
      <c r="HO28" s="11">
        <v>0</v>
      </c>
      <c r="HP28" s="11"/>
      <c r="HQ28" s="11">
        <v>0</v>
      </c>
      <c r="HR28" s="11">
        <v>0</v>
      </c>
      <c r="HS28" s="11">
        <v>0</v>
      </c>
      <c r="HT28" s="11">
        <v>0</v>
      </c>
      <c r="HU28" s="11">
        <v>0</v>
      </c>
      <c r="HV28" s="11">
        <v>0</v>
      </c>
      <c r="HW28" s="11">
        <v>0</v>
      </c>
      <c r="HX28" s="11">
        <v>0</v>
      </c>
      <c r="HY28" s="11">
        <v>0</v>
      </c>
      <c r="HZ28" s="11">
        <v>0</v>
      </c>
      <c r="IA28" s="11">
        <v>0</v>
      </c>
      <c r="IB28" s="11">
        <v>0</v>
      </c>
      <c r="IC28" s="11"/>
      <c r="ID28" s="11">
        <v>1</v>
      </c>
      <c r="IE28" s="11">
        <v>2</v>
      </c>
      <c r="IF28" s="11">
        <v>0</v>
      </c>
      <c r="IG28" s="11">
        <v>0</v>
      </c>
      <c r="IH28" s="11">
        <v>0</v>
      </c>
      <c r="II28" s="11"/>
      <c r="IJ28" s="11"/>
      <c r="IK28" s="11"/>
      <c r="IL28" s="11"/>
      <c r="IM28" s="11">
        <v>1</v>
      </c>
      <c r="IN28" s="11">
        <v>0</v>
      </c>
      <c r="IO28" s="11">
        <v>0</v>
      </c>
      <c r="IP28" s="11">
        <v>0</v>
      </c>
      <c r="IQ28" s="11">
        <v>0</v>
      </c>
      <c r="IR28" s="11">
        <v>0</v>
      </c>
      <c r="IS28" s="11">
        <v>0</v>
      </c>
      <c r="IT28" s="11">
        <v>0</v>
      </c>
      <c r="IU28" s="11">
        <v>0</v>
      </c>
      <c r="IV28" s="11">
        <v>0</v>
      </c>
      <c r="IW28" s="11">
        <v>0</v>
      </c>
      <c r="IX28" s="11">
        <v>0</v>
      </c>
      <c r="IY28" s="11">
        <v>0</v>
      </c>
      <c r="IZ28" s="11">
        <v>0</v>
      </c>
      <c r="JA28" s="11">
        <v>0</v>
      </c>
      <c r="JB28" s="11">
        <v>0</v>
      </c>
      <c r="JC28" s="11">
        <v>0</v>
      </c>
      <c r="JD28" s="11">
        <v>0</v>
      </c>
      <c r="JE28" s="11">
        <v>0</v>
      </c>
      <c r="JF28" s="11">
        <v>0</v>
      </c>
      <c r="JG28" s="11">
        <v>0</v>
      </c>
      <c r="JH28" s="11">
        <v>0</v>
      </c>
      <c r="JI28" s="11">
        <v>1</v>
      </c>
      <c r="JJ28" s="11">
        <v>0</v>
      </c>
      <c r="JK28" s="11">
        <v>1</v>
      </c>
      <c r="JL28" s="11">
        <v>0</v>
      </c>
      <c r="JM28" s="11">
        <v>0</v>
      </c>
      <c r="JN28" s="11">
        <v>0</v>
      </c>
      <c r="JO28" s="11">
        <v>0</v>
      </c>
      <c r="JP28" s="11">
        <v>0</v>
      </c>
      <c r="JQ28" s="11">
        <v>0</v>
      </c>
      <c r="JR28" s="11">
        <v>0</v>
      </c>
      <c r="JS28" s="11">
        <v>0</v>
      </c>
      <c r="JT28" s="11">
        <v>0</v>
      </c>
      <c r="JU28" s="11">
        <v>0</v>
      </c>
      <c r="JV28" s="11">
        <v>0</v>
      </c>
      <c r="JW28" s="11">
        <v>0</v>
      </c>
      <c r="JX28" s="11">
        <v>0</v>
      </c>
      <c r="JY28" s="14">
        <v>62</v>
      </c>
      <c r="JZ28" s="11">
        <v>0</v>
      </c>
      <c r="KA28" s="11">
        <v>0</v>
      </c>
      <c r="KB28" s="11">
        <v>0</v>
      </c>
      <c r="KC28" s="11">
        <v>0</v>
      </c>
      <c r="KD28" s="11">
        <v>0</v>
      </c>
      <c r="KE28" s="11">
        <v>19</v>
      </c>
      <c r="KF28" s="11">
        <v>0</v>
      </c>
      <c r="KG28" s="11">
        <v>0</v>
      </c>
      <c r="KH28" s="11">
        <v>14</v>
      </c>
      <c r="KI28" s="11">
        <v>2</v>
      </c>
      <c r="KJ28" s="11">
        <v>0</v>
      </c>
      <c r="KK28" s="11">
        <v>27</v>
      </c>
      <c r="KL28" s="14">
        <v>62</v>
      </c>
      <c r="KM28" s="11">
        <v>0</v>
      </c>
      <c r="KN28" s="11">
        <v>19</v>
      </c>
      <c r="KO28" s="11">
        <v>14</v>
      </c>
      <c r="KP28" s="11">
        <v>29</v>
      </c>
      <c r="KQ28" s="14">
        <v>5</v>
      </c>
      <c r="KR28" s="11">
        <v>4</v>
      </c>
      <c r="KS28" s="11">
        <v>1</v>
      </c>
      <c r="KT28" s="14">
        <v>1</v>
      </c>
      <c r="KU28" s="11">
        <v>1</v>
      </c>
      <c r="KV28" s="11">
        <v>0</v>
      </c>
      <c r="KW28" s="11">
        <v>1</v>
      </c>
      <c r="KX28" s="11">
        <v>0</v>
      </c>
      <c r="KY28" s="14">
        <v>2</v>
      </c>
      <c r="KZ28" s="11">
        <v>0</v>
      </c>
      <c r="LA28" s="11">
        <v>0</v>
      </c>
      <c r="LB28" s="11">
        <v>0</v>
      </c>
      <c r="LC28" s="11">
        <v>0</v>
      </c>
      <c r="LD28" s="11">
        <v>0</v>
      </c>
      <c r="LE28" s="11">
        <v>0</v>
      </c>
      <c r="LF28" s="11">
        <v>0</v>
      </c>
      <c r="LG28" s="11">
        <v>0</v>
      </c>
      <c r="LH28" s="11">
        <v>0</v>
      </c>
      <c r="LI28" s="11">
        <v>0</v>
      </c>
      <c r="LJ28" s="11">
        <v>0</v>
      </c>
      <c r="LK28" s="11">
        <v>0</v>
      </c>
      <c r="LL28" s="11">
        <v>0</v>
      </c>
      <c r="LM28" s="11">
        <v>0</v>
      </c>
      <c r="LN28" s="11">
        <v>0</v>
      </c>
      <c r="LO28" s="11">
        <v>0</v>
      </c>
      <c r="LP28" s="11">
        <v>0</v>
      </c>
      <c r="LQ28" s="11">
        <v>0</v>
      </c>
      <c r="LR28" s="11">
        <v>0</v>
      </c>
      <c r="LS28" s="11">
        <v>0</v>
      </c>
      <c r="LT28" s="11">
        <v>0</v>
      </c>
      <c r="LU28" s="11">
        <v>0</v>
      </c>
      <c r="LV28" s="11">
        <v>0</v>
      </c>
      <c r="LW28" s="11">
        <v>0</v>
      </c>
      <c r="LX28" s="11">
        <v>0</v>
      </c>
      <c r="LY28" s="11">
        <v>0</v>
      </c>
      <c r="LZ28" s="11">
        <v>0</v>
      </c>
      <c r="MA28" s="11">
        <v>0</v>
      </c>
      <c r="MB28" s="11">
        <v>0</v>
      </c>
      <c r="MC28" s="11">
        <v>0</v>
      </c>
      <c r="MD28" s="11">
        <v>0</v>
      </c>
      <c r="ME28" s="11">
        <v>0</v>
      </c>
      <c r="MF28" s="11">
        <v>0</v>
      </c>
      <c r="MG28" s="11">
        <v>0</v>
      </c>
      <c r="MH28" s="11">
        <v>0</v>
      </c>
      <c r="MI28" s="11">
        <v>0</v>
      </c>
      <c r="MJ28" s="11">
        <v>0</v>
      </c>
      <c r="MK28" s="11">
        <v>0</v>
      </c>
      <c r="ML28" s="11">
        <v>0</v>
      </c>
      <c r="MM28" s="11">
        <v>0</v>
      </c>
      <c r="MN28" s="11">
        <v>0</v>
      </c>
      <c r="MO28" s="11">
        <v>0</v>
      </c>
      <c r="MP28" s="11">
        <v>0</v>
      </c>
      <c r="MQ28" s="11">
        <v>0</v>
      </c>
      <c r="MR28" s="11">
        <v>0</v>
      </c>
      <c r="MS28" s="11">
        <v>0</v>
      </c>
      <c r="MT28" s="11">
        <v>0</v>
      </c>
      <c r="MU28" s="11">
        <v>0</v>
      </c>
      <c r="MV28" s="11">
        <v>0</v>
      </c>
      <c r="MW28" s="11">
        <v>0</v>
      </c>
      <c r="MX28" s="11">
        <v>1</v>
      </c>
      <c r="MY28" s="11">
        <v>0</v>
      </c>
      <c r="MZ28" s="11">
        <v>0</v>
      </c>
      <c r="NA28" s="11">
        <v>0</v>
      </c>
      <c r="NB28" s="11">
        <v>0</v>
      </c>
      <c r="NC28" s="11">
        <v>0</v>
      </c>
      <c r="ND28" s="11">
        <v>0</v>
      </c>
      <c r="NE28" s="11">
        <v>0</v>
      </c>
      <c r="NF28" s="11">
        <v>1</v>
      </c>
      <c r="NG28" s="11">
        <v>0</v>
      </c>
      <c r="NH28" s="11">
        <v>0</v>
      </c>
      <c r="NI28" s="11">
        <v>0</v>
      </c>
      <c r="NJ28" s="11">
        <v>0</v>
      </c>
      <c r="NK28" s="11">
        <v>0</v>
      </c>
      <c r="NL28" s="11">
        <v>0</v>
      </c>
      <c r="NM28" s="11">
        <v>0</v>
      </c>
      <c r="NN28" s="11">
        <v>0</v>
      </c>
      <c r="NO28" s="11">
        <v>0</v>
      </c>
      <c r="NP28" s="11">
        <v>0</v>
      </c>
      <c r="NQ28" s="11">
        <v>0</v>
      </c>
      <c r="NR28" s="11">
        <v>0</v>
      </c>
      <c r="NS28" s="11">
        <v>0</v>
      </c>
      <c r="NT28" s="14">
        <v>2</v>
      </c>
      <c r="NU28" s="11">
        <v>0</v>
      </c>
      <c r="NV28" s="11">
        <v>0</v>
      </c>
      <c r="NW28" s="11">
        <v>1</v>
      </c>
      <c r="NX28" s="11">
        <v>0</v>
      </c>
      <c r="NY28" s="11">
        <v>0</v>
      </c>
      <c r="NZ28" s="11">
        <v>0</v>
      </c>
      <c r="OA28" s="11">
        <v>0</v>
      </c>
      <c r="OB28" s="11">
        <v>0</v>
      </c>
      <c r="OC28" s="11">
        <v>0</v>
      </c>
      <c r="OD28" s="11">
        <v>0</v>
      </c>
      <c r="OE28" s="11">
        <v>1</v>
      </c>
      <c r="OF28" s="11">
        <v>0</v>
      </c>
      <c r="OG28" s="11">
        <v>0</v>
      </c>
      <c r="OH28" s="11">
        <v>0</v>
      </c>
      <c r="OI28" s="11">
        <v>0</v>
      </c>
      <c r="OJ28" s="11">
        <v>0</v>
      </c>
      <c r="OK28" s="11">
        <v>0</v>
      </c>
      <c r="OL28" s="11">
        <v>0</v>
      </c>
      <c r="OM28" s="11">
        <v>0</v>
      </c>
      <c r="ON28" s="11">
        <v>0</v>
      </c>
      <c r="OO28" s="11">
        <v>0</v>
      </c>
      <c r="OP28" s="11">
        <v>0</v>
      </c>
      <c r="OQ28" s="11">
        <v>0</v>
      </c>
      <c r="OR28" s="11">
        <v>0</v>
      </c>
      <c r="OS28" s="14">
        <v>4</v>
      </c>
      <c r="OT28" s="44">
        <v>0</v>
      </c>
      <c r="OU28" s="11">
        <v>0</v>
      </c>
      <c r="OV28" s="11">
        <v>1</v>
      </c>
      <c r="OW28" s="11">
        <v>0</v>
      </c>
      <c r="OX28" s="11">
        <v>0</v>
      </c>
      <c r="OY28" s="11">
        <v>0</v>
      </c>
      <c r="OZ28" s="11">
        <v>2</v>
      </c>
      <c r="PA28" s="11">
        <v>0</v>
      </c>
      <c r="PB28" s="11">
        <v>1</v>
      </c>
      <c r="PC28" s="11">
        <v>0</v>
      </c>
      <c r="PD28" s="11">
        <v>0</v>
      </c>
      <c r="PE28" s="11">
        <v>0</v>
      </c>
      <c r="PF28" s="11">
        <v>0</v>
      </c>
      <c r="PG28" s="11">
        <v>0</v>
      </c>
      <c r="PH28" s="11">
        <v>0</v>
      </c>
      <c r="PI28" s="11">
        <v>0</v>
      </c>
      <c r="PJ28" s="11">
        <v>0</v>
      </c>
      <c r="PK28" s="11">
        <v>0</v>
      </c>
      <c r="PL28" s="11">
        <v>0</v>
      </c>
      <c r="PM28" s="11">
        <v>0</v>
      </c>
      <c r="PN28" s="11">
        <v>0</v>
      </c>
      <c r="PO28" s="11">
        <v>0</v>
      </c>
      <c r="PP28" s="11">
        <v>0</v>
      </c>
      <c r="PQ28" s="11">
        <v>0</v>
      </c>
      <c r="PR28" s="11">
        <v>0</v>
      </c>
      <c r="PS28" s="11">
        <v>0</v>
      </c>
      <c r="PT28" s="11">
        <v>0</v>
      </c>
      <c r="PU28" s="11">
        <v>0</v>
      </c>
      <c r="PV28" s="11">
        <v>0</v>
      </c>
      <c r="PW28" s="11">
        <v>0</v>
      </c>
      <c r="PX28" s="14">
        <v>470</v>
      </c>
      <c r="PY28" s="11">
        <v>2</v>
      </c>
      <c r="PZ28" s="11">
        <v>11</v>
      </c>
      <c r="QA28" s="11">
        <v>10</v>
      </c>
      <c r="QB28" s="11">
        <v>3</v>
      </c>
      <c r="QC28" s="11">
        <v>17</v>
      </c>
      <c r="QD28" s="11">
        <v>65</v>
      </c>
      <c r="QE28" s="11">
        <v>201</v>
      </c>
      <c r="QF28" s="11">
        <v>0</v>
      </c>
      <c r="QG28" s="11">
        <v>0</v>
      </c>
      <c r="QH28" s="11">
        <v>0</v>
      </c>
      <c r="QI28" s="11">
        <v>0</v>
      </c>
      <c r="QJ28" s="11">
        <v>21</v>
      </c>
      <c r="QK28" s="11">
        <v>2</v>
      </c>
      <c r="QL28" s="11">
        <v>9</v>
      </c>
      <c r="QM28" s="11">
        <v>8</v>
      </c>
      <c r="QN28" s="11">
        <v>3</v>
      </c>
      <c r="QO28" s="11">
        <v>2</v>
      </c>
      <c r="QP28" s="11">
        <v>16</v>
      </c>
      <c r="QQ28" s="11">
        <v>83</v>
      </c>
      <c r="QR28" s="11">
        <v>0</v>
      </c>
      <c r="QS28" s="11">
        <v>0</v>
      </c>
      <c r="QT28" s="11">
        <v>0</v>
      </c>
      <c r="QU28" s="11">
        <v>0</v>
      </c>
      <c r="QV28" s="11">
        <v>17</v>
      </c>
      <c r="QW28" s="11">
        <v>0</v>
      </c>
      <c r="QX28" s="11">
        <v>0</v>
      </c>
      <c r="QY28" s="11">
        <v>0</v>
      </c>
      <c r="QZ28" s="11">
        <v>0</v>
      </c>
      <c r="RA28" s="14">
        <v>2</v>
      </c>
      <c r="RB28" s="11">
        <v>0</v>
      </c>
      <c r="RC28" s="11">
        <v>0</v>
      </c>
      <c r="RD28" s="11">
        <v>0</v>
      </c>
      <c r="RE28" s="11">
        <v>0</v>
      </c>
      <c r="RF28" s="11">
        <v>0</v>
      </c>
      <c r="RG28" s="11">
        <v>0</v>
      </c>
      <c r="RH28" s="11">
        <v>0</v>
      </c>
      <c r="RI28" s="11">
        <v>2</v>
      </c>
      <c r="RJ28" s="14">
        <v>0</v>
      </c>
      <c r="RK28" s="11">
        <v>0</v>
      </c>
      <c r="RL28" s="11">
        <v>0</v>
      </c>
      <c r="RM28" s="11">
        <v>0</v>
      </c>
      <c r="RN28" s="11">
        <v>0</v>
      </c>
      <c r="RO28" s="11">
        <v>0</v>
      </c>
      <c r="RP28" s="11">
        <v>0</v>
      </c>
      <c r="RQ28" s="11">
        <v>0</v>
      </c>
      <c r="RR28" s="11">
        <v>0</v>
      </c>
      <c r="RS28" s="11">
        <v>0</v>
      </c>
      <c r="RT28" s="11">
        <v>0</v>
      </c>
      <c r="RU28" s="11">
        <v>0</v>
      </c>
      <c r="RV28" s="11">
        <v>0</v>
      </c>
      <c r="RW28" s="11">
        <v>0</v>
      </c>
      <c r="RX28" s="11">
        <v>0</v>
      </c>
      <c r="RY28" s="11">
        <v>0</v>
      </c>
      <c r="RZ28" s="11">
        <v>0</v>
      </c>
      <c r="SA28" s="11">
        <v>0</v>
      </c>
      <c r="SB28" s="11">
        <v>0</v>
      </c>
      <c r="SC28" s="11">
        <v>0</v>
      </c>
      <c r="SD28" s="11">
        <v>0</v>
      </c>
      <c r="SE28" s="11">
        <v>0</v>
      </c>
      <c r="SF28" s="11">
        <v>0</v>
      </c>
      <c r="SG28" s="11">
        <v>0</v>
      </c>
      <c r="SH28" s="11">
        <v>0</v>
      </c>
      <c r="SI28" s="11">
        <v>0</v>
      </c>
      <c r="SJ28" s="11">
        <v>0</v>
      </c>
      <c r="SK28" s="11">
        <v>0</v>
      </c>
      <c r="SL28" s="11">
        <v>0</v>
      </c>
      <c r="SM28" s="11">
        <v>0</v>
      </c>
      <c r="SN28" s="11">
        <v>0</v>
      </c>
      <c r="SO28" s="11">
        <v>0</v>
      </c>
      <c r="SP28" s="11">
        <v>0</v>
      </c>
      <c r="SQ28" s="11">
        <v>0</v>
      </c>
      <c r="SR28" s="11">
        <v>0</v>
      </c>
      <c r="SS28" s="11">
        <v>0</v>
      </c>
      <c r="ST28" s="11">
        <v>0</v>
      </c>
      <c r="SU28" s="11">
        <v>0</v>
      </c>
      <c r="SV28" s="11">
        <v>0</v>
      </c>
      <c r="SW28" s="11">
        <v>0</v>
      </c>
      <c r="SX28" s="11">
        <v>0</v>
      </c>
      <c r="SY28" s="11">
        <v>0</v>
      </c>
      <c r="SZ28" s="11">
        <v>0</v>
      </c>
      <c r="TA28" s="11">
        <v>0</v>
      </c>
      <c r="TB28" s="11">
        <v>0</v>
      </c>
      <c r="TC28" s="11">
        <v>0</v>
      </c>
      <c r="TD28" s="11">
        <v>0</v>
      </c>
      <c r="TE28" s="11">
        <v>0</v>
      </c>
      <c r="TF28" s="11">
        <v>0</v>
      </c>
      <c r="TG28" s="14">
        <v>0</v>
      </c>
      <c r="TH28" s="11">
        <v>0</v>
      </c>
      <c r="TI28" s="11">
        <v>0</v>
      </c>
      <c r="TJ28" s="11">
        <v>0</v>
      </c>
      <c r="TK28" s="11">
        <v>0</v>
      </c>
      <c r="TL28" s="11">
        <v>0</v>
      </c>
      <c r="TM28" s="11">
        <v>0</v>
      </c>
      <c r="TN28" s="11">
        <v>0</v>
      </c>
      <c r="TO28" s="11">
        <v>0</v>
      </c>
      <c r="TP28" s="11">
        <v>0</v>
      </c>
      <c r="TQ28" s="11">
        <v>0</v>
      </c>
      <c r="TR28" s="11">
        <v>0</v>
      </c>
      <c r="TS28" s="11">
        <v>0</v>
      </c>
      <c r="TT28" s="11">
        <v>0</v>
      </c>
      <c r="TU28" s="11">
        <v>0</v>
      </c>
      <c r="TV28" s="11">
        <v>0</v>
      </c>
      <c r="TW28" s="11">
        <v>0</v>
      </c>
      <c r="TX28" s="11">
        <v>0</v>
      </c>
      <c r="TY28" s="11">
        <v>0</v>
      </c>
      <c r="TZ28" s="11">
        <v>0</v>
      </c>
      <c r="UA28" s="11">
        <v>0</v>
      </c>
      <c r="UB28" s="11">
        <v>0</v>
      </c>
      <c r="UC28" s="11">
        <v>0</v>
      </c>
      <c r="UD28" s="11">
        <v>0</v>
      </c>
      <c r="UE28" s="11">
        <v>0</v>
      </c>
      <c r="UF28" s="11">
        <v>0</v>
      </c>
      <c r="UG28" s="11">
        <v>0</v>
      </c>
      <c r="UH28" s="11">
        <v>0</v>
      </c>
      <c r="UI28" s="11">
        <v>0</v>
      </c>
      <c r="UJ28" s="11">
        <v>0</v>
      </c>
      <c r="UK28" s="11">
        <v>0</v>
      </c>
      <c r="UL28" s="11">
        <v>0</v>
      </c>
      <c r="UM28" s="11">
        <v>0</v>
      </c>
      <c r="UN28" s="11">
        <v>0</v>
      </c>
      <c r="UO28" s="11">
        <v>0</v>
      </c>
      <c r="UP28" s="11">
        <v>0</v>
      </c>
      <c r="UQ28" s="11">
        <v>0</v>
      </c>
      <c r="UR28" s="11">
        <v>0</v>
      </c>
      <c r="US28" s="11">
        <v>0</v>
      </c>
      <c r="UT28" s="11">
        <v>0</v>
      </c>
      <c r="UU28" s="11">
        <v>0</v>
      </c>
      <c r="UV28" s="11">
        <v>0</v>
      </c>
      <c r="UW28" s="11">
        <v>0</v>
      </c>
      <c r="UX28" s="11">
        <v>0</v>
      </c>
      <c r="UY28" s="11">
        <v>0</v>
      </c>
      <c r="UZ28" s="11">
        <v>0</v>
      </c>
      <c r="VA28" s="11">
        <v>0</v>
      </c>
      <c r="VB28" s="11">
        <v>0</v>
      </c>
      <c r="VC28" s="11">
        <v>0</v>
      </c>
      <c r="VD28" s="11">
        <v>0</v>
      </c>
      <c r="VE28" s="11">
        <v>0</v>
      </c>
      <c r="VF28" s="11">
        <v>0</v>
      </c>
      <c r="VG28" s="11">
        <v>0</v>
      </c>
      <c r="VH28" s="14">
        <v>0</v>
      </c>
      <c r="VI28" s="11">
        <v>0</v>
      </c>
      <c r="VJ28" s="11">
        <v>0</v>
      </c>
      <c r="VK28" s="11">
        <v>0</v>
      </c>
      <c r="VL28" s="11">
        <v>0</v>
      </c>
      <c r="VM28" s="11">
        <v>0</v>
      </c>
      <c r="VN28" s="11">
        <v>0</v>
      </c>
      <c r="VO28" s="11">
        <v>0</v>
      </c>
      <c r="VP28" s="11">
        <v>0</v>
      </c>
      <c r="VQ28" s="11">
        <v>0</v>
      </c>
      <c r="VR28" s="11">
        <v>0</v>
      </c>
      <c r="VS28" s="11">
        <v>0</v>
      </c>
      <c r="VT28" s="11">
        <v>0</v>
      </c>
      <c r="VU28" s="11">
        <v>0</v>
      </c>
      <c r="VV28" s="11">
        <v>0</v>
      </c>
      <c r="VW28" s="11">
        <v>0</v>
      </c>
      <c r="VX28" s="11">
        <v>0</v>
      </c>
      <c r="VY28" s="11">
        <v>0</v>
      </c>
      <c r="VZ28" s="11">
        <v>0</v>
      </c>
      <c r="WA28" s="11">
        <v>0</v>
      </c>
      <c r="WB28" s="11">
        <v>0</v>
      </c>
      <c r="WC28" s="11">
        <v>0</v>
      </c>
      <c r="WD28" s="11">
        <v>0</v>
      </c>
      <c r="WE28" s="11">
        <v>0</v>
      </c>
      <c r="WF28" s="11">
        <v>0</v>
      </c>
      <c r="WG28" s="11">
        <v>0</v>
      </c>
      <c r="WH28" s="11">
        <v>0</v>
      </c>
      <c r="WI28" s="11">
        <v>0</v>
      </c>
      <c r="WJ28" s="11">
        <v>0</v>
      </c>
      <c r="WK28" s="11">
        <v>0</v>
      </c>
      <c r="WL28" s="11">
        <v>0</v>
      </c>
      <c r="WM28" s="11">
        <v>0</v>
      </c>
      <c r="WN28" s="11">
        <v>0</v>
      </c>
      <c r="WO28" s="11">
        <v>0</v>
      </c>
      <c r="WP28" s="11">
        <v>0</v>
      </c>
      <c r="WQ28" s="11">
        <v>0</v>
      </c>
      <c r="WR28" s="11">
        <v>0</v>
      </c>
      <c r="WS28" s="11">
        <v>0</v>
      </c>
      <c r="WT28" s="11">
        <v>0</v>
      </c>
      <c r="WU28" s="11">
        <v>0</v>
      </c>
      <c r="WV28" s="11">
        <v>0</v>
      </c>
      <c r="WW28" s="11">
        <v>0</v>
      </c>
      <c r="WX28" s="11">
        <v>0</v>
      </c>
      <c r="WY28" s="11">
        <v>0</v>
      </c>
      <c r="WZ28" s="11">
        <v>0</v>
      </c>
      <c r="XA28" s="11">
        <v>0</v>
      </c>
      <c r="XB28" s="11">
        <v>0</v>
      </c>
      <c r="XC28" s="11">
        <v>0</v>
      </c>
      <c r="XD28" s="11">
        <v>0</v>
      </c>
      <c r="XE28" s="11">
        <v>0</v>
      </c>
      <c r="XF28" s="11">
        <v>0</v>
      </c>
      <c r="XG28" s="11">
        <v>0</v>
      </c>
      <c r="XH28" s="11">
        <v>0</v>
      </c>
      <c r="XI28" s="11">
        <v>0</v>
      </c>
      <c r="XJ28" s="11">
        <v>4</v>
      </c>
      <c r="XK28" s="11">
        <v>1</v>
      </c>
      <c r="XL28" s="11">
        <v>3</v>
      </c>
      <c r="XM28" s="11">
        <v>2</v>
      </c>
      <c r="XN28" s="11">
        <v>0</v>
      </c>
      <c r="XO28" s="11">
        <v>0</v>
      </c>
      <c r="XP28" s="11">
        <v>0</v>
      </c>
      <c r="XQ28" s="11">
        <v>0</v>
      </c>
      <c r="XR28" s="11">
        <v>0</v>
      </c>
      <c r="XS28" s="11">
        <v>0</v>
      </c>
      <c r="XT28" s="11">
        <v>1</v>
      </c>
      <c r="XU28" s="11">
        <v>0</v>
      </c>
      <c r="XV28" s="11">
        <v>0</v>
      </c>
      <c r="XW28" s="11">
        <v>0</v>
      </c>
      <c r="XX28" s="11">
        <v>0</v>
      </c>
      <c r="XY28" s="11">
        <v>5</v>
      </c>
      <c r="XZ28" s="11">
        <v>0</v>
      </c>
      <c r="YA28" s="11">
        <v>2</v>
      </c>
      <c r="YB28" s="11">
        <v>0</v>
      </c>
      <c r="YC28" s="11">
        <v>0</v>
      </c>
      <c r="YD28" s="11">
        <v>0</v>
      </c>
      <c r="YE28" s="11">
        <v>0</v>
      </c>
      <c r="YF28" s="11">
        <v>0</v>
      </c>
      <c r="YG28" s="11">
        <v>0</v>
      </c>
      <c r="YH28" s="11">
        <v>3</v>
      </c>
      <c r="YI28" s="11">
        <v>0</v>
      </c>
      <c r="YJ28" s="11">
        <v>0</v>
      </c>
      <c r="YK28" s="11">
        <v>0</v>
      </c>
      <c r="YL28" s="11">
        <v>0</v>
      </c>
      <c r="YM28" s="11">
        <v>5</v>
      </c>
      <c r="YN28" s="11">
        <v>0</v>
      </c>
      <c r="YO28" s="11">
        <v>1</v>
      </c>
      <c r="YP28" s="11">
        <v>10</v>
      </c>
      <c r="YQ28" s="11">
        <v>0</v>
      </c>
      <c r="YR28" s="11">
        <v>11</v>
      </c>
      <c r="YS28" s="11">
        <v>4</v>
      </c>
      <c r="YT28" s="11">
        <v>9</v>
      </c>
      <c r="YU28" s="11">
        <v>1</v>
      </c>
      <c r="YV28" s="11">
        <v>12</v>
      </c>
      <c r="YW28" s="11">
        <v>2</v>
      </c>
      <c r="YX28" s="11">
        <v>8</v>
      </c>
      <c r="YY28" s="11">
        <v>13</v>
      </c>
      <c r="YZ28" s="11">
        <v>4</v>
      </c>
      <c r="ZA28" s="11">
        <v>17</v>
      </c>
      <c r="ZB28" s="11">
        <v>2</v>
      </c>
      <c r="ZC28" s="11">
        <v>265</v>
      </c>
      <c r="ZD28" s="11">
        <v>51</v>
      </c>
      <c r="ZE28" s="11">
        <v>81</v>
      </c>
      <c r="ZF28" s="11">
        <v>8</v>
      </c>
      <c r="ZG28" s="11">
        <v>2</v>
      </c>
      <c r="ZH28" s="11">
        <v>2</v>
      </c>
      <c r="ZI28" s="11">
        <v>4</v>
      </c>
      <c r="ZJ28" s="11">
        <v>2</v>
      </c>
      <c r="ZK28" s="11">
        <v>0</v>
      </c>
      <c r="ZL28" s="11">
        <v>6</v>
      </c>
      <c r="ZM28" s="11">
        <v>0</v>
      </c>
      <c r="ZN28" s="11">
        <v>0</v>
      </c>
      <c r="ZO28" s="11">
        <v>2</v>
      </c>
      <c r="ZP28" s="11">
        <v>0</v>
      </c>
      <c r="ZQ28" s="11">
        <v>0</v>
      </c>
      <c r="ZR28" s="11">
        <v>1</v>
      </c>
      <c r="ZS28" s="11">
        <v>0</v>
      </c>
      <c r="ZT28" s="11">
        <v>0</v>
      </c>
      <c r="ZU28" s="11">
        <v>8</v>
      </c>
      <c r="ZV28" s="11">
        <v>0</v>
      </c>
    </row>
    <row r="29" spans="1:698" s="10" customFormat="1" x14ac:dyDescent="0.2">
      <c r="A29" s="10" t="s">
        <v>502</v>
      </c>
      <c r="B29" s="13"/>
      <c r="C29" s="14">
        <v>361</v>
      </c>
      <c r="D29" s="14">
        <v>4</v>
      </c>
      <c r="E29" s="14">
        <v>2</v>
      </c>
      <c r="F29" s="14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/>
      <c r="AR29" s="11"/>
      <c r="AS29" s="11"/>
      <c r="AT29" s="11"/>
      <c r="AU29" s="11">
        <v>0</v>
      </c>
      <c r="AV29" s="11">
        <v>0</v>
      </c>
      <c r="AW29" s="11">
        <v>0</v>
      </c>
      <c r="AX29" s="11">
        <v>0</v>
      </c>
      <c r="AY29" s="14">
        <v>1</v>
      </c>
      <c r="AZ29" s="14">
        <v>7</v>
      </c>
      <c r="BA29" s="14">
        <v>0</v>
      </c>
      <c r="BB29" s="14">
        <v>108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1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/>
      <c r="DF29" s="11"/>
      <c r="DG29" s="11">
        <v>0</v>
      </c>
      <c r="DH29" s="11">
        <v>103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4</v>
      </c>
      <c r="DO29" s="11">
        <v>0</v>
      </c>
      <c r="DP29" s="11">
        <v>1</v>
      </c>
      <c r="DQ29" s="11">
        <v>0</v>
      </c>
      <c r="DR29" s="11">
        <v>1</v>
      </c>
      <c r="DS29" s="11">
        <v>0</v>
      </c>
      <c r="DT29" s="11">
        <v>2</v>
      </c>
      <c r="DU29" s="11">
        <v>0</v>
      </c>
      <c r="DV29" s="11">
        <v>3</v>
      </c>
      <c r="DW29" s="11">
        <v>0</v>
      </c>
      <c r="DX29" s="11">
        <v>1</v>
      </c>
      <c r="DY29" s="11">
        <v>0</v>
      </c>
      <c r="DZ29" s="11">
        <v>7</v>
      </c>
      <c r="EA29" s="11">
        <v>0</v>
      </c>
      <c r="EB29" s="11">
        <v>3</v>
      </c>
      <c r="EC29" s="11">
        <v>0</v>
      </c>
      <c r="ED29" s="11">
        <v>15</v>
      </c>
      <c r="EE29" s="11">
        <v>0</v>
      </c>
      <c r="EF29" s="11">
        <v>4</v>
      </c>
      <c r="EG29" s="11">
        <v>0</v>
      </c>
      <c r="EH29" s="11">
        <v>16</v>
      </c>
      <c r="EI29" s="11">
        <v>0</v>
      </c>
      <c r="EJ29" s="11">
        <v>4</v>
      </c>
      <c r="EK29" s="11">
        <v>0</v>
      </c>
      <c r="EL29" s="11">
        <v>4</v>
      </c>
      <c r="EM29" s="11">
        <v>0</v>
      </c>
      <c r="EN29" s="11">
        <v>1</v>
      </c>
      <c r="EO29" s="11">
        <v>0</v>
      </c>
      <c r="EP29" s="11">
        <v>4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1</v>
      </c>
      <c r="EY29" s="11">
        <v>0</v>
      </c>
      <c r="EZ29" s="11">
        <v>3</v>
      </c>
      <c r="FA29" s="11">
        <v>0</v>
      </c>
      <c r="FB29" s="11">
        <v>3</v>
      </c>
      <c r="FC29" s="11">
        <v>1</v>
      </c>
      <c r="FD29" s="11">
        <v>2</v>
      </c>
      <c r="FE29" s="11">
        <v>0</v>
      </c>
      <c r="FF29" s="11">
        <v>1</v>
      </c>
      <c r="FG29" s="11">
        <v>0</v>
      </c>
      <c r="FH29" s="11">
        <v>2</v>
      </c>
      <c r="FI29" s="11">
        <v>0</v>
      </c>
      <c r="FJ29" s="11">
        <v>8</v>
      </c>
      <c r="FK29" s="11">
        <v>0</v>
      </c>
      <c r="FL29" s="11">
        <v>6</v>
      </c>
      <c r="FM29" s="11">
        <v>0</v>
      </c>
      <c r="FN29" s="11">
        <v>13</v>
      </c>
      <c r="FO29" s="11">
        <v>0</v>
      </c>
      <c r="FP29" s="11">
        <v>8</v>
      </c>
      <c r="FQ29" s="11">
        <v>0</v>
      </c>
      <c r="FR29" s="11">
        <v>5</v>
      </c>
      <c r="FS29" s="11">
        <v>0</v>
      </c>
      <c r="FT29" s="11">
        <v>6</v>
      </c>
      <c r="FU29" s="11">
        <v>0</v>
      </c>
      <c r="FV29" s="11">
        <v>4</v>
      </c>
      <c r="FW29" s="11">
        <v>0</v>
      </c>
      <c r="FX29" s="11">
        <v>6</v>
      </c>
      <c r="FY29" s="11">
        <v>0</v>
      </c>
      <c r="FZ29" s="11">
        <v>0</v>
      </c>
      <c r="GA29" s="11">
        <v>0</v>
      </c>
      <c r="GB29" s="11">
        <v>0</v>
      </c>
      <c r="GC29" s="11"/>
      <c r="GD29" s="11">
        <v>0</v>
      </c>
      <c r="GE29" s="11">
        <v>0</v>
      </c>
      <c r="GF29" s="11">
        <v>0</v>
      </c>
      <c r="GG29" s="11">
        <v>0</v>
      </c>
      <c r="GH29" s="11">
        <v>0</v>
      </c>
      <c r="GI29" s="11">
        <v>0</v>
      </c>
      <c r="GJ29" s="11">
        <v>0</v>
      </c>
      <c r="GK29" s="11">
        <v>0</v>
      </c>
      <c r="GL29" s="11">
        <v>0</v>
      </c>
      <c r="GM29" s="11">
        <v>0</v>
      </c>
      <c r="GN29" s="11">
        <v>0</v>
      </c>
      <c r="GO29" s="11">
        <v>0</v>
      </c>
      <c r="GP29" s="11"/>
      <c r="GQ29" s="11">
        <v>0</v>
      </c>
      <c r="GR29" s="11">
        <v>0</v>
      </c>
      <c r="GS29" s="11">
        <v>0</v>
      </c>
      <c r="GT29" s="11">
        <v>0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11"/>
      <c r="HD29" s="11">
        <v>0</v>
      </c>
      <c r="HE29" s="11">
        <v>0</v>
      </c>
      <c r="HF29" s="11">
        <v>0</v>
      </c>
      <c r="HG29" s="11">
        <v>0</v>
      </c>
      <c r="HH29" s="11">
        <v>0</v>
      </c>
      <c r="HI29" s="11">
        <v>0</v>
      </c>
      <c r="HJ29" s="11">
        <v>0</v>
      </c>
      <c r="HK29" s="11">
        <v>0</v>
      </c>
      <c r="HL29" s="11">
        <v>0</v>
      </c>
      <c r="HM29" s="11">
        <v>0</v>
      </c>
      <c r="HN29" s="11">
        <v>0</v>
      </c>
      <c r="HO29" s="11">
        <v>0</v>
      </c>
      <c r="HP29" s="11"/>
      <c r="HQ29" s="11">
        <v>0</v>
      </c>
      <c r="HR29" s="11">
        <v>0</v>
      </c>
      <c r="HS29" s="11">
        <v>0</v>
      </c>
      <c r="HT29" s="11">
        <v>0</v>
      </c>
      <c r="HU29" s="11">
        <v>0</v>
      </c>
      <c r="HV29" s="11">
        <v>0</v>
      </c>
      <c r="HW29" s="11">
        <v>0</v>
      </c>
      <c r="HX29" s="11">
        <v>0</v>
      </c>
      <c r="HY29" s="11">
        <v>0</v>
      </c>
      <c r="HZ29" s="11">
        <v>0</v>
      </c>
      <c r="IA29" s="11">
        <v>0</v>
      </c>
      <c r="IB29" s="11">
        <v>0</v>
      </c>
      <c r="IC29" s="11"/>
      <c r="ID29" s="11">
        <v>1</v>
      </c>
      <c r="IE29" s="11">
        <v>0</v>
      </c>
      <c r="IF29" s="11">
        <v>1</v>
      </c>
      <c r="IG29" s="11">
        <v>0</v>
      </c>
      <c r="IH29" s="11">
        <v>0</v>
      </c>
      <c r="II29" s="11"/>
      <c r="IJ29" s="11"/>
      <c r="IK29" s="11"/>
      <c r="IL29" s="11"/>
      <c r="IM29" s="11">
        <v>1</v>
      </c>
      <c r="IN29" s="11">
        <v>0</v>
      </c>
      <c r="IO29" s="11">
        <v>0</v>
      </c>
      <c r="IP29" s="11">
        <v>0</v>
      </c>
      <c r="IQ29" s="11">
        <v>0</v>
      </c>
      <c r="IR29" s="11">
        <v>0</v>
      </c>
      <c r="IS29" s="11">
        <v>1</v>
      </c>
      <c r="IT29" s="11">
        <v>0</v>
      </c>
      <c r="IU29" s="11">
        <v>0</v>
      </c>
      <c r="IV29" s="11">
        <v>0</v>
      </c>
      <c r="IW29" s="11">
        <v>0</v>
      </c>
      <c r="IX29" s="11">
        <v>0</v>
      </c>
      <c r="IY29" s="11">
        <v>0</v>
      </c>
      <c r="IZ29" s="11">
        <v>0</v>
      </c>
      <c r="JA29" s="11">
        <v>0</v>
      </c>
      <c r="JB29" s="11">
        <v>0</v>
      </c>
      <c r="JC29" s="11">
        <v>0</v>
      </c>
      <c r="JD29" s="11">
        <v>0</v>
      </c>
      <c r="JE29" s="11">
        <v>0</v>
      </c>
      <c r="JF29" s="11">
        <v>0</v>
      </c>
      <c r="JG29" s="11">
        <v>0</v>
      </c>
      <c r="JH29" s="11">
        <v>0</v>
      </c>
      <c r="JI29" s="11">
        <v>0</v>
      </c>
      <c r="JJ29" s="11">
        <v>0</v>
      </c>
      <c r="JK29" s="11">
        <v>0</v>
      </c>
      <c r="JL29" s="11">
        <v>0</v>
      </c>
      <c r="JM29" s="11">
        <v>0</v>
      </c>
      <c r="JN29" s="11">
        <v>0</v>
      </c>
      <c r="JO29" s="11">
        <v>0</v>
      </c>
      <c r="JP29" s="11">
        <v>0</v>
      </c>
      <c r="JQ29" s="11">
        <v>0</v>
      </c>
      <c r="JR29" s="11">
        <v>0</v>
      </c>
      <c r="JS29" s="11">
        <v>0</v>
      </c>
      <c r="JT29" s="11">
        <v>0</v>
      </c>
      <c r="JU29" s="11">
        <v>0</v>
      </c>
      <c r="JV29" s="11">
        <v>0</v>
      </c>
      <c r="JW29" s="11">
        <v>0</v>
      </c>
      <c r="JX29" s="11">
        <v>0</v>
      </c>
      <c r="JY29" s="14">
        <v>115</v>
      </c>
      <c r="JZ29" s="11">
        <v>0</v>
      </c>
      <c r="KA29" s="11">
        <v>0</v>
      </c>
      <c r="KB29" s="11">
        <v>3</v>
      </c>
      <c r="KC29" s="11">
        <v>1</v>
      </c>
      <c r="KD29" s="11">
        <v>0</v>
      </c>
      <c r="KE29" s="11">
        <v>30</v>
      </c>
      <c r="KF29" s="11">
        <v>5</v>
      </c>
      <c r="KG29" s="11">
        <v>0</v>
      </c>
      <c r="KH29" s="11">
        <v>40</v>
      </c>
      <c r="KI29" s="11">
        <v>1</v>
      </c>
      <c r="KJ29" s="11">
        <v>0</v>
      </c>
      <c r="KK29" s="11">
        <v>35</v>
      </c>
      <c r="KL29" s="14">
        <v>115</v>
      </c>
      <c r="KM29" s="11">
        <v>3</v>
      </c>
      <c r="KN29" s="11">
        <v>31</v>
      </c>
      <c r="KO29" s="11">
        <v>45</v>
      </c>
      <c r="KP29" s="11">
        <v>36</v>
      </c>
      <c r="KQ29" s="14">
        <v>7</v>
      </c>
      <c r="KR29" s="11">
        <v>7</v>
      </c>
      <c r="KS29" s="11">
        <v>0</v>
      </c>
      <c r="KT29" s="14">
        <v>0</v>
      </c>
      <c r="KU29" s="11">
        <v>0</v>
      </c>
      <c r="KV29" s="11">
        <v>0</v>
      </c>
      <c r="KW29" s="11">
        <v>0</v>
      </c>
      <c r="KX29" s="11">
        <v>0</v>
      </c>
      <c r="KY29" s="14">
        <v>10</v>
      </c>
      <c r="KZ29" s="11">
        <v>0</v>
      </c>
      <c r="LA29" s="11">
        <v>0</v>
      </c>
      <c r="LB29" s="11">
        <v>0</v>
      </c>
      <c r="LC29" s="11">
        <v>0</v>
      </c>
      <c r="LD29" s="11">
        <v>0</v>
      </c>
      <c r="LE29" s="11">
        <v>0</v>
      </c>
      <c r="LF29" s="11">
        <v>0</v>
      </c>
      <c r="LG29" s="11">
        <v>0</v>
      </c>
      <c r="LH29" s="11">
        <v>0</v>
      </c>
      <c r="LI29" s="11">
        <v>0</v>
      </c>
      <c r="LJ29" s="11">
        <v>0</v>
      </c>
      <c r="LK29" s="11">
        <v>0</v>
      </c>
      <c r="LL29" s="11">
        <v>0</v>
      </c>
      <c r="LM29" s="11">
        <v>1</v>
      </c>
      <c r="LN29" s="11">
        <v>0</v>
      </c>
      <c r="LO29" s="11">
        <v>1</v>
      </c>
      <c r="LP29" s="11">
        <v>0</v>
      </c>
      <c r="LQ29" s="11">
        <v>0</v>
      </c>
      <c r="LR29" s="11">
        <v>0</v>
      </c>
      <c r="LS29" s="11">
        <v>0</v>
      </c>
      <c r="LT29" s="11">
        <v>0</v>
      </c>
      <c r="LU29" s="11">
        <v>0</v>
      </c>
      <c r="LV29" s="11">
        <v>0</v>
      </c>
      <c r="LW29" s="11">
        <v>0</v>
      </c>
      <c r="LX29" s="11">
        <v>0</v>
      </c>
      <c r="LY29" s="11">
        <v>0</v>
      </c>
      <c r="LZ29" s="11">
        <v>0</v>
      </c>
      <c r="MA29" s="11">
        <v>0</v>
      </c>
      <c r="MB29" s="11">
        <v>0</v>
      </c>
      <c r="MC29" s="11">
        <v>0</v>
      </c>
      <c r="MD29" s="11">
        <v>0</v>
      </c>
      <c r="ME29" s="11">
        <v>0</v>
      </c>
      <c r="MF29" s="11">
        <v>0</v>
      </c>
      <c r="MG29" s="11">
        <v>0</v>
      </c>
      <c r="MH29" s="11">
        <v>0</v>
      </c>
      <c r="MI29" s="11">
        <v>0</v>
      </c>
      <c r="MJ29" s="11">
        <v>0</v>
      </c>
      <c r="MK29" s="11">
        <v>0</v>
      </c>
      <c r="ML29" s="11">
        <v>0</v>
      </c>
      <c r="MM29" s="11">
        <v>0</v>
      </c>
      <c r="MN29" s="11">
        <v>0</v>
      </c>
      <c r="MO29" s="11">
        <v>1</v>
      </c>
      <c r="MP29" s="11">
        <v>0</v>
      </c>
      <c r="MQ29" s="11">
        <v>0</v>
      </c>
      <c r="MR29" s="11">
        <v>0</v>
      </c>
      <c r="MS29" s="11">
        <v>0</v>
      </c>
      <c r="MT29" s="11">
        <v>0</v>
      </c>
      <c r="MU29" s="11">
        <v>0</v>
      </c>
      <c r="MV29" s="11">
        <v>0</v>
      </c>
      <c r="MW29" s="11">
        <v>0</v>
      </c>
      <c r="MX29" s="11">
        <v>0</v>
      </c>
      <c r="MY29" s="11">
        <v>1</v>
      </c>
      <c r="MZ29" s="11">
        <v>1</v>
      </c>
      <c r="NA29" s="11">
        <v>0</v>
      </c>
      <c r="NB29" s="11">
        <v>0</v>
      </c>
      <c r="NC29" s="11">
        <v>0</v>
      </c>
      <c r="ND29" s="11">
        <v>0</v>
      </c>
      <c r="NE29" s="11">
        <v>1</v>
      </c>
      <c r="NF29" s="11">
        <v>0</v>
      </c>
      <c r="NG29" s="11">
        <v>0</v>
      </c>
      <c r="NH29" s="11">
        <v>1</v>
      </c>
      <c r="NI29" s="11">
        <v>0</v>
      </c>
      <c r="NJ29" s="11">
        <v>0</v>
      </c>
      <c r="NK29" s="11">
        <v>1</v>
      </c>
      <c r="NL29" s="11">
        <v>0</v>
      </c>
      <c r="NM29" s="11">
        <v>1</v>
      </c>
      <c r="NN29" s="11">
        <v>0</v>
      </c>
      <c r="NO29" s="11">
        <v>0</v>
      </c>
      <c r="NP29" s="11">
        <v>1</v>
      </c>
      <c r="NQ29" s="11">
        <v>0</v>
      </c>
      <c r="NR29" s="11">
        <v>0</v>
      </c>
      <c r="NS29" s="11">
        <v>0</v>
      </c>
      <c r="NT29" s="14">
        <v>10</v>
      </c>
      <c r="NU29" s="11">
        <v>0</v>
      </c>
      <c r="NV29" s="11">
        <v>0</v>
      </c>
      <c r="NW29" s="11">
        <v>0</v>
      </c>
      <c r="NX29" s="11">
        <v>1</v>
      </c>
      <c r="NY29" s="11">
        <v>1</v>
      </c>
      <c r="NZ29" s="11">
        <v>0</v>
      </c>
      <c r="OA29" s="11">
        <v>0</v>
      </c>
      <c r="OB29" s="11">
        <v>0</v>
      </c>
      <c r="OC29" s="11">
        <v>0</v>
      </c>
      <c r="OD29" s="11">
        <v>1</v>
      </c>
      <c r="OE29" s="11">
        <v>0</v>
      </c>
      <c r="OF29" s="11">
        <v>0</v>
      </c>
      <c r="OG29" s="11">
        <v>1</v>
      </c>
      <c r="OH29" s="11">
        <v>1</v>
      </c>
      <c r="OI29" s="11">
        <v>0</v>
      </c>
      <c r="OJ29" s="11">
        <v>2</v>
      </c>
      <c r="OK29" s="11">
        <v>0</v>
      </c>
      <c r="OL29" s="11">
        <v>2</v>
      </c>
      <c r="OM29" s="11">
        <v>0</v>
      </c>
      <c r="ON29" s="11">
        <v>0</v>
      </c>
      <c r="OO29" s="11">
        <v>1</v>
      </c>
      <c r="OP29" s="11">
        <v>0</v>
      </c>
      <c r="OQ29" s="11">
        <v>0</v>
      </c>
      <c r="OR29" s="11">
        <v>0</v>
      </c>
      <c r="OS29" s="14">
        <v>3</v>
      </c>
      <c r="OT29" s="44">
        <v>0</v>
      </c>
      <c r="OU29" s="11">
        <v>0</v>
      </c>
      <c r="OV29" s="11">
        <v>0</v>
      </c>
      <c r="OW29" s="11">
        <v>0</v>
      </c>
      <c r="OX29" s="11">
        <v>0</v>
      </c>
      <c r="OY29" s="11">
        <v>0</v>
      </c>
      <c r="OZ29" s="11">
        <v>0</v>
      </c>
      <c r="PA29" s="11">
        <v>0</v>
      </c>
      <c r="PB29" s="11">
        <v>0</v>
      </c>
      <c r="PC29" s="11">
        <v>0</v>
      </c>
      <c r="PD29" s="11">
        <v>0</v>
      </c>
      <c r="PE29" s="11">
        <v>0</v>
      </c>
      <c r="PF29" s="11">
        <v>0</v>
      </c>
      <c r="PG29" s="11">
        <v>0</v>
      </c>
      <c r="PH29" s="11">
        <v>0</v>
      </c>
      <c r="PI29" s="11">
        <v>0</v>
      </c>
      <c r="PJ29" s="11">
        <v>1</v>
      </c>
      <c r="PK29" s="11">
        <v>0</v>
      </c>
      <c r="PL29" s="11">
        <v>0</v>
      </c>
      <c r="PM29" s="11">
        <v>2</v>
      </c>
      <c r="PN29" s="11">
        <v>0</v>
      </c>
      <c r="PO29" s="11">
        <v>0</v>
      </c>
      <c r="PP29" s="11">
        <v>0</v>
      </c>
      <c r="PQ29" s="11">
        <v>0</v>
      </c>
      <c r="PR29" s="11">
        <v>0</v>
      </c>
      <c r="PS29" s="11">
        <v>0</v>
      </c>
      <c r="PT29" s="11">
        <v>0</v>
      </c>
      <c r="PU29" s="11">
        <v>0</v>
      </c>
      <c r="PV29" s="11">
        <v>0</v>
      </c>
      <c r="PW29" s="11">
        <v>0</v>
      </c>
      <c r="PX29" s="14">
        <v>513</v>
      </c>
      <c r="PY29" s="11">
        <v>2</v>
      </c>
      <c r="PZ29" s="11">
        <v>7</v>
      </c>
      <c r="QA29" s="11">
        <v>8</v>
      </c>
      <c r="QB29" s="11">
        <v>2</v>
      </c>
      <c r="QC29" s="11">
        <v>20</v>
      </c>
      <c r="QD29" s="11">
        <v>93</v>
      </c>
      <c r="QE29" s="11">
        <v>186</v>
      </c>
      <c r="QF29" s="11">
        <v>0</v>
      </c>
      <c r="QG29" s="11">
        <v>0</v>
      </c>
      <c r="QH29" s="11">
        <v>0</v>
      </c>
      <c r="QI29" s="11">
        <v>0</v>
      </c>
      <c r="QJ29" s="11">
        <v>15</v>
      </c>
      <c r="QK29" s="11">
        <v>2</v>
      </c>
      <c r="QL29" s="11">
        <v>9</v>
      </c>
      <c r="QM29" s="11">
        <v>8</v>
      </c>
      <c r="QN29" s="11">
        <v>2</v>
      </c>
      <c r="QO29" s="11">
        <v>5</v>
      </c>
      <c r="QP29" s="11">
        <v>25</v>
      </c>
      <c r="QQ29" s="11">
        <v>114</v>
      </c>
      <c r="QR29" s="11">
        <v>0</v>
      </c>
      <c r="QS29" s="11">
        <v>0</v>
      </c>
      <c r="QT29" s="11">
        <v>0</v>
      </c>
      <c r="QU29" s="11">
        <v>0</v>
      </c>
      <c r="QV29" s="11">
        <v>15</v>
      </c>
      <c r="QW29" s="11">
        <v>0</v>
      </c>
      <c r="QX29" s="11">
        <v>0</v>
      </c>
      <c r="QY29" s="11">
        <v>0</v>
      </c>
      <c r="QZ29" s="11">
        <v>0</v>
      </c>
      <c r="RA29" s="14">
        <v>7</v>
      </c>
      <c r="RB29" s="11">
        <v>0</v>
      </c>
      <c r="RC29" s="11">
        <v>0</v>
      </c>
      <c r="RD29" s="11">
        <v>0</v>
      </c>
      <c r="RE29" s="11">
        <v>0</v>
      </c>
      <c r="RF29" s="11">
        <v>0</v>
      </c>
      <c r="RG29" s="11">
        <v>1</v>
      </c>
      <c r="RH29" s="11">
        <v>5</v>
      </c>
      <c r="RI29" s="11">
        <v>1</v>
      </c>
      <c r="RJ29" s="14">
        <v>2</v>
      </c>
      <c r="RK29" s="11">
        <v>0</v>
      </c>
      <c r="RL29" s="11">
        <v>0</v>
      </c>
      <c r="RM29" s="11">
        <v>0</v>
      </c>
      <c r="RN29" s="11">
        <v>0</v>
      </c>
      <c r="RO29" s="11">
        <v>0</v>
      </c>
      <c r="RP29" s="11">
        <v>0</v>
      </c>
      <c r="RQ29" s="11">
        <v>0</v>
      </c>
      <c r="RR29" s="11">
        <v>0</v>
      </c>
      <c r="RS29" s="11">
        <v>0</v>
      </c>
      <c r="RT29" s="11">
        <v>0</v>
      </c>
      <c r="RU29" s="11">
        <v>0</v>
      </c>
      <c r="RV29" s="11">
        <v>0</v>
      </c>
      <c r="RW29" s="11">
        <v>0</v>
      </c>
      <c r="RX29" s="11">
        <v>1</v>
      </c>
      <c r="RY29" s="11">
        <v>0</v>
      </c>
      <c r="RZ29" s="11">
        <v>1</v>
      </c>
      <c r="SA29" s="11">
        <v>0</v>
      </c>
      <c r="SB29" s="11">
        <v>0</v>
      </c>
      <c r="SC29" s="11">
        <v>0</v>
      </c>
      <c r="SD29" s="11">
        <v>0</v>
      </c>
      <c r="SE29" s="11">
        <v>0</v>
      </c>
      <c r="SF29" s="11">
        <v>0</v>
      </c>
      <c r="SG29" s="11">
        <v>0</v>
      </c>
      <c r="SH29" s="11">
        <v>0</v>
      </c>
      <c r="SI29" s="11">
        <v>0</v>
      </c>
      <c r="SJ29" s="11">
        <v>0</v>
      </c>
      <c r="SK29" s="11">
        <v>0</v>
      </c>
      <c r="SL29" s="11">
        <v>0</v>
      </c>
      <c r="SM29" s="11">
        <v>0</v>
      </c>
      <c r="SN29" s="11">
        <v>0</v>
      </c>
      <c r="SO29" s="11">
        <v>0</v>
      </c>
      <c r="SP29" s="11">
        <v>0</v>
      </c>
      <c r="SQ29" s="11">
        <v>0</v>
      </c>
      <c r="SR29" s="11">
        <v>0</v>
      </c>
      <c r="SS29" s="11">
        <v>0</v>
      </c>
      <c r="ST29" s="11">
        <v>0</v>
      </c>
      <c r="SU29" s="11">
        <v>0</v>
      </c>
      <c r="SV29" s="11">
        <v>0</v>
      </c>
      <c r="SW29" s="11">
        <v>0</v>
      </c>
      <c r="SX29" s="11">
        <v>0</v>
      </c>
      <c r="SY29" s="11">
        <v>0</v>
      </c>
      <c r="SZ29" s="11">
        <v>0</v>
      </c>
      <c r="TA29" s="11">
        <v>0</v>
      </c>
      <c r="TB29" s="11">
        <v>0</v>
      </c>
      <c r="TC29" s="11">
        <v>0</v>
      </c>
      <c r="TD29" s="11">
        <v>0</v>
      </c>
      <c r="TE29" s="11">
        <v>0</v>
      </c>
      <c r="TF29" s="11">
        <v>0</v>
      </c>
      <c r="TG29" s="14">
        <v>0</v>
      </c>
      <c r="TH29" s="11">
        <v>0</v>
      </c>
      <c r="TI29" s="11">
        <v>0</v>
      </c>
      <c r="TJ29" s="11">
        <v>0</v>
      </c>
      <c r="TK29" s="11">
        <v>0</v>
      </c>
      <c r="TL29" s="11">
        <v>0</v>
      </c>
      <c r="TM29" s="11">
        <v>0</v>
      </c>
      <c r="TN29" s="11">
        <v>0</v>
      </c>
      <c r="TO29" s="11">
        <v>0</v>
      </c>
      <c r="TP29" s="11">
        <v>0</v>
      </c>
      <c r="TQ29" s="11">
        <v>0</v>
      </c>
      <c r="TR29" s="11">
        <v>0</v>
      </c>
      <c r="TS29" s="11">
        <v>0</v>
      </c>
      <c r="TT29" s="11">
        <v>0</v>
      </c>
      <c r="TU29" s="11">
        <v>0</v>
      </c>
      <c r="TV29" s="11">
        <v>0</v>
      </c>
      <c r="TW29" s="11">
        <v>0</v>
      </c>
      <c r="TX29" s="11">
        <v>0</v>
      </c>
      <c r="TY29" s="11">
        <v>0</v>
      </c>
      <c r="TZ29" s="11">
        <v>0</v>
      </c>
      <c r="UA29" s="11">
        <v>0</v>
      </c>
      <c r="UB29" s="11">
        <v>0</v>
      </c>
      <c r="UC29" s="11">
        <v>0</v>
      </c>
      <c r="UD29" s="11">
        <v>0</v>
      </c>
      <c r="UE29" s="11">
        <v>0</v>
      </c>
      <c r="UF29" s="11">
        <v>0</v>
      </c>
      <c r="UG29" s="11">
        <v>0</v>
      </c>
      <c r="UH29" s="11">
        <v>0</v>
      </c>
      <c r="UI29" s="11">
        <v>0</v>
      </c>
      <c r="UJ29" s="11">
        <v>0</v>
      </c>
      <c r="UK29" s="11">
        <v>0</v>
      </c>
      <c r="UL29" s="11">
        <v>0</v>
      </c>
      <c r="UM29" s="11">
        <v>0</v>
      </c>
      <c r="UN29" s="11">
        <v>0</v>
      </c>
      <c r="UO29" s="11">
        <v>0</v>
      </c>
      <c r="UP29" s="11">
        <v>0</v>
      </c>
      <c r="UQ29" s="11">
        <v>0</v>
      </c>
      <c r="UR29" s="11">
        <v>0</v>
      </c>
      <c r="US29" s="11">
        <v>0</v>
      </c>
      <c r="UT29" s="11">
        <v>0</v>
      </c>
      <c r="UU29" s="11">
        <v>0</v>
      </c>
      <c r="UV29" s="11">
        <v>0</v>
      </c>
      <c r="UW29" s="11">
        <v>0</v>
      </c>
      <c r="UX29" s="11">
        <v>0</v>
      </c>
      <c r="UY29" s="11">
        <v>0</v>
      </c>
      <c r="UZ29" s="11">
        <v>0</v>
      </c>
      <c r="VA29" s="11">
        <v>0</v>
      </c>
      <c r="VB29" s="11">
        <v>0</v>
      </c>
      <c r="VC29" s="11">
        <v>0</v>
      </c>
      <c r="VD29" s="11">
        <v>0</v>
      </c>
      <c r="VE29" s="11">
        <v>0</v>
      </c>
      <c r="VF29" s="11">
        <v>0</v>
      </c>
      <c r="VG29" s="11">
        <v>0</v>
      </c>
      <c r="VH29" s="14">
        <v>0</v>
      </c>
      <c r="VI29" s="11">
        <v>0</v>
      </c>
      <c r="VJ29" s="11">
        <v>0</v>
      </c>
      <c r="VK29" s="11">
        <v>0</v>
      </c>
      <c r="VL29" s="11">
        <v>0</v>
      </c>
      <c r="VM29" s="11">
        <v>0</v>
      </c>
      <c r="VN29" s="11">
        <v>0</v>
      </c>
      <c r="VO29" s="11">
        <v>0</v>
      </c>
      <c r="VP29" s="11">
        <v>0</v>
      </c>
      <c r="VQ29" s="11">
        <v>0</v>
      </c>
      <c r="VR29" s="11">
        <v>0</v>
      </c>
      <c r="VS29" s="11">
        <v>0</v>
      </c>
      <c r="VT29" s="11">
        <v>0</v>
      </c>
      <c r="VU29" s="11">
        <v>0</v>
      </c>
      <c r="VV29" s="11">
        <v>0</v>
      </c>
      <c r="VW29" s="11">
        <v>0</v>
      </c>
      <c r="VX29" s="11">
        <v>0</v>
      </c>
      <c r="VY29" s="11">
        <v>0</v>
      </c>
      <c r="VZ29" s="11">
        <v>0</v>
      </c>
      <c r="WA29" s="11">
        <v>0</v>
      </c>
      <c r="WB29" s="11">
        <v>0</v>
      </c>
      <c r="WC29" s="11">
        <v>0</v>
      </c>
      <c r="WD29" s="11">
        <v>0</v>
      </c>
      <c r="WE29" s="11">
        <v>0</v>
      </c>
      <c r="WF29" s="11">
        <v>0</v>
      </c>
      <c r="WG29" s="11">
        <v>0</v>
      </c>
      <c r="WH29" s="11">
        <v>0</v>
      </c>
      <c r="WI29" s="11">
        <v>0</v>
      </c>
      <c r="WJ29" s="11">
        <v>0</v>
      </c>
      <c r="WK29" s="11">
        <v>0</v>
      </c>
      <c r="WL29" s="11">
        <v>0</v>
      </c>
      <c r="WM29" s="11">
        <v>0</v>
      </c>
      <c r="WN29" s="11">
        <v>0</v>
      </c>
      <c r="WO29" s="11">
        <v>0</v>
      </c>
      <c r="WP29" s="11">
        <v>0</v>
      </c>
      <c r="WQ29" s="11">
        <v>0</v>
      </c>
      <c r="WR29" s="11">
        <v>0</v>
      </c>
      <c r="WS29" s="11">
        <v>0</v>
      </c>
      <c r="WT29" s="11">
        <v>0</v>
      </c>
      <c r="WU29" s="11">
        <v>0</v>
      </c>
      <c r="WV29" s="11">
        <v>0</v>
      </c>
      <c r="WW29" s="11">
        <v>0</v>
      </c>
      <c r="WX29" s="11">
        <v>0</v>
      </c>
      <c r="WY29" s="11">
        <v>0</v>
      </c>
      <c r="WZ29" s="11">
        <v>0</v>
      </c>
      <c r="XA29" s="11">
        <v>0</v>
      </c>
      <c r="XB29" s="11">
        <v>0</v>
      </c>
      <c r="XC29" s="11">
        <v>0</v>
      </c>
      <c r="XD29" s="11">
        <v>0</v>
      </c>
      <c r="XE29" s="11">
        <v>0</v>
      </c>
      <c r="XF29" s="11">
        <v>0</v>
      </c>
      <c r="XG29" s="11">
        <v>0</v>
      </c>
      <c r="XH29" s="11">
        <v>0</v>
      </c>
      <c r="XI29" s="11">
        <v>3</v>
      </c>
      <c r="XJ29" s="11">
        <v>0</v>
      </c>
      <c r="XK29" s="11">
        <v>1</v>
      </c>
      <c r="XL29" s="11">
        <v>2</v>
      </c>
      <c r="XM29" s="11">
        <v>0</v>
      </c>
      <c r="XN29" s="11">
        <v>0</v>
      </c>
      <c r="XO29" s="11">
        <v>0</v>
      </c>
      <c r="XP29" s="11">
        <v>0</v>
      </c>
      <c r="XQ29" s="11">
        <v>0</v>
      </c>
      <c r="XR29" s="11">
        <v>1</v>
      </c>
      <c r="XS29" s="11">
        <v>1</v>
      </c>
      <c r="XT29" s="11">
        <v>1</v>
      </c>
      <c r="XU29" s="11">
        <v>0</v>
      </c>
      <c r="XV29" s="11">
        <v>0</v>
      </c>
      <c r="XW29" s="11">
        <v>0</v>
      </c>
      <c r="XX29" s="11">
        <v>0</v>
      </c>
      <c r="XY29" s="11">
        <v>3</v>
      </c>
      <c r="XZ29" s="11">
        <v>0</v>
      </c>
      <c r="YA29" s="11">
        <v>0</v>
      </c>
      <c r="YB29" s="11">
        <v>0</v>
      </c>
      <c r="YC29" s="11">
        <v>0</v>
      </c>
      <c r="YD29" s="11">
        <v>0</v>
      </c>
      <c r="YE29" s="11">
        <v>0</v>
      </c>
      <c r="YF29" s="11">
        <v>1</v>
      </c>
      <c r="YG29" s="11">
        <v>1</v>
      </c>
      <c r="YH29" s="11">
        <v>1</v>
      </c>
      <c r="YI29" s="11">
        <v>0</v>
      </c>
      <c r="YJ29" s="11">
        <v>0</v>
      </c>
      <c r="YK29" s="11">
        <v>0</v>
      </c>
      <c r="YL29" s="11">
        <v>0</v>
      </c>
      <c r="YM29" s="11">
        <v>3</v>
      </c>
      <c r="YN29" s="11">
        <v>0</v>
      </c>
      <c r="YO29" s="11">
        <v>0</v>
      </c>
      <c r="YP29" s="11">
        <v>0</v>
      </c>
      <c r="YQ29" s="11">
        <v>0</v>
      </c>
      <c r="YR29" s="11">
        <v>0</v>
      </c>
      <c r="YS29" s="11">
        <v>0</v>
      </c>
      <c r="YT29" s="11">
        <v>4</v>
      </c>
      <c r="YU29" s="11">
        <v>0</v>
      </c>
      <c r="YV29" s="11">
        <v>4</v>
      </c>
      <c r="YW29" s="11">
        <v>4</v>
      </c>
      <c r="YX29" s="11">
        <v>0</v>
      </c>
      <c r="YY29" s="11">
        <v>8</v>
      </c>
      <c r="YZ29" s="11">
        <v>0</v>
      </c>
      <c r="ZA29" s="11">
        <v>8</v>
      </c>
      <c r="ZB29" s="11">
        <v>7</v>
      </c>
      <c r="ZC29" s="11">
        <v>329</v>
      </c>
      <c r="ZD29" s="11">
        <v>41</v>
      </c>
      <c r="ZE29" s="11">
        <v>101</v>
      </c>
      <c r="ZF29" s="11">
        <v>7</v>
      </c>
      <c r="ZG29" s="11">
        <v>1</v>
      </c>
      <c r="ZH29" s="11">
        <v>2</v>
      </c>
      <c r="ZI29" s="11">
        <v>2</v>
      </c>
      <c r="ZJ29" s="11">
        <v>1</v>
      </c>
      <c r="ZK29" s="11">
        <v>1</v>
      </c>
      <c r="ZL29" s="11">
        <v>7</v>
      </c>
      <c r="ZM29" s="11">
        <v>0</v>
      </c>
      <c r="ZN29" s="11">
        <v>1</v>
      </c>
      <c r="ZO29" s="11">
        <v>1</v>
      </c>
      <c r="ZP29" s="11">
        <v>0</v>
      </c>
      <c r="ZQ29" s="11">
        <v>0</v>
      </c>
      <c r="ZR29" s="11">
        <v>2</v>
      </c>
      <c r="ZS29" s="11">
        <v>0</v>
      </c>
      <c r="ZT29" s="11">
        <v>0</v>
      </c>
      <c r="ZU29" s="11">
        <v>9</v>
      </c>
      <c r="ZV29" s="11">
        <v>0</v>
      </c>
    </row>
    <row r="30" spans="1:698" s="10" customFormat="1" x14ac:dyDescent="0.2">
      <c r="A30" s="10" t="s">
        <v>503</v>
      </c>
      <c r="B30" s="13"/>
      <c r="C30" s="14">
        <v>355</v>
      </c>
      <c r="D30" s="14">
        <v>18</v>
      </c>
      <c r="E30" s="14">
        <v>6</v>
      </c>
      <c r="F30" s="14">
        <v>6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/>
      <c r="AR30" s="11"/>
      <c r="AS30" s="11"/>
      <c r="AT30" s="11"/>
      <c r="AU30" s="11">
        <v>0</v>
      </c>
      <c r="AV30" s="11">
        <v>0</v>
      </c>
      <c r="AW30" s="11">
        <v>0</v>
      </c>
      <c r="AX30" s="11">
        <v>0</v>
      </c>
      <c r="AY30" s="14">
        <v>0</v>
      </c>
      <c r="AZ30" s="14">
        <v>6</v>
      </c>
      <c r="BA30" s="14">
        <v>3</v>
      </c>
      <c r="BB30" s="14">
        <v>101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/>
      <c r="DF30" s="11"/>
      <c r="DG30" s="11">
        <v>3</v>
      </c>
      <c r="DH30" s="11">
        <v>95</v>
      </c>
      <c r="DI30" s="11">
        <v>0</v>
      </c>
      <c r="DJ30" s="11">
        <v>0</v>
      </c>
      <c r="DK30" s="11">
        <v>0</v>
      </c>
      <c r="DL30" s="11">
        <v>0</v>
      </c>
      <c r="DM30" s="11">
        <v>1</v>
      </c>
      <c r="DN30" s="11">
        <v>6</v>
      </c>
      <c r="DO30" s="11">
        <v>0</v>
      </c>
      <c r="DP30" s="11">
        <v>1</v>
      </c>
      <c r="DQ30" s="11">
        <v>0</v>
      </c>
      <c r="DR30" s="11">
        <v>3</v>
      </c>
      <c r="DS30" s="11">
        <v>0</v>
      </c>
      <c r="DT30" s="11">
        <v>5</v>
      </c>
      <c r="DU30" s="11">
        <v>0</v>
      </c>
      <c r="DV30" s="11">
        <v>6</v>
      </c>
      <c r="DW30" s="11">
        <v>0</v>
      </c>
      <c r="DX30" s="11">
        <v>0</v>
      </c>
      <c r="DY30" s="11">
        <v>0</v>
      </c>
      <c r="DZ30" s="11">
        <v>2</v>
      </c>
      <c r="EA30" s="11">
        <v>0</v>
      </c>
      <c r="EB30" s="11">
        <v>6</v>
      </c>
      <c r="EC30" s="11">
        <v>1</v>
      </c>
      <c r="ED30" s="11">
        <v>7</v>
      </c>
      <c r="EE30" s="11">
        <v>0</v>
      </c>
      <c r="EF30" s="11">
        <v>6</v>
      </c>
      <c r="EG30" s="11">
        <v>0</v>
      </c>
      <c r="EH30" s="11">
        <v>6</v>
      </c>
      <c r="EI30" s="11">
        <v>0</v>
      </c>
      <c r="EJ30" s="11">
        <v>3</v>
      </c>
      <c r="EK30" s="11">
        <v>2</v>
      </c>
      <c r="EL30" s="11">
        <v>5</v>
      </c>
      <c r="EM30" s="11">
        <v>0</v>
      </c>
      <c r="EN30" s="11">
        <v>3</v>
      </c>
      <c r="EO30" s="11">
        <v>0</v>
      </c>
      <c r="EP30" s="11">
        <v>1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1</v>
      </c>
      <c r="EY30" s="11">
        <v>1</v>
      </c>
      <c r="EZ30" s="11">
        <v>3</v>
      </c>
      <c r="FA30" s="11">
        <v>0</v>
      </c>
      <c r="FB30" s="11">
        <v>1</v>
      </c>
      <c r="FC30" s="11">
        <v>0</v>
      </c>
      <c r="FD30" s="11">
        <v>4</v>
      </c>
      <c r="FE30" s="11">
        <v>0</v>
      </c>
      <c r="FF30" s="11">
        <v>1</v>
      </c>
      <c r="FG30" s="11">
        <v>0</v>
      </c>
      <c r="FH30" s="11">
        <v>0</v>
      </c>
      <c r="FI30" s="11">
        <v>0</v>
      </c>
      <c r="FJ30" s="11">
        <v>4</v>
      </c>
      <c r="FK30" s="11">
        <v>0</v>
      </c>
      <c r="FL30" s="11">
        <v>6</v>
      </c>
      <c r="FM30" s="11">
        <v>0</v>
      </c>
      <c r="FN30" s="11">
        <v>3</v>
      </c>
      <c r="FO30" s="11">
        <v>0</v>
      </c>
      <c r="FP30" s="11">
        <v>9</v>
      </c>
      <c r="FQ30" s="11">
        <v>1</v>
      </c>
      <c r="FR30" s="11">
        <v>4</v>
      </c>
      <c r="FS30" s="11">
        <v>0</v>
      </c>
      <c r="FT30" s="11">
        <v>10</v>
      </c>
      <c r="FU30" s="11">
        <v>0</v>
      </c>
      <c r="FV30" s="11">
        <v>8</v>
      </c>
      <c r="FW30" s="11">
        <v>0</v>
      </c>
      <c r="FX30" s="11">
        <v>12</v>
      </c>
      <c r="FY30" s="11">
        <v>0</v>
      </c>
      <c r="FZ30" s="11">
        <v>2</v>
      </c>
      <c r="GA30" s="11">
        <v>0</v>
      </c>
      <c r="GB30" s="11">
        <v>1</v>
      </c>
      <c r="GC30" s="11"/>
      <c r="GD30" s="11">
        <v>0</v>
      </c>
      <c r="GE30" s="11">
        <v>0</v>
      </c>
      <c r="GF30" s="11">
        <v>0</v>
      </c>
      <c r="GG30" s="11">
        <v>0</v>
      </c>
      <c r="GH30" s="11">
        <v>0</v>
      </c>
      <c r="GI30" s="11">
        <v>0</v>
      </c>
      <c r="GJ30" s="11">
        <v>0</v>
      </c>
      <c r="GK30" s="11">
        <v>0</v>
      </c>
      <c r="GL30" s="11">
        <v>0</v>
      </c>
      <c r="GM30" s="11">
        <v>0</v>
      </c>
      <c r="GN30" s="11">
        <v>0</v>
      </c>
      <c r="GO30" s="11">
        <v>0</v>
      </c>
      <c r="GP30" s="11"/>
      <c r="GQ30" s="11">
        <v>0</v>
      </c>
      <c r="GR30" s="11">
        <v>0</v>
      </c>
      <c r="GS30" s="11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11"/>
      <c r="HD30" s="11">
        <v>0</v>
      </c>
      <c r="HE30" s="11">
        <v>0</v>
      </c>
      <c r="HF30" s="11">
        <v>0</v>
      </c>
      <c r="HG30" s="11">
        <v>0</v>
      </c>
      <c r="HH30" s="11">
        <v>0</v>
      </c>
      <c r="HI30" s="11">
        <v>0</v>
      </c>
      <c r="HJ30" s="11">
        <v>0</v>
      </c>
      <c r="HK30" s="11">
        <v>0</v>
      </c>
      <c r="HL30" s="11">
        <v>0</v>
      </c>
      <c r="HM30" s="11">
        <v>0</v>
      </c>
      <c r="HN30" s="11">
        <v>0</v>
      </c>
      <c r="HO30" s="11">
        <v>0</v>
      </c>
      <c r="HP30" s="11"/>
      <c r="HQ30" s="11">
        <v>0</v>
      </c>
      <c r="HR30" s="11">
        <v>0</v>
      </c>
      <c r="HS30" s="11">
        <v>0</v>
      </c>
      <c r="HT30" s="11">
        <v>0</v>
      </c>
      <c r="HU30" s="11">
        <v>0</v>
      </c>
      <c r="HV30" s="11">
        <v>0</v>
      </c>
      <c r="HW30" s="11">
        <v>0</v>
      </c>
      <c r="HX30" s="11">
        <v>0</v>
      </c>
      <c r="HY30" s="11">
        <v>0</v>
      </c>
      <c r="HZ30" s="11">
        <v>0</v>
      </c>
      <c r="IA30" s="11">
        <v>0</v>
      </c>
      <c r="IB30" s="11">
        <v>0</v>
      </c>
      <c r="IC30" s="11"/>
      <c r="ID30" s="11">
        <v>6</v>
      </c>
      <c r="IE30" s="11">
        <v>1</v>
      </c>
      <c r="IF30" s="11">
        <v>3</v>
      </c>
      <c r="IG30" s="11">
        <v>0</v>
      </c>
      <c r="IH30" s="11">
        <v>2</v>
      </c>
      <c r="II30" s="11"/>
      <c r="IJ30" s="11"/>
      <c r="IK30" s="11"/>
      <c r="IL30" s="11"/>
      <c r="IM30" s="11">
        <v>6</v>
      </c>
      <c r="IN30" s="11">
        <v>0</v>
      </c>
      <c r="IO30" s="11">
        <v>0</v>
      </c>
      <c r="IP30" s="11">
        <v>0</v>
      </c>
      <c r="IQ30" s="11">
        <v>0</v>
      </c>
      <c r="IR30" s="11">
        <v>0</v>
      </c>
      <c r="IS30" s="11">
        <v>0</v>
      </c>
      <c r="IT30" s="11">
        <v>0</v>
      </c>
      <c r="IU30" s="11">
        <v>0</v>
      </c>
      <c r="IV30" s="11">
        <v>0</v>
      </c>
      <c r="IW30" s="11">
        <v>0</v>
      </c>
      <c r="IX30" s="11">
        <v>0</v>
      </c>
      <c r="IY30" s="11">
        <v>0</v>
      </c>
      <c r="IZ30" s="11">
        <v>0</v>
      </c>
      <c r="JA30" s="11">
        <v>0</v>
      </c>
      <c r="JB30" s="11">
        <v>0</v>
      </c>
      <c r="JC30" s="11">
        <v>0</v>
      </c>
      <c r="JD30" s="11">
        <v>0</v>
      </c>
      <c r="JE30" s="11">
        <v>0</v>
      </c>
      <c r="JF30" s="11">
        <v>0</v>
      </c>
      <c r="JG30" s="11">
        <v>0</v>
      </c>
      <c r="JH30" s="11">
        <v>0</v>
      </c>
      <c r="JI30" s="11">
        <v>0</v>
      </c>
      <c r="JJ30" s="11">
        <v>2</v>
      </c>
      <c r="JK30" s="11">
        <v>1</v>
      </c>
      <c r="JL30" s="11">
        <v>1</v>
      </c>
      <c r="JM30" s="11">
        <v>0</v>
      </c>
      <c r="JN30" s="11">
        <v>0</v>
      </c>
      <c r="JO30" s="11">
        <v>0</v>
      </c>
      <c r="JP30" s="11">
        <v>0</v>
      </c>
      <c r="JQ30" s="11">
        <v>0</v>
      </c>
      <c r="JR30" s="11">
        <v>0</v>
      </c>
      <c r="JS30" s="11">
        <v>0</v>
      </c>
      <c r="JT30" s="11">
        <v>1</v>
      </c>
      <c r="JU30" s="11">
        <v>0</v>
      </c>
      <c r="JV30" s="11">
        <v>0</v>
      </c>
      <c r="JW30" s="11">
        <v>0</v>
      </c>
      <c r="JX30" s="11">
        <v>1</v>
      </c>
      <c r="JY30" s="14">
        <v>110</v>
      </c>
      <c r="JZ30" s="11">
        <v>0</v>
      </c>
      <c r="KA30" s="11">
        <v>0</v>
      </c>
      <c r="KB30" s="11">
        <v>0</v>
      </c>
      <c r="KC30" s="11">
        <v>0</v>
      </c>
      <c r="KD30" s="11">
        <v>1</v>
      </c>
      <c r="KE30" s="11">
        <v>39</v>
      </c>
      <c r="KF30" s="11">
        <v>1</v>
      </c>
      <c r="KG30" s="11">
        <v>1</v>
      </c>
      <c r="KH30" s="11">
        <v>34</v>
      </c>
      <c r="KI30" s="11">
        <v>5</v>
      </c>
      <c r="KJ30" s="11">
        <v>1</v>
      </c>
      <c r="KK30" s="11">
        <v>28</v>
      </c>
      <c r="KL30" s="14">
        <v>110</v>
      </c>
      <c r="KM30" s="11">
        <v>0</v>
      </c>
      <c r="KN30" s="11">
        <v>40</v>
      </c>
      <c r="KO30" s="11">
        <v>36</v>
      </c>
      <c r="KP30" s="11">
        <v>34</v>
      </c>
      <c r="KQ30" s="14">
        <v>4</v>
      </c>
      <c r="KR30" s="11">
        <v>4</v>
      </c>
      <c r="KS30" s="11">
        <v>0</v>
      </c>
      <c r="KT30" s="14">
        <v>1</v>
      </c>
      <c r="KU30" s="11">
        <v>1</v>
      </c>
      <c r="KV30" s="11">
        <v>0</v>
      </c>
      <c r="KW30" s="11">
        <v>1</v>
      </c>
      <c r="KX30" s="11">
        <v>0</v>
      </c>
      <c r="KY30" s="14">
        <v>6</v>
      </c>
      <c r="KZ30" s="11">
        <v>0</v>
      </c>
      <c r="LA30" s="11">
        <v>0</v>
      </c>
      <c r="LB30" s="11">
        <v>0</v>
      </c>
      <c r="LC30" s="11">
        <v>0</v>
      </c>
      <c r="LD30" s="11">
        <v>0</v>
      </c>
      <c r="LE30" s="11">
        <v>0</v>
      </c>
      <c r="LF30" s="11">
        <v>0</v>
      </c>
      <c r="LG30" s="11">
        <v>0</v>
      </c>
      <c r="LH30" s="11">
        <v>0</v>
      </c>
      <c r="LI30" s="11">
        <v>0</v>
      </c>
      <c r="LJ30" s="11">
        <v>0</v>
      </c>
      <c r="LK30" s="11">
        <v>0</v>
      </c>
      <c r="LL30" s="11">
        <v>0</v>
      </c>
      <c r="LM30" s="11">
        <v>0</v>
      </c>
      <c r="LN30" s="11">
        <v>0</v>
      </c>
      <c r="LO30" s="11">
        <v>0</v>
      </c>
      <c r="LP30" s="11">
        <v>0</v>
      </c>
      <c r="LQ30" s="11">
        <v>0</v>
      </c>
      <c r="LR30" s="11">
        <v>0</v>
      </c>
      <c r="LS30" s="11">
        <v>0</v>
      </c>
      <c r="LT30" s="11">
        <v>0</v>
      </c>
      <c r="LU30" s="11">
        <v>0</v>
      </c>
      <c r="LV30" s="11">
        <v>0</v>
      </c>
      <c r="LW30" s="11">
        <v>0</v>
      </c>
      <c r="LX30" s="11">
        <v>0</v>
      </c>
      <c r="LY30" s="11">
        <v>0</v>
      </c>
      <c r="LZ30" s="11">
        <v>0</v>
      </c>
      <c r="MA30" s="11">
        <v>0</v>
      </c>
      <c r="MB30" s="11">
        <v>0</v>
      </c>
      <c r="MC30" s="11">
        <v>0</v>
      </c>
      <c r="MD30" s="11">
        <v>0</v>
      </c>
      <c r="ME30" s="11">
        <v>0</v>
      </c>
      <c r="MF30" s="11">
        <v>0</v>
      </c>
      <c r="MG30" s="11">
        <v>0</v>
      </c>
      <c r="MH30" s="11">
        <v>0</v>
      </c>
      <c r="MI30" s="11">
        <v>0</v>
      </c>
      <c r="MJ30" s="11">
        <v>0</v>
      </c>
      <c r="MK30" s="11">
        <v>0</v>
      </c>
      <c r="ML30" s="11">
        <v>0</v>
      </c>
      <c r="MM30" s="11">
        <v>0</v>
      </c>
      <c r="MN30" s="11">
        <v>0</v>
      </c>
      <c r="MO30" s="11">
        <v>0</v>
      </c>
      <c r="MP30" s="11">
        <v>0</v>
      </c>
      <c r="MQ30" s="11">
        <v>0</v>
      </c>
      <c r="MR30" s="11">
        <v>0</v>
      </c>
      <c r="MS30" s="11">
        <v>0</v>
      </c>
      <c r="MT30" s="11">
        <v>0</v>
      </c>
      <c r="MU30" s="11">
        <v>0</v>
      </c>
      <c r="MV30" s="11">
        <v>0</v>
      </c>
      <c r="MW30" s="11">
        <v>0</v>
      </c>
      <c r="MX30" s="11">
        <v>0</v>
      </c>
      <c r="MY30" s="11">
        <v>0</v>
      </c>
      <c r="MZ30" s="11">
        <v>0</v>
      </c>
      <c r="NA30" s="11">
        <v>0</v>
      </c>
      <c r="NB30" s="11">
        <v>0</v>
      </c>
      <c r="NC30" s="11">
        <v>0</v>
      </c>
      <c r="ND30" s="11">
        <v>2</v>
      </c>
      <c r="NE30" s="11">
        <v>0</v>
      </c>
      <c r="NF30" s="11">
        <v>1</v>
      </c>
      <c r="NG30" s="11">
        <v>0</v>
      </c>
      <c r="NH30" s="11">
        <v>1</v>
      </c>
      <c r="NI30" s="11">
        <v>0</v>
      </c>
      <c r="NJ30" s="11">
        <v>0</v>
      </c>
      <c r="NK30" s="11">
        <v>1</v>
      </c>
      <c r="NL30" s="11">
        <v>0</v>
      </c>
      <c r="NM30" s="11">
        <v>0</v>
      </c>
      <c r="NN30" s="11">
        <v>0</v>
      </c>
      <c r="NO30" s="11">
        <v>0</v>
      </c>
      <c r="NP30" s="11">
        <v>0</v>
      </c>
      <c r="NQ30" s="11">
        <v>0</v>
      </c>
      <c r="NR30" s="11">
        <v>1</v>
      </c>
      <c r="NS30" s="11">
        <v>0</v>
      </c>
      <c r="NT30" s="14">
        <v>6</v>
      </c>
      <c r="NU30" s="11">
        <v>0</v>
      </c>
      <c r="NV30" s="11">
        <v>0</v>
      </c>
      <c r="NW30" s="11">
        <v>0</v>
      </c>
      <c r="NX30" s="11">
        <v>0</v>
      </c>
      <c r="NY30" s="11">
        <v>0</v>
      </c>
      <c r="NZ30" s="11">
        <v>0</v>
      </c>
      <c r="OA30" s="11">
        <v>0</v>
      </c>
      <c r="OB30" s="11">
        <v>0</v>
      </c>
      <c r="OC30" s="11">
        <v>2</v>
      </c>
      <c r="OD30" s="11">
        <v>0</v>
      </c>
      <c r="OE30" s="11">
        <v>1</v>
      </c>
      <c r="OF30" s="11">
        <v>0</v>
      </c>
      <c r="OG30" s="11">
        <v>1</v>
      </c>
      <c r="OH30" s="11">
        <v>0</v>
      </c>
      <c r="OI30" s="11">
        <v>0</v>
      </c>
      <c r="OJ30" s="11">
        <v>1</v>
      </c>
      <c r="OK30" s="11">
        <v>0</v>
      </c>
      <c r="OL30" s="11">
        <v>0</v>
      </c>
      <c r="OM30" s="11">
        <v>0</v>
      </c>
      <c r="ON30" s="11">
        <v>0</v>
      </c>
      <c r="OO30" s="11">
        <v>0</v>
      </c>
      <c r="OP30" s="11">
        <v>0</v>
      </c>
      <c r="OQ30" s="11">
        <v>1</v>
      </c>
      <c r="OR30" s="11">
        <v>0</v>
      </c>
      <c r="OS30" s="14">
        <v>14</v>
      </c>
      <c r="OT30" s="44">
        <v>3</v>
      </c>
      <c r="OU30" s="11">
        <v>0</v>
      </c>
      <c r="OV30" s="11">
        <v>0</v>
      </c>
      <c r="OW30" s="11">
        <v>0</v>
      </c>
      <c r="OX30" s="11">
        <v>0</v>
      </c>
      <c r="OY30" s="11">
        <v>0</v>
      </c>
      <c r="OZ30" s="11">
        <v>0</v>
      </c>
      <c r="PA30" s="11">
        <v>3</v>
      </c>
      <c r="PB30" s="11">
        <v>4</v>
      </c>
      <c r="PC30" s="11">
        <v>0</v>
      </c>
      <c r="PD30" s="11">
        <v>0</v>
      </c>
      <c r="PE30" s="11">
        <v>0</v>
      </c>
      <c r="PF30" s="11">
        <v>0</v>
      </c>
      <c r="PG30" s="11">
        <v>0</v>
      </c>
      <c r="PH30" s="11">
        <v>0</v>
      </c>
      <c r="PI30" s="11">
        <v>3</v>
      </c>
      <c r="PJ30" s="11">
        <v>0</v>
      </c>
      <c r="PK30" s="11">
        <v>0</v>
      </c>
      <c r="PL30" s="11">
        <v>0</v>
      </c>
      <c r="PM30" s="11">
        <v>0</v>
      </c>
      <c r="PN30" s="11">
        <v>4</v>
      </c>
      <c r="PO30" s="11">
        <v>0</v>
      </c>
      <c r="PP30" s="11">
        <v>0</v>
      </c>
      <c r="PQ30" s="11">
        <v>0</v>
      </c>
      <c r="PR30" s="11">
        <v>0</v>
      </c>
      <c r="PS30" s="11">
        <v>0</v>
      </c>
      <c r="PT30" s="11">
        <v>0</v>
      </c>
      <c r="PU30" s="11">
        <v>0</v>
      </c>
      <c r="PV30" s="11">
        <v>0</v>
      </c>
      <c r="PW30" s="11">
        <v>0</v>
      </c>
      <c r="PX30" s="14">
        <v>597</v>
      </c>
      <c r="PY30" s="11">
        <v>3</v>
      </c>
      <c r="PZ30" s="11">
        <v>7</v>
      </c>
      <c r="QA30" s="11">
        <v>7</v>
      </c>
      <c r="QB30" s="11">
        <v>1</v>
      </c>
      <c r="QC30" s="11">
        <v>23</v>
      </c>
      <c r="QD30" s="11">
        <v>92</v>
      </c>
      <c r="QE30" s="11">
        <v>235</v>
      </c>
      <c r="QF30" s="11">
        <v>0</v>
      </c>
      <c r="QG30" s="11">
        <v>0</v>
      </c>
      <c r="QH30" s="11">
        <v>0</v>
      </c>
      <c r="QI30" s="11">
        <v>0</v>
      </c>
      <c r="QJ30" s="11">
        <v>28</v>
      </c>
      <c r="QK30" s="11">
        <v>2</v>
      </c>
      <c r="QL30" s="11">
        <v>15</v>
      </c>
      <c r="QM30" s="11">
        <v>7</v>
      </c>
      <c r="QN30" s="11">
        <v>2</v>
      </c>
      <c r="QO30" s="11">
        <v>1</v>
      </c>
      <c r="QP30" s="11">
        <v>20</v>
      </c>
      <c r="QQ30" s="11">
        <v>127</v>
      </c>
      <c r="QR30" s="11">
        <v>0</v>
      </c>
      <c r="QS30" s="11">
        <v>0</v>
      </c>
      <c r="QT30" s="11">
        <v>0</v>
      </c>
      <c r="QU30" s="11">
        <v>0</v>
      </c>
      <c r="QV30" s="11">
        <v>27</v>
      </c>
      <c r="QW30" s="11">
        <v>0</v>
      </c>
      <c r="QX30" s="11">
        <v>0</v>
      </c>
      <c r="QY30" s="11">
        <v>0</v>
      </c>
      <c r="QZ30" s="11">
        <v>0</v>
      </c>
      <c r="RA30" s="14">
        <v>9</v>
      </c>
      <c r="RB30" s="11">
        <v>0</v>
      </c>
      <c r="RC30" s="11">
        <v>1</v>
      </c>
      <c r="RD30" s="11">
        <v>1</v>
      </c>
      <c r="RE30" s="11">
        <v>1</v>
      </c>
      <c r="RF30" s="11">
        <v>0</v>
      </c>
      <c r="RG30" s="11">
        <v>0</v>
      </c>
      <c r="RH30" s="11">
        <v>1</v>
      </c>
      <c r="RI30" s="11">
        <v>5</v>
      </c>
      <c r="RJ30" s="14">
        <v>0</v>
      </c>
      <c r="RK30" s="11">
        <v>0</v>
      </c>
      <c r="RL30" s="11">
        <v>0</v>
      </c>
      <c r="RM30" s="11">
        <v>0</v>
      </c>
      <c r="RN30" s="11">
        <v>0</v>
      </c>
      <c r="RO30" s="11">
        <v>0</v>
      </c>
      <c r="RP30" s="11">
        <v>0</v>
      </c>
      <c r="RQ30" s="11">
        <v>0</v>
      </c>
      <c r="RR30" s="11">
        <v>0</v>
      </c>
      <c r="RS30" s="11">
        <v>0</v>
      </c>
      <c r="RT30" s="11">
        <v>0</v>
      </c>
      <c r="RU30" s="11">
        <v>0</v>
      </c>
      <c r="RV30" s="11">
        <v>0</v>
      </c>
      <c r="RW30" s="11">
        <v>0</v>
      </c>
      <c r="RX30" s="11">
        <v>0</v>
      </c>
      <c r="RY30" s="11">
        <v>0</v>
      </c>
      <c r="RZ30" s="11">
        <v>0</v>
      </c>
      <c r="SA30" s="11">
        <v>0</v>
      </c>
      <c r="SB30" s="11">
        <v>0</v>
      </c>
      <c r="SC30" s="11">
        <v>0</v>
      </c>
      <c r="SD30" s="11">
        <v>0</v>
      </c>
      <c r="SE30" s="11">
        <v>0</v>
      </c>
      <c r="SF30" s="11">
        <v>0</v>
      </c>
      <c r="SG30" s="11">
        <v>0</v>
      </c>
      <c r="SH30" s="11">
        <v>0</v>
      </c>
      <c r="SI30" s="11">
        <v>0</v>
      </c>
      <c r="SJ30" s="11">
        <v>0</v>
      </c>
      <c r="SK30" s="11">
        <v>0</v>
      </c>
      <c r="SL30" s="11">
        <v>0</v>
      </c>
      <c r="SM30" s="11">
        <v>0</v>
      </c>
      <c r="SN30" s="11">
        <v>0</v>
      </c>
      <c r="SO30" s="11">
        <v>0</v>
      </c>
      <c r="SP30" s="11">
        <v>0</v>
      </c>
      <c r="SQ30" s="11">
        <v>0</v>
      </c>
      <c r="SR30" s="11">
        <v>0</v>
      </c>
      <c r="SS30" s="11">
        <v>0</v>
      </c>
      <c r="ST30" s="11">
        <v>0</v>
      </c>
      <c r="SU30" s="11">
        <v>0</v>
      </c>
      <c r="SV30" s="11">
        <v>0</v>
      </c>
      <c r="SW30" s="11">
        <v>0</v>
      </c>
      <c r="SX30" s="11">
        <v>0</v>
      </c>
      <c r="SY30" s="11">
        <v>0</v>
      </c>
      <c r="SZ30" s="11">
        <v>0</v>
      </c>
      <c r="TA30" s="11">
        <v>0</v>
      </c>
      <c r="TB30" s="11">
        <v>0</v>
      </c>
      <c r="TC30" s="11">
        <v>0</v>
      </c>
      <c r="TD30" s="11">
        <v>0</v>
      </c>
      <c r="TE30" s="11">
        <v>0</v>
      </c>
      <c r="TF30" s="11">
        <v>0</v>
      </c>
      <c r="TG30" s="14">
        <v>0</v>
      </c>
      <c r="TH30" s="11">
        <v>0</v>
      </c>
      <c r="TI30" s="11">
        <v>0</v>
      </c>
      <c r="TJ30" s="11">
        <v>0</v>
      </c>
      <c r="TK30" s="11">
        <v>0</v>
      </c>
      <c r="TL30" s="11">
        <v>0</v>
      </c>
      <c r="TM30" s="11">
        <v>0</v>
      </c>
      <c r="TN30" s="11">
        <v>0</v>
      </c>
      <c r="TO30" s="11">
        <v>0</v>
      </c>
      <c r="TP30" s="11">
        <v>0</v>
      </c>
      <c r="TQ30" s="11">
        <v>0</v>
      </c>
      <c r="TR30" s="11">
        <v>0</v>
      </c>
      <c r="TS30" s="11">
        <v>0</v>
      </c>
      <c r="TT30" s="11">
        <v>0</v>
      </c>
      <c r="TU30" s="11">
        <v>0</v>
      </c>
      <c r="TV30" s="11">
        <v>0</v>
      </c>
      <c r="TW30" s="11">
        <v>0</v>
      </c>
      <c r="TX30" s="11">
        <v>0</v>
      </c>
      <c r="TY30" s="11">
        <v>0</v>
      </c>
      <c r="TZ30" s="11">
        <v>0</v>
      </c>
      <c r="UA30" s="11">
        <v>0</v>
      </c>
      <c r="UB30" s="11">
        <v>0</v>
      </c>
      <c r="UC30" s="11">
        <v>0</v>
      </c>
      <c r="UD30" s="11">
        <v>0</v>
      </c>
      <c r="UE30" s="11">
        <v>0</v>
      </c>
      <c r="UF30" s="11">
        <v>0</v>
      </c>
      <c r="UG30" s="11">
        <v>0</v>
      </c>
      <c r="UH30" s="11">
        <v>0</v>
      </c>
      <c r="UI30" s="11">
        <v>0</v>
      </c>
      <c r="UJ30" s="11">
        <v>0</v>
      </c>
      <c r="UK30" s="11">
        <v>0</v>
      </c>
      <c r="UL30" s="11">
        <v>0</v>
      </c>
      <c r="UM30" s="11">
        <v>0</v>
      </c>
      <c r="UN30" s="11">
        <v>0</v>
      </c>
      <c r="UO30" s="11">
        <v>0</v>
      </c>
      <c r="UP30" s="11">
        <v>0</v>
      </c>
      <c r="UQ30" s="11">
        <v>0</v>
      </c>
      <c r="UR30" s="11">
        <v>0</v>
      </c>
      <c r="US30" s="11">
        <v>0</v>
      </c>
      <c r="UT30" s="11">
        <v>0</v>
      </c>
      <c r="UU30" s="11">
        <v>0</v>
      </c>
      <c r="UV30" s="11">
        <v>0</v>
      </c>
      <c r="UW30" s="11">
        <v>0</v>
      </c>
      <c r="UX30" s="11">
        <v>0</v>
      </c>
      <c r="UY30" s="11">
        <v>0</v>
      </c>
      <c r="UZ30" s="11">
        <v>0</v>
      </c>
      <c r="VA30" s="11">
        <v>0</v>
      </c>
      <c r="VB30" s="11">
        <v>0</v>
      </c>
      <c r="VC30" s="11">
        <v>0</v>
      </c>
      <c r="VD30" s="11">
        <v>0</v>
      </c>
      <c r="VE30" s="11">
        <v>0</v>
      </c>
      <c r="VF30" s="11">
        <v>0</v>
      </c>
      <c r="VG30" s="11">
        <v>0</v>
      </c>
      <c r="VH30" s="14">
        <v>0</v>
      </c>
      <c r="VI30" s="11">
        <v>0</v>
      </c>
      <c r="VJ30" s="11">
        <v>0</v>
      </c>
      <c r="VK30" s="11">
        <v>0</v>
      </c>
      <c r="VL30" s="11">
        <v>0</v>
      </c>
      <c r="VM30" s="11">
        <v>0</v>
      </c>
      <c r="VN30" s="11">
        <v>0</v>
      </c>
      <c r="VO30" s="11">
        <v>0</v>
      </c>
      <c r="VP30" s="11">
        <v>0</v>
      </c>
      <c r="VQ30" s="11">
        <v>0</v>
      </c>
      <c r="VR30" s="11">
        <v>0</v>
      </c>
      <c r="VS30" s="11">
        <v>0</v>
      </c>
      <c r="VT30" s="11">
        <v>0</v>
      </c>
      <c r="VU30" s="11">
        <v>0</v>
      </c>
      <c r="VV30" s="11">
        <v>0</v>
      </c>
      <c r="VW30" s="11">
        <v>0</v>
      </c>
      <c r="VX30" s="11">
        <v>0</v>
      </c>
      <c r="VY30" s="11">
        <v>0</v>
      </c>
      <c r="VZ30" s="11">
        <v>0</v>
      </c>
      <c r="WA30" s="11">
        <v>0</v>
      </c>
      <c r="WB30" s="11">
        <v>0</v>
      </c>
      <c r="WC30" s="11">
        <v>0</v>
      </c>
      <c r="WD30" s="11">
        <v>0</v>
      </c>
      <c r="WE30" s="11">
        <v>0</v>
      </c>
      <c r="WF30" s="11">
        <v>0</v>
      </c>
      <c r="WG30" s="11">
        <v>0</v>
      </c>
      <c r="WH30" s="11">
        <v>0</v>
      </c>
      <c r="WI30" s="11">
        <v>0</v>
      </c>
      <c r="WJ30" s="11">
        <v>0</v>
      </c>
      <c r="WK30" s="11">
        <v>0</v>
      </c>
      <c r="WL30" s="11">
        <v>0</v>
      </c>
      <c r="WM30" s="11">
        <v>0</v>
      </c>
      <c r="WN30" s="11">
        <v>0</v>
      </c>
      <c r="WO30" s="11">
        <v>0</v>
      </c>
      <c r="WP30" s="11">
        <v>0</v>
      </c>
      <c r="WQ30" s="11">
        <v>0</v>
      </c>
      <c r="WR30" s="11">
        <v>0</v>
      </c>
      <c r="WS30" s="11">
        <v>0</v>
      </c>
      <c r="WT30" s="11">
        <v>0</v>
      </c>
      <c r="WU30" s="11">
        <v>0</v>
      </c>
      <c r="WV30" s="11">
        <v>0</v>
      </c>
      <c r="WW30" s="11">
        <v>0</v>
      </c>
      <c r="WX30" s="11">
        <v>0</v>
      </c>
      <c r="WY30" s="11">
        <v>0</v>
      </c>
      <c r="WZ30" s="11">
        <v>0</v>
      </c>
      <c r="XA30" s="11">
        <v>0</v>
      </c>
      <c r="XB30" s="11">
        <v>0</v>
      </c>
      <c r="XC30" s="11">
        <v>0</v>
      </c>
      <c r="XD30" s="11">
        <v>0</v>
      </c>
      <c r="XE30" s="11">
        <v>0</v>
      </c>
      <c r="XF30" s="11">
        <v>0</v>
      </c>
      <c r="XG30" s="11">
        <v>0</v>
      </c>
      <c r="XH30" s="11">
        <v>0</v>
      </c>
      <c r="XI30" s="11">
        <v>7</v>
      </c>
      <c r="XJ30" s="11">
        <v>7</v>
      </c>
      <c r="XK30" s="11">
        <v>3</v>
      </c>
      <c r="XL30" s="11">
        <v>11</v>
      </c>
      <c r="XM30" s="11">
        <v>1</v>
      </c>
      <c r="XN30" s="11">
        <v>0</v>
      </c>
      <c r="XO30" s="11">
        <v>0</v>
      </c>
      <c r="XP30" s="11">
        <v>0</v>
      </c>
      <c r="XQ30" s="11">
        <v>0</v>
      </c>
      <c r="XR30" s="11">
        <v>1</v>
      </c>
      <c r="XS30" s="11">
        <v>0</v>
      </c>
      <c r="XT30" s="11">
        <v>1</v>
      </c>
      <c r="XU30" s="11">
        <v>1</v>
      </c>
      <c r="XV30" s="11">
        <v>0</v>
      </c>
      <c r="XW30" s="11">
        <v>0</v>
      </c>
      <c r="XX30" s="11">
        <v>1</v>
      </c>
      <c r="XY30" s="11">
        <v>1</v>
      </c>
      <c r="XZ30" s="11">
        <v>0</v>
      </c>
      <c r="YA30" s="11">
        <v>1</v>
      </c>
      <c r="YB30" s="11">
        <v>0</v>
      </c>
      <c r="YC30" s="11">
        <v>0</v>
      </c>
      <c r="YD30" s="11">
        <v>0</v>
      </c>
      <c r="YE30" s="11">
        <v>0</v>
      </c>
      <c r="YF30" s="11">
        <v>1</v>
      </c>
      <c r="YG30" s="11">
        <v>0</v>
      </c>
      <c r="YH30" s="11">
        <v>1</v>
      </c>
      <c r="YI30" s="11">
        <v>1</v>
      </c>
      <c r="YJ30" s="11">
        <v>0</v>
      </c>
      <c r="YK30" s="11">
        <v>1</v>
      </c>
      <c r="YL30" s="11">
        <v>2</v>
      </c>
      <c r="YM30" s="11">
        <v>2</v>
      </c>
      <c r="YN30" s="11">
        <v>0</v>
      </c>
      <c r="YO30" s="11">
        <v>0</v>
      </c>
      <c r="YP30" s="11">
        <v>0</v>
      </c>
      <c r="YQ30" s="11">
        <v>0</v>
      </c>
      <c r="YR30" s="11">
        <v>0</v>
      </c>
      <c r="YS30" s="11">
        <v>5</v>
      </c>
      <c r="YT30" s="11">
        <v>8</v>
      </c>
      <c r="YU30" s="11">
        <v>1</v>
      </c>
      <c r="YV30" s="11">
        <v>12</v>
      </c>
      <c r="YW30" s="11">
        <v>1</v>
      </c>
      <c r="YX30" s="11">
        <v>7</v>
      </c>
      <c r="YY30" s="11">
        <v>12</v>
      </c>
      <c r="YZ30" s="11">
        <v>1</v>
      </c>
      <c r="ZA30" s="11">
        <v>18</v>
      </c>
      <c r="ZB30" s="11">
        <v>1</v>
      </c>
      <c r="ZC30" s="11">
        <v>347</v>
      </c>
      <c r="ZD30" s="11">
        <v>32</v>
      </c>
      <c r="ZE30" s="11">
        <v>205</v>
      </c>
      <c r="ZF30" s="11">
        <v>12</v>
      </c>
      <c r="ZG30" s="11">
        <v>2</v>
      </c>
      <c r="ZH30" s="11">
        <v>3</v>
      </c>
      <c r="ZI30" s="11">
        <v>3</v>
      </c>
      <c r="ZJ30" s="11">
        <v>1</v>
      </c>
      <c r="ZK30" s="11">
        <v>2</v>
      </c>
      <c r="ZL30" s="11">
        <v>14</v>
      </c>
      <c r="ZM30" s="11">
        <v>4</v>
      </c>
      <c r="ZN30" s="11">
        <v>1</v>
      </c>
      <c r="ZO30" s="11">
        <v>7</v>
      </c>
      <c r="ZP30" s="11">
        <v>4</v>
      </c>
      <c r="ZQ30" s="11">
        <v>0</v>
      </c>
      <c r="ZR30" s="11">
        <v>7</v>
      </c>
      <c r="ZS30" s="11">
        <v>4</v>
      </c>
      <c r="ZT30" s="11">
        <v>0</v>
      </c>
      <c r="ZU30" s="11">
        <v>7</v>
      </c>
      <c r="ZV30" s="11">
        <v>0</v>
      </c>
    </row>
    <row r="31" spans="1:698" s="10" customFormat="1" x14ac:dyDescent="0.2">
      <c r="A31" s="10" t="s">
        <v>504</v>
      </c>
      <c r="B31" s="13"/>
      <c r="C31" s="14">
        <v>552</v>
      </c>
      <c r="D31" s="14">
        <v>25</v>
      </c>
      <c r="E31" s="14">
        <v>1</v>
      </c>
      <c r="F31" s="14">
        <v>9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/>
      <c r="AR31" s="11"/>
      <c r="AS31" s="11"/>
      <c r="AT31" s="11"/>
      <c r="AU31" s="11">
        <v>0</v>
      </c>
      <c r="AV31" s="11">
        <v>15</v>
      </c>
      <c r="AW31" s="11">
        <v>0</v>
      </c>
      <c r="AX31" s="11">
        <v>12</v>
      </c>
      <c r="AY31" s="14">
        <v>0</v>
      </c>
      <c r="AZ31" s="14">
        <v>6</v>
      </c>
      <c r="BA31" s="14">
        <v>9</v>
      </c>
      <c r="BB31" s="14">
        <v>183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/>
      <c r="DF31" s="11"/>
      <c r="DG31" s="11">
        <v>4</v>
      </c>
      <c r="DH31" s="11">
        <v>168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2</v>
      </c>
      <c r="DO31" s="11">
        <v>0</v>
      </c>
      <c r="DP31" s="11">
        <v>1</v>
      </c>
      <c r="DQ31" s="11">
        <v>0</v>
      </c>
      <c r="DR31" s="11">
        <v>6</v>
      </c>
      <c r="DS31" s="11">
        <v>0</v>
      </c>
      <c r="DT31" s="11">
        <v>11</v>
      </c>
      <c r="DU31" s="11">
        <v>0</v>
      </c>
      <c r="DV31" s="11">
        <v>2</v>
      </c>
      <c r="DW31" s="11">
        <v>0</v>
      </c>
      <c r="DX31" s="11">
        <v>0</v>
      </c>
      <c r="DY31" s="11">
        <v>2</v>
      </c>
      <c r="DZ31" s="11">
        <v>15</v>
      </c>
      <c r="EA31" s="11">
        <v>0</v>
      </c>
      <c r="EB31" s="11">
        <v>2</v>
      </c>
      <c r="EC31" s="11">
        <v>2</v>
      </c>
      <c r="ED31" s="11">
        <v>26</v>
      </c>
      <c r="EE31" s="11">
        <v>0</v>
      </c>
      <c r="EF31" s="11">
        <v>2</v>
      </c>
      <c r="EG31" s="11">
        <v>0</v>
      </c>
      <c r="EH31" s="11">
        <v>12</v>
      </c>
      <c r="EI31" s="11">
        <v>0</v>
      </c>
      <c r="EJ31" s="11">
        <v>2</v>
      </c>
      <c r="EK31" s="11">
        <v>0</v>
      </c>
      <c r="EL31" s="11">
        <v>8</v>
      </c>
      <c r="EM31" s="11">
        <v>3</v>
      </c>
      <c r="EN31" s="11">
        <v>3</v>
      </c>
      <c r="EO31" s="11">
        <v>0</v>
      </c>
      <c r="EP31" s="11">
        <v>1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1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2</v>
      </c>
      <c r="FK31" s="11">
        <v>0</v>
      </c>
      <c r="FL31" s="11">
        <v>2</v>
      </c>
      <c r="FM31" s="11">
        <v>1</v>
      </c>
      <c r="FN31" s="11">
        <v>7</v>
      </c>
      <c r="FO31" s="11">
        <v>0</v>
      </c>
      <c r="FP31" s="11">
        <v>7</v>
      </c>
      <c r="FQ31" s="11">
        <v>0</v>
      </c>
      <c r="FR31" s="11">
        <v>9</v>
      </c>
      <c r="FS31" s="11">
        <v>0</v>
      </c>
      <c r="FT31" s="11">
        <v>3</v>
      </c>
      <c r="FU31" s="11">
        <v>0</v>
      </c>
      <c r="FV31" s="11">
        <v>3</v>
      </c>
      <c r="FW31" s="11">
        <v>0</v>
      </c>
      <c r="FX31" s="11">
        <v>5</v>
      </c>
      <c r="FY31" s="11">
        <v>1</v>
      </c>
      <c r="FZ31" s="11">
        <v>2</v>
      </c>
      <c r="GA31" s="11">
        <v>2</v>
      </c>
      <c r="GB31" s="11">
        <v>0</v>
      </c>
      <c r="GC31" s="11"/>
      <c r="GD31" s="11">
        <v>0</v>
      </c>
      <c r="GE31" s="11">
        <v>0</v>
      </c>
      <c r="GF31" s="11">
        <v>0</v>
      </c>
      <c r="GG31" s="11">
        <v>0</v>
      </c>
      <c r="GH31" s="11">
        <v>0</v>
      </c>
      <c r="GI31" s="11">
        <v>0</v>
      </c>
      <c r="GJ31" s="11">
        <v>0</v>
      </c>
      <c r="GK31" s="11">
        <v>0</v>
      </c>
      <c r="GL31" s="11">
        <v>0</v>
      </c>
      <c r="GM31" s="11">
        <v>0</v>
      </c>
      <c r="GN31" s="11">
        <v>0</v>
      </c>
      <c r="GO31" s="11">
        <v>0</v>
      </c>
      <c r="GP31" s="11"/>
      <c r="GQ31" s="11">
        <v>0</v>
      </c>
      <c r="GR31" s="11">
        <v>0</v>
      </c>
      <c r="GS31" s="11">
        <v>0</v>
      </c>
      <c r="GT31" s="11">
        <v>0</v>
      </c>
      <c r="GU31" s="11">
        <v>0</v>
      </c>
      <c r="GV31" s="11">
        <v>0</v>
      </c>
      <c r="GW31" s="11">
        <v>0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11"/>
      <c r="HD31" s="11">
        <v>0</v>
      </c>
      <c r="HE31" s="11">
        <v>0</v>
      </c>
      <c r="HF31" s="11">
        <v>0</v>
      </c>
      <c r="HG31" s="11">
        <v>0</v>
      </c>
      <c r="HH31" s="11">
        <v>0</v>
      </c>
      <c r="HI31" s="11">
        <v>0</v>
      </c>
      <c r="HJ31" s="11">
        <v>0</v>
      </c>
      <c r="HK31" s="11">
        <v>0</v>
      </c>
      <c r="HL31" s="11">
        <v>0</v>
      </c>
      <c r="HM31" s="11">
        <v>0</v>
      </c>
      <c r="HN31" s="11">
        <v>0</v>
      </c>
      <c r="HO31" s="11">
        <v>0</v>
      </c>
      <c r="HP31" s="11"/>
      <c r="HQ31" s="11">
        <v>0</v>
      </c>
      <c r="HR31" s="11">
        <v>0</v>
      </c>
      <c r="HS31" s="11">
        <v>0</v>
      </c>
      <c r="HT31" s="11">
        <v>0</v>
      </c>
      <c r="HU31" s="11">
        <v>0</v>
      </c>
      <c r="HV31" s="11">
        <v>0</v>
      </c>
      <c r="HW31" s="11">
        <v>0</v>
      </c>
      <c r="HX31" s="11">
        <v>0</v>
      </c>
      <c r="HY31" s="11">
        <v>0</v>
      </c>
      <c r="HZ31" s="11">
        <v>0</v>
      </c>
      <c r="IA31" s="11">
        <v>0</v>
      </c>
      <c r="IB31" s="11">
        <v>0</v>
      </c>
      <c r="IC31" s="11"/>
      <c r="ID31" s="11">
        <v>9</v>
      </c>
      <c r="IE31" s="11">
        <v>1</v>
      </c>
      <c r="IF31" s="11">
        <v>0</v>
      </c>
      <c r="IG31" s="11">
        <v>0</v>
      </c>
      <c r="IH31" s="11">
        <v>0</v>
      </c>
      <c r="II31" s="11"/>
      <c r="IJ31" s="11"/>
      <c r="IK31" s="11"/>
      <c r="IL31" s="11"/>
      <c r="IM31" s="11">
        <v>1</v>
      </c>
      <c r="IN31" s="11">
        <v>0</v>
      </c>
      <c r="IO31" s="11">
        <v>0</v>
      </c>
      <c r="IP31" s="11">
        <v>0</v>
      </c>
      <c r="IQ31" s="11">
        <v>0</v>
      </c>
      <c r="IR31" s="11">
        <v>0</v>
      </c>
      <c r="IS31" s="11">
        <v>0</v>
      </c>
      <c r="IT31" s="11">
        <v>0</v>
      </c>
      <c r="IU31" s="11">
        <v>0</v>
      </c>
      <c r="IV31" s="11">
        <v>0</v>
      </c>
      <c r="IW31" s="11">
        <v>0</v>
      </c>
      <c r="IX31" s="11">
        <v>0</v>
      </c>
      <c r="IY31" s="11">
        <v>0</v>
      </c>
      <c r="IZ31" s="11">
        <v>0</v>
      </c>
      <c r="JA31" s="11">
        <v>0</v>
      </c>
      <c r="JB31" s="11">
        <v>0</v>
      </c>
      <c r="JC31" s="11">
        <v>0</v>
      </c>
      <c r="JD31" s="11">
        <v>0</v>
      </c>
      <c r="JE31" s="11">
        <v>0</v>
      </c>
      <c r="JF31" s="11">
        <v>8</v>
      </c>
      <c r="JG31" s="11">
        <v>0</v>
      </c>
      <c r="JH31" s="11">
        <v>0</v>
      </c>
      <c r="JI31" s="11">
        <v>0</v>
      </c>
      <c r="JJ31" s="11">
        <v>0</v>
      </c>
      <c r="JK31" s="11">
        <v>1</v>
      </c>
      <c r="JL31" s="11">
        <v>0</v>
      </c>
      <c r="JM31" s="11">
        <v>0</v>
      </c>
      <c r="JN31" s="11">
        <v>0</v>
      </c>
      <c r="JO31" s="11">
        <v>0</v>
      </c>
      <c r="JP31" s="11">
        <v>0</v>
      </c>
      <c r="JQ31" s="11">
        <v>0</v>
      </c>
      <c r="JR31" s="11">
        <v>0</v>
      </c>
      <c r="JS31" s="11">
        <v>0</v>
      </c>
      <c r="JT31" s="11">
        <v>0</v>
      </c>
      <c r="JU31" s="11">
        <v>0</v>
      </c>
      <c r="JV31" s="11">
        <v>0</v>
      </c>
      <c r="JW31" s="11">
        <v>0</v>
      </c>
      <c r="JX31" s="11">
        <v>0</v>
      </c>
      <c r="JY31" s="14">
        <v>199</v>
      </c>
      <c r="JZ31" s="11">
        <v>0</v>
      </c>
      <c r="KA31" s="11">
        <v>0</v>
      </c>
      <c r="KB31" s="11">
        <v>4</v>
      </c>
      <c r="KC31" s="11">
        <v>0</v>
      </c>
      <c r="KD31" s="11">
        <v>1</v>
      </c>
      <c r="KE31" s="11">
        <v>61</v>
      </c>
      <c r="KF31" s="11">
        <v>4</v>
      </c>
      <c r="KG31" s="11">
        <v>1</v>
      </c>
      <c r="KH31" s="11">
        <v>50</v>
      </c>
      <c r="KI31" s="11">
        <v>3</v>
      </c>
      <c r="KJ31" s="11">
        <v>7</v>
      </c>
      <c r="KK31" s="11">
        <v>68</v>
      </c>
      <c r="KL31" s="14">
        <v>200</v>
      </c>
      <c r="KM31" s="11">
        <v>4</v>
      </c>
      <c r="KN31" s="11">
        <v>62</v>
      </c>
      <c r="KO31" s="11">
        <v>56</v>
      </c>
      <c r="KP31" s="11">
        <v>78</v>
      </c>
      <c r="KQ31" s="14">
        <v>12</v>
      </c>
      <c r="KR31" s="11">
        <v>11</v>
      </c>
      <c r="KS31" s="11">
        <v>1</v>
      </c>
      <c r="KT31" s="14">
        <v>1</v>
      </c>
      <c r="KU31" s="11">
        <v>0</v>
      </c>
      <c r="KV31" s="11">
        <v>1</v>
      </c>
      <c r="KW31" s="11">
        <v>0</v>
      </c>
      <c r="KX31" s="11">
        <v>0</v>
      </c>
      <c r="KY31" s="14">
        <v>6</v>
      </c>
      <c r="KZ31" s="11">
        <v>0</v>
      </c>
      <c r="LA31" s="11">
        <v>0</v>
      </c>
      <c r="LB31" s="11">
        <v>0</v>
      </c>
      <c r="LC31" s="11">
        <v>0</v>
      </c>
      <c r="LD31" s="11">
        <v>0</v>
      </c>
      <c r="LE31" s="11">
        <v>0</v>
      </c>
      <c r="LF31" s="11">
        <v>0</v>
      </c>
      <c r="LG31" s="11">
        <v>0</v>
      </c>
      <c r="LH31" s="11">
        <v>0</v>
      </c>
      <c r="LI31" s="11">
        <v>0</v>
      </c>
      <c r="LJ31" s="11">
        <v>0</v>
      </c>
      <c r="LK31" s="11">
        <v>0</v>
      </c>
      <c r="LL31" s="11">
        <v>0</v>
      </c>
      <c r="LM31" s="11">
        <v>0</v>
      </c>
      <c r="LN31" s="11">
        <v>0</v>
      </c>
      <c r="LO31" s="11">
        <v>0</v>
      </c>
      <c r="LP31" s="11">
        <v>0</v>
      </c>
      <c r="LQ31" s="11">
        <v>0</v>
      </c>
      <c r="LR31" s="11">
        <v>0</v>
      </c>
      <c r="LS31" s="11">
        <v>0</v>
      </c>
      <c r="LT31" s="11">
        <v>0</v>
      </c>
      <c r="LU31" s="11">
        <v>0</v>
      </c>
      <c r="LV31" s="11">
        <v>0</v>
      </c>
      <c r="LW31" s="11">
        <v>0</v>
      </c>
      <c r="LX31" s="11">
        <v>0</v>
      </c>
      <c r="LY31" s="11">
        <v>0</v>
      </c>
      <c r="LZ31" s="11">
        <v>0</v>
      </c>
      <c r="MA31" s="11">
        <v>0</v>
      </c>
      <c r="MB31" s="11">
        <v>0</v>
      </c>
      <c r="MC31" s="11">
        <v>0</v>
      </c>
      <c r="MD31" s="11">
        <v>0</v>
      </c>
      <c r="ME31" s="11">
        <v>0</v>
      </c>
      <c r="MF31" s="11">
        <v>0</v>
      </c>
      <c r="MG31" s="11">
        <v>0</v>
      </c>
      <c r="MH31" s="11">
        <v>0</v>
      </c>
      <c r="MI31" s="11">
        <v>0</v>
      </c>
      <c r="MJ31" s="11">
        <v>0</v>
      </c>
      <c r="MK31" s="11">
        <v>0</v>
      </c>
      <c r="ML31" s="11">
        <v>0</v>
      </c>
      <c r="MM31" s="11">
        <v>0</v>
      </c>
      <c r="MN31" s="11">
        <v>0</v>
      </c>
      <c r="MO31" s="11">
        <v>0</v>
      </c>
      <c r="MP31" s="11">
        <v>0</v>
      </c>
      <c r="MQ31" s="11">
        <v>0</v>
      </c>
      <c r="MR31" s="11">
        <v>0</v>
      </c>
      <c r="MS31" s="11">
        <v>0</v>
      </c>
      <c r="MT31" s="11">
        <v>0</v>
      </c>
      <c r="MU31" s="11">
        <v>0</v>
      </c>
      <c r="MV31" s="11">
        <v>0</v>
      </c>
      <c r="MW31" s="11">
        <v>0</v>
      </c>
      <c r="MX31" s="11">
        <v>0</v>
      </c>
      <c r="MY31" s="11">
        <v>0</v>
      </c>
      <c r="MZ31" s="11">
        <v>0</v>
      </c>
      <c r="NA31" s="11">
        <v>0</v>
      </c>
      <c r="NB31" s="11">
        <v>0</v>
      </c>
      <c r="NC31" s="11">
        <v>1</v>
      </c>
      <c r="ND31" s="11">
        <v>0</v>
      </c>
      <c r="NE31" s="11">
        <v>0</v>
      </c>
      <c r="NF31" s="11">
        <v>2</v>
      </c>
      <c r="NG31" s="11">
        <v>1</v>
      </c>
      <c r="NH31" s="11">
        <v>0</v>
      </c>
      <c r="NI31" s="11">
        <v>0</v>
      </c>
      <c r="NJ31" s="11">
        <v>0</v>
      </c>
      <c r="NK31" s="11">
        <v>0</v>
      </c>
      <c r="NL31" s="11">
        <v>0</v>
      </c>
      <c r="NM31" s="11">
        <v>0</v>
      </c>
      <c r="NN31" s="11">
        <v>0</v>
      </c>
      <c r="NO31" s="11">
        <v>0</v>
      </c>
      <c r="NP31" s="11">
        <v>0</v>
      </c>
      <c r="NQ31" s="11">
        <v>0</v>
      </c>
      <c r="NR31" s="11">
        <v>1</v>
      </c>
      <c r="NS31" s="11">
        <v>1</v>
      </c>
      <c r="NT31" s="14">
        <v>6</v>
      </c>
      <c r="NU31" s="11">
        <v>0</v>
      </c>
      <c r="NV31" s="11">
        <v>0</v>
      </c>
      <c r="NW31" s="11">
        <v>0</v>
      </c>
      <c r="NX31" s="11">
        <v>0</v>
      </c>
      <c r="NY31" s="11">
        <v>0</v>
      </c>
      <c r="NZ31" s="11">
        <v>0</v>
      </c>
      <c r="OA31" s="11">
        <v>0</v>
      </c>
      <c r="OB31" s="11">
        <v>1</v>
      </c>
      <c r="OC31" s="11">
        <v>0</v>
      </c>
      <c r="OD31" s="11">
        <v>0</v>
      </c>
      <c r="OE31" s="11">
        <v>2</v>
      </c>
      <c r="OF31" s="11">
        <v>1</v>
      </c>
      <c r="OG31" s="11">
        <v>0</v>
      </c>
      <c r="OH31" s="11">
        <v>0</v>
      </c>
      <c r="OI31" s="11">
        <v>0</v>
      </c>
      <c r="OJ31" s="11">
        <v>0</v>
      </c>
      <c r="OK31" s="11">
        <v>0</v>
      </c>
      <c r="OL31" s="11">
        <v>0</v>
      </c>
      <c r="OM31" s="11">
        <v>0</v>
      </c>
      <c r="ON31" s="11">
        <v>0</v>
      </c>
      <c r="OO31" s="11">
        <v>0</v>
      </c>
      <c r="OP31" s="11">
        <v>0</v>
      </c>
      <c r="OQ31" s="11">
        <v>1</v>
      </c>
      <c r="OR31" s="11">
        <v>1</v>
      </c>
      <c r="OS31" s="14">
        <v>31</v>
      </c>
      <c r="OT31" s="44">
        <v>7</v>
      </c>
      <c r="OU31" s="11">
        <v>0</v>
      </c>
      <c r="OV31" s="11">
        <v>1</v>
      </c>
      <c r="OW31" s="11">
        <v>1</v>
      </c>
      <c r="OX31" s="11">
        <v>0</v>
      </c>
      <c r="OY31" s="11">
        <v>0</v>
      </c>
      <c r="OZ31" s="11">
        <v>5</v>
      </c>
      <c r="PA31" s="11">
        <v>5</v>
      </c>
      <c r="PB31" s="11">
        <v>6</v>
      </c>
      <c r="PC31" s="11">
        <v>0</v>
      </c>
      <c r="PD31" s="11">
        <v>0</v>
      </c>
      <c r="PE31" s="11">
        <v>0</v>
      </c>
      <c r="PF31" s="11">
        <v>0</v>
      </c>
      <c r="PG31" s="11">
        <v>1</v>
      </c>
      <c r="PH31" s="11">
        <v>0</v>
      </c>
      <c r="PI31" s="11">
        <v>0</v>
      </c>
      <c r="PJ31" s="11">
        <v>0</v>
      </c>
      <c r="PK31" s="11">
        <v>0</v>
      </c>
      <c r="PL31" s="11">
        <v>1</v>
      </c>
      <c r="PM31" s="11">
        <v>2</v>
      </c>
      <c r="PN31" s="11">
        <v>7</v>
      </c>
      <c r="PO31" s="11">
        <v>0</v>
      </c>
      <c r="PP31" s="11">
        <v>0</v>
      </c>
      <c r="PQ31" s="11">
        <v>0</v>
      </c>
      <c r="PR31" s="11">
        <v>0</v>
      </c>
      <c r="PS31" s="11">
        <v>2</v>
      </c>
      <c r="PT31" s="11">
        <v>0</v>
      </c>
      <c r="PU31" s="11">
        <v>0</v>
      </c>
      <c r="PV31" s="11">
        <v>0</v>
      </c>
      <c r="PW31" s="11">
        <v>0</v>
      </c>
      <c r="PX31" s="14">
        <v>955</v>
      </c>
      <c r="PY31" s="11">
        <v>8</v>
      </c>
      <c r="PZ31" s="11">
        <v>17</v>
      </c>
      <c r="QA31" s="11">
        <v>11</v>
      </c>
      <c r="QB31" s="11">
        <v>7</v>
      </c>
      <c r="QC31" s="11">
        <v>62</v>
      </c>
      <c r="QD31" s="11">
        <v>154</v>
      </c>
      <c r="QE31" s="11">
        <v>355</v>
      </c>
      <c r="QF31" s="11">
        <v>0</v>
      </c>
      <c r="QG31" s="11">
        <v>0</v>
      </c>
      <c r="QH31" s="11">
        <v>0</v>
      </c>
      <c r="QI31" s="11">
        <v>0</v>
      </c>
      <c r="QJ31" s="11">
        <v>42</v>
      </c>
      <c r="QK31" s="11">
        <v>2</v>
      </c>
      <c r="QL31" s="11">
        <v>19</v>
      </c>
      <c r="QM31" s="11">
        <v>5</v>
      </c>
      <c r="QN31" s="11">
        <v>4</v>
      </c>
      <c r="QO31" s="11">
        <v>1</v>
      </c>
      <c r="QP31" s="11">
        <v>34</v>
      </c>
      <c r="QQ31" s="11">
        <v>203</v>
      </c>
      <c r="QR31" s="11">
        <v>0</v>
      </c>
      <c r="QS31" s="11">
        <v>0</v>
      </c>
      <c r="QT31" s="11">
        <v>0</v>
      </c>
      <c r="QU31" s="11">
        <v>0</v>
      </c>
      <c r="QV31" s="11">
        <v>31</v>
      </c>
      <c r="QW31" s="11">
        <v>0</v>
      </c>
      <c r="QX31" s="11">
        <v>0</v>
      </c>
      <c r="QY31" s="11">
        <v>0</v>
      </c>
      <c r="QZ31" s="11">
        <v>0</v>
      </c>
      <c r="RA31" s="14">
        <v>16</v>
      </c>
      <c r="RB31" s="11">
        <v>0</v>
      </c>
      <c r="RC31" s="11">
        <v>1</v>
      </c>
      <c r="RD31" s="11">
        <v>1</v>
      </c>
      <c r="RE31" s="11">
        <v>7</v>
      </c>
      <c r="RF31" s="11">
        <v>0</v>
      </c>
      <c r="RG31" s="11">
        <v>0</v>
      </c>
      <c r="RH31" s="11">
        <v>4</v>
      </c>
      <c r="RI31" s="11">
        <v>3</v>
      </c>
      <c r="RJ31" s="14">
        <v>0</v>
      </c>
      <c r="RK31" s="11">
        <v>0</v>
      </c>
      <c r="RL31" s="11">
        <v>0</v>
      </c>
      <c r="RM31" s="11">
        <v>0</v>
      </c>
      <c r="RN31" s="11">
        <v>0</v>
      </c>
      <c r="RO31" s="11">
        <v>0</v>
      </c>
      <c r="RP31" s="11">
        <v>0</v>
      </c>
      <c r="RQ31" s="11">
        <v>0</v>
      </c>
      <c r="RR31" s="11">
        <v>0</v>
      </c>
      <c r="RS31" s="11">
        <v>0</v>
      </c>
      <c r="RT31" s="11">
        <v>0</v>
      </c>
      <c r="RU31" s="11">
        <v>0</v>
      </c>
      <c r="RV31" s="11">
        <v>0</v>
      </c>
      <c r="RW31" s="11">
        <v>0</v>
      </c>
      <c r="RX31" s="11">
        <v>0</v>
      </c>
      <c r="RY31" s="11">
        <v>0</v>
      </c>
      <c r="RZ31" s="11">
        <v>0</v>
      </c>
      <c r="SA31" s="11">
        <v>0</v>
      </c>
      <c r="SB31" s="11">
        <v>0</v>
      </c>
      <c r="SC31" s="11">
        <v>0</v>
      </c>
      <c r="SD31" s="11">
        <v>0</v>
      </c>
      <c r="SE31" s="11">
        <v>0</v>
      </c>
      <c r="SF31" s="11">
        <v>0</v>
      </c>
      <c r="SG31" s="11">
        <v>0</v>
      </c>
      <c r="SH31" s="11">
        <v>0</v>
      </c>
      <c r="SI31" s="11">
        <v>0</v>
      </c>
      <c r="SJ31" s="11">
        <v>0</v>
      </c>
      <c r="SK31" s="11">
        <v>0</v>
      </c>
      <c r="SL31" s="11">
        <v>0</v>
      </c>
      <c r="SM31" s="11">
        <v>0</v>
      </c>
      <c r="SN31" s="11">
        <v>0</v>
      </c>
      <c r="SO31" s="11">
        <v>0</v>
      </c>
      <c r="SP31" s="11">
        <v>0</v>
      </c>
      <c r="SQ31" s="11">
        <v>0</v>
      </c>
      <c r="SR31" s="11">
        <v>0</v>
      </c>
      <c r="SS31" s="11">
        <v>0</v>
      </c>
      <c r="ST31" s="11">
        <v>0</v>
      </c>
      <c r="SU31" s="11">
        <v>0</v>
      </c>
      <c r="SV31" s="11">
        <v>0</v>
      </c>
      <c r="SW31" s="11">
        <v>0</v>
      </c>
      <c r="SX31" s="11">
        <v>0</v>
      </c>
      <c r="SY31" s="11">
        <v>0</v>
      </c>
      <c r="SZ31" s="11">
        <v>0</v>
      </c>
      <c r="TA31" s="11">
        <v>0</v>
      </c>
      <c r="TB31" s="11">
        <v>0</v>
      </c>
      <c r="TC31" s="11">
        <v>0</v>
      </c>
      <c r="TD31" s="11">
        <v>0</v>
      </c>
      <c r="TE31" s="11">
        <v>0</v>
      </c>
      <c r="TF31" s="11">
        <v>0</v>
      </c>
      <c r="TG31" s="14">
        <v>0</v>
      </c>
      <c r="TH31" s="11">
        <v>0</v>
      </c>
      <c r="TI31" s="11">
        <v>0</v>
      </c>
      <c r="TJ31" s="11">
        <v>0</v>
      </c>
      <c r="TK31" s="11">
        <v>0</v>
      </c>
      <c r="TL31" s="11">
        <v>0</v>
      </c>
      <c r="TM31" s="11">
        <v>0</v>
      </c>
      <c r="TN31" s="11">
        <v>0</v>
      </c>
      <c r="TO31" s="11">
        <v>0</v>
      </c>
      <c r="TP31" s="11">
        <v>0</v>
      </c>
      <c r="TQ31" s="11">
        <v>0</v>
      </c>
      <c r="TR31" s="11">
        <v>0</v>
      </c>
      <c r="TS31" s="11">
        <v>0</v>
      </c>
      <c r="TT31" s="11">
        <v>0</v>
      </c>
      <c r="TU31" s="11">
        <v>0</v>
      </c>
      <c r="TV31" s="11">
        <v>0</v>
      </c>
      <c r="TW31" s="11">
        <v>0</v>
      </c>
      <c r="TX31" s="11">
        <v>0</v>
      </c>
      <c r="TY31" s="11">
        <v>0</v>
      </c>
      <c r="TZ31" s="11">
        <v>0</v>
      </c>
      <c r="UA31" s="11">
        <v>0</v>
      </c>
      <c r="UB31" s="11">
        <v>0</v>
      </c>
      <c r="UC31" s="11">
        <v>0</v>
      </c>
      <c r="UD31" s="11">
        <v>0</v>
      </c>
      <c r="UE31" s="11">
        <v>0</v>
      </c>
      <c r="UF31" s="11">
        <v>0</v>
      </c>
      <c r="UG31" s="11">
        <v>0</v>
      </c>
      <c r="UH31" s="11">
        <v>0</v>
      </c>
      <c r="UI31" s="11">
        <v>0</v>
      </c>
      <c r="UJ31" s="11">
        <v>0</v>
      </c>
      <c r="UK31" s="11">
        <v>0</v>
      </c>
      <c r="UL31" s="11">
        <v>0</v>
      </c>
      <c r="UM31" s="11">
        <v>0</v>
      </c>
      <c r="UN31" s="11">
        <v>0</v>
      </c>
      <c r="UO31" s="11">
        <v>0</v>
      </c>
      <c r="UP31" s="11">
        <v>0</v>
      </c>
      <c r="UQ31" s="11">
        <v>0</v>
      </c>
      <c r="UR31" s="11">
        <v>0</v>
      </c>
      <c r="US31" s="11">
        <v>0</v>
      </c>
      <c r="UT31" s="11">
        <v>0</v>
      </c>
      <c r="UU31" s="11">
        <v>0</v>
      </c>
      <c r="UV31" s="11">
        <v>0</v>
      </c>
      <c r="UW31" s="11">
        <v>0</v>
      </c>
      <c r="UX31" s="11">
        <v>0</v>
      </c>
      <c r="UY31" s="11">
        <v>0</v>
      </c>
      <c r="UZ31" s="11">
        <v>0</v>
      </c>
      <c r="VA31" s="11">
        <v>0</v>
      </c>
      <c r="VB31" s="11">
        <v>0</v>
      </c>
      <c r="VC31" s="11">
        <v>0</v>
      </c>
      <c r="VD31" s="11">
        <v>0</v>
      </c>
      <c r="VE31" s="11">
        <v>0</v>
      </c>
      <c r="VF31" s="11">
        <v>0</v>
      </c>
      <c r="VG31" s="11">
        <v>0</v>
      </c>
      <c r="VH31" s="14">
        <v>0</v>
      </c>
      <c r="VI31" s="11">
        <v>0</v>
      </c>
      <c r="VJ31" s="11">
        <v>0</v>
      </c>
      <c r="VK31" s="11">
        <v>0</v>
      </c>
      <c r="VL31" s="11">
        <v>0</v>
      </c>
      <c r="VM31" s="11">
        <v>0</v>
      </c>
      <c r="VN31" s="11">
        <v>0</v>
      </c>
      <c r="VO31" s="11">
        <v>0</v>
      </c>
      <c r="VP31" s="11">
        <v>0</v>
      </c>
      <c r="VQ31" s="11">
        <v>0</v>
      </c>
      <c r="VR31" s="11">
        <v>0</v>
      </c>
      <c r="VS31" s="11">
        <v>0</v>
      </c>
      <c r="VT31" s="11">
        <v>0</v>
      </c>
      <c r="VU31" s="11">
        <v>0</v>
      </c>
      <c r="VV31" s="11">
        <v>0</v>
      </c>
      <c r="VW31" s="11">
        <v>0</v>
      </c>
      <c r="VX31" s="11">
        <v>0</v>
      </c>
      <c r="VY31" s="11">
        <v>0</v>
      </c>
      <c r="VZ31" s="11">
        <v>0</v>
      </c>
      <c r="WA31" s="11">
        <v>0</v>
      </c>
      <c r="WB31" s="11">
        <v>0</v>
      </c>
      <c r="WC31" s="11">
        <v>0</v>
      </c>
      <c r="WD31" s="11">
        <v>0</v>
      </c>
      <c r="WE31" s="11">
        <v>0</v>
      </c>
      <c r="WF31" s="11">
        <v>0</v>
      </c>
      <c r="WG31" s="11">
        <v>0</v>
      </c>
      <c r="WH31" s="11">
        <v>0</v>
      </c>
      <c r="WI31" s="11">
        <v>0</v>
      </c>
      <c r="WJ31" s="11">
        <v>0</v>
      </c>
      <c r="WK31" s="11">
        <v>0</v>
      </c>
      <c r="WL31" s="11">
        <v>0</v>
      </c>
      <c r="WM31" s="11">
        <v>0</v>
      </c>
      <c r="WN31" s="11">
        <v>0</v>
      </c>
      <c r="WO31" s="11">
        <v>0</v>
      </c>
      <c r="WP31" s="11">
        <v>0</v>
      </c>
      <c r="WQ31" s="11">
        <v>0</v>
      </c>
      <c r="WR31" s="11">
        <v>0</v>
      </c>
      <c r="WS31" s="11">
        <v>0</v>
      </c>
      <c r="WT31" s="11">
        <v>0</v>
      </c>
      <c r="WU31" s="11">
        <v>0</v>
      </c>
      <c r="WV31" s="11">
        <v>0</v>
      </c>
      <c r="WW31" s="11">
        <v>0</v>
      </c>
      <c r="WX31" s="11">
        <v>0</v>
      </c>
      <c r="WY31" s="11">
        <v>0</v>
      </c>
      <c r="WZ31" s="11">
        <v>0</v>
      </c>
      <c r="XA31" s="11">
        <v>0</v>
      </c>
      <c r="XB31" s="11">
        <v>0</v>
      </c>
      <c r="XC31" s="11">
        <v>0</v>
      </c>
      <c r="XD31" s="11">
        <v>0</v>
      </c>
      <c r="XE31" s="11">
        <v>0</v>
      </c>
      <c r="XF31" s="11">
        <v>0</v>
      </c>
      <c r="XG31" s="11">
        <v>0</v>
      </c>
      <c r="XH31" s="11">
        <v>0</v>
      </c>
      <c r="XI31" s="11">
        <v>12</v>
      </c>
      <c r="XJ31" s="11">
        <v>20</v>
      </c>
      <c r="XK31" s="11">
        <v>2</v>
      </c>
      <c r="XL31" s="11">
        <v>30</v>
      </c>
      <c r="XM31" s="11">
        <v>4</v>
      </c>
      <c r="XN31" s="11">
        <v>0</v>
      </c>
      <c r="XO31" s="11">
        <v>0</v>
      </c>
      <c r="XP31" s="11">
        <v>1</v>
      </c>
      <c r="XQ31" s="11">
        <v>0</v>
      </c>
      <c r="XR31" s="11">
        <v>0</v>
      </c>
      <c r="XS31" s="11">
        <v>2</v>
      </c>
      <c r="XT31" s="11">
        <v>4</v>
      </c>
      <c r="XU31" s="11">
        <v>0</v>
      </c>
      <c r="XV31" s="11">
        <v>0</v>
      </c>
      <c r="XW31" s="11">
        <v>5</v>
      </c>
      <c r="XX31" s="11">
        <v>5</v>
      </c>
      <c r="XY31" s="11">
        <v>5</v>
      </c>
      <c r="XZ31" s="11">
        <v>2</v>
      </c>
      <c r="YA31" s="11">
        <v>5</v>
      </c>
      <c r="YB31" s="11">
        <v>0</v>
      </c>
      <c r="YC31" s="11">
        <v>0</v>
      </c>
      <c r="YD31" s="11">
        <v>1</v>
      </c>
      <c r="YE31" s="11">
        <v>0</v>
      </c>
      <c r="YF31" s="11">
        <v>0</v>
      </c>
      <c r="YG31" s="11">
        <v>2</v>
      </c>
      <c r="YH31" s="11">
        <v>5</v>
      </c>
      <c r="YI31" s="11">
        <v>0</v>
      </c>
      <c r="YJ31" s="11">
        <v>0</v>
      </c>
      <c r="YK31" s="11">
        <v>7</v>
      </c>
      <c r="YL31" s="11">
        <v>5</v>
      </c>
      <c r="YM31" s="11">
        <v>7</v>
      </c>
      <c r="YN31" s="11">
        <v>2</v>
      </c>
      <c r="YO31" s="11">
        <v>3</v>
      </c>
      <c r="YP31" s="11">
        <v>4</v>
      </c>
      <c r="YQ31" s="11">
        <v>0</v>
      </c>
      <c r="YR31" s="11">
        <v>7</v>
      </c>
      <c r="YS31" s="11">
        <v>2</v>
      </c>
      <c r="YT31" s="11">
        <v>15</v>
      </c>
      <c r="YU31" s="11">
        <v>0</v>
      </c>
      <c r="YV31" s="11">
        <v>17</v>
      </c>
      <c r="YW31" s="11">
        <v>13</v>
      </c>
      <c r="YX31" s="11">
        <v>2</v>
      </c>
      <c r="YY31" s="11">
        <v>23</v>
      </c>
      <c r="YZ31" s="11">
        <v>0</v>
      </c>
      <c r="ZA31" s="11">
        <v>25</v>
      </c>
      <c r="ZB31" s="11">
        <v>20</v>
      </c>
      <c r="ZC31" s="11">
        <v>505</v>
      </c>
      <c r="ZD31" s="11">
        <v>55</v>
      </c>
      <c r="ZE31" s="11">
        <v>199</v>
      </c>
      <c r="ZF31" s="11">
        <v>34</v>
      </c>
      <c r="ZG31" s="11">
        <v>7</v>
      </c>
      <c r="ZH31" s="11">
        <v>4</v>
      </c>
      <c r="ZI31" s="11">
        <v>25</v>
      </c>
      <c r="ZJ31" s="11">
        <v>6</v>
      </c>
      <c r="ZK31" s="11">
        <v>2</v>
      </c>
      <c r="ZL31" s="11">
        <v>38</v>
      </c>
      <c r="ZM31" s="11">
        <v>6</v>
      </c>
      <c r="ZN31" s="11">
        <v>3</v>
      </c>
      <c r="ZO31" s="11">
        <v>9</v>
      </c>
      <c r="ZP31" s="11">
        <v>4</v>
      </c>
      <c r="ZQ31" s="11">
        <v>0</v>
      </c>
      <c r="ZR31" s="11">
        <v>10</v>
      </c>
      <c r="ZS31" s="11">
        <v>3</v>
      </c>
      <c r="ZT31" s="11">
        <v>0</v>
      </c>
      <c r="ZU31" s="11">
        <v>11</v>
      </c>
      <c r="ZV31" s="11">
        <v>0</v>
      </c>
    </row>
    <row r="32" spans="1:698" s="41" customFormat="1" x14ac:dyDescent="0.2">
      <c r="A32" s="41" t="s">
        <v>505</v>
      </c>
      <c r="B32" s="40"/>
      <c r="C32" s="14">
        <v>195</v>
      </c>
      <c r="D32" s="14">
        <v>1</v>
      </c>
      <c r="E32" s="14">
        <v>0</v>
      </c>
      <c r="F32" s="14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/>
      <c r="AR32" s="27"/>
      <c r="AS32" s="27"/>
      <c r="AT32" s="27"/>
      <c r="AU32" s="27">
        <v>0</v>
      </c>
      <c r="AV32" s="27">
        <v>0</v>
      </c>
      <c r="AW32" s="27">
        <v>0</v>
      </c>
      <c r="AX32" s="27">
        <v>0</v>
      </c>
      <c r="AY32" s="14">
        <v>0</v>
      </c>
      <c r="AZ32" s="14">
        <v>0</v>
      </c>
      <c r="BA32" s="14">
        <v>0</v>
      </c>
      <c r="BB32" s="14">
        <v>45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/>
      <c r="DF32" s="27"/>
      <c r="DG32" s="27">
        <v>0</v>
      </c>
      <c r="DH32" s="27">
        <v>10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29</v>
      </c>
      <c r="FK32" s="27">
        <v>0</v>
      </c>
      <c r="FL32" s="27">
        <v>2</v>
      </c>
      <c r="FM32" s="27">
        <v>0</v>
      </c>
      <c r="FN32" s="27">
        <v>46</v>
      </c>
      <c r="FO32" s="27">
        <v>0</v>
      </c>
      <c r="FP32" s="27">
        <v>15</v>
      </c>
      <c r="FQ32" s="27">
        <v>1</v>
      </c>
      <c r="FR32" s="27">
        <v>17</v>
      </c>
      <c r="FS32" s="27">
        <v>0</v>
      </c>
      <c r="FT32" s="27">
        <v>18</v>
      </c>
      <c r="FU32" s="27">
        <v>0</v>
      </c>
      <c r="FV32" s="27">
        <v>7</v>
      </c>
      <c r="FW32" s="27">
        <v>0</v>
      </c>
      <c r="FX32" s="27">
        <v>5</v>
      </c>
      <c r="FY32" s="27">
        <v>0</v>
      </c>
      <c r="FZ32" s="27">
        <v>0</v>
      </c>
      <c r="GA32" s="27">
        <v>0</v>
      </c>
      <c r="GB32" s="27">
        <v>0</v>
      </c>
      <c r="GC32" s="27"/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/>
      <c r="GQ32" s="27">
        <v>0</v>
      </c>
      <c r="GR32" s="27">
        <v>0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/>
      <c r="HD32" s="27">
        <v>0</v>
      </c>
      <c r="HE32" s="27">
        <v>0</v>
      </c>
      <c r="HF32" s="27">
        <v>0</v>
      </c>
      <c r="HG32" s="27">
        <v>0</v>
      </c>
      <c r="HH32" s="27">
        <v>0</v>
      </c>
      <c r="HI32" s="27">
        <v>0</v>
      </c>
      <c r="HJ32" s="27">
        <v>0</v>
      </c>
      <c r="HK32" s="27">
        <v>0</v>
      </c>
      <c r="HL32" s="27">
        <v>0</v>
      </c>
      <c r="HM32" s="27">
        <v>0</v>
      </c>
      <c r="HN32" s="27">
        <v>0</v>
      </c>
      <c r="HO32" s="27">
        <v>0</v>
      </c>
      <c r="HP32" s="27"/>
      <c r="HQ32" s="27">
        <v>0</v>
      </c>
      <c r="HR32" s="27">
        <v>0</v>
      </c>
      <c r="HS32" s="27">
        <v>0</v>
      </c>
      <c r="HT32" s="27">
        <v>0</v>
      </c>
      <c r="HU32" s="27">
        <v>0</v>
      </c>
      <c r="HV32" s="27">
        <v>0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/>
      <c r="ID32" s="27">
        <v>0</v>
      </c>
      <c r="IE32" s="27">
        <v>0</v>
      </c>
      <c r="IF32" s="27">
        <v>0</v>
      </c>
      <c r="IG32" s="27">
        <v>0</v>
      </c>
      <c r="IH32" s="27">
        <v>0</v>
      </c>
      <c r="II32" s="27"/>
      <c r="IJ32" s="27"/>
      <c r="IK32" s="27"/>
      <c r="IL32" s="27"/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>
        <v>0</v>
      </c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>
        <v>0</v>
      </c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>
        <v>0</v>
      </c>
      <c r="JW32" s="27">
        <v>0</v>
      </c>
      <c r="JX32" s="27">
        <v>0</v>
      </c>
      <c r="JY32" s="14">
        <v>45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17</v>
      </c>
      <c r="KF32" s="27">
        <v>0</v>
      </c>
      <c r="KG32" s="27">
        <v>0</v>
      </c>
      <c r="KH32" s="27">
        <v>17</v>
      </c>
      <c r="KI32" s="27">
        <v>0</v>
      </c>
      <c r="KJ32" s="27">
        <v>0</v>
      </c>
      <c r="KK32" s="27">
        <v>11</v>
      </c>
      <c r="KL32" s="14">
        <v>45</v>
      </c>
      <c r="KM32" s="27">
        <v>0</v>
      </c>
      <c r="KN32" s="27">
        <v>17</v>
      </c>
      <c r="KO32" s="27">
        <v>17</v>
      </c>
      <c r="KP32" s="27">
        <v>11</v>
      </c>
      <c r="KQ32" s="14">
        <v>0</v>
      </c>
      <c r="KR32" s="27">
        <v>0</v>
      </c>
      <c r="KS32" s="27">
        <v>0</v>
      </c>
      <c r="KT32" s="14">
        <v>0</v>
      </c>
      <c r="KU32" s="27">
        <v>0</v>
      </c>
      <c r="KV32" s="27">
        <v>0</v>
      </c>
      <c r="KW32" s="27">
        <v>0</v>
      </c>
      <c r="KX32" s="27">
        <v>0</v>
      </c>
      <c r="KY32" s="14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27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14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>
        <v>0</v>
      </c>
      <c r="OI32" s="27">
        <v>0</v>
      </c>
      <c r="OJ32" s="27">
        <v>0</v>
      </c>
      <c r="OK32" s="27">
        <v>0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0</v>
      </c>
      <c r="OR32" s="27">
        <v>0</v>
      </c>
      <c r="OS32" s="14">
        <v>1</v>
      </c>
      <c r="OT32" s="44">
        <v>0</v>
      </c>
      <c r="OU32" s="27">
        <v>0</v>
      </c>
      <c r="OV32" s="27">
        <v>0</v>
      </c>
      <c r="OW32" s="27">
        <v>0</v>
      </c>
      <c r="OX32" s="27">
        <v>0</v>
      </c>
      <c r="OY32" s="27">
        <v>0</v>
      </c>
      <c r="OZ32" s="27">
        <v>0</v>
      </c>
      <c r="PA32" s="27">
        <v>0</v>
      </c>
      <c r="PB32" s="27">
        <v>0</v>
      </c>
      <c r="PC32" s="27">
        <v>0</v>
      </c>
      <c r="PD32" s="27">
        <v>0</v>
      </c>
      <c r="PE32" s="27">
        <v>0</v>
      </c>
      <c r="PF32" s="27">
        <v>0</v>
      </c>
      <c r="PG32" s="27">
        <v>0</v>
      </c>
      <c r="PH32" s="27">
        <v>0</v>
      </c>
      <c r="PI32" s="27">
        <v>0</v>
      </c>
      <c r="PJ32" s="27">
        <v>0</v>
      </c>
      <c r="PK32" s="27">
        <v>0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1</v>
      </c>
      <c r="PV32" s="27">
        <v>0</v>
      </c>
      <c r="PW32" s="27">
        <v>0</v>
      </c>
      <c r="PX32" s="14">
        <v>71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5</v>
      </c>
      <c r="QX32" s="27">
        <v>36</v>
      </c>
      <c r="QY32" s="27">
        <v>6</v>
      </c>
      <c r="QZ32" s="27">
        <v>24</v>
      </c>
      <c r="RA32" s="14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14">
        <v>0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0</v>
      </c>
      <c r="RT32" s="27">
        <v>0</v>
      </c>
      <c r="RU32" s="27">
        <v>0</v>
      </c>
      <c r="RV32" s="27">
        <v>0</v>
      </c>
      <c r="RW32" s="27">
        <v>0</v>
      </c>
      <c r="RX32" s="27">
        <v>0</v>
      </c>
      <c r="RY32" s="27">
        <v>0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27">
        <v>0</v>
      </c>
      <c r="SG32" s="27">
        <v>0</v>
      </c>
      <c r="SH32" s="27">
        <v>0</v>
      </c>
      <c r="SI32" s="27">
        <v>0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0</v>
      </c>
      <c r="SS32" s="27">
        <v>0</v>
      </c>
      <c r="ST32" s="27">
        <v>0</v>
      </c>
      <c r="SU32" s="27">
        <v>0</v>
      </c>
      <c r="SV32" s="27">
        <v>0</v>
      </c>
      <c r="SW32" s="27">
        <v>0</v>
      </c>
      <c r="SX32" s="27">
        <v>0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27">
        <v>0</v>
      </c>
      <c r="TF32" s="27">
        <v>0</v>
      </c>
      <c r="TG32" s="14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27">
        <v>0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14">
        <v>0</v>
      </c>
      <c r="VI32" s="27">
        <v>0</v>
      </c>
      <c r="VJ32" s="27">
        <v>0</v>
      </c>
      <c r="VK32" s="27">
        <v>0</v>
      </c>
      <c r="VL32" s="27">
        <v>0</v>
      </c>
      <c r="VM32" s="27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27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1</v>
      </c>
      <c r="XK32" s="27">
        <v>0</v>
      </c>
      <c r="XL32" s="27">
        <v>1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27">
        <v>0</v>
      </c>
      <c r="XT32" s="27">
        <v>0</v>
      </c>
      <c r="XU32" s="27">
        <v>0</v>
      </c>
      <c r="XV32" s="27">
        <v>0</v>
      </c>
      <c r="XW32" s="27">
        <v>0</v>
      </c>
      <c r="XX32" s="27">
        <v>0</v>
      </c>
      <c r="XY32" s="27">
        <v>0</v>
      </c>
      <c r="XZ32" s="27">
        <v>0</v>
      </c>
      <c r="YA32" s="27">
        <v>0</v>
      </c>
      <c r="YB32" s="27">
        <v>0</v>
      </c>
      <c r="YC32" s="27">
        <v>0</v>
      </c>
      <c r="YD32" s="27">
        <v>0</v>
      </c>
      <c r="YE32" s="27">
        <v>0</v>
      </c>
      <c r="YF32" s="27">
        <v>0</v>
      </c>
      <c r="YG32" s="27">
        <v>0</v>
      </c>
      <c r="YH32" s="27">
        <v>0</v>
      </c>
      <c r="YI32" s="27">
        <v>0</v>
      </c>
      <c r="YJ32" s="27">
        <v>0</v>
      </c>
      <c r="YK32" s="27">
        <v>0</v>
      </c>
      <c r="YL32" s="27">
        <v>0</v>
      </c>
      <c r="YM32" s="27">
        <v>0</v>
      </c>
      <c r="YN32" s="27">
        <v>0</v>
      </c>
      <c r="YO32" s="27">
        <v>0</v>
      </c>
      <c r="YP32" s="27">
        <v>0</v>
      </c>
      <c r="YQ32" s="27">
        <v>0</v>
      </c>
      <c r="YR32" s="27">
        <v>0</v>
      </c>
      <c r="YS32" s="27">
        <v>0</v>
      </c>
      <c r="YT32" s="27">
        <v>0</v>
      </c>
      <c r="YU32" s="27">
        <v>0</v>
      </c>
      <c r="YV32" s="27">
        <v>0</v>
      </c>
      <c r="YW32" s="27">
        <v>0</v>
      </c>
      <c r="YX32" s="27">
        <v>0</v>
      </c>
      <c r="YY32" s="27">
        <v>0</v>
      </c>
      <c r="YZ32" s="27">
        <v>0</v>
      </c>
      <c r="ZA32" s="27">
        <v>0</v>
      </c>
      <c r="ZB32" s="27">
        <v>0</v>
      </c>
      <c r="ZC32" s="27">
        <v>0</v>
      </c>
      <c r="ZD32" s="27">
        <v>0</v>
      </c>
      <c r="ZE32" s="27">
        <v>0</v>
      </c>
      <c r="ZF32" s="27">
        <v>0</v>
      </c>
      <c r="ZG32" s="27">
        <v>0</v>
      </c>
      <c r="ZH32" s="27">
        <v>0</v>
      </c>
      <c r="ZI32" s="27">
        <v>0</v>
      </c>
      <c r="ZJ32" s="27">
        <v>0</v>
      </c>
      <c r="ZK32" s="27">
        <v>0</v>
      </c>
      <c r="ZL32" s="27">
        <v>0</v>
      </c>
      <c r="ZM32" s="27">
        <v>0</v>
      </c>
      <c r="ZN32" s="27">
        <v>0</v>
      </c>
      <c r="ZO32" s="27">
        <v>0</v>
      </c>
      <c r="ZP32" s="27">
        <v>0</v>
      </c>
      <c r="ZQ32" s="27">
        <v>0</v>
      </c>
      <c r="ZR32" s="27">
        <v>0</v>
      </c>
      <c r="ZS32" s="27">
        <v>0</v>
      </c>
      <c r="ZT32" s="27">
        <v>0</v>
      </c>
      <c r="ZU32" s="27">
        <v>0</v>
      </c>
      <c r="ZV32" s="27">
        <v>0</v>
      </c>
    </row>
    <row r="33" spans="1:698" s="41" customFormat="1" x14ac:dyDescent="0.2">
      <c r="A33" s="41" t="s">
        <v>506</v>
      </c>
      <c r="B33" s="40"/>
      <c r="C33" s="14">
        <v>223</v>
      </c>
      <c r="D33" s="14">
        <v>7</v>
      </c>
      <c r="E33" s="14">
        <v>1</v>
      </c>
      <c r="F33" s="14">
        <v>2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/>
      <c r="AR33" s="27"/>
      <c r="AS33" s="27"/>
      <c r="AT33" s="27"/>
      <c r="AU33" s="27">
        <v>0</v>
      </c>
      <c r="AV33" s="27">
        <v>0</v>
      </c>
      <c r="AW33" s="27">
        <v>0</v>
      </c>
      <c r="AX33" s="27">
        <v>0</v>
      </c>
      <c r="AY33" s="14">
        <v>0</v>
      </c>
      <c r="AZ33" s="14">
        <v>5</v>
      </c>
      <c r="BA33" s="14">
        <v>2</v>
      </c>
      <c r="BB33" s="14">
        <v>67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27">
        <v>0</v>
      </c>
      <c r="BO33" s="27">
        <v>0</v>
      </c>
      <c r="BP33" s="27">
        <v>0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/>
      <c r="DF33" s="27"/>
      <c r="DG33" s="27">
        <v>3</v>
      </c>
      <c r="DH33" s="27">
        <v>60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7</v>
      </c>
      <c r="EE33" s="27">
        <v>0</v>
      </c>
      <c r="EF33" s="27">
        <v>0</v>
      </c>
      <c r="EG33" s="27">
        <v>0</v>
      </c>
      <c r="EH33" s="27">
        <v>3</v>
      </c>
      <c r="EI33" s="27">
        <v>0</v>
      </c>
      <c r="EJ33" s="27">
        <v>0</v>
      </c>
      <c r="EK33" s="27">
        <v>0</v>
      </c>
      <c r="EL33" s="27">
        <v>0</v>
      </c>
      <c r="EM33" s="27">
        <v>0</v>
      </c>
      <c r="EN33" s="27">
        <v>0</v>
      </c>
      <c r="EO33" s="27">
        <v>0</v>
      </c>
      <c r="EP33" s="27">
        <v>0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0</v>
      </c>
      <c r="EY33" s="27">
        <v>0</v>
      </c>
      <c r="EZ33" s="27">
        <v>0</v>
      </c>
      <c r="FA33" s="27">
        <v>0</v>
      </c>
      <c r="FB33" s="27">
        <v>1</v>
      </c>
      <c r="FC33" s="27">
        <v>0</v>
      </c>
      <c r="FD33" s="27">
        <v>1</v>
      </c>
      <c r="FE33" s="27">
        <v>0</v>
      </c>
      <c r="FF33" s="27">
        <v>1</v>
      </c>
      <c r="FG33" s="27">
        <v>0</v>
      </c>
      <c r="FH33" s="27">
        <v>0</v>
      </c>
      <c r="FI33" s="27">
        <v>0</v>
      </c>
      <c r="FJ33" s="27">
        <v>12</v>
      </c>
      <c r="FK33" s="27">
        <v>0</v>
      </c>
      <c r="FL33" s="27">
        <v>9</v>
      </c>
      <c r="FM33" s="27">
        <v>1</v>
      </c>
      <c r="FN33" s="27">
        <v>19</v>
      </c>
      <c r="FO33" s="27">
        <v>0</v>
      </c>
      <c r="FP33" s="27">
        <v>3</v>
      </c>
      <c r="FQ33" s="27">
        <v>0</v>
      </c>
      <c r="FR33" s="27">
        <v>11</v>
      </c>
      <c r="FS33" s="27">
        <v>0</v>
      </c>
      <c r="FT33" s="27">
        <v>6</v>
      </c>
      <c r="FU33" s="27">
        <v>0</v>
      </c>
      <c r="FV33" s="27">
        <v>6</v>
      </c>
      <c r="FW33" s="27">
        <v>0</v>
      </c>
      <c r="FX33" s="27">
        <v>2</v>
      </c>
      <c r="FY33" s="27">
        <v>0</v>
      </c>
      <c r="FZ33" s="27">
        <v>0</v>
      </c>
      <c r="GA33" s="27">
        <v>0</v>
      </c>
      <c r="GB33" s="27">
        <v>1</v>
      </c>
      <c r="GC33" s="27"/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/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0</v>
      </c>
      <c r="GY33" s="27">
        <v>0</v>
      </c>
      <c r="GZ33" s="27">
        <v>0</v>
      </c>
      <c r="HA33" s="27">
        <v>0</v>
      </c>
      <c r="HB33" s="27">
        <v>0</v>
      </c>
      <c r="HC33" s="27"/>
      <c r="HD33" s="27">
        <v>0</v>
      </c>
      <c r="HE33" s="27">
        <v>0</v>
      </c>
      <c r="HF33" s="27">
        <v>0</v>
      </c>
      <c r="HG33" s="27">
        <v>0</v>
      </c>
      <c r="HH33" s="27">
        <v>0</v>
      </c>
      <c r="HI33" s="27">
        <v>0</v>
      </c>
      <c r="HJ33" s="27">
        <v>0</v>
      </c>
      <c r="HK33" s="27">
        <v>0</v>
      </c>
      <c r="HL33" s="27">
        <v>0</v>
      </c>
      <c r="HM33" s="27">
        <v>0</v>
      </c>
      <c r="HN33" s="27">
        <v>0</v>
      </c>
      <c r="HO33" s="27">
        <v>0</v>
      </c>
      <c r="HP33" s="27"/>
      <c r="HQ33" s="27">
        <v>0</v>
      </c>
      <c r="HR33" s="27">
        <v>0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/>
      <c r="ID33" s="27">
        <v>2</v>
      </c>
      <c r="IE33" s="27">
        <v>0</v>
      </c>
      <c r="IF33" s="27">
        <v>0</v>
      </c>
      <c r="IG33" s="27">
        <v>1</v>
      </c>
      <c r="IH33" s="27">
        <v>0</v>
      </c>
      <c r="II33" s="27"/>
      <c r="IJ33" s="27"/>
      <c r="IK33" s="27"/>
      <c r="IL33" s="27"/>
      <c r="IM33" s="27">
        <v>1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>
        <v>0</v>
      </c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1</v>
      </c>
      <c r="JG33" s="27">
        <v>0</v>
      </c>
      <c r="JH33" s="27">
        <v>0</v>
      </c>
      <c r="JI33" s="27">
        <v>0</v>
      </c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1</v>
      </c>
      <c r="JR33" s="27">
        <v>0</v>
      </c>
      <c r="JS33" s="27">
        <v>0</v>
      </c>
      <c r="JT33" s="27">
        <v>0</v>
      </c>
      <c r="JU33" s="27">
        <v>0</v>
      </c>
      <c r="JV33" s="27">
        <v>0</v>
      </c>
      <c r="JW33" s="27">
        <v>0</v>
      </c>
      <c r="JX33" s="27">
        <v>0</v>
      </c>
      <c r="JY33" s="14">
        <v>69</v>
      </c>
      <c r="JZ33" s="27">
        <v>0</v>
      </c>
      <c r="KA33" s="27">
        <v>0</v>
      </c>
      <c r="KB33" s="27">
        <v>2</v>
      </c>
      <c r="KC33" s="27">
        <v>0</v>
      </c>
      <c r="KD33" s="27">
        <v>1</v>
      </c>
      <c r="KE33" s="27">
        <v>23</v>
      </c>
      <c r="KF33" s="27">
        <v>0</v>
      </c>
      <c r="KG33" s="27">
        <v>1</v>
      </c>
      <c r="KH33" s="27">
        <v>23</v>
      </c>
      <c r="KI33" s="27">
        <v>0</v>
      </c>
      <c r="KJ33" s="27">
        <v>0</v>
      </c>
      <c r="KK33" s="27">
        <v>19</v>
      </c>
      <c r="KL33" s="14">
        <v>69</v>
      </c>
      <c r="KM33" s="27">
        <v>2</v>
      </c>
      <c r="KN33" s="27">
        <v>24</v>
      </c>
      <c r="KO33" s="27">
        <v>24</v>
      </c>
      <c r="KP33" s="27">
        <v>19</v>
      </c>
      <c r="KQ33" s="14">
        <v>3</v>
      </c>
      <c r="KR33" s="27">
        <v>1</v>
      </c>
      <c r="KS33" s="27">
        <v>2</v>
      </c>
      <c r="KT33" s="14">
        <v>3</v>
      </c>
      <c r="KU33" s="27">
        <v>0</v>
      </c>
      <c r="KV33" s="27">
        <v>3</v>
      </c>
      <c r="KW33" s="27">
        <v>0</v>
      </c>
      <c r="KX33" s="27">
        <v>0</v>
      </c>
      <c r="KY33" s="14">
        <v>7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1</v>
      </c>
      <c r="LO33" s="27">
        <v>0</v>
      </c>
      <c r="LP33" s="27">
        <v>0</v>
      </c>
      <c r="LQ33" s="27">
        <v>0</v>
      </c>
      <c r="LR33" s="27">
        <v>0</v>
      </c>
      <c r="LS33" s="27">
        <v>0</v>
      </c>
      <c r="LT33" s="27">
        <v>0</v>
      </c>
      <c r="LU33" s="27">
        <v>0</v>
      </c>
      <c r="LV33" s="27">
        <v>1</v>
      </c>
      <c r="LW33" s="27">
        <v>0</v>
      </c>
      <c r="LX33" s="27">
        <v>0</v>
      </c>
      <c r="LY33" s="27">
        <v>0</v>
      </c>
      <c r="LZ33" s="27">
        <v>0</v>
      </c>
      <c r="MA33" s="27">
        <v>0</v>
      </c>
      <c r="MB33" s="27">
        <v>0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27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2</v>
      </c>
      <c r="NA33" s="27">
        <v>0</v>
      </c>
      <c r="NB33" s="27">
        <v>0</v>
      </c>
      <c r="NC33" s="27">
        <v>0</v>
      </c>
      <c r="ND33" s="27">
        <v>0</v>
      </c>
      <c r="NE33" s="27">
        <v>1</v>
      </c>
      <c r="NF33" s="27">
        <v>0</v>
      </c>
      <c r="NG33" s="27">
        <v>0</v>
      </c>
      <c r="NH33" s="27">
        <v>0</v>
      </c>
      <c r="NI33" s="27">
        <v>0</v>
      </c>
      <c r="NJ33" s="27">
        <v>1</v>
      </c>
      <c r="NK33" s="27">
        <v>1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14">
        <v>7</v>
      </c>
      <c r="NU33" s="27">
        <v>0</v>
      </c>
      <c r="NV33" s="27">
        <v>0</v>
      </c>
      <c r="NW33" s="27">
        <v>0</v>
      </c>
      <c r="NX33" s="27">
        <v>0</v>
      </c>
      <c r="NY33" s="27">
        <v>2</v>
      </c>
      <c r="NZ33" s="27">
        <v>0</v>
      </c>
      <c r="OA33" s="27">
        <v>0</v>
      </c>
      <c r="OB33" s="27">
        <v>0</v>
      </c>
      <c r="OC33" s="27">
        <v>0</v>
      </c>
      <c r="OD33" s="27">
        <v>1</v>
      </c>
      <c r="OE33" s="27">
        <v>0</v>
      </c>
      <c r="OF33" s="27">
        <v>0</v>
      </c>
      <c r="OG33" s="27">
        <v>0</v>
      </c>
      <c r="OH33" s="27">
        <v>0</v>
      </c>
      <c r="OI33" s="27">
        <v>2</v>
      </c>
      <c r="OJ33" s="27">
        <v>1</v>
      </c>
      <c r="OK33" s="27">
        <v>0</v>
      </c>
      <c r="OL33" s="27">
        <v>0</v>
      </c>
      <c r="OM33" s="27">
        <v>0</v>
      </c>
      <c r="ON33" s="27">
        <v>0</v>
      </c>
      <c r="OO33" s="27">
        <v>0</v>
      </c>
      <c r="OP33" s="27">
        <v>0</v>
      </c>
      <c r="OQ33" s="27">
        <v>1</v>
      </c>
      <c r="OR33" s="27">
        <v>0</v>
      </c>
      <c r="OS33" s="14">
        <v>5</v>
      </c>
      <c r="OT33" s="44">
        <v>2</v>
      </c>
      <c r="OU33" s="27">
        <v>0</v>
      </c>
      <c r="OV33" s="27">
        <v>1</v>
      </c>
      <c r="OW33" s="27">
        <v>0</v>
      </c>
      <c r="OX33" s="27">
        <v>0</v>
      </c>
      <c r="OY33" s="27">
        <v>0</v>
      </c>
      <c r="OZ33" s="27">
        <v>1</v>
      </c>
      <c r="PA33" s="27">
        <v>2</v>
      </c>
      <c r="PB33" s="27">
        <v>0</v>
      </c>
      <c r="PC33" s="27">
        <v>0</v>
      </c>
      <c r="PD33" s="27">
        <v>0</v>
      </c>
      <c r="PE33" s="27">
        <v>0</v>
      </c>
      <c r="PF33" s="27">
        <v>0</v>
      </c>
      <c r="PG33" s="27">
        <v>0</v>
      </c>
      <c r="PH33" s="27">
        <v>0</v>
      </c>
      <c r="PI33" s="27">
        <v>0</v>
      </c>
      <c r="PJ33" s="27">
        <v>0</v>
      </c>
      <c r="PK33" s="27">
        <v>0</v>
      </c>
      <c r="PL33" s="27">
        <v>0</v>
      </c>
      <c r="PM33" s="27">
        <v>0</v>
      </c>
      <c r="PN33" s="27">
        <v>1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14">
        <v>203</v>
      </c>
      <c r="PY33" s="27">
        <v>2</v>
      </c>
      <c r="PZ33" s="27">
        <v>5</v>
      </c>
      <c r="QA33" s="27">
        <v>3</v>
      </c>
      <c r="QB33" s="27">
        <v>0</v>
      </c>
      <c r="QC33" s="27">
        <v>11</v>
      </c>
      <c r="QD33" s="27">
        <v>35</v>
      </c>
      <c r="QE33" s="27">
        <v>63</v>
      </c>
      <c r="QF33" s="27">
        <v>0</v>
      </c>
      <c r="QG33" s="27">
        <v>0</v>
      </c>
      <c r="QH33" s="27">
        <v>0</v>
      </c>
      <c r="QI33" s="27">
        <v>0</v>
      </c>
      <c r="QJ33" s="27">
        <v>11</v>
      </c>
      <c r="QK33" s="27">
        <v>3</v>
      </c>
      <c r="QL33" s="27">
        <v>6</v>
      </c>
      <c r="QM33" s="27">
        <v>3</v>
      </c>
      <c r="QN33" s="27">
        <v>0</v>
      </c>
      <c r="QO33" s="27">
        <v>0</v>
      </c>
      <c r="QP33" s="27">
        <v>8</v>
      </c>
      <c r="QQ33" s="27">
        <v>48</v>
      </c>
      <c r="QR33" s="27">
        <v>0</v>
      </c>
      <c r="QS33" s="27">
        <v>0</v>
      </c>
      <c r="QT33" s="27">
        <v>0</v>
      </c>
      <c r="QU33" s="27">
        <v>0</v>
      </c>
      <c r="QV33" s="27">
        <v>5</v>
      </c>
      <c r="QW33" s="27">
        <v>0</v>
      </c>
      <c r="QX33" s="27">
        <v>0</v>
      </c>
      <c r="QY33" s="27">
        <v>0</v>
      </c>
      <c r="QZ33" s="27">
        <v>0</v>
      </c>
      <c r="RA33" s="14">
        <v>2</v>
      </c>
      <c r="RB33" s="27">
        <v>0</v>
      </c>
      <c r="RC33" s="27">
        <v>1</v>
      </c>
      <c r="RD33" s="27">
        <v>1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14">
        <v>2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0</v>
      </c>
      <c r="RU33" s="27">
        <v>0</v>
      </c>
      <c r="RV33" s="27">
        <v>0</v>
      </c>
      <c r="RW33" s="27">
        <v>0</v>
      </c>
      <c r="RX33" s="27">
        <v>0</v>
      </c>
      <c r="RY33" s="27">
        <v>1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27">
        <v>0</v>
      </c>
      <c r="SG33" s="27">
        <v>1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0</v>
      </c>
      <c r="ST33" s="27">
        <v>0</v>
      </c>
      <c r="SU33" s="27">
        <v>0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27">
        <v>0</v>
      </c>
      <c r="TF33" s="27">
        <v>0</v>
      </c>
      <c r="TG33" s="14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0</v>
      </c>
      <c r="TO33" s="27">
        <v>0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0</v>
      </c>
      <c r="TY33" s="27">
        <v>0</v>
      </c>
      <c r="TZ33" s="27">
        <v>0</v>
      </c>
      <c r="UA33" s="27">
        <v>0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27">
        <v>0</v>
      </c>
      <c r="UK33" s="27">
        <v>0</v>
      </c>
      <c r="UL33" s="27">
        <v>0</v>
      </c>
      <c r="UM33" s="27">
        <v>0</v>
      </c>
      <c r="UN33" s="27">
        <v>0</v>
      </c>
      <c r="UO33" s="27">
        <v>0</v>
      </c>
      <c r="UP33" s="27">
        <v>0</v>
      </c>
      <c r="UQ33" s="27">
        <v>0</v>
      </c>
      <c r="UR33" s="27">
        <v>0</v>
      </c>
      <c r="US33" s="27">
        <v>0</v>
      </c>
      <c r="UT33" s="27">
        <v>0</v>
      </c>
      <c r="UU33" s="27">
        <v>0</v>
      </c>
      <c r="UV33" s="27">
        <v>0</v>
      </c>
      <c r="UW33" s="27">
        <v>0</v>
      </c>
      <c r="UX33" s="27">
        <v>0</v>
      </c>
      <c r="UY33" s="27">
        <v>0</v>
      </c>
      <c r="UZ33" s="27">
        <v>0</v>
      </c>
      <c r="VA33" s="27">
        <v>0</v>
      </c>
      <c r="VB33" s="27">
        <v>0</v>
      </c>
      <c r="VC33" s="27">
        <v>0</v>
      </c>
      <c r="VD33" s="27">
        <v>0</v>
      </c>
      <c r="VE33" s="27">
        <v>0</v>
      </c>
      <c r="VF33" s="27">
        <v>0</v>
      </c>
      <c r="VG33" s="27">
        <v>0</v>
      </c>
      <c r="VH33" s="14">
        <v>0</v>
      </c>
      <c r="VI33" s="27">
        <v>0</v>
      </c>
      <c r="VJ33" s="27">
        <v>0</v>
      </c>
      <c r="VK33" s="27">
        <v>0</v>
      </c>
      <c r="VL33" s="27">
        <v>0</v>
      </c>
      <c r="VM33" s="27">
        <v>0</v>
      </c>
      <c r="VN33" s="27">
        <v>0</v>
      </c>
      <c r="VO33" s="27">
        <v>0</v>
      </c>
      <c r="VP33" s="27">
        <v>0</v>
      </c>
      <c r="VQ33" s="27">
        <v>0</v>
      </c>
      <c r="VR33" s="27">
        <v>0</v>
      </c>
      <c r="VS33" s="27">
        <v>0</v>
      </c>
      <c r="VT33" s="27">
        <v>0</v>
      </c>
      <c r="VU33" s="27">
        <v>0</v>
      </c>
      <c r="VV33" s="27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1</v>
      </c>
      <c r="XJ33" s="27">
        <v>4</v>
      </c>
      <c r="XK33" s="27">
        <v>1</v>
      </c>
      <c r="XL33" s="27">
        <v>4</v>
      </c>
      <c r="XM33" s="27">
        <v>1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27">
        <v>1</v>
      </c>
      <c r="XT33" s="27">
        <v>1</v>
      </c>
      <c r="XU33" s="27">
        <v>0</v>
      </c>
      <c r="XV33" s="27">
        <v>0</v>
      </c>
      <c r="XW33" s="27">
        <v>1</v>
      </c>
      <c r="XX33" s="27">
        <v>2</v>
      </c>
      <c r="XY33" s="27">
        <v>0</v>
      </c>
      <c r="XZ33" s="27">
        <v>0</v>
      </c>
      <c r="YA33" s="27">
        <v>1</v>
      </c>
      <c r="YB33" s="27">
        <v>0</v>
      </c>
      <c r="YC33" s="27">
        <v>0</v>
      </c>
      <c r="YD33" s="27">
        <v>0</v>
      </c>
      <c r="YE33" s="27">
        <v>0</v>
      </c>
      <c r="YF33" s="27">
        <v>0</v>
      </c>
      <c r="YG33" s="27">
        <v>1</v>
      </c>
      <c r="YH33" s="27">
        <v>1</v>
      </c>
      <c r="YI33" s="27">
        <v>0</v>
      </c>
      <c r="YJ33" s="27">
        <v>0</v>
      </c>
      <c r="YK33" s="27">
        <v>1</v>
      </c>
      <c r="YL33" s="27">
        <v>2</v>
      </c>
      <c r="YM33" s="27">
        <v>0</v>
      </c>
      <c r="YN33" s="27">
        <v>0</v>
      </c>
      <c r="YO33" s="27">
        <v>0</v>
      </c>
      <c r="YP33" s="27">
        <v>0</v>
      </c>
      <c r="YQ33" s="27">
        <v>0</v>
      </c>
      <c r="YR33" s="27">
        <v>0</v>
      </c>
      <c r="YS33" s="27">
        <v>1</v>
      </c>
      <c r="YT33" s="27">
        <v>1</v>
      </c>
      <c r="YU33" s="27">
        <v>0</v>
      </c>
      <c r="YV33" s="27">
        <v>2</v>
      </c>
      <c r="YW33" s="27">
        <v>1</v>
      </c>
      <c r="YX33" s="27">
        <v>2</v>
      </c>
      <c r="YY33" s="27">
        <v>1</v>
      </c>
      <c r="YZ33" s="27">
        <v>1</v>
      </c>
      <c r="ZA33" s="27">
        <v>2</v>
      </c>
      <c r="ZB33" s="27">
        <v>1</v>
      </c>
      <c r="ZC33" s="27">
        <v>103</v>
      </c>
      <c r="ZD33" s="27">
        <v>4</v>
      </c>
      <c r="ZE33" s="27">
        <v>19</v>
      </c>
      <c r="ZF33" s="27">
        <v>11</v>
      </c>
      <c r="ZG33" s="27">
        <v>0</v>
      </c>
      <c r="ZH33" s="27">
        <v>2</v>
      </c>
      <c r="ZI33" s="27">
        <v>7</v>
      </c>
      <c r="ZJ33" s="27">
        <v>0</v>
      </c>
      <c r="ZK33" s="27">
        <v>1</v>
      </c>
      <c r="ZL33" s="27">
        <v>6</v>
      </c>
      <c r="ZM33" s="27">
        <v>0</v>
      </c>
      <c r="ZN33" s="27">
        <v>3</v>
      </c>
      <c r="ZO33" s="27">
        <v>2</v>
      </c>
      <c r="ZP33" s="27">
        <v>0</v>
      </c>
      <c r="ZQ33" s="27">
        <v>1</v>
      </c>
      <c r="ZR33" s="27">
        <v>2</v>
      </c>
      <c r="ZS33" s="27">
        <v>0</v>
      </c>
      <c r="ZT33" s="27">
        <v>1</v>
      </c>
      <c r="ZU33" s="27">
        <v>1</v>
      </c>
      <c r="ZV33" s="27">
        <v>0</v>
      </c>
    </row>
    <row r="34" spans="1:698" s="41" customFormat="1" x14ac:dyDescent="0.2">
      <c r="A34" s="41" t="s">
        <v>507</v>
      </c>
      <c r="B34" s="40"/>
      <c r="C34" s="14">
        <v>363</v>
      </c>
      <c r="D34" s="14">
        <v>6</v>
      </c>
      <c r="E34" s="14">
        <v>2</v>
      </c>
      <c r="F34" s="14">
        <v>3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/>
      <c r="AR34" s="27"/>
      <c r="AS34" s="27"/>
      <c r="AT34" s="27"/>
      <c r="AU34" s="27">
        <v>0</v>
      </c>
      <c r="AV34" s="27">
        <v>0</v>
      </c>
      <c r="AW34" s="27">
        <v>0</v>
      </c>
      <c r="AX34" s="27">
        <v>0</v>
      </c>
      <c r="AY34" s="14">
        <v>0</v>
      </c>
      <c r="AZ34" s="14">
        <v>7</v>
      </c>
      <c r="BA34" s="14">
        <v>3</v>
      </c>
      <c r="BB34" s="14">
        <v>71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>
        <v>0</v>
      </c>
      <c r="BN34" s="27">
        <v>0</v>
      </c>
      <c r="BO34" s="27">
        <v>0</v>
      </c>
      <c r="BP34" s="27">
        <v>0</v>
      </c>
      <c r="BQ34" s="27">
        <v>0</v>
      </c>
      <c r="BR34" s="27">
        <v>0</v>
      </c>
      <c r="BS34" s="27">
        <v>0</v>
      </c>
      <c r="BT34" s="27">
        <v>0</v>
      </c>
      <c r="BU34" s="27">
        <v>0</v>
      </c>
      <c r="BV34" s="27">
        <v>0</v>
      </c>
      <c r="BW34" s="27">
        <v>0</v>
      </c>
      <c r="BX34" s="27">
        <v>0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/>
      <c r="DF34" s="27"/>
      <c r="DG34" s="27">
        <v>0</v>
      </c>
      <c r="DH34" s="27">
        <v>71</v>
      </c>
      <c r="DI34" s="27">
        <v>0</v>
      </c>
      <c r="DJ34" s="27">
        <v>0</v>
      </c>
      <c r="DK34" s="27">
        <v>0</v>
      </c>
      <c r="DL34" s="27">
        <v>0</v>
      </c>
      <c r="DM34" s="27">
        <v>0</v>
      </c>
      <c r="DN34" s="27">
        <v>0</v>
      </c>
      <c r="DO34" s="27">
        <v>0</v>
      </c>
      <c r="DP34" s="27">
        <v>0</v>
      </c>
      <c r="DQ34" s="27">
        <v>0</v>
      </c>
      <c r="DR34" s="27">
        <v>0</v>
      </c>
      <c r="DS34" s="27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20</v>
      </c>
      <c r="EA34" s="27">
        <v>0</v>
      </c>
      <c r="EB34" s="27">
        <v>2</v>
      </c>
      <c r="EC34" s="27">
        <v>0</v>
      </c>
      <c r="ED34" s="27">
        <v>33</v>
      </c>
      <c r="EE34" s="27">
        <v>0</v>
      </c>
      <c r="EF34" s="27">
        <v>9</v>
      </c>
      <c r="EG34" s="27">
        <v>0</v>
      </c>
      <c r="EH34" s="27">
        <v>53</v>
      </c>
      <c r="EI34" s="27">
        <v>0</v>
      </c>
      <c r="EJ34" s="27">
        <v>12</v>
      </c>
      <c r="EK34" s="27">
        <v>0</v>
      </c>
      <c r="EL34" s="27">
        <v>4</v>
      </c>
      <c r="EM34" s="27">
        <v>0</v>
      </c>
      <c r="EN34" s="27">
        <v>3</v>
      </c>
      <c r="EO34" s="27">
        <v>0</v>
      </c>
      <c r="EP34" s="27">
        <v>0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0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0</v>
      </c>
      <c r="FE34" s="27">
        <v>0</v>
      </c>
      <c r="FF34" s="27">
        <v>0</v>
      </c>
      <c r="FG34" s="27">
        <v>0</v>
      </c>
      <c r="FH34" s="27">
        <v>2</v>
      </c>
      <c r="FI34" s="27">
        <v>0</v>
      </c>
      <c r="FJ34" s="27">
        <v>6</v>
      </c>
      <c r="FK34" s="27">
        <v>0</v>
      </c>
      <c r="FL34" s="27">
        <v>4</v>
      </c>
      <c r="FM34" s="27">
        <v>0</v>
      </c>
      <c r="FN34" s="27">
        <v>11</v>
      </c>
      <c r="FO34" s="27">
        <v>0</v>
      </c>
      <c r="FP34" s="27">
        <v>14</v>
      </c>
      <c r="FQ34" s="27">
        <v>1</v>
      </c>
      <c r="FR34" s="27">
        <v>4</v>
      </c>
      <c r="FS34" s="27">
        <v>0</v>
      </c>
      <c r="FT34" s="27">
        <v>11</v>
      </c>
      <c r="FU34" s="27">
        <v>0</v>
      </c>
      <c r="FV34" s="27">
        <v>8</v>
      </c>
      <c r="FW34" s="27">
        <v>0</v>
      </c>
      <c r="FX34" s="27">
        <v>7</v>
      </c>
      <c r="FY34" s="27">
        <v>0</v>
      </c>
      <c r="FZ34" s="27">
        <v>0</v>
      </c>
      <c r="GA34" s="27">
        <v>0</v>
      </c>
      <c r="GB34" s="27">
        <v>2</v>
      </c>
      <c r="GC34" s="27"/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0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/>
      <c r="GQ34" s="27">
        <v>0</v>
      </c>
      <c r="GR34" s="27">
        <v>0</v>
      </c>
      <c r="GS34" s="27">
        <v>0</v>
      </c>
      <c r="GT34" s="27">
        <v>0</v>
      </c>
      <c r="GU34" s="27">
        <v>0</v>
      </c>
      <c r="GV34" s="27">
        <v>0</v>
      </c>
      <c r="GW34" s="27">
        <v>0</v>
      </c>
      <c r="GX34" s="27">
        <v>0</v>
      </c>
      <c r="GY34" s="27">
        <v>0</v>
      </c>
      <c r="GZ34" s="27">
        <v>0</v>
      </c>
      <c r="HA34" s="27">
        <v>0</v>
      </c>
      <c r="HB34" s="27">
        <v>0</v>
      </c>
      <c r="HC34" s="27"/>
      <c r="HD34" s="27">
        <v>0</v>
      </c>
      <c r="HE34" s="27">
        <v>0</v>
      </c>
      <c r="HF34" s="27">
        <v>0</v>
      </c>
      <c r="HG34" s="27">
        <v>0</v>
      </c>
      <c r="HH34" s="27">
        <v>0</v>
      </c>
      <c r="HI34" s="27">
        <v>0</v>
      </c>
      <c r="HJ34" s="27">
        <v>0</v>
      </c>
      <c r="HK34" s="27">
        <v>0</v>
      </c>
      <c r="HL34" s="27">
        <v>0</v>
      </c>
      <c r="HM34" s="27">
        <v>0</v>
      </c>
      <c r="HN34" s="27">
        <v>0</v>
      </c>
      <c r="HO34" s="27">
        <v>0</v>
      </c>
      <c r="HP34" s="27"/>
      <c r="HQ34" s="27">
        <v>0</v>
      </c>
      <c r="HR34" s="27">
        <v>0</v>
      </c>
      <c r="HS34" s="27">
        <v>0</v>
      </c>
      <c r="HT34" s="27">
        <v>0</v>
      </c>
      <c r="HU34" s="27">
        <v>0</v>
      </c>
      <c r="HV34" s="27">
        <v>0</v>
      </c>
      <c r="HW34" s="27">
        <v>0</v>
      </c>
      <c r="HX34" s="27">
        <v>0</v>
      </c>
      <c r="HY34" s="27">
        <v>0</v>
      </c>
      <c r="HZ34" s="27">
        <v>0</v>
      </c>
      <c r="IA34" s="27">
        <v>0</v>
      </c>
      <c r="IB34" s="27">
        <v>0</v>
      </c>
      <c r="IC34" s="27"/>
      <c r="ID34" s="27">
        <v>3</v>
      </c>
      <c r="IE34" s="27">
        <v>0</v>
      </c>
      <c r="IF34" s="27">
        <v>0</v>
      </c>
      <c r="IG34" s="27">
        <v>1</v>
      </c>
      <c r="IH34" s="27">
        <v>1</v>
      </c>
      <c r="II34" s="27"/>
      <c r="IJ34" s="27"/>
      <c r="IK34" s="27"/>
      <c r="IL34" s="27"/>
      <c r="IM34" s="27">
        <v>2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>
        <v>0</v>
      </c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1</v>
      </c>
      <c r="JG34" s="27">
        <v>0</v>
      </c>
      <c r="JH34" s="27">
        <v>0</v>
      </c>
      <c r="JI34" s="27">
        <v>0</v>
      </c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1</v>
      </c>
      <c r="JP34" s="27">
        <v>0</v>
      </c>
      <c r="JQ34" s="27">
        <v>0</v>
      </c>
      <c r="JR34" s="27">
        <v>0</v>
      </c>
      <c r="JS34" s="27">
        <v>0</v>
      </c>
      <c r="JT34" s="27">
        <v>1</v>
      </c>
      <c r="JU34" s="27">
        <v>0</v>
      </c>
      <c r="JV34" s="27">
        <v>0</v>
      </c>
      <c r="JW34" s="27">
        <v>0</v>
      </c>
      <c r="JX34" s="27">
        <v>0</v>
      </c>
      <c r="JY34" s="14">
        <v>75</v>
      </c>
      <c r="JZ34" s="27">
        <v>0</v>
      </c>
      <c r="KA34" s="27">
        <v>0</v>
      </c>
      <c r="KB34" s="27">
        <v>2</v>
      </c>
      <c r="KC34" s="27">
        <v>0</v>
      </c>
      <c r="KD34" s="27">
        <v>1</v>
      </c>
      <c r="KE34" s="27">
        <v>33</v>
      </c>
      <c r="KF34" s="27">
        <v>1</v>
      </c>
      <c r="KG34" s="27">
        <v>1</v>
      </c>
      <c r="KH34" s="27">
        <v>10</v>
      </c>
      <c r="KI34" s="27">
        <v>0</v>
      </c>
      <c r="KJ34" s="27">
        <v>1</v>
      </c>
      <c r="KK34" s="27">
        <v>26</v>
      </c>
      <c r="KL34" s="14">
        <v>75</v>
      </c>
      <c r="KM34" s="27">
        <v>2</v>
      </c>
      <c r="KN34" s="27">
        <v>34</v>
      </c>
      <c r="KO34" s="27">
        <v>12</v>
      </c>
      <c r="KP34" s="27">
        <v>27</v>
      </c>
      <c r="KQ34" s="14">
        <v>4</v>
      </c>
      <c r="KR34" s="27">
        <v>4</v>
      </c>
      <c r="KS34" s="27">
        <v>0</v>
      </c>
      <c r="KT34" s="14">
        <v>1</v>
      </c>
      <c r="KU34" s="27">
        <v>1</v>
      </c>
      <c r="KV34" s="27">
        <v>0</v>
      </c>
      <c r="KW34" s="27">
        <v>0</v>
      </c>
      <c r="KX34" s="27">
        <v>0</v>
      </c>
      <c r="KY34" s="14">
        <v>9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2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27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1</v>
      </c>
      <c r="NA34" s="27">
        <v>1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1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2</v>
      </c>
      <c r="NP34" s="27">
        <v>1</v>
      </c>
      <c r="NQ34" s="27">
        <v>0</v>
      </c>
      <c r="NR34" s="27">
        <v>0</v>
      </c>
      <c r="NS34" s="27">
        <v>1</v>
      </c>
      <c r="NT34" s="14">
        <v>9</v>
      </c>
      <c r="NU34" s="27">
        <v>0</v>
      </c>
      <c r="NV34" s="27">
        <v>0</v>
      </c>
      <c r="NW34" s="27">
        <v>0</v>
      </c>
      <c r="NX34" s="27">
        <v>0</v>
      </c>
      <c r="NY34" s="27">
        <v>1</v>
      </c>
      <c r="NZ34" s="27">
        <v>1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>
        <v>3</v>
      </c>
      <c r="OI34" s="27">
        <v>0</v>
      </c>
      <c r="OJ34" s="27">
        <v>0</v>
      </c>
      <c r="OK34" s="27">
        <v>0</v>
      </c>
      <c r="OL34" s="27">
        <v>0</v>
      </c>
      <c r="OM34" s="27">
        <v>0</v>
      </c>
      <c r="ON34" s="27">
        <v>2</v>
      </c>
      <c r="OO34" s="27">
        <v>1</v>
      </c>
      <c r="OP34" s="27">
        <v>0</v>
      </c>
      <c r="OQ34" s="27">
        <v>0</v>
      </c>
      <c r="OR34" s="27">
        <v>1</v>
      </c>
      <c r="OS34" s="14">
        <v>5</v>
      </c>
      <c r="OT34" s="44">
        <v>2</v>
      </c>
      <c r="OU34" s="27">
        <v>0</v>
      </c>
      <c r="OV34" s="27">
        <v>0</v>
      </c>
      <c r="OW34" s="27">
        <v>0</v>
      </c>
      <c r="OX34" s="27">
        <v>0</v>
      </c>
      <c r="OY34" s="27">
        <v>0</v>
      </c>
      <c r="OZ34" s="27">
        <v>1</v>
      </c>
      <c r="PA34" s="27">
        <v>1</v>
      </c>
      <c r="PB34" s="27">
        <v>2</v>
      </c>
      <c r="PC34" s="27">
        <v>0</v>
      </c>
      <c r="PD34" s="27">
        <v>0</v>
      </c>
      <c r="PE34" s="27">
        <v>0</v>
      </c>
      <c r="PF34" s="27">
        <v>0</v>
      </c>
      <c r="PG34" s="27">
        <v>0</v>
      </c>
      <c r="PH34" s="27">
        <v>0</v>
      </c>
      <c r="PI34" s="27">
        <v>0</v>
      </c>
      <c r="PJ34" s="27">
        <v>0</v>
      </c>
      <c r="PK34" s="27">
        <v>0</v>
      </c>
      <c r="PL34" s="27">
        <v>0</v>
      </c>
      <c r="PM34" s="27">
        <v>0</v>
      </c>
      <c r="PN34" s="27">
        <v>1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14">
        <v>263</v>
      </c>
      <c r="PY34" s="27">
        <v>1</v>
      </c>
      <c r="PZ34" s="27">
        <v>0</v>
      </c>
      <c r="QA34" s="27">
        <v>1</v>
      </c>
      <c r="QB34" s="27">
        <v>1</v>
      </c>
      <c r="QC34" s="27">
        <v>12</v>
      </c>
      <c r="QD34" s="27">
        <v>43</v>
      </c>
      <c r="QE34" s="27">
        <v>97</v>
      </c>
      <c r="QF34" s="27">
        <v>0</v>
      </c>
      <c r="QG34" s="27">
        <v>0</v>
      </c>
      <c r="QH34" s="27">
        <v>0</v>
      </c>
      <c r="QI34" s="27">
        <v>0</v>
      </c>
      <c r="QJ34" s="27">
        <v>10</v>
      </c>
      <c r="QK34" s="27">
        <v>0</v>
      </c>
      <c r="QL34" s="27">
        <v>4</v>
      </c>
      <c r="QM34" s="27">
        <v>5</v>
      </c>
      <c r="QN34" s="27">
        <v>0</v>
      </c>
      <c r="QO34" s="27">
        <v>2</v>
      </c>
      <c r="QP34" s="27">
        <v>16</v>
      </c>
      <c r="QQ34" s="27">
        <v>66</v>
      </c>
      <c r="QR34" s="27">
        <v>0</v>
      </c>
      <c r="QS34" s="27">
        <v>0</v>
      </c>
      <c r="QT34" s="27">
        <v>0</v>
      </c>
      <c r="QU34" s="27">
        <v>0</v>
      </c>
      <c r="QV34" s="27">
        <v>5</v>
      </c>
      <c r="QW34" s="27">
        <v>0</v>
      </c>
      <c r="QX34" s="27">
        <v>0</v>
      </c>
      <c r="QY34" s="27">
        <v>0</v>
      </c>
      <c r="QZ34" s="27">
        <v>0</v>
      </c>
      <c r="RA34" s="14">
        <v>4</v>
      </c>
      <c r="RB34" s="27">
        <v>0</v>
      </c>
      <c r="RC34" s="27">
        <v>1</v>
      </c>
      <c r="RD34" s="27">
        <v>1</v>
      </c>
      <c r="RE34" s="27">
        <v>1</v>
      </c>
      <c r="RF34" s="27">
        <v>0</v>
      </c>
      <c r="RG34" s="27">
        <v>0</v>
      </c>
      <c r="RH34" s="27">
        <v>1</v>
      </c>
      <c r="RI34" s="27">
        <v>0</v>
      </c>
      <c r="RJ34" s="14">
        <v>2</v>
      </c>
      <c r="RK34" s="27">
        <v>0</v>
      </c>
      <c r="RL34" s="27">
        <v>0</v>
      </c>
      <c r="RM34" s="27">
        <v>0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0</v>
      </c>
      <c r="RX34" s="27">
        <v>2</v>
      </c>
      <c r="RY34" s="27">
        <v>0</v>
      </c>
      <c r="RZ34" s="27">
        <v>0</v>
      </c>
      <c r="SA34" s="27">
        <v>0</v>
      </c>
      <c r="SB34" s="27">
        <v>0</v>
      </c>
      <c r="SC34" s="27">
        <v>0</v>
      </c>
      <c r="SD34" s="27">
        <v>0</v>
      </c>
      <c r="SE34" s="27">
        <v>0</v>
      </c>
      <c r="SF34" s="27">
        <v>0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0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0</v>
      </c>
      <c r="SW34" s="27">
        <v>0</v>
      </c>
      <c r="SX34" s="27">
        <v>0</v>
      </c>
      <c r="SY34" s="27">
        <v>0</v>
      </c>
      <c r="SZ34" s="27">
        <v>0</v>
      </c>
      <c r="TA34" s="27">
        <v>0</v>
      </c>
      <c r="TB34" s="27">
        <v>0</v>
      </c>
      <c r="TC34" s="27">
        <v>0</v>
      </c>
      <c r="TD34" s="27">
        <v>0</v>
      </c>
      <c r="TE34" s="27">
        <v>0</v>
      </c>
      <c r="TF34" s="27">
        <v>0</v>
      </c>
      <c r="TG34" s="14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0</v>
      </c>
      <c r="TO34" s="27">
        <v>0</v>
      </c>
      <c r="TP34" s="27">
        <v>0</v>
      </c>
      <c r="TQ34" s="27">
        <v>0</v>
      </c>
      <c r="TR34" s="27">
        <v>0</v>
      </c>
      <c r="TS34" s="27">
        <v>0</v>
      </c>
      <c r="TT34" s="27">
        <v>0</v>
      </c>
      <c r="TU34" s="27">
        <v>0</v>
      </c>
      <c r="TV34" s="27">
        <v>0</v>
      </c>
      <c r="TW34" s="27">
        <v>0</v>
      </c>
      <c r="TX34" s="27">
        <v>0</v>
      </c>
      <c r="TY34" s="27">
        <v>0</v>
      </c>
      <c r="TZ34" s="27">
        <v>0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27">
        <v>0</v>
      </c>
      <c r="UK34" s="27">
        <v>0</v>
      </c>
      <c r="UL34" s="27">
        <v>0</v>
      </c>
      <c r="UM34" s="27">
        <v>0</v>
      </c>
      <c r="UN34" s="27">
        <v>0</v>
      </c>
      <c r="UO34" s="27">
        <v>0</v>
      </c>
      <c r="UP34" s="27">
        <v>0</v>
      </c>
      <c r="UQ34" s="27">
        <v>0</v>
      </c>
      <c r="UR34" s="27">
        <v>0</v>
      </c>
      <c r="US34" s="27">
        <v>0</v>
      </c>
      <c r="UT34" s="27">
        <v>0</v>
      </c>
      <c r="UU34" s="27">
        <v>0</v>
      </c>
      <c r="UV34" s="27">
        <v>0</v>
      </c>
      <c r="UW34" s="27">
        <v>0</v>
      </c>
      <c r="UX34" s="27">
        <v>0</v>
      </c>
      <c r="UY34" s="27">
        <v>0</v>
      </c>
      <c r="UZ34" s="27">
        <v>0</v>
      </c>
      <c r="VA34" s="27">
        <v>0</v>
      </c>
      <c r="VB34" s="27">
        <v>0</v>
      </c>
      <c r="VC34" s="27">
        <v>0</v>
      </c>
      <c r="VD34" s="27">
        <v>0</v>
      </c>
      <c r="VE34" s="27">
        <v>0</v>
      </c>
      <c r="VF34" s="27">
        <v>0</v>
      </c>
      <c r="VG34" s="27">
        <v>0</v>
      </c>
      <c r="VH34" s="14">
        <v>0</v>
      </c>
      <c r="VI34" s="27">
        <v>0</v>
      </c>
      <c r="VJ34" s="27">
        <v>0</v>
      </c>
      <c r="VK34" s="27">
        <v>0</v>
      </c>
      <c r="VL34" s="27">
        <v>0</v>
      </c>
      <c r="VM34" s="27">
        <v>0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0</v>
      </c>
      <c r="VU34" s="27">
        <v>0</v>
      </c>
      <c r="VV34" s="27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2</v>
      </c>
      <c r="XJ34" s="27">
        <v>4</v>
      </c>
      <c r="XK34" s="27">
        <v>0</v>
      </c>
      <c r="XL34" s="27">
        <v>6</v>
      </c>
      <c r="XM34" s="27">
        <v>0</v>
      </c>
      <c r="XN34" s="27">
        <v>0</v>
      </c>
      <c r="XO34" s="27">
        <v>1</v>
      </c>
      <c r="XP34" s="27">
        <v>0</v>
      </c>
      <c r="XQ34" s="27">
        <v>0</v>
      </c>
      <c r="XR34" s="27">
        <v>1</v>
      </c>
      <c r="XS34" s="27">
        <v>0</v>
      </c>
      <c r="XT34" s="27">
        <v>2</v>
      </c>
      <c r="XU34" s="27">
        <v>0</v>
      </c>
      <c r="XV34" s="27">
        <v>0</v>
      </c>
      <c r="XW34" s="27">
        <v>1</v>
      </c>
      <c r="XX34" s="27">
        <v>1</v>
      </c>
      <c r="XY34" s="27">
        <v>2</v>
      </c>
      <c r="XZ34" s="27">
        <v>1</v>
      </c>
      <c r="YA34" s="27">
        <v>0</v>
      </c>
      <c r="YB34" s="27">
        <v>0</v>
      </c>
      <c r="YC34" s="27">
        <v>1</v>
      </c>
      <c r="YD34" s="27">
        <v>0</v>
      </c>
      <c r="YE34" s="27">
        <v>0</v>
      </c>
      <c r="YF34" s="27">
        <v>1</v>
      </c>
      <c r="YG34" s="27">
        <v>0</v>
      </c>
      <c r="YH34" s="27">
        <v>2</v>
      </c>
      <c r="YI34" s="27">
        <v>0</v>
      </c>
      <c r="YJ34" s="27">
        <v>0</v>
      </c>
      <c r="YK34" s="27">
        <v>1</v>
      </c>
      <c r="YL34" s="27">
        <v>1</v>
      </c>
      <c r="YM34" s="27">
        <v>2</v>
      </c>
      <c r="YN34" s="27">
        <v>1</v>
      </c>
      <c r="YO34" s="27">
        <v>3</v>
      </c>
      <c r="YP34" s="27">
        <v>2</v>
      </c>
      <c r="YQ34" s="27">
        <v>0</v>
      </c>
      <c r="YR34" s="27">
        <v>5</v>
      </c>
      <c r="YS34" s="27">
        <v>0</v>
      </c>
      <c r="YT34" s="27">
        <v>2</v>
      </c>
      <c r="YU34" s="27">
        <v>0</v>
      </c>
      <c r="YV34" s="27">
        <v>2</v>
      </c>
      <c r="YW34" s="27">
        <v>1</v>
      </c>
      <c r="YX34" s="27">
        <v>0</v>
      </c>
      <c r="YY34" s="27">
        <v>3</v>
      </c>
      <c r="YZ34" s="27">
        <v>0</v>
      </c>
      <c r="ZA34" s="27">
        <v>3</v>
      </c>
      <c r="ZB34" s="27">
        <v>1</v>
      </c>
      <c r="ZC34" s="27">
        <v>159</v>
      </c>
      <c r="ZD34" s="27">
        <v>9</v>
      </c>
      <c r="ZE34" s="27">
        <v>81</v>
      </c>
      <c r="ZF34" s="27">
        <v>11</v>
      </c>
      <c r="ZG34" s="27">
        <v>1</v>
      </c>
      <c r="ZH34" s="27">
        <v>0</v>
      </c>
      <c r="ZI34" s="27">
        <v>7</v>
      </c>
      <c r="ZJ34" s="27">
        <v>1</v>
      </c>
      <c r="ZK34" s="27">
        <v>0</v>
      </c>
      <c r="ZL34" s="27">
        <v>3</v>
      </c>
      <c r="ZM34" s="27">
        <v>0</v>
      </c>
      <c r="ZN34" s="27">
        <v>1</v>
      </c>
      <c r="ZO34" s="27">
        <v>0</v>
      </c>
      <c r="ZP34" s="27">
        <v>0</v>
      </c>
      <c r="ZQ34" s="27">
        <v>0</v>
      </c>
      <c r="ZR34" s="27">
        <v>1</v>
      </c>
      <c r="ZS34" s="27">
        <v>0</v>
      </c>
      <c r="ZT34" s="27">
        <v>0</v>
      </c>
      <c r="ZU34" s="27">
        <v>3</v>
      </c>
      <c r="ZV34" s="27">
        <v>2</v>
      </c>
    </row>
    <row r="35" spans="1:698" s="41" customFormat="1" x14ac:dyDescent="0.2">
      <c r="A35" s="41" t="s">
        <v>508</v>
      </c>
      <c r="B35" s="40"/>
      <c r="C35" s="14">
        <v>251</v>
      </c>
      <c r="D35" s="14">
        <v>13</v>
      </c>
      <c r="E35" s="14">
        <v>3</v>
      </c>
      <c r="F35" s="14">
        <v>15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/>
      <c r="AR35" s="27"/>
      <c r="AS35" s="27"/>
      <c r="AT35" s="27"/>
      <c r="AU35" s="27">
        <v>0</v>
      </c>
      <c r="AV35" s="27">
        <v>4</v>
      </c>
      <c r="AW35" s="27">
        <v>0</v>
      </c>
      <c r="AX35" s="27">
        <v>3</v>
      </c>
      <c r="AY35" s="14">
        <v>0</v>
      </c>
      <c r="AZ35" s="14">
        <v>7</v>
      </c>
      <c r="BA35" s="14">
        <v>5</v>
      </c>
      <c r="BB35" s="14">
        <v>56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>
        <v>0</v>
      </c>
      <c r="BN35" s="27">
        <v>0</v>
      </c>
      <c r="BO35" s="27">
        <v>0</v>
      </c>
      <c r="BP35" s="27">
        <v>0</v>
      </c>
      <c r="BQ35" s="27">
        <v>0</v>
      </c>
      <c r="BR35" s="27">
        <v>0</v>
      </c>
      <c r="BS35" s="27">
        <v>0</v>
      </c>
      <c r="BT35" s="27">
        <v>0</v>
      </c>
      <c r="BU35" s="27">
        <v>0</v>
      </c>
      <c r="BV35" s="27">
        <v>0</v>
      </c>
      <c r="BW35" s="27">
        <v>0</v>
      </c>
      <c r="BX35" s="27">
        <v>0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4</v>
      </c>
      <c r="CE35" s="27">
        <v>0</v>
      </c>
      <c r="CF35" s="27">
        <v>5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0</v>
      </c>
      <c r="DA35" s="27">
        <v>0</v>
      </c>
      <c r="DB35" s="27">
        <v>0</v>
      </c>
      <c r="DC35" s="27">
        <v>0</v>
      </c>
      <c r="DD35" s="27">
        <v>0</v>
      </c>
      <c r="DE35" s="27"/>
      <c r="DF35" s="27"/>
      <c r="DG35" s="27">
        <v>3</v>
      </c>
      <c r="DH35" s="27">
        <v>47</v>
      </c>
      <c r="DI35" s="27">
        <v>0</v>
      </c>
      <c r="DJ35" s="27">
        <v>0</v>
      </c>
      <c r="DK35" s="27">
        <v>0</v>
      </c>
      <c r="DL35" s="27">
        <v>0</v>
      </c>
      <c r="DM35" s="27">
        <v>0</v>
      </c>
      <c r="DN35" s="27">
        <v>1</v>
      </c>
      <c r="DO35" s="27">
        <v>0</v>
      </c>
      <c r="DP35" s="27">
        <v>1</v>
      </c>
      <c r="DQ35" s="27">
        <v>0</v>
      </c>
      <c r="DR35" s="27">
        <v>3</v>
      </c>
      <c r="DS35" s="27">
        <v>0</v>
      </c>
      <c r="DT35" s="27">
        <v>3</v>
      </c>
      <c r="DU35" s="27">
        <v>0</v>
      </c>
      <c r="DV35" s="27">
        <v>3</v>
      </c>
      <c r="DW35" s="27">
        <v>0</v>
      </c>
      <c r="DX35" s="27">
        <v>4</v>
      </c>
      <c r="DY35" s="27">
        <v>0</v>
      </c>
      <c r="DZ35" s="27">
        <v>4</v>
      </c>
      <c r="EA35" s="27">
        <v>0</v>
      </c>
      <c r="EB35" s="27">
        <v>1</v>
      </c>
      <c r="EC35" s="27">
        <v>0</v>
      </c>
      <c r="ED35" s="27">
        <v>3</v>
      </c>
      <c r="EE35" s="27">
        <v>0</v>
      </c>
      <c r="EF35" s="27">
        <v>4</v>
      </c>
      <c r="EG35" s="27">
        <v>0</v>
      </c>
      <c r="EH35" s="27">
        <v>5</v>
      </c>
      <c r="EI35" s="27">
        <v>0</v>
      </c>
      <c r="EJ35" s="27">
        <v>3</v>
      </c>
      <c r="EK35" s="27">
        <v>0</v>
      </c>
      <c r="EL35" s="27">
        <v>5</v>
      </c>
      <c r="EM35" s="27">
        <v>0</v>
      </c>
      <c r="EN35" s="27">
        <v>1</v>
      </c>
      <c r="EO35" s="27">
        <v>0</v>
      </c>
      <c r="EP35" s="27">
        <v>4</v>
      </c>
      <c r="EQ35" s="27">
        <v>0</v>
      </c>
      <c r="ER35" s="27">
        <v>2</v>
      </c>
      <c r="ES35" s="27">
        <v>0</v>
      </c>
      <c r="ET35" s="27">
        <v>0</v>
      </c>
      <c r="EU35" s="27">
        <v>0</v>
      </c>
      <c r="EV35" s="27">
        <v>0</v>
      </c>
      <c r="EW35" s="27">
        <v>0</v>
      </c>
      <c r="EX35" s="27">
        <v>0</v>
      </c>
      <c r="EY35" s="27">
        <v>0</v>
      </c>
      <c r="EZ35" s="27">
        <v>1</v>
      </c>
      <c r="FA35" s="27">
        <v>0</v>
      </c>
      <c r="FB35" s="27">
        <v>0</v>
      </c>
      <c r="FC35" s="27">
        <v>0</v>
      </c>
      <c r="FD35" s="27">
        <v>0</v>
      </c>
      <c r="FE35" s="27">
        <v>0</v>
      </c>
      <c r="FF35" s="27">
        <v>3</v>
      </c>
      <c r="FG35" s="27">
        <v>0</v>
      </c>
      <c r="FH35" s="27">
        <v>0</v>
      </c>
      <c r="FI35" s="27">
        <v>0</v>
      </c>
      <c r="FJ35" s="27">
        <v>2</v>
      </c>
      <c r="FK35" s="27">
        <v>0</v>
      </c>
      <c r="FL35" s="27">
        <v>1</v>
      </c>
      <c r="FM35" s="27">
        <v>1</v>
      </c>
      <c r="FN35" s="27">
        <v>8</v>
      </c>
      <c r="FO35" s="27">
        <v>0</v>
      </c>
      <c r="FP35" s="27">
        <v>10</v>
      </c>
      <c r="FQ35" s="27">
        <v>0</v>
      </c>
      <c r="FR35" s="27">
        <v>7</v>
      </c>
      <c r="FS35" s="27">
        <v>1</v>
      </c>
      <c r="FT35" s="27">
        <v>6</v>
      </c>
      <c r="FU35" s="27">
        <v>0</v>
      </c>
      <c r="FV35" s="27">
        <v>8</v>
      </c>
      <c r="FW35" s="27">
        <v>0</v>
      </c>
      <c r="FX35" s="27">
        <v>1</v>
      </c>
      <c r="FY35" s="27">
        <v>0</v>
      </c>
      <c r="FZ35" s="27">
        <v>3</v>
      </c>
      <c r="GA35" s="27">
        <v>0</v>
      </c>
      <c r="GB35" s="27">
        <v>0</v>
      </c>
      <c r="GC35" s="27"/>
      <c r="GD35" s="27">
        <v>0</v>
      </c>
      <c r="GE35" s="27">
        <v>0</v>
      </c>
      <c r="GF35" s="27">
        <v>0</v>
      </c>
      <c r="GG35" s="27">
        <v>0</v>
      </c>
      <c r="GH35" s="27">
        <v>0</v>
      </c>
      <c r="GI35" s="27">
        <v>0</v>
      </c>
      <c r="GJ35" s="27">
        <v>0</v>
      </c>
      <c r="GK35" s="27">
        <v>0</v>
      </c>
      <c r="GL35" s="27">
        <v>0</v>
      </c>
      <c r="GM35" s="27">
        <v>0</v>
      </c>
      <c r="GN35" s="27">
        <v>0</v>
      </c>
      <c r="GO35" s="27">
        <v>0</v>
      </c>
      <c r="GP35" s="27"/>
      <c r="GQ35" s="27">
        <v>0</v>
      </c>
      <c r="GR35" s="27">
        <v>0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0</v>
      </c>
      <c r="HA35" s="27">
        <v>0</v>
      </c>
      <c r="HB35" s="27">
        <v>0</v>
      </c>
      <c r="HC35" s="27"/>
      <c r="HD35" s="27">
        <v>0</v>
      </c>
      <c r="HE35" s="27">
        <v>0</v>
      </c>
      <c r="HF35" s="27">
        <v>0</v>
      </c>
      <c r="HG35" s="27">
        <v>0</v>
      </c>
      <c r="HH35" s="27">
        <v>0</v>
      </c>
      <c r="HI35" s="27">
        <v>0</v>
      </c>
      <c r="HJ35" s="27">
        <v>0</v>
      </c>
      <c r="HK35" s="27">
        <v>0</v>
      </c>
      <c r="HL35" s="27">
        <v>0</v>
      </c>
      <c r="HM35" s="27">
        <v>0</v>
      </c>
      <c r="HN35" s="27">
        <v>0</v>
      </c>
      <c r="HO35" s="27">
        <v>0</v>
      </c>
      <c r="HP35" s="27"/>
      <c r="HQ35" s="27">
        <v>0</v>
      </c>
      <c r="HR35" s="27">
        <v>0</v>
      </c>
      <c r="HS35" s="27">
        <v>0</v>
      </c>
      <c r="HT35" s="27">
        <v>0</v>
      </c>
      <c r="HU35" s="27">
        <v>0</v>
      </c>
      <c r="HV35" s="27">
        <v>0</v>
      </c>
      <c r="HW35" s="27">
        <v>0</v>
      </c>
      <c r="HX35" s="27">
        <v>0</v>
      </c>
      <c r="HY35" s="27">
        <v>0</v>
      </c>
      <c r="HZ35" s="27">
        <v>0</v>
      </c>
      <c r="IA35" s="27">
        <v>0</v>
      </c>
      <c r="IB35" s="27">
        <v>0</v>
      </c>
      <c r="IC35" s="27"/>
      <c r="ID35" s="27">
        <v>5</v>
      </c>
      <c r="IE35" s="27">
        <v>6</v>
      </c>
      <c r="IF35" s="27">
        <v>7</v>
      </c>
      <c r="IG35" s="27">
        <v>0</v>
      </c>
      <c r="IH35" s="27">
        <v>0</v>
      </c>
      <c r="II35" s="27"/>
      <c r="IJ35" s="27"/>
      <c r="IK35" s="27"/>
      <c r="IL35" s="27"/>
      <c r="IM35" s="27">
        <v>3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>
        <v>0</v>
      </c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2</v>
      </c>
      <c r="JG35" s="27">
        <v>0</v>
      </c>
      <c r="JH35" s="27">
        <v>0</v>
      </c>
      <c r="JI35" s="27">
        <v>5</v>
      </c>
      <c r="JJ35" s="27">
        <v>1</v>
      </c>
      <c r="JK35" s="27">
        <v>1</v>
      </c>
      <c r="JL35" s="27">
        <v>6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>
        <v>0</v>
      </c>
      <c r="JW35" s="27">
        <v>0</v>
      </c>
      <c r="JX35" s="27">
        <v>0</v>
      </c>
      <c r="JY35" s="14">
        <v>62</v>
      </c>
      <c r="JZ35" s="27">
        <v>0</v>
      </c>
      <c r="KA35" s="27">
        <v>0</v>
      </c>
      <c r="KB35" s="27">
        <v>0</v>
      </c>
      <c r="KC35" s="27">
        <v>0</v>
      </c>
      <c r="KD35" s="27">
        <v>1</v>
      </c>
      <c r="KE35" s="27">
        <v>21</v>
      </c>
      <c r="KF35" s="27">
        <v>0</v>
      </c>
      <c r="KG35" s="27">
        <v>1</v>
      </c>
      <c r="KH35" s="27">
        <v>24</v>
      </c>
      <c r="KI35" s="27">
        <v>1</v>
      </c>
      <c r="KJ35" s="27">
        <v>3</v>
      </c>
      <c r="KK35" s="27">
        <v>11</v>
      </c>
      <c r="KL35" s="14">
        <v>63</v>
      </c>
      <c r="KM35" s="27">
        <v>0</v>
      </c>
      <c r="KN35" s="27">
        <v>22</v>
      </c>
      <c r="KO35" s="27">
        <v>26</v>
      </c>
      <c r="KP35" s="27">
        <v>15</v>
      </c>
      <c r="KQ35" s="14">
        <v>0</v>
      </c>
      <c r="KR35" s="27">
        <v>0</v>
      </c>
      <c r="KS35" s="27">
        <v>0</v>
      </c>
      <c r="KT35" s="14">
        <v>0</v>
      </c>
      <c r="KU35" s="27">
        <v>0</v>
      </c>
      <c r="KV35" s="27">
        <v>0</v>
      </c>
      <c r="KW35" s="27">
        <v>0</v>
      </c>
      <c r="KX35" s="27">
        <v>0</v>
      </c>
      <c r="KY35" s="14">
        <v>9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1</v>
      </c>
      <c r="LK35" s="27">
        <v>1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0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0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27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1</v>
      </c>
      <c r="NA35" s="27">
        <v>1</v>
      </c>
      <c r="NB35" s="27">
        <v>0</v>
      </c>
      <c r="NC35" s="27">
        <v>0</v>
      </c>
      <c r="ND35" s="27">
        <v>0</v>
      </c>
      <c r="NE35" s="27">
        <v>1</v>
      </c>
      <c r="NF35" s="27">
        <v>1</v>
      </c>
      <c r="NG35" s="27">
        <v>1</v>
      </c>
      <c r="NH35" s="27">
        <v>0</v>
      </c>
      <c r="NI35" s="27">
        <v>0</v>
      </c>
      <c r="NJ35" s="27">
        <v>0</v>
      </c>
      <c r="NK35" s="27">
        <v>0</v>
      </c>
      <c r="NL35" s="27">
        <v>1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1</v>
      </c>
      <c r="NT35" s="14">
        <v>9</v>
      </c>
      <c r="NU35" s="27">
        <v>0</v>
      </c>
      <c r="NV35" s="27">
        <v>0</v>
      </c>
      <c r="NW35" s="27">
        <v>0</v>
      </c>
      <c r="NX35" s="27">
        <v>0</v>
      </c>
      <c r="NY35" s="27">
        <v>1</v>
      </c>
      <c r="NZ35" s="27">
        <v>1</v>
      </c>
      <c r="OA35" s="27">
        <v>0</v>
      </c>
      <c r="OB35" s="27">
        <v>0</v>
      </c>
      <c r="OC35" s="27">
        <v>0</v>
      </c>
      <c r="OD35" s="27">
        <v>1</v>
      </c>
      <c r="OE35" s="27">
        <v>2</v>
      </c>
      <c r="OF35" s="27">
        <v>2</v>
      </c>
      <c r="OG35" s="27">
        <v>0</v>
      </c>
      <c r="OH35" s="27">
        <v>0</v>
      </c>
      <c r="OI35" s="27">
        <v>0</v>
      </c>
      <c r="OJ35" s="27">
        <v>0</v>
      </c>
      <c r="OK35" s="27">
        <v>1</v>
      </c>
      <c r="OL35" s="27">
        <v>0</v>
      </c>
      <c r="OM35" s="27">
        <v>0</v>
      </c>
      <c r="ON35" s="27">
        <v>0</v>
      </c>
      <c r="OO35" s="27">
        <v>0</v>
      </c>
      <c r="OP35" s="27">
        <v>0</v>
      </c>
      <c r="OQ35" s="27">
        <v>0</v>
      </c>
      <c r="OR35" s="27">
        <v>1</v>
      </c>
      <c r="OS35" s="14">
        <v>12</v>
      </c>
      <c r="OT35" s="44">
        <v>3</v>
      </c>
      <c r="OU35" s="27">
        <v>1</v>
      </c>
      <c r="OV35" s="27">
        <v>0</v>
      </c>
      <c r="OW35" s="27">
        <v>0</v>
      </c>
      <c r="OX35" s="27">
        <v>0</v>
      </c>
      <c r="OY35" s="27">
        <v>0</v>
      </c>
      <c r="OZ35" s="27">
        <v>1</v>
      </c>
      <c r="PA35" s="27">
        <v>4</v>
      </c>
      <c r="PB35" s="27">
        <v>3</v>
      </c>
      <c r="PC35" s="27">
        <v>0</v>
      </c>
      <c r="PD35" s="27">
        <v>0</v>
      </c>
      <c r="PE35" s="27">
        <v>0</v>
      </c>
      <c r="PF35" s="27">
        <v>0</v>
      </c>
      <c r="PG35" s="27">
        <v>0</v>
      </c>
      <c r="PH35" s="27">
        <v>0</v>
      </c>
      <c r="PI35" s="27">
        <v>0</v>
      </c>
      <c r="PJ35" s="27">
        <v>0</v>
      </c>
      <c r="PK35" s="27">
        <v>0</v>
      </c>
      <c r="PL35" s="27">
        <v>0</v>
      </c>
      <c r="PM35" s="27">
        <v>0</v>
      </c>
      <c r="PN35" s="27">
        <v>4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14">
        <v>449</v>
      </c>
      <c r="PY35" s="27">
        <v>4</v>
      </c>
      <c r="PZ35" s="27">
        <v>9</v>
      </c>
      <c r="QA35" s="27">
        <v>8</v>
      </c>
      <c r="QB35" s="27">
        <v>8</v>
      </c>
      <c r="QC35" s="27">
        <v>25</v>
      </c>
      <c r="QD35" s="27">
        <v>86</v>
      </c>
      <c r="QE35" s="27">
        <v>160</v>
      </c>
      <c r="QF35" s="27">
        <v>0</v>
      </c>
      <c r="QG35" s="27">
        <v>0</v>
      </c>
      <c r="QH35" s="27">
        <v>0</v>
      </c>
      <c r="QI35" s="27">
        <v>0</v>
      </c>
      <c r="QJ35" s="27">
        <v>17</v>
      </c>
      <c r="QK35" s="27">
        <v>0</v>
      </c>
      <c r="QL35" s="27">
        <v>7</v>
      </c>
      <c r="QM35" s="27">
        <v>4</v>
      </c>
      <c r="QN35" s="27">
        <v>3</v>
      </c>
      <c r="QO35" s="27">
        <v>1</v>
      </c>
      <c r="QP35" s="27">
        <v>14</v>
      </c>
      <c r="QQ35" s="27">
        <v>89</v>
      </c>
      <c r="QR35" s="27">
        <v>0</v>
      </c>
      <c r="QS35" s="27">
        <v>0</v>
      </c>
      <c r="QT35" s="27">
        <v>0</v>
      </c>
      <c r="QU35" s="27">
        <v>0</v>
      </c>
      <c r="QV35" s="27">
        <v>14</v>
      </c>
      <c r="QW35" s="27">
        <v>0</v>
      </c>
      <c r="QX35" s="27">
        <v>0</v>
      </c>
      <c r="QY35" s="27">
        <v>0</v>
      </c>
      <c r="QZ35" s="27">
        <v>0</v>
      </c>
      <c r="RA35" s="14">
        <v>6</v>
      </c>
      <c r="RB35" s="27">
        <v>0</v>
      </c>
      <c r="RC35" s="27">
        <v>1</v>
      </c>
      <c r="RD35" s="27">
        <v>1</v>
      </c>
      <c r="RE35" s="27">
        <v>3</v>
      </c>
      <c r="RF35" s="27">
        <v>0</v>
      </c>
      <c r="RG35" s="27">
        <v>0</v>
      </c>
      <c r="RH35" s="27">
        <v>0</v>
      </c>
      <c r="RI35" s="27">
        <v>1</v>
      </c>
      <c r="RJ35" s="14">
        <v>2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0</v>
      </c>
      <c r="RQ35" s="27">
        <v>0</v>
      </c>
      <c r="RR35" s="27">
        <v>0</v>
      </c>
      <c r="RS35" s="27">
        <v>0</v>
      </c>
      <c r="RT35" s="27">
        <v>0</v>
      </c>
      <c r="RU35" s="27">
        <v>1</v>
      </c>
      <c r="RV35" s="27">
        <v>1</v>
      </c>
      <c r="RW35" s="27">
        <v>0</v>
      </c>
      <c r="RX35" s="27">
        <v>0</v>
      </c>
      <c r="RY35" s="27">
        <v>0</v>
      </c>
      <c r="RZ35" s="27">
        <v>0</v>
      </c>
      <c r="SA35" s="27">
        <v>0</v>
      </c>
      <c r="SB35" s="27">
        <v>0</v>
      </c>
      <c r="SC35" s="27">
        <v>0</v>
      </c>
      <c r="SD35" s="27">
        <v>0</v>
      </c>
      <c r="SE35" s="27">
        <v>0</v>
      </c>
      <c r="SF35" s="27">
        <v>0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0</v>
      </c>
      <c r="SP35" s="27">
        <v>0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0</v>
      </c>
      <c r="SX35" s="27">
        <v>0</v>
      </c>
      <c r="SY35" s="27">
        <v>0</v>
      </c>
      <c r="SZ35" s="27">
        <v>0</v>
      </c>
      <c r="TA35" s="27">
        <v>0</v>
      </c>
      <c r="TB35" s="27">
        <v>0</v>
      </c>
      <c r="TC35" s="27">
        <v>0</v>
      </c>
      <c r="TD35" s="27">
        <v>0</v>
      </c>
      <c r="TE35" s="27">
        <v>0</v>
      </c>
      <c r="TF35" s="27">
        <v>0</v>
      </c>
      <c r="TG35" s="14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0</v>
      </c>
      <c r="TM35" s="27">
        <v>0</v>
      </c>
      <c r="TN35" s="27">
        <v>0</v>
      </c>
      <c r="TO35" s="27">
        <v>0</v>
      </c>
      <c r="TP35" s="27">
        <v>0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0</v>
      </c>
      <c r="TZ35" s="27">
        <v>0</v>
      </c>
      <c r="UA35" s="27">
        <v>0</v>
      </c>
      <c r="UB35" s="27">
        <v>0</v>
      </c>
      <c r="UC35" s="27">
        <v>0</v>
      </c>
      <c r="UD35" s="27">
        <v>0</v>
      </c>
      <c r="UE35" s="27">
        <v>0</v>
      </c>
      <c r="UF35" s="27">
        <v>0</v>
      </c>
      <c r="UG35" s="27">
        <v>0</v>
      </c>
      <c r="UH35" s="27">
        <v>0</v>
      </c>
      <c r="UI35" s="27">
        <v>0</v>
      </c>
      <c r="UJ35" s="27">
        <v>0</v>
      </c>
      <c r="UK35" s="27">
        <v>0</v>
      </c>
      <c r="UL35" s="27">
        <v>0</v>
      </c>
      <c r="UM35" s="27">
        <v>0</v>
      </c>
      <c r="UN35" s="27">
        <v>0</v>
      </c>
      <c r="UO35" s="27">
        <v>0</v>
      </c>
      <c r="UP35" s="27">
        <v>0</v>
      </c>
      <c r="UQ35" s="27">
        <v>0</v>
      </c>
      <c r="UR35" s="27">
        <v>0</v>
      </c>
      <c r="US35" s="27">
        <v>0</v>
      </c>
      <c r="UT35" s="27">
        <v>0</v>
      </c>
      <c r="UU35" s="27">
        <v>0</v>
      </c>
      <c r="UV35" s="27">
        <v>0</v>
      </c>
      <c r="UW35" s="27">
        <v>0</v>
      </c>
      <c r="UX35" s="27">
        <v>0</v>
      </c>
      <c r="UY35" s="27">
        <v>0</v>
      </c>
      <c r="UZ35" s="27">
        <v>0</v>
      </c>
      <c r="VA35" s="27">
        <v>0</v>
      </c>
      <c r="VB35" s="27">
        <v>0</v>
      </c>
      <c r="VC35" s="27">
        <v>0</v>
      </c>
      <c r="VD35" s="27">
        <v>0</v>
      </c>
      <c r="VE35" s="27">
        <v>0</v>
      </c>
      <c r="VF35" s="27">
        <v>0</v>
      </c>
      <c r="VG35" s="27">
        <v>0</v>
      </c>
      <c r="VH35" s="14">
        <v>0</v>
      </c>
      <c r="VI35" s="27">
        <v>0</v>
      </c>
      <c r="VJ35" s="27">
        <v>0</v>
      </c>
      <c r="VK35" s="27">
        <v>0</v>
      </c>
      <c r="VL35" s="27">
        <v>0</v>
      </c>
      <c r="VM35" s="27">
        <v>0</v>
      </c>
      <c r="VN35" s="27">
        <v>0</v>
      </c>
      <c r="VO35" s="27">
        <v>0</v>
      </c>
      <c r="VP35" s="27">
        <v>0</v>
      </c>
      <c r="VQ35" s="27">
        <v>0</v>
      </c>
      <c r="VR35" s="27">
        <v>0</v>
      </c>
      <c r="VS35" s="27">
        <v>0</v>
      </c>
      <c r="VT35" s="27">
        <v>0</v>
      </c>
      <c r="VU35" s="27">
        <v>0</v>
      </c>
      <c r="VV35" s="27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2</v>
      </c>
      <c r="XJ35" s="27">
        <v>7</v>
      </c>
      <c r="XK35" s="27">
        <v>0</v>
      </c>
      <c r="XL35" s="27">
        <v>9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27">
        <v>0</v>
      </c>
      <c r="XT35" s="27">
        <v>4</v>
      </c>
      <c r="XU35" s="27">
        <v>0</v>
      </c>
      <c r="XV35" s="27">
        <v>1</v>
      </c>
      <c r="XW35" s="27">
        <v>0</v>
      </c>
      <c r="XX35" s="27">
        <v>2</v>
      </c>
      <c r="XY35" s="27">
        <v>2</v>
      </c>
      <c r="XZ35" s="27">
        <v>1</v>
      </c>
      <c r="YA35" s="27">
        <v>0</v>
      </c>
      <c r="YB35" s="27">
        <v>0</v>
      </c>
      <c r="YC35" s="27">
        <v>0</v>
      </c>
      <c r="YD35" s="27">
        <v>0</v>
      </c>
      <c r="YE35" s="27">
        <v>0</v>
      </c>
      <c r="YF35" s="27">
        <v>0</v>
      </c>
      <c r="YG35" s="27">
        <v>0</v>
      </c>
      <c r="YH35" s="27">
        <v>5</v>
      </c>
      <c r="YI35" s="27">
        <v>0</v>
      </c>
      <c r="YJ35" s="27">
        <v>1</v>
      </c>
      <c r="YK35" s="27">
        <v>0</v>
      </c>
      <c r="YL35" s="27">
        <v>2</v>
      </c>
      <c r="YM35" s="27">
        <v>3</v>
      </c>
      <c r="YN35" s="27">
        <v>1</v>
      </c>
      <c r="YO35" s="27">
        <v>0</v>
      </c>
      <c r="YP35" s="27">
        <v>2</v>
      </c>
      <c r="YQ35" s="27">
        <v>0</v>
      </c>
      <c r="YR35" s="27">
        <v>2</v>
      </c>
      <c r="YS35" s="27">
        <v>2</v>
      </c>
      <c r="YT35" s="27">
        <v>4</v>
      </c>
      <c r="YU35" s="27">
        <v>0</v>
      </c>
      <c r="YV35" s="27">
        <v>6</v>
      </c>
      <c r="YW35" s="27">
        <v>0</v>
      </c>
      <c r="YX35" s="27">
        <v>2</v>
      </c>
      <c r="YY35" s="27">
        <v>6</v>
      </c>
      <c r="YZ35" s="27">
        <v>0</v>
      </c>
      <c r="ZA35" s="27">
        <v>8</v>
      </c>
      <c r="ZB35" s="27">
        <v>1</v>
      </c>
      <c r="ZC35" s="27">
        <v>254</v>
      </c>
      <c r="ZD35" s="27">
        <v>14</v>
      </c>
      <c r="ZE35" s="27">
        <v>51</v>
      </c>
      <c r="ZF35" s="27">
        <v>13</v>
      </c>
      <c r="ZG35" s="27">
        <v>1</v>
      </c>
      <c r="ZH35" s="27">
        <v>2</v>
      </c>
      <c r="ZI35" s="27">
        <v>1</v>
      </c>
      <c r="ZJ35" s="27">
        <v>0</v>
      </c>
      <c r="ZK35" s="27">
        <v>0</v>
      </c>
      <c r="ZL35" s="27">
        <v>10</v>
      </c>
      <c r="ZM35" s="27">
        <v>1</v>
      </c>
      <c r="ZN35" s="27">
        <v>2</v>
      </c>
      <c r="ZO35" s="27">
        <v>3</v>
      </c>
      <c r="ZP35" s="27">
        <v>0</v>
      </c>
      <c r="ZQ35" s="27">
        <v>2</v>
      </c>
      <c r="ZR35" s="27">
        <v>2</v>
      </c>
      <c r="ZS35" s="27">
        <v>0</v>
      </c>
      <c r="ZT35" s="27">
        <v>0</v>
      </c>
      <c r="ZU35" s="27">
        <v>0</v>
      </c>
      <c r="ZV35" s="27">
        <v>0</v>
      </c>
    </row>
    <row r="36" spans="1:698" s="41" customFormat="1" x14ac:dyDescent="0.2">
      <c r="A36" s="41" t="s">
        <v>509</v>
      </c>
      <c r="B36" s="40"/>
      <c r="C36" s="14">
        <v>1013</v>
      </c>
      <c r="D36" s="14">
        <v>40</v>
      </c>
      <c r="E36" s="14">
        <v>1</v>
      </c>
      <c r="F36" s="14">
        <v>18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9</v>
      </c>
      <c r="M36" s="27">
        <v>0</v>
      </c>
      <c r="N36" s="27">
        <v>7</v>
      </c>
      <c r="O36" s="27">
        <v>0</v>
      </c>
      <c r="P36" s="27">
        <v>0</v>
      </c>
      <c r="Q36" s="27">
        <v>0</v>
      </c>
      <c r="R36" s="27">
        <v>1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3</v>
      </c>
      <c r="Y36" s="27">
        <v>0</v>
      </c>
      <c r="Z36" s="27">
        <v>0</v>
      </c>
      <c r="AA36" s="27">
        <v>0</v>
      </c>
      <c r="AB36" s="27">
        <v>6</v>
      </c>
      <c r="AC36" s="27">
        <v>0</v>
      </c>
      <c r="AD36" s="27">
        <v>2</v>
      </c>
      <c r="AE36" s="27">
        <v>0</v>
      </c>
      <c r="AF36" s="27">
        <v>9</v>
      </c>
      <c r="AG36" s="27">
        <v>0</v>
      </c>
      <c r="AH36" s="27">
        <v>8</v>
      </c>
      <c r="AI36" s="27">
        <v>1</v>
      </c>
      <c r="AJ36" s="27">
        <v>4</v>
      </c>
      <c r="AK36" s="27">
        <v>0</v>
      </c>
      <c r="AL36" s="27">
        <v>16</v>
      </c>
      <c r="AM36" s="27">
        <v>0</v>
      </c>
      <c r="AN36" s="27">
        <v>1</v>
      </c>
      <c r="AO36" s="27">
        <v>0</v>
      </c>
      <c r="AP36" s="27">
        <v>1</v>
      </c>
      <c r="AQ36" s="27"/>
      <c r="AR36" s="27"/>
      <c r="AS36" s="27"/>
      <c r="AT36" s="27"/>
      <c r="AU36" s="27">
        <v>0</v>
      </c>
      <c r="AV36" s="27">
        <v>6</v>
      </c>
      <c r="AW36" s="27">
        <v>0</v>
      </c>
      <c r="AX36" s="27">
        <v>4</v>
      </c>
      <c r="AY36" s="14">
        <v>3</v>
      </c>
      <c r="AZ36" s="14">
        <v>22</v>
      </c>
      <c r="BA36" s="14">
        <v>7</v>
      </c>
      <c r="BB36" s="14">
        <v>181</v>
      </c>
      <c r="BC36" s="27">
        <v>0</v>
      </c>
      <c r="BD36" s="27">
        <v>0</v>
      </c>
      <c r="BE36" s="27">
        <v>0</v>
      </c>
      <c r="BF36" s="27">
        <v>4</v>
      </c>
      <c r="BG36" s="27">
        <v>0</v>
      </c>
      <c r="BH36" s="27">
        <v>12</v>
      </c>
      <c r="BI36" s="27">
        <v>0</v>
      </c>
      <c r="BJ36" s="27">
        <v>10</v>
      </c>
      <c r="BK36" s="27">
        <v>0</v>
      </c>
      <c r="BL36" s="27">
        <v>0</v>
      </c>
      <c r="BM36" s="27">
        <v>0</v>
      </c>
      <c r="BN36" s="27">
        <v>0</v>
      </c>
      <c r="BO36" s="27">
        <v>0</v>
      </c>
      <c r="BP36" s="27">
        <v>0</v>
      </c>
      <c r="BQ36" s="27">
        <v>0</v>
      </c>
      <c r="BR36" s="27">
        <v>0</v>
      </c>
      <c r="BS36" s="27">
        <v>0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5</v>
      </c>
      <c r="CA36" s="27">
        <v>0</v>
      </c>
      <c r="CB36" s="27">
        <v>8</v>
      </c>
      <c r="CC36" s="27">
        <v>0</v>
      </c>
      <c r="CD36" s="27">
        <v>11</v>
      </c>
      <c r="CE36" s="27">
        <v>0</v>
      </c>
      <c r="CF36" s="27">
        <v>9</v>
      </c>
      <c r="CG36" s="27">
        <v>0</v>
      </c>
      <c r="CH36" s="27">
        <v>4</v>
      </c>
      <c r="CI36" s="27">
        <v>0</v>
      </c>
      <c r="CJ36" s="27">
        <v>4</v>
      </c>
      <c r="CK36" s="27">
        <v>2</v>
      </c>
      <c r="CL36" s="27">
        <v>17</v>
      </c>
      <c r="CM36" s="27">
        <v>0</v>
      </c>
      <c r="CN36" s="27">
        <v>11</v>
      </c>
      <c r="CO36" s="27">
        <v>1</v>
      </c>
      <c r="CP36" s="27">
        <v>24</v>
      </c>
      <c r="CQ36" s="27">
        <v>1</v>
      </c>
      <c r="CR36" s="27">
        <v>36</v>
      </c>
      <c r="CS36" s="27">
        <v>1</v>
      </c>
      <c r="CT36" s="27">
        <v>27</v>
      </c>
      <c r="CU36" s="27">
        <v>1</v>
      </c>
      <c r="CV36" s="27">
        <v>30</v>
      </c>
      <c r="CW36" s="27">
        <v>3</v>
      </c>
      <c r="CX36" s="27">
        <v>30</v>
      </c>
      <c r="CY36" s="27">
        <v>4</v>
      </c>
      <c r="CZ36" s="27">
        <v>23</v>
      </c>
      <c r="DA36" s="27">
        <v>2</v>
      </c>
      <c r="DB36" s="27">
        <v>15</v>
      </c>
      <c r="DC36" s="27">
        <v>1</v>
      </c>
      <c r="DD36" s="27">
        <v>9</v>
      </c>
      <c r="DE36" s="27"/>
      <c r="DF36" s="27"/>
      <c r="DG36" s="27">
        <v>0</v>
      </c>
      <c r="DH36" s="27">
        <v>128</v>
      </c>
      <c r="DI36" s="27">
        <v>0</v>
      </c>
      <c r="DJ36" s="27">
        <v>1</v>
      </c>
      <c r="DK36" s="27">
        <v>0</v>
      </c>
      <c r="DL36" s="27">
        <v>0</v>
      </c>
      <c r="DM36" s="27">
        <v>0</v>
      </c>
      <c r="DN36" s="27">
        <v>1</v>
      </c>
      <c r="DO36" s="27">
        <v>0</v>
      </c>
      <c r="DP36" s="27">
        <v>1</v>
      </c>
      <c r="DQ36" s="27">
        <v>0</v>
      </c>
      <c r="DR36" s="27">
        <v>2</v>
      </c>
      <c r="DS36" s="27">
        <v>0</v>
      </c>
      <c r="DT36" s="27">
        <v>1</v>
      </c>
      <c r="DU36" s="27">
        <v>0</v>
      </c>
      <c r="DV36" s="27">
        <v>4</v>
      </c>
      <c r="DW36" s="27">
        <v>0</v>
      </c>
      <c r="DX36" s="27">
        <v>0</v>
      </c>
      <c r="DY36" s="27">
        <v>0</v>
      </c>
      <c r="DZ36" s="27">
        <v>18</v>
      </c>
      <c r="EA36" s="27">
        <v>0</v>
      </c>
      <c r="EB36" s="27">
        <v>3</v>
      </c>
      <c r="EC36" s="27">
        <v>0</v>
      </c>
      <c r="ED36" s="27">
        <v>44</v>
      </c>
      <c r="EE36" s="27">
        <v>1</v>
      </c>
      <c r="EF36" s="27">
        <v>8</v>
      </c>
      <c r="EG36" s="27">
        <v>2</v>
      </c>
      <c r="EH36" s="27">
        <v>53</v>
      </c>
      <c r="EI36" s="27">
        <v>1</v>
      </c>
      <c r="EJ36" s="27">
        <v>9</v>
      </c>
      <c r="EK36" s="27">
        <v>0</v>
      </c>
      <c r="EL36" s="27">
        <v>25</v>
      </c>
      <c r="EM36" s="27">
        <v>0</v>
      </c>
      <c r="EN36" s="27">
        <v>5</v>
      </c>
      <c r="EO36" s="27">
        <v>0</v>
      </c>
      <c r="EP36" s="27">
        <v>7</v>
      </c>
      <c r="EQ36" s="27">
        <v>0</v>
      </c>
      <c r="ER36" s="27">
        <v>2</v>
      </c>
      <c r="ES36" s="27">
        <v>0</v>
      </c>
      <c r="ET36" s="27">
        <v>0</v>
      </c>
      <c r="EU36" s="27">
        <v>0</v>
      </c>
      <c r="EV36" s="27">
        <v>0</v>
      </c>
      <c r="EW36" s="27">
        <v>0</v>
      </c>
      <c r="EX36" s="27">
        <v>1</v>
      </c>
      <c r="EY36" s="27">
        <v>1</v>
      </c>
      <c r="EZ36" s="27">
        <v>1</v>
      </c>
      <c r="FA36" s="27">
        <v>0</v>
      </c>
      <c r="FB36" s="27">
        <v>3</v>
      </c>
      <c r="FC36" s="27">
        <v>0</v>
      </c>
      <c r="FD36" s="27">
        <v>3</v>
      </c>
      <c r="FE36" s="27">
        <v>0</v>
      </c>
      <c r="FF36" s="27">
        <v>0</v>
      </c>
      <c r="FG36" s="27">
        <v>0</v>
      </c>
      <c r="FH36" s="27">
        <v>1</v>
      </c>
      <c r="FI36" s="27">
        <v>1</v>
      </c>
      <c r="FJ36" s="27">
        <v>4</v>
      </c>
      <c r="FK36" s="27">
        <v>0</v>
      </c>
      <c r="FL36" s="27">
        <v>3</v>
      </c>
      <c r="FM36" s="27">
        <v>1</v>
      </c>
      <c r="FN36" s="27">
        <v>7</v>
      </c>
      <c r="FO36" s="27">
        <v>0</v>
      </c>
      <c r="FP36" s="27">
        <v>12</v>
      </c>
      <c r="FQ36" s="27">
        <v>2</v>
      </c>
      <c r="FR36" s="27">
        <v>12</v>
      </c>
      <c r="FS36" s="27">
        <v>1</v>
      </c>
      <c r="FT36" s="27">
        <v>8</v>
      </c>
      <c r="FU36" s="27">
        <v>0</v>
      </c>
      <c r="FV36" s="27">
        <v>5</v>
      </c>
      <c r="FW36" s="27">
        <v>2</v>
      </c>
      <c r="FX36" s="27">
        <v>13</v>
      </c>
      <c r="FY36" s="27">
        <v>0</v>
      </c>
      <c r="FZ36" s="27">
        <v>0</v>
      </c>
      <c r="GA36" s="27">
        <v>0</v>
      </c>
      <c r="GB36" s="27">
        <v>1</v>
      </c>
      <c r="GC36" s="27"/>
      <c r="GD36" s="27">
        <v>0</v>
      </c>
      <c r="GE36" s="27">
        <v>0</v>
      </c>
      <c r="GF36" s="27">
        <v>0</v>
      </c>
      <c r="GG36" s="27">
        <v>0</v>
      </c>
      <c r="GH36" s="27">
        <v>0</v>
      </c>
      <c r="GI36" s="27">
        <v>0</v>
      </c>
      <c r="GJ36" s="27">
        <v>0</v>
      </c>
      <c r="GK36" s="27">
        <v>0</v>
      </c>
      <c r="GL36" s="27">
        <v>0</v>
      </c>
      <c r="GM36" s="27">
        <v>0</v>
      </c>
      <c r="GN36" s="27">
        <v>0</v>
      </c>
      <c r="GO36" s="27">
        <v>0</v>
      </c>
      <c r="GP36" s="27"/>
      <c r="GQ36" s="27">
        <v>0</v>
      </c>
      <c r="GR36" s="27">
        <v>0</v>
      </c>
      <c r="GS36" s="27">
        <v>0</v>
      </c>
      <c r="GT36" s="27">
        <v>0</v>
      </c>
      <c r="GU36" s="27">
        <v>0</v>
      </c>
      <c r="GV36" s="27">
        <v>0</v>
      </c>
      <c r="GW36" s="27">
        <v>0</v>
      </c>
      <c r="GX36" s="27">
        <v>0</v>
      </c>
      <c r="GY36" s="27">
        <v>0</v>
      </c>
      <c r="GZ36" s="27">
        <v>0</v>
      </c>
      <c r="HA36" s="27">
        <v>0</v>
      </c>
      <c r="HB36" s="27">
        <v>0</v>
      </c>
      <c r="HC36" s="27"/>
      <c r="HD36" s="27">
        <v>0</v>
      </c>
      <c r="HE36" s="27">
        <v>0</v>
      </c>
      <c r="HF36" s="27">
        <v>0</v>
      </c>
      <c r="HG36" s="27">
        <v>0</v>
      </c>
      <c r="HH36" s="27">
        <v>0</v>
      </c>
      <c r="HI36" s="27">
        <v>0</v>
      </c>
      <c r="HJ36" s="27">
        <v>0</v>
      </c>
      <c r="HK36" s="27">
        <v>0</v>
      </c>
      <c r="HL36" s="27">
        <v>0</v>
      </c>
      <c r="HM36" s="27">
        <v>0</v>
      </c>
      <c r="HN36" s="27">
        <v>0</v>
      </c>
      <c r="HO36" s="27">
        <v>0</v>
      </c>
      <c r="HP36" s="27"/>
      <c r="HQ36" s="27">
        <v>0</v>
      </c>
      <c r="HR36" s="27">
        <v>0</v>
      </c>
      <c r="HS36" s="27">
        <v>0</v>
      </c>
      <c r="HT36" s="27">
        <v>0</v>
      </c>
      <c r="HU36" s="27">
        <v>0</v>
      </c>
      <c r="HV36" s="27">
        <v>0</v>
      </c>
      <c r="HW36" s="27">
        <v>0</v>
      </c>
      <c r="HX36" s="27">
        <v>0</v>
      </c>
      <c r="HY36" s="27">
        <v>0</v>
      </c>
      <c r="HZ36" s="27">
        <v>0</v>
      </c>
      <c r="IA36" s="27">
        <v>0</v>
      </c>
      <c r="IB36" s="27">
        <v>0</v>
      </c>
      <c r="IC36" s="27"/>
      <c r="ID36" s="27">
        <v>2</v>
      </c>
      <c r="IE36" s="27">
        <v>2</v>
      </c>
      <c r="IF36" s="27">
        <v>7</v>
      </c>
      <c r="IG36" s="27">
        <v>4</v>
      </c>
      <c r="IH36" s="27">
        <v>4</v>
      </c>
      <c r="II36" s="27"/>
      <c r="IJ36" s="27"/>
      <c r="IK36" s="27"/>
      <c r="IL36" s="27"/>
      <c r="IM36" s="27">
        <v>1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>
        <v>0</v>
      </c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1</v>
      </c>
      <c r="JG36" s="27">
        <v>0</v>
      </c>
      <c r="JH36" s="27">
        <v>0</v>
      </c>
      <c r="JI36" s="27">
        <v>1</v>
      </c>
      <c r="JJ36" s="27">
        <v>2</v>
      </c>
      <c r="JK36" s="27">
        <v>1</v>
      </c>
      <c r="JL36" s="27">
        <v>5</v>
      </c>
      <c r="JM36" s="27">
        <v>0</v>
      </c>
      <c r="JN36" s="27">
        <v>0</v>
      </c>
      <c r="JO36" s="27">
        <v>2</v>
      </c>
      <c r="JP36" s="27">
        <v>0</v>
      </c>
      <c r="JQ36" s="27">
        <v>0</v>
      </c>
      <c r="JR36" s="27">
        <v>0</v>
      </c>
      <c r="JS36" s="27">
        <v>2</v>
      </c>
      <c r="JT36" s="27">
        <v>0</v>
      </c>
      <c r="JU36" s="27">
        <v>0</v>
      </c>
      <c r="JV36" s="27">
        <v>4</v>
      </c>
      <c r="JW36" s="27">
        <v>0</v>
      </c>
      <c r="JX36" s="27">
        <v>0</v>
      </c>
      <c r="JY36" s="14">
        <v>209</v>
      </c>
      <c r="JZ36" s="27">
        <v>0</v>
      </c>
      <c r="KA36" s="27">
        <v>0</v>
      </c>
      <c r="KB36" s="27">
        <v>0</v>
      </c>
      <c r="KC36" s="27">
        <v>6</v>
      </c>
      <c r="KD36" s="27">
        <v>0</v>
      </c>
      <c r="KE36" s="27">
        <v>53</v>
      </c>
      <c r="KF36" s="27">
        <v>8</v>
      </c>
      <c r="KG36" s="27">
        <v>3</v>
      </c>
      <c r="KH36" s="27">
        <v>64</v>
      </c>
      <c r="KI36" s="27">
        <v>7</v>
      </c>
      <c r="KJ36" s="27">
        <v>4</v>
      </c>
      <c r="KK36" s="27">
        <v>64</v>
      </c>
      <c r="KL36" s="14">
        <v>210</v>
      </c>
      <c r="KM36" s="27">
        <v>0</v>
      </c>
      <c r="KN36" s="27">
        <v>59</v>
      </c>
      <c r="KO36" s="27">
        <v>75</v>
      </c>
      <c r="KP36" s="27">
        <v>76</v>
      </c>
      <c r="KQ36" s="14">
        <v>12</v>
      </c>
      <c r="KR36" s="27">
        <v>12</v>
      </c>
      <c r="KS36" s="27">
        <v>0</v>
      </c>
      <c r="KT36" s="14">
        <v>2</v>
      </c>
      <c r="KU36" s="27">
        <v>2</v>
      </c>
      <c r="KV36" s="27">
        <v>0</v>
      </c>
      <c r="KW36" s="27">
        <v>2</v>
      </c>
      <c r="KX36" s="27">
        <v>0</v>
      </c>
      <c r="KY36" s="14">
        <v>26</v>
      </c>
      <c r="KZ36" s="27">
        <v>0</v>
      </c>
      <c r="LA36" s="27">
        <v>0</v>
      </c>
      <c r="LB36" s="27">
        <v>0</v>
      </c>
      <c r="LC36" s="27">
        <v>0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0</v>
      </c>
      <c r="LO36" s="27">
        <v>1</v>
      </c>
      <c r="LP36" s="27">
        <v>0</v>
      </c>
      <c r="LQ36" s="27">
        <v>0</v>
      </c>
      <c r="LR36" s="27">
        <v>0</v>
      </c>
      <c r="LS36" s="27">
        <v>0</v>
      </c>
      <c r="LT36" s="27">
        <v>0</v>
      </c>
      <c r="LU36" s="27">
        <v>0</v>
      </c>
      <c r="LV36" s="27">
        <v>0</v>
      </c>
      <c r="LW36" s="27">
        <v>0</v>
      </c>
      <c r="LX36" s="27">
        <v>0</v>
      </c>
      <c r="LY36" s="27">
        <v>0</v>
      </c>
      <c r="LZ36" s="27">
        <v>0</v>
      </c>
      <c r="MA36" s="27">
        <v>0</v>
      </c>
      <c r="MB36" s="27">
        <v>0</v>
      </c>
      <c r="MC36" s="27">
        <v>0</v>
      </c>
      <c r="MD36" s="27">
        <v>0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27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1</v>
      </c>
      <c r="MS36" s="27">
        <v>0</v>
      </c>
      <c r="MT36" s="27">
        <v>0</v>
      </c>
      <c r="MU36" s="27">
        <v>2</v>
      </c>
      <c r="MV36" s="27">
        <v>0</v>
      </c>
      <c r="MW36" s="27">
        <v>0</v>
      </c>
      <c r="MX36" s="27">
        <v>1</v>
      </c>
      <c r="MY36" s="27">
        <v>1</v>
      </c>
      <c r="MZ36" s="27">
        <v>1</v>
      </c>
      <c r="NA36" s="27">
        <v>2</v>
      </c>
      <c r="NB36" s="27">
        <v>1</v>
      </c>
      <c r="NC36" s="27">
        <v>0</v>
      </c>
      <c r="ND36" s="27">
        <v>1</v>
      </c>
      <c r="NE36" s="27">
        <v>0</v>
      </c>
      <c r="NF36" s="27">
        <v>0</v>
      </c>
      <c r="NG36" s="27">
        <v>0</v>
      </c>
      <c r="NH36" s="27">
        <v>3</v>
      </c>
      <c r="NI36" s="27">
        <v>0</v>
      </c>
      <c r="NJ36" s="27">
        <v>3</v>
      </c>
      <c r="NK36" s="27">
        <v>2</v>
      </c>
      <c r="NL36" s="27">
        <v>0</v>
      </c>
      <c r="NM36" s="27">
        <v>0</v>
      </c>
      <c r="NN36" s="27">
        <v>1</v>
      </c>
      <c r="NO36" s="27">
        <v>2</v>
      </c>
      <c r="NP36" s="27">
        <v>0</v>
      </c>
      <c r="NQ36" s="27">
        <v>0</v>
      </c>
      <c r="NR36" s="27">
        <v>2</v>
      </c>
      <c r="NS36" s="27">
        <v>2</v>
      </c>
      <c r="NT36" s="14">
        <v>26</v>
      </c>
      <c r="NU36" s="27">
        <v>0</v>
      </c>
      <c r="NV36" s="27">
        <v>0</v>
      </c>
      <c r="NW36" s="27">
        <v>1</v>
      </c>
      <c r="NX36" s="27">
        <v>1</v>
      </c>
      <c r="NY36" s="27">
        <v>1</v>
      </c>
      <c r="NZ36" s="27">
        <v>2</v>
      </c>
      <c r="OA36" s="27">
        <v>1</v>
      </c>
      <c r="OB36" s="27">
        <v>0</v>
      </c>
      <c r="OC36" s="27">
        <v>1</v>
      </c>
      <c r="OD36" s="27">
        <v>0</v>
      </c>
      <c r="OE36" s="27">
        <v>0</v>
      </c>
      <c r="OF36" s="27">
        <v>0</v>
      </c>
      <c r="OG36" s="27">
        <v>3</v>
      </c>
      <c r="OH36" s="27">
        <v>0</v>
      </c>
      <c r="OI36" s="27">
        <v>3</v>
      </c>
      <c r="OJ36" s="27">
        <v>3</v>
      </c>
      <c r="OK36" s="27">
        <v>0</v>
      </c>
      <c r="OL36" s="27">
        <v>0</v>
      </c>
      <c r="OM36" s="27">
        <v>1</v>
      </c>
      <c r="ON36" s="27">
        <v>2</v>
      </c>
      <c r="OO36" s="27">
        <v>1</v>
      </c>
      <c r="OP36" s="27">
        <v>0</v>
      </c>
      <c r="OQ36" s="27">
        <v>2</v>
      </c>
      <c r="OR36" s="27">
        <v>4</v>
      </c>
      <c r="OS36" s="14">
        <v>44</v>
      </c>
      <c r="OT36" s="44">
        <v>7</v>
      </c>
      <c r="OU36" s="27">
        <v>0</v>
      </c>
      <c r="OV36" s="27">
        <v>1</v>
      </c>
      <c r="OW36" s="27">
        <v>1</v>
      </c>
      <c r="OX36" s="27">
        <v>0</v>
      </c>
      <c r="OY36" s="27">
        <v>0</v>
      </c>
      <c r="OZ36" s="27">
        <v>5</v>
      </c>
      <c r="PA36" s="27">
        <v>6</v>
      </c>
      <c r="PB36" s="27">
        <v>8</v>
      </c>
      <c r="PC36" s="27">
        <v>0</v>
      </c>
      <c r="PD36" s="27">
        <v>0</v>
      </c>
      <c r="PE36" s="27">
        <v>0</v>
      </c>
      <c r="PF36" s="27">
        <v>0</v>
      </c>
      <c r="PG36" s="27">
        <v>4</v>
      </c>
      <c r="PH36" s="27">
        <v>0</v>
      </c>
      <c r="PI36" s="27">
        <v>1</v>
      </c>
      <c r="PJ36" s="27">
        <v>0</v>
      </c>
      <c r="PK36" s="27">
        <v>0</v>
      </c>
      <c r="PL36" s="27">
        <v>2</v>
      </c>
      <c r="PM36" s="27">
        <v>2</v>
      </c>
      <c r="PN36" s="27">
        <v>11</v>
      </c>
      <c r="PO36" s="27">
        <v>0</v>
      </c>
      <c r="PP36" s="27">
        <v>0</v>
      </c>
      <c r="PQ36" s="27">
        <v>0</v>
      </c>
      <c r="PR36" s="27">
        <v>0</v>
      </c>
      <c r="PS36" s="27">
        <v>3</v>
      </c>
      <c r="PT36" s="27">
        <v>0</v>
      </c>
      <c r="PU36" s="27">
        <v>0</v>
      </c>
      <c r="PV36" s="27">
        <v>0</v>
      </c>
      <c r="PW36" s="27">
        <v>0</v>
      </c>
      <c r="PX36" s="14">
        <v>1856</v>
      </c>
      <c r="PY36" s="27">
        <v>3</v>
      </c>
      <c r="PZ36" s="27">
        <v>25</v>
      </c>
      <c r="QA36" s="27">
        <v>27</v>
      </c>
      <c r="QB36" s="27">
        <v>7</v>
      </c>
      <c r="QC36" s="27">
        <v>74</v>
      </c>
      <c r="QD36" s="27">
        <v>282</v>
      </c>
      <c r="QE36" s="27">
        <v>788</v>
      </c>
      <c r="QF36" s="27">
        <v>0</v>
      </c>
      <c r="QG36" s="27">
        <v>0</v>
      </c>
      <c r="QH36" s="27">
        <v>0</v>
      </c>
      <c r="QI36" s="27">
        <v>0</v>
      </c>
      <c r="QJ36" s="27">
        <v>67</v>
      </c>
      <c r="QK36" s="27">
        <v>4</v>
      </c>
      <c r="QL36" s="27">
        <v>30</v>
      </c>
      <c r="QM36" s="27">
        <v>14</v>
      </c>
      <c r="QN36" s="27">
        <v>11</v>
      </c>
      <c r="QO36" s="27">
        <v>4</v>
      </c>
      <c r="QP36" s="27">
        <v>43</v>
      </c>
      <c r="QQ36" s="27">
        <v>397</v>
      </c>
      <c r="QR36" s="27">
        <v>0</v>
      </c>
      <c r="QS36" s="27">
        <v>0</v>
      </c>
      <c r="QT36" s="27">
        <v>0</v>
      </c>
      <c r="QU36" s="27">
        <v>0</v>
      </c>
      <c r="QV36" s="27">
        <v>80</v>
      </c>
      <c r="QW36" s="27">
        <v>0</v>
      </c>
      <c r="QX36" s="27">
        <v>0</v>
      </c>
      <c r="QY36" s="27">
        <v>0</v>
      </c>
      <c r="QZ36" s="27">
        <v>0</v>
      </c>
      <c r="RA36" s="14">
        <v>28</v>
      </c>
      <c r="RB36" s="27">
        <v>0</v>
      </c>
      <c r="RC36" s="27">
        <v>0</v>
      </c>
      <c r="RD36" s="27">
        <v>3</v>
      </c>
      <c r="RE36" s="27">
        <v>4</v>
      </c>
      <c r="RF36" s="27">
        <v>0</v>
      </c>
      <c r="RG36" s="27">
        <v>6</v>
      </c>
      <c r="RH36" s="27">
        <v>8</v>
      </c>
      <c r="RI36" s="27">
        <v>7</v>
      </c>
      <c r="RJ36" s="14">
        <v>1</v>
      </c>
      <c r="RK36" s="27">
        <v>0</v>
      </c>
      <c r="RL36" s="27">
        <v>0</v>
      </c>
      <c r="RM36" s="27">
        <v>0</v>
      </c>
      <c r="RN36" s="27">
        <v>0</v>
      </c>
      <c r="RO36" s="27">
        <v>0</v>
      </c>
      <c r="RP36" s="27">
        <v>0</v>
      </c>
      <c r="RQ36" s="27">
        <v>0</v>
      </c>
      <c r="RR36" s="27">
        <v>0</v>
      </c>
      <c r="RS36" s="27">
        <v>0</v>
      </c>
      <c r="RT36" s="27">
        <v>0</v>
      </c>
      <c r="RU36" s="27">
        <v>0</v>
      </c>
      <c r="RV36" s="27">
        <v>0</v>
      </c>
      <c r="RW36" s="27">
        <v>0</v>
      </c>
      <c r="RX36" s="27">
        <v>0</v>
      </c>
      <c r="RY36" s="27">
        <v>0</v>
      </c>
      <c r="RZ36" s="27">
        <v>1</v>
      </c>
      <c r="SA36" s="27">
        <v>0</v>
      </c>
      <c r="SB36" s="27">
        <v>0</v>
      </c>
      <c r="SC36" s="27">
        <v>0</v>
      </c>
      <c r="SD36" s="27">
        <v>0</v>
      </c>
      <c r="SE36" s="27">
        <v>0</v>
      </c>
      <c r="SF36" s="27">
        <v>0</v>
      </c>
      <c r="SG36" s="27">
        <v>0</v>
      </c>
      <c r="SH36" s="27">
        <v>0</v>
      </c>
      <c r="SI36" s="27">
        <v>0</v>
      </c>
      <c r="SJ36" s="27">
        <v>0</v>
      </c>
      <c r="SK36" s="27">
        <v>0</v>
      </c>
      <c r="SL36" s="27">
        <v>0</v>
      </c>
      <c r="SM36" s="27">
        <v>0</v>
      </c>
      <c r="SN36" s="27">
        <v>0</v>
      </c>
      <c r="SO36" s="27">
        <v>0</v>
      </c>
      <c r="SP36" s="27">
        <v>0</v>
      </c>
      <c r="SQ36" s="27">
        <v>0</v>
      </c>
      <c r="SR36" s="27">
        <v>0</v>
      </c>
      <c r="SS36" s="27">
        <v>0</v>
      </c>
      <c r="ST36" s="27">
        <v>0</v>
      </c>
      <c r="SU36" s="27">
        <v>0</v>
      </c>
      <c r="SV36" s="27">
        <v>0</v>
      </c>
      <c r="SW36" s="27">
        <v>0</v>
      </c>
      <c r="SX36" s="27">
        <v>0</v>
      </c>
      <c r="SY36" s="27">
        <v>0</v>
      </c>
      <c r="SZ36" s="27">
        <v>0</v>
      </c>
      <c r="TA36" s="27">
        <v>0</v>
      </c>
      <c r="TB36" s="27">
        <v>0</v>
      </c>
      <c r="TC36" s="27">
        <v>0</v>
      </c>
      <c r="TD36" s="27">
        <v>0</v>
      </c>
      <c r="TE36" s="27">
        <v>0</v>
      </c>
      <c r="TF36" s="27">
        <v>0</v>
      </c>
      <c r="TG36" s="14">
        <v>0</v>
      </c>
      <c r="TH36" s="27">
        <v>0</v>
      </c>
      <c r="TI36" s="27">
        <v>0</v>
      </c>
      <c r="TJ36" s="27">
        <v>0</v>
      </c>
      <c r="TK36" s="27">
        <v>0</v>
      </c>
      <c r="TL36" s="27">
        <v>0</v>
      </c>
      <c r="TM36" s="27">
        <v>0</v>
      </c>
      <c r="TN36" s="27">
        <v>0</v>
      </c>
      <c r="TO36" s="27">
        <v>0</v>
      </c>
      <c r="TP36" s="27">
        <v>0</v>
      </c>
      <c r="TQ36" s="27">
        <v>0</v>
      </c>
      <c r="TR36" s="27">
        <v>0</v>
      </c>
      <c r="TS36" s="27">
        <v>0</v>
      </c>
      <c r="TT36" s="27">
        <v>0</v>
      </c>
      <c r="TU36" s="27">
        <v>0</v>
      </c>
      <c r="TV36" s="27">
        <v>0</v>
      </c>
      <c r="TW36" s="27">
        <v>0</v>
      </c>
      <c r="TX36" s="27">
        <v>0</v>
      </c>
      <c r="TY36" s="27">
        <v>0</v>
      </c>
      <c r="TZ36" s="27">
        <v>0</v>
      </c>
      <c r="UA36" s="27">
        <v>0</v>
      </c>
      <c r="UB36" s="27">
        <v>0</v>
      </c>
      <c r="UC36" s="27">
        <v>0</v>
      </c>
      <c r="UD36" s="27">
        <v>0</v>
      </c>
      <c r="UE36" s="27">
        <v>0</v>
      </c>
      <c r="UF36" s="27">
        <v>0</v>
      </c>
      <c r="UG36" s="27">
        <v>0</v>
      </c>
      <c r="UH36" s="27">
        <v>0</v>
      </c>
      <c r="UI36" s="27">
        <v>0</v>
      </c>
      <c r="UJ36" s="27">
        <v>0</v>
      </c>
      <c r="UK36" s="27">
        <v>0</v>
      </c>
      <c r="UL36" s="27">
        <v>0</v>
      </c>
      <c r="UM36" s="27">
        <v>0</v>
      </c>
      <c r="UN36" s="27">
        <v>0</v>
      </c>
      <c r="UO36" s="27">
        <v>0</v>
      </c>
      <c r="UP36" s="27">
        <v>0</v>
      </c>
      <c r="UQ36" s="27">
        <v>0</v>
      </c>
      <c r="UR36" s="27">
        <v>0</v>
      </c>
      <c r="US36" s="27">
        <v>0</v>
      </c>
      <c r="UT36" s="27">
        <v>0</v>
      </c>
      <c r="UU36" s="27">
        <v>0</v>
      </c>
      <c r="UV36" s="27">
        <v>0</v>
      </c>
      <c r="UW36" s="27">
        <v>0</v>
      </c>
      <c r="UX36" s="27">
        <v>0</v>
      </c>
      <c r="UY36" s="27">
        <v>0</v>
      </c>
      <c r="UZ36" s="27">
        <v>0</v>
      </c>
      <c r="VA36" s="27">
        <v>0</v>
      </c>
      <c r="VB36" s="27">
        <v>0</v>
      </c>
      <c r="VC36" s="27">
        <v>0</v>
      </c>
      <c r="VD36" s="27">
        <v>0</v>
      </c>
      <c r="VE36" s="27">
        <v>0</v>
      </c>
      <c r="VF36" s="27">
        <v>0</v>
      </c>
      <c r="VG36" s="27">
        <v>0</v>
      </c>
      <c r="VH36" s="14">
        <v>0</v>
      </c>
      <c r="VI36" s="27">
        <v>0</v>
      </c>
      <c r="VJ36" s="27">
        <v>0</v>
      </c>
      <c r="VK36" s="27">
        <v>0</v>
      </c>
      <c r="VL36" s="27">
        <v>0</v>
      </c>
      <c r="VM36" s="27">
        <v>0</v>
      </c>
      <c r="VN36" s="27">
        <v>0</v>
      </c>
      <c r="VO36" s="27">
        <v>0</v>
      </c>
      <c r="VP36" s="27">
        <v>0</v>
      </c>
      <c r="VQ36" s="27">
        <v>0</v>
      </c>
      <c r="VR36" s="27">
        <v>0</v>
      </c>
      <c r="VS36" s="27">
        <v>0</v>
      </c>
      <c r="VT36" s="27">
        <v>0</v>
      </c>
      <c r="VU36" s="27">
        <v>0</v>
      </c>
      <c r="VV36" s="27">
        <v>0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0</v>
      </c>
      <c r="WH36" s="27">
        <v>0</v>
      </c>
      <c r="WI36" s="27">
        <v>0</v>
      </c>
      <c r="WJ36" s="27">
        <v>0</v>
      </c>
      <c r="WK36" s="27">
        <v>0</v>
      </c>
      <c r="WL36" s="27">
        <v>0</v>
      </c>
      <c r="WM36" s="27">
        <v>0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0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16</v>
      </c>
      <c r="XJ36" s="27">
        <v>25</v>
      </c>
      <c r="XK36" s="27">
        <v>3</v>
      </c>
      <c r="XL36" s="27">
        <v>38</v>
      </c>
      <c r="XM36" s="27">
        <v>4</v>
      </c>
      <c r="XN36" s="27">
        <v>0</v>
      </c>
      <c r="XO36" s="27">
        <v>2</v>
      </c>
      <c r="XP36" s="27">
        <v>0</v>
      </c>
      <c r="XQ36" s="27">
        <v>0</v>
      </c>
      <c r="XR36" s="27">
        <v>0</v>
      </c>
      <c r="XS36" s="27">
        <v>3</v>
      </c>
      <c r="XT36" s="27">
        <v>7</v>
      </c>
      <c r="XU36" s="27">
        <v>0</v>
      </c>
      <c r="XV36" s="27">
        <v>0</v>
      </c>
      <c r="XW36" s="27">
        <v>1</v>
      </c>
      <c r="XX36" s="27">
        <v>1</v>
      </c>
      <c r="XY36" s="27">
        <v>8</v>
      </c>
      <c r="XZ36" s="27">
        <v>0</v>
      </c>
      <c r="YA36" s="27">
        <v>6</v>
      </c>
      <c r="YB36" s="27">
        <v>0</v>
      </c>
      <c r="YC36" s="27">
        <v>2</v>
      </c>
      <c r="YD36" s="27">
        <v>0</v>
      </c>
      <c r="YE36" s="27">
        <v>0</v>
      </c>
      <c r="YF36" s="27">
        <v>0</v>
      </c>
      <c r="YG36" s="27">
        <v>4</v>
      </c>
      <c r="YH36" s="27">
        <v>8</v>
      </c>
      <c r="YI36" s="27">
        <v>0</v>
      </c>
      <c r="YJ36" s="27">
        <v>0</v>
      </c>
      <c r="YK36" s="27">
        <v>1</v>
      </c>
      <c r="YL36" s="27">
        <v>2</v>
      </c>
      <c r="YM36" s="27">
        <v>10</v>
      </c>
      <c r="YN36" s="27">
        <v>0</v>
      </c>
      <c r="YO36" s="27">
        <v>14</v>
      </c>
      <c r="YP36" s="27">
        <v>36</v>
      </c>
      <c r="YQ36" s="27">
        <v>8</v>
      </c>
      <c r="YR36" s="27">
        <v>42</v>
      </c>
      <c r="YS36" s="27">
        <v>8</v>
      </c>
      <c r="YT36" s="27">
        <v>48</v>
      </c>
      <c r="YU36" s="27">
        <v>1</v>
      </c>
      <c r="YV36" s="27">
        <v>55</v>
      </c>
      <c r="YW36" s="27">
        <v>26</v>
      </c>
      <c r="YX36" s="27">
        <v>24</v>
      </c>
      <c r="YY36" s="27">
        <v>86</v>
      </c>
      <c r="YZ36" s="27">
        <v>7</v>
      </c>
      <c r="ZA36" s="27">
        <v>103</v>
      </c>
      <c r="ZB36" s="27">
        <v>44</v>
      </c>
      <c r="ZC36" s="27">
        <v>1117</v>
      </c>
      <c r="ZD36" s="27">
        <v>153</v>
      </c>
      <c r="ZE36" s="27">
        <v>340</v>
      </c>
      <c r="ZF36" s="27">
        <v>39</v>
      </c>
      <c r="ZG36" s="27">
        <v>8</v>
      </c>
      <c r="ZH36" s="27">
        <v>4</v>
      </c>
      <c r="ZI36" s="27">
        <v>36</v>
      </c>
      <c r="ZJ36" s="27">
        <v>7</v>
      </c>
      <c r="ZK36" s="27">
        <v>4</v>
      </c>
      <c r="ZL36" s="27">
        <v>57</v>
      </c>
      <c r="ZM36" s="27">
        <v>11</v>
      </c>
      <c r="ZN36" s="27">
        <v>3</v>
      </c>
      <c r="ZO36" s="27">
        <v>20</v>
      </c>
      <c r="ZP36" s="27">
        <v>6</v>
      </c>
      <c r="ZQ36" s="27">
        <v>1</v>
      </c>
      <c r="ZR36" s="27">
        <v>24</v>
      </c>
      <c r="ZS36" s="27">
        <v>8</v>
      </c>
      <c r="ZT36" s="27">
        <v>1</v>
      </c>
      <c r="ZU36" s="27">
        <v>10</v>
      </c>
      <c r="ZV36" s="27">
        <v>0</v>
      </c>
    </row>
    <row r="37" spans="1:698" s="41" customFormat="1" x14ac:dyDescent="0.2">
      <c r="A37" s="41" t="s">
        <v>138</v>
      </c>
      <c r="B37" s="40"/>
      <c r="C37" s="14">
        <v>3142</v>
      </c>
      <c r="D37" s="14">
        <v>99</v>
      </c>
      <c r="E37" s="14">
        <v>7</v>
      </c>
      <c r="F37" s="14">
        <v>8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30</v>
      </c>
      <c r="M37" s="27">
        <v>1</v>
      </c>
      <c r="N37" s="27">
        <v>47</v>
      </c>
      <c r="O37" s="27">
        <v>0</v>
      </c>
      <c r="P37" s="27">
        <v>10</v>
      </c>
      <c r="Q37" s="27">
        <v>0</v>
      </c>
      <c r="R37" s="27">
        <v>15</v>
      </c>
      <c r="S37" s="27">
        <v>0</v>
      </c>
      <c r="T37" s="27">
        <v>10</v>
      </c>
      <c r="U37" s="27">
        <v>0</v>
      </c>
      <c r="V37" s="27">
        <v>5</v>
      </c>
      <c r="W37" s="27">
        <v>0</v>
      </c>
      <c r="X37" s="27">
        <v>25</v>
      </c>
      <c r="Y37" s="27">
        <v>0</v>
      </c>
      <c r="Z37" s="27">
        <v>6</v>
      </c>
      <c r="AA37" s="27">
        <v>2</v>
      </c>
      <c r="AB37" s="27">
        <v>29</v>
      </c>
      <c r="AC37" s="27">
        <v>0</v>
      </c>
      <c r="AD37" s="27">
        <v>14</v>
      </c>
      <c r="AE37" s="27">
        <v>1</v>
      </c>
      <c r="AF37" s="27">
        <v>25</v>
      </c>
      <c r="AG37" s="27">
        <v>0</v>
      </c>
      <c r="AH37" s="27">
        <v>15</v>
      </c>
      <c r="AI37" s="27">
        <v>2</v>
      </c>
      <c r="AJ37" s="27">
        <v>51</v>
      </c>
      <c r="AK37" s="27">
        <v>1</v>
      </c>
      <c r="AL37" s="27">
        <v>24</v>
      </c>
      <c r="AM37" s="27">
        <v>1</v>
      </c>
      <c r="AN37" s="27">
        <v>12</v>
      </c>
      <c r="AO37" s="27">
        <v>1</v>
      </c>
      <c r="AP37" s="27">
        <v>13</v>
      </c>
      <c r="AQ37" s="27"/>
      <c r="AR37" s="27"/>
      <c r="AS37" s="27"/>
      <c r="AT37" s="27"/>
      <c r="AU37" s="27">
        <v>0</v>
      </c>
      <c r="AV37" s="27">
        <v>45</v>
      </c>
      <c r="AW37" s="27">
        <v>0</v>
      </c>
      <c r="AX37" s="27">
        <v>52</v>
      </c>
      <c r="AY37" s="14">
        <v>0</v>
      </c>
      <c r="AZ37" s="14">
        <v>69</v>
      </c>
      <c r="BA37" s="14">
        <v>8</v>
      </c>
      <c r="BB37" s="14">
        <v>394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5</v>
      </c>
      <c r="BI37" s="27">
        <v>0</v>
      </c>
      <c r="BJ37" s="27">
        <v>5</v>
      </c>
      <c r="BK37" s="27">
        <v>0</v>
      </c>
      <c r="BL37" s="27">
        <v>5</v>
      </c>
      <c r="BM37" s="27">
        <v>0</v>
      </c>
      <c r="BN37" s="27">
        <v>0</v>
      </c>
      <c r="BO37" s="27">
        <v>0</v>
      </c>
      <c r="BP37" s="27">
        <v>0</v>
      </c>
      <c r="BQ37" s="27">
        <v>0</v>
      </c>
      <c r="BR37" s="27">
        <v>0</v>
      </c>
      <c r="BS37" s="27">
        <v>0</v>
      </c>
      <c r="BT37" s="27">
        <v>0</v>
      </c>
      <c r="BU37" s="27">
        <v>0</v>
      </c>
      <c r="BV37" s="27">
        <v>1</v>
      </c>
      <c r="BW37" s="27">
        <v>0</v>
      </c>
      <c r="BX37" s="27">
        <v>2</v>
      </c>
      <c r="BY37" s="27">
        <v>0</v>
      </c>
      <c r="BZ37" s="27">
        <v>2</v>
      </c>
      <c r="CA37" s="27">
        <v>0</v>
      </c>
      <c r="CB37" s="27">
        <v>3</v>
      </c>
      <c r="CC37" s="27">
        <v>0</v>
      </c>
      <c r="CD37" s="27">
        <v>30</v>
      </c>
      <c r="CE37" s="27">
        <v>0</v>
      </c>
      <c r="CF37" s="27">
        <v>24</v>
      </c>
      <c r="CG37" s="27">
        <v>0</v>
      </c>
      <c r="CH37" s="27">
        <v>15</v>
      </c>
      <c r="CI37" s="27">
        <v>0</v>
      </c>
      <c r="CJ37" s="27">
        <v>15</v>
      </c>
      <c r="CK37" s="27">
        <v>0</v>
      </c>
      <c r="CL37" s="27">
        <v>54</v>
      </c>
      <c r="CM37" s="27">
        <v>0</v>
      </c>
      <c r="CN37" s="27">
        <v>29</v>
      </c>
      <c r="CO37" s="27">
        <v>8</v>
      </c>
      <c r="CP37" s="27">
        <v>82</v>
      </c>
      <c r="CQ37" s="27">
        <v>3</v>
      </c>
      <c r="CR37" s="27">
        <v>47</v>
      </c>
      <c r="CS37" s="27">
        <v>3</v>
      </c>
      <c r="CT37" s="27">
        <v>57</v>
      </c>
      <c r="CU37" s="27">
        <v>1</v>
      </c>
      <c r="CV37" s="27">
        <v>43</v>
      </c>
      <c r="CW37" s="27">
        <v>3</v>
      </c>
      <c r="CX37" s="27">
        <v>59</v>
      </c>
      <c r="CY37" s="27">
        <v>5</v>
      </c>
      <c r="CZ37" s="27">
        <v>52</v>
      </c>
      <c r="DA37" s="27">
        <v>0</v>
      </c>
      <c r="DB37" s="27">
        <v>11</v>
      </c>
      <c r="DC37" s="27">
        <v>4</v>
      </c>
      <c r="DD37" s="27">
        <v>3</v>
      </c>
      <c r="DE37" s="27"/>
      <c r="DF37" s="27"/>
      <c r="DG37" s="27">
        <v>5</v>
      </c>
      <c r="DH37" s="27">
        <v>250</v>
      </c>
      <c r="DI37" s="27">
        <v>0</v>
      </c>
      <c r="DJ37" s="27">
        <v>1</v>
      </c>
      <c r="DK37" s="27">
        <v>0</v>
      </c>
      <c r="DL37" s="27">
        <v>1</v>
      </c>
      <c r="DM37" s="27">
        <v>0</v>
      </c>
      <c r="DN37" s="27">
        <v>14</v>
      </c>
      <c r="DO37" s="27">
        <v>0</v>
      </c>
      <c r="DP37" s="27">
        <v>12</v>
      </c>
      <c r="DQ37" s="27">
        <v>0</v>
      </c>
      <c r="DR37" s="27">
        <v>18</v>
      </c>
      <c r="DS37" s="27">
        <v>0</v>
      </c>
      <c r="DT37" s="27">
        <v>16</v>
      </c>
      <c r="DU37" s="27">
        <v>1</v>
      </c>
      <c r="DV37" s="27">
        <v>45</v>
      </c>
      <c r="DW37" s="27">
        <v>0</v>
      </c>
      <c r="DX37" s="27">
        <v>31</v>
      </c>
      <c r="DY37" s="27">
        <v>7</v>
      </c>
      <c r="DZ37" s="27">
        <v>184</v>
      </c>
      <c r="EA37" s="27">
        <v>0</v>
      </c>
      <c r="EB37" s="27">
        <v>69</v>
      </c>
      <c r="EC37" s="27">
        <v>8</v>
      </c>
      <c r="ED37" s="27">
        <v>197</v>
      </c>
      <c r="EE37" s="27">
        <v>3</v>
      </c>
      <c r="EF37" s="27">
        <v>96</v>
      </c>
      <c r="EG37" s="27">
        <v>5</v>
      </c>
      <c r="EH37" s="27">
        <v>142</v>
      </c>
      <c r="EI37" s="27">
        <v>1</v>
      </c>
      <c r="EJ37" s="27">
        <v>57</v>
      </c>
      <c r="EK37" s="27">
        <v>2</v>
      </c>
      <c r="EL37" s="27">
        <v>139</v>
      </c>
      <c r="EM37" s="27">
        <v>3</v>
      </c>
      <c r="EN37" s="27">
        <v>74</v>
      </c>
      <c r="EO37" s="27">
        <v>0</v>
      </c>
      <c r="EP37" s="27">
        <v>27</v>
      </c>
      <c r="EQ37" s="27">
        <v>0</v>
      </c>
      <c r="ER37" s="27">
        <v>30</v>
      </c>
      <c r="ES37" s="27">
        <v>0</v>
      </c>
      <c r="ET37" s="27">
        <v>0</v>
      </c>
      <c r="EU37" s="27">
        <v>0</v>
      </c>
      <c r="EV37" s="27">
        <v>1</v>
      </c>
      <c r="EW37" s="27">
        <v>0</v>
      </c>
      <c r="EX37" s="27">
        <v>11</v>
      </c>
      <c r="EY37" s="27">
        <v>0</v>
      </c>
      <c r="EZ37" s="27">
        <v>5</v>
      </c>
      <c r="FA37" s="27">
        <v>0</v>
      </c>
      <c r="FB37" s="27">
        <v>4</v>
      </c>
      <c r="FC37" s="27">
        <v>0</v>
      </c>
      <c r="FD37" s="27">
        <v>7</v>
      </c>
      <c r="FE37" s="27">
        <v>0</v>
      </c>
      <c r="FF37" s="27">
        <v>5</v>
      </c>
      <c r="FG37" s="27">
        <v>0</v>
      </c>
      <c r="FH37" s="27">
        <v>3</v>
      </c>
      <c r="FI37" s="27">
        <v>3</v>
      </c>
      <c r="FJ37" s="27">
        <v>9</v>
      </c>
      <c r="FK37" s="27">
        <v>0</v>
      </c>
      <c r="FL37" s="27">
        <v>7</v>
      </c>
      <c r="FM37" s="27">
        <v>0</v>
      </c>
      <c r="FN37" s="27">
        <v>17</v>
      </c>
      <c r="FO37" s="27">
        <v>2</v>
      </c>
      <c r="FP37" s="27">
        <v>25</v>
      </c>
      <c r="FQ37" s="27">
        <v>0</v>
      </c>
      <c r="FR37" s="27">
        <v>7</v>
      </c>
      <c r="FS37" s="27">
        <v>1</v>
      </c>
      <c r="FT37" s="27">
        <v>27</v>
      </c>
      <c r="FU37" s="27">
        <v>3</v>
      </c>
      <c r="FV37" s="27">
        <v>31</v>
      </c>
      <c r="FW37" s="27">
        <v>4</v>
      </c>
      <c r="FX37" s="27">
        <v>26</v>
      </c>
      <c r="FY37" s="27">
        <v>0</v>
      </c>
      <c r="FZ37" s="27">
        <v>3</v>
      </c>
      <c r="GA37" s="27">
        <v>0</v>
      </c>
      <c r="GB37" s="27">
        <v>9</v>
      </c>
      <c r="GC37" s="27"/>
      <c r="GD37" s="27">
        <v>0</v>
      </c>
      <c r="GE37" s="27">
        <v>0</v>
      </c>
      <c r="GF37" s="27">
        <v>0</v>
      </c>
      <c r="GG37" s="27">
        <v>0</v>
      </c>
      <c r="GH37" s="27">
        <v>0</v>
      </c>
      <c r="GI37" s="27">
        <v>0</v>
      </c>
      <c r="GJ37" s="27">
        <v>0</v>
      </c>
      <c r="GK37" s="27">
        <v>0</v>
      </c>
      <c r="GL37" s="27">
        <v>0</v>
      </c>
      <c r="GM37" s="27">
        <v>0</v>
      </c>
      <c r="GN37" s="27">
        <v>0</v>
      </c>
      <c r="GO37" s="27">
        <v>0</v>
      </c>
      <c r="GP37" s="27"/>
      <c r="GQ37" s="27">
        <v>0</v>
      </c>
      <c r="GR37" s="27">
        <v>0</v>
      </c>
      <c r="GS37" s="27">
        <v>0</v>
      </c>
      <c r="GT37" s="27">
        <v>0</v>
      </c>
      <c r="GU37" s="27">
        <v>0</v>
      </c>
      <c r="GV37" s="27">
        <v>0</v>
      </c>
      <c r="GW37" s="27">
        <v>0</v>
      </c>
      <c r="GX37" s="27">
        <v>0</v>
      </c>
      <c r="GY37" s="27">
        <v>0</v>
      </c>
      <c r="GZ37" s="27">
        <v>0</v>
      </c>
      <c r="HA37" s="27">
        <v>0</v>
      </c>
      <c r="HB37" s="27">
        <v>0</v>
      </c>
      <c r="HC37" s="27"/>
      <c r="HD37" s="27">
        <v>0</v>
      </c>
      <c r="HE37" s="27">
        <v>0</v>
      </c>
      <c r="HF37" s="27">
        <v>0</v>
      </c>
      <c r="HG37" s="27">
        <v>0</v>
      </c>
      <c r="HH37" s="27">
        <v>0</v>
      </c>
      <c r="HI37" s="27">
        <v>0</v>
      </c>
      <c r="HJ37" s="27">
        <v>0</v>
      </c>
      <c r="HK37" s="27">
        <v>0</v>
      </c>
      <c r="HL37" s="27">
        <v>0</v>
      </c>
      <c r="HM37" s="27">
        <v>0</v>
      </c>
      <c r="HN37" s="27">
        <v>0</v>
      </c>
      <c r="HO37" s="27">
        <v>0</v>
      </c>
      <c r="HP37" s="27"/>
      <c r="HQ37" s="27">
        <v>0</v>
      </c>
      <c r="HR37" s="27">
        <v>0</v>
      </c>
      <c r="HS37" s="27">
        <v>0</v>
      </c>
      <c r="HT37" s="27">
        <v>0</v>
      </c>
      <c r="HU37" s="27">
        <v>0</v>
      </c>
      <c r="HV37" s="27">
        <v>0</v>
      </c>
      <c r="HW37" s="27">
        <v>0</v>
      </c>
      <c r="HX37" s="27">
        <v>0</v>
      </c>
      <c r="HY37" s="27">
        <v>0</v>
      </c>
      <c r="HZ37" s="27">
        <v>0</v>
      </c>
      <c r="IA37" s="27">
        <v>0</v>
      </c>
      <c r="IB37" s="27">
        <v>0</v>
      </c>
      <c r="IC37" s="27"/>
      <c r="ID37" s="27">
        <v>6</v>
      </c>
      <c r="IE37" s="27">
        <v>1</v>
      </c>
      <c r="IF37" s="27">
        <v>5</v>
      </c>
      <c r="IG37" s="27">
        <v>2</v>
      </c>
      <c r="IH37" s="27">
        <v>1</v>
      </c>
      <c r="II37" s="27"/>
      <c r="IJ37" s="27"/>
      <c r="IK37" s="27"/>
      <c r="IL37" s="27"/>
      <c r="IM37" s="27">
        <v>5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>
        <v>1</v>
      </c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1</v>
      </c>
      <c r="JD37" s="27">
        <v>0</v>
      </c>
      <c r="JE37" s="27">
        <v>0</v>
      </c>
      <c r="JF37" s="27">
        <v>1</v>
      </c>
      <c r="JG37" s="27">
        <v>0</v>
      </c>
      <c r="JH37" s="27">
        <v>0</v>
      </c>
      <c r="JI37" s="27">
        <v>1</v>
      </c>
      <c r="JJ37" s="27">
        <v>2</v>
      </c>
      <c r="JK37" s="27">
        <v>0</v>
      </c>
      <c r="JL37" s="27">
        <v>3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1</v>
      </c>
      <c r="JV37" s="27">
        <v>0</v>
      </c>
      <c r="JW37" s="27">
        <v>0</v>
      </c>
      <c r="JX37" s="27">
        <v>0</v>
      </c>
      <c r="JY37" s="14">
        <v>421</v>
      </c>
      <c r="JZ37" s="27">
        <v>0</v>
      </c>
      <c r="KA37" s="27">
        <v>0</v>
      </c>
      <c r="KB37" s="27">
        <v>1</v>
      </c>
      <c r="KC37" s="27">
        <v>2</v>
      </c>
      <c r="KD37" s="27">
        <v>3</v>
      </c>
      <c r="KE37" s="27">
        <v>134</v>
      </c>
      <c r="KF37" s="27">
        <v>1</v>
      </c>
      <c r="KG37" s="27">
        <v>2</v>
      </c>
      <c r="KH37" s="27">
        <v>120</v>
      </c>
      <c r="KI37" s="27">
        <v>16</v>
      </c>
      <c r="KJ37" s="27">
        <v>3</v>
      </c>
      <c r="KK37" s="27">
        <v>139</v>
      </c>
      <c r="KL37" s="14">
        <v>422</v>
      </c>
      <c r="KM37" s="27">
        <v>1</v>
      </c>
      <c r="KN37" s="27">
        <v>139</v>
      </c>
      <c r="KO37" s="27">
        <v>124</v>
      </c>
      <c r="KP37" s="27">
        <v>158</v>
      </c>
      <c r="KQ37" s="14">
        <v>30</v>
      </c>
      <c r="KR37" s="27">
        <v>26</v>
      </c>
      <c r="KS37" s="27">
        <v>4</v>
      </c>
      <c r="KT37" s="14">
        <v>2</v>
      </c>
      <c r="KU37" s="27">
        <v>1</v>
      </c>
      <c r="KV37" s="27">
        <v>1</v>
      </c>
      <c r="KW37" s="27">
        <v>0</v>
      </c>
      <c r="KX37" s="27">
        <v>1</v>
      </c>
      <c r="KY37" s="14">
        <v>73</v>
      </c>
      <c r="KZ37" s="27">
        <v>0</v>
      </c>
      <c r="LA37" s="27">
        <v>0</v>
      </c>
      <c r="LB37" s="27">
        <v>0</v>
      </c>
      <c r="LC37" s="27">
        <v>0</v>
      </c>
      <c r="LD37" s="27">
        <v>0</v>
      </c>
      <c r="LE37" s="27">
        <v>0</v>
      </c>
      <c r="LF37" s="27">
        <v>0</v>
      </c>
      <c r="LG37" s="27">
        <v>0</v>
      </c>
      <c r="LH37" s="27">
        <v>0</v>
      </c>
      <c r="LI37" s="27">
        <v>0</v>
      </c>
      <c r="LJ37" s="27">
        <v>1</v>
      </c>
      <c r="LK37" s="27">
        <v>0</v>
      </c>
      <c r="LL37" s="27">
        <v>0</v>
      </c>
      <c r="LM37" s="27">
        <v>0</v>
      </c>
      <c r="LN37" s="27">
        <v>0</v>
      </c>
      <c r="LO37" s="27">
        <v>0</v>
      </c>
      <c r="LP37" s="27">
        <v>0</v>
      </c>
      <c r="LQ37" s="27">
        <v>0</v>
      </c>
      <c r="LR37" s="27">
        <v>0</v>
      </c>
      <c r="LS37" s="27">
        <v>1</v>
      </c>
      <c r="LT37" s="27">
        <v>0</v>
      </c>
      <c r="LU37" s="27">
        <v>1</v>
      </c>
      <c r="LV37" s="27">
        <v>1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0</v>
      </c>
      <c r="MM37" s="27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1</v>
      </c>
      <c r="MY37" s="27">
        <v>0</v>
      </c>
      <c r="MZ37" s="27">
        <v>4</v>
      </c>
      <c r="NA37" s="27">
        <v>6</v>
      </c>
      <c r="NB37" s="27">
        <v>2</v>
      </c>
      <c r="NC37" s="27">
        <v>1</v>
      </c>
      <c r="ND37" s="27">
        <v>1</v>
      </c>
      <c r="NE37" s="27">
        <v>1</v>
      </c>
      <c r="NF37" s="27">
        <v>3</v>
      </c>
      <c r="NG37" s="27">
        <v>3</v>
      </c>
      <c r="NH37" s="27">
        <v>4</v>
      </c>
      <c r="NI37" s="27">
        <v>6</v>
      </c>
      <c r="NJ37" s="27">
        <v>4</v>
      </c>
      <c r="NK37" s="27">
        <v>4</v>
      </c>
      <c r="NL37" s="27">
        <v>6</v>
      </c>
      <c r="NM37" s="27">
        <v>5</v>
      </c>
      <c r="NN37" s="27">
        <v>2</v>
      </c>
      <c r="NO37" s="27">
        <v>3</v>
      </c>
      <c r="NP37" s="27">
        <v>3</v>
      </c>
      <c r="NQ37" s="27">
        <v>0</v>
      </c>
      <c r="NR37" s="27">
        <v>7</v>
      </c>
      <c r="NS37" s="27">
        <v>3</v>
      </c>
      <c r="NT37" s="14">
        <v>73</v>
      </c>
      <c r="NU37" s="27">
        <v>0</v>
      </c>
      <c r="NV37" s="27">
        <v>0</v>
      </c>
      <c r="NW37" s="27">
        <v>1</v>
      </c>
      <c r="NX37" s="27">
        <v>0</v>
      </c>
      <c r="NY37" s="27">
        <v>4</v>
      </c>
      <c r="NZ37" s="27">
        <v>6</v>
      </c>
      <c r="OA37" s="27">
        <v>2</v>
      </c>
      <c r="OB37" s="27">
        <v>1</v>
      </c>
      <c r="OC37" s="27">
        <v>1</v>
      </c>
      <c r="OD37" s="27">
        <v>1</v>
      </c>
      <c r="OE37" s="27">
        <v>4</v>
      </c>
      <c r="OF37" s="27">
        <v>3</v>
      </c>
      <c r="OG37" s="27">
        <v>4</v>
      </c>
      <c r="OH37" s="27">
        <v>6</v>
      </c>
      <c r="OI37" s="27">
        <v>4</v>
      </c>
      <c r="OJ37" s="27">
        <v>4</v>
      </c>
      <c r="OK37" s="27">
        <v>6</v>
      </c>
      <c r="OL37" s="27">
        <v>5</v>
      </c>
      <c r="OM37" s="27">
        <v>2</v>
      </c>
      <c r="ON37" s="27">
        <v>4</v>
      </c>
      <c r="OO37" s="27">
        <v>3</v>
      </c>
      <c r="OP37" s="27">
        <v>1</v>
      </c>
      <c r="OQ37" s="27">
        <v>8</v>
      </c>
      <c r="OR37" s="27">
        <v>3</v>
      </c>
      <c r="OS37" s="14">
        <v>97</v>
      </c>
      <c r="OT37" s="44">
        <v>10</v>
      </c>
      <c r="OU37" s="27">
        <v>4</v>
      </c>
      <c r="OV37" s="27">
        <v>0</v>
      </c>
      <c r="OW37" s="27">
        <v>0</v>
      </c>
      <c r="OX37" s="27">
        <v>0</v>
      </c>
      <c r="OY37" s="27">
        <v>1</v>
      </c>
      <c r="OZ37" s="27">
        <v>10</v>
      </c>
      <c r="PA37" s="27">
        <v>19</v>
      </c>
      <c r="PB37" s="27">
        <v>26</v>
      </c>
      <c r="PC37" s="27">
        <v>0</v>
      </c>
      <c r="PD37" s="27">
        <v>0</v>
      </c>
      <c r="PE37" s="27">
        <v>0</v>
      </c>
      <c r="PF37" s="27">
        <v>0</v>
      </c>
      <c r="PG37" s="27">
        <v>1</v>
      </c>
      <c r="PH37" s="27">
        <v>1</v>
      </c>
      <c r="PI37" s="27">
        <v>1</v>
      </c>
      <c r="PJ37" s="27">
        <v>0</v>
      </c>
      <c r="PK37" s="27">
        <v>0</v>
      </c>
      <c r="PL37" s="27">
        <v>1</v>
      </c>
      <c r="PM37" s="27">
        <v>11</v>
      </c>
      <c r="PN37" s="27">
        <v>24</v>
      </c>
      <c r="PO37" s="27">
        <v>0</v>
      </c>
      <c r="PP37" s="27">
        <v>0</v>
      </c>
      <c r="PQ37" s="27">
        <v>0</v>
      </c>
      <c r="PR37" s="27">
        <v>0</v>
      </c>
      <c r="PS37" s="27">
        <v>2</v>
      </c>
      <c r="PT37" s="27">
        <v>0</v>
      </c>
      <c r="PU37" s="27">
        <v>0</v>
      </c>
      <c r="PV37" s="27">
        <v>0</v>
      </c>
      <c r="PW37" s="27">
        <v>0</v>
      </c>
      <c r="PX37" s="14">
        <v>6758</v>
      </c>
      <c r="PY37" s="27">
        <v>3</v>
      </c>
      <c r="PZ37" s="27">
        <v>38</v>
      </c>
      <c r="QA37" s="27">
        <v>64</v>
      </c>
      <c r="QB37" s="27">
        <v>41</v>
      </c>
      <c r="QC37" s="27">
        <v>119</v>
      </c>
      <c r="QD37" s="27">
        <v>595</v>
      </c>
      <c r="QE37" s="27">
        <v>3288</v>
      </c>
      <c r="QF37" s="27">
        <v>0</v>
      </c>
      <c r="QG37" s="27">
        <v>0</v>
      </c>
      <c r="QH37" s="27">
        <v>0</v>
      </c>
      <c r="QI37" s="27">
        <v>0</v>
      </c>
      <c r="QJ37" s="27">
        <v>259</v>
      </c>
      <c r="QK37" s="27">
        <v>5</v>
      </c>
      <c r="QL37" s="27">
        <v>22</v>
      </c>
      <c r="QM37" s="27">
        <v>42</v>
      </c>
      <c r="QN37" s="27">
        <v>40</v>
      </c>
      <c r="QO37" s="27">
        <v>32</v>
      </c>
      <c r="QP37" s="27">
        <v>104</v>
      </c>
      <c r="QQ37" s="27">
        <v>1698</v>
      </c>
      <c r="QR37" s="27">
        <v>0</v>
      </c>
      <c r="QS37" s="27">
        <v>0</v>
      </c>
      <c r="QT37" s="27">
        <v>0</v>
      </c>
      <c r="QU37" s="27">
        <v>0</v>
      </c>
      <c r="QV37" s="27">
        <v>408</v>
      </c>
      <c r="QW37" s="27">
        <v>0</v>
      </c>
      <c r="QX37" s="27">
        <v>0</v>
      </c>
      <c r="QY37" s="27">
        <v>0</v>
      </c>
      <c r="QZ37" s="27">
        <v>0</v>
      </c>
      <c r="RA37" s="14">
        <v>27</v>
      </c>
      <c r="RB37" s="27">
        <v>0</v>
      </c>
      <c r="RC37" s="27">
        <v>3</v>
      </c>
      <c r="RD37" s="27">
        <v>1</v>
      </c>
      <c r="RE37" s="27">
        <v>4</v>
      </c>
      <c r="RF37" s="27">
        <v>0</v>
      </c>
      <c r="RG37" s="27">
        <v>2</v>
      </c>
      <c r="RH37" s="27">
        <v>1</v>
      </c>
      <c r="RI37" s="27">
        <v>16</v>
      </c>
      <c r="RJ37" s="14">
        <v>3</v>
      </c>
      <c r="RK37" s="27">
        <v>0</v>
      </c>
      <c r="RL37" s="27">
        <v>0</v>
      </c>
      <c r="RM37" s="27">
        <v>0</v>
      </c>
      <c r="RN37" s="27">
        <v>0</v>
      </c>
      <c r="RO37" s="27">
        <v>0</v>
      </c>
      <c r="RP37" s="27">
        <v>0</v>
      </c>
      <c r="RQ37" s="27">
        <v>0</v>
      </c>
      <c r="RR37" s="27">
        <v>0</v>
      </c>
      <c r="RS37" s="27">
        <v>0</v>
      </c>
      <c r="RT37" s="27">
        <v>0</v>
      </c>
      <c r="RU37" s="27">
        <v>1</v>
      </c>
      <c r="RV37" s="27">
        <v>0</v>
      </c>
      <c r="RW37" s="27">
        <v>0</v>
      </c>
      <c r="RX37" s="27">
        <v>0</v>
      </c>
      <c r="RY37" s="27">
        <v>0</v>
      </c>
      <c r="RZ37" s="27">
        <v>0</v>
      </c>
      <c r="SA37" s="27">
        <v>0</v>
      </c>
      <c r="SB37" s="27">
        <v>0</v>
      </c>
      <c r="SC37" s="27">
        <v>0</v>
      </c>
      <c r="SD37" s="27">
        <v>0</v>
      </c>
      <c r="SE37" s="27">
        <v>0</v>
      </c>
      <c r="SF37" s="27">
        <v>1</v>
      </c>
      <c r="SG37" s="27">
        <v>1</v>
      </c>
      <c r="SH37" s="27">
        <v>0</v>
      </c>
      <c r="SI37" s="27">
        <v>0</v>
      </c>
      <c r="SJ37" s="27">
        <v>0</v>
      </c>
      <c r="SK37" s="27">
        <v>0</v>
      </c>
      <c r="SL37" s="27">
        <v>0</v>
      </c>
      <c r="SM37" s="27">
        <v>0</v>
      </c>
      <c r="SN37" s="27">
        <v>0</v>
      </c>
      <c r="SO37" s="27">
        <v>0</v>
      </c>
      <c r="SP37" s="27">
        <v>0</v>
      </c>
      <c r="SQ37" s="27">
        <v>0</v>
      </c>
      <c r="SR37" s="27">
        <v>0</v>
      </c>
      <c r="SS37" s="27">
        <v>0</v>
      </c>
      <c r="ST37" s="27">
        <v>0</v>
      </c>
      <c r="SU37" s="27">
        <v>0</v>
      </c>
      <c r="SV37" s="27">
        <v>0</v>
      </c>
      <c r="SW37" s="27">
        <v>0</v>
      </c>
      <c r="SX37" s="27">
        <v>0</v>
      </c>
      <c r="SY37" s="27">
        <v>0</v>
      </c>
      <c r="SZ37" s="27">
        <v>0</v>
      </c>
      <c r="TA37" s="27">
        <v>0</v>
      </c>
      <c r="TB37" s="27">
        <v>0</v>
      </c>
      <c r="TC37" s="27">
        <v>0</v>
      </c>
      <c r="TD37" s="27">
        <v>0</v>
      </c>
      <c r="TE37" s="27">
        <v>0</v>
      </c>
      <c r="TF37" s="27">
        <v>0</v>
      </c>
      <c r="TG37" s="14">
        <v>0</v>
      </c>
      <c r="TH37" s="27">
        <v>0</v>
      </c>
      <c r="TI37" s="27">
        <v>0</v>
      </c>
      <c r="TJ37" s="27">
        <v>0</v>
      </c>
      <c r="TK37" s="27">
        <v>0</v>
      </c>
      <c r="TL37" s="27">
        <v>0</v>
      </c>
      <c r="TM37" s="27">
        <v>0</v>
      </c>
      <c r="TN37" s="27">
        <v>0</v>
      </c>
      <c r="TO37" s="27">
        <v>0</v>
      </c>
      <c r="TP37" s="27">
        <v>0</v>
      </c>
      <c r="TQ37" s="27">
        <v>0</v>
      </c>
      <c r="TR37" s="27">
        <v>0</v>
      </c>
      <c r="TS37" s="27">
        <v>0</v>
      </c>
      <c r="TT37" s="27">
        <v>0</v>
      </c>
      <c r="TU37" s="27">
        <v>0</v>
      </c>
      <c r="TV37" s="27">
        <v>0</v>
      </c>
      <c r="TW37" s="27">
        <v>0</v>
      </c>
      <c r="TX37" s="27">
        <v>0</v>
      </c>
      <c r="TY37" s="27">
        <v>0</v>
      </c>
      <c r="TZ37" s="27">
        <v>0</v>
      </c>
      <c r="UA37" s="27">
        <v>0</v>
      </c>
      <c r="UB37" s="27">
        <v>0</v>
      </c>
      <c r="UC37" s="27">
        <v>0</v>
      </c>
      <c r="UD37" s="27">
        <v>0</v>
      </c>
      <c r="UE37" s="27">
        <v>0</v>
      </c>
      <c r="UF37" s="27">
        <v>0</v>
      </c>
      <c r="UG37" s="27">
        <v>0</v>
      </c>
      <c r="UH37" s="27">
        <v>0</v>
      </c>
      <c r="UI37" s="27">
        <v>0</v>
      </c>
      <c r="UJ37" s="27">
        <v>0</v>
      </c>
      <c r="UK37" s="27">
        <v>0</v>
      </c>
      <c r="UL37" s="27">
        <v>0</v>
      </c>
      <c r="UM37" s="27">
        <v>0</v>
      </c>
      <c r="UN37" s="27">
        <v>0</v>
      </c>
      <c r="UO37" s="27">
        <v>0</v>
      </c>
      <c r="UP37" s="27">
        <v>0</v>
      </c>
      <c r="UQ37" s="27">
        <v>0</v>
      </c>
      <c r="UR37" s="27">
        <v>0</v>
      </c>
      <c r="US37" s="27">
        <v>0</v>
      </c>
      <c r="UT37" s="27">
        <v>0</v>
      </c>
      <c r="UU37" s="27">
        <v>0</v>
      </c>
      <c r="UV37" s="27">
        <v>0</v>
      </c>
      <c r="UW37" s="27">
        <v>0</v>
      </c>
      <c r="UX37" s="27">
        <v>0</v>
      </c>
      <c r="UY37" s="27">
        <v>0</v>
      </c>
      <c r="UZ37" s="27">
        <v>0</v>
      </c>
      <c r="VA37" s="27">
        <v>0</v>
      </c>
      <c r="VB37" s="27">
        <v>0</v>
      </c>
      <c r="VC37" s="27">
        <v>0</v>
      </c>
      <c r="VD37" s="27">
        <v>0</v>
      </c>
      <c r="VE37" s="27">
        <v>0</v>
      </c>
      <c r="VF37" s="27">
        <v>0</v>
      </c>
      <c r="VG37" s="27">
        <v>0</v>
      </c>
      <c r="VH37" s="14">
        <v>0</v>
      </c>
      <c r="VI37" s="27">
        <v>0</v>
      </c>
      <c r="VJ37" s="27">
        <v>0</v>
      </c>
      <c r="VK37" s="27">
        <v>0</v>
      </c>
      <c r="VL37" s="27">
        <v>0</v>
      </c>
      <c r="VM37" s="27">
        <v>0</v>
      </c>
      <c r="VN37" s="27">
        <v>0</v>
      </c>
      <c r="VO37" s="27">
        <v>0</v>
      </c>
      <c r="VP37" s="27">
        <v>0</v>
      </c>
      <c r="VQ37" s="27">
        <v>0</v>
      </c>
      <c r="VR37" s="27">
        <v>0</v>
      </c>
      <c r="VS37" s="27">
        <v>0</v>
      </c>
      <c r="VT37" s="27">
        <v>0</v>
      </c>
      <c r="VU37" s="27">
        <v>0</v>
      </c>
      <c r="VV37" s="27">
        <v>0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0</v>
      </c>
      <c r="WD37" s="27">
        <v>0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0</v>
      </c>
      <c r="WM37" s="27">
        <v>0</v>
      </c>
      <c r="WN37" s="27">
        <v>0</v>
      </c>
      <c r="WO37" s="27">
        <v>0</v>
      </c>
      <c r="WP37" s="27">
        <v>0</v>
      </c>
      <c r="WQ37" s="27">
        <v>0</v>
      </c>
      <c r="WR37" s="27">
        <v>0</v>
      </c>
      <c r="WS37" s="27">
        <v>0</v>
      </c>
      <c r="WT37" s="27">
        <v>0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0</v>
      </c>
      <c r="XH37" s="27">
        <v>0</v>
      </c>
      <c r="XI37" s="27">
        <v>34</v>
      </c>
      <c r="XJ37" s="27">
        <v>53</v>
      </c>
      <c r="XK37" s="27">
        <v>3</v>
      </c>
      <c r="XL37" s="27">
        <v>84</v>
      </c>
      <c r="XM37" s="27">
        <v>6</v>
      </c>
      <c r="XN37" s="27">
        <v>1</v>
      </c>
      <c r="XO37" s="27">
        <v>1</v>
      </c>
      <c r="XP37" s="27">
        <v>3</v>
      </c>
      <c r="XQ37" s="27">
        <v>1</v>
      </c>
      <c r="XR37" s="27">
        <v>0</v>
      </c>
      <c r="XS37" s="27">
        <v>3</v>
      </c>
      <c r="XT37" s="27">
        <v>11</v>
      </c>
      <c r="XU37" s="27">
        <v>0</v>
      </c>
      <c r="XV37" s="27">
        <v>0</v>
      </c>
      <c r="XW37" s="27">
        <v>5</v>
      </c>
      <c r="XX37" s="27">
        <v>9</v>
      </c>
      <c r="XY37" s="27">
        <v>10</v>
      </c>
      <c r="XZ37" s="27">
        <v>0</v>
      </c>
      <c r="YA37" s="27">
        <v>10</v>
      </c>
      <c r="YB37" s="27">
        <v>1</v>
      </c>
      <c r="YC37" s="27">
        <v>1</v>
      </c>
      <c r="YD37" s="27">
        <v>3</v>
      </c>
      <c r="YE37" s="27">
        <v>1</v>
      </c>
      <c r="YF37" s="27">
        <v>1</v>
      </c>
      <c r="YG37" s="27">
        <v>3</v>
      </c>
      <c r="YH37" s="27">
        <v>17</v>
      </c>
      <c r="YI37" s="27">
        <v>0</v>
      </c>
      <c r="YJ37" s="27">
        <v>0</v>
      </c>
      <c r="YK37" s="27">
        <v>5</v>
      </c>
      <c r="YL37" s="27">
        <v>12</v>
      </c>
      <c r="YM37" s="27">
        <v>13</v>
      </c>
      <c r="YN37" s="27">
        <v>1</v>
      </c>
      <c r="YO37" s="27">
        <v>14</v>
      </c>
      <c r="YP37" s="27">
        <v>22</v>
      </c>
      <c r="YQ37" s="27">
        <v>1</v>
      </c>
      <c r="YR37" s="27">
        <v>35</v>
      </c>
      <c r="YS37" s="27">
        <v>65</v>
      </c>
      <c r="YT37" s="27">
        <v>203</v>
      </c>
      <c r="YU37" s="27">
        <v>5</v>
      </c>
      <c r="YV37" s="27">
        <v>263</v>
      </c>
      <c r="YW37" s="27">
        <v>97</v>
      </c>
      <c r="YX37" s="27">
        <v>95</v>
      </c>
      <c r="YY37" s="27">
        <v>282</v>
      </c>
      <c r="YZ37" s="27">
        <v>15</v>
      </c>
      <c r="ZA37" s="27">
        <v>362</v>
      </c>
      <c r="ZB37" s="27">
        <v>129</v>
      </c>
      <c r="ZC37" s="27">
        <v>5401</v>
      </c>
      <c r="ZD37" s="27">
        <v>184</v>
      </c>
      <c r="ZE37" s="27">
        <v>1024</v>
      </c>
      <c r="ZF37" s="27">
        <v>66</v>
      </c>
      <c r="ZG37" s="27">
        <v>11</v>
      </c>
      <c r="ZH37" s="27">
        <v>6</v>
      </c>
      <c r="ZI37" s="27">
        <v>29</v>
      </c>
      <c r="ZJ37" s="27">
        <v>6</v>
      </c>
      <c r="ZK37" s="27">
        <v>4</v>
      </c>
      <c r="ZL37" s="27">
        <v>82</v>
      </c>
      <c r="ZM37" s="27">
        <v>16</v>
      </c>
      <c r="ZN37" s="27">
        <v>13</v>
      </c>
      <c r="ZO37" s="27">
        <v>38</v>
      </c>
      <c r="ZP37" s="27">
        <v>7</v>
      </c>
      <c r="ZQ37" s="27">
        <v>1</v>
      </c>
      <c r="ZR37" s="27">
        <v>0</v>
      </c>
      <c r="ZS37" s="27">
        <v>0</v>
      </c>
      <c r="ZT37" s="27">
        <v>0</v>
      </c>
      <c r="ZU37" s="27">
        <v>26</v>
      </c>
      <c r="ZV37" s="27">
        <v>4</v>
      </c>
    </row>
    <row r="38" spans="1:698" s="41" customFormat="1" x14ac:dyDescent="0.2">
      <c r="A38" s="41" t="s">
        <v>139</v>
      </c>
      <c r="B38" s="40"/>
      <c r="C38" s="14">
        <v>575</v>
      </c>
      <c r="D38" s="14">
        <v>7</v>
      </c>
      <c r="E38" s="14">
        <v>0</v>
      </c>
      <c r="F38" s="14">
        <v>1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/>
      <c r="AR38" s="27"/>
      <c r="AS38" s="27"/>
      <c r="AT38" s="27"/>
      <c r="AU38" s="27">
        <v>0</v>
      </c>
      <c r="AV38" s="27">
        <v>12</v>
      </c>
      <c r="AW38" s="27">
        <v>0</v>
      </c>
      <c r="AX38" s="27">
        <v>11</v>
      </c>
      <c r="AY38" s="14">
        <v>0</v>
      </c>
      <c r="AZ38" s="14">
        <v>0</v>
      </c>
      <c r="BA38" s="14">
        <v>1</v>
      </c>
      <c r="BB38" s="14">
        <v>185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5</v>
      </c>
      <c r="BK38" s="27">
        <v>0</v>
      </c>
      <c r="BL38" s="27">
        <v>0</v>
      </c>
      <c r="BM38" s="27">
        <v>0</v>
      </c>
      <c r="BN38" s="27">
        <v>0</v>
      </c>
      <c r="BO38" s="27">
        <v>0</v>
      </c>
      <c r="BP38" s="27">
        <v>0</v>
      </c>
      <c r="BQ38" s="27">
        <v>0</v>
      </c>
      <c r="BR38" s="27">
        <v>0</v>
      </c>
      <c r="BS38" s="27">
        <v>0</v>
      </c>
      <c r="BT38" s="27">
        <v>0</v>
      </c>
      <c r="BU38" s="27">
        <v>0</v>
      </c>
      <c r="BV38" s="27">
        <v>0</v>
      </c>
      <c r="BW38" s="27">
        <v>0</v>
      </c>
      <c r="BX38" s="27">
        <v>0</v>
      </c>
      <c r="BY38" s="27">
        <v>0</v>
      </c>
      <c r="BZ38" s="27">
        <v>1</v>
      </c>
      <c r="CA38" s="27">
        <v>0</v>
      </c>
      <c r="CB38" s="27">
        <v>3</v>
      </c>
      <c r="CC38" s="27">
        <v>0</v>
      </c>
      <c r="CD38" s="27">
        <v>4</v>
      </c>
      <c r="CE38" s="27">
        <v>0</v>
      </c>
      <c r="CF38" s="27">
        <v>4</v>
      </c>
      <c r="CG38" s="27">
        <v>0</v>
      </c>
      <c r="CH38" s="27">
        <v>1</v>
      </c>
      <c r="CI38" s="27">
        <v>0</v>
      </c>
      <c r="CJ38" s="27">
        <v>1</v>
      </c>
      <c r="CK38" s="27">
        <v>0</v>
      </c>
      <c r="CL38" s="27">
        <v>1</v>
      </c>
      <c r="CM38" s="27">
        <v>0</v>
      </c>
      <c r="CN38" s="27">
        <v>0</v>
      </c>
      <c r="CO38" s="27">
        <v>0</v>
      </c>
      <c r="CP38" s="27">
        <v>8</v>
      </c>
      <c r="CQ38" s="27">
        <v>0</v>
      </c>
      <c r="CR38" s="27">
        <v>0</v>
      </c>
      <c r="CS38" s="27">
        <v>0</v>
      </c>
      <c r="CT38" s="27">
        <v>1</v>
      </c>
      <c r="CU38" s="27">
        <v>0</v>
      </c>
      <c r="CV38" s="27">
        <v>0</v>
      </c>
      <c r="CW38" s="27">
        <v>0</v>
      </c>
      <c r="CX38" s="27">
        <v>3</v>
      </c>
      <c r="CY38" s="27">
        <v>0</v>
      </c>
      <c r="CZ38" s="27">
        <v>0</v>
      </c>
      <c r="DA38" s="27">
        <v>1</v>
      </c>
      <c r="DB38" s="27">
        <v>3</v>
      </c>
      <c r="DC38" s="27">
        <v>0</v>
      </c>
      <c r="DD38" s="27">
        <v>0</v>
      </c>
      <c r="DE38" s="27"/>
      <c r="DF38" s="27"/>
      <c r="DG38" s="27">
        <v>1</v>
      </c>
      <c r="DH38" s="27">
        <v>184</v>
      </c>
      <c r="DI38" s="27">
        <v>0</v>
      </c>
      <c r="DJ38" s="27">
        <v>0</v>
      </c>
      <c r="DK38" s="27">
        <v>0</v>
      </c>
      <c r="DL38" s="27">
        <v>0</v>
      </c>
      <c r="DM38" s="27">
        <v>0</v>
      </c>
      <c r="DN38" s="27">
        <v>0</v>
      </c>
      <c r="DO38" s="27">
        <v>0</v>
      </c>
      <c r="DP38" s="27">
        <v>0</v>
      </c>
      <c r="DQ38" s="27">
        <v>0</v>
      </c>
      <c r="DR38" s="27">
        <v>0</v>
      </c>
      <c r="DS38" s="27">
        <v>0</v>
      </c>
      <c r="DT38" s="27">
        <v>0</v>
      </c>
      <c r="DU38" s="27">
        <v>0</v>
      </c>
      <c r="DV38" s="27">
        <v>0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0</v>
      </c>
      <c r="EK38" s="27">
        <v>0</v>
      </c>
      <c r="EL38" s="27">
        <v>0</v>
      </c>
      <c r="EM38" s="27">
        <v>0</v>
      </c>
      <c r="EN38" s="27">
        <v>0</v>
      </c>
      <c r="EO38" s="27">
        <v>0</v>
      </c>
      <c r="EP38" s="27">
        <v>0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0</v>
      </c>
      <c r="FA38" s="27">
        <v>0</v>
      </c>
      <c r="FB38" s="27">
        <v>0</v>
      </c>
      <c r="FC38" s="27">
        <v>0</v>
      </c>
      <c r="FD38" s="27">
        <v>0</v>
      </c>
      <c r="FE38" s="27">
        <v>0</v>
      </c>
      <c r="FF38" s="27">
        <v>0</v>
      </c>
      <c r="FG38" s="27">
        <v>0</v>
      </c>
      <c r="FH38" s="27">
        <v>0</v>
      </c>
      <c r="FI38" s="27">
        <v>0</v>
      </c>
      <c r="FJ38" s="27">
        <v>17</v>
      </c>
      <c r="FK38" s="27">
        <v>1</v>
      </c>
      <c r="FL38" s="27">
        <v>20</v>
      </c>
      <c r="FM38" s="27">
        <v>1</v>
      </c>
      <c r="FN38" s="27">
        <v>17</v>
      </c>
      <c r="FO38" s="27">
        <v>0</v>
      </c>
      <c r="FP38" s="27">
        <v>28</v>
      </c>
      <c r="FQ38" s="27">
        <v>0</v>
      </c>
      <c r="FR38" s="27">
        <v>14</v>
      </c>
      <c r="FS38" s="27">
        <v>0</v>
      </c>
      <c r="FT38" s="27">
        <v>15</v>
      </c>
      <c r="FU38" s="27">
        <v>2</v>
      </c>
      <c r="FV38" s="27">
        <v>10</v>
      </c>
      <c r="FW38" s="27">
        <v>0</v>
      </c>
      <c r="FX38" s="27">
        <v>19</v>
      </c>
      <c r="FY38" s="27">
        <v>0</v>
      </c>
      <c r="FZ38" s="27">
        <v>0</v>
      </c>
      <c r="GA38" s="27">
        <v>0</v>
      </c>
      <c r="GB38" s="27">
        <v>0</v>
      </c>
      <c r="GC38" s="27"/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/>
      <c r="GQ38" s="27">
        <v>0</v>
      </c>
      <c r="GR38" s="27">
        <v>0</v>
      </c>
      <c r="GS38" s="27">
        <v>0</v>
      </c>
      <c r="GT38" s="27">
        <v>0</v>
      </c>
      <c r="GU38" s="27">
        <v>0</v>
      </c>
      <c r="GV38" s="27">
        <v>0</v>
      </c>
      <c r="GW38" s="27">
        <v>0</v>
      </c>
      <c r="GX38" s="27">
        <v>0</v>
      </c>
      <c r="GY38" s="27">
        <v>0</v>
      </c>
      <c r="GZ38" s="27">
        <v>0</v>
      </c>
      <c r="HA38" s="27">
        <v>0</v>
      </c>
      <c r="HB38" s="27">
        <v>0</v>
      </c>
      <c r="HC38" s="27"/>
      <c r="HD38" s="27">
        <v>0</v>
      </c>
      <c r="HE38" s="27">
        <v>0</v>
      </c>
      <c r="HF38" s="27">
        <v>0</v>
      </c>
      <c r="HG38" s="27">
        <v>0</v>
      </c>
      <c r="HH38" s="27">
        <v>0</v>
      </c>
      <c r="HI38" s="27">
        <v>0</v>
      </c>
      <c r="HJ38" s="27">
        <v>0</v>
      </c>
      <c r="HK38" s="27">
        <v>0</v>
      </c>
      <c r="HL38" s="27">
        <v>0</v>
      </c>
      <c r="HM38" s="27">
        <v>0</v>
      </c>
      <c r="HN38" s="27">
        <v>0</v>
      </c>
      <c r="HO38" s="27">
        <v>0</v>
      </c>
      <c r="HP38" s="27"/>
      <c r="HQ38" s="27">
        <v>0</v>
      </c>
      <c r="HR38" s="27">
        <v>0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/>
      <c r="ID38" s="27">
        <v>1</v>
      </c>
      <c r="IE38" s="27">
        <v>0</v>
      </c>
      <c r="IF38" s="27">
        <v>0</v>
      </c>
      <c r="IG38" s="27">
        <v>0</v>
      </c>
      <c r="IH38" s="27">
        <v>0</v>
      </c>
      <c r="II38" s="27"/>
      <c r="IJ38" s="27"/>
      <c r="IK38" s="27"/>
      <c r="IL38" s="27"/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>
        <v>0</v>
      </c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1</v>
      </c>
      <c r="JG38" s="27">
        <v>0</v>
      </c>
      <c r="JH38" s="27">
        <v>0</v>
      </c>
      <c r="JI38" s="27">
        <v>0</v>
      </c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>
        <v>0</v>
      </c>
      <c r="JW38" s="27">
        <v>0</v>
      </c>
      <c r="JX38" s="27">
        <v>0</v>
      </c>
      <c r="JY38" s="14">
        <v>187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47</v>
      </c>
      <c r="KF38" s="27">
        <v>0</v>
      </c>
      <c r="KG38" s="27">
        <v>0</v>
      </c>
      <c r="KH38" s="27">
        <v>74</v>
      </c>
      <c r="KI38" s="27">
        <v>1</v>
      </c>
      <c r="KJ38" s="27">
        <v>1</v>
      </c>
      <c r="KK38" s="27">
        <v>64</v>
      </c>
      <c r="KL38" s="14">
        <v>187</v>
      </c>
      <c r="KM38" s="27">
        <v>0</v>
      </c>
      <c r="KN38" s="27">
        <v>47</v>
      </c>
      <c r="KO38" s="27">
        <v>74</v>
      </c>
      <c r="KP38" s="27">
        <v>66</v>
      </c>
      <c r="KQ38" s="14">
        <v>1</v>
      </c>
      <c r="KR38" s="27">
        <v>1</v>
      </c>
      <c r="KS38" s="27">
        <v>0</v>
      </c>
      <c r="KT38" s="14">
        <v>0</v>
      </c>
      <c r="KU38" s="27">
        <v>0</v>
      </c>
      <c r="KV38" s="27">
        <v>0</v>
      </c>
      <c r="KW38" s="27">
        <v>0</v>
      </c>
      <c r="KX38" s="27">
        <v>0</v>
      </c>
      <c r="KY38" s="14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27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14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>
        <v>0</v>
      </c>
      <c r="OI38" s="27">
        <v>0</v>
      </c>
      <c r="OJ38" s="27">
        <v>0</v>
      </c>
      <c r="OK38" s="27">
        <v>0</v>
      </c>
      <c r="OL38" s="27">
        <v>0</v>
      </c>
      <c r="OM38" s="27">
        <v>0</v>
      </c>
      <c r="ON38" s="27">
        <v>0</v>
      </c>
      <c r="OO38" s="27">
        <v>0</v>
      </c>
      <c r="OP38" s="27">
        <v>0</v>
      </c>
      <c r="OQ38" s="27">
        <v>0</v>
      </c>
      <c r="OR38" s="27">
        <v>0</v>
      </c>
      <c r="OS38" s="14">
        <v>9</v>
      </c>
      <c r="OT38" s="44">
        <v>1</v>
      </c>
      <c r="OU38" s="27">
        <v>0</v>
      </c>
      <c r="OV38" s="27">
        <v>0</v>
      </c>
      <c r="OW38" s="27">
        <v>0</v>
      </c>
      <c r="OX38" s="27">
        <v>0</v>
      </c>
      <c r="OY38" s="27">
        <v>0</v>
      </c>
      <c r="OZ38" s="27">
        <v>1</v>
      </c>
      <c r="PA38" s="27">
        <v>1</v>
      </c>
      <c r="PB38" s="27">
        <v>4</v>
      </c>
      <c r="PC38" s="27">
        <v>0</v>
      </c>
      <c r="PD38" s="27">
        <v>0</v>
      </c>
      <c r="PE38" s="27">
        <v>0</v>
      </c>
      <c r="PF38" s="27">
        <v>0</v>
      </c>
      <c r="PG38" s="27">
        <v>0</v>
      </c>
      <c r="PH38" s="27">
        <v>0</v>
      </c>
      <c r="PI38" s="27">
        <v>0</v>
      </c>
      <c r="PJ38" s="27">
        <v>0</v>
      </c>
      <c r="PK38" s="27">
        <v>0</v>
      </c>
      <c r="PL38" s="27">
        <v>0</v>
      </c>
      <c r="PM38" s="27">
        <v>0</v>
      </c>
      <c r="PN38" s="27">
        <v>3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14">
        <v>255</v>
      </c>
      <c r="PY38" s="27">
        <v>0</v>
      </c>
      <c r="PZ38" s="27">
        <v>1</v>
      </c>
      <c r="QA38" s="27">
        <v>1</v>
      </c>
      <c r="QB38" s="27">
        <v>1</v>
      </c>
      <c r="QC38" s="27">
        <v>9</v>
      </c>
      <c r="QD38" s="27">
        <v>26</v>
      </c>
      <c r="QE38" s="27">
        <v>135</v>
      </c>
      <c r="QF38" s="27">
        <v>0</v>
      </c>
      <c r="QG38" s="27">
        <v>0</v>
      </c>
      <c r="QH38" s="27">
        <v>0</v>
      </c>
      <c r="QI38" s="27">
        <v>0</v>
      </c>
      <c r="QJ38" s="27">
        <v>12</v>
      </c>
      <c r="QK38" s="27">
        <v>0</v>
      </c>
      <c r="QL38" s="27">
        <v>1</v>
      </c>
      <c r="QM38" s="27">
        <v>4</v>
      </c>
      <c r="QN38" s="27">
        <v>1</v>
      </c>
      <c r="QO38" s="27">
        <v>1</v>
      </c>
      <c r="QP38" s="27">
        <v>8</v>
      </c>
      <c r="QQ38" s="27">
        <v>49</v>
      </c>
      <c r="QR38" s="27">
        <v>0</v>
      </c>
      <c r="QS38" s="27">
        <v>0</v>
      </c>
      <c r="QT38" s="27">
        <v>0</v>
      </c>
      <c r="QU38" s="27">
        <v>0</v>
      </c>
      <c r="QV38" s="27">
        <v>6</v>
      </c>
      <c r="QW38" s="27">
        <v>0</v>
      </c>
      <c r="QX38" s="27">
        <v>0</v>
      </c>
      <c r="QY38" s="27">
        <v>0</v>
      </c>
      <c r="QZ38" s="27">
        <v>0</v>
      </c>
      <c r="RA38" s="14">
        <v>2</v>
      </c>
      <c r="RB38" s="27">
        <v>0</v>
      </c>
      <c r="RC38" s="27">
        <v>0</v>
      </c>
      <c r="RD38" s="27">
        <v>0</v>
      </c>
      <c r="RE38" s="27">
        <v>1</v>
      </c>
      <c r="RF38" s="27">
        <v>0</v>
      </c>
      <c r="RG38" s="27">
        <v>0</v>
      </c>
      <c r="RH38" s="27">
        <v>0</v>
      </c>
      <c r="RI38" s="27">
        <v>1</v>
      </c>
      <c r="RJ38" s="14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0</v>
      </c>
      <c r="RP38" s="27">
        <v>0</v>
      </c>
      <c r="RQ38" s="27">
        <v>0</v>
      </c>
      <c r="RR38" s="27">
        <v>0</v>
      </c>
      <c r="RS38" s="27">
        <v>0</v>
      </c>
      <c r="RT38" s="27">
        <v>0</v>
      </c>
      <c r="RU38" s="27">
        <v>0</v>
      </c>
      <c r="RV38" s="27">
        <v>0</v>
      </c>
      <c r="RW38" s="27">
        <v>0</v>
      </c>
      <c r="RX38" s="27">
        <v>0</v>
      </c>
      <c r="RY38" s="27">
        <v>0</v>
      </c>
      <c r="RZ38" s="27">
        <v>0</v>
      </c>
      <c r="SA38" s="27">
        <v>0</v>
      </c>
      <c r="SB38" s="27">
        <v>0</v>
      </c>
      <c r="SC38" s="27">
        <v>0</v>
      </c>
      <c r="SD38" s="27">
        <v>0</v>
      </c>
      <c r="SE38" s="27">
        <v>0</v>
      </c>
      <c r="SF38" s="27">
        <v>0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0</v>
      </c>
      <c r="SO38" s="27">
        <v>0</v>
      </c>
      <c r="SP38" s="27">
        <v>0</v>
      </c>
      <c r="SQ38" s="27">
        <v>0</v>
      </c>
      <c r="SR38" s="27">
        <v>0</v>
      </c>
      <c r="SS38" s="27">
        <v>0</v>
      </c>
      <c r="ST38" s="27">
        <v>0</v>
      </c>
      <c r="SU38" s="27">
        <v>0</v>
      </c>
      <c r="SV38" s="27">
        <v>0</v>
      </c>
      <c r="SW38" s="27">
        <v>0</v>
      </c>
      <c r="SX38" s="27">
        <v>0</v>
      </c>
      <c r="SY38" s="27">
        <v>0</v>
      </c>
      <c r="SZ38" s="27">
        <v>0</v>
      </c>
      <c r="TA38" s="27">
        <v>0</v>
      </c>
      <c r="TB38" s="27">
        <v>0</v>
      </c>
      <c r="TC38" s="27">
        <v>0</v>
      </c>
      <c r="TD38" s="27">
        <v>0</v>
      </c>
      <c r="TE38" s="27">
        <v>0</v>
      </c>
      <c r="TF38" s="27">
        <v>0</v>
      </c>
      <c r="TG38" s="14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0</v>
      </c>
      <c r="TM38" s="27">
        <v>0</v>
      </c>
      <c r="TN38" s="27">
        <v>0</v>
      </c>
      <c r="TO38" s="27">
        <v>0</v>
      </c>
      <c r="TP38" s="27">
        <v>0</v>
      </c>
      <c r="TQ38" s="27">
        <v>0</v>
      </c>
      <c r="TR38" s="27">
        <v>0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0</v>
      </c>
      <c r="UA38" s="27">
        <v>0</v>
      </c>
      <c r="UB38" s="27">
        <v>0</v>
      </c>
      <c r="UC38" s="27">
        <v>0</v>
      </c>
      <c r="UD38" s="27">
        <v>0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27">
        <v>0</v>
      </c>
      <c r="UK38" s="27">
        <v>0</v>
      </c>
      <c r="UL38" s="27">
        <v>0</v>
      </c>
      <c r="UM38" s="27">
        <v>0</v>
      </c>
      <c r="UN38" s="27">
        <v>0</v>
      </c>
      <c r="UO38" s="27">
        <v>0</v>
      </c>
      <c r="UP38" s="27">
        <v>0</v>
      </c>
      <c r="UQ38" s="27">
        <v>0</v>
      </c>
      <c r="UR38" s="27">
        <v>0</v>
      </c>
      <c r="US38" s="27">
        <v>0</v>
      </c>
      <c r="UT38" s="27">
        <v>0</v>
      </c>
      <c r="UU38" s="27">
        <v>0</v>
      </c>
      <c r="UV38" s="27">
        <v>0</v>
      </c>
      <c r="UW38" s="27">
        <v>0</v>
      </c>
      <c r="UX38" s="27">
        <v>0</v>
      </c>
      <c r="UY38" s="27">
        <v>0</v>
      </c>
      <c r="UZ38" s="27">
        <v>0</v>
      </c>
      <c r="VA38" s="27">
        <v>0</v>
      </c>
      <c r="VB38" s="27">
        <v>0</v>
      </c>
      <c r="VC38" s="27">
        <v>0</v>
      </c>
      <c r="VD38" s="27">
        <v>0</v>
      </c>
      <c r="VE38" s="27">
        <v>0</v>
      </c>
      <c r="VF38" s="27">
        <v>0</v>
      </c>
      <c r="VG38" s="27">
        <v>0</v>
      </c>
      <c r="VH38" s="14">
        <v>0</v>
      </c>
      <c r="VI38" s="27">
        <v>0</v>
      </c>
      <c r="VJ38" s="27">
        <v>0</v>
      </c>
      <c r="VK38" s="27">
        <v>0</v>
      </c>
      <c r="VL38" s="27">
        <v>0</v>
      </c>
      <c r="VM38" s="27">
        <v>0</v>
      </c>
      <c r="VN38" s="27">
        <v>0</v>
      </c>
      <c r="VO38" s="27">
        <v>0</v>
      </c>
      <c r="VP38" s="27">
        <v>0</v>
      </c>
      <c r="VQ38" s="27">
        <v>0</v>
      </c>
      <c r="VR38" s="27">
        <v>0</v>
      </c>
      <c r="VS38" s="27">
        <v>0</v>
      </c>
      <c r="VT38" s="27">
        <v>0</v>
      </c>
      <c r="VU38" s="27">
        <v>0</v>
      </c>
      <c r="VV38" s="27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2</v>
      </c>
      <c r="XJ38" s="27">
        <v>4</v>
      </c>
      <c r="XK38" s="27">
        <v>0</v>
      </c>
      <c r="XL38" s="27">
        <v>6</v>
      </c>
      <c r="XM38" s="27">
        <v>0</v>
      </c>
      <c r="XN38" s="27">
        <v>0</v>
      </c>
      <c r="XO38" s="27">
        <v>0</v>
      </c>
      <c r="XP38" s="27">
        <v>1</v>
      </c>
      <c r="XQ38" s="27">
        <v>0</v>
      </c>
      <c r="XR38" s="27">
        <v>0</v>
      </c>
      <c r="XS38" s="27">
        <v>0</v>
      </c>
      <c r="XT38" s="27">
        <v>0</v>
      </c>
      <c r="XU38" s="27">
        <v>0</v>
      </c>
      <c r="XV38" s="27">
        <v>0</v>
      </c>
      <c r="XW38" s="27">
        <v>0</v>
      </c>
      <c r="XX38" s="27">
        <v>0</v>
      </c>
      <c r="XY38" s="27">
        <v>0</v>
      </c>
      <c r="XZ38" s="27">
        <v>0</v>
      </c>
      <c r="YA38" s="27">
        <v>0</v>
      </c>
      <c r="YB38" s="27">
        <v>0</v>
      </c>
      <c r="YC38" s="27">
        <v>0</v>
      </c>
      <c r="YD38" s="27">
        <v>1</v>
      </c>
      <c r="YE38" s="27">
        <v>0</v>
      </c>
      <c r="YF38" s="27">
        <v>0</v>
      </c>
      <c r="YG38" s="27">
        <v>1</v>
      </c>
      <c r="YH38" s="27">
        <v>0</v>
      </c>
      <c r="YI38" s="27">
        <v>0</v>
      </c>
      <c r="YJ38" s="27">
        <v>0</v>
      </c>
      <c r="YK38" s="27">
        <v>1</v>
      </c>
      <c r="YL38" s="27">
        <v>0</v>
      </c>
      <c r="YM38" s="27">
        <v>0</v>
      </c>
      <c r="YN38" s="27">
        <v>0</v>
      </c>
      <c r="YO38" s="27">
        <v>0</v>
      </c>
      <c r="YP38" s="27">
        <v>0</v>
      </c>
      <c r="YQ38" s="27">
        <v>0</v>
      </c>
      <c r="YR38" s="27">
        <v>0</v>
      </c>
      <c r="YS38" s="27">
        <v>0</v>
      </c>
      <c r="YT38" s="27">
        <v>1</v>
      </c>
      <c r="YU38" s="27">
        <v>0</v>
      </c>
      <c r="YV38" s="27">
        <v>1</v>
      </c>
      <c r="YW38" s="27">
        <v>0</v>
      </c>
      <c r="YX38" s="27">
        <v>0</v>
      </c>
      <c r="YY38" s="27">
        <v>1</v>
      </c>
      <c r="YZ38" s="27">
        <v>0</v>
      </c>
      <c r="ZA38" s="27">
        <v>1</v>
      </c>
      <c r="ZB38" s="27">
        <v>0</v>
      </c>
      <c r="ZC38" s="27">
        <v>0</v>
      </c>
      <c r="ZD38" s="27">
        <v>0</v>
      </c>
      <c r="ZE38" s="27">
        <v>0</v>
      </c>
      <c r="ZF38" s="27">
        <v>0</v>
      </c>
      <c r="ZG38" s="27">
        <v>0</v>
      </c>
      <c r="ZH38" s="27">
        <v>0</v>
      </c>
      <c r="ZI38" s="27">
        <v>0</v>
      </c>
      <c r="ZJ38" s="27">
        <v>0</v>
      </c>
      <c r="ZK38" s="27">
        <v>0</v>
      </c>
      <c r="ZL38" s="27">
        <v>0</v>
      </c>
      <c r="ZM38" s="27">
        <v>0</v>
      </c>
      <c r="ZN38" s="27">
        <v>0</v>
      </c>
      <c r="ZO38" s="27">
        <v>0</v>
      </c>
      <c r="ZP38" s="27">
        <v>0</v>
      </c>
      <c r="ZQ38" s="27">
        <v>0</v>
      </c>
      <c r="ZR38" s="27">
        <v>0</v>
      </c>
      <c r="ZS38" s="27">
        <v>0</v>
      </c>
      <c r="ZT38" s="27">
        <v>0</v>
      </c>
      <c r="ZU38" s="27">
        <v>0</v>
      </c>
      <c r="ZV38" s="27">
        <v>0</v>
      </c>
    </row>
    <row r="39" spans="1:698" s="41" customFormat="1" x14ac:dyDescent="0.2">
      <c r="A39" s="41" t="s">
        <v>140</v>
      </c>
      <c r="B39" s="40"/>
      <c r="C39" s="14">
        <v>603</v>
      </c>
      <c r="D39" s="14">
        <v>18</v>
      </c>
      <c r="E39" s="14">
        <v>2</v>
      </c>
      <c r="F39" s="14">
        <v>5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/>
      <c r="AR39" s="27"/>
      <c r="AS39" s="27"/>
      <c r="AT39" s="27"/>
      <c r="AU39" s="27">
        <v>0</v>
      </c>
      <c r="AV39" s="27">
        <v>3</v>
      </c>
      <c r="AW39" s="27">
        <v>0</v>
      </c>
      <c r="AX39" s="27">
        <v>3</v>
      </c>
      <c r="AY39" s="14">
        <v>0</v>
      </c>
      <c r="AZ39" s="14">
        <v>11</v>
      </c>
      <c r="BA39" s="14">
        <v>9</v>
      </c>
      <c r="BB39" s="14">
        <v>197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2</v>
      </c>
      <c r="BK39" s="27">
        <v>0</v>
      </c>
      <c r="BL39" s="27">
        <v>0</v>
      </c>
      <c r="BM39" s="27">
        <v>0</v>
      </c>
      <c r="BN39" s="27">
        <v>0</v>
      </c>
      <c r="BO39" s="27">
        <v>0</v>
      </c>
      <c r="BP39" s="27">
        <v>0</v>
      </c>
      <c r="BQ39" s="27">
        <v>0</v>
      </c>
      <c r="BR39" s="27">
        <v>0</v>
      </c>
      <c r="BS39" s="27">
        <v>0</v>
      </c>
      <c r="BT39" s="27">
        <v>0</v>
      </c>
      <c r="BU39" s="27">
        <v>0</v>
      </c>
      <c r="BV39" s="27">
        <v>1</v>
      </c>
      <c r="BW39" s="27">
        <v>0</v>
      </c>
      <c r="BX39" s="27">
        <v>1</v>
      </c>
      <c r="BY39" s="27">
        <v>0</v>
      </c>
      <c r="BZ39" s="27">
        <v>2</v>
      </c>
      <c r="CA39" s="27">
        <v>0</v>
      </c>
      <c r="CB39" s="27">
        <v>7</v>
      </c>
      <c r="CC39" s="27">
        <v>0</v>
      </c>
      <c r="CD39" s="27">
        <v>0</v>
      </c>
      <c r="CE39" s="27">
        <v>0</v>
      </c>
      <c r="CF39" s="27">
        <v>1</v>
      </c>
      <c r="CG39" s="27">
        <v>0</v>
      </c>
      <c r="CH39" s="27">
        <v>1</v>
      </c>
      <c r="CI39" s="27">
        <v>0</v>
      </c>
      <c r="CJ39" s="27">
        <v>0</v>
      </c>
      <c r="CK39" s="27">
        <v>0</v>
      </c>
      <c r="CL39" s="27">
        <v>8</v>
      </c>
      <c r="CM39" s="27">
        <v>0</v>
      </c>
      <c r="CN39" s="27">
        <v>6</v>
      </c>
      <c r="CO39" s="27">
        <v>0</v>
      </c>
      <c r="CP39" s="27">
        <v>11</v>
      </c>
      <c r="CQ39" s="27">
        <v>0</v>
      </c>
      <c r="CR39" s="27">
        <v>6</v>
      </c>
      <c r="CS39" s="27">
        <v>0</v>
      </c>
      <c r="CT39" s="27">
        <v>4</v>
      </c>
      <c r="CU39" s="27">
        <v>0</v>
      </c>
      <c r="CV39" s="27">
        <v>8</v>
      </c>
      <c r="CW39" s="27">
        <v>0</v>
      </c>
      <c r="CX39" s="27">
        <v>0</v>
      </c>
      <c r="CY39" s="27">
        <v>0</v>
      </c>
      <c r="CZ39" s="27">
        <v>4</v>
      </c>
      <c r="DA39" s="27">
        <v>0</v>
      </c>
      <c r="DB39" s="27">
        <v>0</v>
      </c>
      <c r="DC39" s="27">
        <v>0</v>
      </c>
      <c r="DD39" s="27">
        <v>0</v>
      </c>
      <c r="DE39" s="27"/>
      <c r="DF39" s="27"/>
      <c r="DG39" s="27">
        <v>6</v>
      </c>
      <c r="DH39" s="27">
        <v>169</v>
      </c>
      <c r="DI39" s="27">
        <v>0</v>
      </c>
      <c r="DJ39" s="27">
        <v>0</v>
      </c>
      <c r="DK39" s="27">
        <v>0</v>
      </c>
      <c r="DL39" s="27">
        <v>0</v>
      </c>
      <c r="DM39" s="27">
        <v>0</v>
      </c>
      <c r="DN39" s="27">
        <v>0</v>
      </c>
      <c r="DO39" s="27">
        <v>0</v>
      </c>
      <c r="DP39" s="27">
        <v>0</v>
      </c>
      <c r="DQ39" s="27">
        <v>0</v>
      </c>
      <c r="DR39" s="27">
        <v>0</v>
      </c>
      <c r="DS39" s="27">
        <v>0</v>
      </c>
      <c r="DT39" s="27">
        <v>0</v>
      </c>
      <c r="DU39" s="27">
        <v>0</v>
      </c>
      <c r="DV39" s="27">
        <v>2</v>
      </c>
      <c r="DW39" s="27">
        <v>0</v>
      </c>
      <c r="DX39" s="27">
        <v>0</v>
      </c>
      <c r="DY39" s="27">
        <v>0</v>
      </c>
      <c r="DZ39" s="27">
        <v>4</v>
      </c>
      <c r="EA39" s="27">
        <v>0</v>
      </c>
      <c r="EB39" s="27">
        <v>6</v>
      </c>
      <c r="EC39" s="27">
        <v>0</v>
      </c>
      <c r="ED39" s="27">
        <v>17</v>
      </c>
      <c r="EE39" s="27">
        <v>0</v>
      </c>
      <c r="EF39" s="27">
        <v>8</v>
      </c>
      <c r="EG39" s="27">
        <v>0</v>
      </c>
      <c r="EH39" s="27">
        <v>13</v>
      </c>
      <c r="EI39" s="27">
        <v>0</v>
      </c>
      <c r="EJ39" s="27">
        <v>4</v>
      </c>
      <c r="EK39" s="27">
        <v>0</v>
      </c>
      <c r="EL39" s="27">
        <v>10</v>
      </c>
      <c r="EM39" s="27">
        <v>1</v>
      </c>
      <c r="EN39" s="27">
        <v>4</v>
      </c>
      <c r="EO39" s="27">
        <v>0</v>
      </c>
      <c r="EP39" s="27">
        <v>0</v>
      </c>
      <c r="EQ39" s="27">
        <v>0</v>
      </c>
      <c r="ER39" s="27">
        <v>3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0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1</v>
      </c>
      <c r="FG39" s="27">
        <v>0</v>
      </c>
      <c r="FH39" s="27">
        <v>0</v>
      </c>
      <c r="FI39" s="27">
        <v>0</v>
      </c>
      <c r="FJ39" s="27">
        <v>8</v>
      </c>
      <c r="FK39" s="27">
        <v>0</v>
      </c>
      <c r="FL39" s="27">
        <v>8</v>
      </c>
      <c r="FM39" s="27">
        <v>0</v>
      </c>
      <c r="FN39" s="27">
        <v>14</v>
      </c>
      <c r="FO39" s="27">
        <v>0</v>
      </c>
      <c r="FP39" s="27">
        <v>6</v>
      </c>
      <c r="FQ39" s="27">
        <v>0</v>
      </c>
      <c r="FR39" s="27">
        <v>8</v>
      </c>
      <c r="FS39" s="27">
        <v>0</v>
      </c>
      <c r="FT39" s="27">
        <v>10</v>
      </c>
      <c r="FU39" s="27">
        <v>0</v>
      </c>
      <c r="FV39" s="27">
        <v>0</v>
      </c>
      <c r="FW39" s="27">
        <v>0</v>
      </c>
      <c r="FX39" s="27">
        <v>9</v>
      </c>
      <c r="FY39" s="27">
        <v>0</v>
      </c>
      <c r="FZ39" s="27">
        <v>0</v>
      </c>
      <c r="GA39" s="27">
        <v>0</v>
      </c>
      <c r="GB39" s="27">
        <v>0</v>
      </c>
      <c r="GC39" s="27"/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0</v>
      </c>
      <c r="GM39" s="27">
        <v>0</v>
      </c>
      <c r="GN39" s="27">
        <v>0</v>
      </c>
      <c r="GO39" s="27">
        <v>0</v>
      </c>
      <c r="GP39" s="27"/>
      <c r="GQ39" s="27">
        <v>0</v>
      </c>
      <c r="GR39" s="27">
        <v>0</v>
      </c>
      <c r="GS39" s="27">
        <v>0</v>
      </c>
      <c r="GT39" s="27">
        <v>0</v>
      </c>
      <c r="GU39" s="27">
        <v>0</v>
      </c>
      <c r="GV39" s="27">
        <v>0</v>
      </c>
      <c r="GW39" s="27">
        <v>0</v>
      </c>
      <c r="GX39" s="27">
        <v>0</v>
      </c>
      <c r="GY39" s="27">
        <v>0</v>
      </c>
      <c r="GZ39" s="27">
        <v>0</v>
      </c>
      <c r="HA39" s="27">
        <v>0</v>
      </c>
      <c r="HB39" s="27">
        <v>0</v>
      </c>
      <c r="HC39" s="27"/>
      <c r="HD39" s="27">
        <v>0</v>
      </c>
      <c r="HE39" s="27">
        <v>0</v>
      </c>
      <c r="HF39" s="27">
        <v>0</v>
      </c>
      <c r="HG39" s="27">
        <v>0</v>
      </c>
      <c r="HH39" s="27">
        <v>0</v>
      </c>
      <c r="HI39" s="27">
        <v>0</v>
      </c>
      <c r="HJ39" s="27">
        <v>0</v>
      </c>
      <c r="HK39" s="27">
        <v>0</v>
      </c>
      <c r="HL39" s="27">
        <v>0</v>
      </c>
      <c r="HM39" s="27">
        <v>0</v>
      </c>
      <c r="HN39" s="27">
        <v>0</v>
      </c>
      <c r="HO39" s="27">
        <v>0</v>
      </c>
      <c r="HP39" s="27"/>
      <c r="HQ39" s="27">
        <v>0</v>
      </c>
      <c r="HR39" s="27">
        <v>0</v>
      </c>
      <c r="HS39" s="27">
        <v>0</v>
      </c>
      <c r="HT39" s="27">
        <v>0</v>
      </c>
      <c r="HU39" s="27">
        <v>0</v>
      </c>
      <c r="HV39" s="27">
        <v>0</v>
      </c>
      <c r="HW39" s="27">
        <v>0</v>
      </c>
      <c r="HX39" s="27">
        <v>0</v>
      </c>
      <c r="HY39" s="27">
        <v>0</v>
      </c>
      <c r="HZ39" s="27">
        <v>0</v>
      </c>
      <c r="IA39" s="27">
        <v>0</v>
      </c>
      <c r="IB39" s="27">
        <v>0</v>
      </c>
      <c r="IC39" s="27"/>
      <c r="ID39" s="27">
        <v>7</v>
      </c>
      <c r="IE39" s="27">
        <v>0</v>
      </c>
      <c r="IF39" s="27">
        <v>0</v>
      </c>
      <c r="IG39" s="27">
        <v>0</v>
      </c>
      <c r="IH39" s="27">
        <v>0</v>
      </c>
      <c r="II39" s="27"/>
      <c r="IJ39" s="27"/>
      <c r="IK39" s="27"/>
      <c r="IL39" s="27"/>
      <c r="IM39" s="27">
        <v>2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>
        <v>0</v>
      </c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5</v>
      </c>
      <c r="JG39" s="27">
        <v>0</v>
      </c>
      <c r="JH39" s="27">
        <v>0</v>
      </c>
      <c r="JI39" s="27">
        <v>0</v>
      </c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>
        <v>0</v>
      </c>
      <c r="JW39" s="27">
        <v>0</v>
      </c>
      <c r="JX39" s="27">
        <v>0</v>
      </c>
      <c r="JY39" s="14">
        <v>207</v>
      </c>
      <c r="JZ39" s="27">
        <v>0</v>
      </c>
      <c r="KA39" s="27">
        <v>0</v>
      </c>
      <c r="KB39" s="27">
        <v>1</v>
      </c>
      <c r="KC39" s="27">
        <v>0</v>
      </c>
      <c r="KD39" s="27">
        <v>1</v>
      </c>
      <c r="KE39" s="27">
        <v>36</v>
      </c>
      <c r="KF39" s="27">
        <v>0</v>
      </c>
      <c r="KG39" s="27">
        <v>4</v>
      </c>
      <c r="KH39" s="27">
        <v>83</v>
      </c>
      <c r="KI39" s="27">
        <v>1</v>
      </c>
      <c r="KJ39" s="27">
        <v>4</v>
      </c>
      <c r="KK39" s="27">
        <v>77</v>
      </c>
      <c r="KL39" s="14">
        <v>207</v>
      </c>
      <c r="KM39" s="27">
        <v>1</v>
      </c>
      <c r="KN39" s="27">
        <v>38</v>
      </c>
      <c r="KO39" s="27">
        <v>87</v>
      </c>
      <c r="KP39" s="27">
        <v>81</v>
      </c>
      <c r="KQ39" s="14">
        <v>2</v>
      </c>
      <c r="KR39" s="27">
        <v>1</v>
      </c>
      <c r="KS39" s="27">
        <v>1</v>
      </c>
      <c r="KT39" s="14">
        <v>0</v>
      </c>
      <c r="KU39" s="27">
        <v>0</v>
      </c>
      <c r="KV39" s="27">
        <v>0</v>
      </c>
      <c r="KW39" s="27">
        <v>0</v>
      </c>
      <c r="KX39" s="27">
        <v>0</v>
      </c>
      <c r="KY39" s="14">
        <v>12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1</v>
      </c>
      <c r="LN39" s="27">
        <v>0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27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1</v>
      </c>
      <c r="NF39" s="27">
        <v>0</v>
      </c>
      <c r="NG39" s="27">
        <v>2</v>
      </c>
      <c r="NH39" s="27">
        <v>1</v>
      </c>
      <c r="NI39" s="27">
        <v>1</v>
      </c>
      <c r="NJ39" s="27">
        <v>1</v>
      </c>
      <c r="NK39" s="27">
        <v>1</v>
      </c>
      <c r="NL39" s="27">
        <v>0</v>
      </c>
      <c r="NM39" s="27">
        <v>1</v>
      </c>
      <c r="NN39" s="27">
        <v>1</v>
      </c>
      <c r="NO39" s="27">
        <v>0</v>
      </c>
      <c r="NP39" s="27">
        <v>0</v>
      </c>
      <c r="NQ39" s="27">
        <v>1</v>
      </c>
      <c r="NR39" s="27">
        <v>1</v>
      </c>
      <c r="NS39" s="27">
        <v>0</v>
      </c>
      <c r="NT39" s="14">
        <v>12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1</v>
      </c>
      <c r="OE39" s="27">
        <v>0</v>
      </c>
      <c r="OF39" s="27">
        <v>2</v>
      </c>
      <c r="OG39" s="27">
        <v>1</v>
      </c>
      <c r="OH39" s="27">
        <v>2</v>
      </c>
      <c r="OI39" s="27">
        <v>1</v>
      </c>
      <c r="OJ39" s="27">
        <v>1</v>
      </c>
      <c r="OK39" s="27">
        <v>0</v>
      </c>
      <c r="OL39" s="27">
        <v>1</v>
      </c>
      <c r="OM39" s="27">
        <v>1</v>
      </c>
      <c r="ON39" s="27">
        <v>0</v>
      </c>
      <c r="OO39" s="27">
        <v>0</v>
      </c>
      <c r="OP39" s="27">
        <v>1</v>
      </c>
      <c r="OQ39" s="27">
        <v>1</v>
      </c>
      <c r="OR39" s="27">
        <v>0</v>
      </c>
      <c r="OS39" s="14">
        <v>12</v>
      </c>
      <c r="OT39" s="44">
        <v>8</v>
      </c>
      <c r="OU39" s="27">
        <v>0</v>
      </c>
      <c r="OV39" s="27">
        <v>1</v>
      </c>
      <c r="OW39" s="27">
        <v>0</v>
      </c>
      <c r="OX39" s="27">
        <v>0</v>
      </c>
      <c r="OY39" s="27">
        <v>0</v>
      </c>
      <c r="OZ39" s="27">
        <v>3</v>
      </c>
      <c r="PA39" s="27">
        <v>2</v>
      </c>
      <c r="PB39" s="27">
        <v>2</v>
      </c>
      <c r="PC39" s="27">
        <v>0</v>
      </c>
      <c r="PD39" s="27">
        <v>0</v>
      </c>
      <c r="PE39" s="27">
        <v>0</v>
      </c>
      <c r="PF39" s="27">
        <v>0</v>
      </c>
      <c r="PG39" s="27">
        <v>1</v>
      </c>
      <c r="PH39" s="27">
        <v>0</v>
      </c>
      <c r="PI39" s="27">
        <v>0</v>
      </c>
      <c r="PJ39" s="27">
        <v>0</v>
      </c>
      <c r="PK39" s="27">
        <v>0</v>
      </c>
      <c r="PL39" s="27">
        <v>0</v>
      </c>
      <c r="PM39" s="27">
        <v>0</v>
      </c>
      <c r="PN39" s="27">
        <v>3</v>
      </c>
      <c r="PO39" s="27">
        <v>0</v>
      </c>
      <c r="PP39" s="27">
        <v>0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0</v>
      </c>
      <c r="PW39" s="27">
        <v>0</v>
      </c>
      <c r="PX39" s="14">
        <v>397</v>
      </c>
      <c r="PY39" s="27">
        <v>2</v>
      </c>
      <c r="PZ39" s="27">
        <v>3</v>
      </c>
      <c r="QA39" s="27">
        <v>6</v>
      </c>
      <c r="QB39" s="27">
        <v>3</v>
      </c>
      <c r="QC39" s="27">
        <v>13</v>
      </c>
      <c r="QD39" s="27">
        <v>71</v>
      </c>
      <c r="QE39" s="27">
        <v>141</v>
      </c>
      <c r="QF39" s="27">
        <v>0</v>
      </c>
      <c r="QG39" s="27">
        <v>0</v>
      </c>
      <c r="QH39" s="27">
        <v>0</v>
      </c>
      <c r="QI39" s="27">
        <v>0</v>
      </c>
      <c r="QJ39" s="27">
        <v>18</v>
      </c>
      <c r="QK39" s="27">
        <v>0</v>
      </c>
      <c r="QL39" s="27">
        <v>1</v>
      </c>
      <c r="QM39" s="27">
        <v>1</v>
      </c>
      <c r="QN39" s="27">
        <v>1</v>
      </c>
      <c r="QO39" s="27">
        <v>2</v>
      </c>
      <c r="QP39" s="27">
        <v>16</v>
      </c>
      <c r="QQ39" s="27">
        <v>99</v>
      </c>
      <c r="QR39" s="27">
        <v>0</v>
      </c>
      <c r="QS39" s="27">
        <v>0</v>
      </c>
      <c r="QT39" s="27">
        <v>0</v>
      </c>
      <c r="QU39" s="27">
        <v>0</v>
      </c>
      <c r="QV39" s="27">
        <v>20</v>
      </c>
      <c r="QW39" s="27">
        <v>0</v>
      </c>
      <c r="QX39" s="27">
        <v>0</v>
      </c>
      <c r="QY39" s="27">
        <v>0</v>
      </c>
      <c r="QZ39" s="27">
        <v>0</v>
      </c>
      <c r="RA39" s="14">
        <v>10</v>
      </c>
      <c r="RB39" s="27">
        <v>0</v>
      </c>
      <c r="RC39" s="27">
        <v>1</v>
      </c>
      <c r="RD39" s="27">
        <v>4</v>
      </c>
      <c r="RE39" s="27">
        <v>4</v>
      </c>
      <c r="RF39" s="27">
        <v>0</v>
      </c>
      <c r="RG39" s="27">
        <v>0</v>
      </c>
      <c r="RH39" s="27">
        <v>0</v>
      </c>
      <c r="RI39" s="27">
        <v>1</v>
      </c>
      <c r="RJ39" s="14">
        <v>1</v>
      </c>
      <c r="RK39" s="27">
        <v>0</v>
      </c>
      <c r="RL39" s="27">
        <v>0</v>
      </c>
      <c r="RM39" s="27">
        <v>0</v>
      </c>
      <c r="RN39" s="27">
        <v>0</v>
      </c>
      <c r="RO39" s="27">
        <v>0</v>
      </c>
      <c r="RP39" s="27">
        <v>0</v>
      </c>
      <c r="RQ39" s="27">
        <v>0</v>
      </c>
      <c r="RR39" s="27">
        <v>0</v>
      </c>
      <c r="RS39" s="27">
        <v>0</v>
      </c>
      <c r="RT39" s="27">
        <v>0</v>
      </c>
      <c r="RU39" s="27">
        <v>0</v>
      </c>
      <c r="RV39" s="27">
        <v>0</v>
      </c>
      <c r="RW39" s="27">
        <v>0</v>
      </c>
      <c r="RX39" s="27">
        <v>1</v>
      </c>
      <c r="RY39" s="27">
        <v>0</v>
      </c>
      <c r="RZ39" s="27">
        <v>0</v>
      </c>
      <c r="SA39" s="27">
        <v>0</v>
      </c>
      <c r="SB39" s="27">
        <v>0</v>
      </c>
      <c r="SC39" s="27">
        <v>0</v>
      </c>
      <c r="SD39" s="27">
        <v>0</v>
      </c>
      <c r="SE39" s="27">
        <v>0</v>
      </c>
      <c r="SF39" s="27">
        <v>0</v>
      </c>
      <c r="SG39" s="27">
        <v>0</v>
      </c>
      <c r="SH39" s="27">
        <v>0</v>
      </c>
      <c r="SI39" s="27">
        <v>0</v>
      </c>
      <c r="SJ39" s="27">
        <v>0</v>
      </c>
      <c r="SK39" s="27">
        <v>0</v>
      </c>
      <c r="SL39" s="27">
        <v>0</v>
      </c>
      <c r="SM39" s="27">
        <v>0</v>
      </c>
      <c r="SN39" s="27">
        <v>0</v>
      </c>
      <c r="SO39" s="27">
        <v>0</v>
      </c>
      <c r="SP39" s="27">
        <v>0</v>
      </c>
      <c r="SQ39" s="27">
        <v>0</v>
      </c>
      <c r="SR39" s="27">
        <v>0</v>
      </c>
      <c r="SS39" s="27">
        <v>0</v>
      </c>
      <c r="ST39" s="27">
        <v>0</v>
      </c>
      <c r="SU39" s="27">
        <v>0</v>
      </c>
      <c r="SV39" s="27">
        <v>0</v>
      </c>
      <c r="SW39" s="27">
        <v>0</v>
      </c>
      <c r="SX39" s="27">
        <v>0</v>
      </c>
      <c r="SY39" s="27">
        <v>0</v>
      </c>
      <c r="SZ39" s="27">
        <v>0</v>
      </c>
      <c r="TA39" s="27">
        <v>0</v>
      </c>
      <c r="TB39" s="27">
        <v>0</v>
      </c>
      <c r="TC39" s="27">
        <v>0</v>
      </c>
      <c r="TD39" s="27">
        <v>0</v>
      </c>
      <c r="TE39" s="27">
        <v>0</v>
      </c>
      <c r="TF39" s="27">
        <v>0</v>
      </c>
      <c r="TG39" s="14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0</v>
      </c>
      <c r="TN39" s="27">
        <v>0</v>
      </c>
      <c r="TO39" s="27">
        <v>0</v>
      </c>
      <c r="TP39" s="27">
        <v>0</v>
      </c>
      <c r="TQ39" s="27">
        <v>0</v>
      </c>
      <c r="TR39" s="27">
        <v>0</v>
      </c>
      <c r="TS39" s="27">
        <v>0</v>
      </c>
      <c r="TT39" s="27">
        <v>0</v>
      </c>
      <c r="TU39" s="27">
        <v>0</v>
      </c>
      <c r="TV39" s="27">
        <v>0</v>
      </c>
      <c r="TW39" s="27">
        <v>0</v>
      </c>
      <c r="TX39" s="27">
        <v>0</v>
      </c>
      <c r="TY39" s="27">
        <v>0</v>
      </c>
      <c r="TZ39" s="27">
        <v>0</v>
      </c>
      <c r="UA39" s="27">
        <v>0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27">
        <v>0</v>
      </c>
      <c r="UK39" s="27">
        <v>0</v>
      </c>
      <c r="UL39" s="27">
        <v>0</v>
      </c>
      <c r="UM39" s="27">
        <v>0</v>
      </c>
      <c r="UN39" s="27">
        <v>0</v>
      </c>
      <c r="UO39" s="27">
        <v>0</v>
      </c>
      <c r="UP39" s="27">
        <v>0</v>
      </c>
      <c r="UQ39" s="27">
        <v>0</v>
      </c>
      <c r="UR39" s="27">
        <v>0</v>
      </c>
      <c r="US39" s="27">
        <v>0</v>
      </c>
      <c r="UT39" s="27">
        <v>0</v>
      </c>
      <c r="UU39" s="27">
        <v>0</v>
      </c>
      <c r="UV39" s="27">
        <v>0</v>
      </c>
      <c r="UW39" s="27">
        <v>0</v>
      </c>
      <c r="UX39" s="27">
        <v>0</v>
      </c>
      <c r="UY39" s="27">
        <v>0</v>
      </c>
      <c r="UZ39" s="27">
        <v>0</v>
      </c>
      <c r="VA39" s="27">
        <v>0</v>
      </c>
      <c r="VB39" s="27">
        <v>0</v>
      </c>
      <c r="VC39" s="27">
        <v>0</v>
      </c>
      <c r="VD39" s="27">
        <v>0</v>
      </c>
      <c r="VE39" s="27">
        <v>0</v>
      </c>
      <c r="VF39" s="27">
        <v>0</v>
      </c>
      <c r="VG39" s="27">
        <v>0</v>
      </c>
      <c r="VH39" s="14">
        <v>0</v>
      </c>
      <c r="VI39" s="27">
        <v>0</v>
      </c>
      <c r="VJ39" s="27">
        <v>0</v>
      </c>
      <c r="VK39" s="27">
        <v>0</v>
      </c>
      <c r="VL39" s="27">
        <v>0</v>
      </c>
      <c r="VM39" s="27">
        <v>0</v>
      </c>
      <c r="VN39" s="27">
        <v>0</v>
      </c>
      <c r="VO39" s="27">
        <v>0</v>
      </c>
      <c r="VP39" s="27">
        <v>0</v>
      </c>
      <c r="VQ39" s="27">
        <v>0</v>
      </c>
      <c r="VR39" s="27">
        <v>0</v>
      </c>
      <c r="VS39" s="27">
        <v>0</v>
      </c>
      <c r="VT39" s="27">
        <v>0</v>
      </c>
      <c r="VU39" s="27">
        <v>0</v>
      </c>
      <c r="VV39" s="27">
        <v>0</v>
      </c>
      <c r="VW39" s="27">
        <v>0</v>
      </c>
      <c r="VX39" s="27">
        <v>0</v>
      </c>
      <c r="VY39" s="27">
        <v>0</v>
      </c>
      <c r="VZ39" s="27">
        <v>0</v>
      </c>
      <c r="WA39" s="27">
        <v>0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0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0</v>
      </c>
      <c r="XF39" s="27">
        <v>0</v>
      </c>
      <c r="XG39" s="27">
        <v>0</v>
      </c>
      <c r="XH39" s="27">
        <v>0</v>
      </c>
      <c r="XI39" s="27">
        <v>3</v>
      </c>
      <c r="XJ39" s="27">
        <v>9</v>
      </c>
      <c r="XK39" s="27">
        <v>1</v>
      </c>
      <c r="XL39" s="27">
        <v>11</v>
      </c>
      <c r="XM39" s="27">
        <v>0</v>
      </c>
      <c r="XN39" s="27">
        <v>0</v>
      </c>
      <c r="XO39" s="27">
        <v>1</v>
      </c>
      <c r="XP39" s="27">
        <v>0</v>
      </c>
      <c r="XQ39" s="27">
        <v>0</v>
      </c>
      <c r="XR39" s="27">
        <v>0</v>
      </c>
      <c r="XS39" s="27">
        <v>1</v>
      </c>
      <c r="XT39" s="27">
        <v>0</v>
      </c>
      <c r="XU39" s="27">
        <v>0</v>
      </c>
      <c r="XV39" s="27">
        <v>0</v>
      </c>
      <c r="XW39" s="27">
        <v>1</v>
      </c>
      <c r="XX39" s="27">
        <v>0</v>
      </c>
      <c r="XY39" s="27">
        <v>2</v>
      </c>
      <c r="XZ39" s="27">
        <v>0</v>
      </c>
      <c r="YA39" s="27">
        <v>1</v>
      </c>
      <c r="YB39" s="27">
        <v>0</v>
      </c>
      <c r="YC39" s="27">
        <v>1</v>
      </c>
      <c r="YD39" s="27">
        <v>0</v>
      </c>
      <c r="YE39" s="27">
        <v>0</v>
      </c>
      <c r="YF39" s="27">
        <v>0</v>
      </c>
      <c r="YG39" s="27">
        <v>1</v>
      </c>
      <c r="YH39" s="27">
        <v>1</v>
      </c>
      <c r="YI39" s="27">
        <v>0</v>
      </c>
      <c r="YJ39" s="27">
        <v>0</v>
      </c>
      <c r="YK39" s="27">
        <v>2</v>
      </c>
      <c r="YL39" s="27">
        <v>1</v>
      </c>
      <c r="YM39" s="27">
        <v>3</v>
      </c>
      <c r="YN39" s="27">
        <v>0</v>
      </c>
      <c r="YO39" s="27">
        <v>1</v>
      </c>
      <c r="YP39" s="27">
        <v>0</v>
      </c>
      <c r="YQ39" s="27">
        <v>0</v>
      </c>
      <c r="YR39" s="27">
        <v>1</v>
      </c>
      <c r="YS39" s="27">
        <v>1</v>
      </c>
      <c r="YT39" s="27">
        <v>6</v>
      </c>
      <c r="YU39" s="27">
        <v>0</v>
      </c>
      <c r="YV39" s="27">
        <v>7</v>
      </c>
      <c r="YW39" s="27">
        <v>3</v>
      </c>
      <c r="YX39" s="27">
        <v>2</v>
      </c>
      <c r="YY39" s="27">
        <v>10</v>
      </c>
      <c r="YZ39" s="27">
        <v>1</v>
      </c>
      <c r="ZA39" s="27">
        <v>11</v>
      </c>
      <c r="ZB39" s="27">
        <v>5</v>
      </c>
      <c r="ZC39" s="27">
        <v>249</v>
      </c>
      <c r="ZD39" s="27">
        <v>0</v>
      </c>
      <c r="ZE39" s="27">
        <v>23</v>
      </c>
      <c r="ZF39" s="27">
        <v>18</v>
      </c>
      <c r="ZG39" s="27">
        <v>8</v>
      </c>
      <c r="ZH39" s="27">
        <v>1</v>
      </c>
      <c r="ZI39" s="27">
        <v>10</v>
      </c>
      <c r="ZJ39" s="27">
        <v>5</v>
      </c>
      <c r="ZK39" s="27">
        <v>1</v>
      </c>
      <c r="ZL39" s="27">
        <v>9</v>
      </c>
      <c r="ZM39" s="27">
        <v>1</v>
      </c>
      <c r="ZN39" s="27">
        <v>0</v>
      </c>
      <c r="ZO39" s="27">
        <v>0</v>
      </c>
      <c r="ZP39" s="27">
        <v>0</v>
      </c>
      <c r="ZQ39" s="27">
        <v>0</v>
      </c>
      <c r="ZR39" s="27">
        <v>0</v>
      </c>
      <c r="ZS39" s="27">
        <v>0</v>
      </c>
      <c r="ZT39" s="27">
        <v>0</v>
      </c>
      <c r="ZU39" s="27">
        <v>0</v>
      </c>
      <c r="ZV39" s="27">
        <v>0</v>
      </c>
    </row>
    <row r="40" spans="1:698" s="41" customFormat="1" x14ac:dyDescent="0.2">
      <c r="A40" s="41" t="s">
        <v>141</v>
      </c>
      <c r="B40" s="40"/>
      <c r="C40" s="14">
        <v>333</v>
      </c>
      <c r="D40" s="14">
        <v>8</v>
      </c>
      <c r="E40" s="14">
        <v>0</v>
      </c>
      <c r="F40" s="14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/>
      <c r="AR40" s="27"/>
      <c r="AS40" s="27"/>
      <c r="AT40" s="27"/>
      <c r="AU40" s="27">
        <v>0</v>
      </c>
      <c r="AV40" s="27">
        <v>0</v>
      </c>
      <c r="AW40" s="27">
        <v>0</v>
      </c>
      <c r="AX40" s="27">
        <v>0</v>
      </c>
      <c r="AY40" s="14">
        <v>0</v>
      </c>
      <c r="AZ40" s="14">
        <v>2</v>
      </c>
      <c r="BA40" s="14">
        <v>2</v>
      </c>
      <c r="BB40" s="14">
        <v>112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>
        <v>0</v>
      </c>
      <c r="BN40" s="27">
        <v>0</v>
      </c>
      <c r="BO40" s="27">
        <v>0</v>
      </c>
      <c r="BP40" s="27">
        <v>0</v>
      </c>
      <c r="BQ40" s="27">
        <v>0</v>
      </c>
      <c r="BR40" s="27">
        <v>0</v>
      </c>
      <c r="BS40" s="27">
        <v>0</v>
      </c>
      <c r="BT40" s="27">
        <v>0</v>
      </c>
      <c r="BU40" s="27">
        <v>0</v>
      </c>
      <c r="BV40" s="27">
        <v>0</v>
      </c>
      <c r="BW40" s="27">
        <v>0</v>
      </c>
      <c r="BX40" s="27">
        <v>0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0</v>
      </c>
      <c r="CE40" s="27">
        <v>0</v>
      </c>
      <c r="CF40" s="27">
        <v>0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1</v>
      </c>
      <c r="CM40" s="27">
        <v>0</v>
      </c>
      <c r="CN40" s="27">
        <v>2</v>
      </c>
      <c r="CO40" s="27">
        <v>0</v>
      </c>
      <c r="CP40" s="27">
        <v>5</v>
      </c>
      <c r="CQ40" s="27">
        <v>0</v>
      </c>
      <c r="CR40" s="27">
        <v>8</v>
      </c>
      <c r="CS40" s="27">
        <v>2</v>
      </c>
      <c r="CT40" s="27">
        <v>10</v>
      </c>
      <c r="CU40" s="27">
        <v>1</v>
      </c>
      <c r="CV40" s="27">
        <v>12</v>
      </c>
      <c r="CW40" s="27">
        <v>1</v>
      </c>
      <c r="CX40" s="27">
        <v>6</v>
      </c>
      <c r="CY40" s="27">
        <v>1</v>
      </c>
      <c r="CZ40" s="27">
        <v>4</v>
      </c>
      <c r="DA40" s="27">
        <v>0</v>
      </c>
      <c r="DB40" s="27">
        <v>1</v>
      </c>
      <c r="DC40" s="27">
        <v>0</v>
      </c>
      <c r="DD40" s="27">
        <v>0</v>
      </c>
      <c r="DE40" s="27"/>
      <c r="DF40" s="27"/>
      <c r="DG40" s="27">
        <v>1</v>
      </c>
      <c r="DH40" s="27">
        <v>105</v>
      </c>
      <c r="DI40" s="27">
        <v>0</v>
      </c>
      <c r="DJ40" s="27">
        <v>0</v>
      </c>
      <c r="DK40" s="27">
        <v>0</v>
      </c>
      <c r="DL40" s="27">
        <v>0</v>
      </c>
      <c r="DM40" s="27">
        <v>0</v>
      </c>
      <c r="DN40" s="27">
        <v>0</v>
      </c>
      <c r="DO40" s="27">
        <v>0</v>
      </c>
      <c r="DP40" s="27">
        <v>0</v>
      </c>
      <c r="DQ40" s="27">
        <v>0</v>
      </c>
      <c r="DR40" s="27">
        <v>0</v>
      </c>
      <c r="DS40" s="27">
        <v>0</v>
      </c>
      <c r="DT40" s="27">
        <v>0</v>
      </c>
      <c r="DU40" s="27">
        <v>0</v>
      </c>
      <c r="DV40" s="27">
        <v>0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1</v>
      </c>
      <c r="EE40" s="27">
        <v>0</v>
      </c>
      <c r="EF40" s="27">
        <v>0</v>
      </c>
      <c r="EG40" s="27">
        <v>0</v>
      </c>
      <c r="EH40" s="27">
        <v>2</v>
      </c>
      <c r="EI40" s="27">
        <v>0</v>
      </c>
      <c r="EJ40" s="27">
        <v>0</v>
      </c>
      <c r="EK40" s="27">
        <v>0</v>
      </c>
      <c r="EL40" s="27">
        <v>3</v>
      </c>
      <c r="EM40" s="27">
        <v>0</v>
      </c>
      <c r="EN40" s="27">
        <v>0</v>
      </c>
      <c r="EO40" s="27">
        <v>0</v>
      </c>
      <c r="EP40" s="27">
        <v>0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0</v>
      </c>
      <c r="EW40" s="27">
        <v>0</v>
      </c>
      <c r="EX40" s="27">
        <v>0</v>
      </c>
      <c r="EY40" s="27">
        <v>0</v>
      </c>
      <c r="EZ40" s="27">
        <v>0</v>
      </c>
      <c r="FA40" s="27">
        <v>0</v>
      </c>
      <c r="FB40" s="27">
        <v>0</v>
      </c>
      <c r="FC40" s="27">
        <v>0</v>
      </c>
      <c r="FD40" s="27">
        <v>0</v>
      </c>
      <c r="FE40" s="27">
        <v>0</v>
      </c>
      <c r="FF40" s="27">
        <v>0</v>
      </c>
      <c r="FG40" s="27">
        <v>0</v>
      </c>
      <c r="FH40" s="27">
        <v>0</v>
      </c>
      <c r="FI40" s="27">
        <v>0</v>
      </c>
      <c r="FJ40" s="27">
        <v>2</v>
      </c>
      <c r="FK40" s="27">
        <v>0</v>
      </c>
      <c r="FL40" s="27">
        <v>4</v>
      </c>
      <c r="FM40" s="27">
        <v>0</v>
      </c>
      <c r="FN40" s="27">
        <v>5</v>
      </c>
      <c r="FO40" s="27">
        <v>0</v>
      </c>
      <c r="FP40" s="27">
        <v>10</v>
      </c>
      <c r="FQ40" s="27">
        <v>0</v>
      </c>
      <c r="FR40" s="27">
        <v>10</v>
      </c>
      <c r="FS40" s="27">
        <v>0</v>
      </c>
      <c r="FT40" s="27">
        <v>11</v>
      </c>
      <c r="FU40" s="27">
        <v>0</v>
      </c>
      <c r="FV40" s="27">
        <v>6</v>
      </c>
      <c r="FW40" s="27">
        <v>0</v>
      </c>
      <c r="FX40" s="27">
        <v>3</v>
      </c>
      <c r="FY40" s="27">
        <v>0</v>
      </c>
      <c r="FZ40" s="27">
        <v>0</v>
      </c>
      <c r="GA40" s="27">
        <v>0</v>
      </c>
      <c r="GB40" s="27">
        <v>0</v>
      </c>
      <c r="GC40" s="27"/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0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/>
      <c r="GQ40" s="27">
        <v>0</v>
      </c>
      <c r="GR40" s="27">
        <v>0</v>
      </c>
      <c r="GS40" s="27">
        <v>0</v>
      </c>
      <c r="GT40" s="27">
        <v>0</v>
      </c>
      <c r="GU40" s="27">
        <v>0</v>
      </c>
      <c r="GV40" s="27">
        <v>0</v>
      </c>
      <c r="GW40" s="27">
        <v>0</v>
      </c>
      <c r="GX40" s="27">
        <v>0</v>
      </c>
      <c r="GY40" s="27">
        <v>0</v>
      </c>
      <c r="GZ40" s="27">
        <v>0</v>
      </c>
      <c r="HA40" s="27">
        <v>0</v>
      </c>
      <c r="HB40" s="27">
        <v>0</v>
      </c>
      <c r="HC40" s="27"/>
      <c r="HD40" s="27">
        <v>0</v>
      </c>
      <c r="HE40" s="27">
        <v>0</v>
      </c>
      <c r="HF40" s="27">
        <v>0</v>
      </c>
      <c r="HG40" s="27">
        <v>0</v>
      </c>
      <c r="HH40" s="27">
        <v>0</v>
      </c>
      <c r="HI40" s="27">
        <v>0</v>
      </c>
      <c r="HJ40" s="27">
        <v>0</v>
      </c>
      <c r="HK40" s="27">
        <v>0</v>
      </c>
      <c r="HL40" s="27">
        <v>0</v>
      </c>
      <c r="HM40" s="27">
        <v>0</v>
      </c>
      <c r="HN40" s="27">
        <v>0</v>
      </c>
      <c r="HO40" s="27">
        <v>0</v>
      </c>
      <c r="HP40" s="27"/>
      <c r="HQ40" s="27">
        <v>0</v>
      </c>
      <c r="HR40" s="27">
        <v>0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/>
      <c r="ID40" s="27">
        <v>0</v>
      </c>
      <c r="IE40" s="27">
        <v>0</v>
      </c>
      <c r="IF40" s="27">
        <v>0</v>
      </c>
      <c r="IG40" s="27">
        <v>0</v>
      </c>
      <c r="IH40" s="27">
        <v>0</v>
      </c>
      <c r="II40" s="27"/>
      <c r="IJ40" s="27"/>
      <c r="IK40" s="27"/>
      <c r="IL40" s="27"/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>
        <v>0</v>
      </c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>
        <v>0</v>
      </c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>
        <v>0</v>
      </c>
      <c r="JW40" s="27">
        <v>0</v>
      </c>
      <c r="JX40" s="27">
        <v>0</v>
      </c>
      <c r="JY40" s="14">
        <v>116</v>
      </c>
      <c r="JZ40" s="27">
        <v>0</v>
      </c>
      <c r="KA40" s="27">
        <v>0</v>
      </c>
      <c r="KB40" s="27">
        <v>0</v>
      </c>
      <c r="KC40" s="27">
        <v>1</v>
      </c>
      <c r="KD40" s="27">
        <v>1</v>
      </c>
      <c r="KE40" s="27">
        <v>34</v>
      </c>
      <c r="KF40" s="27">
        <v>0</v>
      </c>
      <c r="KG40" s="27">
        <v>0</v>
      </c>
      <c r="KH40" s="27">
        <v>30</v>
      </c>
      <c r="KI40" s="27">
        <v>1</v>
      </c>
      <c r="KJ40" s="27">
        <v>1</v>
      </c>
      <c r="KK40" s="27">
        <v>48</v>
      </c>
      <c r="KL40" s="14">
        <v>116</v>
      </c>
      <c r="KM40" s="27">
        <v>0</v>
      </c>
      <c r="KN40" s="27">
        <v>35</v>
      </c>
      <c r="KO40" s="27">
        <v>30</v>
      </c>
      <c r="KP40" s="27">
        <v>51</v>
      </c>
      <c r="KQ40" s="14">
        <v>1</v>
      </c>
      <c r="KR40" s="27">
        <v>1</v>
      </c>
      <c r="KS40" s="27">
        <v>0</v>
      </c>
      <c r="KT40" s="14">
        <v>0</v>
      </c>
      <c r="KU40" s="27">
        <v>0</v>
      </c>
      <c r="KV40" s="27">
        <v>0</v>
      </c>
      <c r="KW40" s="27">
        <v>0</v>
      </c>
      <c r="KX40" s="27">
        <v>0</v>
      </c>
      <c r="KY40" s="14">
        <v>2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27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1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1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14">
        <v>2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1</v>
      </c>
      <c r="OF40" s="27">
        <v>0</v>
      </c>
      <c r="OG40" s="27">
        <v>0</v>
      </c>
      <c r="OH40" s="27">
        <v>0</v>
      </c>
      <c r="OI40" s="27">
        <v>0</v>
      </c>
      <c r="OJ40" s="27">
        <v>0</v>
      </c>
      <c r="OK40" s="27">
        <v>0</v>
      </c>
      <c r="OL40" s="27">
        <v>0</v>
      </c>
      <c r="OM40" s="27">
        <v>1</v>
      </c>
      <c r="ON40" s="27">
        <v>0</v>
      </c>
      <c r="OO40" s="27">
        <v>0</v>
      </c>
      <c r="OP40" s="27">
        <v>0</v>
      </c>
      <c r="OQ40" s="27">
        <v>0</v>
      </c>
      <c r="OR40" s="27">
        <v>0</v>
      </c>
      <c r="OS40" s="14">
        <v>0</v>
      </c>
      <c r="OT40" s="44">
        <v>0</v>
      </c>
      <c r="OU40" s="27">
        <v>0</v>
      </c>
      <c r="OV40" s="27">
        <v>0</v>
      </c>
      <c r="OW40" s="27">
        <v>0</v>
      </c>
      <c r="OX40" s="27">
        <v>0</v>
      </c>
      <c r="OY40" s="27">
        <v>0</v>
      </c>
      <c r="OZ40" s="27">
        <v>0</v>
      </c>
      <c r="PA40" s="27">
        <v>0</v>
      </c>
      <c r="PB40" s="27">
        <v>0</v>
      </c>
      <c r="PC40" s="27">
        <v>0</v>
      </c>
      <c r="PD40" s="27">
        <v>0</v>
      </c>
      <c r="PE40" s="27">
        <v>0</v>
      </c>
      <c r="PF40" s="27">
        <v>0</v>
      </c>
      <c r="PG40" s="27">
        <v>0</v>
      </c>
      <c r="PH40" s="27">
        <v>0</v>
      </c>
      <c r="PI40" s="27">
        <v>0</v>
      </c>
      <c r="PJ40" s="27">
        <v>0</v>
      </c>
      <c r="PK40" s="27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14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14">
        <v>5</v>
      </c>
      <c r="RB40" s="27">
        <v>0</v>
      </c>
      <c r="RC40" s="27">
        <v>1</v>
      </c>
      <c r="RD40" s="27">
        <v>1</v>
      </c>
      <c r="RE40" s="27">
        <v>1</v>
      </c>
      <c r="RF40" s="27">
        <v>0</v>
      </c>
      <c r="RG40" s="27">
        <v>1</v>
      </c>
      <c r="RH40" s="27">
        <v>0</v>
      </c>
      <c r="RI40" s="27">
        <v>1</v>
      </c>
      <c r="RJ40" s="14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27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27">
        <v>0</v>
      </c>
      <c r="TF40" s="27">
        <v>0</v>
      </c>
      <c r="TG40" s="14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0</v>
      </c>
      <c r="UG40" s="27">
        <v>0</v>
      </c>
      <c r="UH40" s="27">
        <v>0</v>
      </c>
      <c r="UI40" s="27">
        <v>0</v>
      </c>
      <c r="UJ40" s="27">
        <v>0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14">
        <v>0</v>
      </c>
      <c r="VI40" s="27">
        <v>0</v>
      </c>
      <c r="VJ40" s="27">
        <v>0</v>
      </c>
      <c r="VK40" s="27">
        <v>0</v>
      </c>
      <c r="VL40" s="27">
        <v>0</v>
      </c>
      <c r="VM40" s="27">
        <v>0</v>
      </c>
      <c r="VN40" s="27">
        <v>0</v>
      </c>
      <c r="VO40" s="27">
        <v>0</v>
      </c>
      <c r="VP40" s="27">
        <v>0</v>
      </c>
      <c r="VQ40" s="27">
        <v>0</v>
      </c>
      <c r="VR40" s="27">
        <v>0</v>
      </c>
      <c r="VS40" s="27">
        <v>0</v>
      </c>
      <c r="VT40" s="27">
        <v>0</v>
      </c>
      <c r="VU40" s="27">
        <v>0</v>
      </c>
      <c r="VV40" s="27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27">
        <v>0</v>
      </c>
      <c r="XT40" s="27">
        <v>0</v>
      </c>
      <c r="XU40" s="27">
        <v>0</v>
      </c>
      <c r="XV40" s="27">
        <v>0</v>
      </c>
      <c r="XW40" s="27">
        <v>0</v>
      </c>
      <c r="XX40" s="27">
        <v>0</v>
      </c>
      <c r="XY40" s="27">
        <v>0</v>
      </c>
      <c r="XZ40" s="27">
        <v>0</v>
      </c>
      <c r="YA40" s="27">
        <v>0</v>
      </c>
      <c r="YB40" s="27">
        <v>0</v>
      </c>
      <c r="YC40" s="27">
        <v>0</v>
      </c>
      <c r="YD40" s="27">
        <v>0</v>
      </c>
      <c r="YE40" s="27">
        <v>0</v>
      </c>
      <c r="YF40" s="27">
        <v>0</v>
      </c>
      <c r="YG40" s="27">
        <v>0</v>
      </c>
      <c r="YH40" s="27">
        <v>0</v>
      </c>
      <c r="YI40" s="27">
        <v>0</v>
      </c>
      <c r="YJ40" s="27">
        <v>0</v>
      </c>
      <c r="YK40" s="27">
        <v>0</v>
      </c>
      <c r="YL40" s="27">
        <v>0</v>
      </c>
      <c r="YM40" s="27">
        <v>0</v>
      </c>
      <c r="YN40" s="27">
        <v>0</v>
      </c>
      <c r="YO40" s="27">
        <v>0</v>
      </c>
      <c r="YP40" s="27">
        <v>0</v>
      </c>
      <c r="YQ40" s="27">
        <v>0</v>
      </c>
      <c r="YR40" s="27">
        <v>0</v>
      </c>
      <c r="YS40" s="27">
        <v>0</v>
      </c>
      <c r="YT40" s="27">
        <v>0</v>
      </c>
      <c r="YU40" s="27">
        <v>0</v>
      </c>
      <c r="YV40" s="27">
        <v>0</v>
      </c>
      <c r="YW40" s="27">
        <v>0</v>
      </c>
      <c r="YX40" s="27">
        <v>0</v>
      </c>
      <c r="YY40" s="27">
        <v>0</v>
      </c>
      <c r="YZ40" s="27">
        <v>0</v>
      </c>
      <c r="ZA40" s="27">
        <v>0</v>
      </c>
      <c r="ZB40" s="27">
        <v>0</v>
      </c>
      <c r="ZC40" s="27">
        <v>0</v>
      </c>
      <c r="ZD40" s="27">
        <v>0</v>
      </c>
      <c r="ZE40" s="27">
        <v>0</v>
      </c>
      <c r="ZF40" s="27">
        <v>0</v>
      </c>
      <c r="ZG40" s="27">
        <v>0</v>
      </c>
      <c r="ZH40" s="27">
        <v>0</v>
      </c>
      <c r="ZI40" s="27">
        <v>0</v>
      </c>
      <c r="ZJ40" s="27">
        <v>0</v>
      </c>
      <c r="ZK40" s="27">
        <v>0</v>
      </c>
      <c r="ZL40" s="27">
        <v>0</v>
      </c>
      <c r="ZM40" s="27">
        <v>0</v>
      </c>
      <c r="ZN40" s="27">
        <v>0</v>
      </c>
      <c r="ZO40" s="27">
        <v>0</v>
      </c>
      <c r="ZP40" s="27">
        <v>0</v>
      </c>
      <c r="ZQ40" s="27">
        <v>0</v>
      </c>
      <c r="ZR40" s="27">
        <v>0</v>
      </c>
      <c r="ZS40" s="27">
        <v>0</v>
      </c>
      <c r="ZT40" s="27">
        <v>0</v>
      </c>
      <c r="ZU40" s="27">
        <v>1</v>
      </c>
      <c r="ZV40" s="27">
        <v>0</v>
      </c>
    </row>
    <row r="41" spans="1:698" s="41" customFormat="1" x14ac:dyDescent="0.2">
      <c r="A41" s="41" t="s">
        <v>142</v>
      </c>
      <c r="B41" s="40"/>
      <c r="C41" s="14">
        <v>330</v>
      </c>
      <c r="D41" s="14">
        <v>5</v>
      </c>
      <c r="E41" s="14">
        <v>0</v>
      </c>
      <c r="F41" s="14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/>
      <c r="AR41" s="27"/>
      <c r="AS41" s="27"/>
      <c r="AT41" s="27"/>
      <c r="AU41" s="27">
        <v>0</v>
      </c>
      <c r="AV41" s="27">
        <v>2</v>
      </c>
      <c r="AW41" s="27">
        <v>0</v>
      </c>
      <c r="AX41" s="27">
        <v>4</v>
      </c>
      <c r="AY41" s="14">
        <v>0</v>
      </c>
      <c r="AZ41" s="14">
        <v>0</v>
      </c>
      <c r="BA41" s="14">
        <v>1</v>
      </c>
      <c r="BB41" s="14">
        <v>143</v>
      </c>
      <c r="BC41" s="27">
        <v>0</v>
      </c>
      <c r="BD41" s="27">
        <v>0</v>
      </c>
      <c r="BE41" s="27">
        <v>0</v>
      </c>
      <c r="BF41" s="27">
        <v>2</v>
      </c>
      <c r="BG41" s="27">
        <v>0</v>
      </c>
      <c r="BH41" s="27">
        <v>5</v>
      </c>
      <c r="BI41" s="27">
        <v>0</v>
      </c>
      <c r="BJ41" s="27">
        <v>3</v>
      </c>
      <c r="BK41" s="27">
        <v>0</v>
      </c>
      <c r="BL41" s="27">
        <v>0</v>
      </c>
      <c r="BM41" s="27">
        <v>0</v>
      </c>
      <c r="BN41" s="27">
        <v>0</v>
      </c>
      <c r="BO41" s="27">
        <v>0</v>
      </c>
      <c r="BP41" s="27">
        <v>0</v>
      </c>
      <c r="BQ41" s="27">
        <v>0</v>
      </c>
      <c r="BR41" s="27">
        <v>0</v>
      </c>
      <c r="BS41" s="27">
        <v>0</v>
      </c>
      <c r="BT41" s="27">
        <v>0</v>
      </c>
      <c r="BU41" s="27">
        <v>0</v>
      </c>
      <c r="BV41" s="27">
        <v>0</v>
      </c>
      <c r="BW41" s="27">
        <v>0</v>
      </c>
      <c r="BX41" s="27">
        <v>0</v>
      </c>
      <c r="BY41" s="27">
        <v>0</v>
      </c>
      <c r="BZ41" s="27">
        <v>0</v>
      </c>
      <c r="CA41" s="27">
        <v>0</v>
      </c>
      <c r="CB41" s="27">
        <v>0</v>
      </c>
      <c r="CC41" s="27">
        <v>0</v>
      </c>
      <c r="CD41" s="27">
        <v>5</v>
      </c>
      <c r="CE41" s="27">
        <v>0</v>
      </c>
      <c r="CF41" s="27">
        <v>6</v>
      </c>
      <c r="CG41" s="27">
        <v>0</v>
      </c>
      <c r="CH41" s="27">
        <v>4</v>
      </c>
      <c r="CI41" s="27">
        <v>1</v>
      </c>
      <c r="CJ41" s="27">
        <v>4</v>
      </c>
      <c r="CK41" s="27">
        <v>0</v>
      </c>
      <c r="CL41" s="27">
        <v>6</v>
      </c>
      <c r="CM41" s="27">
        <v>0</v>
      </c>
      <c r="CN41" s="27">
        <v>11</v>
      </c>
      <c r="CO41" s="27">
        <v>0</v>
      </c>
      <c r="CP41" s="27">
        <v>10</v>
      </c>
      <c r="CQ41" s="27">
        <v>0</v>
      </c>
      <c r="CR41" s="27">
        <v>12</v>
      </c>
      <c r="CS41" s="27">
        <v>0</v>
      </c>
      <c r="CT41" s="27">
        <v>6</v>
      </c>
      <c r="CU41" s="27">
        <v>0</v>
      </c>
      <c r="CV41" s="27">
        <v>6</v>
      </c>
      <c r="CW41" s="27">
        <v>0</v>
      </c>
      <c r="CX41" s="27">
        <v>2</v>
      </c>
      <c r="CY41" s="27">
        <v>0</v>
      </c>
      <c r="CZ41" s="27">
        <v>1</v>
      </c>
      <c r="DA41" s="27">
        <v>0</v>
      </c>
      <c r="DB41" s="27">
        <v>0</v>
      </c>
      <c r="DC41" s="27">
        <v>0</v>
      </c>
      <c r="DD41" s="27">
        <v>0</v>
      </c>
      <c r="DE41" s="27"/>
      <c r="DF41" s="27"/>
      <c r="DG41" s="27">
        <v>0</v>
      </c>
      <c r="DH41" s="27">
        <v>31</v>
      </c>
      <c r="DI41" s="27">
        <v>0</v>
      </c>
      <c r="DJ41" s="27">
        <v>0</v>
      </c>
      <c r="DK41" s="27">
        <v>0</v>
      </c>
      <c r="DL41" s="27">
        <v>0</v>
      </c>
      <c r="DM41" s="27">
        <v>0</v>
      </c>
      <c r="DN41" s="27">
        <v>0</v>
      </c>
      <c r="DO41" s="27">
        <v>0</v>
      </c>
      <c r="DP41" s="27">
        <v>0</v>
      </c>
      <c r="DQ41" s="27">
        <v>0</v>
      </c>
      <c r="DR41" s="27">
        <v>0</v>
      </c>
      <c r="DS41" s="27">
        <v>0</v>
      </c>
      <c r="DT41" s="27">
        <v>0</v>
      </c>
      <c r="DU41" s="27">
        <v>0</v>
      </c>
      <c r="DV41" s="27">
        <v>0</v>
      </c>
      <c r="DW41" s="27">
        <v>0</v>
      </c>
      <c r="DX41" s="27">
        <v>0</v>
      </c>
      <c r="DY41" s="27">
        <v>0</v>
      </c>
      <c r="DZ41" s="27">
        <v>0</v>
      </c>
      <c r="EA41" s="27">
        <v>0</v>
      </c>
      <c r="EB41" s="27">
        <v>0</v>
      </c>
      <c r="EC41" s="27">
        <v>0</v>
      </c>
      <c r="ED41" s="27">
        <v>0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0</v>
      </c>
      <c r="EK41" s="27">
        <v>0</v>
      </c>
      <c r="EL41" s="27">
        <v>0</v>
      </c>
      <c r="EM41" s="27">
        <v>0</v>
      </c>
      <c r="EN41" s="27">
        <v>0</v>
      </c>
      <c r="EO41" s="27">
        <v>0</v>
      </c>
      <c r="EP41" s="27">
        <v>0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0</v>
      </c>
      <c r="EW41" s="27">
        <v>0</v>
      </c>
      <c r="EX41" s="27">
        <v>0</v>
      </c>
      <c r="EY41" s="27">
        <v>0</v>
      </c>
      <c r="EZ41" s="27">
        <v>1</v>
      </c>
      <c r="FA41" s="27">
        <v>0</v>
      </c>
      <c r="FB41" s="27">
        <v>0</v>
      </c>
      <c r="FC41" s="27">
        <v>0</v>
      </c>
      <c r="FD41" s="27">
        <v>0</v>
      </c>
      <c r="FE41" s="27">
        <v>0</v>
      </c>
      <c r="FF41" s="27">
        <v>1</v>
      </c>
      <c r="FG41" s="27">
        <v>0</v>
      </c>
      <c r="FH41" s="27">
        <v>2</v>
      </c>
      <c r="FI41" s="27">
        <v>0</v>
      </c>
      <c r="FJ41" s="27">
        <v>9</v>
      </c>
      <c r="FK41" s="27">
        <v>0</v>
      </c>
      <c r="FL41" s="27">
        <v>8</v>
      </c>
      <c r="FM41" s="27">
        <v>0</v>
      </c>
      <c r="FN41" s="27">
        <v>12</v>
      </c>
      <c r="FO41" s="27">
        <v>0</v>
      </c>
      <c r="FP41" s="27">
        <v>9</v>
      </c>
      <c r="FQ41" s="27">
        <v>0</v>
      </c>
      <c r="FR41" s="27">
        <v>7</v>
      </c>
      <c r="FS41" s="27">
        <v>0</v>
      </c>
      <c r="FT41" s="27">
        <v>7</v>
      </c>
      <c r="FU41" s="27">
        <v>1</v>
      </c>
      <c r="FV41" s="27">
        <v>4</v>
      </c>
      <c r="FW41" s="27">
        <v>2</v>
      </c>
      <c r="FX41" s="27">
        <v>2</v>
      </c>
      <c r="FY41" s="27">
        <v>0</v>
      </c>
      <c r="FZ41" s="27">
        <v>0</v>
      </c>
      <c r="GA41" s="27">
        <v>0</v>
      </c>
      <c r="GB41" s="27">
        <v>0</v>
      </c>
      <c r="GC41" s="27"/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0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/>
      <c r="GQ41" s="27">
        <v>0</v>
      </c>
      <c r="GR41" s="27">
        <v>0</v>
      </c>
      <c r="GS41" s="27">
        <v>0</v>
      </c>
      <c r="GT41" s="27">
        <v>0</v>
      </c>
      <c r="GU41" s="27">
        <v>0</v>
      </c>
      <c r="GV41" s="27">
        <v>0</v>
      </c>
      <c r="GW41" s="27">
        <v>0</v>
      </c>
      <c r="GX41" s="27">
        <v>0</v>
      </c>
      <c r="GY41" s="27">
        <v>0</v>
      </c>
      <c r="GZ41" s="27">
        <v>0</v>
      </c>
      <c r="HA41" s="27">
        <v>0</v>
      </c>
      <c r="HB41" s="27">
        <v>0</v>
      </c>
      <c r="HC41" s="27"/>
      <c r="HD41" s="27">
        <v>0</v>
      </c>
      <c r="HE41" s="27">
        <v>0</v>
      </c>
      <c r="HF41" s="27">
        <v>0</v>
      </c>
      <c r="HG41" s="27">
        <v>0</v>
      </c>
      <c r="HH41" s="27">
        <v>0</v>
      </c>
      <c r="HI41" s="27">
        <v>0</v>
      </c>
      <c r="HJ41" s="27">
        <v>0</v>
      </c>
      <c r="HK41" s="27">
        <v>0</v>
      </c>
      <c r="HL41" s="27">
        <v>0</v>
      </c>
      <c r="HM41" s="27">
        <v>0</v>
      </c>
      <c r="HN41" s="27">
        <v>0</v>
      </c>
      <c r="HO41" s="27">
        <v>0</v>
      </c>
      <c r="HP41" s="27"/>
      <c r="HQ41" s="27">
        <v>0</v>
      </c>
      <c r="HR41" s="27">
        <v>0</v>
      </c>
      <c r="HS41" s="27">
        <v>0</v>
      </c>
      <c r="HT41" s="27">
        <v>0</v>
      </c>
      <c r="HU41" s="27">
        <v>0</v>
      </c>
      <c r="HV41" s="27">
        <v>0</v>
      </c>
      <c r="HW41" s="27">
        <v>0</v>
      </c>
      <c r="HX41" s="27">
        <v>0</v>
      </c>
      <c r="HY41" s="27">
        <v>0</v>
      </c>
      <c r="HZ41" s="27">
        <v>0</v>
      </c>
      <c r="IA41" s="27">
        <v>0</v>
      </c>
      <c r="IB41" s="27">
        <v>0</v>
      </c>
      <c r="IC41" s="27"/>
      <c r="ID41" s="27">
        <v>0</v>
      </c>
      <c r="IE41" s="27">
        <v>0</v>
      </c>
      <c r="IF41" s="27">
        <v>0</v>
      </c>
      <c r="IG41" s="27">
        <v>0</v>
      </c>
      <c r="IH41" s="27">
        <v>0</v>
      </c>
      <c r="II41" s="27"/>
      <c r="IJ41" s="27"/>
      <c r="IK41" s="27"/>
      <c r="IL41" s="27"/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>
        <v>0</v>
      </c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>
        <v>0</v>
      </c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>
        <v>0</v>
      </c>
      <c r="JW41" s="27">
        <v>0</v>
      </c>
      <c r="JX41" s="27">
        <v>0</v>
      </c>
      <c r="JY41" s="14">
        <v>144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38</v>
      </c>
      <c r="KF41" s="27">
        <v>0</v>
      </c>
      <c r="KG41" s="27">
        <v>0</v>
      </c>
      <c r="KH41" s="27">
        <v>59</v>
      </c>
      <c r="KI41" s="27">
        <v>0</v>
      </c>
      <c r="KJ41" s="27">
        <v>1</v>
      </c>
      <c r="KK41" s="27">
        <v>46</v>
      </c>
      <c r="KL41" s="14">
        <v>145</v>
      </c>
      <c r="KM41" s="27">
        <v>0</v>
      </c>
      <c r="KN41" s="27">
        <v>38</v>
      </c>
      <c r="KO41" s="27">
        <v>59</v>
      </c>
      <c r="KP41" s="27">
        <v>48</v>
      </c>
      <c r="KQ41" s="14">
        <v>1</v>
      </c>
      <c r="KR41" s="27">
        <v>0</v>
      </c>
      <c r="KS41" s="27">
        <v>1</v>
      </c>
      <c r="KT41" s="14">
        <v>0</v>
      </c>
      <c r="KU41" s="27">
        <v>0</v>
      </c>
      <c r="KV41" s="27">
        <v>0</v>
      </c>
      <c r="KW41" s="27">
        <v>0</v>
      </c>
      <c r="KX41" s="27">
        <v>0</v>
      </c>
      <c r="KY41" s="14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27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14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>
        <v>0</v>
      </c>
      <c r="OI41" s="27">
        <v>0</v>
      </c>
      <c r="OJ41" s="27">
        <v>0</v>
      </c>
      <c r="OK41" s="27">
        <v>0</v>
      </c>
      <c r="OL41" s="27">
        <v>0</v>
      </c>
      <c r="OM41" s="27">
        <v>0</v>
      </c>
      <c r="ON41" s="27">
        <v>0</v>
      </c>
      <c r="OO41" s="27">
        <v>0</v>
      </c>
      <c r="OP41" s="27">
        <v>0</v>
      </c>
      <c r="OQ41" s="27">
        <v>0</v>
      </c>
      <c r="OR41" s="27">
        <v>0</v>
      </c>
      <c r="OS41" s="14">
        <v>5</v>
      </c>
      <c r="OT41" s="44">
        <v>0</v>
      </c>
      <c r="OU41" s="27">
        <v>0</v>
      </c>
      <c r="OV41" s="27">
        <v>0</v>
      </c>
      <c r="OW41" s="27">
        <v>0</v>
      </c>
      <c r="OX41" s="27">
        <v>0</v>
      </c>
      <c r="OY41" s="27">
        <v>0</v>
      </c>
      <c r="OZ41" s="27">
        <v>0</v>
      </c>
      <c r="PA41" s="27">
        <v>0</v>
      </c>
      <c r="PB41" s="27">
        <v>0</v>
      </c>
      <c r="PC41" s="27">
        <v>0</v>
      </c>
      <c r="PD41" s="27">
        <v>0</v>
      </c>
      <c r="PE41" s="27">
        <v>0</v>
      </c>
      <c r="PF41" s="27">
        <v>0</v>
      </c>
      <c r="PG41" s="27">
        <v>0</v>
      </c>
      <c r="PH41" s="27">
        <v>0</v>
      </c>
      <c r="PI41" s="27">
        <v>0</v>
      </c>
      <c r="PJ41" s="27">
        <v>0</v>
      </c>
      <c r="PK41" s="27">
        <v>0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2</v>
      </c>
      <c r="PV41" s="27">
        <v>1</v>
      </c>
      <c r="PW41" s="27">
        <v>2</v>
      </c>
      <c r="PX41" s="14">
        <v>109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3</v>
      </c>
      <c r="QX41" s="27">
        <v>72</v>
      </c>
      <c r="QY41" s="27">
        <v>3</v>
      </c>
      <c r="QZ41" s="27">
        <v>31</v>
      </c>
      <c r="RA41" s="14">
        <v>1</v>
      </c>
      <c r="RB41" s="27">
        <v>0</v>
      </c>
      <c r="RC41" s="27">
        <v>0</v>
      </c>
      <c r="RD41" s="27">
        <v>0</v>
      </c>
      <c r="RE41" s="27">
        <v>1</v>
      </c>
      <c r="RF41" s="27">
        <v>0</v>
      </c>
      <c r="RG41" s="27">
        <v>0</v>
      </c>
      <c r="RH41" s="27">
        <v>0</v>
      </c>
      <c r="RI41" s="27">
        <v>0</v>
      </c>
      <c r="RJ41" s="14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0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27">
        <v>0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0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0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27">
        <v>0</v>
      </c>
      <c r="TF41" s="27">
        <v>0</v>
      </c>
      <c r="TG41" s="14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0</v>
      </c>
      <c r="UG41" s="27">
        <v>0</v>
      </c>
      <c r="UH41" s="27">
        <v>0</v>
      </c>
      <c r="UI41" s="27">
        <v>0</v>
      </c>
      <c r="UJ41" s="27">
        <v>0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14">
        <v>0</v>
      </c>
      <c r="VI41" s="27">
        <v>0</v>
      </c>
      <c r="VJ41" s="27">
        <v>0</v>
      </c>
      <c r="VK41" s="27">
        <v>0</v>
      </c>
      <c r="VL41" s="27">
        <v>0</v>
      </c>
      <c r="VM41" s="27">
        <v>0</v>
      </c>
      <c r="VN41" s="27">
        <v>0</v>
      </c>
      <c r="VO41" s="27">
        <v>0</v>
      </c>
      <c r="VP41" s="27">
        <v>0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27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3</v>
      </c>
      <c r="XJ41" s="27">
        <v>2</v>
      </c>
      <c r="XK41" s="27">
        <v>1</v>
      </c>
      <c r="XL41" s="27">
        <v>4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27">
        <v>0</v>
      </c>
      <c r="XT41" s="27">
        <v>0</v>
      </c>
      <c r="XU41" s="27">
        <v>0</v>
      </c>
      <c r="XV41" s="27">
        <v>0</v>
      </c>
      <c r="XW41" s="27">
        <v>0</v>
      </c>
      <c r="XX41" s="27">
        <v>0</v>
      </c>
      <c r="XY41" s="27">
        <v>0</v>
      </c>
      <c r="XZ41" s="27">
        <v>0</v>
      </c>
      <c r="YA41" s="27">
        <v>0</v>
      </c>
      <c r="YB41" s="27">
        <v>0</v>
      </c>
      <c r="YC41" s="27">
        <v>0</v>
      </c>
      <c r="YD41" s="27">
        <v>0</v>
      </c>
      <c r="YE41" s="27">
        <v>0</v>
      </c>
      <c r="YF41" s="27">
        <v>0</v>
      </c>
      <c r="YG41" s="27">
        <v>0</v>
      </c>
      <c r="YH41" s="27">
        <v>0</v>
      </c>
      <c r="YI41" s="27">
        <v>0</v>
      </c>
      <c r="YJ41" s="27">
        <v>0</v>
      </c>
      <c r="YK41" s="27">
        <v>0</v>
      </c>
      <c r="YL41" s="27">
        <v>0</v>
      </c>
      <c r="YM41" s="27">
        <v>0</v>
      </c>
      <c r="YN41" s="27">
        <v>0</v>
      </c>
      <c r="YO41" s="27">
        <v>0</v>
      </c>
      <c r="YP41" s="27">
        <v>0</v>
      </c>
      <c r="YQ41" s="27">
        <v>0</v>
      </c>
      <c r="YR41" s="27">
        <v>0</v>
      </c>
      <c r="YS41" s="27">
        <v>0</v>
      </c>
      <c r="YT41" s="27">
        <v>0</v>
      </c>
      <c r="YU41" s="27">
        <v>0</v>
      </c>
      <c r="YV41" s="27">
        <v>0</v>
      </c>
      <c r="YW41" s="27">
        <v>0</v>
      </c>
      <c r="YX41" s="27">
        <v>0</v>
      </c>
      <c r="YY41" s="27">
        <v>0</v>
      </c>
      <c r="YZ41" s="27">
        <v>0</v>
      </c>
      <c r="ZA41" s="27">
        <v>0</v>
      </c>
      <c r="ZB41" s="27">
        <v>0</v>
      </c>
      <c r="ZC41" s="27">
        <v>0</v>
      </c>
      <c r="ZD41" s="27">
        <v>0</v>
      </c>
      <c r="ZE41" s="27">
        <v>0</v>
      </c>
      <c r="ZF41" s="27">
        <v>0</v>
      </c>
      <c r="ZG41" s="27">
        <v>0</v>
      </c>
      <c r="ZH41" s="27">
        <v>0</v>
      </c>
      <c r="ZI41" s="27">
        <v>0</v>
      </c>
      <c r="ZJ41" s="27">
        <v>0</v>
      </c>
      <c r="ZK41" s="27">
        <v>0</v>
      </c>
      <c r="ZL41" s="27">
        <v>0</v>
      </c>
      <c r="ZM41" s="27">
        <v>0</v>
      </c>
      <c r="ZN41" s="27">
        <v>0</v>
      </c>
      <c r="ZO41" s="27">
        <v>0</v>
      </c>
      <c r="ZP41" s="27">
        <v>0</v>
      </c>
      <c r="ZQ41" s="27">
        <v>0</v>
      </c>
      <c r="ZR41" s="27">
        <v>0</v>
      </c>
      <c r="ZS41" s="27">
        <v>0</v>
      </c>
      <c r="ZT41" s="27">
        <v>0</v>
      </c>
      <c r="ZU41" s="27">
        <v>0</v>
      </c>
      <c r="ZV41" s="27">
        <v>0</v>
      </c>
    </row>
    <row r="42" spans="1:698" s="41" customFormat="1" x14ac:dyDescent="0.2">
      <c r="A42" s="41" t="s">
        <v>143</v>
      </c>
      <c r="B42" s="40"/>
      <c r="C42" s="14">
        <v>534</v>
      </c>
      <c r="D42" s="14">
        <v>6</v>
      </c>
      <c r="E42" s="14">
        <v>0</v>
      </c>
      <c r="F42" s="14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/>
      <c r="AR42" s="27"/>
      <c r="AS42" s="27"/>
      <c r="AT42" s="27"/>
      <c r="AU42" s="27">
        <v>0</v>
      </c>
      <c r="AV42" s="27">
        <v>11</v>
      </c>
      <c r="AW42" s="27">
        <v>0</v>
      </c>
      <c r="AX42" s="27">
        <v>14</v>
      </c>
      <c r="AY42" s="14">
        <v>0</v>
      </c>
      <c r="AZ42" s="14">
        <v>0</v>
      </c>
      <c r="BA42" s="14">
        <v>1</v>
      </c>
      <c r="BB42" s="14">
        <v>128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16</v>
      </c>
      <c r="BK42" s="27">
        <v>0</v>
      </c>
      <c r="BL42" s="27">
        <v>0</v>
      </c>
      <c r="BM42" s="27">
        <v>0</v>
      </c>
      <c r="BN42" s="27">
        <v>0</v>
      </c>
      <c r="BO42" s="27">
        <v>0</v>
      </c>
      <c r="BP42" s="27">
        <v>0</v>
      </c>
      <c r="BQ42" s="27">
        <v>0</v>
      </c>
      <c r="BR42" s="27">
        <v>0</v>
      </c>
      <c r="BS42" s="27">
        <v>0</v>
      </c>
      <c r="BT42" s="27">
        <v>0</v>
      </c>
      <c r="BU42" s="27">
        <v>0</v>
      </c>
      <c r="BV42" s="27">
        <v>0</v>
      </c>
      <c r="BW42" s="27">
        <v>0</v>
      </c>
      <c r="BX42" s="27">
        <v>0</v>
      </c>
      <c r="BY42" s="27">
        <v>0</v>
      </c>
      <c r="BZ42" s="27">
        <v>0</v>
      </c>
      <c r="CA42" s="27">
        <v>0</v>
      </c>
      <c r="CB42" s="27">
        <v>0</v>
      </c>
      <c r="CC42" s="27">
        <v>0</v>
      </c>
      <c r="CD42" s="27">
        <v>5</v>
      </c>
      <c r="CE42" s="27">
        <v>0</v>
      </c>
      <c r="CF42" s="27">
        <v>3</v>
      </c>
      <c r="CG42" s="27">
        <v>0</v>
      </c>
      <c r="CH42" s="27">
        <v>0</v>
      </c>
      <c r="CI42" s="27">
        <v>0</v>
      </c>
      <c r="CJ42" s="27">
        <v>1</v>
      </c>
      <c r="CK42" s="27">
        <v>0</v>
      </c>
      <c r="CL42" s="27">
        <v>4</v>
      </c>
      <c r="CM42" s="27">
        <v>0</v>
      </c>
      <c r="CN42" s="27">
        <v>9</v>
      </c>
      <c r="CO42" s="27">
        <v>1</v>
      </c>
      <c r="CP42" s="27">
        <v>15</v>
      </c>
      <c r="CQ42" s="27">
        <v>0</v>
      </c>
      <c r="CR42" s="27">
        <v>18</v>
      </c>
      <c r="CS42" s="27">
        <v>0</v>
      </c>
      <c r="CT42" s="27">
        <v>20</v>
      </c>
      <c r="CU42" s="27">
        <v>0</v>
      </c>
      <c r="CV42" s="27">
        <v>16</v>
      </c>
      <c r="CW42" s="27">
        <v>0</v>
      </c>
      <c r="CX42" s="27">
        <v>6</v>
      </c>
      <c r="CY42" s="27">
        <v>1</v>
      </c>
      <c r="CZ42" s="27">
        <v>7</v>
      </c>
      <c r="DA42" s="27">
        <v>0</v>
      </c>
      <c r="DB42" s="27">
        <v>0</v>
      </c>
      <c r="DC42" s="27">
        <v>0</v>
      </c>
      <c r="DD42" s="27">
        <v>3</v>
      </c>
      <c r="DE42" s="27"/>
      <c r="DF42" s="27"/>
      <c r="DG42" s="27">
        <v>1</v>
      </c>
      <c r="DH42" s="27">
        <v>122</v>
      </c>
      <c r="DI42" s="27">
        <v>0</v>
      </c>
      <c r="DJ42" s="27">
        <v>0</v>
      </c>
      <c r="DK42" s="27">
        <v>0</v>
      </c>
      <c r="DL42" s="27">
        <v>0</v>
      </c>
      <c r="DM42" s="27">
        <v>0</v>
      </c>
      <c r="DN42" s="27">
        <v>0</v>
      </c>
      <c r="DO42" s="27">
        <v>0</v>
      </c>
      <c r="DP42" s="27">
        <v>0</v>
      </c>
      <c r="DQ42" s="27">
        <v>0</v>
      </c>
      <c r="DR42" s="27">
        <v>1</v>
      </c>
      <c r="DS42" s="27">
        <v>0</v>
      </c>
      <c r="DT42" s="27">
        <v>15</v>
      </c>
      <c r="DU42" s="27">
        <v>0</v>
      </c>
      <c r="DV42" s="27">
        <v>0</v>
      </c>
      <c r="DW42" s="27">
        <v>0</v>
      </c>
      <c r="DX42" s="27">
        <v>0</v>
      </c>
      <c r="DY42" s="27">
        <v>0</v>
      </c>
      <c r="DZ42" s="27">
        <v>3</v>
      </c>
      <c r="EA42" s="27">
        <v>0</v>
      </c>
      <c r="EB42" s="27">
        <v>0</v>
      </c>
      <c r="EC42" s="27">
        <v>0</v>
      </c>
      <c r="ED42" s="27">
        <v>17</v>
      </c>
      <c r="EE42" s="27">
        <v>0</v>
      </c>
      <c r="EF42" s="27">
        <v>0</v>
      </c>
      <c r="EG42" s="27">
        <v>0</v>
      </c>
      <c r="EH42" s="27">
        <v>31</v>
      </c>
      <c r="EI42" s="27">
        <v>0</v>
      </c>
      <c r="EJ42" s="27">
        <v>0</v>
      </c>
      <c r="EK42" s="27">
        <v>0</v>
      </c>
      <c r="EL42" s="27">
        <v>6</v>
      </c>
      <c r="EM42" s="27">
        <v>0</v>
      </c>
      <c r="EN42" s="27">
        <v>0</v>
      </c>
      <c r="EO42" s="27">
        <v>0</v>
      </c>
      <c r="EP42" s="27">
        <v>0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0</v>
      </c>
      <c r="FB42" s="27">
        <v>0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0</v>
      </c>
      <c r="FI42" s="27">
        <v>1</v>
      </c>
      <c r="FJ42" s="27">
        <v>2</v>
      </c>
      <c r="FK42" s="27">
        <v>0</v>
      </c>
      <c r="FL42" s="27">
        <v>2</v>
      </c>
      <c r="FM42" s="27">
        <v>0</v>
      </c>
      <c r="FN42" s="27">
        <v>6</v>
      </c>
      <c r="FO42" s="27">
        <v>0</v>
      </c>
      <c r="FP42" s="27">
        <v>15</v>
      </c>
      <c r="FQ42" s="27">
        <v>0</v>
      </c>
      <c r="FR42" s="27">
        <v>13</v>
      </c>
      <c r="FS42" s="27">
        <v>1</v>
      </c>
      <c r="FT42" s="27">
        <v>9</v>
      </c>
      <c r="FU42" s="27">
        <v>0</v>
      </c>
      <c r="FV42" s="27">
        <v>4</v>
      </c>
      <c r="FW42" s="27">
        <v>0</v>
      </c>
      <c r="FX42" s="27">
        <v>5</v>
      </c>
      <c r="FY42" s="27">
        <v>0</v>
      </c>
      <c r="FZ42" s="27">
        <v>1</v>
      </c>
      <c r="GA42" s="27">
        <v>0</v>
      </c>
      <c r="GB42" s="27">
        <v>0</v>
      </c>
      <c r="GC42" s="27"/>
      <c r="GD42" s="27">
        <v>0</v>
      </c>
      <c r="GE42" s="27">
        <v>0</v>
      </c>
      <c r="GF42" s="27">
        <v>0</v>
      </c>
      <c r="GG42" s="27">
        <v>0</v>
      </c>
      <c r="GH42" s="27">
        <v>0</v>
      </c>
      <c r="GI42" s="27">
        <v>0</v>
      </c>
      <c r="GJ42" s="27">
        <v>0</v>
      </c>
      <c r="GK42" s="27">
        <v>0</v>
      </c>
      <c r="GL42" s="27">
        <v>0</v>
      </c>
      <c r="GM42" s="27">
        <v>0</v>
      </c>
      <c r="GN42" s="27">
        <v>0</v>
      </c>
      <c r="GO42" s="27">
        <v>0</v>
      </c>
      <c r="GP42" s="27"/>
      <c r="GQ42" s="27">
        <v>0</v>
      </c>
      <c r="GR42" s="27">
        <v>0</v>
      </c>
      <c r="GS42" s="27">
        <v>0</v>
      </c>
      <c r="GT42" s="27">
        <v>0</v>
      </c>
      <c r="GU42" s="27">
        <v>0</v>
      </c>
      <c r="GV42" s="27">
        <v>0</v>
      </c>
      <c r="GW42" s="27">
        <v>0</v>
      </c>
      <c r="GX42" s="27">
        <v>0</v>
      </c>
      <c r="GY42" s="27">
        <v>0</v>
      </c>
      <c r="GZ42" s="27">
        <v>0</v>
      </c>
      <c r="HA42" s="27">
        <v>0</v>
      </c>
      <c r="HB42" s="27">
        <v>0</v>
      </c>
      <c r="HC42" s="27"/>
      <c r="HD42" s="27">
        <v>0</v>
      </c>
      <c r="HE42" s="27">
        <v>0</v>
      </c>
      <c r="HF42" s="27">
        <v>0</v>
      </c>
      <c r="HG42" s="27">
        <v>0</v>
      </c>
      <c r="HH42" s="27">
        <v>0</v>
      </c>
      <c r="HI42" s="27">
        <v>0</v>
      </c>
      <c r="HJ42" s="27">
        <v>0</v>
      </c>
      <c r="HK42" s="27">
        <v>0</v>
      </c>
      <c r="HL42" s="27">
        <v>0</v>
      </c>
      <c r="HM42" s="27">
        <v>0</v>
      </c>
      <c r="HN42" s="27">
        <v>0</v>
      </c>
      <c r="HO42" s="27">
        <v>0</v>
      </c>
      <c r="HP42" s="27"/>
      <c r="HQ42" s="27">
        <v>0</v>
      </c>
      <c r="HR42" s="27">
        <v>0</v>
      </c>
      <c r="HS42" s="27">
        <v>0</v>
      </c>
      <c r="HT42" s="27">
        <v>0</v>
      </c>
      <c r="HU42" s="27">
        <v>0</v>
      </c>
      <c r="HV42" s="27">
        <v>0</v>
      </c>
      <c r="HW42" s="27">
        <v>0</v>
      </c>
      <c r="HX42" s="27">
        <v>0</v>
      </c>
      <c r="HY42" s="27">
        <v>0</v>
      </c>
      <c r="HZ42" s="27">
        <v>0</v>
      </c>
      <c r="IA42" s="27">
        <v>0</v>
      </c>
      <c r="IB42" s="27">
        <v>0</v>
      </c>
      <c r="IC42" s="27"/>
      <c r="ID42" s="27">
        <v>0</v>
      </c>
      <c r="IE42" s="27">
        <v>0</v>
      </c>
      <c r="IF42" s="27">
        <v>0</v>
      </c>
      <c r="IG42" s="27">
        <v>0</v>
      </c>
      <c r="IH42" s="27">
        <v>0</v>
      </c>
      <c r="II42" s="27"/>
      <c r="IJ42" s="27"/>
      <c r="IK42" s="27"/>
      <c r="IL42" s="27"/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>
        <v>0</v>
      </c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>
        <v>0</v>
      </c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>
        <v>0</v>
      </c>
      <c r="JW42" s="27">
        <v>0</v>
      </c>
      <c r="JX42" s="27">
        <v>0</v>
      </c>
      <c r="JY42" s="14">
        <v>130</v>
      </c>
      <c r="JZ42" s="27">
        <v>0</v>
      </c>
      <c r="KA42" s="27">
        <v>0</v>
      </c>
      <c r="KB42" s="27">
        <v>0</v>
      </c>
      <c r="KC42" s="27">
        <v>0</v>
      </c>
      <c r="KD42" s="27">
        <v>1</v>
      </c>
      <c r="KE42" s="27">
        <v>43</v>
      </c>
      <c r="KF42" s="27">
        <v>0</v>
      </c>
      <c r="KG42" s="27">
        <v>0</v>
      </c>
      <c r="KH42" s="27">
        <v>58</v>
      </c>
      <c r="KI42" s="27">
        <v>1</v>
      </c>
      <c r="KJ42" s="27">
        <v>0</v>
      </c>
      <c r="KK42" s="27">
        <v>27</v>
      </c>
      <c r="KL42" s="14">
        <v>130</v>
      </c>
      <c r="KM42" s="27">
        <v>0</v>
      </c>
      <c r="KN42" s="27">
        <v>44</v>
      </c>
      <c r="KO42" s="27">
        <v>58</v>
      </c>
      <c r="KP42" s="27">
        <v>28</v>
      </c>
      <c r="KQ42" s="14">
        <v>0</v>
      </c>
      <c r="KR42" s="27">
        <v>0</v>
      </c>
      <c r="KS42" s="27">
        <v>0</v>
      </c>
      <c r="KT42" s="14">
        <v>0</v>
      </c>
      <c r="KU42" s="27">
        <v>0</v>
      </c>
      <c r="KV42" s="27">
        <v>0</v>
      </c>
      <c r="KW42" s="27">
        <v>0</v>
      </c>
      <c r="KX42" s="27">
        <v>0</v>
      </c>
      <c r="KY42" s="14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27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14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>
        <v>0</v>
      </c>
      <c r="OI42" s="27">
        <v>0</v>
      </c>
      <c r="OJ42" s="27">
        <v>0</v>
      </c>
      <c r="OK42" s="27">
        <v>0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0</v>
      </c>
      <c r="OR42" s="27">
        <v>0</v>
      </c>
      <c r="OS42" s="14">
        <v>4</v>
      </c>
      <c r="OT42" s="44">
        <v>0</v>
      </c>
      <c r="OU42" s="27">
        <v>0</v>
      </c>
      <c r="OV42" s="27">
        <v>0</v>
      </c>
      <c r="OW42" s="27">
        <v>0</v>
      </c>
      <c r="OX42" s="27">
        <v>0</v>
      </c>
      <c r="OY42" s="27">
        <v>0</v>
      </c>
      <c r="OZ42" s="27">
        <v>0</v>
      </c>
      <c r="PA42" s="27">
        <v>0</v>
      </c>
      <c r="PB42" s="27">
        <v>0</v>
      </c>
      <c r="PC42" s="27">
        <v>0</v>
      </c>
      <c r="PD42" s="27">
        <v>0</v>
      </c>
      <c r="PE42" s="27">
        <v>0</v>
      </c>
      <c r="PF42" s="27">
        <v>0</v>
      </c>
      <c r="PG42" s="27">
        <v>0</v>
      </c>
      <c r="PH42" s="27">
        <v>0</v>
      </c>
      <c r="PI42" s="27">
        <v>0</v>
      </c>
      <c r="PJ42" s="27">
        <v>0</v>
      </c>
      <c r="PK42" s="27">
        <v>0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1</v>
      </c>
      <c r="PV42" s="27">
        <v>0</v>
      </c>
      <c r="PW42" s="27">
        <v>3</v>
      </c>
      <c r="PX42" s="14">
        <v>148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4</v>
      </c>
      <c r="QX42" s="27">
        <v>100</v>
      </c>
      <c r="QY42" s="27">
        <v>1</v>
      </c>
      <c r="QZ42" s="27">
        <v>43</v>
      </c>
      <c r="RA42" s="14">
        <v>1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1</v>
      </c>
      <c r="RJ42" s="14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0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0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0</v>
      </c>
      <c r="SF42" s="27">
        <v>0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0</v>
      </c>
      <c r="SP42" s="27">
        <v>0</v>
      </c>
      <c r="SQ42" s="27">
        <v>0</v>
      </c>
      <c r="SR42" s="27">
        <v>0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0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0</v>
      </c>
      <c r="TE42" s="27">
        <v>0</v>
      </c>
      <c r="TF42" s="27">
        <v>0</v>
      </c>
      <c r="TG42" s="14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0</v>
      </c>
      <c r="UH42" s="27">
        <v>0</v>
      </c>
      <c r="UI42" s="27">
        <v>0</v>
      </c>
      <c r="UJ42" s="27">
        <v>0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14">
        <v>0</v>
      </c>
      <c r="VI42" s="27">
        <v>0</v>
      </c>
      <c r="VJ42" s="27">
        <v>0</v>
      </c>
      <c r="VK42" s="27">
        <v>0</v>
      </c>
      <c r="VL42" s="27">
        <v>0</v>
      </c>
      <c r="VM42" s="27">
        <v>0</v>
      </c>
      <c r="VN42" s="27">
        <v>0</v>
      </c>
      <c r="VO42" s="27">
        <v>0</v>
      </c>
      <c r="VP42" s="27">
        <v>0</v>
      </c>
      <c r="VQ42" s="27">
        <v>0</v>
      </c>
      <c r="VR42" s="27">
        <v>0</v>
      </c>
      <c r="VS42" s="27">
        <v>0</v>
      </c>
      <c r="VT42" s="27">
        <v>0</v>
      </c>
      <c r="VU42" s="27">
        <v>0</v>
      </c>
      <c r="VV42" s="27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3</v>
      </c>
      <c r="XJ42" s="27">
        <v>1</v>
      </c>
      <c r="XK42" s="27">
        <v>0</v>
      </c>
      <c r="XL42" s="27">
        <v>4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27">
        <v>0</v>
      </c>
      <c r="XT42" s="27">
        <v>0</v>
      </c>
      <c r="XU42" s="27">
        <v>0</v>
      </c>
      <c r="XV42" s="27">
        <v>0</v>
      </c>
      <c r="XW42" s="27">
        <v>0</v>
      </c>
      <c r="XX42" s="27">
        <v>0</v>
      </c>
      <c r="XY42" s="27">
        <v>0</v>
      </c>
      <c r="XZ42" s="27">
        <v>0</v>
      </c>
      <c r="YA42" s="27">
        <v>0</v>
      </c>
      <c r="YB42" s="27">
        <v>0</v>
      </c>
      <c r="YC42" s="27">
        <v>0</v>
      </c>
      <c r="YD42" s="27">
        <v>0</v>
      </c>
      <c r="YE42" s="27">
        <v>0</v>
      </c>
      <c r="YF42" s="27">
        <v>0</v>
      </c>
      <c r="YG42" s="27">
        <v>0</v>
      </c>
      <c r="YH42" s="27">
        <v>0</v>
      </c>
      <c r="YI42" s="27">
        <v>0</v>
      </c>
      <c r="YJ42" s="27">
        <v>0</v>
      </c>
      <c r="YK42" s="27">
        <v>0</v>
      </c>
      <c r="YL42" s="27">
        <v>0</v>
      </c>
      <c r="YM42" s="27">
        <v>0</v>
      </c>
      <c r="YN42" s="27">
        <v>0</v>
      </c>
      <c r="YO42" s="27">
        <v>0</v>
      </c>
      <c r="YP42" s="27">
        <v>0</v>
      </c>
      <c r="YQ42" s="27">
        <v>0</v>
      </c>
      <c r="YR42" s="27">
        <v>0</v>
      </c>
      <c r="YS42" s="27">
        <v>0</v>
      </c>
      <c r="YT42" s="27">
        <v>0</v>
      </c>
      <c r="YU42" s="27">
        <v>0</v>
      </c>
      <c r="YV42" s="27">
        <v>0</v>
      </c>
      <c r="YW42" s="27">
        <v>0</v>
      </c>
      <c r="YX42" s="27">
        <v>0</v>
      </c>
      <c r="YY42" s="27">
        <v>0</v>
      </c>
      <c r="YZ42" s="27">
        <v>0</v>
      </c>
      <c r="ZA42" s="27">
        <v>0</v>
      </c>
      <c r="ZB42" s="27">
        <v>0</v>
      </c>
      <c r="ZC42" s="27">
        <v>0</v>
      </c>
      <c r="ZD42" s="27">
        <v>0</v>
      </c>
      <c r="ZE42" s="27">
        <v>0</v>
      </c>
      <c r="ZF42" s="27">
        <v>0</v>
      </c>
      <c r="ZG42" s="27">
        <v>0</v>
      </c>
      <c r="ZH42" s="27">
        <v>0</v>
      </c>
      <c r="ZI42" s="27">
        <v>0</v>
      </c>
      <c r="ZJ42" s="27">
        <v>0</v>
      </c>
      <c r="ZK42" s="27">
        <v>0</v>
      </c>
      <c r="ZL42" s="27">
        <v>0</v>
      </c>
      <c r="ZM42" s="27">
        <v>0</v>
      </c>
      <c r="ZN42" s="27">
        <v>0</v>
      </c>
      <c r="ZO42" s="27">
        <v>0</v>
      </c>
      <c r="ZP42" s="27">
        <v>0</v>
      </c>
      <c r="ZQ42" s="27">
        <v>0</v>
      </c>
      <c r="ZR42" s="27">
        <v>0</v>
      </c>
      <c r="ZS42" s="27">
        <v>0</v>
      </c>
      <c r="ZT42" s="27">
        <v>0</v>
      </c>
      <c r="ZU42" s="27">
        <v>0</v>
      </c>
      <c r="ZV42" s="27">
        <v>0</v>
      </c>
    </row>
    <row r="43" spans="1:698" s="41" customFormat="1" x14ac:dyDescent="0.2">
      <c r="A43" s="41" t="s">
        <v>144</v>
      </c>
      <c r="B43" s="40"/>
      <c r="C43" s="14">
        <v>254</v>
      </c>
      <c r="D43" s="14">
        <v>8</v>
      </c>
      <c r="E43" s="14">
        <v>1</v>
      </c>
      <c r="F43" s="14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/>
      <c r="AR43" s="27"/>
      <c r="AS43" s="27"/>
      <c r="AT43" s="27"/>
      <c r="AU43" s="27">
        <v>0</v>
      </c>
      <c r="AV43" s="27">
        <v>0</v>
      </c>
      <c r="AW43" s="27">
        <v>0</v>
      </c>
      <c r="AX43" s="27">
        <v>0</v>
      </c>
      <c r="AY43" s="14">
        <v>0</v>
      </c>
      <c r="AZ43" s="14">
        <v>0</v>
      </c>
      <c r="BA43" s="14">
        <v>2</v>
      </c>
      <c r="BB43" s="14">
        <v>102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>
        <v>0</v>
      </c>
      <c r="BN43" s="27">
        <v>0</v>
      </c>
      <c r="BO43" s="27">
        <v>0</v>
      </c>
      <c r="BP43" s="27">
        <v>0</v>
      </c>
      <c r="BQ43" s="27">
        <v>0</v>
      </c>
      <c r="BR43" s="27">
        <v>0</v>
      </c>
      <c r="BS43" s="27">
        <v>0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>
        <v>1</v>
      </c>
      <c r="BZ43" s="27">
        <v>1</v>
      </c>
      <c r="CA43" s="27">
        <v>0</v>
      </c>
      <c r="CB43" s="27">
        <v>2</v>
      </c>
      <c r="CC43" s="27">
        <v>0</v>
      </c>
      <c r="CD43" s="27">
        <v>3</v>
      </c>
      <c r="CE43" s="27">
        <v>0</v>
      </c>
      <c r="CF43" s="27">
        <v>1</v>
      </c>
      <c r="CG43" s="27">
        <v>0</v>
      </c>
      <c r="CH43" s="27">
        <v>3</v>
      </c>
      <c r="CI43" s="27">
        <v>0</v>
      </c>
      <c r="CJ43" s="27">
        <v>0</v>
      </c>
      <c r="CK43" s="27">
        <v>1</v>
      </c>
      <c r="CL43" s="27">
        <v>3</v>
      </c>
      <c r="CM43" s="27">
        <v>0</v>
      </c>
      <c r="CN43" s="27">
        <v>1</v>
      </c>
      <c r="CO43" s="27">
        <v>0</v>
      </c>
      <c r="CP43" s="27">
        <v>5</v>
      </c>
      <c r="CQ43" s="27">
        <v>0</v>
      </c>
      <c r="CR43" s="27">
        <v>5</v>
      </c>
      <c r="CS43" s="27">
        <v>0</v>
      </c>
      <c r="CT43" s="27">
        <v>10</v>
      </c>
      <c r="CU43" s="27">
        <v>0</v>
      </c>
      <c r="CV43" s="27">
        <v>1</v>
      </c>
      <c r="CW43" s="27">
        <v>0</v>
      </c>
      <c r="CX43" s="27">
        <v>1</v>
      </c>
      <c r="CY43" s="27">
        <v>0</v>
      </c>
      <c r="CZ43" s="27">
        <v>2</v>
      </c>
      <c r="DA43" s="27">
        <v>0</v>
      </c>
      <c r="DB43" s="27">
        <v>0</v>
      </c>
      <c r="DC43" s="27">
        <v>0</v>
      </c>
      <c r="DD43" s="27">
        <v>0</v>
      </c>
      <c r="DE43" s="27"/>
      <c r="DF43" s="27"/>
      <c r="DG43" s="27">
        <v>0</v>
      </c>
      <c r="DH43" s="27">
        <v>84</v>
      </c>
      <c r="DI43" s="27">
        <v>0</v>
      </c>
      <c r="DJ43" s="27">
        <v>0</v>
      </c>
      <c r="DK43" s="27">
        <v>0</v>
      </c>
      <c r="DL43" s="27">
        <v>0</v>
      </c>
      <c r="DM43" s="27">
        <v>0</v>
      </c>
      <c r="DN43" s="27">
        <v>0</v>
      </c>
      <c r="DO43" s="27">
        <v>0</v>
      </c>
      <c r="DP43" s="27">
        <v>0</v>
      </c>
      <c r="DQ43" s="27">
        <v>0</v>
      </c>
      <c r="DR43" s="27">
        <v>0</v>
      </c>
      <c r="DS43" s="27">
        <v>0</v>
      </c>
      <c r="DT43" s="27">
        <v>0</v>
      </c>
      <c r="DU43" s="27">
        <v>0</v>
      </c>
      <c r="DV43" s="27">
        <v>0</v>
      </c>
      <c r="DW43" s="27">
        <v>0</v>
      </c>
      <c r="DX43" s="27">
        <v>0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0</v>
      </c>
      <c r="EL43" s="27">
        <v>0</v>
      </c>
      <c r="EM43" s="27">
        <v>0</v>
      </c>
      <c r="EN43" s="27">
        <v>0</v>
      </c>
      <c r="EO43" s="27">
        <v>0</v>
      </c>
      <c r="EP43" s="27">
        <v>0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1</v>
      </c>
      <c r="EY43" s="27">
        <v>1</v>
      </c>
      <c r="EZ43" s="27">
        <v>0</v>
      </c>
      <c r="FA43" s="27">
        <v>0</v>
      </c>
      <c r="FB43" s="27">
        <v>3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0</v>
      </c>
      <c r="FI43" s="27">
        <v>0</v>
      </c>
      <c r="FJ43" s="27">
        <v>1</v>
      </c>
      <c r="FK43" s="27">
        <v>0</v>
      </c>
      <c r="FL43" s="27">
        <v>0</v>
      </c>
      <c r="FM43" s="27">
        <v>1</v>
      </c>
      <c r="FN43" s="27">
        <v>4</v>
      </c>
      <c r="FO43" s="27">
        <v>0</v>
      </c>
      <c r="FP43" s="27">
        <v>5</v>
      </c>
      <c r="FQ43" s="27">
        <v>0</v>
      </c>
      <c r="FR43" s="27">
        <v>2</v>
      </c>
      <c r="FS43" s="27">
        <v>0</v>
      </c>
      <c r="FT43" s="27">
        <v>1</v>
      </c>
      <c r="FU43" s="27">
        <v>0</v>
      </c>
      <c r="FV43" s="27">
        <v>3</v>
      </c>
      <c r="FW43" s="27">
        <v>1</v>
      </c>
      <c r="FX43" s="27">
        <v>2</v>
      </c>
      <c r="FY43" s="27">
        <v>0</v>
      </c>
      <c r="FZ43" s="27">
        <v>0</v>
      </c>
      <c r="GA43" s="27">
        <v>0</v>
      </c>
      <c r="GB43" s="27">
        <v>0</v>
      </c>
      <c r="GC43" s="27"/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0</v>
      </c>
      <c r="GK43" s="27">
        <v>0</v>
      </c>
      <c r="GL43" s="27">
        <v>0</v>
      </c>
      <c r="GM43" s="27">
        <v>0</v>
      </c>
      <c r="GN43" s="27">
        <v>0</v>
      </c>
      <c r="GO43" s="27">
        <v>0</v>
      </c>
      <c r="GP43" s="27"/>
      <c r="GQ43" s="27">
        <v>0</v>
      </c>
      <c r="GR43" s="27">
        <v>0</v>
      </c>
      <c r="GS43" s="27">
        <v>0</v>
      </c>
      <c r="GT43" s="27">
        <v>0</v>
      </c>
      <c r="GU43" s="27">
        <v>0</v>
      </c>
      <c r="GV43" s="27">
        <v>0</v>
      </c>
      <c r="GW43" s="27">
        <v>0</v>
      </c>
      <c r="GX43" s="27">
        <v>0</v>
      </c>
      <c r="GY43" s="27">
        <v>0</v>
      </c>
      <c r="GZ43" s="27">
        <v>0</v>
      </c>
      <c r="HA43" s="27">
        <v>0</v>
      </c>
      <c r="HB43" s="27">
        <v>0</v>
      </c>
      <c r="HC43" s="27"/>
      <c r="HD43" s="27">
        <v>0</v>
      </c>
      <c r="HE43" s="27">
        <v>0</v>
      </c>
      <c r="HF43" s="27">
        <v>0</v>
      </c>
      <c r="HG43" s="27">
        <v>0</v>
      </c>
      <c r="HH43" s="27">
        <v>0</v>
      </c>
      <c r="HI43" s="27">
        <v>0</v>
      </c>
      <c r="HJ43" s="27">
        <v>0</v>
      </c>
      <c r="HK43" s="27">
        <v>0</v>
      </c>
      <c r="HL43" s="27">
        <v>0</v>
      </c>
      <c r="HM43" s="27">
        <v>0</v>
      </c>
      <c r="HN43" s="27">
        <v>0</v>
      </c>
      <c r="HO43" s="27">
        <v>0</v>
      </c>
      <c r="HP43" s="27"/>
      <c r="HQ43" s="27">
        <v>0</v>
      </c>
      <c r="HR43" s="27">
        <v>0</v>
      </c>
      <c r="HS43" s="27">
        <v>0</v>
      </c>
      <c r="HT43" s="27">
        <v>0</v>
      </c>
      <c r="HU43" s="27">
        <v>0</v>
      </c>
      <c r="HV43" s="27">
        <v>0</v>
      </c>
      <c r="HW43" s="27">
        <v>0</v>
      </c>
      <c r="HX43" s="27">
        <v>0</v>
      </c>
      <c r="HY43" s="27">
        <v>0</v>
      </c>
      <c r="HZ43" s="27">
        <v>0</v>
      </c>
      <c r="IA43" s="27">
        <v>0</v>
      </c>
      <c r="IB43" s="27">
        <v>0</v>
      </c>
      <c r="IC43" s="27"/>
      <c r="ID43" s="27">
        <v>1</v>
      </c>
      <c r="IE43" s="27">
        <v>0</v>
      </c>
      <c r="IF43" s="27">
        <v>0</v>
      </c>
      <c r="IG43" s="27">
        <v>0</v>
      </c>
      <c r="IH43" s="27">
        <v>0</v>
      </c>
      <c r="II43" s="27"/>
      <c r="IJ43" s="27"/>
      <c r="IK43" s="27"/>
      <c r="IL43" s="27"/>
      <c r="IM43" s="27">
        <v>1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>
        <v>0</v>
      </c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>
        <v>0</v>
      </c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>
        <v>0</v>
      </c>
      <c r="JW43" s="27">
        <v>0</v>
      </c>
      <c r="JX43" s="27">
        <v>0</v>
      </c>
      <c r="JY43" s="14">
        <v>105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31</v>
      </c>
      <c r="KF43" s="27">
        <v>0</v>
      </c>
      <c r="KG43" s="27">
        <v>1</v>
      </c>
      <c r="KH43" s="27">
        <v>37</v>
      </c>
      <c r="KI43" s="27">
        <v>1</v>
      </c>
      <c r="KJ43" s="27">
        <v>1</v>
      </c>
      <c r="KK43" s="27">
        <v>34</v>
      </c>
      <c r="KL43" s="14">
        <v>106</v>
      </c>
      <c r="KM43" s="27">
        <v>0</v>
      </c>
      <c r="KN43" s="27">
        <v>31</v>
      </c>
      <c r="KO43" s="27">
        <v>39</v>
      </c>
      <c r="KP43" s="27">
        <v>36</v>
      </c>
      <c r="KQ43" s="14">
        <v>2</v>
      </c>
      <c r="KR43" s="27">
        <v>1</v>
      </c>
      <c r="KS43" s="27">
        <v>1</v>
      </c>
      <c r="KT43" s="14">
        <v>0</v>
      </c>
      <c r="KU43" s="27">
        <v>0</v>
      </c>
      <c r="KV43" s="27">
        <v>0</v>
      </c>
      <c r="KW43" s="27">
        <v>0</v>
      </c>
      <c r="KX43" s="27">
        <v>0</v>
      </c>
      <c r="KY43" s="14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0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27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14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>
        <v>0</v>
      </c>
      <c r="OI43" s="27">
        <v>0</v>
      </c>
      <c r="OJ43" s="27">
        <v>0</v>
      </c>
      <c r="OK43" s="27">
        <v>0</v>
      </c>
      <c r="OL43" s="27">
        <v>0</v>
      </c>
      <c r="OM43" s="27">
        <v>0</v>
      </c>
      <c r="ON43" s="27">
        <v>0</v>
      </c>
      <c r="OO43" s="27">
        <v>0</v>
      </c>
      <c r="OP43" s="27">
        <v>0</v>
      </c>
      <c r="OQ43" s="27">
        <v>0</v>
      </c>
      <c r="OR43" s="27">
        <v>0</v>
      </c>
      <c r="OS43" s="14">
        <v>5</v>
      </c>
      <c r="OT43" s="44">
        <v>0</v>
      </c>
      <c r="OU43" s="27">
        <v>0</v>
      </c>
      <c r="OV43" s="27">
        <v>0</v>
      </c>
      <c r="OW43" s="27">
        <v>0</v>
      </c>
      <c r="OX43" s="27">
        <v>0</v>
      </c>
      <c r="OY43" s="27">
        <v>0</v>
      </c>
      <c r="OZ43" s="27">
        <v>0</v>
      </c>
      <c r="PA43" s="27">
        <v>0</v>
      </c>
      <c r="PB43" s="27">
        <v>0</v>
      </c>
      <c r="PC43" s="27">
        <v>0</v>
      </c>
      <c r="PD43" s="27">
        <v>0</v>
      </c>
      <c r="PE43" s="27">
        <v>0</v>
      </c>
      <c r="PF43" s="27">
        <v>0</v>
      </c>
      <c r="PG43" s="27">
        <v>0</v>
      </c>
      <c r="PH43" s="27">
        <v>0</v>
      </c>
      <c r="PI43" s="27">
        <v>0</v>
      </c>
      <c r="PJ43" s="27">
        <v>0</v>
      </c>
      <c r="PK43" s="27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1</v>
      </c>
      <c r="PU43" s="27">
        <v>3</v>
      </c>
      <c r="PV43" s="27">
        <v>1</v>
      </c>
      <c r="PW43" s="27">
        <v>0</v>
      </c>
      <c r="PX43" s="14">
        <v>232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8</v>
      </c>
      <c r="QX43" s="27">
        <v>156</v>
      </c>
      <c r="QY43" s="27">
        <v>10</v>
      </c>
      <c r="QZ43" s="27">
        <v>58</v>
      </c>
      <c r="RA43" s="14">
        <v>3</v>
      </c>
      <c r="RB43" s="27">
        <v>0</v>
      </c>
      <c r="RC43" s="27">
        <v>0</v>
      </c>
      <c r="RD43" s="27">
        <v>1</v>
      </c>
      <c r="RE43" s="27">
        <v>1</v>
      </c>
      <c r="RF43" s="27">
        <v>0</v>
      </c>
      <c r="RG43" s="27">
        <v>0</v>
      </c>
      <c r="RH43" s="27">
        <v>0</v>
      </c>
      <c r="RI43" s="27">
        <v>1</v>
      </c>
      <c r="RJ43" s="14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27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27">
        <v>0</v>
      </c>
      <c r="TF43" s="27">
        <v>0</v>
      </c>
      <c r="TG43" s="14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0</v>
      </c>
      <c r="UG43" s="27">
        <v>0</v>
      </c>
      <c r="UH43" s="27">
        <v>0</v>
      </c>
      <c r="UI43" s="27">
        <v>0</v>
      </c>
      <c r="UJ43" s="27">
        <v>0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14">
        <v>0</v>
      </c>
      <c r="VI43" s="27">
        <v>0</v>
      </c>
      <c r="VJ43" s="27">
        <v>0</v>
      </c>
      <c r="VK43" s="27">
        <v>0</v>
      </c>
      <c r="VL43" s="27">
        <v>0</v>
      </c>
      <c r="VM43" s="27">
        <v>0</v>
      </c>
      <c r="VN43" s="27">
        <v>0</v>
      </c>
      <c r="VO43" s="27">
        <v>0</v>
      </c>
      <c r="VP43" s="27">
        <v>0</v>
      </c>
      <c r="VQ43" s="27">
        <v>0</v>
      </c>
      <c r="VR43" s="27">
        <v>0</v>
      </c>
      <c r="VS43" s="27">
        <v>0</v>
      </c>
      <c r="VT43" s="27">
        <v>0</v>
      </c>
      <c r="VU43" s="27">
        <v>0</v>
      </c>
      <c r="VV43" s="27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1</v>
      </c>
      <c r="XJ43" s="27">
        <v>4</v>
      </c>
      <c r="XK43" s="27">
        <v>2</v>
      </c>
      <c r="XL43" s="27">
        <v>3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27">
        <v>0</v>
      </c>
      <c r="XT43" s="27">
        <v>0</v>
      </c>
      <c r="XU43" s="27">
        <v>0</v>
      </c>
      <c r="XV43" s="27">
        <v>0</v>
      </c>
      <c r="XW43" s="27">
        <v>0</v>
      </c>
      <c r="XX43" s="27">
        <v>0</v>
      </c>
      <c r="XY43" s="27">
        <v>0</v>
      </c>
      <c r="XZ43" s="27">
        <v>0</v>
      </c>
      <c r="YA43" s="27">
        <v>0</v>
      </c>
      <c r="YB43" s="27">
        <v>0</v>
      </c>
      <c r="YC43" s="27">
        <v>0</v>
      </c>
      <c r="YD43" s="27">
        <v>0</v>
      </c>
      <c r="YE43" s="27">
        <v>0</v>
      </c>
      <c r="YF43" s="27">
        <v>0</v>
      </c>
      <c r="YG43" s="27">
        <v>0</v>
      </c>
      <c r="YH43" s="27">
        <v>0</v>
      </c>
      <c r="YI43" s="27">
        <v>0</v>
      </c>
      <c r="YJ43" s="27">
        <v>0</v>
      </c>
      <c r="YK43" s="27">
        <v>0</v>
      </c>
      <c r="YL43" s="27">
        <v>0</v>
      </c>
      <c r="YM43" s="27">
        <v>0</v>
      </c>
      <c r="YN43" s="27">
        <v>0</v>
      </c>
      <c r="YO43" s="27">
        <v>0</v>
      </c>
      <c r="YP43" s="27">
        <v>0</v>
      </c>
      <c r="YQ43" s="27">
        <v>0</v>
      </c>
      <c r="YR43" s="27">
        <v>0</v>
      </c>
      <c r="YS43" s="27">
        <v>0</v>
      </c>
      <c r="YT43" s="27">
        <v>0</v>
      </c>
      <c r="YU43" s="27">
        <v>0</v>
      </c>
      <c r="YV43" s="27">
        <v>0</v>
      </c>
      <c r="YW43" s="27">
        <v>0</v>
      </c>
      <c r="YX43" s="27">
        <v>0</v>
      </c>
      <c r="YY43" s="27">
        <v>0</v>
      </c>
      <c r="YZ43" s="27">
        <v>0</v>
      </c>
      <c r="ZA43" s="27">
        <v>0</v>
      </c>
      <c r="ZB43" s="27">
        <v>0</v>
      </c>
      <c r="ZC43" s="27">
        <v>0</v>
      </c>
      <c r="ZD43" s="27">
        <v>0</v>
      </c>
      <c r="ZE43" s="27">
        <v>0</v>
      </c>
      <c r="ZF43" s="27">
        <v>0</v>
      </c>
      <c r="ZG43" s="27">
        <v>0</v>
      </c>
      <c r="ZH43" s="27">
        <v>0</v>
      </c>
      <c r="ZI43" s="27">
        <v>0</v>
      </c>
      <c r="ZJ43" s="27">
        <v>0</v>
      </c>
      <c r="ZK43" s="27">
        <v>0</v>
      </c>
      <c r="ZL43" s="27">
        <v>0</v>
      </c>
      <c r="ZM43" s="27">
        <v>0</v>
      </c>
      <c r="ZN43" s="27">
        <v>0</v>
      </c>
      <c r="ZO43" s="27">
        <v>0</v>
      </c>
      <c r="ZP43" s="27">
        <v>0</v>
      </c>
      <c r="ZQ43" s="27">
        <v>0</v>
      </c>
      <c r="ZR43" s="27">
        <v>0</v>
      </c>
      <c r="ZS43" s="27">
        <v>0</v>
      </c>
      <c r="ZT43" s="27">
        <v>0</v>
      </c>
      <c r="ZU43" s="27">
        <v>3</v>
      </c>
      <c r="ZV43" s="27">
        <v>4</v>
      </c>
    </row>
    <row r="44" spans="1:698" s="41" customFormat="1" x14ac:dyDescent="0.2">
      <c r="A44" s="41" t="s">
        <v>145</v>
      </c>
      <c r="B44" s="40"/>
      <c r="C44" s="14">
        <v>5</v>
      </c>
      <c r="D44" s="14">
        <v>0</v>
      </c>
      <c r="E44" s="14">
        <v>0</v>
      </c>
      <c r="F44" s="14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/>
      <c r="AR44" s="27"/>
      <c r="AS44" s="27"/>
      <c r="AT44" s="27"/>
      <c r="AU44" s="27">
        <v>0</v>
      </c>
      <c r="AV44" s="27">
        <v>0</v>
      </c>
      <c r="AW44" s="27">
        <v>0</v>
      </c>
      <c r="AX44" s="27">
        <v>0</v>
      </c>
      <c r="AY44" s="14">
        <v>0</v>
      </c>
      <c r="AZ44" s="14">
        <v>5</v>
      </c>
      <c r="BA44" s="14">
        <v>0</v>
      </c>
      <c r="BB44" s="14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27">
        <v>0</v>
      </c>
      <c r="BO44" s="27">
        <v>0</v>
      </c>
      <c r="BP44" s="27">
        <v>0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/>
      <c r="DF44" s="27"/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>
        <v>0</v>
      </c>
      <c r="EN44" s="27">
        <v>0</v>
      </c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/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/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/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/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/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/>
      <c r="IK44" s="27"/>
      <c r="IL44" s="27"/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>
        <v>0</v>
      </c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>
        <v>0</v>
      </c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>
        <v>0</v>
      </c>
      <c r="JW44" s="27">
        <v>0</v>
      </c>
      <c r="JX44" s="27">
        <v>0</v>
      </c>
      <c r="JY44" s="14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>
        <v>0</v>
      </c>
      <c r="KJ44" s="27">
        <v>0</v>
      </c>
      <c r="KK44" s="27">
        <v>0</v>
      </c>
      <c r="KL44" s="14">
        <v>0</v>
      </c>
      <c r="KM44" s="27">
        <v>0</v>
      </c>
      <c r="KN44" s="27">
        <v>0</v>
      </c>
      <c r="KO44" s="27">
        <v>0</v>
      </c>
      <c r="KP44" s="27">
        <v>0</v>
      </c>
      <c r="KQ44" s="14">
        <v>0</v>
      </c>
      <c r="KR44" s="27">
        <v>0</v>
      </c>
      <c r="KS44" s="27">
        <v>0</v>
      </c>
      <c r="KT44" s="14">
        <v>0</v>
      </c>
      <c r="KU44" s="27">
        <v>0</v>
      </c>
      <c r="KV44" s="27">
        <v>0</v>
      </c>
      <c r="KW44" s="27">
        <v>0</v>
      </c>
      <c r="KX44" s="27">
        <v>0</v>
      </c>
      <c r="KY44" s="14">
        <v>5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27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1</v>
      </c>
      <c r="NA44" s="27">
        <v>1</v>
      </c>
      <c r="NB44" s="27">
        <v>0</v>
      </c>
      <c r="NC44" s="27">
        <v>0</v>
      </c>
      <c r="ND44" s="27">
        <v>0</v>
      </c>
      <c r="NE44" s="27">
        <v>0</v>
      </c>
      <c r="NF44" s="27">
        <v>1</v>
      </c>
      <c r="NG44" s="27">
        <v>1</v>
      </c>
      <c r="NH44" s="27">
        <v>0</v>
      </c>
      <c r="NI44" s="27">
        <v>0</v>
      </c>
      <c r="NJ44" s="27">
        <v>0</v>
      </c>
      <c r="NK44" s="27">
        <v>1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14">
        <v>5</v>
      </c>
      <c r="NU44" s="27">
        <v>0</v>
      </c>
      <c r="NV44" s="27">
        <v>0</v>
      </c>
      <c r="NW44" s="27">
        <v>0</v>
      </c>
      <c r="NX44" s="27">
        <v>0</v>
      </c>
      <c r="NY44" s="27">
        <v>1</v>
      </c>
      <c r="NZ44" s="27">
        <v>1</v>
      </c>
      <c r="OA44" s="27">
        <v>0</v>
      </c>
      <c r="OB44" s="27">
        <v>0</v>
      </c>
      <c r="OC44" s="27">
        <v>0</v>
      </c>
      <c r="OD44" s="27">
        <v>0</v>
      </c>
      <c r="OE44" s="27">
        <v>1</v>
      </c>
      <c r="OF44" s="27">
        <v>1</v>
      </c>
      <c r="OG44" s="27">
        <v>0</v>
      </c>
      <c r="OH44" s="27">
        <v>0</v>
      </c>
      <c r="OI44" s="27">
        <v>0</v>
      </c>
      <c r="OJ44" s="27">
        <v>1</v>
      </c>
      <c r="OK44" s="27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14">
        <v>3</v>
      </c>
      <c r="OT44" s="44">
        <v>0</v>
      </c>
      <c r="OU44" s="27">
        <v>0</v>
      </c>
      <c r="OV44" s="27">
        <v>0</v>
      </c>
      <c r="OW44" s="27">
        <v>0</v>
      </c>
      <c r="OX44" s="27">
        <v>0</v>
      </c>
      <c r="OY44" s="27">
        <v>0</v>
      </c>
      <c r="OZ44" s="27">
        <v>0</v>
      </c>
      <c r="PA44" s="27">
        <v>0</v>
      </c>
      <c r="PB44" s="27">
        <v>0</v>
      </c>
      <c r="PC44" s="27">
        <v>0</v>
      </c>
      <c r="PD44" s="27">
        <v>0</v>
      </c>
      <c r="PE44" s="27">
        <v>0</v>
      </c>
      <c r="PF44" s="27">
        <v>0</v>
      </c>
      <c r="PG44" s="27">
        <v>0</v>
      </c>
      <c r="PH44" s="27">
        <v>0</v>
      </c>
      <c r="PI44" s="27">
        <v>0</v>
      </c>
      <c r="PJ44" s="27">
        <v>0</v>
      </c>
      <c r="PK44" s="27">
        <v>0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2</v>
      </c>
      <c r="PV44" s="27">
        <v>0</v>
      </c>
      <c r="PW44" s="27">
        <v>1</v>
      </c>
      <c r="PX44" s="14">
        <v>71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2</v>
      </c>
      <c r="QX44" s="27">
        <v>44</v>
      </c>
      <c r="QY44" s="27">
        <v>1</v>
      </c>
      <c r="QZ44" s="27">
        <v>24</v>
      </c>
      <c r="RA44" s="14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14">
        <v>0</v>
      </c>
      <c r="RK44" s="27">
        <v>0</v>
      </c>
      <c r="RL44" s="27">
        <v>0</v>
      </c>
      <c r="RM44" s="27">
        <v>0</v>
      </c>
      <c r="RN44" s="27">
        <v>0</v>
      </c>
      <c r="RO44" s="27">
        <v>0</v>
      </c>
      <c r="RP44" s="27">
        <v>0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0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27">
        <v>0</v>
      </c>
      <c r="SG44" s="27">
        <v>0</v>
      </c>
      <c r="SH44" s="27">
        <v>0</v>
      </c>
      <c r="SI44" s="27">
        <v>0</v>
      </c>
      <c r="SJ44" s="27">
        <v>0</v>
      </c>
      <c r="SK44" s="27">
        <v>0</v>
      </c>
      <c r="SL44" s="27">
        <v>0</v>
      </c>
      <c r="SM44" s="27">
        <v>0</v>
      </c>
      <c r="SN44" s="27">
        <v>0</v>
      </c>
      <c r="SO44" s="27">
        <v>0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0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27">
        <v>0</v>
      </c>
      <c r="TF44" s="27">
        <v>0</v>
      </c>
      <c r="TG44" s="14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0</v>
      </c>
      <c r="UG44" s="27">
        <v>0</v>
      </c>
      <c r="UH44" s="27">
        <v>0</v>
      </c>
      <c r="UI44" s="27">
        <v>0</v>
      </c>
      <c r="UJ44" s="27">
        <v>0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14">
        <v>0</v>
      </c>
      <c r="VI44" s="27">
        <v>0</v>
      </c>
      <c r="VJ44" s="27">
        <v>0</v>
      </c>
      <c r="VK44" s="27">
        <v>0</v>
      </c>
      <c r="VL44" s="27">
        <v>0</v>
      </c>
      <c r="VM44" s="27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27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27">
        <v>0</v>
      </c>
      <c r="XT44" s="27">
        <v>0</v>
      </c>
      <c r="XU44" s="27">
        <v>0</v>
      </c>
      <c r="XV44" s="27">
        <v>0</v>
      </c>
      <c r="XW44" s="27">
        <v>0</v>
      </c>
      <c r="XX44" s="27">
        <v>0</v>
      </c>
      <c r="XY44" s="27">
        <v>0</v>
      </c>
      <c r="XZ44" s="27">
        <v>0</v>
      </c>
      <c r="YA44" s="27">
        <v>0</v>
      </c>
      <c r="YB44" s="27">
        <v>0</v>
      </c>
      <c r="YC44" s="27">
        <v>0</v>
      </c>
      <c r="YD44" s="27">
        <v>0</v>
      </c>
      <c r="YE44" s="27">
        <v>0</v>
      </c>
      <c r="YF44" s="27">
        <v>0</v>
      </c>
      <c r="YG44" s="27">
        <v>0</v>
      </c>
      <c r="YH44" s="27">
        <v>0</v>
      </c>
      <c r="YI44" s="27">
        <v>0</v>
      </c>
      <c r="YJ44" s="27">
        <v>0</v>
      </c>
      <c r="YK44" s="27">
        <v>0</v>
      </c>
      <c r="YL44" s="27">
        <v>0</v>
      </c>
      <c r="YM44" s="27">
        <v>0</v>
      </c>
      <c r="YN44" s="27">
        <v>0</v>
      </c>
      <c r="YO44" s="27">
        <v>0</v>
      </c>
      <c r="YP44" s="27">
        <v>0</v>
      </c>
      <c r="YQ44" s="27">
        <v>0</v>
      </c>
      <c r="YR44" s="27">
        <v>0</v>
      </c>
      <c r="YS44" s="27">
        <v>0</v>
      </c>
      <c r="YT44" s="27">
        <v>0</v>
      </c>
      <c r="YU44" s="27">
        <v>0</v>
      </c>
      <c r="YV44" s="27">
        <v>0</v>
      </c>
      <c r="YW44" s="27">
        <v>0</v>
      </c>
      <c r="YX44" s="27">
        <v>0</v>
      </c>
      <c r="YY44" s="27">
        <v>0</v>
      </c>
      <c r="YZ44" s="27">
        <v>0</v>
      </c>
      <c r="ZA44" s="27">
        <v>0</v>
      </c>
      <c r="ZB44" s="27">
        <v>0</v>
      </c>
      <c r="ZC44" s="27">
        <v>0</v>
      </c>
      <c r="ZD44" s="27">
        <v>0</v>
      </c>
      <c r="ZE44" s="27">
        <v>0</v>
      </c>
      <c r="ZF44" s="27">
        <v>0</v>
      </c>
      <c r="ZG44" s="27">
        <v>0</v>
      </c>
      <c r="ZH44" s="27">
        <v>0</v>
      </c>
      <c r="ZI44" s="27">
        <v>0</v>
      </c>
      <c r="ZJ44" s="27">
        <v>0</v>
      </c>
      <c r="ZK44" s="27">
        <v>0</v>
      </c>
      <c r="ZL44" s="27">
        <v>0</v>
      </c>
      <c r="ZM44" s="27">
        <v>0</v>
      </c>
      <c r="ZN44" s="27">
        <v>0</v>
      </c>
      <c r="ZO44" s="27">
        <v>0</v>
      </c>
      <c r="ZP44" s="27">
        <v>0</v>
      </c>
      <c r="ZQ44" s="27">
        <v>0</v>
      </c>
      <c r="ZR44" s="27">
        <v>0</v>
      </c>
      <c r="ZS44" s="27">
        <v>0</v>
      </c>
      <c r="ZT44" s="27">
        <v>0</v>
      </c>
      <c r="ZU44" s="27">
        <v>0</v>
      </c>
      <c r="ZV44" s="27">
        <v>0</v>
      </c>
    </row>
    <row r="45" spans="1:698" s="41" customFormat="1" x14ac:dyDescent="0.2">
      <c r="A45" s="41" t="s">
        <v>146</v>
      </c>
      <c r="B45" s="40"/>
      <c r="C45" s="14">
        <v>417</v>
      </c>
      <c r="D45" s="14">
        <v>10</v>
      </c>
      <c r="E45" s="14">
        <v>1</v>
      </c>
      <c r="F45" s="14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/>
      <c r="AR45" s="27"/>
      <c r="AS45" s="27"/>
      <c r="AT45" s="27"/>
      <c r="AU45" s="27">
        <v>0</v>
      </c>
      <c r="AV45" s="27">
        <v>0</v>
      </c>
      <c r="AW45" s="27">
        <v>0</v>
      </c>
      <c r="AX45" s="27">
        <v>0</v>
      </c>
      <c r="AY45" s="14">
        <v>0</v>
      </c>
      <c r="AZ45" s="14">
        <v>0</v>
      </c>
      <c r="BA45" s="14">
        <v>0</v>
      </c>
      <c r="BB45" s="14">
        <v>144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27">
        <v>0</v>
      </c>
      <c r="BO45" s="27">
        <v>0</v>
      </c>
      <c r="BP45" s="27">
        <v>0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0</v>
      </c>
      <c r="CY45" s="27">
        <v>0</v>
      </c>
      <c r="CZ45" s="27">
        <v>0</v>
      </c>
      <c r="DA45" s="27">
        <v>0</v>
      </c>
      <c r="DB45" s="27">
        <v>0</v>
      </c>
      <c r="DC45" s="27">
        <v>0</v>
      </c>
      <c r="DD45" s="27">
        <v>0</v>
      </c>
      <c r="DE45" s="27"/>
      <c r="DF45" s="27"/>
      <c r="DG45" s="27">
        <v>0</v>
      </c>
      <c r="DH45" s="27">
        <v>134</v>
      </c>
      <c r="DI45" s="27">
        <v>0</v>
      </c>
      <c r="DJ45" s="27">
        <v>0</v>
      </c>
      <c r="DK45" s="27">
        <v>0</v>
      </c>
      <c r="DL45" s="27">
        <v>0</v>
      </c>
      <c r="DM45" s="27">
        <v>0</v>
      </c>
      <c r="DN45" s="27">
        <v>0</v>
      </c>
      <c r="DO45" s="27">
        <v>0</v>
      </c>
      <c r="DP45" s="27">
        <v>0</v>
      </c>
      <c r="DQ45" s="27">
        <v>0</v>
      </c>
      <c r="DR45" s="27">
        <v>0</v>
      </c>
      <c r="DS45" s="27">
        <v>0</v>
      </c>
      <c r="DT45" s="27">
        <v>0</v>
      </c>
      <c r="DU45" s="27">
        <v>0</v>
      </c>
      <c r="DV45" s="27">
        <v>0</v>
      </c>
      <c r="DW45" s="27">
        <v>0</v>
      </c>
      <c r="DX45" s="27">
        <v>0</v>
      </c>
      <c r="DY45" s="27">
        <v>0</v>
      </c>
      <c r="DZ45" s="27">
        <v>0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0</v>
      </c>
      <c r="EK45" s="27">
        <v>0</v>
      </c>
      <c r="EL45" s="27">
        <v>0</v>
      </c>
      <c r="EM45" s="27">
        <v>0</v>
      </c>
      <c r="EN45" s="27">
        <v>0</v>
      </c>
      <c r="EO45" s="27">
        <v>0</v>
      </c>
      <c r="EP45" s="27">
        <v>0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0</v>
      </c>
      <c r="EW45" s="27">
        <v>0</v>
      </c>
      <c r="EX45" s="27">
        <v>0</v>
      </c>
      <c r="EY45" s="27">
        <v>0</v>
      </c>
      <c r="EZ45" s="27">
        <v>0</v>
      </c>
      <c r="FA45" s="27">
        <v>0</v>
      </c>
      <c r="FB45" s="27">
        <v>0</v>
      </c>
      <c r="FC45" s="27">
        <v>0</v>
      </c>
      <c r="FD45" s="27">
        <v>0</v>
      </c>
      <c r="FE45" s="27">
        <v>0</v>
      </c>
      <c r="FF45" s="27">
        <v>0</v>
      </c>
      <c r="FG45" s="27">
        <v>0</v>
      </c>
      <c r="FH45" s="27">
        <v>0</v>
      </c>
      <c r="FI45" s="27">
        <v>0</v>
      </c>
      <c r="FJ45" s="27">
        <v>9</v>
      </c>
      <c r="FK45" s="27">
        <v>0</v>
      </c>
      <c r="FL45" s="27">
        <v>11</v>
      </c>
      <c r="FM45" s="27">
        <v>2</v>
      </c>
      <c r="FN45" s="27">
        <v>16</v>
      </c>
      <c r="FO45" s="27">
        <v>0</v>
      </c>
      <c r="FP45" s="27">
        <v>21</v>
      </c>
      <c r="FQ45" s="27">
        <v>2</v>
      </c>
      <c r="FR45" s="27">
        <v>29</v>
      </c>
      <c r="FS45" s="27">
        <v>2</v>
      </c>
      <c r="FT45" s="27">
        <v>16</v>
      </c>
      <c r="FU45" s="27">
        <v>3</v>
      </c>
      <c r="FV45" s="27">
        <v>7</v>
      </c>
      <c r="FW45" s="27">
        <v>0</v>
      </c>
      <c r="FX45" s="27">
        <v>13</v>
      </c>
      <c r="FY45" s="27">
        <v>0</v>
      </c>
      <c r="FZ45" s="27">
        <v>3</v>
      </c>
      <c r="GA45" s="27">
        <v>0</v>
      </c>
      <c r="GB45" s="27">
        <v>4</v>
      </c>
      <c r="GC45" s="27"/>
      <c r="GD45" s="27">
        <v>0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0</v>
      </c>
      <c r="GK45" s="27">
        <v>0</v>
      </c>
      <c r="GL45" s="27">
        <v>0</v>
      </c>
      <c r="GM45" s="27">
        <v>0</v>
      </c>
      <c r="GN45" s="27">
        <v>0</v>
      </c>
      <c r="GO45" s="27">
        <v>0</v>
      </c>
      <c r="GP45" s="27"/>
      <c r="GQ45" s="27">
        <v>0</v>
      </c>
      <c r="GR45" s="27">
        <v>0</v>
      </c>
      <c r="GS45" s="27">
        <v>0</v>
      </c>
      <c r="GT45" s="27">
        <v>0</v>
      </c>
      <c r="GU45" s="27">
        <v>0</v>
      </c>
      <c r="GV45" s="27">
        <v>0</v>
      </c>
      <c r="GW45" s="27">
        <v>0</v>
      </c>
      <c r="GX45" s="27">
        <v>0</v>
      </c>
      <c r="GY45" s="27">
        <v>0</v>
      </c>
      <c r="GZ45" s="27">
        <v>0</v>
      </c>
      <c r="HA45" s="27">
        <v>0</v>
      </c>
      <c r="HB45" s="27">
        <v>0</v>
      </c>
      <c r="HC45" s="27"/>
      <c r="HD45" s="27">
        <v>0</v>
      </c>
      <c r="HE45" s="27">
        <v>0</v>
      </c>
      <c r="HF45" s="27">
        <v>0</v>
      </c>
      <c r="HG45" s="27">
        <v>0</v>
      </c>
      <c r="HH45" s="27">
        <v>0</v>
      </c>
      <c r="HI45" s="27">
        <v>0</v>
      </c>
      <c r="HJ45" s="27">
        <v>0</v>
      </c>
      <c r="HK45" s="27">
        <v>0</v>
      </c>
      <c r="HL45" s="27">
        <v>0</v>
      </c>
      <c r="HM45" s="27">
        <v>0</v>
      </c>
      <c r="HN45" s="27">
        <v>0</v>
      </c>
      <c r="HO45" s="27">
        <v>0</v>
      </c>
      <c r="HP45" s="27"/>
      <c r="HQ45" s="27">
        <v>0</v>
      </c>
      <c r="HR45" s="27">
        <v>0</v>
      </c>
      <c r="HS45" s="27">
        <v>0</v>
      </c>
      <c r="HT45" s="27">
        <v>0</v>
      </c>
      <c r="HU45" s="27">
        <v>0</v>
      </c>
      <c r="HV45" s="27">
        <v>0</v>
      </c>
      <c r="HW45" s="27">
        <v>0</v>
      </c>
      <c r="HX45" s="27">
        <v>0</v>
      </c>
      <c r="HY45" s="27">
        <v>0</v>
      </c>
      <c r="HZ45" s="27">
        <v>0</v>
      </c>
      <c r="IA45" s="27">
        <v>0</v>
      </c>
      <c r="IB45" s="27">
        <v>0</v>
      </c>
      <c r="IC45" s="27"/>
      <c r="ID45" s="27">
        <v>1</v>
      </c>
      <c r="IE45" s="27">
        <v>0</v>
      </c>
      <c r="IF45" s="27">
        <v>0</v>
      </c>
      <c r="IG45" s="27">
        <v>0</v>
      </c>
      <c r="IH45" s="27">
        <v>0</v>
      </c>
      <c r="II45" s="27"/>
      <c r="IJ45" s="27"/>
      <c r="IK45" s="27"/>
      <c r="IL45" s="27"/>
      <c r="IM45" s="27">
        <v>1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>
        <v>0</v>
      </c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>
        <v>0</v>
      </c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>
        <v>0</v>
      </c>
      <c r="JW45" s="27">
        <v>0</v>
      </c>
      <c r="JX45" s="27">
        <v>0</v>
      </c>
      <c r="JY45" s="14">
        <v>146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44</v>
      </c>
      <c r="KF45" s="27">
        <v>1</v>
      </c>
      <c r="KG45" s="27">
        <v>0</v>
      </c>
      <c r="KH45" s="27">
        <v>57</v>
      </c>
      <c r="KI45" s="27">
        <v>1</v>
      </c>
      <c r="KJ45" s="27">
        <v>0</v>
      </c>
      <c r="KK45" s="27">
        <v>43</v>
      </c>
      <c r="KL45" s="14">
        <v>146</v>
      </c>
      <c r="KM45" s="27">
        <v>0</v>
      </c>
      <c r="KN45" s="27">
        <v>44</v>
      </c>
      <c r="KO45" s="27">
        <v>58</v>
      </c>
      <c r="KP45" s="27">
        <v>44</v>
      </c>
      <c r="KQ45" s="14">
        <v>2</v>
      </c>
      <c r="KR45" s="27">
        <v>2</v>
      </c>
      <c r="KS45" s="27">
        <v>0</v>
      </c>
      <c r="KT45" s="14">
        <v>0</v>
      </c>
      <c r="KU45" s="27">
        <v>0</v>
      </c>
      <c r="KV45" s="27">
        <v>0</v>
      </c>
      <c r="KW45" s="27">
        <v>0</v>
      </c>
      <c r="KX45" s="27">
        <v>0</v>
      </c>
      <c r="KY45" s="14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27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14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>
        <v>0</v>
      </c>
      <c r="OI45" s="27">
        <v>0</v>
      </c>
      <c r="OJ45" s="27">
        <v>0</v>
      </c>
      <c r="OK45" s="27">
        <v>0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0</v>
      </c>
      <c r="OR45" s="27">
        <v>0</v>
      </c>
      <c r="OS45" s="14">
        <v>9</v>
      </c>
      <c r="OT45" s="44">
        <v>0</v>
      </c>
      <c r="OU45" s="27">
        <v>0</v>
      </c>
      <c r="OV45" s="27">
        <v>0</v>
      </c>
      <c r="OW45" s="27">
        <v>0</v>
      </c>
      <c r="OX45" s="27">
        <v>0</v>
      </c>
      <c r="OY45" s="27">
        <v>0</v>
      </c>
      <c r="OZ45" s="27">
        <v>0</v>
      </c>
      <c r="PA45" s="27">
        <v>0</v>
      </c>
      <c r="PB45" s="27">
        <v>0</v>
      </c>
      <c r="PC45" s="27">
        <v>0</v>
      </c>
      <c r="PD45" s="27">
        <v>0</v>
      </c>
      <c r="PE45" s="27">
        <v>0</v>
      </c>
      <c r="PF45" s="27">
        <v>0</v>
      </c>
      <c r="PG45" s="27">
        <v>0</v>
      </c>
      <c r="PH45" s="27">
        <v>0</v>
      </c>
      <c r="PI45" s="27">
        <v>0</v>
      </c>
      <c r="PJ45" s="27">
        <v>0</v>
      </c>
      <c r="PK45" s="27">
        <v>0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7</v>
      </c>
      <c r="PV45" s="27">
        <v>0</v>
      </c>
      <c r="PW45" s="27">
        <v>2</v>
      </c>
      <c r="PX45" s="14">
        <v>266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8</v>
      </c>
      <c r="QX45" s="27">
        <v>167</v>
      </c>
      <c r="QY45" s="27">
        <v>9</v>
      </c>
      <c r="QZ45" s="27">
        <v>82</v>
      </c>
      <c r="RA45" s="14">
        <v>2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1</v>
      </c>
      <c r="RI45" s="27">
        <v>1</v>
      </c>
      <c r="RJ45" s="14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0</v>
      </c>
      <c r="SA45" s="27">
        <v>0</v>
      </c>
      <c r="SB45" s="27">
        <v>0</v>
      </c>
      <c r="SC45" s="27">
        <v>0</v>
      </c>
      <c r="SD45" s="27">
        <v>0</v>
      </c>
      <c r="SE45" s="27">
        <v>0</v>
      </c>
      <c r="SF45" s="27">
        <v>0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0</v>
      </c>
      <c r="SZ45" s="27">
        <v>0</v>
      </c>
      <c r="TA45" s="27">
        <v>0</v>
      </c>
      <c r="TB45" s="27">
        <v>0</v>
      </c>
      <c r="TC45" s="27">
        <v>0</v>
      </c>
      <c r="TD45" s="27">
        <v>0</v>
      </c>
      <c r="TE45" s="27">
        <v>0</v>
      </c>
      <c r="TF45" s="27">
        <v>0</v>
      </c>
      <c r="TG45" s="14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0</v>
      </c>
      <c r="UG45" s="27">
        <v>0</v>
      </c>
      <c r="UH45" s="27">
        <v>0</v>
      </c>
      <c r="UI45" s="27">
        <v>0</v>
      </c>
      <c r="UJ45" s="27">
        <v>0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14">
        <v>0</v>
      </c>
      <c r="VI45" s="27">
        <v>0</v>
      </c>
      <c r="VJ45" s="27">
        <v>0</v>
      </c>
      <c r="VK45" s="27">
        <v>0</v>
      </c>
      <c r="VL45" s="27">
        <v>0</v>
      </c>
      <c r="VM45" s="27">
        <v>0</v>
      </c>
      <c r="VN45" s="27">
        <v>0</v>
      </c>
      <c r="VO45" s="27">
        <v>0</v>
      </c>
      <c r="VP45" s="27">
        <v>0</v>
      </c>
      <c r="VQ45" s="27">
        <v>0</v>
      </c>
      <c r="VR45" s="27">
        <v>0</v>
      </c>
      <c r="VS45" s="27">
        <v>0</v>
      </c>
      <c r="VT45" s="27">
        <v>0</v>
      </c>
      <c r="VU45" s="27">
        <v>0</v>
      </c>
      <c r="VV45" s="27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2</v>
      </c>
      <c r="XJ45" s="27">
        <v>7</v>
      </c>
      <c r="XK45" s="27">
        <v>0</v>
      </c>
      <c r="XL45" s="27">
        <v>9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27">
        <v>0</v>
      </c>
      <c r="XT45" s="27">
        <v>0</v>
      </c>
      <c r="XU45" s="27">
        <v>0</v>
      </c>
      <c r="XV45" s="27">
        <v>0</v>
      </c>
      <c r="XW45" s="27">
        <v>0</v>
      </c>
      <c r="XX45" s="27">
        <v>0</v>
      </c>
      <c r="XY45" s="27">
        <v>0</v>
      </c>
      <c r="XZ45" s="27">
        <v>0</v>
      </c>
      <c r="YA45" s="27">
        <v>0</v>
      </c>
      <c r="YB45" s="27">
        <v>0</v>
      </c>
      <c r="YC45" s="27">
        <v>0</v>
      </c>
      <c r="YD45" s="27">
        <v>0</v>
      </c>
      <c r="YE45" s="27">
        <v>0</v>
      </c>
      <c r="YF45" s="27">
        <v>0</v>
      </c>
      <c r="YG45" s="27">
        <v>0</v>
      </c>
      <c r="YH45" s="27">
        <v>0</v>
      </c>
      <c r="YI45" s="27">
        <v>0</v>
      </c>
      <c r="YJ45" s="27">
        <v>0</v>
      </c>
      <c r="YK45" s="27">
        <v>0</v>
      </c>
      <c r="YL45" s="27">
        <v>0</v>
      </c>
      <c r="YM45" s="27">
        <v>0</v>
      </c>
      <c r="YN45" s="27">
        <v>0</v>
      </c>
      <c r="YO45" s="27">
        <v>0</v>
      </c>
      <c r="YP45" s="27">
        <v>0</v>
      </c>
      <c r="YQ45" s="27">
        <v>0</v>
      </c>
      <c r="YR45" s="27">
        <v>0</v>
      </c>
      <c r="YS45" s="27">
        <v>0</v>
      </c>
      <c r="YT45" s="27">
        <v>0</v>
      </c>
      <c r="YU45" s="27">
        <v>0</v>
      </c>
      <c r="YV45" s="27">
        <v>0</v>
      </c>
      <c r="YW45" s="27">
        <v>0</v>
      </c>
      <c r="YX45" s="27">
        <v>0</v>
      </c>
      <c r="YY45" s="27">
        <v>0</v>
      </c>
      <c r="YZ45" s="27">
        <v>0</v>
      </c>
      <c r="ZA45" s="27">
        <v>0</v>
      </c>
      <c r="ZB45" s="27">
        <v>0</v>
      </c>
      <c r="ZC45" s="27">
        <v>0</v>
      </c>
      <c r="ZD45" s="27">
        <v>0</v>
      </c>
      <c r="ZE45" s="27">
        <v>0</v>
      </c>
      <c r="ZF45" s="27">
        <v>0</v>
      </c>
      <c r="ZG45" s="27">
        <v>0</v>
      </c>
      <c r="ZH45" s="27">
        <v>0</v>
      </c>
      <c r="ZI45" s="27">
        <v>0</v>
      </c>
      <c r="ZJ45" s="27">
        <v>0</v>
      </c>
      <c r="ZK45" s="27">
        <v>0</v>
      </c>
      <c r="ZL45" s="27">
        <v>0</v>
      </c>
      <c r="ZM45" s="27">
        <v>0</v>
      </c>
      <c r="ZN45" s="27">
        <v>0</v>
      </c>
      <c r="ZO45" s="27">
        <v>0</v>
      </c>
      <c r="ZP45" s="27">
        <v>0</v>
      </c>
      <c r="ZQ45" s="27">
        <v>0</v>
      </c>
      <c r="ZR45" s="27">
        <v>0</v>
      </c>
      <c r="ZS45" s="27">
        <v>0</v>
      </c>
      <c r="ZT45" s="27">
        <v>0</v>
      </c>
      <c r="ZU45" s="27">
        <v>0</v>
      </c>
      <c r="ZV45" s="27">
        <v>0</v>
      </c>
    </row>
    <row r="46" spans="1:698" s="41" customFormat="1" x14ac:dyDescent="0.2">
      <c r="A46" s="41" t="s">
        <v>147</v>
      </c>
      <c r="B46" s="40"/>
      <c r="C46" s="14">
        <v>272</v>
      </c>
      <c r="D46" s="14">
        <v>7</v>
      </c>
      <c r="E46" s="14">
        <v>1</v>
      </c>
      <c r="F46" s="14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/>
      <c r="AR46" s="27"/>
      <c r="AS46" s="27"/>
      <c r="AT46" s="27"/>
      <c r="AU46" s="27">
        <v>0</v>
      </c>
      <c r="AV46" s="27">
        <v>0</v>
      </c>
      <c r="AW46" s="27">
        <v>0</v>
      </c>
      <c r="AX46" s="27">
        <v>0</v>
      </c>
      <c r="AY46" s="14">
        <v>0</v>
      </c>
      <c r="AZ46" s="14">
        <v>1</v>
      </c>
      <c r="BA46" s="14">
        <v>2</v>
      </c>
      <c r="BB46" s="14">
        <v>61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>
        <v>0</v>
      </c>
      <c r="BN46" s="27">
        <v>0</v>
      </c>
      <c r="BO46" s="27">
        <v>0</v>
      </c>
      <c r="BP46" s="27">
        <v>0</v>
      </c>
      <c r="BQ46" s="27">
        <v>0</v>
      </c>
      <c r="BR46" s="27">
        <v>0</v>
      </c>
      <c r="BS46" s="27">
        <v>0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>
        <v>0</v>
      </c>
      <c r="BZ46" s="27">
        <v>0</v>
      </c>
      <c r="CA46" s="27">
        <v>1</v>
      </c>
      <c r="CB46" s="27">
        <v>10</v>
      </c>
      <c r="CC46" s="27">
        <v>0</v>
      </c>
      <c r="CD46" s="27">
        <v>0</v>
      </c>
      <c r="CE46" s="27">
        <v>0</v>
      </c>
      <c r="CF46" s="27">
        <v>5</v>
      </c>
      <c r="CG46" s="27">
        <v>0</v>
      </c>
      <c r="CH46" s="27">
        <v>0</v>
      </c>
      <c r="CI46" s="27">
        <v>0</v>
      </c>
      <c r="CJ46" s="27">
        <v>1</v>
      </c>
      <c r="CK46" s="27">
        <v>0</v>
      </c>
      <c r="CL46" s="27">
        <v>0</v>
      </c>
      <c r="CM46" s="27">
        <v>0</v>
      </c>
      <c r="CN46" s="27">
        <v>14</v>
      </c>
      <c r="CO46" s="27">
        <v>0</v>
      </c>
      <c r="CP46" s="27">
        <v>1</v>
      </c>
      <c r="CQ46" s="27">
        <v>0</v>
      </c>
      <c r="CR46" s="27">
        <v>10</v>
      </c>
      <c r="CS46" s="27">
        <v>1</v>
      </c>
      <c r="CT46" s="27">
        <v>5</v>
      </c>
      <c r="CU46" s="27">
        <v>0</v>
      </c>
      <c r="CV46" s="27">
        <v>7</v>
      </c>
      <c r="CW46" s="27">
        <v>0</v>
      </c>
      <c r="CX46" s="27">
        <v>16</v>
      </c>
      <c r="CY46" s="27">
        <v>0</v>
      </c>
      <c r="CZ46" s="27">
        <v>0</v>
      </c>
      <c r="DA46" s="27">
        <v>0</v>
      </c>
      <c r="DB46" s="27">
        <v>7</v>
      </c>
      <c r="DC46" s="27">
        <v>0</v>
      </c>
      <c r="DD46" s="27">
        <v>0</v>
      </c>
      <c r="DE46" s="27"/>
      <c r="DF46" s="27"/>
      <c r="DG46" s="27">
        <v>0</v>
      </c>
      <c r="DH46" s="27">
        <v>53</v>
      </c>
      <c r="DI46" s="27">
        <v>0</v>
      </c>
      <c r="DJ46" s="27">
        <v>0</v>
      </c>
      <c r="DK46" s="27">
        <v>0</v>
      </c>
      <c r="DL46" s="27">
        <v>0</v>
      </c>
      <c r="DM46" s="27">
        <v>0</v>
      </c>
      <c r="DN46" s="27">
        <v>0</v>
      </c>
      <c r="DO46" s="27">
        <v>0</v>
      </c>
      <c r="DP46" s="27">
        <v>0</v>
      </c>
      <c r="DQ46" s="27">
        <v>0</v>
      </c>
      <c r="DR46" s="27">
        <v>0</v>
      </c>
      <c r="DS46" s="27">
        <v>0</v>
      </c>
      <c r="DT46" s="27">
        <v>0</v>
      </c>
      <c r="DU46" s="27">
        <v>0</v>
      </c>
      <c r="DV46" s="27">
        <v>0</v>
      </c>
      <c r="DW46" s="27">
        <v>0</v>
      </c>
      <c r="DX46" s="27">
        <v>0</v>
      </c>
      <c r="DY46" s="27">
        <v>0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0</v>
      </c>
      <c r="EJ46" s="27">
        <v>0</v>
      </c>
      <c r="EK46" s="27">
        <v>0</v>
      </c>
      <c r="EL46" s="27">
        <v>0</v>
      </c>
      <c r="EM46" s="27">
        <v>0</v>
      </c>
      <c r="EN46" s="27">
        <v>0</v>
      </c>
      <c r="EO46" s="27">
        <v>0</v>
      </c>
      <c r="EP46" s="27">
        <v>0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0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0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0</v>
      </c>
      <c r="FI46" s="27">
        <v>0</v>
      </c>
      <c r="FJ46" s="27">
        <v>0</v>
      </c>
      <c r="FK46" s="27">
        <v>0</v>
      </c>
      <c r="FL46" s="27">
        <v>11</v>
      </c>
      <c r="FM46" s="27">
        <v>0</v>
      </c>
      <c r="FN46" s="27">
        <v>0</v>
      </c>
      <c r="FO46" s="27">
        <v>1</v>
      </c>
      <c r="FP46" s="27">
        <v>19</v>
      </c>
      <c r="FQ46" s="27">
        <v>0</v>
      </c>
      <c r="FR46" s="27">
        <v>2</v>
      </c>
      <c r="FS46" s="27">
        <v>0</v>
      </c>
      <c r="FT46" s="27">
        <v>7</v>
      </c>
      <c r="FU46" s="27">
        <v>0</v>
      </c>
      <c r="FV46" s="27">
        <v>29</v>
      </c>
      <c r="FW46" s="27">
        <v>0</v>
      </c>
      <c r="FX46" s="27">
        <v>0</v>
      </c>
      <c r="FY46" s="27">
        <v>1</v>
      </c>
      <c r="FZ46" s="27">
        <v>6</v>
      </c>
      <c r="GA46" s="27">
        <v>0</v>
      </c>
      <c r="GB46" s="27">
        <v>0</v>
      </c>
      <c r="GC46" s="27"/>
      <c r="GD46" s="27">
        <v>0</v>
      </c>
      <c r="GE46" s="27">
        <v>0</v>
      </c>
      <c r="GF46" s="27">
        <v>0</v>
      </c>
      <c r="GG46" s="27">
        <v>0</v>
      </c>
      <c r="GH46" s="27">
        <v>0</v>
      </c>
      <c r="GI46" s="27">
        <v>0</v>
      </c>
      <c r="GJ46" s="27">
        <v>0</v>
      </c>
      <c r="GK46" s="27">
        <v>0</v>
      </c>
      <c r="GL46" s="27">
        <v>0</v>
      </c>
      <c r="GM46" s="27">
        <v>0</v>
      </c>
      <c r="GN46" s="27">
        <v>0</v>
      </c>
      <c r="GO46" s="27">
        <v>0</v>
      </c>
      <c r="GP46" s="27"/>
      <c r="GQ46" s="27">
        <v>0</v>
      </c>
      <c r="GR46" s="27">
        <v>0</v>
      </c>
      <c r="GS46" s="27">
        <v>0</v>
      </c>
      <c r="GT46" s="27">
        <v>0</v>
      </c>
      <c r="GU46" s="27">
        <v>0</v>
      </c>
      <c r="GV46" s="27">
        <v>0</v>
      </c>
      <c r="GW46" s="27">
        <v>0</v>
      </c>
      <c r="GX46" s="27">
        <v>0</v>
      </c>
      <c r="GY46" s="27">
        <v>0</v>
      </c>
      <c r="GZ46" s="27">
        <v>0</v>
      </c>
      <c r="HA46" s="27">
        <v>0</v>
      </c>
      <c r="HB46" s="27">
        <v>0</v>
      </c>
      <c r="HC46" s="27"/>
      <c r="HD46" s="27">
        <v>0</v>
      </c>
      <c r="HE46" s="27">
        <v>0</v>
      </c>
      <c r="HF46" s="27">
        <v>0</v>
      </c>
      <c r="HG46" s="27">
        <v>0</v>
      </c>
      <c r="HH46" s="27">
        <v>0</v>
      </c>
      <c r="HI46" s="27">
        <v>0</v>
      </c>
      <c r="HJ46" s="27">
        <v>0</v>
      </c>
      <c r="HK46" s="27">
        <v>0</v>
      </c>
      <c r="HL46" s="27">
        <v>0</v>
      </c>
      <c r="HM46" s="27">
        <v>0</v>
      </c>
      <c r="HN46" s="27">
        <v>0</v>
      </c>
      <c r="HO46" s="27">
        <v>0</v>
      </c>
      <c r="HP46" s="27"/>
      <c r="HQ46" s="27">
        <v>0</v>
      </c>
      <c r="HR46" s="27">
        <v>0</v>
      </c>
      <c r="HS46" s="27">
        <v>0</v>
      </c>
      <c r="HT46" s="27">
        <v>0</v>
      </c>
      <c r="HU46" s="27">
        <v>0</v>
      </c>
      <c r="HV46" s="27">
        <v>0</v>
      </c>
      <c r="HW46" s="27">
        <v>0</v>
      </c>
      <c r="HX46" s="27">
        <v>0</v>
      </c>
      <c r="HY46" s="27">
        <v>0</v>
      </c>
      <c r="HZ46" s="27">
        <v>0</v>
      </c>
      <c r="IA46" s="27">
        <v>0</v>
      </c>
      <c r="IB46" s="27">
        <v>0</v>
      </c>
      <c r="IC46" s="27"/>
      <c r="ID46" s="27">
        <v>1</v>
      </c>
      <c r="IE46" s="27">
        <v>0</v>
      </c>
      <c r="IF46" s="27">
        <v>0</v>
      </c>
      <c r="IG46" s="27">
        <v>0</v>
      </c>
      <c r="IH46" s="27">
        <v>0</v>
      </c>
      <c r="II46" s="27"/>
      <c r="IJ46" s="27"/>
      <c r="IK46" s="27"/>
      <c r="IL46" s="27"/>
      <c r="IM46" s="27">
        <v>1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>
        <v>0</v>
      </c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>
        <v>0</v>
      </c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>
        <v>0</v>
      </c>
      <c r="JW46" s="27">
        <v>0</v>
      </c>
      <c r="JX46" s="27">
        <v>0</v>
      </c>
      <c r="JY46" s="14">
        <v>63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9</v>
      </c>
      <c r="KF46" s="27">
        <v>0</v>
      </c>
      <c r="KG46" s="27">
        <v>0</v>
      </c>
      <c r="KH46" s="27">
        <v>26</v>
      </c>
      <c r="KI46" s="27">
        <v>0</v>
      </c>
      <c r="KJ46" s="27">
        <v>2</v>
      </c>
      <c r="KK46" s="27">
        <v>26</v>
      </c>
      <c r="KL46" s="14">
        <v>63</v>
      </c>
      <c r="KM46" s="27">
        <v>0</v>
      </c>
      <c r="KN46" s="27">
        <v>9</v>
      </c>
      <c r="KO46" s="27">
        <v>26</v>
      </c>
      <c r="KP46" s="27">
        <v>28</v>
      </c>
      <c r="KQ46" s="14">
        <v>2</v>
      </c>
      <c r="KR46" s="27">
        <v>1</v>
      </c>
      <c r="KS46" s="27">
        <v>1</v>
      </c>
      <c r="KT46" s="14">
        <v>0</v>
      </c>
      <c r="KU46" s="27">
        <v>0</v>
      </c>
      <c r="KV46" s="27">
        <v>0</v>
      </c>
      <c r="KW46" s="27">
        <v>0</v>
      </c>
      <c r="KX46" s="27">
        <v>0</v>
      </c>
      <c r="KY46" s="14">
        <v>1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27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1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14">
        <v>1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>
        <v>0</v>
      </c>
      <c r="OI46" s="27">
        <v>0</v>
      </c>
      <c r="OJ46" s="27">
        <v>0</v>
      </c>
      <c r="OK46" s="27">
        <v>0</v>
      </c>
      <c r="OL46" s="27">
        <v>0</v>
      </c>
      <c r="OM46" s="27">
        <v>1</v>
      </c>
      <c r="ON46" s="27">
        <v>0</v>
      </c>
      <c r="OO46" s="27">
        <v>0</v>
      </c>
      <c r="OP46" s="27">
        <v>0</v>
      </c>
      <c r="OQ46" s="27">
        <v>0</v>
      </c>
      <c r="OR46" s="27">
        <v>0</v>
      </c>
      <c r="OS46" s="14">
        <v>6</v>
      </c>
      <c r="OT46" s="44">
        <v>0</v>
      </c>
      <c r="OU46" s="27">
        <v>0</v>
      </c>
      <c r="OV46" s="27">
        <v>0</v>
      </c>
      <c r="OW46" s="27">
        <v>0</v>
      </c>
      <c r="OX46" s="27">
        <v>0</v>
      </c>
      <c r="OY46" s="27">
        <v>0</v>
      </c>
      <c r="OZ46" s="27">
        <v>0</v>
      </c>
      <c r="PA46" s="27">
        <v>0</v>
      </c>
      <c r="PB46" s="27">
        <v>0</v>
      </c>
      <c r="PC46" s="27">
        <v>0</v>
      </c>
      <c r="PD46" s="27">
        <v>0</v>
      </c>
      <c r="PE46" s="27">
        <v>0</v>
      </c>
      <c r="PF46" s="27">
        <v>0</v>
      </c>
      <c r="PG46" s="27">
        <v>0</v>
      </c>
      <c r="PH46" s="27">
        <v>0</v>
      </c>
      <c r="PI46" s="27">
        <v>0</v>
      </c>
      <c r="PJ46" s="27">
        <v>0</v>
      </c>
      <c r="PK46" s="27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4</v>
      </c>
      <c r="PV46" s="27">
        <v>0</v>
      </c>
      <c r="PW46" s="27">
        <v>2</v>
      </c>
      <c r="PX46" s="14">
        <v>109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5</v>
      </c>
      <c r="QX46" s="27">
        <v>78</v>
      </c>
      <c r="QY46" s="27">
        <v>5</v>
      </c>
      <c r="QZ46" s="27">
        <v>21</v>
      </c>
      <c r="RA46" s="14">
        <v>2</v>
      </c>
      <c r="RB46" s="27">
        <v>0</v>
      </c>
      <c r="RC46" s="27">
        <v>0</v>
      </c>
      <c r="RD46" s="27">
        <v>0</v>
      </c>
      <c r="RE46" s="27">
        <v>2</v>
      </c>
      <c r="RF46" s="27">
        <v>0</v>
      </c>
      <c r="RG46" s="27">
        <v>0</v>
      </c>
      <c r="RH46" s="27">
        <v>0</v>
      </c>
      <c r="RI46" s="27">
        <v>0</v>
      </c>
      <c r="RJ46" s="14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27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27">
        <v>0</v>
      </c>
      <c r="TF46" s="27">
        <v>0</v>
      </c>
      <c r="TG46" s="14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0</v>
      </c>
      <c r="UH46" s="27">
        <v>0</v>
      </c>
      <c r="UI46" s="27">
        <v>0</v>
      </c>
      <c r="UJ46" s="27">
        <v>0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14">
        <v>0</v>
      </c>
      <c r="VI46" s="27">
        <v>0</v>
      </c>
      <c r="VJ46" s="27">
        <v>0</v>
      </c>
      <c r="VK46" s="27">
        <v>0</v>
      </c>
      <c r="VL46" s="27">
        <v>0</v>
      </c>
      <c r="VM46" s="27">
        <v>0</v>
      </c>
      <c r="VN46" s="27">
        <v>0</v>
      </c>
      <c r="VO46" s="27">
        <v>0</v>
      </c>
      <c r="VP46" s="27">
        <v>0</v>
      </c>
      <c r="VQ46" s="27">
        <v>0</v>
      </c>
      <c r="VR46" s="27">
        <v>0</v>
      </c>
      <c r="VS46" s="27">
        <v>0</v>
      </c>
      <c r="VT46" s="27">
        <v>0</v>
      </c>
      <c r="VU46" s="27">
        <v>0</v>
      </c>
      <c r="VV46" s="27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2</v>
      </c>
      <c r="XJ46" s="27">
        <v>4</v>
      </c>
      <c r="XK46" s="27">
        <v>0</v>
      </c>
      <c r="XL46" s="27">
        <v>6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27">
        <v>0</v>
      </c>
      <c r="XT46" s="27">
        <v>0</v>
      </c>
      <c r="XU46" s="27">
        <v>0</v>
      </c>
      <c r="XV46" s="27">
        <v>0</v>
      </c>
      <c r="XW46" s="27">
        <v>0</v>
      </c>
      <c r="XX46" s="27">
        <v>0</v>
      </c>
      <c r="XY46" s="27">
        <v>0</v>
      </c>
      <c r="XZ46" s="27">
        <v>0</v>
      </c>
      <c r="YA46" s="27">
        <v>0</v>
      </c>
      <c r="YB46" s="27">
        <v>0</v>
      </c>
      <c r="YC46" s="27">
        <v>0</v>
      </c>
      <c r="YD46" s="27">
        <v>0</v>
      </c>
      <c r="YE46" s="27">
        <v>0</v>
      </c>
      <c r="YF46" s="27">
        <v>0</v>
      </c>
      <c r="YG46" s="27">
        <v>0</v>
      </c>
      <c r="YH46" s="27">
        <v>0</v>
      </c>
      <c r="YI46" s="27">
        <v>0</v>
      </c>
      <c r="YJ46" s="27">
        <v>0</v>
      </c>
      <c r="YK46" s="27">
        <v>0</v>
      </c>
      <c r="YL46" s="27">
        <v>0</v>
      </c>
      <c r="YM46" s="27">
        <v>0</v>
      </c>
      <c r="YN46" s="27">
        <v>0</v>
      </c>
      <c r="YO46" s="27">
        <v>0</v>
      </c>
      <c r="YP46" s="27">
        <v>0</v>
      </c>
      <c r="YQ46" s="27">
        <v>0</v>
      </c>
      <c r="YR46" s="27">
        <v>0</v>
      </c>
      <c r="YS46" s="27">
        <v>0</v>
      </c>
      <c r="YT46" s="27">
        <v>0</v>
      </c>
      <c r="YU46" s="27">
        <v>0</v>
      </c>
      <c r="YV46" s="27">
        <v>0</v>
      </c>
      <c r="YW46" s="27">
        <v>0</v>
      </c>
      <c r="YX46" s="27">
        <v>0</v>
      </c>
      <c r="YY46" s="27">
        <v>0</v>
      </c>
      <c r="YZ46" s="27">
        <v>0</v>
      </c>
      <c r="ZA46" s="27">
        <v>0</v>
      </c>
      <c r="ZB46" s="27">
        <v>0</v>
      </c>
      <c r="ZC46" s="27">
        <v>0</v>
      </c>
      <c r="ZD46" s="27">
        <v>0</v>
      </c>
      <c r="ZE46" s="27">
        <v>0</v>
      </c>
      <c r="ZF46" s="27">
        <v>0</v>
      </c>
      <c r="ZG46" s="27">
        <v>0</v>
      </c>
      <c r="ZH46" s="27">
        <v>0</v>
      </c>
      <c r="ZI46" s="27">
        <v>0</v>
      </c>
      <c r="ZJ46" s="27">
        <v>0</v>
      </c>
      <c r="ZK46" s="27">
        <v>0</v>
      </c>
      <c r="ZL46" s="27">
        <v>0</v>
      </c>
      <c r="ZM46" s="27">
        <v>0</v>
      </c>
      <c r="ZN46" s="27">
        <v>0</v>
      </c>
      <c r="ZO46" s="27">
        <v>0</v>
      </c>
      <c r="ZP46" s="27">
        <v>0</v>
      </c>
      <c r="ZQ46" s="27">
        <v>0</v>
      </c>
      <c r="ZR46" s="27">
        <v>0</v>
      </c>
      <c r="ZS46" s="27">
        <v>0</v>
      </c>
      <c r="ZT46" s="27">
        <v>0</v>
      </c>
      <c r="ZU46" s="27">
        <v>2</v>
      </c>
      <c r="ZV46" s="27">
        <v>0</v>
      </c>
    </row>
    <row r="47" spans="1:698" s="41" customFormat="1" x14ac:dyDescent="0.2">
      <c r="A47" s="41" t="s">
        <v>148</v>
      </c>
      <c r="B47" s="40"/>
      <c r="C47" s="14">
        <v>302</v>
      </c>
      <c r="D47" s="14">
        <v>6</v>
      </c>
      <c r="E47" s="14">
        <v>2</v>
      </c>
      <c r="F47" s="14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/>
      <c r="AR47" s="27"/>
      <c r="AS47" s="27"/>
      <c r="AT47" s="27"/>
      <c r="AU47" s="27">
        <v>0</v>
      </c>
      <c r="AV47" s="27">
        <v>0</v>
      </c>
      <c r="AW47" s="27">
        <v>0</v>
      </c>
      <c r="AX47" s="27">
        <v>0</v>
      </c>
      <c r="AY47" s="14">
        <v>1</v>
      </c>
      <c r="AZ47" s="14">
        <v>1</v>
      </c>
      <c r="BA47" s="14">
        <v>2</v>
      </c>
      <c r="BB47" s="14">
        <v>131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1</v>
      </c>
      <c r="BK47" s="27">
        <v>0</v>
      </c>
      <c r="BL47" s="27">
        <v>0</v>
      </c>
      <c r="BM47" s="27">
        <v>0</v>
      </c>
      <c r="BN47" s="27">
        <v>0</v>
      </c>
      <c r="BO47" s="27">
        <v>0</v>
      </c>
      <c r="BP47" s="27">
        <v>0</v>
      </c>
      <c r="BQ47" s="27">
        <v>0</v>
      </c>
      <c r="BR47" s="27">
        <v>0</v>
      </c>
      <c r="BS47" s="27">
        <v>0</v>
      </c>
      <c r="BT47" s="27">
        <v>0</v>
      </c>
      <c r="BU47" s="27">
        <v>0</v>
      </c>
      <c r="BV47" s="27">
        <v>0</v>
      </c>
      <c r="BW47" s="27">
        <v>0</v>
      </c>
      <c r="BX47" s="27">
        <v>0</v>
      </c>
      <c r="BY47" s="27">
        <v>0</v>
      </c>
      <c r="BZ47" s="27">
        <v>0</v>
      </c>
      <c r="CA47" s="27">
        <v>0</v>
      </c>
      <c r="CB47" s="27">
        <v>0</v>
      </c>
      <c r="CC47" s="27">
        <v>0</v>
      </c>
      <c r="CD47" s="27">
        <v>2</v>
      </c>
      <c r="CE47" s="27">
        <v>0</v>
      </c>
      <c r="CF47" s="27">
        <v>0</v>
      </c>
      <c r="CG47" s="27">
        <v>0</v>
      </c>
      <c r="CH47" s="27">
        <v>0</v>
      </c>
      <c r="CI47" s="27">
        <v>0</v>
      </c>
      <c r="CJ47" s="27">
        <v>1</v>
      </c>
      <c r="CK47" s="27">
        <v>0</v>
      </c>
      <c r="CL47" s="27">
        <v>2</v>
      </c>
      <c r="CM47" s="27">
        <v>0</v>
      </c>
      <c r="CN47" s="27">
        <v>0</v>
      </c>
      <c r="CO47" s="27">
        <v>0</v>
      </c>
      <c r="CP47" s="27">
        <v>9</v>
      </c>
      <c r="CQ47" s="27">
        <v>0</v>
      </c>
      <c r="CR47" s="27">
        <v>3</v>
      </c>
      <c r="CS47" s="27">
        <v>0</v>
      </c>
      <c r="CT47" s="27">
        <v>3</v>
      </c>
      <c r="CU47" s="27">
        <v>0</v>
      </c>
      <c r="CV47" s="27">
        <v>6</v>
      </c>
      <c r="CW47" s="27">
        <v>0</v>
      </c>
      <c r="CX47" s="27">
        <v>4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/>
      <c r="DF47" s="27"/>
      <c r="DG47" s="27">
        <v>0</v>
      </c>
      <c r="DH47" s="27">
        <v>74</v>
      </c>
      <c r="DI47" s="27">
        <v>0</v>
      </c>
      <c r="DJ47" s="27">
        <v>0</v>
      </c>
      <c r="DK47" s="27">
        <v>0</v>
      </c>
      <c r="DL47" s="27">
        <v>0</v>
      </c>
      <c r="DM47" s="27">
        <v>0</v>
      </c>
      <c r="DN47" s="27">
        <v>0</v>
      </c>
      <c r="DO47" s="27">
        <v>0</v>
      </c>
      <c r="DP47" s="27">
        <v>0</v>
      </c>
      <c r="DQ47" s="27">
        <v>0</v>
      </c>
      <c r="DR47" s="27">
        <v>0</v>
      </c>
      <c r="DS47" s="27">
        <v>0</v>
      </c>
      <c r="DT47" s="27">
        <v>0</v>
      </c>
      <c r="DU47" s="27">
        <v>0</v>
      </c>
      <c r="DV47" s="27">
        <v>0</v>
      </c>
      <c r="DW47" s="27">
        <v>0</v>
      </c>
      <c r="DX47" s="27">
        <v>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0</v>
      </c>
      <c r="EI47" s="27">
        <v>0</v>
      </c>
      <c r="EJ47" s="27">
        <v>0</v>
      </c>
      <c r="EK47" s="27">
        <v>0</v>
      </c>
      <c r="EL47" s="27">
        <v>0</v>
      </c>
      <c r="EM47" s="27">
        <v>0</v>
      </c>
      <c r="EN47" s="27">
        <v>0</v>
      </c>
      <c r="EO47" s="27">
        <v>0</v>
      </c>
      <c r="EP47" s="27">
        <v>0</v>
      </c>
      <c r="EQ47" s="27">
        <v>0</v>
      </c>
      <c r="ER47" s="27">
        <v>0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0</v>
      </c>
      <c r="EY47" s="27">
        <v>0</v>
      </c>
      <c r="EZ47" s="27">
        <v>2</v>
      </c>
      <c r="FA47" s="27">
        <v>0</v>
      </c>
      <c r="FB47" s="27">
        <v>2</v>
      </c>
      <c r="FC47" s="27">
        <v>0</v>
      </c>
      <c r="FD47" s="27">
        <v>2</v>
      </c>
      <c r="FE47" s="27">
        <v>0</v>
      </c>
      <c r="FF47" s="27">
        <v>1</v>
      </c>
      <c r="FG47" s="27">
        <v>0</v>
      </c>
      <c r="FH47" s="27">
        <v>0</v>
      </c>
      <c r="FI47" s="27">
        <v>0</v>
      </c>
      <c r="FJ47" s="27">
        <v>5</v>
      </c>
      <c r="FK47" s="27">
        <v>0</v>
      </c>
      <c r="FL47" s="27">
        <v>1</v>
      </c>
      <c r="FM47" s="27">
        <v>0</v>
      </c>
      <c r="FN47" s="27">
        <v>14</v>
      </c>
      <c r="FO47" s="27">
        <v>0</v>
      </c>
      <c r="FP47" s="27">
        <v>4</v>
      </c>
      <c r="FQ47" s="27">
        <v>0</v>
      </c>
      <c r="FR47" s="27">
        <v>14</v>
      </c>
      <c r="FS47" s="27">
        <v>0</v>
      </c>
      <c r="FT47" s="27">
        <v>5</v>
      </c>
      <c r="FU47" s="27">
        <v>0</v>
      </c>
      <c r="FV47" s="27">
        <v>5</v>
      </c>
      <c r="FW47" s="27">
        <v>1</v>
      </c>
      <c r="FX47" s="27">
        <v>4</v>
      </c>
      <c r="FY47" s="27">
        <v>0</v>
      </c>
      <c r="FZ47" s="27">
        <v>0</v>
      </c>
      <c r="GA47" s="27">
        <v>0</v>
      </c>
      <c r="GB47" s="27">
        <v>0</v>
      </c>
      <c r="GC47" s="27"/>
      <c r="GD47" s="27">
        <v>0</v>
      </c>
      <c r="GE47" s="27">
        <v>0</v>
      </c>
      <c r="GF47" s="27">
        <v>0</v>
      </c>
      <c r="GG47" s="27">
        <v>0</v>
      </c>
      <c r="GH47" s="27">
        <v>0</v>
      </c>
      <c r="GI47" s="27">
        <v>0</v>
      </c>
      <c r="GJ47" s="27">
        <v>0</v>
      </c>
      <c r="GK47" s="27">
        <v>0</v>
      </c>
      <c r="GL47" s="27">
        <v>0</v>
      </c>
      <c r="GM47" s="27">
        <v>0</v>
      </c>
      <c r="GN47" s="27">
        <v>0</v>
      </c>
      <c r="GO47" s="27">
        <v>0</v>
      </c>
      <c r="GP47" s="27"/>
      <c r="GQ47" s="27">
        <v>0</v>
      </c>
      <c r="GR47" s="27">
        <v>0</v>
      </c>
      <c r="GS47" s="27">
        <v>0</v>
      </c>
      <c r="GT47" s="27">
        <v>0</v>
      </c>
      <c r="GU47" s="27">
        <v>0</v>
      </c>
      <c r="GV47" s="27">
        <v>0</v>
      </c>
      <c r="GW47" s="27">
        <v>0</v>
      </c>
      <c r="GX47" s="27">
        <v>0</v>
      </c>
      <c r="GY47" s="27">
        <v>0</v>
      </c>
      <c r="GZ47" s="27">
        <v>0</v>
      </c>
      <c r="HA47" s="27">
        <v>0</v>
      </c>
      <c r="HB47" s="27">
        <v>0</v>
      </c>
      <c r="HC47" s="27"/>
      <c r="HD47" s="27">
        <v>0</v>
      </c>
      <c r="HE47" s="27">
        <v>0</v>
      </c>
      <c r="HF47" s="27">
        <v>0</v>
      </c>
      <c r="HG47" s="27">
        <v>0</v>
      </c>
      <c r="HH47" s="27">
        <v>0</v>
      </c>
      <c r="HI47" s="27">
        <v>0</v>
      </c>
      <c r="HJ47" s="27">
        <v>0</v>
      </c>
      <c r="HK47" s="27">
        <v>0</v>
      </c>
      <c r="HL47" s="27">
        <v>0</v>
      </c>
      <c r="HM47" s="27">
        <v>0</v>
      </c>
      <c r="HN47" s="27">
        <v>0</v>
      </c>
      <c r="HO47" s="27">
        <v>0</v>
      </c>
      <c r="HP47" s="27"/>
      <c r="HQ47" s="27">
        <v>0</v>
      </c>
      <c r="HR47" s="27">
        <v>0</v>
      </c>
      <c r="HS47" s="27">
        <v>0</v>
      </c>
      <c r="HT47" s="27">
        <v>0</v>
      </c>
      <c r="HU47" s="27">
        <v>0</v>
      </c>
      <c r="HV47" s="27">
        <v>0</v>
      </c>
      <c r="HW47" s="27">
        <v>0</v>
      </c>
      <c r="HX47" s="27">
        <v>0</v>
      </c>
      <c r="HY47" s="27">
        <v>0</v>
      </c>
      <c r="HZ47" s="27">
        <v>0</v>
      </c>
      <c r="IA47" s="27">
        <v>0</v>
      </c>
      <c r="IB47" s="27">
        <v>0</v>
      </c>
      <c r="IC47" s="27"/>
      <c r="ID47" s="27">
        <v>2</v>
      </c>
      <c r="IE47" s="27">
        <v>0</v>
      </c>
      <c r="IF47" s="27">
        <v>0</v>
      </c>
      <c r="IG47" s="27">
        <v>0</v>
      </c>
      <c r="IH47" s="27">
        <v>0</v>
      </c>
      <c r="II47" s="27"/>
      <c r="IJ47" s="27"/>
      <c r="IK47" s="27"/>
      <c r="IL47" s="27"/>
      <c r="IM47" s="27">
        <v>2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>
        <v>0</v>
      </c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>
        <v>0</v>
      </c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>
        <v>0</v>
      </c>
      <c r="JW47" s="27">
        <v>0</v>
      </c>
      <c r="JX47" s="27">
        <v>0</v>
      </c>
      <c r="JY47" s="14">
        <v>133</v>
      </c>
      <c r="JZ47" s="27">
        <v>0</v>
      </c>
      <c r="KA47" s="27">
        <v>0</v>
      </c>
      <c r="KB47" s="27">
        <v>1</v>
      </c>
      <c r="KC47" s="27">
        <v>0</v>
      </c>
      <c r="KD47" s="27">
        <v>0</v>
      </c>
      <c r="KE47" s="27">
        <v>36</v>
      </c>
      <c r="KF47" s="27">
        <v>0</v>
      </c>
      <c r="KG47" s="27">
        <v>1</v>
      </c>
      <c r="KH47" s="27">
        <v>39</v>
      </c>
      <c r="KI47" s="27">
        <v>0</v>
      </c>
      <c r="KJ47" s="27">
        <v>1</v>
      </c>
      <c r="KK47" s="27">
        <v>55</v>
      </c>
      <c r="KL47" s="14">
        <v>133</v>
      </c>
      <c r="KM47" s="27">
        <v>1</v>
      </c>
      <c r="KN47" s="27">
        <v>36</v>
      </c>
      <c r="KO47" s="27">
        <v>40</v>
      </c>
      <c r="KP47" s="27">
        <v>56</v>
      </c>
      <c r="KQ47" s="14">
        <v>1</v>
      </c>
      <c r="KR47" s="27">
        <v>1</v>
      </c>
      <c r="KS47" s="27">
        <v>0</v>
      </c>
      <c r="KT47" s="14">
        <v>0</v>
      </c>
      <c r="KU47" s="27">
        <v>0</v>
      </c>
      <c r="KV47" s="27">
        <v>0</v>
      </c>
      <c r="KW47" s="27">
        <v>0</v>
      </c>
      <c r="KX47" s="27">
        <v>0</v>
      </c>
      <c r="KY47" s="14">
        <v>2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0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27">
        <v>1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1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14">
        <v>2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1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>
        <v>0</v>
      </c>
      <c r="OI47" s="27">
        <v>0</v>
      </c>
      <c r="OJ47" s="27">
        <v>1</v>
      </c>
      <c r="OK47" s="27">
        <v>0</v>
      </c>
      <c r="OL47" s="27">
        <v>0</v>
      </c>
      <c r="OM47" s="27">
        <v>0</v>
      </c>
      <c r="ON47" s="27">
        <v>0</v>
      </c>
      <c r="OO47" s="27">
        <v>0</v>
      </c>
      <c r="OP47" s="27">
        <v>0</v>
      </c>
      <c r="OQ47" s="27">
        <v>0</v>
      </c>
      <c r="OR47" s="27">
        <v>0</v>
      </c>
      <c r="OS47" s="14">
        <v>1</v>
      </c>
      <c r="OT47" s="44">
        <v>0</v>
      </c>
      <c r="OU47" s="27">
        <v>0</v>
      </c>
      <c r="OV47" s="27">
        <v>0</v>
      </c>
      <c r="OW47" s="27">
        <v>0</v>
      </c>
      <c r="OX47" s="27">
        <v>0</v>
      </c>
      <c r="OY47" s="27">
        <v>0</v>
      </c>
      <c r="OZ47" s="27">
        <v>0</v>
      </c>
      <c r="PA47" s="27">
        <v>0</v>
      </c>
      <c r="PB47" s="27">
        <v>0</v>
      </c>
      <c r="PC47" s="27">
        <v>0</v>
      </c>
      <c r="PD47" s="27">
        <v>0</v>
      </c>
      <c r="PE47" s="27">
        <v>0</v>
      </c>
      <c r="PF47" s="27">
        <v>0</v>
      </c>
      <c r="PG47" s="27">
        <v>0</v>
      </c>
      <c r="PH47" s="27">
        <v>0</v>
      </c>
      <c r="PI47" s="27">
        <v>0</v>
      </c>
      <c r="PJ47" s="27">
        <v>0</v>
      </c>
      <c r="PK47" s="27">
        <v>0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1</v>
      </c>
      <c r="PX47" s="14">
        <v>131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8</v>
      </c>
      <c r="QX47" s="27">
        <v>77</v>
      </c>
      <c r="QY47" s="27">
        <v>13</v>
      </c>
      <c r="QZ47" s="27">
        <v>33</v>
      </c>
      <c r="RA47" s="14">
        <v>2</v>
      </c>
      <c r="RB47" s="27">
        <v>0</v>
      </c>
      <c r="RC47" s="27">
        <v>0</v>
      </c>
      <c r="RD47" s="27">
        <v>1</v>
      </c>
      <c r="RE47" s="27">
        <v>1</v>
      </c>
      <c r="RF47" s="27">
        <v>0</v>
      </c>
      <c r="RG47" s="27">
        <v>0</v>
      </c>
      <c r="RH47" s="27">
        <v>0</v>
      </c>
      <c r="RI47" s="27">
        <v>0</v>
      </c>
      <c r="RJ47" s="14">
        <v>1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0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27">
        <v>0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0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0</v>
      </c>
      <c r="SU47" s="27">
        <v>0</v>
      </c>
      <c r="SV47" s="27">
        <v>0</v>
      </c>
      <c r="SW47" s="27">
        <v>0</v>
      </c>
      <c r="SX47" s="27">
        <v>1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27">
        <v>0</v>
      </c>
      <c r="TF47" s="27">
        <v>0</v>
      </c>
      <c r="TG47" s="14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0</v>
      </c>
      <c r="UH47" s="27">
        <v>0</v>
      </c>
      <c r="UI47" s="27">
        <v>0</v>
      </c>
      <c r="UJ47" s="27">
        <v>0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14">
        <v>0</v>
      </c>
      <c r="VI47" s="27">
        <v>0</v>
      </c>
      <c r="VJ47" s="27">
        <v>0</v>
      </c>
      <c r="VK47" s="27">
        <v>0</v>
      </c>
      <c r="VL47" s="27">
        <v>0</v>
      </c>
      <c r="VM47" s="27">
        <v>0</v>
      </c>
      <c r="VN47" s="27">
        <v>0</v>
      </c>
      <c r="VO47" s="27">
        <v>0</v>
      </c>
      <c r="VP47" s="27">
        <v>0</v>
      </c>
      <c r="VQ47" s="27">
        <v>0</v>
      </c>
      <c r="VR47" s="27">
        <v>0</v>
      </c>
      <c r="VS47" s="27">
        <v>0</v>
      </c>
      <c r="VT47" s="27">
        <v>0</v>
      </c>
      <c r="VU47" s="27">
        <v>0</v>
      </c>
      <c r="VV47" s="27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1</v>
      </c>
      <c r="XJ47" s="27">
        <v>0</v>
      </c>
      <c r="XK47" s="27">
        <v>0</v>
      </c>
      <c r="XL47" s="27">
        <v>1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27">
        <v>0</v>
      </c>
      <c r="XT47" s="27">
        <v>0</v>
      </c>
      <c r="XU47" s="27">
        <v>0</v>
      </c>
      <c r="XV47" s="27">
        <v>0</v>
      </c>
      <c r="XW47" s="27">
        <v>0</v>
      </c>
      <c r="XX47" s="27">
        <v>0</v>
      </c>
      <c r="XY47" s="27">
        <v>0</v>
      </c>
      <c r="XZ47" s="27">
        <v>0</v>
      </c>
      <c r="YA47" s="27">
        <v>0</v>
      </c>
      <c r="YB47" s="27">
        <v>0</v>
      </c>
      <c r="YC47" s="27">
        <v>0</v>
      </c>
      <c r="YD47" s="27">
        <v>0</v>
      </c>
      <c r="YE47" s="27">
        <v>0</v>
      </c>
      <c r="YF47" s="27">
        <v>0</v>
      </c>
      <c r="YG47" s="27">
        <v>0</v>
      </c>
      <c r="YH47" s="27">
        <v>0</v>
      </c>
      <c r="YI47" s="27">
        <v>0</v>
      </c>
      <c r="YJ47" s="27">
        <v>0</v>
      </c>
      <c r="YK47" s="27">
        <v>0</v>
      </c>
      <c r="YL47" s="27">
        <v>0</v>
      </c>
      <c r="YM47" s="27">
        <v>0</v>
      </c>
      <c r="YN47" s="27">
        <v>0</v>
      </c>
      <c r="YO47" s="27">
        <v>0</v>
      </c>
      <c r="YP47" s="27">
        <v>0</v>
      </c>
      <c r="YQ47" s="27">
        <v>0</v>
      </c>
      <c r="YR47" s="27">
        <v>0</v>
      </c>
      <c r="YS47" s="27">
        <v>0</v>
      </c>
      <c r="YT47" s="27">
        <v>0</v>
      </c>
      <c r="YU47" s="27">
        <v>0</v>
      </c>
      <c r="YV47" s="27">
        <v>0</v>
      </c>
      <c r="YW47" s="27">
        <v>0</v>
      </c>
      <c r="YX47" s="27">
        <v>0</v>
      </c>
      <c r="YY47" s="27">
        <v>0</v>
      </c>
      <c r="YZ47" s="27">
        <v>0</v>
      </c>
      <c r="ZA47" s="27">
        <v>0</v>
      </c>
      <c r="ZB47" s="27">
        <v>0</v>
      </c>
      <c r="ZC47" s="27">
        <v>0</v>
      </c>
      <c r="ZD47" s="27">
        <v>0</v>
      </c>
      <c r="ZE47" s="27">
        <v>0</v>
      </c>
      <c r="ZF47" s="27">
        <v>0</v>
      </c>
      <c r="ZG47" s="27">
        <v>0</v>
      </c>
      <c r="ZH47" s="27">
        <v>0</v>
      </c>
      <c r="ZI47" s="27">
        <v>0</v>
      </c>
      <c r="ZJ47" s="27">
        <v>0</v>
      </c>
      <c r="ZK47" s="27">
        <v>0</v>
      </c>
      <c r="ZL47" s="27">
        <v>0</v>
      </c>
      <c r="ZM47" s="27">
        <v>0</v>
      </c>
      <c r="ZN47" s="27">
        <v>0</v>
      </c>
      <c r="ZO47" s="27">
        <v>0</v>
      </c>
      <c r="ZP47" s="27">
        <v>0</v>
      </c>
      <c r="ZQ47" s="27">
        <v>0</v>
      </c>
      <c r="ZR47" s="27">
        <v>0</v>
      </c>
      <c r="ZS47" s="27">
        <v>0</v>
      </c>
      <c r="ZT47" s="27">
        <v>0</v>
      </c>
      <c r="ZU47" s="27">
        <v>1</v>
      </c>
      <c r="ZV47" s="27">
        <v>0</v>
      </c>
    </row>
    <row r="48" spans="1:698" s="41" customFormat="1" x14ac:dyDescent="0.2">
      <c r="A48" s="41" t="s">
        <v>149</v>
      </c>
      <c r="B48" s="40"/>
      <c r="C48" s="14">
        <v>2</v>
      </c>
      <c r="D48" s="14">
        <v>0</v>
      </c>
      <c r="E48" s="14">
        <v>0</v>
      </c>
      <c r="F48" s="14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/>
      <c r="AR48" s="27"/>
      <c r="AS48" s="27"/>
      <c r="AT48" s="27"/>
      <c r="AU48" s="27">
        <v>0</v>
      </c>
      <c r="AV48" s="27">
        <v>0</v>
      </c>
      <c r="AW48" s="27">
        <v>0</v>
      </c>
      <c r="AX48" s="27">
        <v>0</v>
      </c>
      <c r="AY48" s="14">
        <v>0</v>
      </c>
      <c r="AZ48" s="14">
        <v>2</v>
      </c>
      <c r="BA48" s="14">
        <v>0</v>
      </c>
      <c r="BB48" s="14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>
        <v>0</v>
      </c>
      <c r="BN48" s="27">
        <v>0</v>
      </c>
      <c r="BO48" s="27">
        <v>0</v>
      </c>
      <c r="BP48" s="27">
        <v>0</v>
      </c>
      <c r="BQ48" s="27">
        <v>0</v>
      </c>
      <c r="BR48" s="27">
        <v>0</v>
      </c>
      <c r="BS48" s="27">
        <v>0</v>
      </c>
      <c r="BT48" s="27">
        <v>0</v>
      </c>
      <c r="BU48" s="27">
        <v>0</v>
      </c>
      <c r="BV48" s="27">
        <v>0</v>
      </c>
      <c r="BW48" s="27">
        <v>0</v>
      </c>
      <c r="BX48" s="27">
        <v>0</v>
      </c>
      <c r="BY48" s="27">
        <v>0</v>
      </c>
      <c r="BZ48" s="27">
        <v>0</v>
      </c>
      <c r="CA48" s="27">
        <v>0</v>
      </c>
      <c r="CB48" s="27">
        <v>0</v>
      </c>
      <c r="CC48" s="27">
        <v>0</v>
      </c>
      <c r="CD48" s="27">
        <v>0</v>
      </c>
      <c r="CE48" s="27">
        <v>0</v>
      </c>
      <c r="CF48" s="27">
        <v>0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/>
      <c r="DF48" s="27"/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>
        <v>0</v>
      </c>
      <c r="EN48" s="27">
        <v>0</v>
      </c>
      <c r="EO48" s="27">
        <v>0</v>
      </c>
      <c r="EP48" s="27">
        <v>0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27">
        <v>0</v>
      </c>
      <c r="FM48" s="27">
        <v>0</v>
      </c>
      <c r="FN48" s="27">
        <v>0</v>
      </c>
      <c r="FO48" s="27">
        <v>0</v>
      </c>
      <c r="FP48" s="27">
        <v>0</v>
      </c>
      <c r="FQ48" s="27">
        <v>0</v>
      </c>
      <c r="FR48" s="27">
        <v>0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/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0</v>
      </c>
      <c r="GK48" s="27">
        <v>0</v>
      </c>
      <c r="GL48" s="27">
        <v>0</v>
      </c>
      <c r="GM48" s="27">
        <v>0</v>
      </c>
      <c r="GN48" s="27">
        <v>0</v>
      </c>
      <c r="GO48" s="27">
        <v>0</v>
      </c>
      <c r="GP48" s="27"/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0</v>
      </c>
      <c r="GW48" s="27">
        <v>0</v>
      </c>
      <c r="GX48" s="27">
        <v>0</v>
      </c>
      <c r="GY48" s="27">
        <v>0</v>
      </c>
      <c r="GZ48" s="27">
        <v>0</v>
      </c>
      <c r="HA48" s="27">
        <v>0</v>
      </c>
      <c r="HB48" s="27">
        <v>0</v>
      </c>
      <c r="HC48" s="27"/>
      <c r="HD48" s="27">
        <v>0</v>
      </c>
      <c r="HE48" s="27">
        <v>0</v>
      </c>
      <c r="HF48" s="27">
        <v>0</v>
      </c>
      <c r="HG48" s="27">
        <v>0</v>
      </c>
      <c r="HH48" s="27">
        <v>0</v>
      </c>
      <c r="HI48" s="27">
        <v>0</v>
      </c>
      <c r="HJ48" s="27">
        <v>0</v>
      </c>
      <c r="HK48" s="27">
        <v>0</v>
      </c>
      <c r="HL48" s="27">
        <v>0</v>
      </c>
      <c r="HM48" s="27">
        <v>0</v>
      </c>
      <c r="HN48" s="27">
        <v>0</v>
      </c>
      <c r="HO48" s="27">
        <v>0</v>
      </c>
      <c r="HP48" s="27"/>
      <c r="HQ48" s="27">
        <v>0</v>
      </c>
      <c r="HR48" s="27">
        <v>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0</v>
      </c>
      <c r="IC48" s="27"/>
      <c r="ID48" s="27">
        <v>0</v>
      </c>
      <c r="IE48" s="27">
        <v>0</v>
      </c>
      <c r="IF48" s="27">
        <v>0</v>
      </c>
      <c r="IG48" s="27">
        <v>0</v>
      </c>
      <c r="IH48" s="27">
        <v>0</v>
      </c>
      <c r="II48" s="27"/>
      <c r="IJ48" s="27"/>
      <c r="IK48" s="27"/>
      <c r="IL48" s="27"/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>
        <v>0</v>
      </c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>
        <v>0</v>
      </c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>
        <v>0</v>
      </c>
      <c r="JW48" s="27">
        <v>0</v>
      </c>
      <c r="JX48" s="27">
        <v>0</v>
      </c>
      <c r="JY48" s="14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>
        <v>0</v>
      </c>
      <c r="KJ48" s="27">
        <v>0</v>
      </c>
      <c r="KK48" s="27">
        <v>0</v>
      </c>
      <c r="KL48" s="14">
        <v>0</v>
      </c>
      <c r="KM48" s="27">
        <v>0</v>
      </c>
      <c r="KN48" s="27">
        <v>0</v>
      </c>
      <c r="KO48" s="27">
        <v>0</v>
      </c>
      <c r="KP48" s="27">
        <v>0</v>
      </c>
      <c r="KQ48" s="14">
        <v>0</v>
      </c>
      <c r="KR48" s="27">
        <v>0</v>
      </c>
      <c r="KS48" s="27">
        <v>0</v>
      </c>
      <c r="KT48" s="14">
        <v>0</v>
      </c>
      <c r="KU48" s="27">
        <v>0</v>
      </c>
      <c r="KV48" s="27">
        <v>0</v>
      </c>
      <c r="KW48" s="27">
        <v>0</v>
      </c>
      <c r="KX48" s="27">
        <v>0</v>
      </c>
      <c r="KY48" s="14">
        <v>2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0</v>
      </c>
      <c r="LY48" s="27">
        <v>0</v>
      </c>
      <c r="LZ48" s="27">
        <v>0</v>
      </c>
      <c r="MA48" s="27">
        <v>0</v>
      </c>
      <c r="MB48" s="27">
        <v>0</v>
      </c>
      <c r="MC48" s="27">
        <v>0</v>
      </c>
      <c r="MD48" s="27">
        <v>0</v>
      </c>
      <c r="ME48" s="27">
        <v>0</v>
      </c>
      <c r="MF48" s="27">
        <v>0</v>
      </c>
      <c r="MG48" s="27">
        <v>0</v>
      </c>
      <c r="MH48" s="27">
        <v>0</v>
      </c>
      <c r="MI48" s="27">
        <v>0</v>
      </c>
      <c r="MJ48" s="27">
        <v>0</v>
      </c>
      <c r="MK48" s="27">
        <v>0</v>
      </c>
      <c r="ML48" s="27">
        <v>0</v>
      </c>
      <c r="MM48" s="27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1</v>
      </c>
      <c r="NI48" s="27">
        <v>0</v>
      </c>
      <c r="NJ48" s="27">
        <v>0</v>
      </c>
      <c r="NK48" s="27">
        <v>1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14">
        <v>2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1</v>
      </c>
      <c r="OH48" s="27">
        <v>0</v>
      </c>
      <c r="OI48" s="27">
        <v>0</v>
      </c>
      <c r="OJ48" s="27">
        <v>1</v>
      </c>
      <c r="OK48" s="27">
        <v>0</v>
      </c>
      <c r="OL48" s="27">
        <v>0</v>
      </c>
      <c r="OM48" s="27">
        <v>0</v>
      </c>
      <c r="ON48" s="27">
        <v>0</v>
      </c>
      <c r="OO48" s="27">
        <v>0</v>
      </c>
      <c r="OP48" s="27">
        <v>0</v>
      </c>
      <c r="OQ48" s="27">
        <v>0</v>
      </c>
      <c r="OR48" s="27">
        <v>0</v>
      </c>
      <c r="OS48" s="14">
        <v>0</v>
      </c>
      <c r="OT48" s="44">
        <v>0</v>
      </c>
      <c r="OU48" s="27">
        <v>0</v>
      </c>
      <c r="OV48" s="27">
        <v>0</v>
      </c>
      <c r="OW48" s="27">
        <v>0</v>
      </c>
      <c r="OX48" s="27">
        <v>0</v>
      </c>
      <c r="OY48" s="27">
        <v>0</v>
      </c>
      <c r="OZ48" s="27">
        <v>0</v>
      </c>
      <c r="PA48" s="27">
        <v>0</v>
      </c>
      <c r="PB48" s="27">
        <v>0</v>
      </c>
      <c r="PC48" s="27">
        <v>0</v>
      </c>
      <c r="PD48" s="27">
        <v>0</v>
      </c>
      <c r="PE48" s="27">
        <v>0</v>
      </c>
      <c r="PF48" s="27">
        <v>0</v>
      </c>
      <c r="PG48" s="27">
        <v>0</v>
      </c>
      <c r="PH48" s="27">
        <v>0</v>
      </c>
      <c r="PI48" s="27">
        <v>0</v>
      </c>
      <c r="PJ48" s="27">
        <v>0</v>
      </c>
      <c r="PK48" s="27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14">
        <v>66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1</v>
      </c>
      <c r="QX48" s="27">
        <v>39</v>
      </c>
      <c r="QY48" s="27">
        <v>2</v>
      </c>
      <c r="QZ48" s="27">
        <v>24</v>
      </c>
      <c r="RA48" s="14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14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27">
        <v>0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0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27">
        <v>0</v>
      </c>
      <c r="TF48" s="27">
        <v>0</v>
      </c>
      <c r="TG48" s="14">
        <v>0</v>
      </c>
      <c r="TH48" s="27">
        <v>0</v>
      </c>
      <c r="TI48" s="27">
        <v>0</v>
      </c>
      <c r="TJ48" s="27">
        <v>0</v>
      </c>
      <c r="TK48" s="27">
        <v>0</v>
      </c>
      <c r="TL48" s="27">
        <v>0</v>
      </c>
      <c r="TM48" s="27">
        <v>0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0</v>
      </c>
      <c r="TY48" s="27">
        <v>0</v>
      </c>
      <c r="TZ48" s="27">
        <v>0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0</v>
      </c>
      <c r="UJ48" s="27">
        <v>0</v>
      </c>
      <c r="UK48" s="27">
        <v>0</v>
      </c>
      <c r="UL48" s="27">
        <v>0</v>
      </c>
      <c r="UM48" s="27">
        <v>0</v>
      </c>
      <c r="UN48" s="27">
        <v>0</v>
      </c>
      <c r="UO48" s="27">
        <v>0</v>
      </c>
      <c r="UP48" s="27">
        <v>0</v>
      </c>
      <c r="UQ48" s="27">
        <v>0</v>
      </c>
      <c r="UR48" s="27">
        <v>0</v>
      </c>
      <c r="US48" s="27">
        <v>0</v>
      </c>
      <c r="UT48" s="27">
        <v>0</v>
      </c>
      <c r="UU48" s="27">
        <v>0</v>
      </c>
      <c r="UV48" s="27">
        <v>0</v>
      </c>
      <c r="UW48" s="27">
        <v>0</v>
      </c>
      <c r="UX48" s="27">
        <v>0</v>
      </c>
      <c r="UY48" s="27">
        <v>0</v>
      </c>
      <c r="UZ48" s="27">
        <v>0</v>
      </c>
      <c r="VA48" s="27">
        <v>0</v>
      </c>
      <c r="VB48" s="27">
        <v>0</v>
      </c>
      <c r="VC48" s="27">
        <v>0</v>
      </c>
      <c r="VD48" s="27">
        <v>0</v>
      </c>
      <c r="VE48" s="27">
        <v>0</v>
      </c>
      <c r="VF48" s="27">
        <v>0</v>
      </c>
      <c r="VG48" s="27">
        <v>0</v>
      </c>
      <c r="VH48" s="14">
        <v>0</v>
      </c>
      <c r="VI48" s="27">
        <v>0</v>
      </c>
      <c r="VJ48" s="27">
        <v>0</v>
      </c>
      <c r="VK48" s="27">
        <v>0</v>
      </c>
      <c r="VL48" s="27">
        <v>0</v>
      </c>
      <c r="VM48" s="27">
        <v>0</v>
      </c>
      <c r="VN48" s="27">
        <v>0</v>
      </c>
      <c r="VO48" s="27">
        <v>0</v>
      </c>
      <c r="VP48" s="27">
        <v>0</v>
      </c>
      <c r="VQ48" s="27">
        <v>0</v>
      </c>
      <c r="VR48" s="27">
        <v>0</v>
      </c>
      <c r="VS48" s="27">
        <v>0</v>
      </c>
      <c r="VT48" s="27">
        <v>0</v>
      </c>
      <c r="VU48" s="27">
        <v>0</v>
      </c>
      <c r="VV48" s="27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27">
        <v>0</v>
      </c>
      <c r="XT48" s="27">
        <v>0</v>
      </c>
      <c r="XU48" s="27">
        <v>0</v>
      </c>
      <c r="XV48" s="27">
        <v>0</v>
      </c>
      <c r="XW48" s="27">
        <v>0</v>
      </c>
      <c r="XX48" s="27">
        <v>0</v>
      </c>
      <c r="XY48" s="27">
        <v>0</v>
      </c>
      <c r="XZ48" s="27">
        <v>0</v>
      </c>
      <c r="YA48" s="27">
        <v>0</v>
      </c>
      <c r="YB48" s="27">
        <v>0</v>
      </c>
      <c r="YC48" s="27">
        <v>0</v>
      </c>
      <c r="YD48" s="27">
        <v>0</v>
      </c>
      <c r="YE48" s="27">
        <v>0</v>
      </c>
      <c r="YF48" s="27">
        <v>0</v>
      </c>
      <c r="YG48" s="27">
        <v>0</v>
      </c>
      <c r="YH48" s="27">
        <v>0</v>
      </c>
      <c r="YI48" s="27">
        <v>0</v>
      </c>
      <c r="YJ48" s="27">
        <v>0</v>
      </c>
      <c r="YK48" s="27">
        <v>0</v>
      </c>
      <c r="YL48" s="27">
        <v>0</v>
      </c>
      <c r="YM48" s="27">
        <v>0</v>
      </c>
      <c r="YN48" s="27">
        <v>0</v>
      </c>
      <c r="YO48" s="27">
        <v>0</v>
      </c>
      <c r="YP48" s="27">
        <v>0</v>
      </c>
      <c r="YQ48" s="27">
        <v>0</v>
      </c>
      <c r="YR48" s="27">
        <v>0</v>
      </c>
      <c r="YS48" s="27">
        <v>0</v>
      </c>
      <c r="YT48" s="27">
        <v>0</v>
      </c>
      <c r="YU48" s="27">
        <v>0</v>
      </c>
      <c r="YV48" s="27">
        <v>0</v>
      </c>
      <c r="YW48" s="27">
        <v>0</v>
      </c>
      <c r="YX48" s="27">
        <v>0</v>
      </c>
      <c r="YY48" s="27">
        <v>0</v>
      </c>
      <c r="YZ48" s="27">
        <v>0</v>
      </c>
      <c r="ZA48" s="27">
        <v>0</v>
      </c>
      <c r="ZB48" s="27">
        <v>0</v>
      </c>
      <c r="ZC48" s="27">
        <v>0</v>
      </c>
      <c r="ZD48" s="27">
        <v>0</v>
      </c>
      <c r="ZE48" s="27">
        <v>0</v>
      </c>
      <c r="ZF48" s="27">
        <v>0</v>
      </c>
      <c r="ZG48" s="27">
        <v>0</v>
      </c>
      <c r="ZH48" s="27">
        <v>0</v>
      </c>
      <c r="ZI48" s="27">
        <v>0</v>
      </c>
      <c r="ZJ48" s="27">
        <v>0</v>
      </c>
      <c r="ZK48" s="27">
        <v>0</v>
      </c>
      <c r="ZL48" s="27">
        <v>0</v>
      </c>
      <c r="ZM48" s="27">
        <v>0</v>
      </c>
      <c r="ZN48" s="27">
        <v>0</v>
      </c>
      <c r="ZO48" s="27">
        <v>0</v>
      </c>
      <c r="ZP48" s="27">
        <v>0</v>
      </c>
      <c r="ZQ48" s="27">
        <v>0</v>
      </c>
      <c r="ZR48" s="27">
        <v>0</v>
      </c>
      <c r="ZS48" s="27">
        <v>0</v>
      </c>
      <c r="ZT48" s="27">
        <v>0</v>
      </c>
      <c r="ZU48" s="27">
        <v>0</v>
      </c>
      <c r="ZV48" s="27">
        <v>0</v>
      </c>
    </row>
    <row r="49" spans="1:698" s="41" customFormat="1" x14ac:dyDescent="0.2">
      <c r="A49" s="41" t="s">
        <v>150</v>
      </c>
      <c r="B49" s="40"/>
      <c r="C49" s="14">
        <v>465</v>
      </c>
      <c r="D49" s="14">
        <v>5</v>
      </c>
      <c r="E49" s="14">
        <v>0</v>
      </c>
      <c r="F49" s="14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0</v>
      </c>
      <c r="AP49" s="27">
        <v>0</v>
      </c>
      <c r="AQ49" s="27"/>
      <c r="AR49" s="27"/>
      <c r="AS49" s="27"/>
      <c r="AT49" s="27"/>
      <c r="AU49" s="27">
        <v>0</v>
      </c>
      <c r="AV49" s="27">
        <v>0</v>
      </c>
      <c r="AW49" s="27">
        <v>0</v>
      </c>
      <c r="AX49" s="27">
        <v>0</v>
      </c>
      <c r="AY49" s="14">
        <v>0</v>
      </c>
      <c r="AZ49" s="14">
        <v>0</v>
      </c>
      <c r="BA49" s="14">
        <v>1</v>
      </c>
      <c r="BB49" s="14">
        <v>91</v>
      </c>
      <c r="BC49" s="27">
        <v>0</v>
      </c>
      <c r="BD49" s="27">
        <v>0</v>
      </c>
      <c r="BE49" s="27">
        <v>0</v>
      </c>
      <c r="BF49" s="27">
        <v>1</v>
      </c>
      <c r="BG49" s="27">
        <v>0</v>
      </c>
      <c r="BH49" s="27">
        <v>8</v>
      </c>
      <c r="BI49" s="27">
        <v>0</v>
      </c>
      <c r="BJ49" s="27">
        <v>1</v>
      </c>
      <c r="BK49" s="27">
        <v>0</v>
      </c>
      <c r="BL49" s="27">
        <v>2</v>
      </c>
      <c r="BM49" s="27">
        <v>0</v>
      </c>
      <c r="BN49" s="27">
        <v>0</v>
      </c>
      <c r="BO49" s="27">
        <v>0</v>
      </c>
      <c r="BP49" s="27">
        <v>0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0</v>
      </c>
      <c r="CE49" s="27">
        <v>0</v>
      </c>
      <c r="CF49" s="27">
        <v>0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0</v>
      </c>
      <c r="DA49" s="27">
        <v>0</v>
      </c>
      <c r="DB49" s="27">
        <v>0</v>
      </c>
      <c r="DC49" s="27">
        <v>0</v>
      </c>
      <c r="DD49" s="27">
        <v>0</v>
      </c>
      <c r="DE49" s="27"/>
      <c r="DF49" s="27"/>
      <c r="DG49" s="27">
        <v>0</v>
      </c>
      <c r="DH49" s="27">
        <v>30</v>
      </c>
      <c r="DI49" s="27">
        <v>0</v>
      </c>
      <c r="DJ49" s="27">
        <v>0</v>
      </c>
      <c r="DK49" s="27">
        <v>0</v>
      </c>
      <c r="DL49" s="27">
        <v>0</v>
      </c>
      <c r="DM49" s="27">
        <v>0</v>
      </c>
      <c r="DN49" s="27">
        <v>3</v>
      </c>
      <c r="DO49" s="27">
        <v>0</v>
      </c>
      <c r="DP49" s="27">
        <v>3</v>
      </c>
      <c r="DQ49" s="27">
        <v>0</v>
      </c>
      <c r="DR49" s="27">
        <v>2</v>
      </c>
      <c r="DS49" s="27">
        <v>0</v>
      </c>
      <c r="DT49" s="27">
        <v>3</v>
      </c>
      <c r="DU49" s="27">
        <v>0</v>
      </c>
      <c r="DV49" s="27">
        <v>6</v>
      </c>
      <c r="DW49" s="27">
        <v>0</v>
      </c>
      <c r="DX49" s="27">
        <v>5</v>
      </c>
      <c r="DY49" s="27">
        <v>0</v>
      </c>
      <c r="DZ49" s="27">
        <v>10</v>
      </c>
      <c r="EA49" s="27">
        <v>0</v>
      </c>
      <c r="EB49" s="27">
        <v>9</v>
      </c>
      <c r="EC49" s="27">
        <v>0</v>
      </c>
      <c r="ED49" s="27">
        <v>47</v>
      </c>
      <c r="EE49" s="27">
        <v>0</v>
      </c>
      <c r="EF49" s="27">
        <v>7</v>
      </c>
      <c r="EG49" s="27">
        <v>0</v>
      </c>
      <c r="EH49" s="27">
        <v>81</v>
      </c>
      <c r="EI49" s="27">
        <v>0</v>
      </c>
      <c r="EJ49" s="27">
        <v>11</v>
      </c>
      <c r="EK49" s="27">
        <v>0</v>
      </c>
      <c r="EL49" s="27">
        <v>7</v>
      </c>
      <c r="EM49" s="27">
        <v>1</v>
      </c>
      <c r="EN49" s="27">
        <v>12</v>
      </c>
      <c r="EO49" s="27">
        <v>0</v>
      </c>
      <c r="EP49" s="27">
        <v>2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8</v>
      </c>
      <c r="EY49" s="27">
        <v>0</v>
      </c>
      <c r="EZ49" s="27">
        <v>6</v>
      </c>
      <c r="FA49" s="27">
        <v>0</v>
      </c>
      <c r="FB49" s="27">
        <v>2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0</v>
      </c>
      <c r="FI49" s="27">
        <v>0</v>
      </c>
      <c r="FJ49" s="27">
        <v>6</v>
      </c>
      <c r="FK49" s="27">
        <v>0</v>
      </c>
      <c r="FL49" s="27">
        <v>3</v>
      </c>
      <c r="FM49" s="27">
        <v>0</v>
      </c>
      <c r="FN49" s="27">
        <v>13</v>
      </c>
      <c r="FO49" s="27">
        <v>0</v>
      </c>
      <c r="FP49" s="27">
        <v>12</v>
      </c>
      <c r="FQ49" s="27">
        <v>0</v>
      </c>
      <c r="FR49" s="27">
        <v>14</v>
      </c>
      <c r="FS49" s="27">
        <v>1</v>
      </c>
      <c r="FT49" s="27">
        <v>11</v>
      </c>
      <c r="FU49" s="27">
        <v>1</v>
      </c>
      <c r="FV49" s="27">
        <v>16</v>
      </c>
      <c r="FW49" s="27">
        <v>0</v>
      </c>
      <c r="FX49" s="27">
        <v>18</v>
      </c>
      <c r="FY49" s="27">
        <v>1</v>
      </c>
      <c r="FZ49" s="27">
        <v>5</v>
      </c>
      <c r="GA49" s="27">
        <v>0</v>
      </c>
      <c r="GB49" s="27">
        <v>5</v>
      </c>
      <c r="GC49" s="27"/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0</v>
      </c>
      <c r="GJ49" s="27">
        <v>0</v>
      </c>
      <c r="GK49" s="27">
        <v>0</v>
      </c>
      <c r="GL49" s="27">
        <v>0</v>
      </c>
      <c r="GM49" s="27">
        <v>0</v>
      </c>
      <c r="GN49" s="27">
        <v>0</v>
      </c>
      <c r="GO49" s="27">
        <v>0</v>
      </c>
      <c r="GP49" s="27"/>
      <c r="GQ49" s="27">
        <v>0</v>
      </c>
      <c r="GR49" s="27">
        <v>0</v>
      </c>
      <c r="GS49" s="27">
        <v>0</v>
      </c>
      <c r="GT49" s="27">
        <v>0</v>
      </c>
      <c r="GU49" s="27">
        <v>0</v>
      </c>
      <c r="GV49" s="27">
        <v>0</v>
      </c>
      <c r="GW49" s="27">
        <v>0</v>
      </c>
      <c r="GX49" s="27">
        <v>0</v>
      </c>
      <c r="GY49" s="27">
        <v>0</v>
      </c>
      <c r="GZ49" s="27">
        <v>0</v>
      </c>
      <c r="HA49" s="27">
        <v>0</v>
      </c>
      <c r="HB49" s="27">
        <v>0</v>
      </c>
      <c r="HC49" s="27"/>
      <c r="HD49" s="27">
        <v>0</v>
      </c>
      <c r="HE49" s="27">
        <v>0</v>
      </c>
      <c r="HF49" s="27">
        <v>0</v>
      </c>
      <c r="HG49" s="27">
        <v>0</v>
      </c>
      <c r="HH49" s="27">
        <v>0</v>
      </c>
      <c r="HI49" s="27">
        <v>0</v>
      </c>
      <c r="HJ49" s="27">
        <v>0</v>
      </c>
      <c r="HK49" s="27">
        <v>0</v>
      </c>
      <c r="HL49" s="27">
        <v>0</v>
      </c>
      <c r="HM49" s="27">
        <v>0</v>
      </c>
      <c r="HN49" s="27">
        <v>0</v>
      </c>
      <c r="HO49" s="27">
        <v>0</v>
      </c>
      <c r="HP49" s="27"/>
      <c r="HQ49" s="27">
        <v>0</v>
      </c>
      <c r="HR49" s="27">
        <v>0</v>
      </c>
      <c r="HS49" s="27">
        <v>0</v>
      </c>
      <c r="HT49" s="27">
        <v>0</v>
      </c>
      <c r="HU49" s="27">
        <v>0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/>
      <c r="ID49" s="27">
        <v>0</v>
      </c>
      <c r="IE49" s="27">
        <v>0</v>
      </c>
      <c r="IF49" s="27">
        <v>0</v>
      </c>
      <c r="IG49" s="27">
        <v>0</v>
      </c>
      <c r="IH49" s="27">
        <v>0</v>
      </c>
      <c r="II49" s="27"/>
      <c r="IJ49" s="27"/>
      <c r="IK49" s="27"/>
      <c r="IL49" s="27"/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>
        <v>0</v>
      </c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>
        <v>0</v>
      </c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>
        <v>0</v>
      </c>
      <c r="JW49" s="27">
        <v>0</v>
      </c>
      <c r="JX49" s="27">
        <v>0</v>
      </c>
      <c r="JY49" s="14">
        <v>95</v>
      </c>
      <c r="JZ49" s="27">
        <v>0</v>
      </c>
      <c r="KA49" s="27">
        <v>0</v>
      </c>
      <c r="KB49" s="27">
        <v>1</v>
      </c>
      <c r="KC49" s="27">
        <v>0</v>
      </c>
      <c r="KD49" s="27">
        <v>0</v>
      </c>
      <c r="KE49" s="27">
        <v>2</v>
      </c>
      <c r="KF49" s="27">
        <v>0</v>
      </c>
      <c r="KG49" s="27">
        <v>0</v>
      </c>
      <c r="KH49" s="27">
        <v>25</v>
      </c>
      <c r="KI49" s="27">
        <v>3</v>
      </c>
      <c r="KJ49" s="27">
        <v>1</v>
      </c>
      <c r="KK49" s="27">
        <v>63</v>
      </c>
      <c r="KL49" s="14">
        <v>95</v>
      </c>
      <c r="KM49" s="27">
        <v>1</v>
      </c>
      <c r="KN49" s="27">
        <v>2</v>
      </c>
      <c r="KO49" s="27">
        <v>25</v>
      </c>
      <c r="KP49" s="27">
        <v>67</v>
      </c>
      <c r="KQ49" s="14">
        <v>3</v>
      </c>
      <c r="KR49" s="27">
        <v>2</v>
      </c>
      <c r="KS49" s="27">
        <v>1</v>
      </c>
      <c r="KT49" s="14">
        <v>0</v>
      </c>
      <c r="KU49" s="27">
        <v>0</v>
      </c>
      <c r="KV49" s="27">
        <v>0</v>
      </c>
      <c r="KW49" s="27">
        <v>0</v>
      </c>
      <c r="KX49" s="27">
        <v>0</v>
      </c>
      <c r="KY49" s="14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0</v>
      </c>
      <c r="LO49" s="27">
        <v>0</v>
      </c>
      <c r="LP49" s="27">
        <v>0</v>
      </c>
      <c r="LQ49" s="27">
        <v>0</v>
      </c>
      <c r="LR49" s="27">
        <v>0</v>
      </c>
      <c r="LS49" s="27">
        <v>0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0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27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14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>
        <v>0</v>
      </c>
      <c r="OI49" s="27">
        <v>0</v>
      </c>
      <c r="OJ49" s="27">
        <v>0</v>
      </c>
      <c r="OK49" s="27">
        <v>0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0</v>
      </c>
      <c r="OR49" s="27">
        <v>0</v>
      </c>
      <c r="OS49" s="14">
        <v>5</v>
      </c>
      <c r="OT49" s="44">
        <v>1</v>
      </c>
      <c r="OU49" s="27">
        <v>0</v>
      </c>
      <c r="OV49" s="27">
        <v>0</v>
      </c>
      <c r="OW49" s="27">
        <v>0</v>
      </c>
      <c r="OX49" s="27">
        <v>0</v>
      </c>
      <c r="OY49" s="27">
        <v>0</v>
      </c>
      <c r="OZ49" s="27">
        <v>0</v>
      </c>
      <c r="PA49" s="27">
        <v>0</v>
      </c>
      <c r="PB49" s="27">
        <v>2</v>
      </c>
      <c r="PC49" s="27">
        <v>0</v>
      </c>
      <c r="PD49" s="27">
        <v>0</v>
      </c>
      <c r="PE49" s="27">
        <v>0</v>
      </c>
      <c r="PF49" s="27">
        <v>0</v>
      </c>
      <c r="PG49" s="27">
        <v>1</v>
      </c>
      <c r="PH49" s="27">
        <v>0</v>
      </c>
      <c r="PI49" s="27">
        <v>0</v>
      </c>
      <c r="PJ49" s="27">
        <v>0</v>
      </c>
      <c r="PK49" s="27">
        <v>0</v>
      </c>
      <c r="PL49" s="27">
        <v>0</v>
      </c>
      <c r="PM49" s="27">
        <v>0</v>
      </c>
      <c r="PN49" s="27">
        <v>2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14">
        <v>120</v>
      </c>
      <c r="PY49" s="27">
        <v>0</v>
      </c>
      <c r="PZ49" s="27">
        <v>2</v>
      </c>
      <c r="QA49" s="27">
        <v>2</v>
      </c>
      <c r="QB49" s="27">
        <v>1</v>
      </c>
      <c r="QC49" s="27">
        <v>0</v>
      </c>
      <c r="QD49" s="27">
        <v>17</v>
      </c>
      <c r="QE49" s="27">
        <v>63</v>
      </c>
      <c r="QF49" s="27">
        <v>0</v>
      </c>
      <c r="QG49" s="27">
        <v>0</v>
      </c>
      <c r="QH49" s="27">
        <v>0</v>
      </c>
      <c r="QI49" s="27">
        <v>0</v>
      </c>
      <c r="QJ49" s="27">
        <v>1</v>
      </c>
      <c r="QK49" s="27">
        <v>0</v>
      </c>
      <c r="QL49" s="27">
        <v>2</v>
      </c>
      <c r="QM49" s="27">
        <v>2</v>
      </c>
      <c r="QN49" s="27">
        <v>0</v>
      </c>
      <c r="QO49" s="27">
        <v>0</v>
      </c>
      <c r="QP49" s="27">
        <v>1</v>
      </c>
      <c r="QQ49" s="27">
        <v>23</v>
      </c>
      <c r="QR49" s="27">
        <v>0</v>
      </c>
      <c r="QS49" s="27">
        <v>0</v>
      </c>
      <c r="QT49" s="27">
        <v>0</v>
      </c>
      <c r="QU49" s="27">
        <v>0</v>
      </c>
      <c r="QV49" s="27">
        <v>6</v>
      </c>
      <c r="QW49" s="27">
        <v>0</v>
      </c>
      <c r="QX49" s="27">
        <v>0</v>
      </c>
      <c r="QY49" s="27">
        <v>0</v>
      </c>
      <c r="QZ49" s="27">
        <v>0</v>
      </c>
      <c r="RA49" s="14">
        <v>4</v>
      </c>
      <c r="RB49" s="27">
        <v>0</v>
      </c>
      <c r="RC49" s="27">
        <v>0</v>
      </c>
      <c r="RD49" s="27">
        <v>0</v>
      </c>
      <c r="RE49" s="27">
        <v>1</v>
      </c>
      <c r="RF49" s="27">
        <v>0</v>
      </c>
      <c r="RG49" s="27">
        <v>0</v>
      </c>
      <c r="RH49" s="27">
        <v>0</v>
      </c>
      <c r="RI49" s="27">
        <v>3</v>
      </c>
      <c r="RJ49" s="14">
        <v>0</v>
      </c>
      <c r="RK49" s="27">
        <v>0</v>
      </c>
      <c r="RL49" s="27">
        <v>0</v>
      </c>
      <c r="RM49" s="27">
        <v>0</v>
      </c>
      <c r="RN49" s="27">
        <v>0</v>
      </c>
      <c r="RO49" s="27">
        <v>0</v>
      </c>
      <c r="RP49" s="27">
        <v>0</v>
      </c>
      <c r="RQ49" s="27">
        <v>0</v>
      </c>
      <c r="RR49" s="27">
        <v>0</v>
      </c>
      <c r="RS49" s="27">
        <v>0</v>
      </c>
      <c r="RT49" s="27">
        <v>0</v>
      </c>
      <c r="RU49" s="27">
        <v>0</v>
      </c>
      <c r="RV49" s="27">
        <v>0</v>
      </c>
      <c r="RW49" s="27">
        <v>0</v>
      </c>
      <c r="RX49" s="27">
        <v>0</v>
      </c>
      <c r="RY49" s="27">
        <v>0</v>
      </c>
      <c r="RZ49" s="27">
        <v>0</v>
      </c>
      <c r="SA49" s="27">
        <v>0</v>
      </c>
      <c r="SB49" s="27">
        <v>0</v>
      </c>
      <c r="SC49" s="27">
        <v>0</v>
      </c>
      <c r="SD49" s="27">
        <v>0</v>
      </c>
      <c r="SE49" s="27">
        <v>0</v>
      </c>
      <c r="SF49" s="27">
        <v>0</v>
      </c>
      <c r="SG49" s="27">
        <v>0</v>
      </c>
      <c r="SH49" s="27">
        <v>0</v>
      </c>
      <c r="SI49" s="27">
        <v>0</v>
      </c>
      <c r="SJ49" s="27">
        <v>0</v>
      </c>
      <c r="SK49" s="27">
        <v>0</v>
      </c>
      <c r="SL49" s="27">
        <v>0</v>
      </c>
      <c r="SM49" s="27">
        <v>0</v>
      </c>
      <c r="SN49" s="27">
        <v>0</v>
      </c>
      <c r="SO49" s="27">
        <v>0</v>
      </c>
      <c r="SP49" s="27">
        <v>0</v>
      </c>
      <c r="SQ49" s="27">
        <v>0</v>
      </c>
      <c r="SR49" s="27">
        <v>0</v>
      </c>
      <c r="SS49" s="27">
        <v>0</v>
      </c>
      <c r="ST49" s="27">
        <v>0</v>
      </c>
      <c r="SU49" s="27">
        <v>0</v>
      </c>
      <c r="SV49" s="27">
        <v>0</v>
      </c>
      <c r="SW49" s="27">
        <v>0</v>
      </c>
      <c r="SX49" s="27">
        <v>0</v>
      </c>
      <c r="SY49" s="27">
        <v>0</v>
      </c>
      <c r="SZ49" s="27">
        <v>0</v>
      </c>
      <c r="TA49" s="27">
        <v>0</v>
      </c>
      <c r="TB49" s="27">
        <v>0</v>
      </c>
      <c r="TC49" s="27">
        <v>0</v>
      </c>
      <c r="TD49" s="27">
        <v>0</v>
      </c>
      <c r="TE49" s="27">
        <v>0</v>
      </c>
      <c r="TF49" s="27">
        <v>0</v>
      </c>
      <c r="TG49" s="14">
        <v>0</v>
      </c>
      <c r="TH49" s="27">
        <v>0</v>
      </c>
      <c r="TI49" s="27">
        <v>0</v>
      </c>
      <c r="TJ49" s="27">
        <v>0</v>
      </c>
      <c r="TK49" s="27">
        <v>0</v>
      </c>
      <c r="TL49" s="27">
        <v>0</v>
      </c>
      <c r="TM49" s="27">
        <v>0</v>
      </c>
      <c r="TN49" s="27">
        <v>0</v>
      </c>
      <c r="TO49" s="27">
        <v>0</v>
      </c>
      <c r="TP49" s="27">
        <v>0</v>
      </c>
      <c r="TQ49" s="27">
        <v>0</v>
      </c>
      <c r="TR49" s="27">
        <v>0</v>
      </c>
      <c r="TS49" s="27">
        <v>0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0</v>
      </c>
      <c r="TZ49" s="27">
        <v>0</v>
      </c>
      <c r="UA49" s="27">
        <v>0</v>
      </c>
      <c r="UB49" s="27">
        <v>0</v>
      </c>
      <c r="UC49" s="27">
        <v>0</v>
      </c>
      <c r="UD49" s="27">
        <v>0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27">
        <v>0</v>
      </c>
      <c r="UK49" s="27">
        <v>0</v>
      </c>
      <c r="UL49" s="27">
        <v>0</v>
      </c>
      <c r="UM49" s="27">
        <v>0</v>
      </c>
      <c r="UN49" s="27">
        <v>0</v>
      </c>
      <c r="UO49" s="27">
        <v>0</v>
      </c>
      <c r="UP49" s="27">
        <v>0</v>
      </c>
      <c r="UQ49" s="27">
        <v>0</v>
      </c>
      <c r="UR49" s="27">
        <v>0</v>
      </c>
      <c r="US49" s="27">
        <v>0</v>
      </c>
      <c r="UT49" s="27">
        <v>0</v>
      </c>
      <c r="UU49" s="27">
        <v>0</v>
      </c>
      <c r="UV49" s="27">
        <v>0</v>
      </c>
      <c r="UW49" s="27">
        <v>0</v>
      </c>
      <c r="UX49" s="27">
        <v>0</v>
      </c>
      <c r="UY49" s="27">
        <v>0</v>
      </c>
      <c r="UZ49" s="27">
        <v>0</v>
      </c>
      <c r="VA49" s="27">
        <v>0</v>
      </c>
      <c r="VB49" s="27">
        <v>0</v>
      </c>
      <c r="VC49" s="27">
        <v>0</v>
      </c>
      <c r="VD49" s="27">
        <v>0</v>
      </c>
      <c r="VE49" s="27">
        <v>0</v>
      </c>
      <c r="VF49" s="27">
        <v>0</v>
      </c>
      <c r="VG49" s="27">
        <v>0</v>
      </c>
      <c r="VH49" s="14">
        <v>0</v>
      </c>
      <c r="VI49" s="27">
        <v>0</v>
      </c>
      <c r="VJ49" s="27">
        <v>0</v>
      </c>
      <c r="VK49" s="27">
        <v>0</v>
      </c>
      <c r="VL49" s="27">
        <v>0</v>
      </c>
      <c r="VM49" s="27">
        <v>0</v>
      </c>
      <c r="VN49" s="27">
        <v>0</v>
      </c>
      <c r="VO49" s="27">
        <v>0</v>
      </c>
      <c r="VP49" s="27">
        <v>0</v>
      </c>
      <c r="VQ49" s="27">
        <v>0</v>
      </c>
      <c r="VR49" s="27">
        <v>0</v>
      </c>
      <c r="VS49" s="27">
        <v>0</v>
      </c>
      <c r="VT49" s="27">
        <v>0</v>
      </c>
      <c r="VU49" s="27">
        <v>0</v>
      </c>
      <c r="VV49" s="27">
        <v>0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0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2</v>
      </c>
      <c r="XJ49" s="27">
        <v>3</v>
      </c>
      <c r="XK49" s="27">
        <v>0</v>
      </c>
      <c r="XL49" s="27">
        <v>5</v>
      </c>
      <c r="XM49" s="27">
        <v>1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27">
        <v>0</v>
      </c>
      <c r="XT49" s="27">
        <v>2</v>
      </c>
      <c r="XU49" s="27">
        <v>0</v>
      </c>
      <c r="XV49" s="27">
        <v>0</v>
      </c>
      <c r="XW49" s="27">
        <v>0</v>
      </c>
      <c r="XX49" s="27">
        <v>0</v>
      </c>
      <c r="XY49" s="27">
        <v>3</v>
      </c>
      <c r="XZ49" s="27">
        <v>0</v>
      </c>
      <c r="YA49" s="27">
        <v>1</v>
      </c>
      <c r="YB49" s="27">
        <v>0</v>
      </c>
      <c r="YC49" s="27">
        <v>0</v>
      </c>
      <c r="YD49" s="27">
        <v>0</v>
      </c>
      <c r="YE49" s="27">
        <v>0</v>
      </c>
      <c r="YF49" s="27">
        <v>0</v>
      </c>
      <c r="YG49" s="27">
        <v>0</v>
      </c>
      <c r="YH49" s="27">
        <v>2</v>
      </c>
      <c r="YI49" s="27">
        <v>0</v>
      </c>
      <c r="YJ49" s="27">
        <v>0</v>
      </c>
      <c r="YK49" s="27">
        <v>0</v>
      </c>
      <c r="YL49" s="27">
        <v>0</v>
      </c>
      <c r="YM49" s="27">
        <v>3</v>
      </c>
      <c r="YN49" s="27">
        <v>0</v>
      </c>
      <c r="YO49" s="27">
        <v>0</v>
      </c>
      <c r="YP49" s="27">
        <v>0</v>
      </c>
      <c r="YQ49" s="27">
        <v>0</v>
      </c>
      <c r="YR49" s="27">
        <v>0</v>
      </c>
      <c r="YS49" s="27">
        <v>1</v>
      </c>
      <c r="YT49" s="27">
        <v>2</v>
      </c>
      <c r="YU49" s="27">
        <v>0</v>
      </c>
      <c r="YV49" s="27">
        <v>3</v>
      </c>
      <c r="YW49" s="27">
        <v>0</v>
      </c>
      <c r="YX49" s="27">
        <v>1</v>
      </c>
      <c r="YY49" s="27">
        <v>3</v>
      </c>
      <c r="YZ49" s="27">
        <v>0</v>
      </c>
      <c r="ZA49" s="27">
        <v>4</v>
      </c>
      <c r="ZB49" s="27">
        <v>1</v>
      </c>
      <c r="ZC49" s="27">
        <v>64</v>
      </c>
      <c r="ZD49" s="27">
        <v>0</v>
      </c>
      <c r="ZE49" s="27">
        <v>20</v>
      </c>
      <c r="ZF49" s="27">
        <v>1</v>
      </c>
      <c r="ZG49" s="27">
        <v>0</v>
      </c>
      <c r="ZH49" s="27">
        <v>0</v>
      </c>
      <c r="ZI49" s="27">
        <v>0</v>
      </c>
      <c r="ZJ49" s="27">
        <v>0</v>
      </c>
      <c r="ZK49" s="27">
        <v>0</v>
      </c>
      <c r="ZL49" s="27">
        <v>8</v>
      </c>
      <c r="ZM49" s="27">
        <v>0</v>
      </c>
      <c r="ZN49" s="27">
        <v>1</v>
      </c>
      <c r="ZO49" s="27">
        <v>3</v>
      </c>
      <c r="ZP49" s="27">
        <v>0</v>
      </c>
      <c r="ZQ49" s="27">
        <v>0</v>
      </c>
      <c r="ZR49" s="27">
        <v>5</v>
      </c>
      <c r="ZS49" s="27">
        <v>0</v>
      </c>
      <c r="ZT49" s="27">
        <v>1</v>
      </c>
      <c r="ZU49" s="27">
        <v>1</v>
      </c>
      <c r="ZV49" s="27">
        <v>0</v>
      </c>
    </row>
    <row r="50" spans="1:698" s="41" customFormat="1" x14ac:dyDescent="0.2">
      <c r="A50" s="41" t="s">
        <v>151</v>
      </c>
      <c r="B50" s="40"/>
      <c r="C50" s="14">
        <v>882</v>
      </c>
      <c r="D50" s="14">
        <v>28</v>
      </c>
      <c r="E50" s="14">
        <v>2</v>
      </c>
      <c r="F50" s="14">
        <v>1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v>0</v>
      </c>
      <c r="AO50" s="27">
        <v>0</v>
      </c>
      <c r="AP50" s="27">
        <v>0</v>
      </c>
      <c r="AQ50" s="27"/>
      <c r="AR50" s="27"/>
      <c r="AS50" s="27"/>
      <c r="AT50" s="27"/>
      <c r="AU50" s="27">
        <v>0</v>
      </c>
      <c r="AV50" s="27">
        <v>0</v>
      </c>
      <c r="AW50" s="27">
        <v>0</v>
      </c>
      <c r="AX50" s="27">
        <v>0</v>
      </c>
      <c r="AY50" s="14">
        <v>0</v>
      </c>
      <c r="AZ50" s="14">
        <v>7</v>
      </c>
      <c r="BA50" s="14">
        <v>3</v>
      </c>
      <c r="BB50" s="14">
        <v>235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1</v>
      </c>
      <c r="BI50" s="27">
        <v>0</v>
      </c>
      <c r="BJ50" s="27">
        <v>1</v>
      </c>
      <c r="BK50" s="27">
        <v>0</v>
      </c>
      <c r="BL50" s="27">
        <v>0</v>
      </c>
      <c r="BM50" s="27">
        <v>0</v>
      </c>
      <c r="BN50" s="27">
        <v>0</v>
      </c>
      <c r="BO50" s="27">
        <v>0</v>
      </c>
      <c r="BP50" s="27">
        <v>0</v>
      </c>
      <c r="BQ50" s="27">
        <v>0</v>
      </c>
      <c r="BR50" s="27">
        <v>0</v>
      </c>
      <c r="BS50" s="27">
        <v>0</v>
      </c>
      <c r="BT50" s="27">
        <v>0</v>
      </c>
      <c r="BU50" s="27">
        <v>0</v>
      </c>
      <c r="BV50" s="27">
        <v>0</v>
      </c>
      <c r="BW50" s="27">
        <v>0</v>
      </c>
      <c r="BX50" s="27">
        <v>0</v>
      </c>
      <c r="BY50" s="27">
        <v>0</v>
      </c>
      <c r="BZ50" s="27">
        <v>0</v>
      </c>
      <c r="CA50" s="27">
        <v>0</v>
      </c>
      <c r="CB50" s="27">
        <v>0</v>
      </c>
      <c r="CC50" s="27">
        <v>0</v>
      </c>
      <c r="CD50" s="27">
        <v>0</v>
      </c>
      <c r="CE50" s="27">
        <v>0</v>
      </c>
      <c r="CF50" s="27">
        <v>0</v>
      </c>
      <c r="CG50" s="27">
        <v>0</v>
      </c>
      <c r="CH50" s="27">
        <v>0</v>
      </c>
      <c r="CI50" s="27">
        <v>0</v>
      </c>
      <c r="CJ50" s="27">
        <v>0</v>
      </c>
      <c r="CK50" s="27">
        <v>0</v>
      </c>
      <c r="CL50" s="27">
        <v>3</v>
      </c>
      <c r="CM50" s="27">
        <v>0</v>
      </c>
      <c r="CN50" s="27">
        <v>4</v>
      </c>
      <c r="CO50" s="27">
        <v>0</v>
      </c>
      <c r="CP50" s="27">
        <v>12</v>
      </c>
      <c r="CQ50" s="27">
        <v>1</v>
      </c>
      <c r="CR50" s="27">
        <v>7</v>
      </c>
      <c r="CS50" s="27">
        <v>0</v>
      </c>
      <c r="CT50" s="27">
        <v>6</v>
      </c>
      <c r="CU50" s="27">
        <v>0</v>
      </c>
      <c r="CV50" s="27">
        <v>4</v>
      </c>
      <c r="CW50" s="27">
        <v>0</v>
      </c>
      <c r="CX50" s="27">
        <v>0</v>
      </c>
      <c r="CY50" s="27">
        <v>0</v>
      </c>
      <c r="CZ50" s="27">
        <v>0</v>
      </c>
      <c r="DA50" s="27">
        <v>0</v>
      </c>
      <c r="DB50" s="27">
        <v>0</v>
      </c>
      <c r="DC50" s="27">
        <v>0</v>
      </c>
      <c r="DD50" s="27">
        <v>0</v>
      </c>
      <c r="DE50" s="27"/>
      <c r="DF50" s="27"/>
      <c r="DG50" s="27">
        <v>0</v>
      </c>
      <c r="DH50" s="27">
        <v>68</v>
      </c>
      <c r="DI50" s="27">
        <v>0</v>
      </c>
      <c r="DJ50" s="27">
        <v>0</v>
      </c>
      <c r="DK50" s="27">
        <v>0</v>
      </c>
      <c r="DL50" s="27">
        <v>0</v>
      </c>
      <c r="DM50" s="27">
        <v>0</v>
      </c>
      <c r="DN50" s="27">
        <v>4</v>
      </c>
      <c r="DO50" s="27">
        <v>0</v>
      </c>
      <c r="DP50" s="27">
        <v>6</v>
      </c>
      <c r="DQ50" s="27">
        <v>0</v>
      </c>
      <c r="DR50" s="27">
        <v>2</v>
      </c>
      <c r="DS50" s="27">
        <v>0</v>
      </c>
      <c r="DT50" s="27">
        <v>6</v>
      </c>
      <c r="DU50" s="27">
        <v>0</v>
      </c>
      <c r="DV50" s="27">
        <v>4</v>
      </c>
      <c r="DW50" s="27">
        <v>0</v>
      </c>
      <c r="DX50" s="27">
        <v>5</v>
      </c>
      <c r="DY50" s="27">
        <v>0</v>
      </c>
      <c r="DZ50" s="27">
        <v>52</v>
      </c>
      <c r="EA50" s="27">
        <v>0</v>
      </c>
      <c r="EB50" s="27">
        <v>28</v>
      </c>
      <c r="EC50" s="27">
        <v>3</v>
      </c>
      <c r="ED50" s="27">
        <v>73</v>
      </c>
      <c r="EE50" s="27">
        <v>2</v>
      </c>
      <c r="EF50" s="27">
        <v>27</v>
      </c>
      <c r="EG50" s="27">
        <v>2</v>
      </c>
      <c r="EH50" s="27">
        <v>72</v>
      </c>
      <c r="EI50" s="27">
        <v>2</v>
      </c>
      <c r="EJ50" s="27">
        <v>21</v>
      </c>
      <c r="EK50" s="27">
        <v>2</v>
      </c>
      <c r="EL50" s="27">
        <v>35</v>
      </c>
      <c r="EM50" s="27">
        <v>3</v>
      </c>
      <c r="EN50" s="27">
        <v>13</v>
      </c>
      <c r="EO50" s="27">
        <v>0</v>
      </c>
      <c r="EP50" s="27">
        <v>0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3</v>
      </c>
      <c r="EY50" s="27">
        <v>0</v>
      </c>
      <c r="EZ50" s="27">
        <v>3</v>
      </c>
      <c r="FA50" s="27">
        <v>0</v>
      </c>
      <c r="FB50" s="27">
        <v>2</v>
      </c>
      <c r="FC50" s="27">
        <v>0</v>
      </c>
      <c r="FD50" s="27">
        <v>2</v>
      </c>
      <c r="FE50" s="27">
        <v>0</v>
      </c>
      <c r="FF50" s="27">
        <v>4</v>
      </c>
      <c r="FG50" s="27">
        <v>0</v>
      </c>
      <c r="FH50" s="27">
        <v>5</v>
      </c>
      <c r="FI50" s="27">
        <v>0</v>
      </c>
      <c r="FJ50" s="27">
        <v>8</v>
      </c>
      <c r="FK50" s="27">
        <v>0</v>
      </c>
      <c r="FL50" s="27">
        <v>20</v>
      </c>
      <c r="FM50" s="27">
        <v>2</v>
      </c>
      <c r="FN50" s="27">
        <v>23</v>
      </c>
      <c r="FO50" s="27">
        <v>1</v>
      </c>
      <c r="FP50" s="27">
        <v>24</v>
      </c>
      <c r="FQ50" s="27">
        <v>2</v>
      </c>
      <c r="FR50" s="27">
        <v>28</v>
      </c>
      <c r="FS50" s="27">
        <v>2</v>
      </c>
      <c r="FT50" s="27">
        <v>13</v>
      </c>
      <c r="FU50" s="27">
        <v>0</v>
      </c>
      <c r="FV50" s="27">
        <v>13</v>
      </c>
      <c r="FW50" s="27">
        <v>1</v>
      </c>
      <c r="FX50" s="27">
        <v>9</v>
      </c>
      <c r="FY50" s="27">
        <v>0</v>
      </c>
      <c r="FZ50" s="27">
        <v>0</v>
      </c>
      <c r="GA50" s="27">
        <v>0</v>
      </c>
      <c r="GB50" s="27">
        <v>0</v>
      </c>
      <c r="GC50" s="27"/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/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0</v>
      </c>
      <c r="GW50" s="27">
        <v>0</v>
      </c>
      <c r="GX50" s="27">
        <v>0</v>
      </c>
      <c r="GY50" s="27">
        <v>0</v>
      </c>
      <c r="GZ50" s="27">
        <v>0</v>
      </c>
      <c r="HA50" s="27">
        <v>0</v>
      </c>
      <c r="HB50" s="27">
        <v>0</v>
      </c>
      <c r="HC50" s="27"/>
      <c r="HD50" s="27">
        <v>0</v>
      </c>
      <c r="HE50" s="27">
        <v>0</v>
      </c>
      <c r="HF50" s="27">
        <v>0</v>
      </c>
      <c r="HG50" s="27">
        <v>0</v>
      </c>
      <c r="HH50" s="27">
        <v>0</v>
      </c>
      <c r="HI50" s="27">
        <v>0</v>
      </c>
      <c r="HJ50" s="27">
        <v>0</v>
      </c>
      <c r="HK50" s="27">
        <v>0</v>
      </c>
      <c r="HL50" s="27">
        <v>0</v>
      </c>
      <c r="HM50" s="27">
        <v>0</v>
      </c>
      <c r="HN50" s="27">
        <v>0</v>
      </c>
      <c r="HO50" s="27">
        <v>0</v>
      </c>
      <c r="HP50" s="27"/>
      <c r="HQ50" s="27">
        <v>0</v>
      </c>
      <c r="HR50" s="27">
        <v>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/>
      <c r="ID50" s="27">
        <v>2</v>
      </c>
      <c r="IE50" s="27">
        <v>0</v>
      </c>
      <c r="IF50" s="27">
        <v>0</v>
      </c>
      <c r="IG50" s="27">
        <v>0</v>
      </c>
      <c r="IH50" s="27">
        <v>1</v>
      </c>
      <c r="II50" s="27"/>
      <c r="IJ50" s="27"/>
      <c r="IK50" s="27"/>
      <c r="IL50" s="27"/>
      <c r="IM50" s="27">
        <v>2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>
        <v>0</v>
      </c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>
        <v>0</v>
      </c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>
        <v>1</v>
      </c>
      <c r="JW50" s="27">
        <v>0</v>
      </c>
      <c r="JX50" s="27">
        <v>0</v>
      </c>
      <c r="JY50" s="14">
        <v>245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68</v>
      </c>
      <c r="KF50" s="27">
        <v>2</v>
      </c>
      <c r="KG50" s="27">
        <v>1</v>
      </c>
      <c r="KH50" s="27">
        <v>95</v>
      </c>
      <c r="KI50" s="27">
        <v>5</v>
      </c>
      <c r="KJ50" s="27">
        <v>2</v>
      </c>
      <c r="KK50" s="27">
        <v>72</v>
      </c>
      <c r="KL50" s="14">
        <v>245</v>
      </c>
      <c r="KM50" s="27">
        <v>0</v>
      </c>
      <c r="KN50" s="27">
        <v>68</v>
      </c>
      <c r="KO50" s="27">
        <v>98</v>
      </c>
      <c r="KP50" s="27">
        <v>79</v>
      </c>
      <c r="KQ50" s="14">
        <v>12</v>
      </c>
      <c r="KR50" s="27">
        <v>12</v>
      </c>
      <c r="KS50" s="27">
        <v>0</v>
      </c>
      <c r="KT50" s="14">
        <v>1</v>
      </c>
      <c r="KU50" s="27">
        <v>1</v>
      </c>
      <c r="KV50" s="27">
        <v>0</v>
      </c>
      <c r="KW50" s="27">
        <v>0</v>
      </c>
      <c r="KX50" s="27">
        <v>0</v>
      </c>
      <c r="KY50" s="14">
        <v>14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1</v>
      </c>
      <c r="LI50" s="27">
        <v>0</v>
      </c>
      <c r="LJ50" s="27">
        <v>0</v>
      </c>
      <c r="LK50" s="27">
        <v>0</v>
      </c>
      <c r="LL50" s="27">
        <v>0</v>
      </c>
      <c r="LM50" s="27">
        <v>1</v>
      </c>
      <c r="LN50" s="27">
        <v>1</v>
      </c>
      <c r="LO50" s="27">
        <v>0</v>
      </c>
      <c r="LP50" s="27">
        <v>0</v>
      </c>
      <c r="LQ50" s="27">
        <v>1</v>
      </c>
      <c r="LR50" s="27">
        <v>1</v>
      </c>
      <c r="LS50" s="27">
        <v>0</v>
      </c>
      <c r="LT50" s="27">
        <v>0</v>
      </c>
      <c r="LU50" s="27">
        <v>1</v>
      </c>
      <c r="LV50" s="27">
        <v>0</v>
      </c>
      <c r="LW50" s="27">
        <v>1</v>
      </c>
      <c r="LX50" s="27">
        <v>0</v>
      </c>
      <c r="LY50" s="27">
        <v>0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27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1</v>
      </c>
      <c r="NB50" s="27">
        <v>0</v>
      </c>
      <c r="NC50" s="27">
        <v>0</v>
      </c>
      <c r="ND50" s="27">
        <v>0</v>
      </c>
      <c r="NE50" s="27">
        <v>1</v>
      </c>
      <c r="NF50" s="27">
        <v>1</v>
      </c>
      <c r="NG50" s="27">
        <v>1</v>
      </c>
      <c r="NH50" s="27">
        <v>0</v>
      </c>
      <c r="NI50" s="27">
        <v>0</v>
      </c>
      <c r="NJ50" s="27">
        <v>0</v>
      </c>
      <c r="NK50" s="27">
        <v>1</v>
      </c>
      <c r="NL50" s="27">
        <v>0</v>
      </c>
      <c r="NM50" s="27">
        <v>0</v>
      </c>
      <c r="NN50" s="27">
        <v>1</v>
      </c>
      <c r="NO50" s="27">
        <v>0</v>
      </c>
      <c r="NP50" s="27">
        <v>0</v>
      </c>
      <c r="NQ50" s="27">
        <v>0</v>
      </c>
      <c r="NR50" s="27">
        <v>1</v>
      </c>
      <c r="NS50" s="27">
        <v>0</v>
      </c>
      <c r="NT50" s="14">
        <v>14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1</v>
      </c>
      <c r="OA50" s="27">
        <v>0</v>
      </c>
      <c r="OB50" s="27">
        <v>0</v>
      </c>
      <c r="OC50" s="27">
        <v>1</v>
      </c>
      <c r="OD50" s="27">
        <v>1</v>
      </c>
      <c r="OE50" s="27">
        <v>1</v>
      </c>
      <c r="OF50" s="27">
        <v>1</v>
      </c>
      <c r="OG50" s="27">
        <v>0</v>
      </c>
      <c r="OH50" s="27">
        <v>1</v>
      </c>
      <c r="OI50" s="27">
        <v>1</v>
      </c>
      <c r="OJ50" s="27">
        <v>1</v>
      </c>
      <c r="OK50" s="27">
        <v>0</v>
      </c>
      <c r="OL50" s="27">
        <v>1</v>
      </c>
      <c r="OM50" s="27">
        <v>2</v>
      </c>
      <c r="ON50" s="27">
        <v>0</v>
      </c>
      <c r="OO50" s="27">
        <v>0</v>
      </c>
      <c r="OP50" s="27">
        <v>1</v>
      </c>
      <c r="OQ50" s="27">
        <v>1</v>
      </c>
      <c r="OR50" s="27">
        <v>1</v>
      </c>
      <c r="OS50" s="14">
        <v>41</v>
      </c>
      <c r="OT50" s="44">
        <v>7</v>
      </c>
      <c r="OU50" s="27">
        <v>1</v>
      </c>
      <c r="OV50" s="27">
        <v>0</v>
      </c>
      <c r="OW50" s="27">
        <v>0</v>
      </c>
      <c r="OX50" s="27">
        <v>0</v>
      </c>
      <c r="OY50" s="27">
        <v>0</v>
      </c>
      <c r="OZ50" s="27">
        <v>3</v>
      </c>
      <c r="PA50" s="27">
        <v>9</v>
      </c>
      <c r="PB50" s="27">
        <v>13</v>
      </c>
      <c r="PC50" s="27">
        <v>0</v>
      </c>
      <c r="PD50" s="27">
        <v>0</v>
      </c>
      <c r="PE50" s="27">
        <v>0</v>
      </c>
      <c r="PF50" s="27">
        <v>0</v>
      </c>
      <c r="PG50" s="27">
        <v>0</v>
      </c>
      <c r="PH50" s="27">
        <v>1</v>
      </c>
      <c r="PI50" s="27">
        <v>0</v>
      </c>
      <c r="PJ50" s="27">
        <v>0</v>
      </c>
      <c r="PK50" s="27">
        <v>0</v>
      </c>
      <c r="PL50" s="27">
        <v>0</v>
      </c>
      <c r="PM50" s="27">
        <v>3</v>
      </c>
      <c r="PN50" s="27">
        <v>9</v>
      </c>
      <c r="PO50" s="27">
        <v>0</v>
      </c>
      <c r="PP50" s="27">
        <v>0</v>
      </c>
      <c r="PQ50" s="27">
        <v>0</v>
      </c>
      <c r="PR50" s="27">
        <v>0</v>
      </c>
      <c r="PS50" s="27">
        <v>3</v>
      </c>
      <c r="PT50" s="27">
        <v>0</v>
      </c>
      <c r="PU50" s="27">
        <v>0</v>
      </c>
      <c r="PV50" s="27">
        <v>0</v>
      </c>
      <c r="PW50" s="27">
        <v>0</v>
      </c>
      <c r="PX50" s="14">
        <v>1639</v>
      </c>
      <c r="PY50" s="27">
        <v>6</v>
      </c>
      <c r="PZ50" s="27">
        <v>23</v>
      </c>
      <c r="QA50" s="27">
        <v>26</v>
      </c>
      <c r="QB50" s="27">
        <v>11</v>
      </c>
      <c r="QC50" s="27">
        <v>37</v>
      </c>
      <c r="QD50" s="27">
        <v>168</v>
      </c>
      <c r="QE50" s="27">
        <v>803</v>
      </c>
      <c r="QF50" s="27">
        <v>0</v>
      </c>
      <c r="QG50" s="27">
        <v>0</v>
      </c>
      <c r="QH50" s="27">
        <v>0</v>
      </c>
      <c r="QI50" s="27">
        <v>0</v>
      </c>
      <c r="QJ50" s="27">
        <v>59</v>
      </c>
      <c r="QK50" s="27">
        <v>5</v>
      </c>
      <c r="QL50" s="27">
        <v>25</v>
      </c>
      <c r="QM50" s="27">
        <v>26</v>
      </c>
      <c r="QN50" s="27">
        <v>11</v>
      </c>
      <c r="QO50" s="27">
        <v>3</v>
      </c>
      <c r="QP50" s="27">
        <v>29</v>
      </c>
      <c r="QQ50" s="27">
        <v>333</v>
      </c>
      <c r="QR50" s="27">
        <v>0</v>
      </c>
      <c r="QS50" s="27">
        <v>0</v>
      </c>
      <c r="QT50" s="27">
        <v>0</v>
      </c>
      <c r="QU50" s="27">
        <v>0</v>
      </c>
      <c r="QV50" s="27">
        <v>74</v>
      </c>
      <c r="QW50" s="27">
        <v>0</v>
      </c>
      <c r="QX50" s="27">
        <v>0</v>
      </c>
      <c r="QY50" s="27">
        <v>0</v>
      </c>
      <c r="QZ50" s="27">
        <v>0</v>
      </c>
      <c r="RA50" s="14">
        <v>10</v>
      </c>
      <c r="RB50" s="27">
        <v>0</v>
      </c>
      <c r="RC50" s="27">
        <v>0</v>
      </c>
      <c r="RD50" s="27">
        <v>1</v>
      </c>
      <c r="RE50" s="27">
        <v>2</v>
      </c>
      <c r="RF50" s="27">
        <v>0</v>
      </c>
      <c r="RG50" s="27">
        <v>0</v>
      </c>
      <c r="RH50" s="27">
        <v>2</v>
      </c>
      <c r="RI50" s="27">
        <v>5</v>
      </c>
      <c r="RJ50" s="14">
        <v>7</v>
      </c>
      <c r="RK50" s="27">
        <v>0</v>
      </c>
      <c r="RL50" s="27">
        <v>0</v>
      </c>
      <c r="RM50" s="27">
        <v>0</v>
      </c>
      <c r="RN50" s="27">
        <v>0</v>
      </c>
      <c r="RO50" s="27">
        <v>0</v>
      </c>
      <c r="RP50" s="27">
        <v>0</v>
      </c>
      <c r="RQ50" s="27">
        <v>0</v>
      </c>
      <c r="RR50" s="27">
        <v>0</v>
      </c>
      <c r="RS50" s="27">
        <v>1</v>
      </c>
      <c r="RT50" s="27">
        <v>0</v>
      </c>
      <c r="RU50" s="27">
        <v>0</v>
      </c>
      <c r="RV50" s="27">
        <v>0</v>
      </c>
      <c r="RW50" s="27">
        <v>0</v>
      </c>
      <c r="RX50" s="27">
        <v>1</v>
      </c>
      <c r="RY50" s="27">
        <v>1</v>
      </c>
      <c r="RZ50" s="27">
        <v>0</v>
      </c>
      <c r="SA50" s="27">
        <v>0</v>
      </c>
      <c r="SB50" s="27">
        <v>1</v>
      </c>
      <c r="SC50" s="27">
        <v>1</v>
      </c>
      <c r="SD50" s="27">
        <v>0</v>
      </c>
      <c r="SE50" s="27">
        <v>0</v>
      </c>
      <c r="SF50" s="27">
        <v>1</v>
      </c>
      <c r="SG50" s="27">
        <v>0</v>
      </c>
      <c r="SH50" s="27">
        <v>1</v>
      </c>
      <c r="SI50" s="27">
        <v>0</v>
      </c>
      <c r="SJ50" s="27">
        <v>0</v>
      </c>
      <c r="SK50" s="27">
        <v>0</v>
      </c>
      <c r="SL50" s="27">
        <v>0</v>
      </c>
      <c r="SM50" s="27">
        <v>0</v>
      </c>
      <c r="SN50" s="27">
        <v>0</v>
      </c>
      <c r="SO50" s="27">
        <v>0</v>
      </c>
      <c r="SP50" s="27">
        <v>0</v>
      </c>
      <c r="SQ50" s="27">
        <v>0</v>
      </c>
      <c r="SR50" s="27">
        <v>0</v>
      </c>
      <c r="SS50" s="27">
        <v>0</v>
      </c>
      <c r="ST50" s="27">
        <v>0</v>
      </c>
      <c r="SU50" s="27">
        <v>0</v>
      </c>
      <c r="SV50" s="27">
        <v>0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0</v>
      </c>
      <c r="TD50" s="27">
        <v>0</v>
      </c>
      <c r="TE50" s="27">
        <v>0</v>
      </c>
      <c r="TF50" s="27">
        <v>0</v>
      </c>
      <c r="TG50" s="14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0</v>
      </c>
      <c r="TM50" s="27">
        <v>0</v>
      </c>
      <c r="TN50" s="27">
        <v>0</v>
      </c>
      <c r="TO50" s="27">
        <v>0</v>
      </c>
      <c r="TP50" s="27">
        <v>0</v>
      </c>
      <c r="TQ50" s="27">
        <v>0</v>
      </c>
      <c r="TR50" s="27">
        <v>0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0</v>
      </c>
      <c r="TY50" s="27">
        <v>0</v>
      </c>
      <c r="TZ50" s="27">
        <v>0</v>
      </c>
      <c r="UA50" s="27">
        <v>0</v>
      </c>
      <c r="UB50" s="27">
        <v>0</v>
      </c>
      <c r="UC50" s="27">
        <v>0</v>
      </c>
      <c r="UD50" s="27">
        <v>0</v>
      </c>
      <c r="UE50" s="27">
        <v>0</v>
      </c>
      <c r="UF50" s="27">
        <v>0</v>
      </c>
      <c r="UG50" s="27">
        <v>0</v>
      </c>
      <c r="UH50" s="27">
        <v>0</v>
      </c>
      <c r="UI50" s="27">
        <v>0</v>
      </c>
      <c r="UJ50" s="27">
        <v>0</v>
      </c>
      <c r="UK50" s="27">
        <v>0</v>
      </c>
      <c r="UL50" s="27">
        <v>0</v>
      </c>
      <c r="UM50" s="27">
        <v>0</v>
      </c>
      <c r="UN50" s="27">
        <v>0</v>
      </c>
      <c r="UO50" s="27">
        <v>0</v>
      </c>
      <c r="UP50" s="27">
        <v>0</v>
      </c>
      <c r="UQ50" s="27">
        <v>0</v>
      </c>
      <c r="UR50" s="27">
        <v>0</v>
      </c>
      <c r="US50" s="27">
        <v>0</v>
      </c>
      <c r="UT50" s="27">
        <v>0</v>
      </c>
      <c r="UU50" s="27">
        <v>0</v>
      </c>
      <c r="UV50" s="27">
        <v>0</v>
      </c>
      <c r="UW50" s="27">
        <v>0</v>
      </c>
      <c r="UX50" s="27">
        <v>0</v>
      </c>
      <c r="UY50" s="27">
        <v>0</v>
      </c>
      <c r="UZ50" s="27">
        <v>0</v>
      </c>
      <c r="VA50" s="27">
        <v>0</v>
      </c>
      <c r="VB50" s="27">
        <v>0</v>
      </c>
      <c r="VC50" s="27">
        <v>0</v>
      </c>
      <c r="VD50" s="27">
        <v>0</v>
      </c>
      <c r="VE50" s="27">
        <v>0</v>
      </c>
      <c r="VF50" s="27">
        <v>0</v>
      </c>
      <c r="VG50" s="27">
        <v>0</v>
      </c>
      <c r="VH50" s="14">
        <v>0</v>
      </c>
      <c r="VI50" s="27">
        <v>0</v>
      </c>
      <c r="VJ50" s="27">
        <v>0</v>
      </c>
      <c r="VK50" s="27">
        <v>0</v>
      </c>
      <c r="VL50" s="27">
        <v>0</v>
      </c>
      <c r="VM50" s="27">
        <v>0</v>
      </c>
      <c r="VN50" s="27">
        <v>0</v>
      </c>
      <c r="VO50" s="27">
        <v>0</v>
      </c>
      <c r="VP50" s="27">
        <v>0</v>
      </c>
      <c r="VQ50" s="27">
        <v>0</v>
      </c>
      <c r="VR50" s="27">
        <v>0</v>
      </c>
      <c r="VS50" s="27">
        <v>0</v>
      </c>
      <c r="VT50" s="27">
        <v>0</v>
      </c>
      <c r="VU50" s="27">
        <v>0</v>
      </c>
      <c r="VV50" s="27">
        <v>0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0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0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12</v>
      </c>
      <c r="XJ50" s="27">
        <v>24</v>
      </c>
      <c r="XK50" s="27">
        <v>1</v>
      </c>
      <c r="XL50" s="27">
        <v>35</v>
      </c>
      <c r="XM50" s="27">
        <v>3</v>
      </c>
      <c r="XN50" s="27">
        <v>0</v>
      </c>
      <c r="XO50" s="27">
        <v>2</v>
      </c>
      <c r="XP50" s="27">
        <v>0</v>
      </c>
      <c r="XQ50" s="27">
        <v>0</v>
      </c>
      <c r="XR50" s="27">
        <v>0</v>
      </c>
      <c r="XS50" s="27">
        <v>3</v>
      </c>
      <c r="XT50" s="27">
        <v>4</v>
      </c>
      <c r="XU50" s="27">
        <v>0</v>
      </c>
      <c r="XV50" s="27">
        <v>0</v>
      </c>
      <c r="XW50" s="27">
        <v>1</v>
      </c>
      <c r="XX50" s="27">
        <v>3</v>
      </c>
      <c r="XY50" s="27">
        <v>4</v>
      </c>
      <c r="XZ50" s="27">
        <v>0</v>
      </c>
      <c r="YA50" s="27">
        <v>4</v>
      </c>
      <c r="YB50" s="27">
        <v>0</v>
      </c>
      <c r="YC50" s="27">
        <v>3</v>
      </c>
      <c r="YD50" s="27">
        <v>1</v>
      </c>
      <c r="YE50" s="27">
        <v>0</v>
      </c>
      <c r="YF50" s="27">
        <v>0</v>
      </c>
      <c r="YG50" s="27">
        <v>3</v>
      </c>
      <c r="YH50" s="27">
        <v>4</v>
      </c>
      <c r="YI50" s="27">
        <v>0</v>
      </c>
      <c r="YJ50" s="27">
        <v>0</v>
      </c>
      <c r="YK50" s="27">
        <v>2</v>
      </c>
      <c r="YL50" s="27">
        <v>3</v>
      </c>
      <c r="YM50" s="27">
        <v>6</v>
      </c>
      <c r="YN50" s="27">
        <v>0</v>
      </c>
      <c r="YO50" s="27">
        <v>10</v>
      </c>
      <c r="YP50" s="27">
        <v>52</v>
      </c>
      <c r="YQ50" s="27">
        <v>1</v>
      </c>
      <c r="YR50" s="27">
        <v>61</v>
      </c>
      <c r="YS50" s="27">
        <v>5</v>
      </c>
      <c r="YT50" s="27">
        <v>29</v>
      </c>
      <c r="YU50" s="27">
        <v>1</v>
      </c>
      <c r="YV50" s="27">
        <v>33</v>
      </c>
      <c r="YW50" s="27">
        <v>6</v>
      </c>
      <c r="YX50" s="27">
        <v>13</v>
      </c>
      <c r="YY50" s="27">
        <v>44</v>
      </c>
      <c r="YZ50" s="27">
        <v>7</v>
      </c>
      <c r="ZA50" s="27">
        <v>50</v>
      </c>
      <c r="ZB50" s="27">
        <v>11</v>
      </c>
      <c r="ZC50" s="27">
        <v>958</v>
      </c>
      <c r="ZD50" s="27">
        <v>91</v>
      </c>
      <c r="ZE50" s="27">
        <v>193</v>
      </c>
      <c r="ZF50" s="27">
        <v>44</v>
      </c>
      <c r="ZG50" s="27">
        <v>8</v>
      </c>
      <c r="ZH50" s="27">
        <v>3</v>
      </c>
      <c r="ZI50" s="27">
        <v>17</v>
      </c>
      <c r="ZJ50" s="27">
        <v>4</v>
      </c>
      <c r="ZK50" s="27">
        <v>1</v>
      </c>
      <c r="ZL50" s="27">
        <v>60</v>
      </c>
      <c r="ZM50" s="27">
        <v>8</v>
      </c>
      <c r="ZN50" s="27">
        <v>4</v>
      </c>
      <c r="ZO50" s="27">
        <v>18</v>
      </c>
      <c r="ZP50" s="27">
        <v>5</v>
      </c>
      <c r="ZQ50" s="27">
        <v>1</v>
      </c>
      <c r="ZR50" s="27">
        <v>22</v>
      </c>
      <c r="ZS50" s="27">
        <v>4</v>
      </c>
      <c r="ZT50" s="27">
        <v>1</v>
      </c>
      <c r="ZU50" s="27">
        <v>11</v>
      </c>
      <c r="ZV50" s="27">
        <v>0</v>
      </c>
    </row>
    <row r="51" spans="1:698" s="41" customFormat="1" x14ac:dyDescent="0.2">
      <c r="A51" s="41" t="s">
        <v>152</v>
      </c>
      <c r="B51" s="40"/>
      <c r="C51" s="14">
        <v>624</v>
      </c>
      <c r="D51" s="14">
        <v>10</v>
      </c>
      <c r="E51" s="14">
        <v>0</v>
      </c>
      <c r="F51" s="14">
        <v>5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/>
      <c r="AR51" s="27"/>
      <c r="AS51" s="27"/>
      <c r="AT51" s="27"/>
      <c r="AU51" s="27">
        <v>1</v>
      </c>
      <c r="AV51" s="27">
        <v>0</v>
      </c>
      <c r="AW51" s="27">
        <v>0</v>
      </c>
      <c r="AX51" s="27">
        <v>0</v>
      </c>
      <c r="AY51" s="14">
        <v>0</v>
      </c>
      <c r="AZ51" s="14">
        <v>3</v>
      </c>
      <c r="BA51" s="14">
        <v>3</v>
      </c>
      <c r="BB51" s="14">
        <v>85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2</v>
      </c>
      <c r="BI51" s="27">
        <v>0</v>
      </c>
      <c r="BJ51" s="27">
        <v>5</v>
      </c>
      <c r="BK51" s="27">
        <v>0</v>
      </c>
      <c r="BL51" s="27">
        <v>0</v>
      </c>
      <c r="BM51" s="27">
        <v>0</v>
      </c>
      <c r="BN51" s="27">
        <v>0</v>
      </c>
      <c r="BO51" s="27">
        <v>0</v>
      </c>
      <c r="BP51" s="27">
        <v>0</v>
      </c>
      <c r="BQ51" s="27">
        <v>0</v>
      </c>
      <c r="BR51" s="27">
        <v>0</v>
      </c>
      <c r="BS51" s="27">
        <v>0</v>
      </c>
      <c r="BT51" s="27">
        <v>0</v>
      </c>
      <c r="BU51" s="27">
        <v>0</v>
      </c>
      <c r="BV51" s="27">
        <v>0</v>
      </c>
      <c r="BW51" s="27">
        <v>0</v>
      </c>
      <c r="BX51" s="27">
        <v>0</v>
      </c>
      <c r="BY51" s="27">
        <v>0</v>
      </c>
      <c r="BZ51" s="27">
        <v>0</v>
      </c>
      <c r="CA51" s="27">
        <v>0</v>
      </c>
      <c r="CB51" s="27">
        <v>1</v>
      </c>
      <c r="CC51" s="27">
        <v>0</v>
      </c>
      <c r="CD51" s="27">
        <v>0</v>
      </c>
      <c r="CE51" s="27">
        <v>0</v>
      </c>
      <c r="CF51" s="27">
        <v>0</v>
      </c>
      <c r="CG51" s="27">
        <v>0</v>
      </c>
      <c r="CH51" s="27">
        <v>4</v>
      </c>
      <c r="CI51" s="27">
        <v>1</v>
      </c>
      <c r="CJ51" s="27">
        <v>3</v>
      </c>
      <c r="CK51" s="27">
        <v>0</v>
      </c>
      <c r="CL51" s="27">
        <v>13</v>
      </c>
      <c r="CM51" s="27">
        <v>0</v>
      </c>
      <c r="CN51" s="27">
        <v>7</v>
      </c>
      <c r="CO51" s="27">
        <v>0</v>
      </c>
      <c r="CP51" s="27">
        <v>33</v>
      </c>
      <c r="CQ51" s="27">
        <v>0</v>
      </c>
      <c r="CR51" s="27">
        <v>23</v>
      </c>
      <c r="CS51" s="27">
        <v>0</v>
      </c>
      <c r="CT51" s="27">
        <v>33</v>
      </c>
      <c r="CU51" s="27">
        <v>0</v>
      </c>
      <c r="CV51" s="27">
        <v>25</v>
      </c>
      <c r="CW51" s="27">
        <v>0</v>
      </c>
      <c r="CX51" s="27">
        <v>12</v>
      </c>
      <c r="CY51" s="27">
        <v>2</v>
      </c>
      <c r="CZ51" s="27">
        <v>12</v>
      </c>
      <c r="DA51" s="27">
        <v>0</v>
      </c>
      <c r="DB51" s="27">
        <v>0</v>
      </c>
      <c r="DC51" s="27">
        <v>0</v>
      </c>
      <c r="DD51" s="27">
        <v>3</v>
      </c>
      <c r="DE51" s="27"/>
      <c r="DF51" s="27"/>
      <c r="DG51" s="27">
        <v>0</v>
      </c>
      <c r="DH51" s="27">
        <v>45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16</v>
      </c>
      <c r="EA51" s="27">
        <v>0</v>
      </c>
      <c r="EB51" s="27">
        <v>0</v>
      </c>
      <c r="EC51" s="27">
        <v>1</v>
      </c>
      <c r="ED51" s="27">
        <v>86</v>
      </c>
      <c r="EE51" s="27">
        <v>0</v>
      </c>
      <c r="EF51" s="27">
        <v>1</v>
      </c>
      <c r="EG51" s="27">
        <v>0</v>
      </c>
      <c r="EH51" s="27">
        <v>76</v>
      </c>
      <c r="EI51" s="27">
        <v>0</v>
      </c>
      <c r="EJ51" s="27">
        <v>0</v>
      </c>
      <c r="EK51" s="27">
        <v>0</v>
      </c>
      <c r="EL51" s="27">
        <v>38</v>
      </c>
      <c r="EM51" s="27">
        <v>0</v>
      </c>
      <c r="EN51" s="27">
        <v>1</v>
      </c>
      <c r="EO51" s="27">
        <v>0</v>
      </c>
      <c r="EP51" s="27">
        <v>3</v>
      </c>
      <c r="EQ51" s="27">
        <v>0</v>
      </c>
      <c r="ER51" s="27">
        <v>1</v>
      </c>
      <c r="ES51" s="27">
        <v>0</v>
      </c>
      <c r="ET51" s="27">
        <v>0</v>
      </c>
      <c r="EU51" s="27">
        <v>0</v>
      </c>
      <c r="EV51" s="27">
        <v>0</v>
      </c>
      <c r="EW51" s="27">
        <v>0</v>
      </c>
      <c r="EX51" s="27">
        <v>0</v>
      </c>
      <c r="EY51" s="27">
        <v>0</v>
      </c>
      <c r="EZ51" s="27">
        <v>0</v>
      </c>
      <c r="FA51" s="27">
        <v>0</v>
      </c>
      <c r="FB51" s="27">
        <v>0</v>
      </c>
      <c r="FC51" s="27">
        <v>0</v>
      </c>
      <c r="FD51" s="27">
        <v>0</v>
      </c>
      <c r="FE51" s="27">
        <v>0</v>
      </c>
      <c r="FF51" s="27">
        <v>0</v>
      </c>
      <c r="FG51" s="27">
        <v>0</v>
      </c>
      <c r="FH51" s="27">
        <v>1</v>
      </c>
      <c r="FI51" s="27">
        <v>0</v>
      </c>
      <c r="FJ51" s="27">
        <v>2</v>
      </c>
      <c r="FK51" s="27">
        <v>0</v>
      </c>
      <c r="FL51" s="27">
        <v>5</v>
      </c>
      <c r="FM51" s="27">
        <v>0</v>
      </c>
      <c r="FN51" s="27">
        <v>10</v>
      </c>
      <c r="FO51" s="27">
        <v>0</v>
      </c>
      <c r="FP51" s="27">
        <v>13</v>
      </c>
      <c r="FQ51" s="27">
        <v>1</v>
      </c>
      <c r="FR51" s="27">
        <v>13</v>
      </c>
      <c r="FS51" s="27">
        <v>1</v>
      </c>
      <c r="FT51" s="27">
        <v>8</v>
      </c>
      <c r="FU51" s="27">
        <v>0</v>
      </c>
      <c r="FV51" s="27">
        <v>10</v>
      </c>
      <c r="FW51" s="27">
        <v>0</v>
      </c>
      <c r="FX51" s="27">
        <v>12</v>
      </c>
      <c r="FY51" s="27">
        <v>0</v>
      </c>
      <c r="FZ51" s="27">
        <v>3</v>
      </c>
      <c r="GA51" s="27">
        <v>0</v>
      </c>
      <c r="GB51" s="27">
        <v>1</v>
      </c>
      <c r="GC51" s="27"/>
      <c r="GD51" s="27">
        <v>0</v>
      </c>
      <c r="GE51" s="27">
        <v>0</v>
      </c>
      <c r="GF51" s="27">
        <v>0</v>
      </c>
      <c r="GG51" s="27">
        <v>0</v>
      </c>
      <c r="GH51" s="27">
        <v>0</v>
      </c>
      <c r="GI51" s="27">
        <v>0</v>
      </c>
      <c r="GJ51" s="27">
        <v>0</v>
      </c>
      <c r="GK51" s="27">
        <v>0</v>
      </c>
      <c r="GL51" s="27">
        <v>0</v>
      </c>
      <c r="GM51" s="27">
        <v>0</v>
      </c>
      <c r="GN51" s="27">
        <v>0</v>
      </c>
      <c r="GO51" s="27">
        <v>0</v>
      </c>
      <c r="GP51" s="27"/>
      <c r="GQ51" s="27">
        <v>0</v>
      </c>
      <c r="GR51" s="27">
        <v>0</v>
      </c>
      <c r="GS51" s="27">
        <v>0</v>
      </c>
      <c r="GT51" s="27">
        <v>0</v>
      </c>
      <c r="GU51" s="27">
        <v>0</v>
      </c>
      <c r="GV51" s="27">
        <v>0</v>
      </c>
      <c r="GW51" s="27">
        <v>0</v>
      </c>
      <c r="GX51" s="27">
        <v>0</v>
      </c>
      <c r="GY51" s="27">
        <v>0</v>
      </c>
      <c r="GZ51" s="27">
        <v>0</v>
      </c>
      <c r="HA51" s="27">
        <v>0</v>
      </c>
      <c r="HB51" s="27">
        <v>0</v>
      </c>
      <c r="HC51" s="27"/>
      <c r="HD51" s="27">
        <v>0</v>
      </c>
      <c r="HE51" s="27">
        <v>0</v>
      </c>
      <c r="HF51" s="27">
        <v>0</v>
      </c>
      <c r="HG51" s="27">
        <v>0</v>
      </c>
      <c r="HH51" s="27">
        <v>0</v>
      </c>
      <c r="HI51" s="27">
        <v>0</v>
      </c>
      <c r="HJ51" s="27">
        <v>0</v>
      </c>
      <c r="HK51" s="27">
        <v>0</v>
      </c>
      <c r="HL51" s="27">
        <v>0</v>
      </c>
      <c r="HM51" s="27">
        <v>0</v>
      </c>
      <c r="HN51" s="27">
        <v>0</v>
      </c>
      <c r="HO51" s="27">
        <v>0</v>
      </c>
      <c r="HP51" s="27"/>
      <c r="HQ51" s="27">
        <v>0</v>
      </c>
      <c r="HR51" s="27">
        <v>0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/>
      <c r="ID51" s="27">
        <v>5</v>
      </c>
      <c r="IE51" s="27">
        <v>0</v>
      </c>
      <c r="IF51" s="27">
        <v>0</v>
      </c>
      <c r="IG51" s="27">
        <v>0</v>
      </c>
      <c r="IH51" s="27">
        <v>0</v>
      </c>
      <c r="II51" s="27"/>
      <c r="IJ51" s="27"/>
      <c r="IK51" s="27"/>
      <c r="IL51" s="27"/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>
        <v>0</v>
      </c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5</v>
      </c>
      <c r="JG51" s="27">
        <v>0</v>
      </c>
      <c r="JH51" s="27">
        <v>0</v>
      </c>
      <c r="JI51" s="27">
        <v>0</v>
      </c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>
        <v>0</v>
      </c>
      <c r="JW51" s="27">
        <v>0</v>
      </c>
      <c r="JX51" s="27">
        <v>0</v>
      </c>
      <c r="JY51" s="14">
        <v>90</v>
      </c>
      <c r="JZ51" s="27">
        <v>0</v>
      </c>
      <c r="KA51" s="27">
        <v>0</v>
      </c>
      <c r="KB51" s="27">
        <v>0</v>
      </c>
      <c r="KC51" s="27">
        <v>0</v>
      </c>
      <c r="KD51" s="27">
        <v>1</v>
      </c>
      <c r="KE51" s="27">
        <v>20</v>
      </c>
      <c r="KF51" s="27">
        <v>0</v>
      </c>
      <c r="KG51" s="27">
        <v>1</v>
      </c>
      <c r="KH51" s="27">
        <v>14</v>
      </c>
      <c r="KI51" s="27">
        <v>2</v>
      </c>
      <c r="KJ51" s="27">
        <v>1</v>
      </c>
      <c r="KK51" s="27">
        <v>51</v>
      </c>
      <c r="KL51" s="14">
        <v>91</v>
      </c>
      <c r="KM51" s="27">
        <v>0</v>
      </c>
      <c r="KN51" s="27">
        <v>21</v>
      </c>
      <c r="KO51" s="27">
        <v>16</v>
      </c>
      <c r="KP51" s="27">
        <v>54</v>
      </c>
      <c r="KQ51" s="14">
        <v>1</v>
      </c>
      <c r="KR51" s="27">
        <v>1</v>
      </c>
      <c r="KS51" s="27">
        <v>0</v>
      </c>
      <c r="KT51" s="14">
        <v>0</v>
      </c>
      <c r="KU51" s="27">
        <v>0</v>
      </c>
      <c r="KV51" s="27">
        <v>0</v>
      </c>
      <c r="KW51" s="27">
        <v>0</v>
      </c>
      <c r="KX51" s="27">
        <v>1</v>
      </c>
      <c r="KY51" s="14">
        <v>3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27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1</v>
      </c>
      <c r="NK51" s="27">
        <v>1</v>
      </c>
      <c r="NL51" s="27">
        <v>0</v>
      </c>
      <c r="NM51" s="27">
        <v>0</v>
      </c>
      <c r="NN51" s="27">
        <v>0</v>
      </c>
      <c r="NO51" s="27">
        <v>1</v>
      </c>
      <c r="NP51" s="27">
        <v>0</v>
      </c>
      <c r="NQ51" s="27">
        <v>0</v>
      </c>
      <c r="NR51" s="27">
        <v>0</v>
      </c>
      <c r="NS51" s="27">
        <v>0</v>
      </c>
      <c r="NT51" s="14">
        <v>3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>
        <v>0</v>
      </c>
      <c r="OI51" s="27">
        <v>1</v>
      </c>
      <c r="OJ51" s="27">
        <v>1</v>
      </c>
      <c r="OK51" s="27">
        <v>0</v>
      </c>
      <c r="OL51" s="27">
        <v>0</v>
      </c>
      <c r="OM51" s="27">
        <v>0</v>
      </c>
      <c r="ON51" s="27">
        <v>1</v>
      </c>
      <c r="OO51" s="27">
        <v>0</v>
      </c>
      <c r="OP51" s="27">
        <v>0</v>
      </c>
      <c r="OQ51" s="27">
        <v>0</v>
      </c>
      <c r="OR51" s="27">
        <v>0</v>
      </c>
      <c r="OS51" s="14">
        <v>11</v>
      </c>
      <c r="OT51" s="44">
        <v>4</v>
      </c>
      <c r="OU51" s="27">
        <v>0</v>
      </c>
      <c r="OV51" s="27">
        <v>0</v>
      </c>
      <c r="OW51" s="27">
        <v>1</v>
      </c>
      <c r="OX51" s="27">
        <v>0</v>
      </c>
      <c r="OY51" s="27">
        <v>0</v>
      </c>
      <c r="OZ51" s="27">
        <v>0</v>
      </c>
      <c r="PA51" s="27">
        <v>0</v>
      </c>
      <c r="PB51" s="27">
        <v>7</v>
      </c>
      <c r="PC51" s="27">
        <v>0</v>
      </c>
      <c r="PD51" s="27">
        <v>0</v>
      </c>
      <c r="PE51" s="27">
        <v>0</v>
      </c>
      <c r="PF51" s="27">
        <v>0</v>
      </c>
      <c r="PG51" s="27">
        <v>0</v>
      </c>
      <c r="PH51" s="27">
        <v>0</v>
      </c>
      <c r="PI51" s="27">
        <v>0</v>
      </c>
      <c r="PJ51" s="27">
        <v>1</v>
      </c>
      <c r="PK51" s="27">
        <v>0</v>
      </c>
      <c r="PL51" s="27">
        <v>0</v>
      </c>
      <c r="PM51" s="27">
        <v>0</v>
      </c>
      <c r="PN51" s="27">
        <v>2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14">
        <v>130</v>
      </c>
      <c r="PY51" s="27">
        <v>1</v>
      </c>
      <c r="PZ51" s="27">
        <v>2</v>
      </c>
      <c r="QA51" s="27">
        <v>1</v>
      </c>
      <c r="QB51" s="27">
        <v>0</v>
      </c>
      <c r="QC51" s="27">
        <v>7</v>
      </c>
      <c r="QD51" s="27">
        <v>20</v>
      </c>
      <c r="QE51" s="27">
        <v>61</v>
      </c>
      <c r="QF51" s="27">
        <v>0</v>
      </c>
      <c r="QG51" s="27">
        <v>0</v>
      </c>
      <c r="QH51" s="27">
        <v>0</v>
      </c>
      <c r="QI51" s="27">
        <v>0</v>
      </c>
      <c r="QJ51" s="27">
        <v>2</v>
      </c>
      <c r="QK51" s="27">
        <v>0</v>
      </c>
      <c r="QL51" s="27">
        <v>1</v>
      </c>
      <c r="QM51" s="27">
        <v>4</v>
      </c>
      <c r="QN51" s="27">
        <v>0</v>
      </c>
      <c r="QO51" s="27">
        <v>1</v>
      </c>
      <c r="QP51" s="27">
        <v>2</v>
      </c>
      <c r="QQ51" s="27">
        <v>25</v>
      </c>
      <c r="QR51" s="27">
        <v>0</v>
      </c>
      <c r="QS51" s="27">
        <v>0</v>
      </c>
      <c r="QT51" s="27">
        <v>0</v>
      </c>
      <c r="QU51" s="27">
        <v>0</v>
      </c>
      <c r="QV51" s="27">
        <v>3</v>
      </c>
      <c r="QW51" s="27">
        <v>0</v>
      </c>
      <c r="QX51" s="27">
        <v>0</v>
      </c>
      <c r="QY51" s="27">
        <v>0</v>
      </c>
      <c r="QZ51" s="27">
        <v>0</v>
      </c>
      <c r="RA51" s="14">
        <v>5</v>
      </c>
      <c r="RB51" s="27">
        <v>0</v>
      </c>
      <c r="RC51" s="27">
        <v>1</v>
      </c>
      <c r="RD51" s="27">
        <v>1</v>
      </c>
      <c r="RE51" s="27">
        <v>1</v>
      </c>
      <c r="RF51" s="27">
        <v>0</v>
      </c>
      <c r="RG51" s="27">
        <v>0</v>
      </c>
      <c r="RH51" s="27">
        <v>0</v>
      </c>
      <c r="RI51" s="27">
        <v>2</v>
      </c>
      <c r="RJ51" s="14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27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27">
        <v>0</v>
      </c>
      <c r="TF51" s="27">
        <v>0</v>
      </c>
      <c r="TG51" s="14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0</v>
      </c>
      <c r="TN51" s="27">
        <v>0</v>
      </c>
      <c r="TO51" s="27">
        <v>0</v>
      </c>
      <c r="TP51" s="27">
        <v>0</v>
      </c>
      <c r="TQ51" s="27">
        <v>0</v>
      </c>
      <c r="TR51" s="27">
        <v>0</v>
      </c>
      <c r="TS51" s="27">
        <v>0</v>
      </c>
      <c r="TT51" s="27">
        <v>0</v>
      </c>
      <c r="TU51" s="27">
        <v>0</v>
      </c>
      <c r="TV51" s="27">
        <v>0</v>
      </c>
      <c r="TW51" s="27">
        <v>0</v>
      </c>
      <c r="TX51" s="27">
        <v>0</v>
      </c>
      <c r="TY51" s="27">
        <v>0</v>
      </c>
      <c r="TZ51" s="27">
        <v>0</v>
      </c>
      <c r="UA51" s="27">
        <v>0</v>
      </c>
      <c r="UB51" s="27">
        <v>0</v>
      </c>
      <c r="UC51" s="27">
        <v>0</v>
      </c>
      <c r="UD51" s="27">
        <v>0</v>
      </c>
      <c r="UE51" s="27">
        <v>0</v>
      </c>
      <c r="UF51" s="27">
        <v>0</v>
      </c>
      <c r="UG51" s="27">
        <v>0</v>
      </c>
      <c r="UH51" s="27">
        <v>0</v>
      </c>
      <c r="UI51" s="27">
        <v>0</v>
      </c>
      <c r="UJ51" s="27">
        <v>0</v>
      </c>
      <c r="UK51" s="27">
        <v>0</v>
      </c>
      <c r="UL51" s="27">
        <v>0</v>
      </c>
      <c r="UM51" s="27">
        <v>0</v>
      </c>
      <c r="UN51" s="27">
        <v>0</v>
      </c>
      <c r="UO51" s="27">
        <v>0</v>
      </c>
      <c r="UP51" s="27">
        <v>0</v>
      </c>
      <c r="UQ51" s="27">
        <v>0</v>
      </c>
      <c r="UR51" s="27">
        <v>0</v>
      </c>
      <c r="US51" s="27">
        <v>0</v>
      </c>
      <c r="UT51" s="27">
        <v>0</v>
      </c>
      <c r="UU51" s="27">
        <v>0</v>
      </c>
      <c r="UV51" s="27">
        <v>0</v>
      </c>
      <c r="UW51" s="27">
        <v>0</v>
      </c>
      <c r="UX51" s="27">
        <v>0</v>
      </c>
      <c r="UY51" s="27">
        <v>0</v>
      </c>
      <c r="UZ51" s="27">
        <v>0</v>
      </c>
      <c r="VA51" s="27">
        <v>0</v>
      </c>
      <c r="VB51" s="27">
        <v>0</v>
      </c>
      <c r="VC51" s="27">
        <v>0</v>
      </c>
      <c r="VD51" s="27">
        <v>0</v>
      </c>
      <c r="VE51" s="27">
        <v>0</v>
      </c>
      <c r="VF51" s="27">
        <v>0</v>
      </c>
      <c r="VG51" s="27">
        <v>0</v>
      </c>
      <c r="VH51" s="14">
        <v>0</v>
      </c>
      <c r="VI51" s="27">
        <v>0</v>
      </c>
      <c r="VJ51" s="27">
        <v>0</v>
      </c>
      <c r="VK51" s="27">
        <v>0</v>
      </c>
      <c r="VL51" s="27">
        <v>0</v>
      </c>
      <c r="VM51" s="27">
        <v>0</v>
      </c>
      <c r="VN51" s="27">
        <v>0</v>
      </c>
      <c r="VO51" s="27">
        <v>0</v>
      </c>
      <c r="VP51" s="27">
        <v>0</v>
      </c>
      <c r="VQ51" s="27">
        <v>0</v>
      </c>
      <c r="VR51" s="27">
        <v>0</v>
      </c>
      <c r="VS51" s="27">
        <v>0</v>
      </c>
      <c r="VT51" s="27">
        <v>0</v>
      </c>
      <c r="VU51" s="27">
        <v>0</v>
      </c>
      <c r="VV51" s="27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3</v>
      </c>
      <c r="XJ51" s="27">
        <v>7</v>
      </c>
      <c r="XK51" s="27">
        <v>2</v>
      </c>
      <c r="XL51" s="27">
        <v>8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27">
        <v>0</v>
      </c>
      <c r="XT51" s="27">
        <v>1</v>
      </c>
      <c r="XU51" s="27">
        <v>0</v>
      </c>
      <c r="XV51" s="27">
        <v>0</v>
      </c>
      <c r="XW51" s="27">
        <v>0</v>
      </c>
      <c r="XX51" s="27">
        <v>0</v>
      </c>
      <c r="XY51" s="27">
        <v>1</v>
      </c>
      <c r="XZ51" s="27">
        <v>0</v>
      </c>
      <c r="YA51" s="27">
        <v>0</v>
      </c>
      <c r="YB51" s="27">
        <v>0</v>
      </c>
      <c r="YC51" s="27">
        <v>0</v>
      </c>
      <c r="YD51" s="27">
        <v>0</v>
      </c>
      <c r="YE51" s="27">
        <v>0</v>
      </c>
      <c r="YF51" s="27">
        <v>0</v>
      </c>
      <c r="YG51" s="27">
        <v>0</v>
      </c>
      <c r="YH51" s="27">
        <v>1</v>
      </c>
      <c r="YI51" s="27">
        <v>0</v>
      </c>
      <c r="YJ51" s="27">
        <v>0</v>
      </c>
      <c r="YK51" s="27">
        <v>0</v>
      </c>
      <c r="YL51" s="27">
        <v>0</v>
      </c>
      <c r="YM51" s="27">
        <v>1</v>
      </c>
      <c r="YN51" s="27">
        <v>0</v>
      </c>
      <c r="YO51" s="27">
        <v>0</v>
      </c>
      <c r="YP51" s="27">
        <v>0</v>
      </c>
      <c r="YQ51" s="27">
        <v>0</v>
      </c>
      <c r="YR51" s="27">
        <v>0</v>
      </c>
      <c r="YS51" s="27">
        <v>0</v>
      </c>
      <c r="YT51" s="27">
        <v>0</v>
      </c>
      <c r="YU51" s="27">
        <v>0</v>
      </c>
      <c r="YV51" s="27">
        <v>0</v>
      </c>
      <c r="YW51" s="27">
        <v>0</v>
      </c>
      <c r="YX51" s="27">
        <v>0</v>
      </c>
      <c r="YY51" s="27">
        <v>0</v>
      </c>
      <c r="YZ51" s="27">
        <v>0</v>
      </c>
      <c r="ZA51" s="27">
        <v>0</v>
      </c>
      <c r="ZB51" s="27">
        <v>0</v>
      </c>
      <c r="ZC51" s="27">
        <v>61</v>
      </c>
      <c r="ZD51" s="27">
        <v>0</v>
      </c>
      <c r="ZE51" s="27">
        <v>3</v>
      </c>
      <c r="ZF51" s="27">
        <v>6</v>
      </c>
      <c r="ZG51" s="27">
        <v>1</v>
      </c>
      <c r="ZH51" s="27">
        <v>0</v>
      </c>
      <c r="ZI51" s="27">
        <v>0</v>
      </c>
      <c r="ZJ51" s="27">
        <v>0</v>
      </c>
      <c r="ZK51" s="27">
        <v>0</v>
      </c>
      <c r="ZL51" s="27">
        <v>9</v>
      </c>
      <c r="ZM51" s="27">
        <v>2</v>
      </c>
      <c r="ZN51" s="27">
        <v>0</v>
      </c>
      <c r="ZO51" s="27">
        <v>2</v>
      </c>
      <c r="ZP51" s="27">
        <v>1</v>
      </c>
      <c r="ZQ51" s="27">
        <v>0</v>
      </c>
      <c r="ZR51" s="27">
        <v>4</v>
      </c>
      <c r="ZS51" s="27">
        <v>2</v>
      </c>
      <c r="ZT51" s="27">
        <v>0</v>
      </c>
      <c r="ZU51" s="27">
        <v>0</v>
      </c>
      <c r="ZV51" s="27">
        <v>0</v>
      </c>
    </row>
    <row r="52" spans="1:698" s="41" customFormat="1" x14ac:dyDescent="0.2">
      <c r="A52" s="41" t="s">
        <v>153</v>
      </c>
      <c r="B52" s="40"/>
      <c r="C52" s="14">
        <v>571</v>
      </c>
      <c r="D52" s="14">
        <v>8</v>
      </c>
      <c r="E52" s="14">
        <v>0</v>
      </c>
      <c r="F52" s="14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/>
      <c r="AR52" s="27"/>
      <c r="AS52" s="27"/>
      <c r="AT52" s="27"/>
      <c r="AU52" s="27">
        <v>0</v>
      </c>
      <c r="AV52" s="27">
        <v>0</v>
      </c>
      <c r="AW52" s="27">
        <v>0</v>
      </c>
      <c r="AX52" s="27">
        <v>0</v>
      </c>
      <c r="AY52" s="14">
        <v>0</v>
      </c>
      <c r="AZ52" s="14">
        <v>0</v>
      </c>
      <c r="BA52" s="14">
        <v>0</v>
      </c>
      <c r="BB52" s="14">
        <v>48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>
        <v>0</v>
      </c>
      <c r="BN52" s="27">
        <v>0</v>
      </c>
      <c r="BO52" s="27">
        <v>0</v>
      </c>
      <c r="BP52" s="27">
        <v>0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0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/>
      <c r="DF52" s="27"/>
      <c r="DG52" s="27">
        <v>0</v>
      </c>
      <c r="DH52" s="27">
        <v>35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2</v>
      </c>
      <c r="DO52" s="27">
        <v>0</v>
      </c>
      <c r="DP52" s="27">
        <v>4</v>
      </c>
      <c r="DQ52" s="27">
        <v>0</v>
      </c>
      <c r="DR52" s="27">
        <v>9</v>
      </c>
      <c r="DS52" s="27">
        <v>0</v>
      </c>
      <c r="DT52" s="27">
        <v>9</v>
      </c>
      <c r="DU52" s="27">
        <v>0</v>
      </c>
      <c r="DV52" s="27">
        <v>20</v>
      </c>
      <c r="DW52" s="27">
        <v>0</v>
      </c>
      <c r="DX52" s="27">
        <v>16</v>
      </c>
      <c r="DY52" s="27">
        <v>0</v>
      </c>
      <c r="DZ52" s="27">
        <v>15</v>
      </c>
      <c r="EA52" s="27">
        <v>0</v>
      </c>
      <c r="EB52" s="27">
        <v>9</v>
      </c>
      <c r="EC52" s="27">
        <v>0</v>
      </c>
      <c r="ED52" s="27">
        <v>44</v>
      </c>
      <c r="EE52" s="27">
        <v>1</v>
      </c>
      <c r="EF52" s="27">
        <v>18</v>
      </c>
      <c r="EG52" s="27">
        <v>0</v>
      </c>
      <c r="EH52" s="27">
        <v>71</v>
      </c>
      <c r="EI52" s="27">
        <v>0</v>
      </c>
      <c r="EJ52" s="27">
        <v>32</v>
      </c>
      <c r="EK52" s="27">
        <v>0</v>
      </c>
      <c r="EL52" s="27">
        <v>53</v>
      </c>
      <c r="EM52" s="27">
        <v>0</v>
      </c>
      <c r="EN52" s="27">
        <v>35</v>
      </c>
      <c r="EO52" s="27">
        <v>0</v>
      </c>
      <c r="EP52" s="27">
        <v>5</v>
      </c>
      <c r="EQ52" s="27">
        <v>0</v>
      </c>
      <c r="ER52" s="27">
        <v>2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1</v>
      </c>
      <c r="EY52" s="27">
        <v>0</v>
      </c>
      <c r="EZ52" s="27">
        <v>1</v>
      </c>
      <c r="FA52" s="27">
        <v>0</v>
      </c>
      <c r="FB52" s="27">
        <v>2</v>
      </c>
      <c r="FC52" s="27">
        <v>0</v>
      </c>
      <c r="FD52" s="27">
        <v>1</v>
      </c>
      <c r="FE52" s="27">
        <v>0</v>
      </c>
      <c r="FF52" s="27">
        <v>3</v>
      </c>
      <c r="FG52" s="27">
        <v>0</v>
      </c>
      <c r="FH52" s="27">
        <v>5</v>
      </c>
      <c r="FI52" s="27">
        <v>0</v>
      </c>
      <c r="FJ52" s="27">
        <v>24</v>
      </c>
      <c r="FK52" s="27">
        <v>0</v>
      </c>
      <c r="FL52" s="27">
        <v>11</v>
      </c>
      <c r="FM52" s="27">
        <v>2</v>
      </c>
      <c r="FN52" s="27">
        <v>17</v>
      </c>
      <c r="FO52" s="27">
        <v>1</v>
      </c>
      <c r="FP52" s="27">
        <v>13</v>
      </c>
      <c r="FQ52" s="27">
        <v>1</v>
      </c>
      <c r="FR52" s="27">
        <v>19</v>
      </c>
      <c r="FS52" s="27">
        <v>3</v>
      </c>
      <c r="FT52" s="27">
        <v>15</v>
      </c>
      <c r="FU52" s="27">
        <v>0</v>
      </c>
      <c r="FV52" s="27">
        <v>11</v>
      </c>
      <c r="FW52" s="27">
        <v>0</v>
      </c>
      <c r="FX52" s="27">
        <v>12</v>
      </c>
      <c r="FY52" s="27">
        <v>0</v>
      </c>
      <c r="FZ52" s="27">
        <v>0</v>
      </c>
      <c r="GA52" s="27">
        <v>0</v>
      </c>
      <c r="GB52" s="27">
        <v>1</v>
      </c>
      <c r="GC52" s="27"/>
      <c r="GD52" s="27">
        <v>0</v>
      </c>
      <c r="GE52" s="27">
        <v>0</v>
      </c>
      <c r="GF52" s="27">
        <v>0</v>
      </c>
      <c r="GG52" s="27">
        <v>0</v>
      </c>
      <c r="GH52" s="27">
        <v>0</v>
      </c>
      <c r="GI52" s="27">
        <v>0</v>
      </c>
      <c r="GJ52" s="27">
        <v>0</v>
      </c>
      <c r="GK52" s="27">
        <v>0</v>
      </c>
      <c r="GL52" s="27">
        <v>0</v>
      </c>
      <c r="GM52" s="27">
        <v>0</v>
      </c>
      <c r="GN52" s="27">
        <v>0</v>
      </c>
      <c r="GO52" s="27">
        <v>0</v>
      </c>
      <c r="GP52" s="27"/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0</v>
      </c>
      <c r="GW52" s="27">
        <v>0</v>
      </c>
      <c r="GX52" s="27">
        <v>0</v>
      </c>
      <c r="GY52" s="27">
        <v>0</v>
      </c>
      <c r="GZ52" s="27">
        <v>0</v>
      </c>
      <c r="HA52" s="27">
        <v>0</v>
      </c>
      <c r="HB52" s="27">
        <v>0</v>
      </c>
      <c r="HC52" s="27"/>
      <c r="HD52" s="27">
        <v>0</v>
      </c>
      <c r="HE52" s="27">
        <v>0</v>
      </c>
      <c r="HF52" s="27">
        <v>0</v>
      </c>
      <c r="HG52" s="27">
        <v>0</v>
      </c>
      <c r="HH52" s="27">
        <v>0</v>
      </c>
      <c r="HI52" s="27">
        <v>0</v>
      </c>
      <c r="HJ52" s="27">
        <v>0</v>
      </c>
      <c r="HK52" s="27">
        <v>0</v>
      </c>
      <c r="HL52" s="27">
        <v>0</v>
      </c>
      <c r="HM52" s="27">
        <v>0</v>
      </c>
      <c r="HN52" s="27">
        <v>0</v>
      </c>
      <c r="HO52" s="27">
        <v>0</v>
      </c>
      <c r="HP52" s="27"/>
      <c r="HQ52" s="27">
        <v>0</v>
      </c>
      <c r="HR52" s="27">
        <v>0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/>
      <c r="ID52" s="27">
        <v>0</v>
      </c>
      <c r="IE52" s="27">
        <v>0</v>
      </c>
      <c r="IF52" s="27">
        <v>0</v>
      </c>
      <c r="IG52" s="27">
        <v>0</v>
      </c>
      <c r="IH52" s="27">
        <v>0</v>
      </c>
      <c r="II52" s="27"/>
      <c r="IJ52" s="27"/>
      <c r="IK52" s="27"/>
      <c r="IL52" s="27"/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>
        <v>0</v>
      </c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>
        <v>0</v>
      </c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>
        <v>0</v>
      </c>
      <c r="JW52" s="27">
        <v>0</v>
      </c>
      <c r="JX52" s="27">
        <v>0</v>
      </c>
      <c r="JY52" s="14">
        <v>48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8</v>
      </c>
      <c r="KF52" s="27">
        <v>0</v>
      </c>
      <c r="KG52" s="27">
        <v>0</v>
      </c>
      <c r="KH52" s="27">
        <v>17</v>
      </c>
      <c r="KI52" s="27">
        <v>0</v>
      </c>
      <c r="KJ52" s="27">
        <v>0</v>
      </c>
      <c r="KK52" s="27">
        <v>23</v>
      </c>
      <c r="KL52" s="14">
        <v>48</v>
      </c>
      <c r="KM52" s="27">
        <v>0</v>
      </c>
      <c r="KN52" s="27">
        <v>8</v>
      </c>
      <c r="KO52" s="27">
        <v>17</v>
      </c>
      <c r="KP52" s="27">
        <v>23</v>
      </c>
      <c r="KQ52" s="14">
        <v>0</v>
      </c>
      <c r="KR52" s="27">
        <v>0</v>
      </c>
      <c r="KS52" s="27">
        <v>0</v>
      </c>
      <c r="KT52" s="14">
        <v>0</v>
      </c>
      <c r="KU52" s="27">
        <v>0</v>
      </c>
      <c r="KV52" s="27">
        <v>0</v>
      </c>
      <c r="KW52" s="27">
        <v>0</v>
      </c>
      <c r="KX52" s="27">
        <v>0</v>
      </c>
      <c r="KY52" s="14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0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27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14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>
        <v>0</v>
      </c>
      <c r="OI52" s="27">
        <v>0</v>
      </c>
      <c r="OJ52" s="27">
        <v>0</v>
      </c>
      <c r="OK52" s="27">
        <v>0</v>
      </c>
      <c r="OL52" s="27">
        <v>0</v>
      </c>
      <c r="OM52" s="27">
        <v>0</v>
      </c>
      <c r="ON52" s="27">
        <v>0</v>
      </c>
      <c r="OO52" s="27">
        <v>0</v>
      </c>
      <c r="OP52" s="27">
        <v>0</v>
      </c>
      <c r="OQ52" s="27">
        <v>0</v>
      </c>
      <c r="OR52" s="27">
        <v>0</v>
      </c>
      <c r="OS52" s="14">
        <v>7</v>
      </c>
      <c r="OT52" s="44">
        <v>0</v>
      </c>
      <c r="OU52" s="27">
        <v>0</v>
      </c>
      <c r="OV52" s="27">
        <v>0</v>
      </c>
      <c r="OW52" s="27">
        <v>0</v>
      </c>
      <c r="OX52" s="27">
        <v>0</v>
      </c>
      <c r="OY52" s="27">
        <v>0</v>
      </c>
      <c r="OZ52" s="27">
        <v>0</v>
      </c>
      <c r="PA52" s="27">
        <v>2</v>
      </c>
      <c r="PB52" s="27">
        <v>1</v>
      </c>
      <c r="PC52" s="27">
        <v>0</v>
      </c>
      <c r="PD52" s="27">
        <v>0</v>
      </c>
      <c r="PE52" s="27">
        <v>0</v>
      </c>
      <c r="PF52" s="27">
        <v>0</v>
      </c>
      <c r="PG52" s="27">
        <v>0</v>
      </c>
      <c r="PH52" s="27">
        <v>0</v>
      </c>
      <c r="PI52" s="27">
        <v>0</v>
      </c>
      <c r="PJ52" s="27">
        <v>0</v>
      </c>
      <c r="PK52" s="27">
        <v>0</v>
      </c>
      <c r="PL52" s="27">
        <v>0</v>
      </c>
      <c r="PM52" s="27">
        <v>0</v>
      </c>
      <c r="PN52" s="27">
        <v>4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14">
        <v>143</v>
      </c>
      <c r="PY52" s="27">
        <v>1</v>
      </c>
      <c r="PZ52" s="27">
        <v>6</v>
      </c>
      <c r="QA52" s="27">
        <v>5</v>
      </c>
      <c r="QB52" s="27">
        <v>1</v>
      </c>
      <c r="QC52" s="27">
        <v>2</v>
      </c>
      <c r="QD52" s="27">
        <v>16</v>
      </c>
      <c r="QE52" s="27">
        <v>71</v>
      </c>
      <c r="QF52" s="27">
        <v>0</v>
      </c>
      <c r="QG52" s="27">
        <v>0</v>
      </c>
      <c r="QH52" s="27">
        <v>0</v>
      </c>
      <c r="QI52" s="27">
        <v>0</v>
      </c>
      <c r="QJ52" s="27">
        <v>4</v>
      </c>
      <c r="QK52" s="27">
        <v>0</v>
      </c>
      <c r="QL52" s="27">
        <v>0</v>
      </c>
      <c r="QM52" s="27">
        <v>1</v>
      </c>
      <c r="QN52" s="27">
        <v>1</v>
      </c>
      <c r="QO52" s="27">
        <v>1</v>
      </c>
      <c r="QP52" s="27">
        <v>4</v>
      </c>
      <c r="QQ52" s="27">
        <v>26</v>
      </c>
      <c r="QR52" s="27">
        <v>0</v>
      </c>
      <c r="QS52" s="27">
        <v>0</v>
      </c>
      <c r="QT52" s="27">
        <v>0</v>
      </c>
      <c r="QU52" s="27">
        <v>0</v>
      </c>
      <c r="QV52" s="27">
        <v>4</v>
      </c>
      <c r="QW52" s="27">
        <v>0</v>
      </c>
      <c r="QX52" s="27">
        <v>0</v>
      </c>
      <c r="QY52" s="27">
        <v>0</v>
      </c>
      <c r="QZ52" s="27">
        <v>0</v>
      </c>
      <c r="RA52" s="14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14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0</v>
      </c>
      <c r="RP52" s="27">
        <v>0</v>
      </c>
      <c r="RQ52" s="27">
        <v>0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0</v>
      </c>
      <c r="RZ52" s="27">
        <v>0</v>
      </c>
      <c r="SA52" s="27">
        <v>0</v>
      </c>
      <c r="SB52" s="27">
        <v>0</v>
      </c>
      <c r="SC52" s="27">
        <v>0</v>
      </c>
      <c r="SD52" s="27">
        <v>0</v>
      </c>
      <c r="SE52" s="27">
        <v>0</v>
      </c>
      <c r="SF52" s="27">
        <v>0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0</v>
      </c>
      <c r="SO52" s="27">
        <v>0</v>
      </c>
      <c r="SP52" s="27">
        <v>0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0</v>
      </c>
      <c r="SW52" s="27">
        <v>0</v>
      </c>
      <c r="SX52" s="27">
        <v>0</v>
      </c>
      <c r="SY52" s="27">
        <v>0</v>
      </c>
      <c r="SZ52" s="27">
        <v>0</v>
      </c>
      <c r="TA52" s="27">
        <v>0</v>
      </c>
      <c r="TB52" s="27">
        <v>0</v>
      </c>
      <c r="TC52" s="27">
        <v>0</v>
      </c>
      <c r="TD52" s="27">
        <v>0</v>
      </c>
      <c r="TE52" s="27">
        <v>0</v>
      </c>
      <c r="TF52" s="27">
        <v>0</v>
      </c>
      <c r="TG52" s="14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0</v>
      </c>
      <c r="TM52" s="27">
        <v>0</v>
      </c>
      <c r="TN52" s="27">
        <v>0</v>
      </c>
      <c r="TO52" s="27">
        <v>0</v>
      </c>
      <c r="TP52" s="27">
        <v>0</v>
      </c>
      <c r="TQ52" s="27">
        <v>0</v>
      </c>
      <c r="TR52" s="27">
        <v>0</v>
      </c>
      <c r="TS52" s="27">
        <v>0</v>
      </c>
      <c r="TT52" s="27">
        <v>0</v>
      </c>
      <c r="TU52" s="27">
        <v>0</v>
      </c>
      <c r="TV52" s="27">
        <v>0</v>
      </c>
      <c r="TW52" s="27">
        <v>0</v>
      </c>
      <c r="TX52" s="27">
        <v>0</v>
      </c>
      <c r="TY52" s="27">
        <v>0</v>
      </c>
      <c r="TZ52" s="27">
        <v>0</v>
      </c>
      <c r="UA52" s="27">
        <v>0</v>
      </c>
      <c r="UB52" s="27">
        <v>0</v>
      </c>
      <c r="UC52" s="27">
        <v>0</v>
      </c>
      <c r="UD52" s="27">
        <v>0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27">
        <v>0</v>
      </c>
      <c r="UK52" s="27">
        <v>0</v>
      </c>
      <c r="UL52" s="27">
        <v>0</v>
      </c>
      <c r="UM52" s="27">
        <v>0</v>
      </c>
      <c r="UN52" s="27">
        <v>0</v>
      </c>
      <c r="UO52" s="27">
        <v>0</v>
      </c>
      <c r="UP52" s="27">
        <v>0</v>
      </c>
      <c r="UQ52" s="27">
        <v>0</v>
      </c>
      <c r="UR52" s="27">
        <v>0</v>
      </c>
      <c r="US52" s="27">
        <v>0</v>
      </c>
      <c r="UT52" s="27">
        <v>0</v>
      </c>
      <c r="UU52" s="27">
        <v>0</v>
      </c>
      <c r="UV52" s="27">
        <v>0</v>
      </c>
      <c r="UW52" s="27">
        <v>0</v>
      </c>
      <c r="UX52" s="27">
        <v>0</v>
      </c>
      <c r="UY52" s="27">
        <v>0</v>
      </c>
      <c r="UZ52" s="27">
        <v>0</v>
      </c>
      <c r="VA52" s="27">
        <v>0</v>
      </c>
      <c r="VB52" s="27">
        <v>0</v>
      </c>
      <c r="VC52" s="27">
        <v>0</v>
      </c>
      <c r="VD52" s="27">
        <v>0</v>
      </c>
      <c r="VE52" s="27">
        <v>0</v>
      </c>
      <c r="VF52" s="27">
        <v>0</v>
      </c>
      <c r="VG52" s="27">
        <v>0</v>
      </c>
      <c r="VH52" s="14">
        <v>0</v>
      </c>
      <c r="VI52" s="27">
        <v>0</v>
      </c>
      <c r="VJ52" s="27">
        <v>0</v>
      </c>
      <c r="VK52" s="27">
        <v>0</v>
      </c>
      <c r="VL52" s="27">
        <v>0</v>
      </c>
      <c r="VM52" s="27">
        <v>0</v>
      </c>
      <c r="VN52" s="27">
        <v>0</v>
      </c>
      <c r="VO52" s="27">
        <v>0</v>
      </c>
      <c r="VP52" s="27">
        <v>0</v>
      </c>
      <c r="VQ52" s="27">
        <v>0</v>
      </c>
      <c r="VR52" s="27">
        <v>0</v>
      </c>
      <c r="VS52" s="27">
        <v>0</v>
      </c>
      <c r="VT52" s="27">
        <v>0</v>
      </c>
      <c r="VU52" s="27">
        <v>0</v>
      </c>
      <c r="VV52" s="27">
        <v>0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0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4</v>
      </c>
      <c r="XJ52" s="27">
        <v>3</v>
      </c>
      <c r="XK52" s="27">
        <v>0</v>
      </c>
      <c r="XL52" s="27">
        <v>7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27">
        <v>0</v>
      </c>
      <c r="XT52" s="27">
        <v>0</v>
      </c>
      <c r="XU52" s="27">
        <v>0</v>
      </c>
      <c r="XV52" s="27">
        <v>0</v>
      </c>
      <c r="XW52" s="27">
        <v>0</v>
      </c>
      <c r="XX52" s="27">
        <v>0</v>
      </c>
      <c r="XY52" s="27">
        <v>1</v>
      </c>
      <c r="XZ52" s="27">
        <v>0</v>
      </c>
      <c r="YA52" s="27">
        <v>0</v>
      </c>
      <c r="YB52" s="27">
        <v>0</v>
      </c>
      <c r="YC52" s="27">
        <v>0</v>
      </c>
      <c r="YD52" s="27">
        <v>0</v>
      </c>
      <c r="YE52" s="27">
        <v>0</v>
      </c>
      <c r="YF52" s="27">
        <v>0</v>
      </c>
      <c r="YG52" s="27">
        <v>0</v>
      </c>
      <c r="YH52" s="27">
        <v>0</v>
      </c>
      <c r="YI52" s="27">
        <v>0</v>
      </c>
      <c r="YJ52" s="27">
        <v>0</v>
      </c>
      <c r="YK52" s="27">
        <v>0</v>
      </c>
      <c r="YL52" s="27">
        <v>0</v>
      </c>
      <c r="YM52" s="27">
        <v>1</v>
      </c>
      <c r="YN52" s="27">
        <v>0</v>
      </c>
      <c r="YO52" s="27">
        <v>0</v>
      </c>
      <c r="YP52" s="27">
        <v>0</v>
      </c>
      <c r="YQ52" s="27">
        <v>0</v>
      </c>
      <c r="YR52" s="27">
        <v>0</v>
      </c>
      <c r="YS52" s="27">
        <v>0</v>
      </c>
      <c r="YT52" s="27">
        <v>1</v>
      </c>
      <c r="YU52" s="27">
        <v>0</v>
      </c>
      <c r="YV52" s="27">
        <v>1</v>
      </c>
      <c r="YW52" s="27">
        <v>0</v>
      </c>
      <c r="YX52" s="27">
        <v>0</v>
      </c>
      <c r="YY52" s="27">
        <v>1</v>
      </c>
      <c r="YZ52" s="27">
        <v>0</v>
      </c>
      <c r="ZA52" s="27">
        <v>1</v>
      </c>
      <c r="ZB52" s="27">
        <v>0</v>
      </c>
      <c r="ZC52" s="27">
        <v>80</v>
      </c>
      <c r="ZD52" s="27">
        <v>0</v>
      </c>
      <c r="ZE52" s="27">
        <v>16</v>
      </c>
      <c r="ZF52" s="27">
        <v>3</v>
      </c>
      <c r="ZG52" s="27">
        <v>0</v>
      </c>
      <c r="ZH52" s="27">
        <v>0</v>
      </c>
      <c r="ZI52" s="27">
        <v>3</v>
      </c>
      <c r="ZJ52" s="27">
        <v>0</v>
      </c>
      <c r="ZK52" s="27">
        <v>0</v>
      </c>
      <c r="ZL52" s="27">
        <v>7</v>
      </c>
      <c r="ZM52" s="27">
        <v>0</v>
      </c>
      <c r="ZN52" s="27">
        <v>1</v>
      </c>
      <c r="ZO52" s="27">
        <v>4</v>
      </c>
      <c r="ZP52" s="27">
        <v>0</v>
      </c>
      <c r="ZQ52" s="27">
        <v>1</v>
      </c>
      <c r="ZR52" s="27">
        <v>3</v>
      </c>
      <c r="ZS52" s="27">
        <v>0</v>
      </c>
      <c r="ZT52" s="27">
        <v>0</v>
      </c>
      <c r="ZU52" s="27">
        <v>0</v>
      </c>
      <c r="ZV52" s="27">
        <v>0</v>
      </c>
    </row>
    <row r="53" spans="1:698" s="41" customFormat="1" x14ac:dyDescent="0.2">
      <c r="A53" s="41" t="s">
        <v>154</v>
      </c>
      <c r="B53" s="40"/>
      <c r="C53" s="14">
        <v>943</v>
      </c>
      <c r="D53" s="14">
        <v>27</v>
      </c>
      <c r="E53" s="14">
        <v>3</v>
      </c>
      <c r="F53" s="14">
        <v>1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/>
      <c r="AR53" s="27"/>
      <c r="AS53" s="27"/>
      <c r="AT53" s="27"/>
      <c r="AU53" s="27">
        <v>0</v>
      </c>
      <c r="AV53" s="27">
        <v>0</v>
      </c>
      <c r="AW53" s="27">
        <v>0</v>
      </c>
      <c r="AX53" s="27">
        <v>0</v>
      </c>
      <c r="AY53" s="14">
        <v>0</v>
      </c>
      <c r="AZ53" s="14">
        <v>2</v>
      </c>
      <c r="BA53" s="14">
        <v>8</v>
      </c>
      <c r="BB53" s="14">
        <v>247</v>
      </c>
      <c r="BC53" s="27">
        <v>0</v>
      </c>
      <c r="BD53" s="27">
        <v>0</v>
      </c>
      <c r="BE53" s="27">
        <v>0</v>
      </c>
      <c r="BF53" s="27">
        <v>1</v>
      </c>
      <c r="BG53" s="27">
        <v>0</v>
      </c>
      <c r="BH53" s="27">
        <v>1</v>
      </c>
      <c r="BI53" s="27">
        <v>0</v>
      </c>
      <c r="BJ53" s="27">
        <v>1</v>
      </c>
      <c r="BK53" s="27">
        <v>0</v>
      </c>
      <c r="BL53" s="27">
        <v>0</v>
      </c>
      <c r="BM53" s="27">
        <v>0</v>
      </c>
      <c r="BN53" s="27">
        <v>0</v>
      </c>
      <c r="BO53" s="27">
        <v>0</v>
      </c>
      <c r="BP53" s="27">
        <v>0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34</v>
      </c>
      <c r="CM53" s="27">
        <v>0</v>
      </c>
      <c r="CN53" s="27">
        <v>0</v>
      </c>
      <c r="CO53" s="27">
        <v>0</v>
      </c>
      <c r="CP53" s="27">
        <v>42</v>
      </c>
      <c r="CQ53" s="27">
        <v>0</v>
      </c>
      <c r="CR53" s="27">
        <v>0</v>
      </c>
      <c r="CS53" s="27">
        <v>0</v>
      </c>
      <c r="CT53" s="27">
        <v>19</v>
      </c>
      <c r="CU53" s="27">
        <v>0</v>
      </c>
      <c r="CV53" s="27">
        <v>0</v>
      </c>
      <c r="CW53" s="27">
        <v>1</v>
      </c>
      <c r="CX53" s="27">
        <v>17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/>
      <c r="DF53" s="27"/>
      <c r="DG53" s="27">
        <v>2</v>
      </c>
      <c r="DH53" s="27">
        <v>176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1</v>
      </c>
      <c r="DO53" s="27">
        <v>0</v>
      </c>
      <c r="DP53" s="27">
        <v>2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1</v>
      </c>
      <c r="DW53" s="27">
        <v>0</v>
      </c>
      <c r="DX53" s="27">
        <v>1</v>
      </c>
      <c r="DY53" s="27">
        <v>3</v>
      </c>
      <c r="DZ53" s="27">
        <v>35</v>
      </c>
      <c r="EA53" s="27">
        <v>1</v>
      </c>
      <c r="EB53" s="27">
        <v>11</v>
      </c>
      <c r="EC53" s="27">
        <v>4</v>
      </c>
      <c r="ED53" s="27">
        <v>59</v>
      </c>
      <c r="EE53" s="27">
        <v>0</v>
      </c>
      <c r="EF53" s="27">
        <v>21</v>
      </c>
      <c r="EG53" s="27">
        <v>1</v>
      </c>
      <c r="EH53" s="27">
        <v>64</v>
      </c>
      <c r="EI53" s="27">
        <v>1</v>
      </c>
      <c r="EJ53" s="27">
        <v>15</v>
      </c>
      <c r="EK53" s="27">
        <v>0</v>
      </c>
      <c r="EL53" s="27">
        <v>69</v>
      </c>
      <c r="EM53" s="27">
        <v>0</v>
      </c>
      <c r="EN53" s="27">
        <v>13</v>
      </c>
      <c r="EO53" s="27">
        <v>0</v>
      </c>
      <c r="EP53" s="27">
        <v>3</v>
      </c>
      <c r="EQ53" s="27">
        <v>0</v>
      </c>
      <c r="ER53" s="27">
        <v>4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3</v>
      </c>
      <c r="EY53" s="27">
        <v>1</v>
      </c>
      <c r="EZ53" s="27">
        <v>3</v>
      </c>
      <c r="FA53" s="27">
        <v>0</v>
      </c>
      <c r="FB53" s="27">
        <v>0</v>
      </c>
      <c r="FC53" s="27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0</v>
      </c>
      <c r="FI53" s="27">
        <v>1</v>
      </c>
      <c r="FJ53" s="27">
        <v>6</v>
      </c>
      <c r="FK53" s="27">
        <v>0</v>
      </c>
      <c r="FL53" s="27">
        <v>6</v>
      </c>
      <c r="FM53" s="27">
        <v>1</v>
      </c>
      <c r="FN53" s="27">
        <v>8</v>
      </c>
      <c r="FO53" s="27">
        <v>0</v>
      </c>
      <c r="FP53" s="27">
        <v>8</v>
      </c>
      <c r="FQ53" s="27">
        <v>0</v>
      </c>
      <c r="FR53" s="27">
        <v>8</v>
      </c>
      <c r="FS53" s="27">
        <v>0</v>
      </c>
      <c r="FT53" s="27">
        <v>7</v>
      </c>
      <c r="FU53" s="27">
        <v>0</v>
      </c>
      <c r="FV53" s="27">
        <v>7</v>
      </c>
      <c r="FW53" s="27">
        <v>0</v>
      </c>
      <c r="FX53" s="27">
        <v>12</v>
      </c>
      <c r="FY53" s="27">
        <v>0</v>
      </c>
      <c r="FZ53" s="27">
        <v>3</v>
      </c>
      <c r="GA53" s="27">
        <v>0</v>
      </c>
      <c r="GB53" s="27">
        <v>5</v>
      </c>
      <c r="GC53" s="27"/>
      <c r="GD53" s="27">
        <v>0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0</v>
      </c>
      <c r="GK53" s="27">
        <v>0</v>
      </c>
      <c r="GL53" s="27">
        <v>0</v>
      </c>
      <c r="GM53" s="27">
        <v>0</v>
      </c>
      <c r="GN53" s="27">
        <v>0</v>
      </c>
      <c r="GO53" s="27">
        <v>0</v>
      </c>
      <c r="GP53" s="27"/>
      <c r="GQ53" s="27">
        <v>0</v>
      </c>
      <c r="GR53" s="27">
        <v>0</v>
      </c>
      <c r="GS53" s="27">
        <v>0</v>
      </c>
      <c r="GT53" s="27">
        <v>0</v>
      </c>
      <c r="GU53" s="27">
        <v>0</v>
      </c>
      <c r="GV53" s="27">
        <v>0</v>
      </c>
      <c r="GW53" s="27">
        <v>0</v>
      </c>
      <c r="GX53" s="27">
        <v>0</v>
      </c>
      <c r="GY53" s="27">
        <v>0</v>
      </c>
      <c r="GZ53" s="27">
        <v>0</v>
      </c>
      <c r="HA53" s="27">
        <v>0</v>
      </c>
      <c r="HB53" s="27">
        <v>0</v>
      </c>
      <c r="HC53" s="27"/>
      <c r="HD53" s="27">
        <v>0</v>
      </c>
      <c r="HE53" s="27">
        <v>0</v>
      </c>
      <c r="HF53" s="27">
        <v>0</v>
      </c>
      <c r="HG53" s="27">
        <v>0</v>
      </c>
      <c r="HH53" s="27">
        <v>0</v>
      </c>
      <c r="HI53" s="27">
        <v>0</v>
      </c>
      <c r="HJ53" s="27">
        <v>0</v>
      </c>
      <c r="HK53" s="27">
        <v>0</v>
      </c>
      <c r="HL53" s="27">
        <v>0</v>
      </c>
      <c r="HM53" s="27">
        <v>0</v>
      </c>
      <c r="HN53" s="27">
        <v>0</v>
      </c>
      <c r="HO53" s="27">
        <v>0</v>
      </c>
      <c r="HP53" s="27"/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/>
      <c r="ID53" s="27">
        <v>4</v>
      </c>
      <c r="IE53" s="27">
        <v>0</v>
      </c>
      <c r="IF53" s="27">
        <v>0</v>
      </c>
      <c r="IG53" s="27">
        <v>0</v>
      </c>
      <c r="IH53" s="27">
        <v>0</v>
      </c>
      <c r="II53" s="27"/>
      <c r="IJ53" s="27"/>
      <c r="IK53" s="27"/>
      <c r="IL53" s="27"/>
      <c r="IM53" s="27">
        <v>3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>
        <v>0</v>
      </c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1</v>
      </c>
      <c r="JG53" s="27">
        <v>0</v>
      </c>
      <c r="JH53" s="27">
        <v>0</v>
      </c>
      <c r="JI53" s="27">
        <v>0</v>
      </c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>
        <v>0</v>
      </c>
      <c r="JW53" s="27">
        <v>0</v>
      </c>
      <c r="JX53" s="27">
        <v>0</v>
      </c>
      <c r="JY53" s="14">
        <v>260</v>
      </c>
      <c r="JZ53" s="27">
        <v>0</v>
      </c>
      <c r="KA53" s="27">
        <v>0</v>
      </c>
      <c r="KB53" s="27">
        <v>0</v>
      </c>
      <c r="KC53" s="27">
        <v>0</v>
      </c>
      <c r="KD53" s="27">
        <v>1</v>
      </c>
      <c r="KE53" s="27">
        <v>57</v>
      </c>
      <c r="KF53" s="27">
        <v>2</v>
      </c>
      <c r="KG53" s="27">
        <v>3</v>
      </c>
      <c r="KH53" s="27">
        <v>87</v>
      </c>
      <c r="KI53" s="27">
        <v>3</v>
      </c>
      <c r="KJ53" s="27">
        <v>4</v>
      </c>
      <c r="KK53" s="27">
        <v>103</v>
      </c>
      <c r="KL53" s="14">
        <v>260</v>
      </c>
      <c r="KM53" s="27">
        <v>0</v>
      </c>
      <c r="KN53" s="27">
        <v>58</v>
      </c>
      <c r="KO53" s="27">
        <v>90</v>
      </c>
      <c r="KP53" s="27">
        <v>112</v>
      </c>
      <c r="KQ53" s="14">
        <v>3</v>
      </c>
      <c r="KR53" s="27">
        <v>1</v>
      </c>
      <c r="KS53" s="27">
        <v>2</v>
      </c>
      <c r="KT53" s="14">
        <v>1</v>
      </c>
      <c r="KU53" s="27">
        <v>1</v>
      </c>
      <c r="KV53" s="27">
        <v>0</v>
      </c>
      <c r="KW53" s="27">
        <v>0</v>
      </c>
      <c r="KX53" s="27">
        <v>0</v>
      </c>
      <c r="KY53" s="14">
        <v>2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0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27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1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1</v>
      </c>
      <c r="NT53" s="14">
        <v>3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1</v>
      </c>
      <c r="OE53" s="27">
        <v>0</v>
      </c>
      <c r="OF53" s="27">
        <v>0</v>
      </c>
      <c r="OG53" s="27">
        <v>0</v>
      </c>
      <c r="OH53" s="27">
        <v>0</v>
      </c>
      <c r="OI53" s="27">
        <v>1</v>
      </c>
      <c r="OJ53" s="27">
        <v>0</v>
      </c>
      <c r="OK53" s="27">
        <v>0</v>
      </c>
      <c r="OL53" s="27">
        <v>0</v>
      </c>
      <c r="OM53" s="27">
        <v>0</v>
      </c>
      <c r="ON53" s="27">
        <v>0</v>
      </c>
      <c r="OO53" s="27">
        <v>0</v>
      </c>
      <c r="OP53" s="27">
        <v>0</v>
      </c>
      <c r="OQ53" s="27">
        <v>0</v>
      </c>
      <c r="OR53" s="27">
        <v>1</v>
      </c>
      <c r="OS53" s="14">
        <v>28</v>
      </c>
      <c r="OT53" s="44">
        <v>6</v>
      </c>
      <c r="OU53" s="27">
        <v>0</v>
      </c>
      <c r="OV53" s="27">
        <v>0</v>
      </c>
      <c r="OW53" s="27">
        <v>0</v>
      </c>
      <c r="OX53" s="27">
        <v>0</v>
      </c>
      <c r="OY53" s="27">
        <v>0</v>
      </c>
      <c r="OZ53" s="27">
        <v>5</v>
      </c>
      <c r="PA53" s="27">
        <v>8</v>
      </c>
      <c r="PB53" s="27">
        <v>7</v>
      </c>
      <c r="PC53" s="27">
        <v>0</v>
      </c>
      <c r="PD53" s="27">
        <v>0</v>
      </c>
      <c r="PE53" s="27">
        <v>0</v>
      </c>
      <c r="PF53" s="27">
        <v>0</v>
      </c>
      <c r="PG53" s="27">
        <v>0</v>
      </c>
      <c r="PH53" s="27">
        <v>0</v>
      </c>
      <c r="PI53" s="27">
        <v>1</v>
      </c>
      <c r="PJ53" s="27">
        <v>0</v>
      </c>
      <c r="PK53" s="27">
        <v>0</v>
      </c>
      <c r="PL53" s="27">
        <v>1</v>
      </c>
      <c r="PM53" s="27">
        <v>0</v>
      </c>
      <c r="PN53" s="27">
        <v>6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14">
        <v>961</v>
      </c>
      <c r="PY53" s="27">
        <v>0</v>
      </c>
      <c r="PZ53" s="27">
        <v>16</v>
      </c>
      <c r="QA53" s="27">
        <v>15</v>
      </c>
      <c r="QB53" s="27">
        <v>6</v>
      </c>
      <c r="QC53" s="27">
        <v>30</v>
      </c>
      <c r="QD53" s="27">
        <v>143</v>
      </c>
      <c r="QE53" s="27">
        <v>448</v>
      </c>
      <c r="QF53" s="27">
        <v>0</v>
      </c>
      <c r="QG53" s="27">
        <v>0</v>
      </c>
      <c r="QH53" s="27">
        <v>0</v>
      </c>
      <c r="QI53" s="27">
        <v>0</v>
      </c>
      <c r="QJ53" s="27">
        <v>32</v>
      </c>
      <c r="QK53" s="27">
        <v>3</v>
      </c>
      <c r="QL53" s="27">
        <v>15</v>
      </c>
      <c r="QM53" s="27">
        <v>7</v>
      </c>
      <c r="QN53" s="27">
        <v>3</v>
      </c>
      <c r="QO53" s="27">
        <v>2</v>
      </c>
      <c r="QP53" s="27">
        <v>16</v>
      </c>
      <c r="QQ53" s="27">
        <v>204</v>
      </c>
      <c r="QR53" s="27">
        <v>0</v>
      </c>
      <c r="QS53" s="27">
        <v>0</v>
      </c>
      <c r="QT53" s="27">
        <v>0</v>
      </c>
      <c r="QU53" s="27">
        <v>0</v>
      </c>
      <c r="QV53" s="27">
        <v>21</v>
      </c>
      <c r="QW53" s="27">
        <v>0</v>
      </c>
      <c r="QX53" s="27">
        <v>0</v>
      </c>
      <c r="QY53" s="27">
        <v>0</v>
      </c>
      <c r="QZ53" s="27">
        <v>0</v>
      </c>
      <c r="RA53" s="14">
        <v>13</v>
      </c>
      <c r="RB53" s="27">
        <v>0</v>
      </c>
      <c r="RC53" s="27">
        <v>1</v>
      </c>
      <c r="RD53" s="27">
        <v>3</v>
      </c>
      <c r="RE53" s="27">
        <v>4</v>
      </c>
      <c r="RF53" s="27">
        <v>0</v>
      </c>
      <c r="RG53" s="27">
        <v>0</v>
      </c>
      <c r="RH53" s="27">
        <v>2</v>
      </c>
      <c r="RI53" s="27">
        <v>3</v>
      </c>
      <c r="RJ53" s="14">
        <v>0</v>
      </c>
      <c r="RK53" s="27">
        <v>0</v>
      </c>
      <c r="RL53" s="27">
        <v>0</v>
      </c>
      <c r="RM53" s="27">
        <v>0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0</v>
      </c>
      <c r="SA53" s="27">
        <v>0</v>
      </c>
      <c r="SB53" s="27">
        <v>0</v>
      </c>
      <c r="SC53" s="27">
        <v>0</v>
      </c>
      <c r="SD53" s="27">
        <v>0</v>
      </c>
      <c r="SE53" s="27">
        <v>0</v>
      </c>
      <c r="SF53" s="27">
        <v>0</v>
      </c>
      <c r="SG53" s="27">
        <v>0</v>
      </c>
      <c r="SH53" s="27">
        <v>0</v>
      </c>
      <c r="SI53" s="27">
        <v>0</v>
      </c>
      <c r="SJ53" s="27">
        <v>0</v>
      </c>
      <c r="SK53" s="27">
        <v>0</v>
      </c>
      <c r="SL53" s="27">
        <v>0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0</v>
      </c>
      <c r="SU53" s="27">
        <v>0</v>
      </c>
      <c r="SV53" s="27">
        <v>0</v>
      </c>
      <c r="SW53" s="27">
        <v>0</v>
      </c>
      <c r="SX53" s="27">
        <v>0</v>
      </c>
      <c r="SY53" s="27">
        <v>0</v>
      </c>
      <c r="SZ53" s="27">
        <v>0</v>
      </c>
      <c r="TA53" s="27">
        <v>0</v>
      </c>
      <c r="TB53" s="27">
        <v>0</v>
      </c>
      <c r="TC53" s="27">
        <v>0</v>
      </c>
      <c r="TD53" s="27">
        <v>0</v>
      </c>
      <c r="TE53" s="27">
        <v>0</v>
      </c>
      <c r="TF53" s="27">
        <v>0</v>
      </c>
      <c r="TG53" s="14">
        <v>0</v>
      </c>
      <c r="TH53" s="27">
        <v>0</v>
      </c>
      <c r="TI53" s="27">
        <v>0</v>
      </c>
      <c r="TJ53" s="27">
        <v>0</v>
      </c>
      <c r="TK53" s="27">
        <v>0</v>
      </c>
      <c r="TL53" s="27">
        <v>0</v>
      </c>
      <c r="TM53" s="27">
        <v>0</v>
      </c>
      <c r="TN53" s="27">
        <v>0</v>
      </c>
      <c r="TO53" s="27">
        <v>0</v>
      </c>
      <c r="TP53" s="27">
        <v>0</v>
      </c>
      <c r="TQ53" s="27">
        <v>0</v>
      </c>
      <c r="TR53" s="27">
        <v>0</v>
      </c>
      <c r="TS53" s="27">
        <v>0</v>
      </c>
      <c r="TT53" s="27">
        <v>0</v>
      </c>
      <c r="TU53" s="27">
        <v>0</v>
      </c>
      <c r="TV53" s="27">
        <v>0</v>
      </c>
      <c r="TW53" s="27">
        <v>0</v>
      </c>
      <c r="TX53" s="27">
        <v>0</v>
      </c>
      <c r="TY53" s="27">
        <v>0</v>
      </c>
      <c r="TZ53" s="27">
        <v>0</v>
      </c>
      <c r="UA53" s="27">
        <v>0</v>
      </c>
      <c r="UB53" s="27">
        <v>0</v>
      </c>
      <c r="UC53" s="27">
        <v>0</v>
      </c>
      <c r="UD53" s="27">
        <v>0</v>
      </c>
      <c r="UE53" s="27">
        <v>0</v>
      </c>
      <c r="UF53" s="27">
        <v>0</v>
      </c>
      <c r="UG53" s="27">
        <v>0</v>
      </c>
      <c r="UH53" s="27">
        <v>0</v>
      </c>
      <c r="UI53" s="27">
        <v>0</v>
      </c>
      <c r="UJ53" s="27">
        <v>0</v>
      </c>
      <c r="UK53" s="27">
        <v>0</v>
      </c>
      <c r="UL53" s="27">
        <v>0</v>
      </c>
      <c r="UM53" s="27">
        <v>0</v>
      </c>
      <c r="UN53" s="27">
        <v>0</v>
      </c>
      <c r="UO53" s="27">
        <v>0</v>
      </c>
      <c r="UP53" s="27">
        <v>0</v>
      </c>
      <c r="UQ53" s="27">
        <v>0</v>
      </c>
      <c r="UR53" s="27">
        <v>0</v>
      </c>
      <c r="US53" s="27">
        <v>0</v>
      </c>
      <c r="UT53" s="27">
        <v>0</v>
      </c>
      <c r="UU53" s="27">
        <v>0</v>
      </c>
      <c r="UV53" s="27">
        <v>0</v>
      </c>
      <c r="UW53" s="27">
        <v>0</v>
      </c>
      <c r="UX53" s="27">
        <v>0</v>
      </c>
      <c r="UY53" s="27">
        <v>0</v>
      </c>
      <c r="UZ53" s="27">
        <v>0</v>
      </c>
      <c r="VA53" s="27">
        <v>0</v>
      </c>
      <c r="VB53" s="27">
        <v>0</v>
      </c>
      <c r="VC53" s="27">
        <v>0</v>
      </c>
      <c r="VD53" s="27">
        <v>0</v>
      </c>
      <c r="VE53" s="27">
        <v>0</v>
      </c>
      <c r="VF53" s="27">
        <v>0</v>
      </c>
      <c r="VG53" s="27">
        <v>0</v>
      </c>
      <c r="VH53" s="14">
        <v>0</v>
      </c>
      <c r="VI53" s="27">
        <v>0</v>
      </c>
      <c r="VJ53" s="27">
        <v>0</v>
      </c>
      <c r="VK53" s="27">
        <v>0</v>
      </c>
      <c r="VL53" s="27">
        <v>0</v>
      </c>
      <c r="VM53" s="27">
        <v>0</v>
      </c>
      <c r="VN53" s="27">
        <v>0</v>
      </c>
      <c r="VO53" s="27">
        <v>0</v>
      </c>
      <c r="VP53" s="27">
        <v>0</v>
      </c>
      <c r="VQ53" s="27">
        <v>0</v>
      </c>
      <c r="VR53" s="27">
        <v>0</v>
      </c>
      <c r="VS53" s="27">
        <v>0</v>
      </c>
      <c r="VT53" s="27">
        <v>0</v>
      </c>
      <c r="VU53" s="27">
        <v>0</v>
      </c>
      <c r="VV53" s="27">
        <v>0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0</v>
      </c>
      <c r="WK53" s="27">
        <v>0</v>
      </c>
      <c r="WL53" s="27">
        <v>0</v>
      </c>
      <c r="WM53" s="27">
        <v>0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9</v>
      </c>
      <c r="XJ53" s="27">
        <v>20</v>
      </c>
      <c r="XK53" s="27">
        <v>1</v>
      </c>
      <c r="XL53" s="27">
        <v>28</v>
      </c>
      <c r="XM53" s="27">
        <v>1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27">
        <v>0</v>
      </c>
      <c r="XT53" s="27">
        <v>2</v>
      </c>
      <c r="XU53" s="27">
        <v>0</v>
      </c>
      <c r="XV53" s="27">
        <v>0</v>
      </c>
      <c r="XW53" s="27">
        <v>0</v>
      </c>
      <c r="XX53" s="27">
        <v>2</v>
      </c>
      <c r="XY53" s="27">
        <v>0</v>
      </c>
      <c r="XZ53" s="27">
        <v>0</v>
      </c>
      <c r="YA53" s="27">
        <v>1</v>
      </c>
      <c r="YB53" s="27">
        <v>0</v>
      </c>
      <c r="YC53" s="27">
        <v>0</v>
      </c>
      <c r="YD53" s="27">
        <v>0</v>
      </c>
      <c r="YE53" s="27">
        <v>0</v>
      </c>
      <c r="YF53" s="27">
        <v>0</v>
      </c>
      <c r="YG53" s="27">
        <v>0</v>
      </c>
      <c r="YH53" s="27">
        <v>2</v>
      </c>
      <c r="YI53" s="27">
        <v>0</v>
      </c>
      <c r="YJ53" s="27">
        <v>0</v>
      </c>
      <c r="YK53" s="27">
        <v>0</v>
      </c>
      <c r="YL53" s="27">
        <v>2</v>
      </c>
      <c r="YM53" s="27">
        <v>0</v>
      </c>
      <c r="YN53" s="27">
        <v>0</v>
      </c>
      <c r="YO53" s="27">
        <v>0</v>
      </c>
      <c r="YP53" s="27">
        <v>7</v>
      </c>
      <c r="YQ53" s="27">
        <v>1</v>
      </c>
      <c r="YR53" s="27">
        <v>6</v>
      </c>
      <c r="YS53" s="27">
        <v>10</v>
      </c>
      <c r="YT53" s="27">
        <v>21</v>
      </c>
      <c r="YU53" s="27">
        <v>0</v>
      </c>
      <c r="YV53" s="27">
        <v>31</v>
      </c>
      <c r="YW53" s="27">
        <v>6</v>
      </c>
      <c r="YX53" s="27">
        <v>15</v>
      </c>
      <c r="YY53" s="27">
        <v>36</v>
      </c>
      <c r="YZ53" s="27">
        <v>5</v>
      </c>
      <c r="ZA53" s="27">
        <v>46</v>
      </c>
      <c r="ZB53" s="27">
        <v>12</v>
      </c>
      <c r="ZC53" s="27">
        <v>594</v>
      </c>
      <c r="ZD53" s="27">
        <v>55</v>
      </c>
      <c r="ZE53" s="27">
        <v>189</v>
      </c>
      <c r="ZF53" s="27">
        <v>20</v>
      </c>
      <c r="ZG53" s="27">
        <v>2</v>
      </c>
      <c r="ZH53" s="27">
        <v>1</v>
      </c>
      <c r="ZI53" s="27">
        <v>3</v>
      </c>
      <c r="ZJ53" s="27">
        <v>0</v>
      </c>
      <c r="ZK53" s="27">
        <v>0</v>
      </c>
      <c r="ZL53" s="27">
        <v>21</v>
      </c>
      <c r="ZM53" s="27">
        <v>6</v>
      </c>
      <c r="ZN53" s="27">
        <v>0</v>
      </c>
      <c r="ZO53" s="27">
        <v>5</v>
      </c>
      <c r="ZP53" s="27">
        <v>3</v>
      </c>
      <c r="ZQ53" s="27">
        <v>0</v>
      </c>
      <c r="ZR53" s="27">
        <v>11</v>
      </c>
      <c r="ZS53" s="27">
        <v>4</v>
      </c>
      <c r="ZT53" s="27">
        <v>0</v>
      </c>
      <c r="ZU53" s="27">
        <v>2</v>
      </c>
      <c r="ZV53" s="27">
        <v>1</v>
      </c>
    </row>
    <row r="54" spans="1:698" s="41" customFormat="1" x14ac:dyDescent="0.2">
      <c r="A54" s="41" t="s">
        <v>155</v>
      </c>
      <c r="B54" s="40"/>
      <c r="C54" s="14">
        <v>500</v>
      </c>
      <c r="D54" s="14">
        <v>7</v>
      </c>
      <c r="E54" s="14">
        <v>1</v>
      </c>
      <c r="F54" s="14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/>
      <c r="AR54" s="27"/>
      <c r="AS54" s="27"/>
      <c r="AT54" s="27"/>
      <c r="AU54" s="27">
        <v>0</v>
      </c>
      <c r="AV54" s="27">
        <v>0</v>
      </c>
      <c r="AW54" s="27">
        <v>0</v>
      </c>
      <c r="AX54" s="27">
        <v>0</v>
      </c>
      <c r="AY54" s="14">
        <v>0</v>
      </c>
      <c r="AZ54" s="14">
        <v>3</v>
      </c>
      <c r="BA54" s="14">
        <v>3</v>
      </c>
      <c r="BB54" s="14">
        <v>120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1</v>
      </c>
      <c r="BI54" s="27">
        <v>0</v>
      </c>
      <c r="BJ54" s="27">
        <v>1</v>
      </c>
      <c r="BK54" s="27">
        <v>0</v>
      </c>
      <c r="BL54" s="27">
        <v>0</v>
      </c>
      <c r="BM54" s="27">
        <v>0</v>
      </c>
      <c r="BN54" s="27">
        <v>0</v>
      </c>
      <c r="BO54" s="27">
        <v>0</v>
      </c>
      <c r="BP54" s="27">
        <v>0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17</v>
      </c>
      <c r="CM54" s="27">
        <v>0</v>
      </c>
      <c r="CN54" s="27">
        <v>18</v>
      </c>
      <c r="CO54" s="27">
        <v>0</v>
      </c>
      <c r="CP54" s="27">
        <v>25</v>
      </c>
      <c r="CQ54" s="27">
        <v>0</v>
      </c>
      <c r="CR54" s="27">
        <v>20</v>
      </c>
      <c r="CS54" s="27">
        <v>1</v>
      </c>
      <c r="CT54" s="27">
        <v>29</v>
      </c>
      <c r="CU54" s="27">
        <v>1</v>
      </c>
      <c r="CV54" s="27">
        <v>19</v>
      </c>
      <c r="CW54" s="27">
        <v>0</v>
      </c>
      <c r="CX54" s="27">
        <v>5</v>
      </c>
      <c r="CY54" s="27">
        <v>0</v>
      </c>
      <c r="CZ54" s="27">
        <v>10</v>
      </c>
      <c r="DA54" s="27">
        <v>0</v>
      </c>
      <c r="DB54" s="27">
        <v>0</v>
      </c>
      <c r="DC54" s="27">
        <v>0</v>
      </c>
      <c r="DD54" s="27">
        <v>0</v>
      </c>
      <c r="DE54" s="27"/>
      <c r="DF54" s="27"/>
      <c r="DG54" s="27">
        <v>0</v>
      </c>
      <c r="DH54" s="27">
        <v>34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30</v>
      </c>
      <c r="EA54" s="27">
        <v>0</v>
      </c>
      <c r="EB54" s="27">
        <v>0</v>
      </c>
      <c r="EC54" s="27">
        <v>0</v>
      </c>
      <c r="ED54" s="27">
        <v>45</v>
      </c>
      <c r="EE54" s="27">
        <v>0</v>
      </c>
      <c r="EF54" s="27">
        <v>0</v>
      </c>
      <c r="EG54" s="27">
        <v>0</v>
      </c>
      <c r="EH54" s="27">
        <v>35</v>
      </c>
      <c r="EI54" s="27">
        <v>0</v>
      </c>
      <c r="EJ54" s="27">
        <v>1</v>
      </c>
      <c r="EK54" s="27">
        <v>0</v>
      </c>
      <c r="EL54" s="27">
        <v>20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0</v>
      </c>
      <c r="FA54" s="27">
        <v>0</v>
      </c>
      <c r="FB54" s="27">
        <v>0</v>
      </c>
      <c r="FC54" s="27">
        <v>0</v>
      </c>
      <c r="FD54" s="27">
        <v>0</v>
      </c>
      <c r="FE54" s="27">
        <v>0</v>
      </c>
      <c r="FF54" s="27">
        <v>0</v>
      </c>
      <c r="FG54" s="27">
        <v>0</v>
      </c>
      <c r="FH54" s="27">
        <v>1</v>
      </c>
      <c r="FI54" s="27">
        <v>0</v>
      </c>
      <c r="FJ54" s="27">
        <v>3</v>
      </c>
      <c r="FK54" s="27">
        <v>0</v>
      </c>
      <c r="FL54" s="27">
        <v>6</v>
      </c>
      <c r="FM54" s="27">
        <v>0</v>
      </c>
      <c r="FN54" s="27">
        <v>5</v>
      </c>
      <c r="FO54" s="27">
        <v>0</v>
      </c>
      <c r="FP54" s="27">
        <v>5</v>
      </c>
      <c r="FQ54" s="27">
        <v>0</v>
      </c>
      <c r="FR54" s="27">
        <v>6</v>
      </c>
      <c r="FS54" s="27">
        <v>0</v>
      </c>
      <c r="FT54" s="27">
        <v>10</v>
      </c>
      <c r="FU54" s="27">
        <v>0</v>
      </c>
      <c r="FV54" s="27">
        <v>10</v>
      </c>
      <c r="FW54" s="27">
        <v>1</v>
      </c>
      <c r="FX54" s="27">
        <v>10</v>
      </c>
      <c r="FY54" s="27">
        <v>0</v>
      </c>
      <c r="FZ54" s="27">
        <v>3</v>
      </c>
      <c r="GA54" s="27">
        <v>0</v>
      </c>
      <c r="GB54" s="27">
        <v>1</v>
      </c>
      <c r="GC54" s="27"/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0</v>
      </c>
      <c r="GK54" s="27">
        <v>0</v>
      </c>
      <c r="GL54" s="27">
        <v>0</v>
      </c>
      <c r="GM54" s="27">
        <v>0</v>
      </c>
      <c r="GN54" s="27">
        <v>0</v>
      </c>
      <c r="GO54" s="27">
        <v>0</v>
      </c>
      <c r="GP54" s="27"/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0</v>
      </c>
      <c r="GW54" s="27">
        <v>0</v>
      </c>
      <c r="GX54" s="27">
        <v>0</v>
      </c>
      <c r="GY54" s="27">
        <v>0</v>
      </c>
      <c r="GZ54" s="27">
        <v>0</v>
      </c>
      <c r="HA54" s="27">
        <v>0</v>
      </c>
      <c r="HB54" s="27">
        <v>0</v>
      </c>
      <c r="HC54" s="27"/>
      <c r="HD54" s="27">
        <v>0</v>
      </c>
      <c r="HE54" s="27">
        <v>0</v>
      </c>
      <c r="HF54" s="27">
        <v>0</v>
      </c>
      <c r="HG54" s="27">
        <v>0</v>
      </c>
      <c r="HH54" s="27">
        <v>0</v>
      </c>
      <c r="HI54" s="27">
        <v>0</v>
      </c>
      <c r="HJ54" s="27">
        <v>0</v>
      </c>
      <c r="HK54" s="27">
        <v>0</v>
      </c>
      <c r="HL54" s="27">
        <v>0</v>
      </c>
      <c r="HM54" s="27">
        <v>0</v>
      </c>
      <c r="HN54" s="27">
        <v>0</v>
      </c>
      <c r="HO54" s="27">
        <v>0</v>
      </c>
      <c r="HP54" s="27"/>
      <c r="HQ54" s="27">
        <v>0</v>
      </c>
      <c r="HR54" s="27">
        <v>0</v>
      </c>
      <c r="HS54" s="27">
        <v>0</v>
      </c>
      <c r="HT54" s="27">
        <v>0</v>
      </c>
      <c r="HU54" s="27">
        <v>0</v>
      </c>
      <c r="HV54" s="27">
        <v>0</v>
      </c>
      <c r="HW54" s="27">
        <v>0</v>
      </c>
      <c r="HX54" s="27">
        <v>0</v>
      </c>
      <c r="HY54" s="27">
        <v>0</v>
      </c>
      <c r="HZ54" s="27">
        <v>0</v>
      </c>
      <c r="IA54" s="27">
        <v>0</v>
      </c>
      <c r="IB54" s="27">
        <v>0</v>
      </c>
      <c r="IC54" s="27"/>
      <c r="ID54" s="27">
        <v>1</v>
      </c>
      <c r="IE54" s="27">
        <v>0</v>
      </c>
      <c r="IF54" s="27">
        <v>0</v>
      </c>
      <c r="IG54" s="27">
        <v>0</v>
      </c>
      <c r="IH54" s="27">
        <v>0</v>
      </c>
      <c r="II54" s="27"/>
      <c r="IJ54" s="27"/>
      <c r="IK54" s="27"/>
      <c r="IL54" s="27"/>
      <c r="IM54" s="27">
        <v>1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>
        <v>0</v>
      </c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>
        <v>0</v>
      </c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>
        <v>0</v>
      </c>
      <c r="JW54" s="27">
        <v>0</v>
      </c>
      <c r="JX54" s="27">
        <v>0</v>
      </c>
      <c r="JY54" s="14">
        <v>126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37</v>
      </c>
      <c r="KF54" s="27">
        <v>1</v>
      </c>
      <c r="KG54" s="27">
        <v>1</v>
      </c>
      <c r="KH54" s="27">
        <v>40</v>
      </c>
      <c r="KI54" s="27">
        <v>2</v>
      </c>
      <c r="KJ54" s="27">
        <v>2</v>
      </c>
      <c r="KK54" s="27">
        <v>43</v>
      </c>
      <c r="KL54" s="14">
        <v>126</v>
      </c>
      <c r="KM54" s="27">
        <v>0</v>
      </c>
      <c r="KN54" s="27">
        <v>37</v>
      </c>
      <c r="KO54" s="27">
        <v>42</v>
      </c>
      <c r="KP54" s="27">
        <v>47</v>
      </c>
      <c r="KQ54" s="14">
        <v>0</v>
      </c>
      <c r="KR54" s="27">
        <v>0</v>
      </c>
      <c r="KS54" s="27">
        <v>0</v>
      </c>
      <c r="KT54" s="14">
        <v>0</v>
      </c>
      <c r="KU54" s="27">
        <v>0</v>
      </c>
      <c r="KV54" s="27">
        <v>0</v>
      </c>
      <c r="KW54" s="27">
        <v>0</v>
      </c>
      <c r="KX54" s="27">
        <v>0</v>
      </c>
      <c r="KY54" s="14">
        <v>3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27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1</v>
      </c>
      <c r="NN54" s="27">
        <v>0</v>
      </c>
      <c r="NO54" s="27">
        <v>0</v>
      </c>
      <c r="NP54" s="27">
        <v>1</v>
      </c>
      <c r="NQ54" s="27">
        <v>0</v>
      </c>
      <c r="NR54" s="27">
        <v>1</v>
      </c>
      <c r="NS54" s="27">
        <v>0</v>
      </c>
      <c r="NT54" s="14">
        <v>3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>
        <v>0</v>
      </c>
      <c r="OI54" s="27">
        <v>0</v>
      </c>
      <c r="OJ54" s="27">
        <v>0</v>
      </c>
      <c r="OK54" s="27">
        <v>0</v>
      </c>
      <c r="OL54" s="27">
        <v>1</v>
      </c>
      <c r="OM54" s="27">
        <v>0</v>
      </c>
      <c r="ON54" s="27">
        <v>0</v>
      </c>
      <c r="OO54" s="27">
        <v>1</v>
      </c>
      <c r="OP54" s="27">
        <v>0</v>
      </c>
      <c r="OQ54" s="27">
        <v>1</v>
      </c>
      <c r="OR54" s="27">
        <v>0</v>
      </c>
      <c r="OS54" s="14">
        <v>13</v>
      </c>
      <c r="OT54" s="44">
        <v>4</v>
      </c>
      <c r="OU54" s="27">
        <v>0</v>
      </c>
      <c r="OV54" s="27">
        <v>0</v>
      </c>
      <c r="OW54" s="27">
        <v>1</v>
      </c>
      <c r="OX54" s="27">
        <v>0</v>
      </c>
      <c r="OY54" s="27">
        <v>0</v>
      </c>
      <c r="OZ54" s="27">
        <v>1</v>
      </c>
      <c r="PA54" s="27">
        <v>2</v>
      </c>
      <c r="PB54" s="27">
        <v>3</v>
      </c>
      <c r="PC54" s="27">
        <v>0</v>
      </c>
      <c r="PD54" s="27">
        <v>0</v>
      </c>
      <c r="PE54" s="27">
        <v>0</v>
      </c>
      <c r="PF54" s="27">
        <v>0</v>
      </c>
      <c r="PG54" s="27">
        <v>0</v>
      </c>
      <c r="PH54" s="27">
        <v>0</v>
      </c>
      <c r="PI54" s="27">
        <v>1</v>
      </c>
      <c r="PJ54" s="27">
        <v>0</v>
      </c>
      <c r="PK54" s="27">
        <v>0</v>
      </c>
      <c r="PL54" s="27">
        <v>0</v>
      </c>
      <c r="PM54" s="27">
        <v>1</v>
      </c>
      <c r="PN54" s="27">
        <v>3</v>
      </c>
      <c r="PO54" s="27">
        <v>0</v>
      </c>
      <c r="PP54" s="27">
        <v>0</v>
      </c>
      <c r="PQ54" s="27">
        <v>0</v>
      </c>
      <c r="PR54" s="27">
        <v>0</v>
      </c>
      <c r="PS54" s="27">
        <v>1</v>
      </c>
      <c r="PT54" s="27">
        <v>0</v>
      </c>
      <c r="PU54" s="27">
        <v>0</v>
      </c>
      <c r="PV54" s="27">
        <v>0</v>
      </c>
      <c r="PW54" s="27">
        <v>0</v>
      </c>
      <c r="PX54" s="14">
        <v>416</v>
      </c>
      <c r="PY54" s="27">
        <v>1</v>
      </c>
      <c r="PZ54" s="27">
        <v>5</v>
      </c>
      <c r="QA54" s="27">
        <v>5</v>
      </c>
      <c r="QB54" s="27">
        <v>2</v>
      </c>
      <c r="QC54" s="27">
        <v>11</v>
      </c>
      <c r="QD54" s="27">
        <v>56</v>
      </c>
      <c r="QE54" s="27">
        <v>215</v>
      </c>
      <c r="QF54" s="27">
        <v>0</v>
      </c>
      <c r="QG54" s="27">
        <v>0</v>
      </c>
      <c r="QH54" s="27">
        <v>0</v>
      </c>
      <c r="QI54" s="27">
        <v>0</v>
      </c>
      <c r="QJ54" s="27">
        <v>13</v>
      </c>
      <c r="QK54" s="27">
        <v>0</v>
      </c>
      <c r="QL54" s="27">
        <v>7</v>
      </c>
      <c r="QM54" s="27">
        <v>4</v>
      </c>
      <c r="QN54" s="27">
        <v>1</v>
      </c>
      <c r="QO54" s="27">
        <v>0</v>
      </c>
      <c r="QP54" s="27">
        <v>7</v>
      </c>
      <c r="QQ54" s="27">
        <v>78</v>
      </c>
      <c r="QR54" s="27">
        <v>0</v>
      </c>
      <c r="QS54" s="27">
        <v>0</v>
      </c>
      <c r="QT54" s="27">
        <v>0</v>
      </c>
      <c r="QU54" s="27">
        <v>0</v>
      </c>
      <c r="QV54" s="27">
        <v>11</v>
      </c>
      <c r="QW54" s="27">
        <v>0</v>
      </c>
      <c r="QX54" s="27">
        <v>0</v>
      </c>
      <c r="QY54" s="27">
        <v>0</v>
      </c>
      <c r="QZ54" s="27">
        <v>0</v>
      </c>
      <c r="RA54" s="14">
        <v>6</v>
      </c>
      <c r="RB54" s="27">
        <v>0</v>
      </c>
      <c r="RC54" s="27">
        <v>0</v>
      </c>
      <c r="RD54" s="27">
        <v>1</v>
      </c>
      <c r="RE54" s="27">
        <v>2</v>
      </c>
      <c r="RF54" s="27">
        <v>0</v>
      </c>
      <c r="RG54" s="27">
        <v>0</v>
      </c>
      <c r="RH54" s="27">
        <v>1</v>
      </c>
      <c r="RI54" s="27">
        <v>2</v>
      </c>
      <c r="RJ54" s="14">
        <v>0</v>
      </c>
      <c r="RK54" s="27">
        <v>0</v>
      </c>
      <c r="RL54" s="27">
        <v>0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0</v>
      </c>
      <c r="SA54" s="27">
        <v>0</v>
      </c>
      <c r="SB54" s="27">
        <v>0</v>
      </c>
      <c r="SC54" s="27">
        <v>0</v>
      </c>
      <c r="SD54" s="27">
        <v>0</v>
      </c>
      <c r="SE54" s="27">
        <v>0</v>
      </c>
      <c r="SF54" s="27">
        <v>0</v>
      </c>
      <c r="SG54" s="27">
        <v>0</v>
      </c>
      <c r="SH54" s="27">
        <v>0</v>
      </c>
      <c r="SI54" s="27">
        <v>0</v>
      </c>
      <c r="SJ54" s="27">
        <v>0</v>
      </c>
      <c r="SK54" s="27">
        <v>0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0</v>
      </c>
      <c r="SX54" s="27">
        <v>0</v>
      </c>
      <c r="SY54" s="27">
        <v>0</v>
      </c>
      <c r="SZ54" s="27">
        <v>0</v>
      </c>
      <c r="TA54" s="27">
        <v>0</v>
      </c>
      <c r="TB54" s="27">
        <v>0</v>
      </c>
      <c r="TC54" s="27">
        <v>0</v>
      </c>
      <c r="TD54" s="27">
        <v>0</v>
      </c>
      <c r="TE54" s="27">
        <v>0</v>
      </c>
      <c r="TF54" s="27">
        <v>0</v>
      </c>
      <c r="TG54" s="14">
        <v>0</v>
      </c>
      <c r="TH54" s="27">
        <v>0</v>
      </c>
      <c r="TI54" s="27">
        <v>0</v>
      </c>
      <c r="TJ54" s="27">
        <v>0</v>
      </c>
      <c r="TK54" s="27">
        <v>0</v>
      </c>
      <c r="TL54" s="27">
        <v>0</v>
      </c>
      <c r="TM54" s="27">
        <v>0</v>
      </c>
      <c r="TN54" s="27">
        <v>0</v>
      </c>
      <c r="TO54" s="27">
        <v>0</v>
      </c>
      <c r="TP54" s="27">
        <v>0</v>
      </c>
      <c r="TQ54" s="27">
        <v>0</v>
      </c>
      <c r="TR54" s="27">
        <v>0</v>
      </c>
      <c r="TS54" s="27">
        <v>0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0</v>
      </c>
      <c r="TZ54" s="27">
        <v>0</v>
      </c>
      <c r="UA54" s="27">
        <v>0</v>
      </c>
      <c r="UB54" s="27">
        <v>0</v>
      </c>
      <c r="UC54" s="27">
        <v>0</v>
      </c>
      <c r="UD54" s="27">
        <v>0</v>
      </c>
      <c r="UE54" s="27">
        <v>0</v>
      </c>
      <c r="UF54" s="27">
        <v>0</v>
      </c>
      <c r="UG54" s="27">
        <v>0</v>
      </c>
      <c r="UH54" s="27">
        <v>0</v>
      </c>
      <c r="UI54" s="27">
        <v>0</v>
      </c>
      <c r="UJ54" s="27">
        <v>0</v>
      </c>
      <c r="UK54" s="27">
        <v>0</v>
      </c>
      <c r="UL54" s="27">
        <v>0</v>
      </c>
      <c r="UM54" s="27">
        <v>0</v>
      </c>
      <c r="UN54" s="27">
        <v>0</v>
      </c>
      <c r="UO54" s="27">
        <v>0</v>
      </c>
      <c r="UP54" s="27">
        <v>0</v>
      </c>
      <c r="UQ54" s="27">
        <v>0</v>
      </c>
      <c r="UR54" s="27">
        <v>0</v>
      </c>
      <c r="US54" s="27">
        <v>0</v>
      </c>
      <c r="UT54" s="27">
        <v>0</v>
      </c>
      <c r="UU54" s="27">
        <v>0</v>
      </c>
      <c r="UV54" s="27">
        <v>0</v>
      </c>
      <c r="UW54" s="27">
        <v>0</v>
      </c>
      <c r="UX54" s="27">
        <v>0</v>
      </c>
      <c r="UY54" s="27">
        <v>0</v>
      </c>
      <c r="UZ54" s="27">
        <v>0</v>
      </c>
      <c r="VA54" s="27">
        <v>0</v>
      </c>
      <c r="VB54" s="27">
        <v>0</v>
      </c>
      <c r="VC54" s="27">
        <v>0</v>
      </c>
      <c r="VD54" s="27">
        <v>0</v>
      </c>
      <c r="VE54" s="27">
        <v>0</v>
      </c>
      <c r="VF54" s="27">
        <v>0</v>
      </c>
      <c r="VG54" s="27">
        <v>0</v>
      </c>
      <c r="VH54" s="14">
        <v>0</v>
      </c>
      <c r="VI54" s="27">
        <v>0</v>
      </c>
      <c r="VJ54" s="27">
        <v>0</v>
      </c>
      <c r="VK54" s="27">
        <v>0</v>
      </c>
      <c r="VL54" s="27">
        <v>0</v>
      </c>
      <c r="VM54" s="27">
        <v>0</v>
      </c>
      <c r="VN54" s="27">
        <v>0</v>
      </c>
      <c r="VO54" s="27">
        <v>0</v>
      </c>
      <c r="VP54" s="27">
        <v>0</v>
      </c>
      <c r="VQ54" s="27">
        <v>0</v>
      </c>
      <c r="VR54" s="27">
        <v>0</v>
      </c>
      <c r="VS54" s="27">
        <v>0</v>
      </c>
      <c r="VT54" s="27">
        <v>0</v>
      </c>
      <c r="VU54" s="27">
        <v>0</v>
      </c>
      <c r="VV54" s="27">
        <v>0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0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6</v>
      </c>
      <c r="XJ54" s="27">
        <v>7</v>
      </c>
      <c r="XK54" s="27">
        <v>2</v>
      </c>
      <c r="XL54" s="27">
        <v>11</v>
      </c>
      <c r="XM54" s="27">
        <v>4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27">
        <v>1</v>
      </c>
      <c r="XT54" s="27">
        <v>2</v>
      </c>
      <c r="XU54" s="27">
        <v>0</v>
      </c>
      <c r="XV54" s="27">
        <v>0</v>
      </c>
      <c r="XW54" s="27">
        <v>3</v>
      </c>
      <c r="XX54" s="27">
        <v>0</v>
      </c>
      <c r="XY54" s="27">
        <v>3</v>
      </c>
      <c r="XZ54" s="27">
        <v>0</v>
      </c>
      <c r="YA54" s="27">
        <v>4</v>
      </c>
      <c r="YB54" s="27">
        <v>0</v>
      </c>
      <c r="YC54" s="27">
        <v>0</v>
      </c>
      <c r="YD54" s="27">
        <v>0</v>
      </c>
      <c r="YE54" s="27">
        <v>0</v>
      </c>
      <c r="YF54" s="27">
        <v>0</v>
      </c>
      <c r="YG54" s="27">
        <v>1</v>
      </c>
      <c r="YH54" s="27">
        <v>2</v>
      </c>
      <c r="YI54" s="27">
        <v>0</v>
      </c>
      <c r="YJ54" s="27">
        <v>0</v>
      </c>
      <c r="YK54" s="27">
        <v>3</v>
      </c>
      <c r="YL54" s="27">
        <v>0</v>
      </c>
      <c r="YM54" s="27">
        <v>3</v>
      </c>
      <c r="YN54" s="27">
        <v>0</v>
      </c>
      <c r="YO54" s="27">
        <v>0</v>
      </c>
      <c r="YP54" s="27">
        <v>1</v>
      </c>
      <c r="YQ54" s="27">
        <v>0</v>
      </c>
      <c r="YR54" s="27">
        <v>1</v>
      </c>
      <c r="YS54" s="27">
        <v>0</v>
      </c>
      <c r="YT54" s="27">
        <v>7</v>
      </c>
      <c r="YU54" s="27">
        <v>0</v>
      </c>
      <c r="YV54" s="27">
        <v>7</v>
      </c>
      <c r="YW54" s="27">
        <v>5</v>
      </c>
      <c r="YX54" s="27">
        <v>0</v>
      </c>
      <c r="YY54" s="27">
        <v>11</v>
      </c>
      <c r="YZ54" s="27">
        <v>1</v>
      </c>
      <c r="ZA54" s="27">
        <v>10</v>
      </c>
      <c r="ZB54" s="27">
        <v>7</v>
      </c>
      <c r="ZC54" s="27">
        <v>250</v>
      </c>
      <c r="ZD54" s="27">
        <v>4</v>
      </c>
      <c r="ZE54" s="27">
        <v>24</v>
      </c>
      <c r="ZF54" s="27">
        <v>11</v>
      </c>
      <c r="ZG54" s="27">
        <v>4</v>
      </c>
      <c r="ZH54" s="27">
        <v>0</v>
      </c>
      <c r="ZI54" s="27">
        <v>3</v>
      </c>
      <c r="ZJ54" s="27">
        <v>1</v>
      </c>
      <c r="ZK54" s="27">
        <v>0</v>
      </c>
      <c r="ZL54" s="27">
        <v>12</v>
      </c>
      <c r="ZM54" s="27">
        <v>3</v>
      </c>
      <c r="ZN54" s="27">
        <v>0</v>
      </c>
      <c r="ZO54" s="27">
        <v>0</v>
      </c>
      <c r="ZP54" s="27">
        <v>0</v>
      </c>
      <c r="ZQ54" s="27">
        <v>0</v>
      </c>
      <c r="ZR54" s="27">
        <v>3</v>
      </c>
      <c r="ZS54" s="27">
        <v>1</v>
      </c>
      <c r="ZT54" s="27">
        <v>0</v>
      </c>
      <c r="ZU54" s="27">
        <v>0</v>
      </c>
      <c r="ZV54" s="27">
        <v>0</v>
      </c>
    </row>
    <row r="55" spans="1:698" s="41" customFormat="1" x14ac:dyDescent="0.2">
      <c r="A55" s="41" t="s">
        <v>156</v>
      </c>
      <c r="B55" s="40"/>
      <c r="C55" s="14">
        <v>772</v>
      </c>
      <c r="D55" s="14">
        <v>22</v>
      </c>
      <c r="E55" s="14">
        <v>0</v>
      </c>
      <c r="F55" s="14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/>
      <c r="AR55" s="27"/>
      <c r="AS55" s="27"/>
      <c r="AT55" s="27"/>
      <c r="AU55" s="27">
        <v>0</v>
      </c>
      <c r="AV55" s="27">
        <v>0</v>
      </c>
      <c r="AW55" s="27">
        <v>0</v>
      </c>
      <c r="AX55" s="27">
        <v>0</v>
      </c>
      <c r="AY55" s="14">
        <v>0</v>
      </c>
      <c r="AZ55" s="14">
        <v>8</v>
      </c>
      <c r="BA55" s="14">
        <v>2</v>
      </c>
      <c r="BB55" s="14">
        <v>141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>
        <v>0</v>
      </c>
      <c r="BN55" s="27">
        <v>0</v>
      </c>
      <c r="BO55" s="27">
        <v>0</v>
      </c>
      <c r="BP55" s="27">
        <v>0</v>
      </c>
      <c r="BQ55" s="27">
        <v>0</v>
      </c>
      <c r="BR55" s="27">
        <v>0</v>
      </c>
      <c r="BS55" s="27">
        <v>0</v>
      </c>
      <c r="BT55" s="27">
        <v>0</v>
      </c>
      <c r="BU55" s="27">
        <v>0</v>
      </c>
      <c r="BV55" s="27">
        <v>0</v>
      </c>
      <c r="BW55" s="27">
        <v>0</v>
      </c>
      <c r="BX55" s="27">
        <v>0</v>
      </c>
      <c r="BY55" s="27">
        <v>0</v>
      </c>
      <c r="BZ55" s="27">
        <v>0</v>
      </c>
      <c r="CA55" s="27">
        <v>0</v>
      </c>
      <c r="CB55" s="27">
        <v>2</v>
      </c>
      <c r="CC55" s="27">
        <v>0</v>
      </c>
      <c r="CD55" s="27">
        <v>0</v>
      </c>
      <c r="CE55" s="27">
        <v>0</v>
      </c>
      <c r="CF55" s="27">
        <v>0</v>
      </c>
      <c r="CG55" s="27">
        <v>2</v>
      </c>
      <c r="CH55" s="27">
        <v>5</v>
      </c>
      <c r="CI55" s="27">
        <v>0</v>
      </c>
      <c r="CJ55" s="27">
        <v>3</v>
      </c>
      <c r="CK55" s="27">
        <v>0</v>
      </c>
      <c r="CL55" s="27">
        <v>10</v>
      </c>
      <c r="CM55" s="27">
        <v>0</v>
      </c>
      <c r="CN55" s="27">
        <v>11</v>
      </c>
      <c r="CO55" s="27">
        <v>2</v>
      </c>
      <c r="CP55" s="27">
        <v>34</v>
      </c>
      <c r="CQ55" s="27">
        <v>1</v>
      </c>
      <c r="CR55" s="27">
        <v>13</v>
      </c>
      <c r="CS55" s="27">
        <v>0</v>
      </c>
      <c r="CT55" s="27">
        <v>27</v>
      </c>
      <c r="CU55" s="27">
        <v>2</v>
      </c>
      <c r="CV55" s="27">
        <v>12</v>
      </c>
      <c r="CW55" s="27">
        <v>0</v>
      </c>
      <c r="CX55" s="27">
        <v>31</v>
      </c>
      <c r="CY55" s="27">
        <v>2</v>
      </c>
      <c r="CZ55" s="27">
        <v>19</v>
      </c>
      <c r="DA55" s="27">
        <v>0</v>
      </c>
      <c r="DB55" s="27">
        <v>8</v>
      </c>
      <c r="DC55" s="27">
        <v>0</v>
      </c>
      <c r="DD55" s="27">
        <v>4</v>
      </c>
      <c r="DE55" s="27"/>
      <c r="DF55" s="27"/>
      <c r="DG55" s="27">
        <v>0</v>
      </c>
      <c r="DH55" s="27">
        <v>71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2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42</v>
      </c>
      <c r="EA55" s="27">
        <v>0</v>
      </c>
      <c r="EB55" s="27">
        <v>1</v>
      </c>
      <c r="EC55" s="27">
        <v>1</v>
      </c>
      <c r="ED55" s="27">
        <v>66</v>
      </c>
      <c r="EE55" s="27">
        <v>0</v>
      </c>
      <c r="EF55" s="27">
        <v>0</v>
      </c>
      <c r="EG55" s="27">
        <v>2</v>
      </c>
      <c r="EH55" s="27">
        <v>84</v>
      </c>
      <c r="EI55" s="27">
        <v>0</v>
      </c>
      <c r="EJ55" s="27">
        <v>0</v>
      </c>
      <c r="EK55" s="27">
        <v>0</v>
      </c>
      <c r="EL55" s="27">
        <v>70</v>
      </c>
      <c r="EM55" s="27">
        <v>0</v>
      </c>
      <c r="EN55" s="27">
        <v>0</v>
      </c>
      <c r="EO55" s="27">
        <v>0</v>
      </c>
      <c r="EP55" s="27">
        <v>0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0</v>
      </c>
      <c r="EW55" s="27">
        <v>0</v>
      </c>
      <c r="EX55" s="27">
        <v>0</v>
      </c>
      <c r="EY55" s="27">
        <v>0</v>
      </c>
      <c r="EZ55" s="27">
        <v>0</v>
      </c>
      <c r="FA55" s="27">
        <v>0</v>
      </c>
      <c r="FB55" s="27">
        <v>2</v>
      </c>
      <c r="FC55" s="27">
        <v>0</v>
      </c>
      <c r="FD55" s="27">
        <v>1</v>
      </c>
      <c r="FE55" s="27">
        <v>0</v>
      </c>
      <c r="FF55" s="27">
        <v>0</v>
      </c>
      <c r="FG55" s="27">
        <v>0</v>
      </c>
      <c r="FH55" s="27">
        <v>2</v>
      </c>
      <c r="FI55" s="27">
        <v>1</v>
      </c>
      <c r="FJ55" s="27">
        <v>6</v>
      </c>
      <c r="FK55" s="27">
        <v>0</v>
      </c>
      <c r="FL55" s="27">
        <v>8</v>
      </c>
      <c r="FM55" s="27">
        <v>0</v>
      </c>
      <c r="FN55" s="27">
        <v>8</v>
      </c>
      <c r="FO55" s="27">
        <v>0</v>
      </c>
      <c r="FP55" s="27">
        <v>14</v>
      </c>
      <c r="FQ55" s="27">
        <v>4</v>
      </c>
      <c r="FR55" s="27">
        <v>10</v>
      </c>
      <c r="FS55" s="27">
        <v>1</v>
      </c>
      <c r="FT55" s="27">
        <v>11</v>
      </c>
      <c r="FU55" s="27">
        <v>0</v>
      </c>
      <c r="FV55" s="27">
        <v>11</v>
      </c>
      <c r="FW55" s="27">
        <v>0</v>
      </c>
      <c r="FX55" s="27">
        <v>11</v>
      </c>
      <c r="FY55" s="27">
        <v>1</v>
      </c>
      <c r="FZ55" s="27">
        <v>0</v>
      </c>
      <c r="GA55" s="27">
        <v>1</v>
      </c>
      <c r="GB55" s="27">
        <v>2</v>
      </c>
      <c r="GC55" s="27"/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0</v>
      </c>
      <c r="GK55" s="27">
        <v>0</v>
      </c>
      <c r="GL55" s="27">
        <v>0</v>
      </c>
      <c r="GM55" s="27">
        <v>0</v>
      </c>
      <c r="GN55" s="27">
        <v>0</v>
      </c>
      <c r="GO55" s="27">
        <v>0</v>
      </c>
      <c r="GP55" s="27"/>
      <c r="GQ55" s="27">
        <v>0</v>
      </c>
      <c r="GR55" s="27">
        <v>0</v>
      </c>
      <c r="GS55" s="27">
        <v>0</v>
      </c>
      <c r="GT55" s="27">
        <v>0</v>
      </c>
      <c r="GU55" s="27">
        <v>0</v>
      </c>
      <c r="GV55" s="27">
        <v>0</v>
      </c>
      <c r="GW55" s="27">
        <v>0</v>
      </c>
      <c r="GX55" s="27">
        <v>0</v>
      </c>
      <c r="GY55" s="27">
        <v>0</v>
      </c>
      <c r="GZ55" s="27">
        <v>0</v>
      </c>
      <c r="HA55" s="27">
        <v>0</v>
      </c>
      <c r="HB55" s="27">
        <v>0</v>
      </c>
      <c r="HC55" s="27"/>
      <c r="HD55" s="27">
        <v>0</v>
      </c>
      <c r="HE55" s="27">
        <v>0</v>
      </c>
      <c r="HF55" s="27">
        <v>0</v>
      </c>
      <c r="HG55" s="27">
        <v>0</v>
      </c>
      <c r="HH55" s="27">
        <v>0</v>
      </c>
      <c r="HI55" s="27">
        <v>0</v>
      </c>
      <c r="HJ55" s="27">
        <v>0</v>
      </c>
      <c r="HK55" s="27">
        <v>0</v>
      </c>
      <c r="HL55" s="27">
        <v>0</v>
      </c>
      <c r="HM55" s="27">
        <v>0</v>
      </c>
      <c r="HN55" s="27">
        <v>0</v>
      </c>
      <c r="HO55" s="27">
        <v>0</v>
      </c>
      <c r="HP55" s="27"/>
      <c r="HQ55" s="27">
        <v>0</v>
      </c>
      <c r="HR55" s="27">
        <v>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/>
      <c r="ID55" s="27">
        <v>0</v>
      </c>
      <c r="IE55" s="27">
        <v>0</v>
      </c>
      <c r="IF55" s="27">
        <v>0</v>
      </c>
      <c r="IG55" s="27">
        <v>0</v>
      </c>
      <c r="IH55" s="27">
        <v>0</v>
      </c>
      <c r="II55" s="27"/>
      <c r="IJ55" s="27"/>
      <c r="IK55" s="27"/>
      <c r="IL55" s="27"/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>
        <v>0</v>
      </c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>
        <v>0</v>
      </c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>
        <v>0</v>
      </c>
      <c r="JW55" s="27">
        <v>0</v>
      </c>
      <c r="JX55" s="27">
        <v>0</v>
      </c>
      <c r="JY55" s="14">
        <v>154</v>
      </c>
      <c r="JZ55" s="27">
        <v>0</v>
      </c>
      <c r="KA55" s="27">
        <v>0</v>
      </c>
      <c r="KB55" s="27">
        <v>0</v>
      </c>
      <c r="KC55" s="27">
        <v>7</v>
      </c>
      <c r="KD55" s="27">
        <v>0</v>
      </c>
      <c r="KE55" s="27">
        <v>33</v>
      </c>
      <c r="KF55" s="27">
        <v>2</v>
      </c>
      <c r="KG55" s="27">
        <v>2</v>
      </c>
      <c r="KH55" s="27">
        <v>38</v>
      </c>
      <c r="KI55" s="27">
        <v>2</v>
      </c>
      <c r="KJ55" s="27">
        <v>0</v>
      </c>
      <c r="KK55" s="27">
        <v>70</v>
      </c>
      <c r="KL55" s="14">
        <v>154</v>
      </c>
      <c r="KM55" s="27">
        <v>0</v>
      </c>
      <c r="KN55" s="27">
        <v>40</v>
      </c>
      <c r="KO55" s="27">
        <v>42</v>
      </c>
      <c r="KP55" s="27">
        <v>72</v>
      </c>
      <c r="KQ55" s="14">
        <v>3</v>
      </c>
      <c r="KR55" s="27">
        <v>1</v>
      </c>
      <c r="KS55" s="27">
        <v>2</v>
      </c>
      <c r="KT55" s="14">
        <v>0</v>
      </c>
      <c r="KU55" s="27">
        <v>0</v>
      </c>
      <c r="KV55" s="27">
        <v>0</v>
      </c>
      <c r="KW55" s="27">
        <v>0</v>
      </c>
      <c r="KX55" s="27">
        <v>0</v>
      </c>
      <c r="KY55" s="14">
        <v>8</v>
      </c>
      <c r="KZ55" s="27">
        <v>0</v>
      </c>
      <c r="LA55" s="27">
        <v>0</v>
      </c>
      <c r="LB55" s="27">
        <v>0</v>
      </c>
      <c r="LC55" s="27">
        <v>0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0</v>
      </c>
      <c r="LO55" s="27">
        <v>0</v>
      </c>
      <c r="LP55" s="27">
        <v>0</v>
      </c>
      <c r="LQ55" s="27">
        <v>0</v>
      </c>
      <c r="LR55" s="27">
        <v>0</v>
      </c>
      <c r="LS55" s="27">
        <v>0</v>
      </c>
      <c r="LT55" s="27">
        <v>0</v>
      </c>
      <c r="LU55" s="27">
        <v>0</v>
      </c>
      <c r="LV55" s="27">
        <v>0</v>
      </c>
      <c r="LW55" s="27">
        <v>0</v>
      </c>
      <c r="LX55" s="27">
        <v>0</v>
      </c>
      <c r="LY55" s="27">
        <v>0</v>
      </c>
      <c r="LZ55" s="27">
        <v>0</v>
      </c>
      <c r="MA55" s="27">
        <v>0</v>
      </c>
      <c r="MB55" s="27">
        <v>0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27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2</v>
      </c>
      <c r="MY55" s="27">
        <v>1</v>
      </c>
      <c r="MZ55" s="27">
        <v>0</v>
      </c>
      <c r="NA55" s="27">
        <v>0</v>
      </c>
      <c r="NB55" s="27">
        <v>0</v>
      </c>
      <c r="NC55" s="27">
        <v>1</v>
      </c>
      <c r="ND55" s="27">
        <v>1</v>
      </c>
      <c r="NE55" s="27">
        <v>0</v>
      </c>
      <c r="NF55" s="27">
        <v>0</v>
      </c>
      <c r="NG55" s="27">
        <v>1</v>
      </c>
      <c r="NH55" s="27">
        <v>0</v>
      </c>
      <c r="NI55" s="27">
        <v>0</v>
      </c>
      <c r="NJ55" s="27">
        <v>0</v>
      </c>
      <c r="NK55" s="27">
        <v>0</v>
      </c>
      <c r="NL55" s="27">
        <v>1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1</v>
      </c>
      <c r="NT55" s="14">
        <v>8</v>
      </c>
      <c r="NU55" s="27">
        <v>0</v>
      </c>
      <c r="NV55" s="27">
        <v>0</v>
      </c>
      <c r="NW55" s="27">
        <v>2</v>
      </c>
      <c r="NX55" s="27">
        <v>1</v>
      </c>
      <c r="NY55" s="27">
        <v>0</v>
      </c>
      <c r="NZ55" s="27">
        <v>0</v>
      </c>
      <c r="OA55" s="27">
        <v>0</v>
      </c>
      <c r="OB55" s="27">
        <v>1</v>
      </c>
      <c r="OC55" s="27">
        <v>1</v>
      </c>
      <c r="OD55" s="27">
        <v>0</v>
      </c>
      <c r="OE55" s="27">
        <v>0</v>
      </c>
      <c r="OF55" s="27">
        <v>1</v>
      </c>
      <c r="OG55" s="27">
        <v>0</v>
      </c>
      <c r="OH55" s="27">
        <v>0</v>
      </c>
      <c r="OI55" s="27">
        <v>0</v>
      </c>
      <c r="OJ55" s="27">
        <v>0</v>
      </c>
      <c r="OK55" s="27">
        <v>1</v>
      </c>
      <c r="OL55" s="27">
        <v>0</v>
      </c>
      <c r="OM55" s="27">
        <v>0</v>
      </c>
      <c r="ON55" s="27">
        <v>0</v>
      </c>
      <c r="OO55" s="27">
        <v>0</v>
      </c>
      <c r="OP55" s="27">
        <v>0</v>
      </c>
      <c r="OQ55" s="27">
        <v>0</v>
      </c>
      <c r="OR55" s="27">
        <v>1</v>
      </c>
      <c r="OS55" s="14">
        <v>21</v>
      </c>
      <c r="OT55" s="44">
        <v>4</v>
      </c>
      <c r="OU55" s="27">
        <v>0</v>
      </c>
      <c r="OV55" s="27">
        <v>0</v>
      </c>
      <c r="OW55" s="27">
        <v>1</v>
      </c>
      <c r="OX55" s="27">
        <v>0</v>
      </c>
      <c r="OY55" s="27">
        <v>2</v>
      </c>
      <c r="OZ55" s="27">
        <v>3</v>
      </c>
      <c r="PA55" s="27">
        <v>3</v>
      </c>
      <c r="PB55" s="27">
        <v>4</v>
      </c>
      <c r="PC55" s="27">
        <v>0</v>
      </c>
      <c r="PD55" s="27">
        <v>0</v>
      </c>
      <c r="PE55" s="27">
        <v>0</v>
      </c>
      <c r="PF55" s="27">
        <v>0</v>
      </c>
      <c r="PG55" s="27">
        <v>1</v>
      </c>
      <c r="PH55" s="27">
        <v>0</v>
      </c>
      <c r="PI55" s="27">
        <v>1</v>
      </c>
      <c r="PJ55" s="27">
        <v>0</v>
      </c>
      <c r="PK55" s="27">
        <v>0</v>
      </c>
      <c r="PL55" s="27">
        <v>0</v>
      </c>
      <c r="PM55" s="27">
        <v>1</v>
      </c>
      <c r="PN55" s="27">
        <v>4</v>
      </c>
      <c r="PO55" s="27">
        <v>0</v>
      </c>
      <c r="PP55" s="27">
        <v>0</v>
      </c>
      <c r="PQ55" s="27">
        <v>0</v>
      </c>
      <c r="PR55" s="27">
        <v>0</v>
      </c>
      <c r="PS55" s="27">
        <v>1</v>
      </c>
      <c r="PT55" s="27">
        <v>0</v>
      </c>
      <c r="PU55" s="27">
        <v>0</v>
      </c>
      <c r="PV55" s="27">
        <v>0</v>
      </c>
      <c r="PW55" s="27">
        <v>0</v>
      </c>
      <c r="PX55" s="14">
        <v>521</v>
      </c>
      <c r="PY55" s="27">
        <v>1</v>
      </c>
      <c r="PZ55" s="27">
        <v>7</v>
      </c>
      <c r="QA55" s="27">
        <v>7</v>
      </c>
      <c r="QB55" s="27">
        <v>2</v>
      </c>
      <c r="QC55" s="27">
        <v>14</v>
      </c>
      <c r="QD55" s="27">
        <v>61</v>
      </c>
      <c r="QE55" s="27">
        <v>248</v>
      </c>
      <c r="QF55" s="27">
        <v>0</v>
      </c>
      <c r="QG55" s="27">
        <v>0</v>
      </c>
      <c r="QH55" s="27">
        <v>0</v>
      </c>
      <c r="QI55" s="27">
        <v>0</v>
      </c>
      <c r="QJ55" s="27">
        <v>19</v>
      </c>
      <c r="QK55" s="27">
        <v>3</v>
      </c>
      <c r="QL55" s="27">
        <v>8</v>
      </c>
      <c r="QM55" s="27">
        <v>2</v>
      </c>
      <c r="QN55" s="27">
        <v>2</v>
      </c>
      <c r="QO55" s="27">
        <v>2</v>
      </c>
      <c r="QP55" s="27">
        <v>13</v>
      </c>
      <c r="QQ55" s="27">
        <v>112</v>
      </c>
      <c r="QR55" s="27">
        <v>0</v>
      </c>
      <c r="QS55" s="27">
        <v>0</v>
      </c>
      <c r="QT55" s="27">
        <v>0</v>
      </c>
      <c r="QU55" s="27">
        <v>0</v>
      </c>
      <c r="QV55" s="27">
        <v>20</v>
      </c>
      <c r="QW55" s="27">
        <v>0</v>
      </c>
      <c r="QX55" s="27">
        <v>0</v>
      </c>
      <c r="QY55" s="27">
        <v>0</v>
      </c>
      <c r="QZ55" s="27">
        <v>0</v>
      </c>
      <c r="RA55" s="14">
        <v>13</v>
      </c>
      <c r="RB55" s="27">
        <v>0</v>
      </c>
      <c r="RC55" s="27">
        <v>2</v>
      </c>
      <c r="RD55" s="27">
        <v>2</v>
      </c>
      <c r="RE55" s="27">
        <v>0</v>
      </c>
      <c r="RF55" s="27">
        <v>0</v>
      </c>
      <c r="RG55" s="27">
        <v>5</v>
      </c>
      <c r="RH55" s="27">
        <v>2</v>
      </c>
      <c r="RI55" s="27">
        <v>2</v>
      </c>
      <c r="RJ55" s="14">
        <v>0</v>
      </c>
      <c r="RK55" s="27">
        <v>0</v>
      </c>
      <c r="RL55" s="27">
        <v>0</v>
      </c>
      <c r="RM55" s="27">
        <v>0</v>
      </c>
      <c r="RN55" s="27">
        <v>0</v>
      </c>
      <c r="RO55" s="27">
        <v>0</v>
      </c>
      <c r="RP55" s="27">
        <v>0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0</v>
      </c>
      <c r="RW55" s="27">
        <v>0</v>
      </c>
      <c r="RX55" s="27">
        <v>0</v>
      </c>
      <c r="RY55" s="27">
        <v>0</v>
      </c>
      <c r="RZ55" s="27">
        <v>0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27">
        <v>0</v>
      </c>
      <c r="SG55" s="27">
        <v>0</v>
      </c>
      <c r="SH55" s="27">
        <v>0</v>
      </c>
      <c r="SI55" s="27">
        <v>0</v>
      </c>
      <c r="SJ55" s="27">
        <v>0</v>
      </c>
      <c r="SK55" s="27">
        <v>0</v>
      </c>
      <c r="SL55" s="27">
        <v>0</v>
      </c>
      <c r="SM55" s="27">
        <v>0</v>
      </c>
      <c r="SN55" s="27">
        <v>0</v>
      </c>
      <c r="SO55" s="27">
        <v>0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0</v>
      </c>
      <c r="SV55" s="27">
        <v>0</v>
      </c>
      <c r="SW55" s="27">
        <v>0</v>
      </c>
      <c r="SX55" s="27">
        <v>0</v>
      </c>
      <c r="SY55" s="27">
        <v>0</v>
      </c>
      <c r="SZ55" s="27">
        <v>0</v>
      </c>
      <c r="TA55" s="27">
        <v>0</v>
      </c>
      <c r="TB55" s="27">
        <v>0</v>
      </c>
      <c r="TC55" s="27">
        <v>0</v>
      </c>
      <c r="TD55" s="27">
        <v>0</v>
      </c>
      <c r="TE55" s="27">
        <v>0</v>
      </c>
      <c r="TF55" s="27">
        <v>0</v>
      </c>
      <c r="TG55" s="14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0</v>
      </c>
      <c r="TM55" s="27">
        <v>0</v>
      </c>
      <c r="TN55" s="27">
        <v>0</v>
      </c>
      <c r="TO55" s="27">
        <v>0</v>
      </c>
      <c r="TP55" s="27">
        <v>0</v>
      </c>
      <c r="TQ55" s="27">
        <v>0</v>
      </c>
      <c r="TR55" s="27">
        <v>0</v>
      </c>
      <c r="TS55" s="27">
        <v>0</v>
      </c>
      <c r="TT55" s="27">
        <v>0</v>
      </c>
      <c r="TU55" s="27">
        <v>0</v>
      </c>
      <c r="TV55" s="27">
        <v>0</v>
      </c>
      <c r="TW55" s="27">
        <v>0</v>
      </c>
      <c r="TX55" s="27">
        <v>0</v>
      </c>
      <c r="TY55" s="27">
        <v>0</v>
      </c>
      <c r="TZ55" s="27">
        <v>0</v>
      </c>
      <c r="UA55" s="27">
        <v>0</v>
      </c>
      <c r="UB55" s="27">
        <v>0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27">
        <v>0</v>
      </c>
      <c r="UK55" s="27">
        <v>0</v>
      </c>
      <c r="UL55" s="27">
        <v>0</v>
      </c>
      <c r="UM55" s="27">
        <v>0</v>
      </c>
      <c r="UN55" s="27">
        <v>0</v>
      </c>
      <c r="UO55" s="27">
        <v>0</v>
      </c>
      <c r="UP55" s="27">
        <v>0</v>
      </c>
      <c r="UQ55" s="27">
        <v>0</v>
      </c>
      <c r="UR55" s="27">
        <v>0</v>
      </c>
      <c r="US55" s="27">
        <v>0</v>
      </c>
      <c r="UT55" s="27">
        <v>0</v>
      </c>
      <c r="UU55" s="27">
        <v>0</v>
      </c>
      <c r="UV55" s="27">
        <v>0</v>
      </c>
      <c r="UW55" s="27">
        <v>0</v>
      </c>
      <c r="UX55" s="27">
        <v>0</v>
      </c>
      <c r="UY55" s="27">
        <v>0</v>
      </c>
      <c r="UZ55" s="27">
        <v>0</v>
      </c>
      <c r="VA55" s="27">
        <v>0</v>
      </c>
      <c r="VB55" s="27">
        <v>0</v>
      </c>
      <c r="VC55" s="27">
        <v>0</v>
      </c>
      <c r="VD55" s="27">
        <v>0</v>
      </c>
      <c r="VE55" s="27">
        <v>0</v>
      </c>
      <c r="VF55" s="27">
        <v>0</v>
      </c>
      <c r="VG55" s="27">
        <v>0</v>
      </c>
      <c r="VH55" s="14">
        <v>0</v>
      </c>
      <c r="VI55" s="27">
        <v>0</v>
      </c>
      <c r="VJ55" s="27">
        <v>0</v>
      </c>
      <c r="VK55" s="27">
        <v>0</v>
      </c>
      <c r="VL55" s="27">
        <v>0</v>
      </c>
      <c r="VM55" s="27">
        <v>0</v>
      </c>
      <c r="VN55" s="27">
        <v>0</v>
      </c>
      <c r="VO55" s="27">
        <v>0</v>
      </c>
      <c r="VP55" s="27">
        <v>0</v>
      </c>
      <c r="VQ55" s="27">
        <v>0</v>
      </c>
      <c r="VR55" s="27">
        <v>0</v>
      </c>
      <c r="VS55" s="27">
        <v>0</v>
      </c>
      <c r="VT55" s="27">
        <v>0</v>
      </c>
      <c r="VU55" s="27">
        <v>0</v>
      </c>
      <c r="VV55" s="27">
        <v>0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0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6</v>
      </c>
      <c r="XJ55" s="27">
        <v>15</v>
      </c>
      <c r="XK55" s="27">
        <v>4</v>
      </c>
      <c r="XL55" s="27">
        <v>17</v>
      </c>
      <c r="XM55" s="27">
        <v>3</v>
      </c>
      <c r="XN55" s="27">
        <v>0</v>
      </c>
      <c r="XO55" s="27">
        <v>2</v>
      </c>
      <c r="XP55" s="27">
        <v>0</v>
      </c>
      <c r="XQ55" s="27">
        <v>1</v>
      </c>
      <c r="XR55" s="27">
        <v>0</v>
      </c>
      <c r="XS55" s="27">
        <v>0</v>
      </c>
      <c r="XT55" s="27">
        <v>3</v>
      </c>
      <c r="XU55" s="27">
        <v>0</v>
      </c>
      <c r="XV55" s="27">
        <v>0</v>
      </c>
      <c r="XW55" s="27">
        <v>1</v>
      </c>
      <c r="XX55" s="27">
        <v>2</v>
      </c>
      <c r="XY55" s="27">
        <v>4</v>
      </c>
      <c r="XZ55" s="27">
        <v>1</v>
      </c>
      <c r="YA55" s="27">
        <v>3</v>
      </c>
      <c r="YB55" s="27">
        <v>1</v>
      </c>
      <c r="YC55" s="27">
        <v>2</v>
      </c>
      <c r="YD55" s="27">
        <v>0</v>
      </c>
      <c r="YE55" s="27">
        <v>1</v>
      </c>
      <c r="YF55" s="27">
        <v>0</v>
      </c>
      <c r="YG55" s="27">
        <v>0</v>
      </c>
      <c r="YH55" s="27">
        <v>3</v>
      </c>
      <c r="YI55" s="27">
        <v>0</v>
      </c>
      <c r="YJ55" s="27">
        <v>0</v>
      </c>
      <c r="YK55" s="27">
        <v>1</v>
      </c>
      <c r="YL55" s="27">
        <v>2</v>
      </c>
      <c r="YM55" s="27">
        <v>5</v>
      </c>
      <c r="YN55" s="27">
        <v>1</v>
      </c>
      <c r="YO55" s="27">
        <v>1</v>
      </c>
      <c r="YP55" s="27">
        <v>0</v>
      </c>
      <c r="YQ55" s="27">
        <v>0</v>
      </c>
      <c r="YR55" s="27">
        <v>1</v>
      </c>
      <c r="YS55" s="27">
        <v>1</v>
      </c>
      <c r="YT55" s="27">
        <v>6</v>
      </c>
      <c r="YU55" s="27">
        <v>0</v>
      </c>
      <c r="YV55" s="27">
        <v>7</v>
      </c>
      <c r="YW55" s="27">
        <v>3</v>
      </c>
      <c r="YX55" s="27">
        <v>1</v>
      </c>
      <c r="YY55" s="27">
        <v>11</v>
      </c>
      <c r="YZ55" s="27">
        <v>0</v>
      </c>
      <c r="ZA55" s="27">
        <v>12</v>
      </c>
      <c r="ZB55" s="27">
        <v>4</v>
      </c>
      <c r="ZC55" s="27">
        <v>316</v>
      </c>
      <c r="ZD55" s="27">
        <v>6</v>
      </c>
      <c r="ZE55" s="27">
        <v>34</v>
      </c>
      <c r="ZF55" s="27">
        <v>20</v>
      </c>
      <c r="ZG55" s="27">
        <v>2</v>
      </c>
      <c r="ZH55" s="27">
        <v>1</v>
      </c>
      <c r="ZI55" s="27">
        <v>6</v>
      </c>
      <c r="ZJ55" s="27">
        <v>0</v>
      </c>
      <c r="ZK55" s="27">
        <v>0</v>
      </c>
      <c r="ZL55" s="27">
        <v>20</v>
      </c>
      <c r="ZM55" s="27">
        <v>5</v>
      </c>
      <c r="ZN55" s="27">
        <v>2</v>
      </c>
      <c r="ZO55" s="27">
        <v>5</v>
      </c>
      <c r="ZP55" s="27">
        <v>2</v>
      </c>
      <c r="ZQ55" s="27">
        <v>1</v>
      </c>
      <c r="ZR55" s="27">
        <v>8</v>
      </c>
      <c r="ZS55" s="27">
        <v>4</v>
      </c>
      <c r="ZT55" s="27">
        <v>1</v>
      </c>
      <c r="ZU55" s="27">
        <v>1</v>
      </c>
      <c r="ZV55" s="27">
        <v>0</v>
      </c>
    </row>
    <row r="56" spans="1:698" s="41" customFormat="1" x14ac:dyDescent="0.2">
      <c r="A56" s="41" t="s">
        <v>157</v>
      </c>
      <c r="B56" s="40"/>
      <c r="C56" s="14">
        <v>501</v>
      </c>
      <c r="D56" s="14">
        <v>2</v>
      </c>
      <c r="E56" s="14">
        <v>2</v>
      </c>
      <c r="F56" s="14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/>
      <c r="AR56" s="27"/>
      <c r="AS56" s="27"/>
      <c r="AT56" s="27"/>
      <c r="AU56" s="27">
        <v>0</v>
      </c>
      <c r="AV56" s="27">
        <v>0</v>
      </c>
      <c r="AW56" s="27">
        <v>0</v>
      </c>
      <c r="AX56" s="27">
        <v>0</v>
      </c>
      <c r="AY56" s="14">
        <v>0</v>
      </c>
      <c r="AZ56" s="14">
        <v>0</v>
      </c>
      <c r="BA56" s="14">
        <v>0</v>
      </c>
      <c r="BB56" s="14">
        <v>102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1</v>
      </c>
      <c r="BK56" s="27">
        <v>0</v>
      </c>
      <c r="BL56" s="27">
        <v>1</v>
      </c>
      <c r="BM56" s="27">
        <v>0</v>
      </c>
      <c r="BN56" s="27">
        <v>2</v>
      </c>
      <c r="BO56" s="27">
        <v>0</v>
      </c>
      <c r="BP56" s="27">
        <v>0</v>
      </c>
      <c r="BQ56" s="27">
        <v>0</v>
      </c>
      <c r="BR56" s="27">
        <v>0</v>
      </c>
      <c r="BS56" s="27">
        <v>0</v>
      </c>
      <c r="BT56" s="27">
        <v>0</v>
      </c>
      <c r="BU56" s="27">
        <v>0</v>
      </c>
      <c r="BV56" s="27">
        <v>0</v>
      </c>
      <c r="BW56" s="27">
        <v>0</v>
      </c>
      <c r="BX56" s="27">
        <v>0</v>
      </c>
      <c r="BY56" s="27">
        <v>0</v>
      </c>
      <c r="BZ56" s="27">
        <v>0</v>
      </c>
      <c r="CA56" s="27">
        <v>0</v>
      </c>
      <c r="CB56" s="27">
        <v>0</v>
      </c>
      <c r="CC56" s="27">
        <v>0</v>
      </c>
      <c r="CD56" s="27">
        <v>0</v>
      </c>
      <c r="CE56" s="27">
        <v>0</v>
      </c>
      <c r="CF56" s="27">
        <v>0</v>
      </c>
      <c r="CG56" s="27">
        <v>0</v>
      </c>
      <c r="CH56" s="27">
        <v>0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/>
      <c r="DF56" s="27"/>
      <c r="DG56" s="27">
        <v>0</v>
      </c>
      <c r="DH56" s="27">
        <v>93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10</v>
      </c>
      <c r="DO56" s="27">
        <v>0</v>
      </c>
      <c r="DP56" s="27">
        <v>10</v>
      </c>
      <c r="DQ56" s="27">
        <v>0</v>
      </c>
      <c r="DR56" s="27">
        <v>17</v>
      </c>
      <c r="DS56" s="27">
        <v>0</v>
      </c>
      <c r="DT56" s="27">
        <v>7</v>
      </c>
      <c r="DU56" s="27">
        <v>0</v>
      </c>
      <c r="DV56" s="27">
        <v>10</v>
      </c>
      <c r="DW56" s="27">
        <v>0</v>
      </c>
      <c r="DX56" s="27">
        <v>0</v>
      </c>
      <c r="DY56" s="27">
        <v>0</v>
      </c>
      <c r="DZ56" s="27">
        <v>22</v>
      </c>
      <c r="EA56" s="27">
        <v>0</v>
      </c>
      <c r="EB56" s="27">
        <v>8</v>
      </c>
      <c r="EC56" s="27">
        <v>0</v>
      </c>
      <c r="ED56" s="27">
        <v>48</v>
      </c>
      <c r="EE56" s="27">
        <v>0</v>
      </c>
      <c r="EF56" s="27">
        <v>10</v>
      </c>
      <c r="EG56" s="27">
        <v>0</v>
      </c>
      <c r="EH56" s="27">
        <v>57</v>
      </c>
      <c r="EI56" s="27">
        <v>0</v>
      </c>
      <c r="EJ56" s="27">
        <v>10</v>
      </c>
      <c r="EK56" s="27">
        <v>0</v>
      </c>
      <c r="EL56" s="27">
        <v>25</v>
      </c>
      <c r="EM56" s="27">
        <v>0</v>
      </c>
      <c r="EN56" s="27">
        <v>10</v>
      </c>
      <c r="EO56" s="27">
        <v>0</v>
      </c>
      <c r="EP56" s="27">
        <v>2</v>
      </c>
      <c r="EQ56" s="27">
        <v>0</v>
      </c>
      <c r="ER56" s="27">
        <v>11</v>
      </c>
      <c r="ES56" s="27">
        <v>0</v>
      </c>
      <c r="ET56" s="27">
        <v>0</v>
      </c>
      <c r="EU56" s="27">
        <v>0</v>
      </c>
      <c r="EV56" s="27">
        <v>0</v>
      </c>
      <c r="EW56" s="27">
        <v>0</v>
      </c>
      <c r="EX56" s="27">
        <v>4</v>
      </c>
      <c r="EY56" s="27">
        <v>0</v>
      </c>
      <c r="EZ56" s="27">
        <v>1</v>
      </c>
      <c r="FA56" s="27">
        <v>0</v>
      </c>
      <c r="FB56" s="27">
        <v>1</v>
      </c>
      <c r="FC56" s="27">
        <v>0</v>
      </c>
      <c r="FD56" s="27">
        <v>4</v>
      </c>
      <c r="FE56" s="27">
        <v>0</v>
      </c>
      <c r="FF56" s="27">
        <v>2</v>
      </c>
      <c r="FG56" s="27">
        <v>0</v>
      </c>
      <c r="FH56" s="27">
        <v>0</v>
      </c>
      <c r="FI56" s="27">
        <v>0</v>
      </c>
      <c r="FJ56" s="27">
        <v>5</v>
      </c>
      <c r="FK56" s="27">
        <v>0</v>
      </c>
      <c r="FL56" s="27">
        <v>2</v>
      </c>
      <c r="FM56" s="27">
        <v>0</v>
      </c>
      <c r="FN56" s="27">
        <v>4</v>
      </c>
      <c r="FO56" s="27">
        <v>0</v>
      </c>
      <c r="FP56" s="27">
        <v>3</v>
      </c>
      <c r="FQ56" s="27">
        <v>0</v>
      </c>
      <c r="FR56" s="27">
        <v>3</v>
      </c>
      <c r="FS56" s="27">
        <v>0</v>
      </c>
      <c r="FT56" s="27">
        <v>1</v>
      </c>
      <c r="FU56" s="27">
        <v>0</v>
      </c>
      <c r="FV56" s="27">
        <v>8</v>
      </c>
      <c r="FW56" s="27">
        <v>0</v>
      </c>
      <c r="FX56" s="27">
        <v>4</v>
      </c>
      <c r="FY56" s="27">
        <v>0</v>
      </c>
      <c r="FZ56" s="27">
        <v>1</v>
      </c>
      <c r="GA56" s="27">
        <v>0</v>
      </c>
      <c r="GB56" s="27">
        <v>0</v>
      </c>
      <c r="GC56" s="27"/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0</v>
      </c>
      <c r="GK56" s="27">
        <v>0</v>
      </c>
      <c r="GL56" s="27">
        <v>0</v>
      </c>
      <c r="GM56" s="27">
        <v>0</v>
      </c>
      <c r="GN56" s="27">
        <v>0</v>
      </c>
      <c r="GO56" s="27">
        <v>0</v>
      </c>
      <c r="GP56" s="27"/>
      <c r="GQ56" s="27">
        <v>0</v>
      </c>
      <c r="GR56" s="27">
        <v>0</v>
      </c>
      <c r="GS56" s="27">
        <v>0</v>
      </c>
      <c r="GT56" s="27">
        <v>0</v>
      </c>
      <c r="GU56" s="27">
        <v>0</v>
      </c>
      <c r="GV56" s="27">
        <v>0</v>
      </c>
      <c r="GW56" s="27">
        <v>0</v>
      </c>
      <c r="GX56" s="27">
        <v>0</v>
      </c>
      <c r="GY56" s="27">
        <v>0</v>
      </c>
      <c r="GZ56" s="27">
        <v>0</v>
      </c>
      <c r="HA56" s="27">
        <v>0</v>
      </c>
      <c r="HB56" s="27">
        <v>0</v>
      </c>
      <c r="HC56" s="27"/>
      <c r="HD56" s="27">
        <v>0</v>
      </c>
      <c r="HE56" s="27">
        <v>0</v>
      </c>
      <c r="HF56" s="27">
        <v>0</v>
      </c>
      <c r="HG56" s="27">
        <v>0</v>
      </c>
      <c r="HH56" s="27">
        <v>0</v>
      </c>
      <c r="HI56" s="27">
        <v>0</v>
      </c>
      <c r="HJ56" s="27">
        <v>0</v>
      </c>
      <c r="HK56" s="27">
        <v>0</v>
      </c>
      <c r="HL56" s="27">
        <v>0</v>
      </c>
      <c r="HM56" s="27">
        <v>0</v>
      </c>
      <c r="HN56" s="27">
        <v>0</v>
      </c>
      <c r="HO56" s="27">
        <v>0</v>
      </c>
      <c r="HP56" s="27"/>
      <c r="HQ56" s="27">
        <v>0</v>
      </c>
      <c r="HR56" s="27">
        <v>0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/>
      <c r="ID56" s="27">
        <v>2</v>
      </c>
      <c r="IE56" s="27">
        <v>0</v>
      </c>
      <c r="IF56" s="27">
        <v>0</v>
      </c>
      <c r="IG56" s="27">
        <v>0</v>
      </c>
      <c r="IH56" s="27">
        <v>0</v>
      </c>
      <c r="II56" s="27"/>
      <c r="IJ56" s="27"/>
      <c r="IK56" s="27"/>
      <c r="IL56" s="27"/>
      <c r="IM56" s="27">
        <v>2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>
        <v>0</v>
      </c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>
        <v>0</v>
      </c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>
        <v>0</v>
      </c>
      <c r="JW56" s="27">
        <v>0</v>
      </c>
      <c r="JX56" s="27">
        <v>0</v>
      </c>
      <c r="JY56" s="14">
        <v>104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25</v>
      </c>
      <c r="KF56" s="27">
        <v>0</v>
      </c>
      <c r="KG56" s="27">
        <v>0</v>
      </c>
      <c r="KH56" s="27">
        <v>37</v>
      </c>
      <c r="KI56" s="27">
        <v>2</v>
      </c>
      <c r="KJ56" s="27">
        <v>0</v>
      </c>
      <c r="KK56" s="27">
        <v>40</v>
      </c>
      <c r="KL56" s="14">
        <v>104</v>
      </c>
      <c r="KM56" s="27">
        <v>0</v>
      </c>
      <c r="KN56" s="27">
        <v>25</v>
      </c>
      <c r="KO56" s="27">
        <v>37</v>
      </c>
      <c r="KP56" s="27">
        <v>42</v>
      </c>
      <c r="KQ56" s="14">
        <v>2</v>
      </c>
      <c r="KR56" s="27">
        <v>1</v>
      </c>
      <c r="KS56" s="27">
        <v>1</v>
      </c>
      <c r="KT56" s="14">
        <v>0</v>
      </c>
      <c r="KU56" s="27">
        <v>0</v>
      </c>
      <c r="KV56" s="27">
        <v>0</v>
      </c>
      <c r="KW56" s="27">
        <v>0</v>
      </c>
      <c r="KX56" s="27">
        <v>0</v>
      </c>
      <c r="KY56" s="14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0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27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14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>
        <v>0</v>
      </c>
      <c r="OI56" s="27">
        <v>0</v>
      </c>
      <c r="OJ56" s="27">
        <v>0</v>
      </c>
      <c r="OK56" s="27">
        <v>0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0</v>
      </c>
      <c r="OR56" s="27">
        <v>0</v>
      </c>
      <c r="OS56" s="14">
        <v>2</v>
      </c>
      <c r="OT56" s="44">
        <v>0</v>
      </c>
      <c r="OU56" s="27">
        <v>0</v>
      </c>
      <c r="OV56" s="27">
        <v>0</v>
      </c>
      <c r="OW56" s="27">
        <v>0</v>
      </c>
      <c r="OX56" s="27">
        <v>0</v>
      </c>
      <c r="OY56" s="27">
        <v>0</v>
      </c>
      <c r="OZ56" s="27">
        <v>0</v>
      </c>
      <c r="PA56" s="27">
        <v>0</v>
      </c>
      <c r="PB56" s="27">
        <v>1</v>
      </c>
      <c r="PC56" s="27">
        <v>0</v>
      </c>
      <c r="PD56" s="27">
        <v>0</v>
      </c>
      <c r="PE56" s="27">
        <v>0</v>
      </c>
      <c r="PF56" s="27">
        <v>0</v>
      </c>
      <c r="PG56" s="27">
        <v>0</v>
      </c>
      <c r="PH56" s="27">
        <v>0</v>
      </c>
      <c r="PI56" s="27">
        <v>0</v>
      </c>
      <c r="PJ56" s="27">
        <v>0</v>
      </c>
      <c r="PK56" s="27">
        <v>0</v>
      </c>
      <c r="PL56" s="27">
        <v>0</v>
      </c>
      <c r="PM56" s="27">
        <v>1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14">
        <v>198</v>
      </c>
      <c r="PY56" s="27">
        <v>0</v>
      </c>
      <c r="PZ56" s="27">
        <v>3</v>
      </c>
      <c r="QA56" s="27">
        <v>4</v>
      </c>
      <c r="QB56" s="27">
        <v>3</v>
      </c>
      <c r="QC56" s="27">
        <v>2</v>
      </c>
      <c r="QD56" s="27">
        <v>24</v>
      </c>
      <c r="QE56" s="27">
        <v>97</v>
      </c>
      <c r="QF56" s="27">
        <v>0</v>
      </c>
      <c r="QG56" s="27">
        <v>0</v>
      </c>
      <c r="QH56" s="27">
        <v>0</v>
      </c>
      <c r="QI56" s="27">
        <v>0</v>
      </c>
      <c r="QJ56" s="27">
        <v>7</v>
      </c>
      <c r="QK56" s="27">
        <v>0</v>
      </c>
      <c r="QL56" s="27">
        <v>3</v>
      </c>
      <c r="QM56" s="27">
        <v>2</v>
      </c>
      <c r="QN56" s="27">
        <v>0</v>
      </c>
      <c r="QO56" s="27">
        <v>0</v>
      </c>
      <c r="QP56" s="27">
        <v>3</v>
      </c>
      <c r="QQ56" s="27">
        <v>43</v>
      </c>
      <c r="QR56" s="27">
        <v>0</v>
      </c>
      <c r="QS56" s="27">
        <v>0</v>
      </c>
      <c r="QT56" s="27">
        <v>0</v>
      </c>
      <c r="QU56" s="27">
        <v>0</v>
      </c>
      <c r="QV56" s="27">
        <v>7</v>
      </c>
      <c r="QW56" s="27">
        <v>0</v>
      </c>
      <c r="QX56" s="27">
        <v>0</v>
      </c>
      <c r="QY56" s="27">
        <v>0</v>
      </c>
      <c r="QZ56" s="27">
        <v>0</v>
      </c>
      <c r="RA56" s="14">
        <v>2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2</v>
      </c>
      <c r="RJ56" s="14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0</v>
      </c>
      <c r="RU56" s="27">
        <v>0</v>
      </c>
      <c r="RV56" s="27">
        <v>0</v>
      </c>
      <c r="RW56" s="27">
        <v>0</v>
      </c>
      <c r="RX56" s="27">
        <v>0</v>
      </c>
      <c r="RY56" s="27">
        <v>0</v>
      </c>
      <c r="RZ56" s="27">
        <v>0</v>
      </c>
      <c r="SA56" s="27">
        <v>0</v>
      </c>
      <c r="SB56" s="27">
        <v>0</v>
      </c>
      <c r="SC56" s="27">
        <v>0</v>
      </c>
      <c r="SD56" s="27">
        <v>0</v>
      </c>
      <c r="SE56" s="27">
        <v>0</v>
      </c>
      <c r="SF56" s="27">
        <v>0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0</v>
      </c>
      <c r="ST56" s="27">
        <v>0</v>
      </c>
      <c r="SU56" s="27">
        <v>0</v>
      </c>
      <c r="SV56" s="27">
        <v>0</v>
      </c>
      <c r="SW56" s="27">
        <v>0</v>
      </c>
      <c r="SX56" s="27">
        <v>0</v>
      </c>
      <c r="SY56" s="27">
        <v>0</v>
      </c>
      <c r="SZ56" s="27">
        <v>0</v>
      </c>
      <c r="TA56" s="27">
        <v>0</v>
      </c>
      <c r="TB56" s="27">
        <v>0</v>
      </c>
      <c r="TC56" s="27">
        <v>0</v>
      </c>
      <c r="TD56" s="27">
        <v>0</v>
      </c>
      <c r="TE56" s="27">
        <v>0</v>
      </c>
      <c r="TF56" s="27">
        <v>0</v>
      </c>
      <c r="TG56" s="14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0</v>
      </c>
      <c r="TM56" s="27">
        <v>0</v>
      </c>
      <c r="TN56" s="27">
        <v>0</v>
      </c>
      <c r="TO56" s="27">
        <v>0</v>
      </c>
      <c r="TP56" s="27">
        <v>0</v>
      </c>
      <c r="TQ56" s="27">
        <v>0</v>
      </c>
      <c r="TR56" s="27">
        <v>0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0</v>
      </c>
      <c r="UB56" s="27">
        <v>0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27">
        <v>0</v>
      </c>
      <c r="UK56" s="27">
        <v>0</v>
      </c>
      <c r="UL56" s="27">
        <v>0</v>
      </c>
      <c r="UM56" s="27">
        <v>0</v>
      </c>
      <c r="UN56" s="27">
        <v>0</v>
      </c>
      <c r="UO56" s="27">
        <v>0</v>
      </c>
      <c r="UP56" s="27">
        <v>0</v>
      </c>
      <c r="UQ56" s="27">
        <v>0</v>
      </c>
      <c r="UR56" s="27">
        <v>0</v>
      </c>
      <c r="US56" s="27">
        <v>0</v>
      </c>
      <c r="UT56" s="27">
        <v>0</v>
      </c>
      <c r="UU56" s="27">
        <v>0</v>
      </c>
      <c r="UV56" s="27">
        <v>0</v>
      </c>
      <c r="UW56" s="27">
        <v>0</v>
      </c>
      <c r="UX56" s="27">
        <v>0</v>
      </c>
      <c r="UY56" s="27">
        <v>0</v>
      </c>
      <c r="UZ56" s="27">
        <v>0</v>
      </c>
      <c r="VA56" s="27">
        <v>0</v>
      </c>
      <c r="VB56" s="27">
        <v>0</v>
      </c>
      <c r="VC56" s="27">
        <v>0</v>
      </c>
      <c r="VD56" s="27">
        <v>0</v>
      </c>
      <c r="VE56" s="27">
        <v>0</v>
      </c>
      <c r="VF56" s="27">
        <v>0</v>
      </c>
      <c r="VG56" s="27">
        <v>0</v>
      </c>
      <c r="VH56" s="14">
        <v>0</v>
      </c>
      <c r="VI56" s="27">
        <v>0</v>
      </c>
      <c r="VJ56" s="27">
        <v>0</v>
      </c>
      <c r="VK56" s="27">
        <v>0</v>
      </c>
      <c r="VL56" s="27">
        <v>0</v>
      </c>
      <c r="VM56" s="27">
        <v>0</v>
      </c>
      <c r="VN56" s="27">
        <v>0</v>
      </c>
      <c r="VO56" s="27">
        <v>0</v>
      </c>
      <c r="VP56" s="27">
        <v>0</v>
      </c>
      <c r="VQ56" s="27">
        <v>0</v>
      </c>
      <c r="VR56" s="27">
        <v>0</v>
      </c>
      <c r="VS56" s="27">
        <v>0</v>
      </c>
      <c r="VT56" s="27">
        <v>0</v>
      </c>
      <c r="VU56" s="27">
        <v>0</v>
      </c>
      <c r="VV56" s="27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1</v>
      </c>
      <c r="XJ56" s="27">
        <v>1</v>
      </c>
      <c r="XK56" s="27">
        <v>0</v>
      </c>
      <c r="XL56" s="27">
        <v>2</v>
      </c>
      <c r="XM56" s="27">
        <v>3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27">
        <v>0</v>
      </c>
      <c r="XT56" s="27">
        <v>3</v>
      </c>
      <c r="XU56" s="27">
        <v>0</v>
      </c>
      <c r="XV56" s="27">
        <v>0</v>
      </c>
      <c r="XW56" s="27">
        <v>1</v>
      </c>
      <c r="XX56" s="27">
        <v>0</v>
      </c>
      <c r="XY56" s="27">
        <v>5</v>
      </c>
      <c r="XZ56" s="27">
        <v>0</v>
      </c>
      <c r="YA56" s="27">
        <v>3</v>
      </c>
      <c r="YB56" s="27">
        <v>0</v>
      </c>
      <c r="YC56" s="27">
        <v>1</v>
      </c>
      <c r="YD56" s="27">
        <v>0</v>
      </c>
      <c r="YE56" s="27">
        <v>0</v>
      </c>
      <c r="YF56" s="27">
        <v>0</v>
      </c>
      <c r="YG56" s="27">
        <v>0</v>
      </c>
      <c r="YH56" s="27">
        <v>4</v>
      </c>
      <c r="YI56" s="27">
        <v>0</v>
      </c>
      <c r="YJ56" s="27">
        <v>0</v>
      </c>
      <c r="YK56" s="27">
        <v>1</v>
      </c>
      <c r="YL56" s="27">
        <v>0</v>
      </c>
      <c r="YM56" s="27">
        <v>5</v>
      </c>
      <c r="YN56" s="27">
        <v>0</v>
      </c>
      <c r="YO56" s="27">
        <v>0</v>
      </c>
      <c r="YP56" s="27">
        <v>0</v>
      </c>
      <c r="YQ56" s="27">
        <v>0</v>
      </c>
      <c r="YR56" s="27">
        <v>0</v>
      </c>
      <c r="YS56" s="27">
        <v>0</v>
      </c>
      <c r="YT56" s="27">
        <v>3</v>
      </c>
      <c r="YU56" s="27">
        <v>0</v>
      </c>
      <c r="YV56" s="27">
        <v>3</v>
      </c>
      <c r="YW56" s="27">
        <v>1</v>
      </c>
      <c r="YX56" s="27">
        <v>0</v>
      </c>
      <c r="YY56" s="27">
        <v>5</v>
      </c>
      <c r="YZ56" s="27">
        <v>2</v>
      </c>
      <c r="ZA56" s="27">
        <v>3</v>
      </c>
      <c r="ZB56" s="27">
        <v>1</v>
      </c>
      <c r="ZC56" s="27">
        <v>129</v>
      </c>
      <c r="ZD56" s="27">
        <v>16</v>
      </c>
      <c r="ZE56" s="27">
        <v>21</v>
      </c>
      <c r="ZF56" s="27">
        <v>4</v>
      </c>
      <c r="ZG56" s="27">
        <v>1</v>
      </c>
      <c r="ZH56" s="27">
        <v>0</v>
      </c>
      <c r="ZI56" s="27">
        <v>0</v>
      </c>
      <c r="ZJ56" s="27">
        <v>0</v>
      </c>
      <c r="ZK56" s="27">
        <v>0</v>
      </c>
      <c r="ZL56" s="27">
        <v>8</v>
      </c>
      <c r="ZM56" s="27">
        <v>1</v>
      </c>
      <c r="ZN56" s="27">
        <v>0</v>
      </c>
      <c r="ZO56" s="27">
        <v>3</v>
      </c>
      <c r="ZP56" s="27">
        <v>0</v>
      </c>
      <c r="ZQ56" s="27">
        <v>0</v>
      </c>
      <c r="ZR56" s="27">
        <v>2</v>
      </c>
      <c r="ZS56" s="27">
        <v>0</v>
      </c>
      <c r="ZT56" s="27">
        <v>0</v>
      </c>
      <c r="ZU56" s="27">
        <v>0</v>
      </c>
      <c r="ZV56" s="27">
        <v>1</v>
      </c>
    </row>
    <row r="57" spans="1:698" s="41" customFormat="1" x14ac:dyDescent="0.2">
      <c r="A57" s="41" t="s">
        <v>158</v>
      </c>
      <c r="B57" s="40"/>
      <c r="C57" s="14">
        <v>849</v>
      </c>
      <c r="D57" s="14">
        <v>5</v>
      </c>
      <c r="E57" s="14">
        <v>1</v>
      </c>
      <c r="F57" s="14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/>
      <c r="AR57" s="27"/>
      <c r="AS57" s="27"/>
      <c r="AT57" s="27"/>
      <c r="AU57" s="27">
        <v>0</v>
      </c>
      <c r="AV57" s="27">
        <v>0</v>
      </c>
      <c r="AW57" s="27">
        <v>0</v>
      </c>
      <c r="AX57" s="27">
        <v>0</v>
      </c>
      <c r="AY57" s="14">
        <v>0</v>
      </c>
      <c r="AZ57" s="14">
        <v>0</v>
      </c>
      <c r="BA57" s="14">
        <v>1</v>
      </c>
      <c r="BB57" s="14">
        <v>126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2</v>
      </c>
      <c r="BK57" s="27">
        <v>0</v>
      </c>
      <c r="BL57" s="27">
        <v>1</v>
      </c>
      <c r="BM57" s="27">
        <v>0</v>
      </c>
      <c r="BN57" s="27">
        <v>0</v>
      </c>
      <c r="BO57" s="27">
        <v>0</v>
      </c>
      <c r="BP57" s="27">
        <v>0</v>
      </c>
      <c r="BQ57" s="27">
        <v>0</v>
      </c>
      <c r="BR57" s="27">
        <v>0</v>
      </c>
      <c r="BS57" s="27">
        <v>0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>
        <v>0</v>
      </c>
      <c r="BZ57" s="27">
        <v>0</v>
      </c>
      <c r="CA57" s="27">
        <v>0</v>
      </c>
      <c r="CB57" s="27">
        <v>1</v>
      </c>
      <c r="CC57" s="27">
        <v>0</v>
      </c>
      <c r="CD57" s="27">
        <v>0</v>
      </c>
      <c r="CE57" s="27">
        <v>0</v>
      </c>
      <c r="CF57" s="27">
        <v>0</v>
      </c>
      <c r="CG57" s="27">
        <v>0</v>
      </c>
      <c r="CH57" s="27">
        <v>1</v>
      </c>
      <c r="CI57" s="27">
        <v>0</v>
      </c>
      <c r="CJ57" s="27">
        <v>0</v>
      </c>
      <c r="CK57" s="27">
        <v>0</v>
      </c>
      <c r="CL57" s="27">
        <v>7</v>
      </c>
      <c r="CM57" s="27">
        <v>0</v>
      </c>
      <c r="CN57" s="27">
        <v>10</v>
      </c>
      <c r="CO57" s="27">
        <v>0</v>
      </c>
      <c r="CP57" s="27">
        <v>19</v>
      </c>
      <c r="CQ57" s="27">
        <v>0</v>
      </c>
      <c r="CR57" s="27">
        <v>11</v>
      </c>
      <c r="CS57" s="27">
        <v>2</v>
      </c>
      <c r="CT57" s="27">
        <v>20</v>
      </c>
      <c r="CU57" s="27">
        <v>0</v>
      </c>
      <c r="CV57" s="27">
        <v>10</v>
      </c>
      <c r="CW57" s="27">
        <v>0</v>
      </c>
      <c r="CX57" s="27">
        <v>19</v>
      </c>
      <c r="CY57" s="27">
        <v>0</v>
      </c>
      <c r="CZ57" s="27">
        <v>16</v>
      </c>
      <c r="DA57" s="27">
        <v>0</v>
      </c>
      <c r="DB57" s="27">
        <v>2</v>
      </c>
      <c r="DC57" s="27">
        <v>0</v>
      </c>
      <c r="DD57" s="27">
        <v>0</v>
      </c>
      <c r="DE57" s="27"/>
      <c r="DF57" s="27"/>
      <c r="DG57" s="27">
        <v>0</v>
      </c>
      <c r="DH57" s="27">
        <v>123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32</v>
      </c>
      <c r="EA57" s="27">
        <v>0</v>
      </c>
      <c r="EB57" s="27">
        <v>0</v>
      </c>
      <c r="EC57" s="27">
        <v>0</v>
      </c>
      <c r="ED57" s="27">
        <v>69</v>
      </c>
      <c r="EE57" s="27">
        <v>0</v>
      </c>
      <c r="EF57" s="27">
        <v>12</v>
      </c>
      <c r="EG57" s="27">
        <v>1</v>
      </c>
      <c r="EH57" s="27">
        <v>121</v>
      </c>
      <c r="EI57" s="27">
        <v>0</v>
      </c>
      <c r="EJ57" s="27">
        <v>23</v>
      </c>
      <c r="EK57" s="27">
        <v>0</v>
      </c>
      <c r="EL57" s="27">
        <v>67</v>
      </c>
      <c r="EM57" s="27">
        <v>0</v>
      </c>
      <c r="EN57" s="27">
        <v>10</v>
      </c>
      <c r="EO57" s="27">
        <v>0</v>
      </c>
      <c r="EP57" s="27">
        <v>14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0</v>
      </c>
      <c r="EW57" s="27">
        <v>0</v>
      </c>
      <c r="EX57" s="27">
        <v>0</v>
      </c>
      <c r="EY57" s="27">
        <v>0</v>
      </c>
      <c r="EZ57" s="27">
        <v>0</v>
      </c>
      <c r="FA57" s="27">
        <v>0</v>
      </c>
      <c r="FB57" s="27">
        <v>0</v>
      </c>
      <c r="FC57" s="27">
        <v>0</v>
      </c>
      <c r="FD57" s="27">
        <v>0</v>
      </c>
      <c r="FE57" s="27">
        <v>0</v>
      </c>
      <c r="FF57" s="27">
        <v>0</v>
      </c>
      <c r="FG57" s="27">
        <v>0</v>
      </c>
      <c r="FH57" s="27">
        <v>0</v>
      </c>
      <c r="FI57" s="27">
        <v>0</v>
      </c>
      <c r="FJ57" s="27">
        <v>9</v>
      </c>
      <c r="FK57" s="27">
        <v>0</v>
      </c>
      <c r="FL57" s="27">
        <v>6</v>
      </c>
      <c r="FM57" s="27">
        <v>0</v>
      </c>
      <c r="FN57" s="27">
        <v>26</v>
      </c>
      <c r="FO57" s="27">
        <v>0</v>
      </c>
      <c r="FP57" s="27">
        <v>13</v>
      </c>
      <c r="FQ57" s="27">
        <v>0</v>
      </c>
      <c r="FR57" s="27">
        <v>16</v>
      </c>
      <c r="FS57" s="27">
        <v>0</v>
      </c>
      <c r="FT57" s="27">
        <v>25</v>
      </c>
      <c r="FU57" s="27">
        <v>0</v>
      </c>
      <c r="FV57" s="27">
        <v>13</v>
      </c>
      <c r="FW57" s="27">
        <v>0</v>
      </c>
      <c r="FX57" s="27">
        <v>11</v>
      </c>
      <c r="FY57" s="27">
        <v>0</v>
      </c>
      <c r="FZ57" s="27">
        <v>6</v>
      </c>
      <c r="GA57" s="27">
        <v>0</v>
      </c>
      <c r="GB57" s="27">
        <v>3</v>
      </c>
      <c r="GC57" s="27"/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0</v>
      </c>
      <c r="GK57" s="27">
        <v>0</v>
      </c>
      <c r="GL57" s="27">
        <v>0</v>
      </c>
      <c r="GM57" s="27">
        <v>0</v>
      </c>
      <c r="GN57" s="27">
        <v>0</v>
      </c>
      <c r="GO57" s="27">
        <v>0</v>
      </c>
      <c r="GP57" s="27"/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0</v>
      </c>
      <c r="HA57" s="27">
        <v>0</v>
      </c>
      <c r="HB57" s="27">
        <v>0</v>
      </c>
      <c r="HC57" s="27"/>
      <c r="HD57" s="27">
        <v>0</v>
      </c>
      <c r="HE57" s="27">
        <v>0</v>
      </c>
      <c r="HF57" s="27">
        <v>0</v>
      </c>
      <c r="HG57" s="27">
        <v>0</v>
      </c>
      <c r="HH57" s="27">
        <v>0</v>
      </c>
      <c r="HI57" s="27">
        <v>0</v>
      </c>
      <c r="HJ57" s="27">
        <v>0</v>
      </c>
      <c r="HK57" s="27">
        <v>0</v>
      </c>
      <c r="HL57" s="27">
        <v>0</v>
      </c>
      <c r="HM57" s="27">
        <v>0</v>
      </c>
      <c r="HN57" s="27">
        <v>0</v>
      </c>
      <c r="HO57" s="27">
        <v>0</v>
      </c>
      <c r="HP57" s="27"/>
      <c r="HQ57" s="27">
        <v>0</v>
      </c>
      <c r="HR57" s="27">
        <v>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/>
      <c r="ID57" s="27">
        <v>1</v>
      </c>
      <c r="IE57" s="27">
        <v>0</v>
      </c>
      <c r="IF57" s="27">
        <v>0</v>
      </c>
      <c r="IG57" s="27">
        <v>0</v>
      </c>
      <c r="IH57" s="27">
        <v>0</v>
      </c>
      <c r="II57" s="27"/>
      <c r="IJ57" s="27"/>
      <c r="IK57" s="27"/>
      <c r="IL57" s="27"/>
      <c r="IM57" s="27">
        <v>1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>
        <v>0</v>
      </c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>
        <v>0</v>
      </c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>
        <v>0</v>
      </c>
      <c r="JW57" s="27">
        <v>0</v>
      </c>
      <c r="JX57" s="27">
        <v>0</v>
      </c>
      <c r="JY57" s="14">
        <v>128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11</v>
      </c>
      <c r="KF57" s="27">
        <v>1</v>
      </c>
      <c r="KG57" s="27">
        <v>1</v>
      </c>
      <c r="KH57" s="27">
        <v>38</v>
      </c>
      <c r="KI57" s="27">
        <v>0</v>
      </c>
      <c r="KJ57" s="27">
        <v>0</v>
      </c>
      <c r="KK57" s="27">
        <v>77</v>
      </c>
      <c r="KL57" s="14">
        <v>128</v>
      </c>
      <c r="KM57" s="27">
        <v>0</v>
      </c>
      <c r="KN57" s="27">
        <v>11</v>
      </c>
      <c r="KO57" s="27">
        <v>40</v>
      </c>
      <c r="KP57" s="27">
        <v>77</v>
      </c>
      <c r="KQ57" s="14">
        <v>0</v>
      </c>
      <c r="KR57" s="27">
        <v>0</v>
      </c>
      <c r="KS57" s="27">
        <v>0</v>
      </c>
      <c r="KT57" s="14">
        <v>0</v>
      </c>
      <c r="KU57" s="27">
        <v>0</v>
      </c>
      <c r="KV57" s="27">
        <v>0</v>
      </c>
      <c r="KW57" s="27">
        <v>0</v>
      </c>
      <c r="KX57" s="27">
        <v>0</v>
      </c>
      <c r="KY57" s="14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0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27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14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>
        <v>0</v>
      </c>
      <c r="OI57" s="27">
        <v>0</v>
      </c>
      <c r="OJ57" s="27">
        <v>0</v>
      </c>
      <c r="OK57" s="27">
        <v>0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0</v>
      </c>
      <c r="OR57" s="27">
        <v>0</v>
      </c>
      <c r="OS57" s="14">
        <v>4</v>
      </c>
      <c r="OT57" s="44">
        <v>1</v>
      </c>
      <c r="OU57" s="27">
        <v>0</v>
      </c>
      <c r="OV57" s="27">
        <v>0</v>
      </c>
      <c r="OW57" s="27">
        <v>0</v>
      </c>
      <c r="OX57" s="27">
        <v>0</v>
      </c>
      <c r="OY57" s="27">
        <v>0</v>
      </c>
      <c r="OZ57" s="27">
        <v>0</v>
      </c>
      <c r="PA57" s="27">
        <v>1</v>
      </c>
      <c r="PB57" s="27">
        <v>2</v>
      </c>
      <c r="PC57" s="27">
        <v>0</v>
      </c>
      <c r="PD57" s="27">
        <v>0</v>
      </c>
      <c r="PE57" s="27">
        <v>0</v>
      </c>
      <c r="PF57" s="27">
        <v>0</v>
      </c>
      <c r="PG57" s="27">
        <v>0</v>
      </c>
      <c r="PH57" s="27">
        <v>0</v>
      </c>
      <c r="PI57" s="27">
        <v>0</v>
      </c>
      <c r="PJ57" s="27">
        <v>0</v>
      </c>
      <c r="PK57" s="27">
        <v>0</v>
      </c>
      <c r="PL57" s="27">
        <v>0</v>
      </c>
      <c r="PM57" s="27">
        <v>0</v>
      </c>
      <c r="PN57" s="27">
        <v>1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14">
        <v>137</v>
      </c>
      <c r="PY57" s="27">
        <v>0</v>
      </c>
      <c r="PZ57" s="27">
        <v>2</v>
      </c>
      <c r="QA57" s="27">
        <v>2</v>
      </c>
      <c r="QB57" s="27">
        <v>1</v>
      </c>
      <c r="QC57" s="27">
        <v>8</v>
      </c>
      <c r="QD57" s="27">
        <v>19</v>
      </c>
      <c r="QE57" s="27">
        <v>65</v>
      </c>
      <c r="QF57" s="27">
        <v>0</v>
      </c>
      <c r="QG57" s="27">
        <v>0</v>
      </c>
      <c r="QH57" s="27">
        <v>0</v>
      </c>
      <c r="QI57" s="27">
        <v>0</v>
      </c>
      <c r="QJ57" s="27">
        <v>2</v>
      </c>
      <c r="QK57" s="27">
        <v>1</v>
      </c>
      <c r="QL57" s="27">
        <v>2</v>
      </c>
      <c r="QM57" s="27">
        <v>2</v>
      </c>
      <c r="QN57" s="27">
        <v>0</v>
      </c>
      <c r="QO57" s="27">
        <v>0</v>
      </c>
      <c r="QP57" s="27">
        <v>5</v>
      </c>
      <c r="QQ57" s="27">
        <v>23</v>
      </c>
      <c r="QR57" s="27">
        <v>0</v>
      </c>
      <c r="QS57" s="27">
        <v>0</v>
      </c>
      <c r="QT57" s="27">
        <v>0</v>
      </c>
      <c r="QU57" s="27">
        <v>0</v>
      </c>
      <c r="QV57" s="27">
        <v>5</v>
      </c>
      <c r="QW57" s="27">
        <v>0</v>
      </c>
      <c r="QX57" s="27">
        <v>0</v>
      </c>
      <c r="QY57" s="27">
        <v>0</v>
      </c>
      <c r="QZ57" s="27">
        <v>0</v>
      </c>
      <c r="RA57" s="14">
        <v>2</v>
      </c>
      <c r="RB57" s="27">
        <v>0</v>
      </c>
      <c r="RC57" s="27">
        <v>0</v>
      </c>
      <c r="RD57" s="27">
        <v>1</v>
      </c>
      <c r="RE57" s="27">
        <v>0</v>
      </c>
      <c r="RF57" s="27">
        <v>0</v>
      </c>
      <c r="RG57" s="27">
        <v>0</v>
      </c>
      <c r="RH57" s="27">
        <v>1</v>
      </c>
      <c r="RI57" s="27">
        <v>0</v>
      </c>
      <c r="RJ57" s="14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0</v>
      </c>
      <c r="RW57" s="27">
        <v>0</v>
      </c>
      <c r="RX57" s="27">
        <v>0</v>
      </c>
      <c r="RY57" s="27">
        <v>0</v>
      </c>
      <c r="RZ57" s="27">
        <v>0</v>
      </c>
      <c r="SA57" s="27">
        <v>0</v>
      </c>
      <c r="SB57" s="27">
        <v>0</v>
      </c>
      <c r="SC57" s="27">
        <v>0</v>
      </c>
      <c r="SD57" s="27">
        <v>0</v>
      </c>
      <c r="SE57" s="27">
        <v>0</v>
      </c>
      <c r="SF57" s="27">
        <v>0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0</v>
      </c>
      <c r="SU57" s="27">
        <v>0</v>
      </c>
      <c r="SV57" s="27">
        <v>0</v>
      </c>
      <c r="SW57" s="27">
        <v>0</v>
      </c>
      <c r="SX57" s="27">
        <v>0</v>
      </c>
      <c r="SY57" s="27">
        <v>0</v>
      </c>
      <c r="SZ57" s="27">
        <v>0</v>
      </c>
      <c r="TA57" s="27">
        <v>0</v>
      </c>
      <c r="TB57" s="27">
        <v>0</v>
      </c>
      <c r="TC57" s="27">
        <v>0</v>
      </c>
      <c r="TD57" s="27">
        <v>0</v>
      </c>
      <c r="TE57" s="27">
        <v>0</v>
      </c>
      <c r="TF57" s="27">
        <v>0</v>
      </c>
      <c r="TG57" s="14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0</v>
      </c>
      <c r="TM57" s="27">
        <v>0</v>
      </c>
      <c r="TN57" s="27">
        <v>0</v>
      </c>
      <c r="TO57" s="27">
        <v>0</v>
      </c>
      <c r="TP57" s="27">
        <v>0</v>
      </c>
      <c r="TQ57" s="27">
        <v>0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0</v>
      </c>
      <c r="TZ57" s="27">
        <v>0</v>
      </c>
      <c r="UA57" s="27">
        <v>0</v>
      </c>
      <c r="UB57" s="27">
        <v>0</v>
      </c>
      <c r="UC57" s="27">
        <v>0</v>
      </c>
      <c r="UD57" s="27">
        <v>0</v>
      </c>
      <c r="UE57" s="27">
        <v>0</v>
      </c>
      <c r="UF57" s="27">
        <v>0</v>
      </c>
      <c r="UG57" s="27">
        <v>0</v>
      </c>
      <c r="UH57" s="27">
        <v>0</v>
      </c>
      <c r="UI57" s="27">
        <v>0</v>
      </c>
      <c r="UJ57" s="27">
        <v>0</v>
      </c>
      <c r="UK57" s="27">
        <v>0</v>
      </c>
      <c r="UL57" s="27">
        <v>0</v>
      </c>
      <c r="UM57" s="27">
        <v>0</v>
      </c>
      <c r="UN57" s="27">
        <v>0</v>
      </c>
      <c r="UO57" s="27">
        <v>0</v>
      </c>
      <c r="UP57" s="27">
        <v>0</v>
      </c>
      <c r="UQ57" s="27">
        <v>0</v>
      </c>
      <c r="UR57" s="27">
        <v>0</v>
      </c>
      <c r="US57" s="27">
        <v>0</v>
      </c>
      <c r="UT57" s="27">
        <v>0</v>
      </c>
      <c r="UU57" s="27">
        <v>0</v>
      </c>
      <c r="UV57" s="27">
        <v>0</v>
      </c>
      <c r="UW57" s="27">
        <v>0</v>
      </c>
      <c r="UX57" s="27">
        <v>0</v>
      </c>
      <c r="UY57" s="27">
        <v>0</v>
      </c>
      <c r="UZ57" s="27">
        <v>0</v>
      </c>
      <c r="VA57" s="27">
        <v>0</v>
      </c>
      <c r="VB57" s="27">
        <v>0</v>
      </c>
      <c r="VC57" s="27">
        <v>0</v>
      </c>
      <c r="VD57" s="27">
        <v>0</v>
      </c>
      <c r="VE57" s="27">
        <v>0</v>
      </c>
      <c r="VF57" s="27">
        <v>0</v>
      </c>
      <c r="VG57" s="27">
        <v>0</v>
      </c>
      <c r="VH57" s="14">
        <v>0</v>
      </c>
      <c r="VI57" s="27">
        <v>0</v>
      </c>
      <c r="VJ57" s="27">
        <v>0</v>
      </c>
      <c r="VK57" s="27">
        <v>0</v>
      </c>
      <c r="VL57" s="27">
        <v>0</v>
      </c>
      <c r="VM57" s="27">
        <v>0</v>
      </c>
      <c r="VN57" s="27">
        <v>0</v>
      </c>
      <c r="VO57" s="27">
        <v>0</v>
      </c>
      <c r="VP57" s="27">
        <v>0</v>
      </c>
      <c r="VQ57" s="27">
        <v>0</v>
      </c>
      <c r="VR57" s="27">
        <v>0</v>
      </c>
      <c r="VS57" s="27">
        <v>0</v>
      </c>
      <c r="VT57" s="27">
        <v>0</v>
      </c>
      <c r="VU57" s="27">
        <v>0</v>
      </c>
      <c r="VV57" s="27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1</v>
      </c>
      <c r="XJ57" s="27">
        <v>3</v>
      </c>
      <c r="XK57" s="27">
        <v>0</v>
      </c>
      <c r="XL57" s="27">
        <v>4</v>
      </c>
      <c r="XM57" s="27">
        <v>1</v>
      </c>
      <c r="XN57" s="27">
        <v>0</v>
      </c>
      <c r="XO57" s="27">
        <v>0</v>
      </c>
      <c r="XP57" s="27">
        <v>1</v>
      </c>
      <c r="XQ57" s="27">
        <v>0</v>
      </c>
      <c r="XR57" s="27">
        <v>0</v>
      </c>
      <c r="XS57" s="27">
        <v>0</v>
      </c>
      <c r="XT57" s="27">
        <v>2</v>
      </c>
      <c r="XU57" s="27">
        <v>0</v>
      </c>
      <c r="XV57" s="27">
        <v>0</v>
      </c>
      <c r="XW57" s="27">
        <v>0</v>
      </c>
      <c r="XX57" s="27">
        <v>1</v>
      </c>
      <c r="XY57" s="27">
        <v>1</v>
      </c>
      <c r="XZ57" s="27">
        <v>0</v>
      </c>
      <c r="YA57" s="27">
        <v>1</v>
      </c>
      <c r="YB57" s="27">
        <v>0</v>
      </c>
      <c r="YC57" s="27">
        <v>0</v>
      </c>
      <c r="YD57" s="27">
        <v>1</v>
      </c>
      <c r="YE57" s="27">
        <v>0</v>
      </c>
      <c r="YF57" s="27">
        <v>0</v>
      </c>
      <c r="YG57" s="27">
        <v>0</v>
      </c>
      <c r="YH57" s="27">
        <v>2</v>
      </c>
      <c r="YI57" s="27">
        <v>0</v>
      </c>
      <c r="YJ57" s="27">
        <v>0</v>
      </c>
      <c r="YK57" s="27">
        <v>0</v>
      </c>
      <c r="YL57" s="27">
        <v>1</v>
      </c>
      <c r="YM57" s="27">
        <v>1</v>
      </c>
      <c r="YN57" s="27">
        <v>0</v>
      </c>
      <c r="YO57" s="27">
        <v>1</v>
      </c>
      <c r="YP57" s="27">
        <v>5</v>
      </c>
      <c r="YQ57" s="27">
        <v>0</v>
      </c>
      <c r="YR57" s="27">
        <v>6</v>
      </c>
      <c r="YS57" s="27">
        <v>0</v>
      </c>
      <c r="YT57" s="27">
        <v>7</v>
      </c>
      <c r="YU57" s="27">
        <v>0</v>
      </c>
      <c r="YV57" s="27">
        <v>7</v>
      </c>
      <c r="YW57" s="27">
        <v>5</v>
      </c>
      <c r="YX57" s="27">
        <v>0</v>
      </c>
      <c r="YY57" s="27">
        <v>8</v>
      </c>
      <c r="YZ57" s="27">
        <v>0</v>
      </c>
      <c r="ZA57" s="27">
        <v>8</v>
      </c>
      <c r="ZB57" s="27">
        <v>6</v>
      </c>
      <c r="ZC57" s="27">
        <v>65</v>
      </c>
      <c r="ZD57" s="27">
        <v>0</v>
      </c>
      <c r="ZE57" s="27">
        <v>7</v>
      </c>
      <c r="ZF57" s="27">
        <v>3</v>
      </c>
      <c r="ZG57" s="27">
        <v>2</v>
      </c>
      <c r="ZH57" s="27">
        <v>0</v>
      </c>
      <c r="ZI57" s="27">
        <v>0</v>
      </c>
      <c r="ZJ57" s="27">
        <v>0</v>
      </c>
      <c r="ZK57" s="27">
        <v>0</v>
      </c>
      <c r="ZL57" s="27">
        <v>9</v>
      </c>
      <c r="ZM57" s="27">
        <v>2</v>
      </c>
      <c r="ZN57" s="27">
        <v>0</v>
      </c>
      <c r="ZO57" s="27">
        <v>5</v>
      </c>
      <c r="ZP57" s="27">
        <v>2</v>
      </c>
      <c r="ZQ57" s="27">
        <v>0</v>
      </c>
      <c r="ZR57" s="27">
        <v>2</v>
      </c>
      <c r="ZS57" s="27">
        <v>1</v>
      </c>
      <c r="ZT57" s="27">
        <v>0</v>
      </c>
      <c r="ZU57" s="27">
        <v>0</v>
      </c>
      <c r="ZV57" s="27">
        <v>0</v>
      </c>
    </row>
    <row r="58" spans="1:698" s="41" customFormat="1" x14ac:dyDescent="0.2">
      <c r="A58" s="41" t="s">
        <v>159</v>
      </c>
      <c r="B58" s="40"/>
      <c r="C58" s="14">
        <v>956</v>
      </c>
      <c r="D58" s="14">
        <v>17</v>
      </c>
      <c r="E58" s="14">
        <v>1</v>
      </c>
      <c r="F58" s="14">
        <v>1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/>
      <c r="AR58" s="27"/>
      <c r="AS58" s="27"/>
      <c r="AT58" s="27"/>
      <c r="AU58" s="27">
        <v>0</v>
      </c>
      <c r="AV58" s="27">
        <v>0</v>
      </c>
      <c r="AW58" s="27">
        <v>0</v>
      </c>
      <c r="AX58" s="27">
        <v>1</v>
      </c>
      <c r="AY58" s="14">
        <v>1</v>
      </c>
      <c r="AZ58" s="14">
        <v>2</v>
      </c>
      <c r="BA58" s="14">
        <v>2</v>
      </c>
      <c r="BB58" s="14">
        <v>200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3</v>
      </c>
      <c r="BI58" s="27">
        <v>0</v>
      </c>
      <c r="BJ58" s="27">
        <v>4</v>
      </c>
      <c r="BK58" s="27">
        <v>0</v>
      </c>
      <c r="BL58" s="27">
        <v>3</v>
      </c>
      <c r="BM58" s="27">
        <v>0</v>
      </c>
      <c r="BN58" s="27">
        <v>4</v>
      </c>
      <c r="BO58" s="27">
        <v>0</v>
      </c>
      <c r="BP58" s="27">
        <v>2</v>
      </c>
      <c r="BQ58" s="27">
        <v>0</v>
      </c>
      <c r="BR58" s="27">
        <v>2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>
        <v>0</v>
      </c>
      <c r="BZ58" s="27">
        <v>0</v>
      </c>
      <c r="CA58" s="27">
        <v>0</v>
      </c>
      <c r="CB58" s="27">
        <v>0</v>
      </c>
      <c r="CC58" s="27">
        <v>0</v>
      </c>
      <c r="CD58" s="27">
        <v>0</v>
      </c>
      <c r="CE58" s="27">
        <v>0</v>
      </c>
      <c r="CF58" s="27">
        <v>0</v>
      </c>
      <c r="CG58" s="27">
        <v>0</v>
      </c>
      <c r="CH58" s="27">
        <v>0</v>
      </c>
      <c r="CI58" s="27">
        <v>0</v>
      </c>
      <c r="CJ58" s="27">
        <v>0</v>
      </c>
      <c r="CK58" s="27">
        <v>1</v>
      </c>
      <c r="CL58" s="27">
        <v>2</v>
      </c>
      <c r="CM58" s="27">
        <v>0</v>
      </c>
      <c r="CN58" s="27">
        <v>4</v>
      </c>
      <c r="CO58" s="27">
        <v>0</v>
      </c>
      <c r="CP58" s="27">
        <v>22</v>
      </c>
      <c r="CQ58" s="27">
        <v>0</v>
      </c>
      <c r="CR58" s="27">
        <v>6</v>
      </c>
      <c r="CS58" s="27">
        <v>2</v>
      </c>
      <c r="CT58" s="27">
        <v>17</v>
      </c>
      <c r="CU58" s="27">
        <v>1</v>
      </c>
      <c r="CV58" s="27">
        <v>11</v>
      </c>
      <c r="CW58" s="27">
        <v>0</v>
      </c>
      <c r="CX58" s="27">
        <v>22</v>
      </c>
      <c r="CY58" s="27">
        <v>0</v>
      </c>
      <c r="CZ58" s="27">
        <v>17</v>
      </c>
      <c r="DA58" s="27">
        <v>0</v>
      </c>
      <c r="DB58" s="27">
        <v>0</v>
      </c>
      <c r="DC58" s="27">
        <v>0</v>
      </c>
      <c r="DD58" s="27">
        <v>2</v>
      </c>
      <c r="DE58" s="27"/>
      <c r="DF58" s="27"/>
      <c r="DG58" s="27">
        <v>0</v>
      </c>
      <c r="DH58" s="27">
        <v>163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25</v>
      </c>
      <c r="EA58" s="27">
        <v>0</v>
      </c>
      <c r="EB58" s="27">
        <v>10</v>
      </c>
      <c r="EC58" s="27">
        <v>0</v>
      </c>
      <c r="ED58" s="27">
        <v>64</v>
      </c>
      <c r="EE58" s="27">
        <v>3</v>
      </c>
      <c r="EF58" s="27">
        <v>30</v>
      </c>
      <c r="EG58" s="27">
        <v>1</v>
      </c>
      <c r="EH58" s="27">
        <v>125</v>
      </c>
      <c r="EI58" s="27">
        <v>3</v>
      </c>
      <c r="EJ58" s="27">
        <v>23</v>
      </c>
      <c r="EK58" s="27">
        <v>0</v>
      </c>
      <c r="EL58" s="27">
        <v>70</v>
      </c>
      <c r="EM58" s="27">
        <v>0</v>
      </c>
      <c r="EN58" s="27">
        <v>15</v>
      </c>
      <c r="EO58" s="27">
        <v>0</v>
      </c>
      <c r="EP58" s="27">
        <v>0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0</v>
      </c>
      <c r="EW58" s="27">
        <v>0</v>
      </c>
      <c r="EX58" s="27">
        <v>0</v>
      </c>
      <c r="EY58" s="27">
        <v>0</v>
      </c>
      <c r="EZ58" s="27">
        <v>0</v>
      </c>
      <c r="FA58" s="27">
        <v>0</v>
      </c>
      <c r="FB58" s="27">
        <v>0</v>
      </c>
      <c r="FC58" s="27">
        <v>0</v>
      </c>
      <c r="FD58" s="27">
        <v>1</v>
      </c>
      <c r="FE58" s="27">
        <v>0</v>
      </c>
      <c r="FF58" s="27">
        <v>0</v>
      </c>
      <c r="FG58" s="27">
        <v>0</v>
      </c>
      <c r="FH58" s="27">
        <v>0</v>
      </c>
      <c r="FI58" s="27">
        <v>0</v>
      </c>
      <c r="FJ58" s="27">
        <v>10</v>
      </c>
      <c r="FK58" s="27">
        <v>0</v>
      </c>
      <c r="FL58" s="27">
        <v>6</v>
      </c>
      <c r="FM58" s="27">
        <v>0</v>
      </c>
      <c r="FN58" s="27">
        <v>9</v>
      </c>
      <c r="FO58" s="27">
        <v>2</v>
      </c>
      <c r="FP58" s="27">
        <v>17</v>
      </c>
      <c r="FQ58" s="27">
        <v>0</v>
      </c>
      <c r="FR58" s="27">
        <v>9</v>
      </c>
      <c r="FS58" s="27">
        <v>0</v>
      </c>
      <c r="FT58" s="27">
        <v>11</v>
      </c>
      <c r="FU58" s="27">
        <v>0</v>
      </c>
      <c r="FV58" s="27">
        <v>11</v>
      </c>
      <c r="FW58" s="27">
        <v>0</v>
      </c>
      <c r="FX58" s="27">
        <v>15</v>
      </c>
      <c r="FY58" s="27">
        <v>0</v>
      </c>
      <c r="FZ58" s="27">
        <v>0</v>
      </c>
      <c r="GA58" s="27">
        <v>0</v>
      </c>
      <c r="GB58" s="27">
        <v>0</v>
      </c>
      <c r="GC58" s="27"/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0</v>
      </c>
      <c r="GK58" s="27">
        <v>0</v>
      </c>
      <c r="GL58" s="27">
        <v>0</v>
      </c>
      <c r="GM58" s="27">
        <v>0</v>
      </c>
      <c r="GN58" s="27">
        <v>0</v>
      </c>
      <c r="GO58" s="27">
        <v>0</v>
      </c>
      <c r="GP58" s="27"/>
      <c r="GQ58" s="27">
        <v>0</v>
      </c>
      <c r="GR58" s="27">
        <v>0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0</v>
      </c>
      <c r="GY58" s="27">
        <v>0</v>
      </c>
      <c r="GZ58" s="27">
        <v>0</v>
      </c>
      <c r="HA58" s="27">
        <v>0</v>
      </c>
      <c r="HB58" s="27">
        <v>0</v>
      </c>
      <c r="HC58" s="27"/>
      <c r="HD58" s="27">
        <v>0</v>
      </c>
      <c r="HE58" s="27">
        <v>0</v>
      </c>
      <c r="HF58" s="27">
        <v>0</v>
      </c>
      <c r="HG58" s="27">
        <v>0</v>
      </c>
      <c r="HH58" s="27">
        <v>0</v>
      </c>
      <c r="HI58" s="27">
        <v>0</v>
      </c>
      <c r="HJ58" s="27">
        <v>0</v>
      </c>
      <c r="HK58" s="27">
        <v>0</v>
      </c>
      <c r="HL58" s="27">
        <v>0</v>
      </c>
      <c r="HM58" s="27">
        <v>0</v>
      </c>
      <c r="HN58" s="27">
        <v>0</v>
      </c>
      <c r="HO58" s="27">
        <v>0</v>
      </c>
      <c r="HP58" s="27"/>
      <c r="HQ58" s="27">
        <v>0</v>
      </c>
      <c r="HR58" s="27">
        <v>0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/>
      <c r="ID58" s="27">
        <v>2</v>
      </c>
      <c r="IE58" s="27">
        <v>0</v>
      </c>
      <c r="IF58" s="27">
        <v>0</v>
      </c>
      <c r="IG58" s="27">
        <v>0</v>
      </c>
      <c r="IH58" s="27">
        <v>0</v>
      </c>
      <c r="II58" s="27"/>
      <c r="IJ58" s="27"/>
      <c r="IK58" s="27"/>
      <c r="IL58" s="27"/>
      <c r="IM58" s="27">
        <v>1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>
        <v>0</v>
      </c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1</v>
      </c>
      <c r="JG58" s="27">
        <v>0</v>
      </c>
      <c r="JH58" s="27">
        <v>0</v>
      </c>
      <c r="JI58" s="27">
        <v>0</v>
      </c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>
        <v>0</v>
      </c>
      <c r="JW58" s="27">
        <v>0</v>
      </c>
      <c r="JX58" s="27">
        <v>0</v>
      </c>
      <c r="JY58" s="14">
        <v>205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33</v>
      </c>
      <c r="KF58" s="27">
        <v>1</v>
      </c>
      <c r="KG58" s="27">
        <v>1</v>
      </c>
      <c r="KH58" s="27">
        <v>76</v>
      </c>
      <c r="KI58" s="27">
        <v>2</v>
      </c>
      <c r="KJ58" s="27">
        <v>1</v>
      </c>
      <c r="KK58" s="27">
        <v>91</v>
      </c>
      <c r="KL58" s="14">
        <v>205</v>
      </c>
      <c r="KM58" s="27">
        <v>0</v>
      </c>
      <c r="KN58" s="27">
        <v>33</v>
      </c>
      <c r="KO58" s="27">
        <v>78</v>
      </c>
      <c r="KP58" s="27">
        <v>94</v>
      </c>
      <c r="KQ58" s="14">
        <v>3</v>
      </c>
      <c r="KR58" s="27">
        <v>2</v>
      </c>
      <c r="KS58" s="27">
        <v>1</v>
      </c>
      <c r="KT58" s="14">
        <v>0</v>
      </c>
      <c r="KU58" s="27">
        <v>0</v>
      </c>
      <c r="KV58" s="27">
        <v>0</v>
      </c>
      <c r="KW58" s="27">
        <v>0</v>
      </c>
      <c r="KX58" s="27">
        <v>0</v>
      </c>
      <c r="KY58" s="14">
        <v>3</v>
      </c>
      <c r="KZ58" s="27">
        <v>0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0</v>
      </c>
      <c r="LO58" s="27">
        <v>0</v>
      </c>
      <c r="LP58" s="27">
        <v>0</v>
      </c>
      <c r="LQ58" s="27">
        <v>0</v>
      </c>
      <c r="LR58" s="27">
        <v>0</v>
      </c>
      <c r="LS58" s="27">
        <v>0</v>
      </c>
      <c r="LT58" s="27">
        <v>0</v>
      </c>
      <c r="LU58" s="27">
        <v>0</v>
      </c>
      <c r="LV58" s="27">
        <v>0</v>
      </c>
      <c r="LW58" s="27">
        <v>0</v>
      </c>
      <c r="LX58" s="27">
        <v>0</v>
      </c>
      <c r="LY58" s="27">
        <v>0</v>
      </c>
      <c r="LZ58" s="27">
        <v>0</v>
      </c>
      <c r="MA58" s="27">
        <v>0</v>
      </c>
      <c r="MB58" s="27">
        <v>0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0</v>
      </c>
      <c r="ML58" s="27">
        <v>0</v>
      </c>
      <c r="MM58" s="27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1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1</v>
      </c>
      <c r="NL58" s="27">
        <v>0</v>
      </c>
      <c r="NM58" s="27">
        <v>0</v>
      </c>
      <c r="NN58" s="27">
        <v>1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14">
        <v>8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1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>
        <v>0</v>
      </c>
      <c r="OI58" s="27">
        <v>0</v>
      </c>
      <c r="OJ58" s="27">
        <v>1</v>
      </c>
      <c r="OK58" s="27">
        <v>0</v>
      </c>
      <c r="OL58" s="27">
        <v>1</v>
      </c>
      <c r="OM58" s="27">
        <v>1</v>
      </c>
      <c r="ON58" s="27">
        <v>0</v>
      </c>
      <c r="OO58" s="27">
        <v>3</v>
      </c>
      <c r="OP58" s="27">
        <v>0</v>
      </c>
      <c r="OQ58" s="27">
        <v>0</v>
      </c>
      <c r="OR58" s="27">
        <v>1</v>
      </c>
      <c r="OS58" s="14">
        <v>14</v>
      </c>
      <c r="OT58" s="44">
        <v>1</v>
      </c>
      <c r="OU58" s="27">
        <v>0</v>
      </c>
      <c r="OV58" s="27">
        <v>0</v>
      </c>
      <c r="OW58" s="27">
        <v>0</v>
      </c>
      <c r="OX58" s="27">
        <v>0</v>
      </c>
      <c r="OY58" s="27">
        <v>0</v>
      </c>
      <c r="OZ58" s="27">
        <v>1</v>
      </c>
      <c r="PA58" s="27">
        <v>2</v>
      </c>
      <c r="PB58" s="27">
        <v>2</v>
      </c>
      <c r="PC58" s="27">
        <v>0</v>
      </c>
      <c r="PD58" s="27">
        <v>0</v>
      </c>
      <c r="PE58" s="27">
        <v>0</v>
      </c>
      <c r="PF58" s="27">
        <v>0</v>
      </c>
      <c r="PG58" s="27">
        <v>0</v>
      </c>
      <c r="PH58" s="27">
        <v>0</v>
      </c>
      <c r="PI58" s="27">
        <v>0</v>
      </c>
      <c r="PJ58" s="27">
        <v>0</v>
      </c>
      <c r="PK58" s="27">
        <v>0</v>
      </c>
      <c r="PL58" s="27">
        <v>0</v>
      </c>
      <c r="PM58" s="27">
        <v>1</v>
      </c>
      <c r="PN58" s="27">
        <v>6</v>
      </c>
      <c r="PO58" s="27">
        <v>0</v>
      </c>
      <c r="PP58" s="27">
        <v>0</v>
      </c>
      <c r="PQ58" s="27">
        <v>0</v>
      </c>
      <c r="PR58" s="27">
        <v>0</v>
      </c>
      <c r="PS58" s="27">
        <v>2</v>
      </c>
      <c r="PT58" s="27">
        <v>0</v>
      </c>
      <c r="PU58" s="27">
        <v>0</v>
      </c>
      <c r="PV58" s="27">
        <v>0</v>
      </c>
      <c r="PW58" s="27">
        <v>0</v>
      </c>
      <c r="PX58" s="14">
        <v>409</v>
      </c>
      <c r="PY58" s="27">
        <v>3</v>
      </c>
      <c r="PZ58" s="27">
        <v>3</v>
      </c>
      <c r="QA58" s="27">
        <v>9</v>
      </c>
      <c r="QB58" s="27">
        <v>1</v>
      </c>
      <c r="QC58" s="27">
        <v>8</v>
      </c>
      <c r="QD58" s="27">
        <v>53</v>
      </c>
      <c r="QE58" s="27">
        <v>187</v>
      </c>
      <c r="QF58" s="27">
        <v>0</v>
      </c>
      <c r="QG58" s="27">
        <v>0</v>
      </c>
      <c r="QH58" s="27">
        <v>0</v>
      </c>
      <c r="QI58" s="27">
        <v>0</v>
      </c>
      <c r="QJ58" s="27">
        <v>11</v>
      </c>
      <c r="QK58" s="27">
        <v>0</v>
      </c>
      <c r="QL58" s="27">
        <v>7</v>
      </c>
      <c r="QM58" s="27">
        <v>5</v>
      </c>
      <c r="QN58" s="27">
        <v>1</v>
      </c>
      <c r="QO58" s="27">
        <v>3</v>
      </c>
      <c r="QP58" s="27">
        <v>9</v>
      </c>
      <c r="QQ58" s="27">
        <v>95</v>
      </c>
      <c r="QR58" s="27">
        <v>0</v>
      </c>
      <c r="QS58" s="27">
        <v>0</v>
      </c>
      <c r="QT58" s="27">
        <v>0</v>
      </c>
      <c r="QU58" s="27">
        <v>0</v>
      </c>
      <c r="QV58" s="27">
        <v>14</v>
      </c>
      <c r="QW58" s="27">
        <v>0</v>
      </c>
      <c r="QX58" s="27">
        <v>0</v>
      </c>
      <c r="QY58" s="27">
        <v>0</v>
      </c>
      <c r="QZ58" s="27">
        <v>0</v>
      </c>
      <c r="RA58" s="14">
        <v>5</v>
      </c>
      <c r="RB58" s="27">
        <v>0</v>
      </c>
      <c r="RC58" s="27">
        <v>0</v>
      </c>
      <c r="RD58" s="27">
        <v>1</v>
      </c>
      <c r="RE58" s="27">
        <v>1</v>
      </c>
      <c r="RF58" s="27">
        <v>0</v>
      </c>
      <c r="RG58" s="27">
        <v>0</v>
      </c>
      <c r="RH58" s="27">
        <v>1</v>
      </c>
      <c r="RI58" s="27">
        <v>2</v>
      </c>
      <c r="RJ58" s="14">
        <v>1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0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27">
        <v>0</v>
      </c>
      <c r="SG58" s="27">
        <v>0</v>
      </c>
      <c r="SH58" s="27">
        <v>0</v>
      </c>
      <c r="SI58" s="27">
        <v>0</v>
      </c>
      <c r="SJ58" s="27">
        <v>0</v>
      </c>
      <c r="SK58" s="27">
        <v>0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0</v>
      </c>
      <c r="ST58" s="27">
        <v>0</v>
      </c>
      <c r="SU58" s="27">
        <v>0</v>
      </c>
      <c r="SV58" s="27">
        <v>0</v>
      </c>
      <c r="SW58" s="27">
        <v>0</v>
      </c>
      <c r="SX58" s="27">
        <v>0</v>
      </c>
      <c r="SY58" s="27">
        <v>0</v>
      </c>
      <c r="SZ58" s="27">
        <v>0</v>
      </c>
      <c r="TA58" s="27">
        <v>0</v>
      </c>
      <c r="TB58" s="27">
        <v>0</v>
      </c>
      <c r="TC58" s="27">
        <v>1</v>
      </c>
      <c r="TD58" s="27">
        <v>0</v>
      </c>
      <c r="TE58" s="27">
        <v>0</v>
      </c>
      <c r="TF58" s="27">
        <v>0</v>
      </c>
      <c r="TG58" s="14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0</v>
      </c>
      <c r="TN58" s="27">
        <v>0</v>
      </c>
      <c r="TO58" s="27">
        <v>0</v>
      </c>
      <c r="TP58" s="27">
        <v>0</v>
      </c>
      <c r="TQ58" s="27">
        <v>0</v>
      </c>
      <c r="TR58" s="27">
        <v>0</v>
      </c>
      <c r="TS58" s="27">
        <v>0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0</v>
      </c>
      <c r="UA58" s="27">
        <v>0</v>
      </c>
      <c r="UB58" s="27">
        <v>0</v>
      </c>
      <c r="UC58" s="27">
        <v>0</v>
      </c>
      <c r="UD58" s="27">
        <v>0</v>
      </c>
      <c r="UE58" s="27">
        <v>0</v>
      </c>
      <c r="UF58" s="27">
        <v>0</v>
      </c>
      <c r="UG58" s="27">
        <v>0</v>
      </c>
      <c r="UH58" s="27">
        <v>0</v>
      </c>
      <c r="UI58" s="27">
        <v>0</v>
      </c>
      <c r="UJ58" s="27">
        <v>0</v>
      </c>
      <c r="UK58" s="27">
        <v>0</v>
      </c>
      <c r="UL58" s="27">
        <v>0</v>
      </c>
      <c r="UM58" s="27">
        <v>0</v>
      </c>
      <c r="UN58" s="27">
        <v>0</v>
      </c>
      <c r="UO58" s="27">
        <v>0</v>
      </c>
      <c r="UP58" s="27">
        <v>0</v>
      </c>
      <c r="UQ58" s="27">
        <v>0</v>
      </c>
      <c r="UR58" s="27">
        <v>0</v>
      </c>
      <c r="US58" s="27">
        <v>0</v>
      </c>
      <c r="UT58" s="27">
        <v>0</v>
      </c>
      <c r="UU58" s="27">
        <v>0</v>
      </c>
      <c r="UV58" s="27">
        <v>0</v>
      </c>
      <c r="UW58" s="27">
        <v>0</v>
      </c>
      <c r="UX58" s="27">
        <v>0</v>
      </c>
      <c r="UY58" s="27">
        <v>0</v>
      </c>
      <c r="UZ58" s="27">
        <v>0</v>
      </c>
      <c r="VA58" s="27">
        <v>0</v>
      </c>
      <c r="VB58" s="27">
        <v>0</v>
      </c>
      <c r="VC58" s="27">
        <v>0</v>
      </c>
      <c r="VD58" s="27">
        <v>0</v>
      </c>
      <c r="VE58" s="27">
        <v>0</v>
      </c>
      <c r="VF58" s="27">
        <v>0</v>
      </c>
      <c r="VG58" s="27">
        <v>0</v>
      </c>
      <c r="VH58" s="14">
        <v>0</v>
      </c>
      <c r="VI58" s="27">
        <v>0</v>
      </c>
      <c r="VJ58" s="27">
        <v>0</v>
      </c>
      <c r="VK58" s="27">
        <v>0</v>
      </c>
      <c r="VL58" s="27">
        <v>0</v>
      </c>
      <c r="VM58" s="27">
        <v>0</v>
      </c>
      <c r="VN58" s="27">
        <v>0</v>
      </c>
      <c r="VO58" s="27">
        <v>0</v>
      </c>
      <c r="VP58" s="27">
        <v>0</v>
      </c>
      <c r="VQ58" s="27">
        <v>0</v>
      </c>
      <c r="VR58" s="27">
        <v>0</v>
      </c>
      <c r="VS58" s="27">
        <v>0</v>
      </c>
      <c r="VT58" s="27">
        <v>0</v>
      </c>
      <c r="VU58" s="27">
        <v>0</v>
      </c>
      <c r="VV58" s="27">
        <v>0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0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9</v>
      </c>
      <c r="XJ58" s="27">
        <v>6</v>
      </c>
      <c r="XK58" s="27">
        <v>0</v>
      </c>
      <c r="XL58" s="27">
        <v>15</v>
      </c>
      <c r="XM58" s="27">
        <v>4</v>
      </c>
      <c r="XN58" s="27">
        <v>1</v>
      </c>
      <c r="XO58" s="27">
        <v>0</v>
      </c>
      <c r="XP58" s="27">
        <v>0</v>
      </c>
      <c r="XQ58" s="27">
        <v>0</v>
      </c>
      <c r="XR58" s="27">
        <v>0</v>
      </c>
      <c r="XS58" s="27">
        <v>1</v>
      </c>
      <c r="XT58" s="27">
        <v>1</v>
      </c>
      <c r="XU58" s="27">
        <v>0</v>
      </c>
      <c r="XV58" s="27">
        <v>1</v>
      </c>
      <c r="XW58" s="27">
        <v>0</v>
      </c>
      <c r="XX58" s="27">
        <v>6</v>
      </c>
      <c r="XY58" s="27">
        <v>7</v>
      </c>
      <c r="XZ58" s="27">
        <v>0</v>
      </c>
      <c r="YA58" s="27">
        <v>4</v>
      </c>
      <c r="YB58" s="27">
        <v>1</v>
      </c>
      <c r="YC58" s="27">
        <v>0</v>
      </c>
      <c r="YD58" s="27">
        <v>0</v>
      </c>
      <c r="YE58" s="27">
        <v>0</v>
      </c>
      <c r="YF58" s="27">
        <v>0</v>
      </c>
      <c r="YG58" s="27">
        <v>1</v>
      </c>
      <c r="YH58" s="27">
        <v>1</v>
      </c>
      <c r="YI58" s="27">
        <v>0</v>
      </c>
      <c r="YJ58" s="27">
        <v>1</v>
      </c>
      <c r="YK58" s="27">
        <v>0</v>
      </c>
      <c r="YL58" s="27">
        <v>6</v>
      </c>
      <c r="YM58" s="27">
        <v>9</v>
      </c>
      <c r="YN58" s="27">
        <v>0</v>
      </c>
      <c r="YO58" s="27">
        <v>0</v>
      </c>
      <c r="YP58" s="27">
        <v>0</v>
      </c>
      <c r="YQ58" s="27">
        <v>0</v>
      </c>
      <c r="YR58" s="27">
        <v>0</v>
      </c>
      <c r="YS58" s="27">
        <v>2</v>
      </c>
      <c r="YT58" s="27">
        <v>3</v>
      </c>
      <c r="YU58" s="27">
        <v>0</v>
      </c>
      <c r="YV58" s="27">
        <v>5</v>
      </c>
      <c r="YW58" s="27">
        <v>1</v>
      </c>
      <c r="YX58" s="27">
        <v>2</v>
      </c>
      <c r="YY58" s="27">
        <v>4</v>
      </c>
      <c r="YZ58" s="27">
        <v>0</v>
      </c>
      <c r="ZA58" s="27">
        <v>6</v>
      </c>
      <c r="ZB58" s="27">
        <v>2</v>
      </c>
      <c r="ZC58" s="27">
        <v>219</v>
      </c>
      <c r="ZD58" s="27">
        <v>1</v>
      </c>
      <c r="ZE58" s="27">
        <v>9</v>
      </c>
      <c r="ZF58" s="27">
        <v>7</v>
      </c>
      <c r="ZG58" s="27">
        <v>2</v>
      </c>
      <c r="ZH58" s="27">
        <v>1</v>
      </c>
      <c r="ZI58" s="27">
        <v>2</v>
      </c>
      <c r="ZJ58" s="27">
        <v>0</v>
      </c>
      <c r="ZK58" s="27">
        <v>1</v>
      </c>
      <c r="ZL58" s="27">
        <v>13</v>
      </c>
      <c r="ZM58" s="27">
        <v>1</v>
      </c>
      <c r="ZN58" s="27">
        <v>2</v>
      </c>
      <c r="ZO58" s="27">
        <v>3</v>
      </c>
      <c r="ZP58" s="27">
        <v>0</v>
      </c>
      <c r="ZQ58" s="27">
        <v>1</v>
      </c>
      <c r="ZR58" s="27">
        <v>4</v>
      </c>
      <c r="ZS58" s="27">
        <v>0</v>
      </c>
      <c r="ZT58" s="27">
        <v>0</v>
      </c>
      <c r="ZU58" s="27">
        <v>2</v>
      </c>
      <c r="ZV58" s="27">
        <v>1</v>
      </c>
    </row>
    <row r="59" spans="1:698" s="41" customFormat="1" x14ac:dyDescent="0.2">
      <c r="A59" s="41" t="s">
        <v>160</v>
      </c>
      <c r="B59" s="40"/>
      <c r="C59" s="14">
        <v>539</v>
      </c>
      <c r="D59" s="14">
        <v>2</v>
      </c>
      <c r="E59" s="14">
        <v>0</v>
      </c>
      <c r="F59" s="14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/>
      <c r="AR59" s="27"/>
      <c r="AS59" s="27"/>
      <c r="AT59" s="27"/>
      <c r="AU59" s="27">
        <v>0</v>
      </c>
      <c r="AV59" s="27">
        <v>0</v>
      </c>
      <c r="AW59" s="27">
        <v>0</v>
      </c>
      <c r="AX59" s="27">
        <v>0</v>
      </c>
      <c r="AY59" s="14">
        <v>0</v>
      </c>
      <c r="AZ59" s="14">
        <v>0</v>
      </c>
      <c r="BA59" s="14">
        <v>1</v>
      </c>
      <c r="BB59" s="14">
        <v>116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>
        <v>0</v>
      </c>
      <c r="BZ59" s="27">
        <v>0</v>
      </c>
      <c r="CA59" s="27">
        <v>0</v>
      </c>
      <c r="CB59" s="27">
        <v>0</v>
      </c>
      <c r="CC59" s="27">
        <v>0</v>
      </c>
      <c r="CD59" s="27">
        <v>0</v>
      </c>
      <c r="CE59" s="27">
        <v>0</v>
      </c>
      <c r="CF59" s="27">
        <v>0</v>
      </c>
      <c r="CG59" s="27">
        <v>0</v>
      </c>
      <c r="CH59" s="27">
        <v>0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0</v>
      </c>
      <c r="DA59" s="27">
        <v>0</v>
      </c>
      <c r="DB59" s="27">
        <v>0</v>
      </c>
      <c r="DC59" s="27">
        <v>0</v>
      </c>
      <c r="DD59" s="27">
        <v>0</v>
      </c>
      <c r="DE59" s="27"/>
      <c r="DF59" s="27"/>
      <c r="DG59" s="27">
        <v>0</v>
      </c>
      <c r="DH59" s="27">
        <v>68</v>
      </c>
      <c r="DI59" s="27">
        <v>0</v>
      </c>
      <c r="DJ59" s="27">
        <v>0</v>
      </c>
      <c r="DK59" s="27">
        <v>0</v>
      </c>
      <c r="DL59" s="27">
        <v>0</v>
      </c>
      <c r="DM59" s="27">
        <v>0</v>
      </c>
      <c r="DN59" s="27">
        <v>1</v>
      </c>
      <c r="DO59" s="27">
        <v>0</v>
      </c>
      <c r="DP59" s="27">
        <v>2</v>
      </c>
      <c r="DQ59" s="27">
        <v>0</v>
      </c>
      <c r="DR59" s="27">
        <v>3</v>
      </c>
      <c r="DS59" s="27">
        <v>0</v>
      </c>
      <c r="DT59" s="27">
        <v>0</v>
      </c>
      <c r="DU59" s="27">
        <v>0</v>
      </c>
      <c r="DV59" s="27">
        <v>1</v>
      </c>
      <c r="DW59" s="27">
        <v>0</v>
      </c>
      <c r="DX59" s="27">
        <v>2</v>
      </c>
      <c r="DY59" s="27">
        <v>0</v>
      </c>
      <c r="DZ59" s="27">
        <v>5</v>
      </c>
      <c r="EA59" s="27">
        <v>0</v>
      </c>
      <c r="EB59" s="27">
        <v>3</v>
      </c>
      <c r="EC59" s="27">
        <v>1</v>
      </c>
      <c r="ED59" s="27">
        <v>59</v>
      </c>
      <c r="EE59" s="27">
        <v>0</v>
      </c>
      <c r="EF59" s="27">
        <v>14</v>
      </c>
      <c r="EG59" s="27">
        <v>0</v>
      </c>
      <c r="EH59" s="27">
        <v>66</v>
      </c>
      <c r="EI59" s="27">
        <v>0</v>
      </c>
      <c r="EJ59" s="27">
        <v>31</v>
      </c>
      <c r="EK59" s="27">
        <v>0</v>
      </c>
      <c r="EL59" s="27">
        <v>23</v>
      </c>
      <c r="EM59" s="27">
        <v>0</v>
      </c>
      <c r="EN59" s="27">
        <v>29</v>
      </c>
      <c r="EO59" s="27">
        <v>0</v>
      </c>
      <c r="EP59" s="27">
        <v>8</v>
      </c>
      <c r="EQ59" s="27">
        <v>0</v>
      </c>
      <c r="ER59" s="27">
        <v>3</v>
      </c>
      <c r="ES59" s="27">
        <v>0</v>
      </c>
      <c r="ET59" s="27">
        <v>0</v>
      </c>
      <c r="EU59" s="27">
        <v>0</v>
      </c>
      <c r="EV59" s="27">
        <v>0</v>
      </c>
      <c r="EW59" s="27">
        <v>0</v>
      </c>
      <c r="EX59" s="27">
        <v>0</v>
      </c>
      <c r="EY59" s="27">
        <v>0</v>
      </c>
      <c r="EZ59" s="27">
        <v>1</v>
      </c>
      <c r="FA59" s="27">
        <v>0</v>
      </c>
      <c r="FB59" s="27">
        <v>1</v>
      </c>
      <c r="FC59" s="27">
        <v>0</v>
      </c>
      <c r="FD59" s="27">
        <v>0</v>
      </c>
      <c r="FE59" s="27">
        <v>0</v>
      </c>
      <c r="FF59" s="27">
        <v>0</v>
      </c>
      <c r="FG59" s="27">
        <v>0</v>
      </c>
      <c r="FH59" s="27">
        <v>1</v>
      </c>
      <c r="FI59" s="27">
        <v>0</v>
      </c>
      <c r="FJ59" s="27">
        <v>3</v>
      </c>
      <c r="FK59" s="27">
        <v>0</v>
      </c>
      <c r="FL59" s="27">
        <v>7</v>
      </c>
      <c r="FM59" s="27">
        <v>0</v>
      </c>
      <c r="FN59" s="27">
        <v>8</v>
      </c>
      <c r="FO59" s="27">
        <v>0</v>
      </c>
      <c r="FP59" s="27">
        <v>14</v>
      </c>
      <c r="FQ59" s="27">
        <v>0</v>
      </c>
      <c r="FR59" s="27">
        <v>17</v>
      </c>
      <c r="FS59" s="27">
        <v>0</v>
      </c>
      <c r="FT59" s="27">
        <v>15</v>
      </c>
      <c r="FU59" s="27">
        <v>0</v>
      </c>
      <c r="FV59" s="27">
        <v>10</v>
      </c>
      <c r="FW59" s="27">
        <v>0</v>
      </c>
      <c r="FX59" s="27">
        <v>18</v>
      </c>
      <c r="FY59" s="27">
        <v>0</v>
      </c>
      <c r="FZ59" s="27">
        <v>4</v>
      </c>
      <c r="GA59" s="27">
        <v>0</v>
      </c>
      <c r="GB59" s="27">
        <v>4</v>
      </c>
      <c r="GC59" s="27"/>
      <c r="GD59" s="27">
        <v>0</v>
      </c>
      <c r="GE59" s="27">
        <v>0</v>
      </c>
      <c r="GF59" s="27">
        <v>0</v>
      </c>
      <c r="GG59" s="27">
        <v>0</v>
      </c>
      <c r="GH59" s="27">
        <v>0</v>
      </c>
      <c r="GI59" s="27">
        <v>0</v>
      </c>
      <c r="GJ59" s="27">
        <v>0</v>
      </c>
      <c r="GK59" s="27">
        <v>0</v>
      </c>
      <c r="GL59" s="27">
        <v>0</v>
      </c>
      <c r="GM59" s="27">
        <v>0</v>
      </c>
      <c r="GN59" s="27">
        <v>0</v>
      </c>
      <c r="GO59" s="27">
        <v>0</v>
      </c>
      <c r="GP59" s="27"/>
      <c r="GQ59" s="27">
        <v>0</v>
      </c>
      <c r="GR59" s="27">
        <v>0</v>
      </c>
      <c r="GS59" s="27">
        <v>0</v>
      </c>
      <c r="GT59" s="27">
        <v>0</v>
      </c>
      <c r="GU59" s="27">
        <v>0</v>
      </c>
      <c r="GV59" s="27">
        <v>0</v>
      </c>
      <c r="GW59" s="27">
        <v>0</v>
      </c>
      <c r="GX59" s="27">
        <v>0</v>
      </c>
      <c r="GY59" s="27">
        <v>0</v>
      </c>
      <c r="GZ59" s="27">
        <v>0</v>
      </c>
      <c r="HA59" s="27">
        <v>0</v>
      </c>
      <c r="HB59" s="27">
        <v>0</v>
      </c>
      <c r="HC59" s="27"/>
      <c r="HD59" s="27">
        <v>0</v>
      </c>
      <c r="HE59" s="27">
        <v>0</v>
      </c>
      <c r="HF59" s="27">
        <v>0</v>
      </c>
      <c r="HG59" s="27">
        <v>0</v>
      </c>
      <c r="HH59" s="27">
        <v>0</v>
      </c>
      <c r="HI59" s="27">
        <v>0</v>
      </c>
      <c r="HJ59" s="27">
        <v>0</v>
      </c>
      <c r="HK59" s="27">
        <v>0</v>
      </c>
      <c r="HL59" s="27">
        <v>0</v>
      </c>
      <c r="HM59" s="27">
        <v>0</v>
      </c>
      <c r="HN59" s="27">
        <v>0</v>
      </c>
      <c r="HO59" s="27">
        <v>0</v>
      </c>
      <c r="HP59" s="27"/>
      <c r="HQ59" s="27">
        <v>0</v>
      </c>
      <c r="HR59" s="27">
        <v>0</v>
      </c>
      <c r="HS59" s="27">
        <v>0</v>
      </c>
      <c r="HT59" s="27">
        <v>0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0</v>
      </c>
      <c r="IA59" s="27">
        <v>0</v>
      </c>
      <c r="IB59" s="27">
        <v>0</v>
      </c>
      <c r="IC59" s="27"/>
      <c r="ID59" s="27">
        <v>0</v>
      </c>
      <c r="IE59" s="27">
        <v>0</v>
      </c>
      <c r="IF59" s="27">
        <v>0</v>
      </c>
      <c r="IG59" s="27">
        <v>0</v>
      </c>
      <c r="IH59" s="27">
        <v>0</v>
      </c>
      <c r="II59" s="27"/>
      <c r="IJ59" s="27"/>
      <c r="IK59" s="27"/>
      <c r="IL59" s="27"/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>
        <v>0</v>
      </c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>
        <v>0</v>
      </c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>
        <v>0</v>
      </c>
      <c r="JW59" s="27">
        <v>0</v>
      </c>
      <c r="JX59" s="27">
        <v>0</v>
      </c>
      <c r="JY59" s="14">
        <v>118</v>
      </c>
      <c r="JZ59" s="27">
        <v>0</v>
      </c>
      <c r="KA59" s="27">
        <v>1</v>
      </c>
      <c r="KB59" s="27">
        <v>6</v>
      </c>
      <c r="KC59" s="27">
        <v>1</v>
      </c>
      <c r="KD59" s="27">
        <v>0</v>
      </c>
      <c r="KE59" s="27">
        <v>14</v>
      </c>
      <c r="KF59" s="27">
        <v>0</v>
      </c>
      <c r="KG59" s="27">
        <v>0</v>
      </c>
      <c r="KH59" s="27">
        <v>48</v>
      </c>
      <c r="KI59" s="27">
        <v>0</v>
      </c>
      <c r="KJ59" s="27">
        <v>0</v>
      </c>
      <c r="KK59" s="27">
        <v>48</v>
      </c>
      <c r="KL59" s="14">
        <v>120</v>
      </c>
      <c r="KM59" s="27">
        <v>7</v>
      </c>
      <c r="KN59" s="27">
        <v>15</v>
      </c>
      <c r="KO59" s="27">
        <v>49</v>
      </c>
      <c r="KP59" s="27">
        <v>49</v>
      </c>
      <c r="KQ59" s="14">
        <v>2</v>
      </c>
      <c r="KR59" s="27">
        <v>2</v>
      </c>
      <c r="KS59" s="27">
        <v>0</v>
      </c>
      <c r="KT59" s="14">
        <v>0</v>
      </c>
      <c r="KU59" s="27">
        <v>0</v>
      </c>
      <c r="KV59" s="27">
        <v>0</v>
      </c>
      <c r="KW59" s="27">
        <v>0</v>
      </c>
      <c r="KX59" s="27">
        <v>0</v>
      </c>
      <c r="KY59" s="14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0</v>
      </c>
      <c r="LO59" s="27">
        <v>0</v>
      </c>
      <c r="LP59" s="27">
        <v>0</v>
      </c>
      <c r="LQ59" s="27">
        <v>0</v>
      </c>
      <c r="LR59" s="27">
        <v>0</v>
      </c>
      <c r="LS59" s="27">
        <v>0</v>
      </c>
      <c r="LT59" s="27">
        <v>0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27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14">
        <v>1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>
        <v>0</v>
      </c>
      <c r="OI59" s="27">
        <v>0</v>
      </c>
      <c r="OJ59" s="27">
        <v>0</v>
      </c>
      <c r="OK59" s="27">
        <v>0</v>
      </c>
      <c r="OL59" s="27">
        <v>0</v>
      </c>
      <c r="OM59" s="27">
        <v>0</v>
      </c>
      <c r="ON59" s="27">
        <v>0</v>
      </c>
      <c r="OO59" s="27">
        <v>0</v>
      </c>
      <c r="OP59" s="27">
        <v>0</v>
      </c>
      <c r="OQ59" s="27">
        <v>1</v>
      </c>
      <c r="OR59" s="27">
        <v>0</v>
      </c>
      <c r="OS59" s="14">
        <v>3</v>
      </c>
      <c r="OT59" s="44">
        <v>1</v>
      </c>
      <c r="OU59" s="27">
        <v>0</v>
      </c>
      <c r="OV59" s="27">
        <v>0</v>
      </c>
      <c r="OW59" s="27">
        <v>0</v>
      </c>
      <c r="OX59" s="27">
        <v>0</v>
      </c>
      <c r="OY59" s="27">
        <v>0</v>
      </c>
      <c r="OZ59" s="27">
        <v>2</v>
      </c>
      <c r="PA59" s="27">
        <v>0</v>
      </c>
      <c r="PB59" s="27">
        <v>0</v>
      </c>
      <c r="PC59" s="27">
        <v>0</v>
      </c>
      <c r="PD59" s="27">
        <v>0</v>
      </c>
      <c r="PE59" s="27">
        <v>0</v>
      </c>
      <c r="PF59" s="27">
        <v>0</v>
      </c>
      <c r="PG59" s="27">
        <v>0</v>
      </c>
      <c r="PH59" s="27">
        <v>0</v>
      </c>
      <c r="PI59" s="27">
        <v>0</v>
      </c>
      <c r="PJ59" s="27">
        <v>0</v>
      </c>
      <c r="PK59" s="27">
        <v>0</v>
      </c>
      <c r="PL59" s="27">
        <v>0</v>
      </c>
      <c r="PM59" s="27">
        <v>0</v>
      </c>
      <c r="PN59" s="27">
        <v>1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0</v>
      </c>
      <c r="PX59" s="14">
        <v>181</v>
      </c>
      <c r="PY59" s="27">
        <v>2</v>
      </c>
      <c r="PZ59" s="27">
        <v>3</v>
      </c>
      <c r="QA59" s="27">
        <v>4</v>
      </c>
      <c r="QB59" s="27">
        <v>0</v>
      </c>
      <c r="QC59" s="27">
        <v>3</v>
      </c>
      <c r="QD59" s="27">
        <v>28</v>
      </c>
      <c r="QE59" s="27">
        <v>82</v>
      </c>
      <c r="QF59" s="27">
        <v>0</v>
      </c>
      <c r="QG59" s="27">
        <v>0</v>
      </c>
      <c r="QH59" s="27">
        <v>0</v>
      </c>
      <c r="QI59" s="27">
        <v>0</v>
      </c>
      <c r="QJ59" s="27">
        <v>4</v>
      </c>
      <c r="QK59" s="27">
        <v>0</v>
      </c>
      <c r="QL59" s="27">
        <v>2</v>
      </c>
      <c r="QM59" s="27">
        <v>0</v>
      </c>
      <c r="QN59" s="27">
        <v>0</v>
      </c>
      <c r="QO59" s="27">
        <v>0</v>
      </c>
      <c r="QP59" s="27">
        <v>6</v>
      </c>
      <c r="QQ59" s="27">
        <v>42</v>
      </c>
      <c r="QR59" s="27">
        <v>0</v>
      </c>
      <c r="QS59" s="27">
        <v>0</v>
      </c>
      <c r="QT59" s="27">
        <v>0</v>
      </c>
      <c r="QU59" s="27">
        <v>0</v>
      </c>
      <c r="QV59" s="27">
        <v>5</v>
      </c>
      <c r="QW59" s="27">
        <v>0</v>
      </c>
      <c r="QX59" s="27">
        <v>0</v>
      </c>
      <c r="QY59" s="27">
        <v>0</v>
      </c>
      <c r="QZ59" s="27">
        <v>0</v>
      </c>
      <c r="RA59" s="14">
        <v>2</v>
      </c>
      <c r="RB59" s="27">
        <v>1</v>
      </c>
      <c r="RC59" s="27">
        <v>0</v>
      </c>
      <c r="RD59" s="27">
        <v>0</v>
      </c>
      <c r="RE59" s="27">
        <v>0</v>
      </c>
      <c r="RF59" s="27">
        <v>0</v>
      </c>
      <c r="RG59" s="27">
        <v>1</v>
      </c>
      <c r="RH59" s="27">
        <v>0</v>
      </c>
      <c r="RI59" s="27">
        <v>0</v>
      </c>
      <c r="RJ59" s="14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0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27">
        <v>0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0</v>
      </c>
      <c r="SS59" s="27">
        <v>0</v>
      </c>
      <c r="ST59" s="27">
        <v>0</v>
      </c>
      <c r="SU59" s="27">
        <v>0</v>
      </c>
      <c r="SV59" s="27">
        <v>0</v>
      </c>
      <c r="SW59" s="27">
        <v>0</v>
      </c>
      <c r="SX59" s="27">
        <v>0</v>
      </c>
      <c r="SY59" s="27">
        <v>0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27">
        <v>0</v>
      </c>
      <c r="TF59" s="27">
        <v>0</v>
      </c>
      <c r="TG59" s="14">
        <v>0</v>
      </c>
      <c r="TH59" s="27">
        <v>0</v>
      </c>
      <c r="TI59" s="27">
        <v>0</v>
      </c>
      <c r="TJ59" s="27">
        <v>0</v>
      </c>
      <c r="TK59" s="27">
        <v>0</v>
      </c>
      <c r="TL59" s="27">
        <v>0</v>
      </c>
      <c r="TM59" s="27">
        <v>0</v>
      </c>
      <c r="TN59" s="27">
        <v>0</v>
      </c>
      <c r="TO59" s="27">
        <v>0</v>
      </c>
      <c r="TP59" s="27">
        <v>0</v>
      </c>
      <c r="TQ59" s="27">
        <v>0</v>
      </c>
      <c r="TR59" s="27">
        <v>0</v>
      </c>
      <c r="TS59" s="27">
        <v>0</v>
      </c>
      <c r="TT59" s="27">
        <v>0</v>
      </c>
      <c r="TU59" s="27">
        <v>0</v>
      </c>
      <c r="TV59" s="27">
        <v>0</v>
      </c>
      <c r="TW59" s="27">
        <v>0</v>
      </c>
      <c r="TX59" s="27">
        <v>0</v>
      </c>
      <c r="TY59" s="27">
        <v>0</v>
      </c>
      <c r="TZ59" s="27">
        <v>0</v>
      </c>
      <c r="UA59" s="27">
        <v>0</v>
      </c>
      <c r="UB59" s="27">
        <v>0</v>
      </c>
      <c r="UC59" s="27">
        <v>0</v>
      </c>
      <c r="UD59" s="27">
        <v>0</v>
      </c>
      <c r="UE59" s="27">
        <v>0</v>
      </c>
      <c r="UF59" s="27">
        <v>0</v>
      </c>
      <c r="UG59" s="27">
        <v>0</v>
      </c>
      <c r="UH59" s="27">
        <v>0</v>
      </c>
      <c r="UI59" s="27">
        <v>0</v>
      </c>
      <c r="UJ59" s="27">
        <v>0</v>
      </c>
      <c r="UK59" s="27">
        <v>0</v>
      </c>
      <c r="UL59" s="27">
        <v>0</v>
      </c>
      <c r="UM59" s="27">
        <v>0</v>
      </c>
      <c r="UN59" s="27">
        <v>0</v>
      </c>
      <c r="UO59" s="27">
        <v>0</v>
      </c>
      <c r="UP59" s="27">
        <v>0</v>
      </c>
      <c r="UQ59" s="27">
        <v>0</v>
      </c>
      <c r="UR59" s="27">
        <v>0</v>
      </c>
      <c r="US59" s="27">
        <v>0</v>
      </c>
      <c r="UT59" s="27">
        <v>0</v>
      </c>
      <c r="UU59" s="27">
        <v>0</v>
      </c>
      <c r="UV59" s="27">
        <v>0</v>
      </c>
      <c r="UW59" s="27">
        <v>0</v>
      </c>
      <c r="UX59" s="27">
        <v>0</v>
      </c>
      <c r="UY59" s="27">
        <v>0</v>
      </c>
      <c r="UZ59" s="27">
        <v>0</v>
      </c>
      <c r="VA59" s="27">
        <v>0</v>
      </c>
      <c r="VB59" s="27">
        <v>0</v>
      </c>
      <c r="VC59" s="27">
        <v>0</v>
      </c>
      <c r="VD59" s="27">
        <v>0</v>
      </c>
      <c r="VE59" s="27">
        <v>0</v>
      </c>
      <c r="VF59" s="27">
        <v>0</v>
      </c>
      <c r="VG59" s="27">
        <v>0</v>
      </c>
      <c r="VH59" s="14">
        <v>0</v>
      </c>
      <c r="VI59" s="27">
        <v>0</v>
      </c>
      <c r="VJ59" s="27">
        <v>0</v>
      </c>
      <c r="VK59" s="27">
        <v>0</v>
      </c>
      <c r="VL59" s="27">
        <v>0</v>
      </c>
      <c r="VM59" s="27">
        <v>0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0</v>
      </c>
      <c r="VT59" s="27">
        <v>0</v>
      </c>
      <c r="VU59" s="27">
        <v>0</v>
      </c>
      <c r="VV59" s="27">
        <v>0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0</v>
      </c>
      <c r="WI59" s="27">
        <v>0</v>
      </c>
      <c r="WJ59" s="27">
        <v>0</v>
      </c>
      <c r="WK59" s="27">
        <v>0</v>
      </c>
      <c r="WL59" s="27">
        <v>0</v>
      </c>
      <c r="WM59" s="27">
        <v>0</v>
      </c>
      <c r="WN59" s="27">
        <v>0</v>
      </c>
      <c r="WO59" s="27">
        <v>0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1</v>
      </c>
      <c r="XJ59" s="27">
        <v>2</v>
      </c>
      <c r="XK59" s="27">
        <v>0</v>
      </c>
      <c r="XL59" s="27">
        <v>3</v>
      </c>
      <c r="XM59" s="27">
        <v>1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27">
        <v>0</v>
      </c>
      <c r="XT59" s="27">
        <v>1</v>
      </c>
      <c r="XU59" s="27">
        <v>1</v>
      </c>
      <c r="XV59" s="27">
        <v>0</v>
      </c>
      <c r="XW59" s="27">
        <v>0</v>
      </c>
      <c r="XX59" s="27">
        <v>0</v>
      </c>
      <c r="XY59" s="27">
        <v>2</v>
      </c>
      <c r="XZ59" s="27">
        <v>0</v>
      </c>
      <c r="YA59" s="27">
        <v>1</v>
      </c>
      <c r="YB59" s="27">
        <v>0</v>
      </c>
      <c r="YC59" s="27">
        <v>0</v>
      </c>
      <c r="YD59" s="27">
        <v>0</v>
      </c>
      <c r="YE59" s="27">
        <v>0</v>
      </c>
      <c r="YF59" s="27">
        <v>0</v>
      </c>
      <c r="YG59" s="27">
        <v>0</v>
      </c>
      <c r="YH59" s="27">
        <v>1</v>
      </c>
      <c r="YI59" s="27">
        <v>1</v>
      </c>
      <c r="YJ59" s="27">
        <v>0</v>
      </c>
      <c r="YK59" s="27">
        <v>0</v>
      </c>
      <c r="YL59" s="27">
        <v>0</v>
      </c>
      <c r="YM59" s="27">
        <v>2</v>
      </c>
      <c r="YN59" s="27">
        <v>0</v>
      </c>
      <c r="YO59" s="27">
        <v>0</v>
      </c>
      <c r="YP59" s="27">
        <v>0</v>
      </c>
      <c r="YQ59" s="27">
        <v>0</v>
      </c>
      <c r="YR59" s="27">
        <v>0</v>
      </c>
      <c r="YS59" s="27">
        <v>0</v>
      </c>
      <c r="YT59" s="27">
        <v>0</v>
      </c>
      <c r="YU59" s="27">
        <v>0</v>
      </c>
      <c r="YV59" s="27">
        <v>0</v>
      </c>
      <c r="YW59" s="27">
        <v>0</v>
      </c>
      <c r="YX59" s="27">
        <v>1</v>
      </c>
      <c r="YY59" s="27">
        <v>1</v>
      </c>
      <c r="YZ59" s="27">
        <v>0</v>
      </c>
      <c r="ZA59" s="27">
        <v>2</v>
      </c>
      <c r="ZB59" s="27">
        <v>1</v>
      </c>
      <c r="ZC59" s="27">
        <v>101</v>
      </c>
      <c r="ZD59" s="27">
        <v>0</v>
      </c>
      <c r="ZE59" s="27">
        <v>13</v>
      </c>
      <c r="ZF59" s="27">
        <v>3</v>
      </c>
      <c r="ZG59" s="27">
        <v>3</v>
      </c>
      <c r="ZH59" s="27">
        <v>0</v>
      </c>
      <c r="ZI59" s="27">
        <v>1</v>
      </c>
      <c r="ZJ59" s="27">
        <v>1</v>
      </c>
      <c r="ZK59" s="27">
        <v>0</v>
      </c>
      <c r="ZL59" s="27">
        <v>8</v>
      </c>
      <c r="ZM59" s="27">
        <v>2</v>
      </c>
      <c r="ZN59" s="27">
        <v>0</v>
      </c>
      <c r="ZO59" s="27">
        <v>5</v>
      </c>
      <c r="ZP59" s="27">
        <v>2</v>
      </c>
      <c r="ZQ59" s="27">
        <v>0</v>
      </c>
      <c r="ZR59" s="27">
        <v>2</v>
      </c>
      <c r="ZS59" s="27">
        <v>1</v>
      </c>
      <c r="ZT59" s="27">
        <v>0</v>
      </c>
      <c r="ZU59" s="27">
        <v>0</v>
      </c>
      <c r="ZV59" s="27">
        <v>0</v>
      </c>
    </row>
    <row r="60" spans="1:698" s="41" customFormat="1" x14ac:dyDescent="0.2">
      <c r="A60" s="41" t="s">
        <v>161</v>
      </c>
      <c r="B60" s="40"/>
      <c r="C60" s="14">
        <v>512</v>
      </c>
      <c r="D60" s="14">
        <v>18</v>
      </c>
      <c r="E60" s="14">
        <v>5</v>
      </c>
      <c r="F60" s="14">
        <v>28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/>
      <c r="AR60" s="27"/>
      <c r="AS60" s="27"/>
      <c r="AT60" s="27"/>
      <c r="AU60" s="27">
        <v>0</v>
      </c>
      <c r="AV60" s="27">
        <v>16</v>
      </c>
      <c r="AW60" s="27">
        <v>0</v>
      </c>
      <c r="AX60" s="27">
        <v>21</v>
      </c>
      <c r="AY60" s="14">
        <v>0</v>
      </c>
      <c r="AZ60" s="14">
        <v>0</v>
      </c>
      <c r="BA60" s="14">
        <v>2</v>
      </c>
      <c r="BB60" s="14">
        <v>60</v>
      </c>
      <c r="BC60" s="27">
        <v>0</v>
      </c>
      <c r="BD60" s="27">
        <v>0</v>
      </c>
      <c r="BE60" s="27">
        <v>0</v>
      </c>
      <c r="BF60" s="27">
        <v>2</v>
      </c>
      <c r="BG60" s="27">
        <v>0</v>
      </c>
      <c r="BH60" s="27">
        <v>5</v>
      </c>
      <c r="BI60" s="27">
        <v>0</v>
      </c>
      <c r="BJ60" s="27">
        <v>8</v>
      </c>
      <c r="BK60" s="27">
        <v>0</v>
      </c>
      <c r="BL60" s="27">
        <v>0</v>
      </c>
      <c r="BM60" s="27">
        <v>0</v>
      </c>
      <c r="BN60" s="27">
        <v>0</v>
      </c>
      <c r="BO60" s="27">
        <v>0</v>
      </c>
      <c r="BP60" s="27">
        <v>0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>
        <v>0</v>
      </c>
      <c r="BZ60" s="27">
        <v>1</v>
      </c>
      <c r="CA60" s="27">
        <v>0</v>
      </c>
      <c r="CB60" s="27">
        <v>2</v>
      </c>
      <c r="CC60" s="27">
        <v>0</v>
      </c>
      <c r="CD60" s="27">
        <v>3</v>
      </c>
      <c r="CE60" s="27">
        <v>0</v>
      </c>
      <c r="CF60" s="27">
        <v>3</v>
      </c>
      <c r="CG60" s="27">
        <v>0</v>
      </c>
      <c r="CH60" s="27">
        <v>1</v>
      </c>
      <c r="CI60" s="27">
        <v>0</v>
      </c>
      <c r="CJ60" s="27">
        <v>0</v>
      </c>
      <c r="CK60" s="27">
        <v>0</v>
      </c>
      <c r="CL60" s="27">
        <v>13</v>
      </c>
      <c r="CM60" s="27">
        <v>0</v>
      </c>
      <c r="CN60" s="27">
        <v>7</v>
      </c>
      <c r="CO60" s="27">
        <v>1</v>
      </c>
      <c r="CP60" s="27">
        <v>11</v>
      </c>
      <c r="CQ60" s="27">
        <v>0</v>
      </c>
      <c r="CR60" s="27">
        <v>7</v>
      </c>
      <c r="CS60" s="27">
        <v>1</v>
      </c>
      <c r="CT60" s="27">
        <v>11</v>
      </c>
      <c r="CU60" s="27">
        <v>1</v>
      </c>
      <c r="CV60" s="27">
        <v>6</v>
      </c>
      <c r="CW60" s="27">
        <v>0</v>
      </c>
      <c r="CX60" s="27">
        <v>12</v>
      </c>
      <c r="CY60" s="27">
        <v>4</v>
      </c>
      <c r="CZ60" s="27">
        <v>11</v>
      </c>
      <c r="DA60" s="27">
        <v>0</v>
      </c>
      <c r="DB60" s="27">
        <v>15</v>
      </c>
      <c r="DC60" s="27">
        <v>0</v>
      </c>
      <c r="DD60" s="27">
        <v>4</v>
      </c>
      <c r="DE60" s="27"/>
      <c r="DF60" s="27"/>
      <c r="DG60" s="27">
        <v>0</v>
      </c>
      <c r="DH60" s="27">
        <v>56</v>
      </c>
      <c r="DI60" s="27">
        <v>0</v>
      </c>
      <c r="DJ60" s="27">
        <v>0</v>
      </c>
      <c r="DK60" s="27">
        <v>0</v>
      </c>
      <c r="DL60" s="27">
        <v>0</v>
      </c>
      <c r="DM60" s="27">
        <v>0</v>
      </c>
      <c r="DN60" s="27">
        <v>0</v>
      </c>
      <c r="DO60" s="27">
        <v>0</v>
      </c>
      <c r="DP60" s="27">
        <v>0</v>
      </c>
      <c r="DQ60" s="27">
        <v>0</v>
      </c>
      <c r="DR60" s="27">
        <v>0</v>
      </c>
      <c r="DS60" s="27">
        <v>0</v>
      </c>
      <c r="DT60" s="27">
        <v>0</v>
      </c>
      <c r="DU60" s="27">
        <v>0</v>
      </c>
      <c r="DV60" s="27">
        <v>0</v>
      </c>
      <c r="DW60" s="27">
        <v>0</v>
      </c>
      <c r="DX60" s="27">
        <v>0</v>
      </c>
      <c r="DY60" s="27">
        <v>0</v>
      </c>
      <c r="DZ60" s="27">
        <v>2</v>
      </c>
      <c r="EA60" s="27">
        <v>0</v>
      </c>
      <c r="EB60" s="27">
        <v>0</v>
      </c>
      <c r="EC60" s="27">
        <v>0</v>
      </c>
      <c r="ED60" s="27">
        <v>13</v>
      </c>
      <c r="EE60" s="27">
        <v>0</v>
      </c>
      <c r="EF60" s="27">
        <v>0</v>
      </c>
      <c r="EG60" s="27">
        <v>0</v>
      </c>
      <c r="EH60" s="27">
        <v>41</v>
      </c>
      <c r="EI60" s="27">
        <v>0</v>
      </c>
      <c r="EJ60" s="27">
        <v>0</v>
      </c>
      <c r="EK60" s="27">
        <v>0</v>
      </c>
      <c r="EL60" s="27">
        <v>38</v>
      </c>
      <c r="EM60" s="27">
        <v>0</v>
      </c>
      <c r="EN60" s="27">
        <v>0</v>
      </c>
      <c r="EO60" s="27">
        <v>0</v>
      </c>
      <c r="EP60" s="27">
        <v>2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0</v>
      </c>
      <c r="EY60" s="27">
        <v>0</v>
      </c>
      <c r="EZ60" s="27">
        <v>0</v>
      </c>
      <c r="FA60" s="27">
        <v>0</v>
      </c>
      <c r="FB60" s="27">
        <v>2</v>
      </c>
      <c r="FC60" s="27">
        <v>0</v>
      </c>
      <c r="FD60" s="27">
        <v>2</v>
      </c>
      <c r="FE60" s="27">
        <v>0</v>
      </c>
      <c r="FF60" s="27">
        <v>0</v>
      </c>
      <c r="FG60" s="27">
        <v>0</v>
      </c>
      <c r="FH60" s="27">
        <v>0</v>
      </c>
      <c r="FI60" s="27">
        <v>0</v>
      </c>
      <c r="FJ60" s="27">
        <v>9</v>
      </c>
      <c r="FK60" s="27">
        <v>0</v>
      </c>
      <c r="FL60" s="27">
        <v>5</v>
      </c>
      <c r="FM60" s="27">
        <v>2</v>
      </c>
      <c r="FN60" s="27">
        <v>11</v>
      </c>
      <c r="FO60" s="27">
        <v>2</v>
      </c>
      <c r="FP60" s="27">
        <v>7</v>
      </c>
      <c r="FQ60" s="27">
        <v>0</v>
      </c>
      <c r="FR60" s="27">
        <v>8</v>
      </c>
      <c r="FS60" s="27">
        <v>0</v>
      </c>
      <c r="FT60" s="27">
        <v>12</v>
      </c>
      <c r="FU60" s="27">
        <v>0</v>
      </c>
      <c r="FV60" s="27">
        <v>13</v>
      </c>
      <c r="FW60" s="27">
        <v>0</v>
      </c>
      <c r="FX60" s="27">
        <v>13</v>
      </c>
      <c r="FY60" s="27">
        <v>0</v>
      </c>
      <c r="FZ60" s="27">
        <v>10</v>
      </c>
      <c r="GA60" s="27">
        <v>0</v>
      </c>
      <c r="GB60" s="27">
        <v>3</v>
      </c>
      <c r="GC60" s="27"/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0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/>
      <c r="GQ60" s="27">
        <v>0</v>
      </c>
      <c r="GR60" s="27">
        <v>0</v>
      </c>
      <c r="GS60" s="27">
        <v>0</v>
      </c>
      <c r="GT60" s="27">
        <v>0</v>
      </c>
      <c r="GU60" s="27">
        <v>0</v>
      </c>
      <c r="GV60" s="27">
        <v>0</v>
      </c>
      <c r="GW60" s="27">
        <v>0</v>
      </c>
      <c r="GX60" s="27">
        <v>0</v>
      </c>
      <c r="GY60" s="27">
        <v>0</v>
      </c>
      <c r="GZ60" s="27">
        <v>0</v>
      </c>
      <c r="HA60" s="27">
        <v>0</v>
      </c>
      <c r="HB60" s="27">
        <v>0</v>
      </c>
      <c r="HC60" s="27"/>
      <c r="HD60" s="27">
        <v>0</v>
      </c>
      <c r="HE60" s="27">
        <v>0</v>
      </c>
      <c r="HF60" s="27">
        <v>0</v>
      </c>
      <c r="HG60" s="27">
        <v>0</v>
      </c>
      <c r="HH60" s="27">
        <v>0</v>
      </c>
      <c r="HI60" s="27">
        <v>0</v>
      </c>
      <c r="HJ60" s="27">
        <v>0</v>
      </c>
      <c r="HK60" s="27">
        <v>0</v>
      </c>
      <c r="HL60" s="27">
        <v>0</v>
      </c>
      <c r="HM60" s="27">
        <v>0</v>
      </c>
      <c r="HN60" s="27">
        <v>0</v>
      </c>
      <c r="HO60" s="27">
        <v>0</v>
      </c>
      <c r="HP60" s="27"/>
      <c r="HQ60" s="27">
        <v>0</v>
      </c>
      <c r="HR60" s="27">
        <v>0</v>
      </c>
      <c r="HS60" s="27">
        <v>0</v>
      </c>
      <c r="HT60" s="27">
        <v>0</v>
      </c>
      <c r="HU60" s="27">
        <v>0</v>
      </c>
      <c r="HV60" s="27">
        <v>0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/>
      <c r="ID60" s="27">
        <v>2</v>
      </c>
      <c r="IE60" s="27">
        <v>16</v>
      </c>
      <c r="IF60" s="27">
        <v>10</v>
      </c>
      <c r="IG60" s="27">
        <v>4</v>
      </c>
      <c r="IH60" s="27">
        <v>1</v>
      </c>
      <c r="II60" s="27"/>
      <c r="IJ60" s="27"/>
      <c r="IK60" s="27"/>
      <c r="IL60" s="27"/>
      <c r="IM60" s="27">
        <v>0</v>
      </c>
      <c r="IN60" s="27">
        <v>0</v>
      </c>
      <c r="IO60" s="27">
        <v>0</v>
      </c>
      <c r="IP60" s="27">
        <v>1</v>
      </c>
      <c r="IQ60" s="27">
        <v>1</v>
      </c>
      <c r="IR60" s="27">
        <v>0</v>
      </c>
      <c r="IS60" s="27">
        <v>0</v>
      </c>
      <c r="IT60" s="27">
        <v>0</v>
      </c>
      <c r="IU60" s="27">
        <v>0</v>
      </c>
      <c r="IV60" s="27">
        <v>1</v>
      </c>
      <c r="IW60" s="27">
        <v>0</v>
      </c>
      <c r="IX60" s="27">
        <v>1</v>
      </c>
      <c r="IY60" s="27">
        <v>0</v>
      </c>
      <c r="IZ60" s="27">
        <v>0</v>
      </c>
      <c r="JA60" s="27">
        <v>1</v>
      </c>
      <c r="JB60" s="27">
        <v>0</v>
      </c>
      <c r="JC60" s="27">
        <v>0</v>
      </c>
      <c r="JD60" s="27">
        <v>0</v>
      </c>
      <c r="JE60" s="27">
        <v>0</v>
      </c>
      <c r="JF60" s="27">
        <v>2</v>
      </c>
      <c r="JG60" s="27">
        <v>0</v>
      </c>
      <c r="JH60" s="27">
        <v>0</v>
      </c>
      <c r="JI60" s="27">
        <v>15</v>
      </c>
      <c r="JJ60" s="27">
        <v>6</v>
      </c>
      <c r="JK60" s="27">
        <v>0</v>
      </c>
      <c r="JL60" s="27">
        <v>2</v>
      </c>
      <c r="JM60" s="27">
        <v>0</v>
      </c>
      <c r="JN60" s="27">
        <v>1</v>
      </c>
      <c r="JO60" s="27">
        <v>0</v>
      </c>
      <c r="JP60" s="27">
        <v>0</v>
      </c>
      <c r="JQ60" s="27">
        <v>0</v>
      </c>
      <c r="JR60" s="27">
        <v>0</v>
      </c>
      <c r="JS60" s="27">
        <v>1</v>
      </c>
      <c r="JT60" s="27">
        <v>0</v>
      </c>
      <c r="JU60" s="27">
        <v>1</v>
      </c>
      <c r="JV60" s="27">
        <v>0</v>
      </c>
      <c r="JW60" s="27">
        <v>0</v>
      </c>
      <c r="JX60" s="27">
        <v>0</v>
      </c>
      <c r="JY60" s="14">
        <v>68</v>
      </c>
      <c r="JZ60" s="27">
        <v>0</v>
      </c>
      <c r="KA60" s="27">
        <v>0</v>
      </c>
      <c r="KB60" s="27">
        <v>2</v>
      </c>
      <c r="KC60" s="27">
        <v>1</v>
      </c>
      <c r="KD60" s="27">
        <v>0</v>
      </c>
      <c r="KE60" s="27">
        <v>21</v>
      </c>
      <c r="KF60" s="27">
        <v>3</v>
      </c>
      <c r="KG60" s="27">
        <v>1</v>
      </c>
      <c r="KH60" s="27">
        <v>26</v>
      </c>
      <c r="KI60" s="27">
        <v>2</v>
      </c>
      <c r="KJ60" s="27">
        <v>1</v>
      </c>
      <c r="KK60" s="27">
        <v>11</v>
      </c>
      <c r="KL60" s="14">
        <v>72</v>
      </c>
      <c r="KM60" s="27">
        <v>2</v>
      </c>
      <c r="KN60" s="27">
        <v>24</v>
      </c>
      <c r="KO60" s="27">
        <v>30</v>
      </c>
      <c r="KP60" s="27">
        <v>16</v>
      </c>
      <c r="KQ60" s="14">
        <v>6</v>
      </c>
      <c r="KR60" s="27">
        <v>5</v>
      </c>
      <c r="KS60" s="27">
        <v>1</v>
      </c>
      <c r="KT60" s="14">
        <v>1</v>
      </c>
      <c r="KU60" s="27">
        <v>1</v>
      </c>
      <c r="KV60" s="27">
        <v>0</v>
      </c>
      <c r="KW60" s="27">
        <v>0</v>
      </c>
      <c r="KX60" s="27">
        <v>0</v>
      </c>
      <c r="KY60" s="14">
        <v>2</v>
      </c>
      <c r="KZ60" s="27">
        <v>0</v>
      </c>
      <c r="LA60" s="27">
        <v>0</v>
      </c>
      <c r="LB60" s="27">
        <v>0</v>
      </c>
      <c r="LC60" s="27">
        <v>0</v>
      </c>
      <c r="LD60" s="27">
        <v>0</v>
      </c>
      <c r="LE60" s="27">
        <v>0</v>
      </c>
      <c r="LF60" s="27">
        <v>0</v>
      </c>
      <c r="LG60" s="27">
        <v>0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0</v>
      </c>
      <c r="LO60" s="27">
        <v>0</v>
      </c>
      <c r="LP60" s="27">
        <v>1</v>
      </c>
      <c r="LQ60" s="27">
        <v>0</v>
      </c>
      <c r="LR60" s="27">
        <v>0</v>
      </c>
      <c r="LS60" s="27">
        <v>0</v>
      </c>
      <c r="LT60" s="27">
        <v>0</v>
      </c>
      <c r="LU60" s="27">
        <v>0</v>
      </c>
      <c r="LV60" s="27">
        <v>1</v>
      </c>
      <c r="LW60" s="27">
        <v>0</v>
      </c>
      <c r="LX60" s="27">
        <v>0</v>
      </c>
      <c r="LY60" s="27">
        <v>0</v>
      </c>
      <c r="LZ60" s="27">
        <v>0</v>
      </c>
      <c r="MA60" s="27">
        <v>0</v>
      </c>
      <c r="MB60" s="27">
        <v>0</v>
      </c>
      <c r="MC60" s="27">
        <v>0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0</v>
      </c>
      <c r="ML60" s="27">
        <v>0</v>
      </c>
      <c r="MM60" s="27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14">
        <v>5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1</v>
      </c>
      <c r="OH60" s="27">
        <v>1</v>
      </c>
      <c r="OI60" s="27">
        <v>0</v>
      </c>
      <c r="OJ60" s="27">
        <v>1</v>
      </c>
      <c r="OK60" s="27">
        <v>1</v>
      </c>
      <c r="OL60" s="27">
        <v>0</v>
      </c>
      <c r="OM60" s="27">
        <v>0</v>
      </c>
      <c r="ON60" s="27">
        <v>0</v>
      </c>
      <c r="OO60" s="27">
        <v>0</v>
      </c>
      <c r="OP60" s="27">
        <v>0</v>
      </c>
      <c r="OQ60" s="27">
        <v>1</v>
      </c>
      <c r="OR60" s="27">
        <v>0</v>
      </c>
      <c r="OS60" s="14">
        <v>22</v>
      </c>
      <c r="OT60" s="44">
        <v>2</v>
      </c>
      <c r="OU60" s="27">
        <v>0</v>
      </c>
      <c r="OV60" s="27">
        <v>0</v>
      </c>
      <c r="OW60" s="27">
        <v>1</v>
      </c>
      <c r="OX60" s="27">
        <v>0</v>
      </c>
      <c r="OY60" s="27">
        <v>1</v>
      </c>
      <c r="OZ60" s="27">
        <v>1</v>
      </c>
      <c r="PA60" s="27">
        <v>5</v>
      </c>
      <c r="PB60" s="27">
        <v>3</v>
      </c>
      <c r="PC60" s="27">
        <v>0</v>
      </c>
      <c r="PD60" s="27">
        <v>0</v>
      </c>
      <c r="PE60" s="27">
        <v>0</v>
      </c>
      <c r="PF60" s="27">
        <v>0</v>
      </c>
      <c r="PG60" s="27">
        <v>0</v>
      </c>
      <c r="PH60" s="27">
        <v>1</v>
      </c>
      <c r="PI60" s="27">
        <v>1</v>
      </c>
      <c r="PJ60" s="27">
        <v>0</v>
      </c>
      <c r="PK60" s="27">
        <v>0</v>
      </c>
      <c r="PL60" s="27">
        <v>1</v>
      </c>
      <c r="PM60" s="27">
        <v>1</v>
      </c>
      <c r="PN60" s="27">
        <v>7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14">
        <v>978</v>
      </c>
      <c r="PY60" s="27">
        <v>2</v>
      </c>
      <c r="PZ60" s="27">
        <v>10</v>
      </c>
      <c r="QA60" s="27">
        <v>12</v>
      </c>
      <c r="QB60" s="27">
        <v>8</v>
      </c>
      <c r="QC60" s="27">
        <v>14</v>
      </c>
      <c r="QD60" s="27">
        <v>90</v>
      </c>
      <c r="QE60" s="27">
        <v>476</v>
      </c>
      <c r="QF60" s="27">
        <v>0</v>
      </c>
      <c r="QG60" s="27">
        <v>0</v>
      </c>
      <c r="QH60" s="27">
        <v>0</v>
      </c>
      <c r="QI60" s="27">
        <v>0</v>
      </c>
      <c r="QJ60" s="27">
        <v>48</v>
      </c>
      <c r="QK60" s="27">
        <v>1</v>
      </c>
      <c r="QL60" s="27">
        <v>10</v>
      </c>
      <c r="QM60" s="27">
        <v>10</v>
      </c>
      <c r="QN60" s="27">
        <v>13</v>
      </c>
      <c r="QO60" s="27">
        <v>2</v>
      </c>
      <c r="QP60" s="27">
        <v>29</v>
      </c>
      <c r="QQ60" s="27">
        <v>222</v>
      </c>
      <c r="QR60" s="27">
        <v>0</v>
      </c>
      <c r="QS60" s="27">
        <v>0</v>
      </c>
      <c r="QT60" s="27">
        <v>0</v>
      </c>
      <c r="QU60" s="27">
        <v>0</v>
      </c>
      <c r="QV60" s="27">
        <v>31</v>
      </c>
      <c r="QW60" s="27">
        <v>0</v>
      </c>
      <c r="QX60" s="27">
        <v>0</v>
      </c>
      <c r="QY60" s="27">
        <v>0</v>
      </c>
      <c r="QZ60" s="27">
        <v>0</v>
      </c>
      <c r="RA60" s="14">
        <v>8</v>
      </c>
      <c r="RB60" s="27">
        <v>0</v>
      </c>
      <c r="RC60" s="27">
        <v>0</v>
      </c>
      <c r="RD60" s="27">
        <v>1</v>
      </c>
      <c r="RE60" s="27">
        <v>1</v>
      </c>
      <c r="RF60" s="27">
        <v>0</v>
      </c>
      <c r="RG60" s="27">
        <v>1</v>
      </c>
      <c r="RH60" s="27">
        <v>3</v>
      </c>
      <c r="RI60" s="27">
        <v>2</v>
      </c>
      <c r="RJ60" s="14">
        <v>2</v>
      </c>
      <c r="RK60" s="27">
        <v>0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0</v>
      </c>
      <c r="RW60" s="27">
        <v>0</v>
      </c>
      <c r="RX60" s="27">
        <v>0</v>
      </c>
      <c r="RY60" s="27">
        <v>0</v>
      </c>
      <c r="RZ60" s="27">
        <v>0</v>
      </c>
      <c r="SA60" s="27">
        <v>1</v>
      </c>
      <c r="SB60" s="27">
        <v>0</v>
      </c>
      <c r="SC60" s="27">
        <v>0</v>
      </c>
      <c r="SD60" s="27">
        <v>0</v>
      </c>
      <c r="SE60" s="27">
        <v>0</v>
      </c>
      <c r="SF60" s="27">
        <v>0</v>
      </c>
      <c r="SG60" s="27">
        <v>1</v>
      </c>
      <c r="SH60" s="27">
        <v>0</v>
      </c>
      <c r="SI60" s="27">
        <v>0</v>
      </c>
      <c r="SJ60" s="27">
        <v>0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0</v>
      </c>
      <c r="SR60" s="27">
        <v>0</v>
      </c>
      <c r="SS60" s="27">
        <v>0</v>
      </c>
      <c r="ST60" s="27">
        <v>0</v>
      </c>
      <c r="SU60" s="27">
        <v>0</v>
      </c>
      <c r="SV60" s="27">
        <v>0</v>
      </c>
      <c r="SW60" s="27">
        <v>0</v>
      </c>
      <c r="SX60" s="27">
        <v>0</v>
      </c>
      <c r="SY60" s="27">
        <v>0</v>
      </c>
      <c r="SZ60" s="27">
        <v>0</v>
      </c>
      <c r="TA60" s="27">
        <v>0</v>
      </c>
      <c r="TB60" s="27">
        <v>0</v>
      </c>
      <c r="TC60" s="27">
        <v>0</v>
      </c>
      <c r="TD60" s="27">
        <v>0</v>
      </c>
      <c r="TE60" s="27">
        <v>0</v>
      </c>
      <c r="TF60" s="27">
        <v>0</v>
      </c>
      <c r="TG60" s="14">
        <v>0</v>
      </c>
      <c r="TH60" s="27">
        <v>0</v>
      </c>
      <c r="TI60" s="27">
        <v>0</v>
      </c>
      <c r="TJ60" s="27">
        <v>0</v>
      </c>
      <c r="TK60" s="27">
        <v>0</v>
      </c>
      <c r="TL60" s="27">
        <v>0</v>
      </c>
      <c r="TM60" s="27">
        <v>0</v>
      </c>
      <c r="TN60" s="27">
        <v>0</v>
      </c>
      <c r="TO60" s="27">
        <v>0</v>
      </c>
      <c r="TP60" s="27">
        <v>0</v>
      </c>
      <c r="TQ60" s="27">
        <v>0</v>
      </c>
      <c r="TR60" s="27">
        <v>0</v>
      </c>
      <c r="TS60" s="27">
        <v>0</v>
      </c>
      <c r="TT60" s="27">
        <v>0</v>
      </c>
      <c r="TU60" s="27">
        <v>0</v>
      </c>
      <c r="TV60" s="27">
        <v>0</v>
      </c>
      <c r="TW60" s="27">
        <v>0</v>
      </c>
      <c r="TX60" s="27">
        <v>0</v>
      </c>
      <c r="TY60" s="27">
        <v>0</v>
      </c>
      <c r="TZ60" s="27">
        <v>0</v>
      </c>
      <c r="UA60" s="27">
        <v>0</v>
      </c>
      <c r="UB60" s="27">
        <v>0</v>
      </c>
      <c r="UC60" s="27">
        <v>0</v>
      </c>
      <c r="UD60" s="27">
        <v>0</v>
      </c>
      <c r="UE60" s="27">
        <v>0</v>
      </c>
      <c r="UF60" s="27">
        <v>0</v>
      </c>
      <c r="UG60" s="27">
        <v>0</v>
      </c>
      <c r="UH60" s="27">
        <v>0</v>
      </c>
      <c r="UI60" s="27">
        <v>0</v>
      </c>
      <c r="UJ60" s="27">
        <v>0</v>
      </c>
      <c r="UK60" s="27">
        <v>0</v>
      </c>
      <c r="UL60" s="27">
        <v>0</v>
      </c>
      <c r="UM60" s="27">
        <v>0</v>
      </c>
      <c r="UN60" s="27">
        <v>0</v>
      </c>
      <c r="UO60" s="27">
        <v>0</v>
      </c>
      <c r="UP60" s="27">
        <v>0</v>
      </c>
      <c r="UQ60" s="27">
        <v>0</v>
      </c>
      <c r="UR60" s="27">
        <v>0</v>
      </c>
      <c r="US60" s="27">
        <v>0</v>
      </c>
      <c r="UT60" s="27">
        <v>0</v>
      </c>
      <c r="UU60" s="27">
        <v>0</v>
      </c>
      <c r="UV60" s="27">
        <v>0</v>
      </c>
      <c r="UW60" s="27">
        <v>0</v>
      </c>
      <c r="UX60" s="27">
        <v>0</v>
      </c>
      <c r="UY60" s="27">
        <v>0</v>
      </c>
      <c r="UZ60" s="27">
        <v>0</v>
      </c>
      <c r="VA60" s="27">
        <v>0</v>
      </c>
      <c r="VB60" s="27">
        <v>0</v>
      </c>
      <c r="VC60" s="27">
        <v>0</v>
      </c>
      <c r="VD60" s="27">
        <v>0</v>
      </c>
      <c r="VE60" s="27">
        <v>0</v>
      </c>
      <c r="VF60" s="27">
        <v>0</v>
      </c>
      <c r="VG60" s="27">
        <v>0</v>
      </c>
      <c r="VH60" s="14">
        <v>0</v>
      </c>
      <c r="VI60" s="27">
        <v>0</v>
      </c>
      <c r="VJ60" s="27">
        <v>0</v>
      </c>
      <c r="VK60" s="27">
        <v>0</v>
      </c>
      <c r="VL60" s="27">
        <v>0</v>
      </c>
      <c r="VM60" s="27">
        <v>0</v>
      </c>
      <c r="VN60" s="27">
        <v>0</v>
      </c>
      <c r="VO60" s="27">
        <v>0</v>
      </c>
      <c r="VP60" s="27">
        <v>0</v>
      </c>
      <c r="VQ60" s="27">
        <v>0</v>
      </c>
      <c r="VR60" s="27">
        <v>0</v>
      </c>
      <c r="VS60" s="27">
        <v>0</v>
      </c>
      <c r="VT60" s="27">
        <v>0</v>
      </c>
      <c r="VU60" s="27">
        <v>0</v>
      </c>
      <c r="VV60" s="27">
        <v>0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0</v>
      </c>
      <c r="WM60" s="27">
        <v>0</v>
      </c>
      <c r="WN60" s="27">
        <v>0</v>
      </c>
      <c r="WO60" s="27">
        <v>0</v>
      </c>
      <c r="WP60" s="27">
        <v>0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11</v>
      </c>
      <c r="XJ60" s="27">
        <v>11</v>
      </c>
      <c r="XK60" s="27">
        <v>4</v>
      </c>
      <c r="XL60" s="27">
        <v>18</v>
      </c>
      <c r="XM60" s="27">
        <v>2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27">
        <v>2</v>
      </c>
      <c r="XT60" s="27">
        <v>5</v>
      </c>
      <c r="XU60" s="27">
        <v>0</v>
      </c>
      <c r="XV60" s="27">
        <v>0</v>
      </c>
      <c r="XW60" s="27">
        <v>1</v>
      </c>
      <c r="XX60" s="27">
        <v>3</v>
      </c>
      <c r="XY60" s="27">
        <v>3</v>
      </c>
      <c r="XZ60" s="27">
        <v>0</v>
      </c>
      <c r="YA60" s="27">
        <v>3</v>
      </c>
      <c r="YB60" s="27">
        <v>0</v>
      </c>
      <c r="YC60" s="27">
        <v>1</v>
      </c>
      <c r="YD60" s="27">
        <v>0</v>
      </c>
      <c r="YE60" s="27">
        <v>0</v>
      </c>
      <c r="YF60" s="27">
        <v>1</v>
      </c>
      <c r="YG60" s="27">
        <v>2</v>
      </c>
      <c r="YH60" s="27">
        <v>8</v>
      </c>
      <c r="YI60" s="27">
        <v>1</v>
      </c>
      <c r="YJ60" s="27">
        <v>0</v>
      </c>
      <c r="YK60" s="27">
        <v>3</v>
      </c>
      <c r="YL60" s="27">
        <v>6</v>
      </c>
      <c r="YM60" s="27">
        <v>4</v>
      </c>
      <c r="YN60" s="27">
        <v>0</v>
      </c>
      <c r="YO60" s="27">
        <v>0</v>
      </c>
      <c r="YP60" s="27">
        <v>1</v>
      </c>
      <c r="YQ60" s="27">
        <v>0</v>
      </c>
      <c r="YR60" s="27">
        <v>1</v>
      </c>
      <c r="YS60" s="27">
        <v>0</v>
      </c>
      <c r="YT60" s="27">
        <v>0</v>
      </c>
      <c r="YU60" s="27">
        <v>0</v>
      </c>
      <c r="YV60" s="27">
        <v>0</v>
      </c>
      <c r="YW60" s="27">
        <v>0</v>
      </c>
      <c r="YX60" s="27">
        <v>0</v>
      </c>
      <c r="YY60" s="27">
        <v>1</v>
      </c>
      <c r="YZ60" s="27">
        <v>0</v>
      </c>
      <c r="ZA60" s="27">
        <v>1</v>
      </c>
      <c r="ZB60" s="27">
        <v>1</v>
      </c>
      <c r="ZC60" s="27">
        <v>576</v>
      </c>
      <c r="ZD60" s="27">
        <v>1</v>
      </c>
      <c r="ZE60" s="27">
        <v>251</v>
      </c>
      <c r="ZF60" s="27">
        <v>41</v>
      </c>
      <c r="ZG60" s="27">
        <v>2</v>
      </c>
      <c r="ZH60" s="27">
        <v>0</v>
      </c>
      <c r="ZI60" s="27">
        <v>12</v>
      </c>
      <c r="ZJ60" s="27">
        <v>2</v>
      </c>
      <c r="ZK60" s="27">
        <v>0</v>
      </c>
      <c r="ZL60" s="27">
        <v>29</v>
      </c>
      <c r="ZM60" s="27">
        <v>4</v>
      </c>
      <c r="ZN60" s="27">
        <v>4</v>
      </c>
      <c r="ZO60" s="27">
        <v>5</v>
      </c>
      <c r="ZP60" s="27">
        <v>0</v>
      </c>
      <c r="ZQ60" s="27">
        <v>1</v>
      </c>
      <c r="ZR60" s="27">
        <v>5</v>
      </c>
      <c r="ZS60" s="27">
        <v>0</v>
      </c>
      <c r="ZT60" s="27">
        <v>1</v>
      </c>
      <c r="ZU60" s="27">
        <v>2</v>
      </c>
      <c r="ZV60" s="27">
        <v>0</v>
      </c>
    </row>
    <row r="61" spans="1:698" s="41" customFormat="1" x14ac:dyDescent="0.2">
      <c r="A61" s="41" t="s">
        <v>162</v>
      </c>
      <c r="B61" s="40"/>
      <c r="C61" s="14">
        <v>469</v>
      </c>
      <c r="D61" s="14">
        <v>13</v>
      </c>
      <c r="E61" s="14">
        <v>3</v>
      </c>
      <c r="F61" s="14">
        <v>27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/>
      <c r="AR61" s="27"/>
      <c r="AS61" s="27"/>
      <c r="AT61" s="27"/>
      <c r="AU61" s="27">
        <v>0</v>
      </c>
      <c r="AV61" s="27">
        <v>3</v>
      </c>
      <c r="AW61" s="27">
        <v>0</v>
      </c>
      <c r="AX61" s="27">
        <v>1</v>
      </c>
      <c r="AY61" s="14">
        <v>0</v>
      </c>
      <c r="AZ61" s="14">
        <v>1</v>
      </c>
      <c r="BA61" s="14">
        <v>2</v>
      </c>
      <c r="BB61" s="14">
        <v>63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5</v>
      </c>
      <c r="BI61" s="27">
        <v>0</v>
      </c>
      <c r="BJ61" s="27">
        <v>7</v>
      </c>
      <c r="BK61" s="27">
        <v>0</v>
      </c>
      <c r="BL61" s="27">
        <v>9</v>
      </c>
      <c r="BM61" s="27">
        <v>0</v>
      </c>
      <c r="BN61" s="27">
        <v>0</v>
      </c>
      <c r="BO61" s="27">
        <v>0</v>
      </c>
      <c r="BP61" s="27">
        <v>0</v>
      </c>
      <c r="BQ61" s="27">
        <v>0</v>
      </c>
      <c r="BR61" s="27">
        <v>0</v>
      </c>
      <c r="BS61" s="27">
        <v>0</v>
      </c>
      <c r="BT61" s="27">
        <v>3</v>
      </c>
      <c r="BU61" s="27">
        <v>0</v>
      </c>
      <c r="BV61" s="27">
        <v>0</v>
      </c>
      <c r="BW61" s="27">
        <v>0</v>
      </c>
      <c r="BX61" s="27">
        <v>0</v>
      </c>
      <c r="BY61" s="27">
        <v>0</v>
      </c>
      <c r="BZ61" s="27">
        <v>1</v>
      </c>
      <c r="CA61" s="27">
        <v>0</v>
      </c>
      <c r="CB61" s="27">
        <v>0</v>
      </c>
      <c r="CC61" s="27">
        <v>0</v>
      </c>
      <c r="CD61" s="27">
        <v>0</v>
      </c>
      <c r="CE61" s="27">
        <v>0</v>
      </c>
      <c r="CF61" s="27">
        <v>4</v>
      </c>
      <c r="CG61" s="27">
        <v>0</v>
      </c>
      <c r="CH61" s="27">
        <v>4</v>
      </c>
      <c r="CI61" s="27">
        <v>0</v>
      </c>
      <c r="CJ61" s="27">
        <v>2</v>
      </c>
      <c r="CK61" s="27">
        <v>0</v>
      </c>
      <c r="CL61" s="27">
        <v>1</v>
      </c>
      <c r="CM61" s="27">
        <v>0</v>
      </c>
      <c r="CN61" s="27">
        <v>4</v>
      </c>
      <c r="CO61" s="27">
        <v>0</v>
      </c>
      <c r="CP61" s="27">
        <v>10</v>
      </c>
      <c r="CQ61" s="27">
        <v>2</v>
      </c>
      <c r="CR61" s="27">
        <v>5</v>
      </c>
      <c r="CS61" s="27">
        <v>0</v>
      </c>
      <c r="CT61" s="27">
        <v>23</v>
      </c>
      <c r="CU61" s="27">
        <v>0</v>
      </c>
      <c r="CV61" s="27">
        <v>8</v>
      </c>
      <c r="CW61" s="27">
        <v>1</v>
      </c>
      <c r="CX61" s="27">
        <v>14</v>
      </c>
      <c r="CY61" s="27">
        <v>2</v>
      </c>
      <c r="CZ61" s="27">
        <v>6</v>
      </c>
      <c r="DA61" s="27">
        <v>0</v>
      </c>
      <c r="DB61" s="27">
        <v>3</v>
      </c>
      <c r="DC61" s="27">
        <v>1</v>
      </c>
      <c r="DD61" s="27">
        <v>7</v>
      </c>
      <c r="DE61" s="27"/>
      <c r="DF61" s="27"/>
      <c r="DG61" s="27">
        <v>0</v>
      </c>
      <c r="DH61" s="27">
        <v>31</v>
      </c>
      <c r="DI61" s="27">
        <v>0</v>
      </c>
      <c r="DJ61" s="27">
        <v>0</v>
      </c>
      <c r="DK61" s="27">
        <v>0</v>
      </c>
      <c r="DL61" s="27">
        <v>0</v>
      </c>
      <c r="DM61" s="27">
        <v>0</v>
      </c>
      <c r="DN61" s="27">
        <v>0</v>
      </c>
      <c r="DO61" s="27">
        <v>0</v>
      </c>
      <c r="DP61" s="27">
        <v>0</v>
      </c>
      <c r="DQ61" s="27">
        <v>0</v>
      </c>
      <c r="DR61" s="27">
        <v>4</v>
      </c>
      <c r="DS61" s="27">
        <v>0</v>
      </c>
      <c r="DT61" s="27">
        <v>2</v>
      </c>
      <c r="DU61" s="27">
        <v>0</v>
      </c>
      <c r="DV61" s="27">
        <v>1</v>
      </c>
      <c r="DW61" s="27">
        <v>0</v>
      </c>
      <c r="DX61" s="27">
        <v>0</v>
      </c>
      <c r="DY61" s="27">
        <v>0</v>
      </c>
      <c r="DZ61" s="27">
        <v>32</v>
      </c>
      <c r="EA61" s="27">
        <v>0</v>
      </c>
      <c r="EB61" s="27">
        <v>0</v>
      </c>
      <c r="EC61" s="27">
        <v>0</v>
      </c>
      <c r="ED61" s="27">
        <v>50</v>
      </c>
      <c r="EE61" s="27">
        <v>0</v>
      </c>
      <c r="EF61" s="27">
        <v>1</v>
      </c>
      <c r="EG61" s="27">
        <v>0</v>
      </c>
      <c r="EH61" s="27">
        <v>51</v>
      </c>
      <c r="EI61" s="27">
        <v>0</v>
      </c>
      <c r="EJ61" s="27">
        <v>1</v>
      </c>
      <c r="EK61" s="27">
        <v>0</v>
      </c>
      <c r="EL61" s="27">
        <v>27</v>
      </c>
      <c r="EM61" s="27">
        <v>1</v>
      </c>
      <c r="EN61" s="27">
        <v>2</v>
      </c>
      <c r="EO61" s="27">
        <v>0</v>
      </c>
      <c r="EP61" s="27">
        <v>5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2</v>
      </c>
      <c r="FA61" s="27">
        <v>0</v>
      </c>
      <c r="FB61" s="27">
        <v>1</v>
      </c>
      <c r="FC61" s="27">
        <v>0</v>
      </c>
      <c r="FD61" s="27">
        <v>0</v>
      </c>
      <c r="FE61" s="27">
        <v>0</v>
      </c>
      <c r="FF61" s="27">
        <v>0</v>
      </c>
      <c r="FG61" s="27">
        <v>0</v>
      </c>
      <c r="FH61" s="27">
        <v>0</v>
      </c>
      <c r="FI61" s="27">
        <v>0</v>
      </c>
      <c r="FJ61" s="27">
        <v>1</v>
      </c>
      <c r="FK61" s="27">
        <v>0</v>
      </c>
      <c r="FL61" s="27">
        <v>11</v>
      </c>
      <c r="FM61" s="27">
        <v>1</v>
      </c>
      <c r="FN61" s="27">
        <v>2</v>
      </c>
      <c r="FO61" s="27">
        <v>0</v>
      </c>
      <c r="FP61" s="27">
        <v>9</v>
      </c>
      <c r="FQ61" s="27">
        <v>0</v>
      </c>
      <c r="FR61" s="27">
        <v>4</v>
      </c>
      <c r="FS61" s="27">
        <v>0</v>
      </c>
      <c r="FT61" s="27">
        <v>4</v>
      </c>
      <c r="FU61" s="27">
        <v>0</v>
      </c>
      <c r="FV61" s="27">
        <v>0</v>
      </c>
      <c r="FW61" s="27">
        <v>0</v>
      </c>
      <c r="FX61" s="27">
        <v>1</v>
      </c>
      <c r="FY61" s="27">
        <v>0</v>
      </c>
      <c r="FZ61" s="27">
        <v>1</v>
      </c>
      <c r="GA61" s="27">
        <v>0</v>
      </c>
      <c r="GB61" s="27">
        <v>2</v>
      </c>
      <c r="GC61" s="27"/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0</v>
      </c>
      <c r="GK61" s="27">
        <v>0</v>
      </c>
      <c r="GL61" s="27">
        <v>0</v>
      </c>
      <c r="GM61" s="27">
        <v>0</v>
      </c>
      <c r="GN61" s="27">
        <v>0</v>
      </c>
      <c r="GO61" s="27">
        <v>0</v>
      </c>
      <c r="GP61" s="27"/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0</v>
      </c>
      <c r="GY61" s="27">
        <v>0</v>
      </c>
      <c r="GZ61" s="27">
        <v>0</v>
      </c>
      <c r="HA61" s="27">
        <v>0</v>
      </c>
      <c r="HB61" s="27">
        <v>0</v>
      </c>
      <c r="HC61" s="27"/>
      <c r="HD61" s="27">
        <v>0</v>
      </c>
      <c r="HE61" s="27">
        <v>0</v>
      </c>
      <c r="HF61" s="27">
        <v>0</v>
      </c>
      <c r="HG61" s="27">
        <v>0</v>
      </c>
      <c r="HH61" s="27">
        <v>0</v>
      </c>
      <c r="HI61" s="27">
        <v>0</v>
      </c>
      <c r="HJ61" s="27">
        <v>0</v>
      </c>
      <c r="HK61" s="27">
        <v>0</v>
      </c>
      <c r="HL61" s="27">
        <v>0</v>
      </c>
      <c r="HM61" s="27">
        <v>0</v>
      </c>
      <c r="HN61" s="27">
        <v>0</v>
      </c>
      <c r="HO61" s="27">
        <v>0</v>
      </c>
      <c r="HP61" s="27"/>
      <c r="HQ61" s="27">
        <v>0</v>
      </c>
      <c r="HR61" s="27">
        <v>0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/>
      <c r="ID61" s="27">
        <v>2</v>
      </c>
      <c r="IE61" s="27">
        <v>7</v>
      </c>
      <c r="IF61" s="27">
        <v>9</v>
      </c>
      <c r="IG61" s="27">
        <v>2</v>
      </c>
      <c r="IH61" s="27">
        <v>10</v>
      </c>
      <c r="II61" s="27"/>
      <c r="IJ61" s="27"/>
      <c r="IK61" s="27"/>
      <c r="IL61" s="27"/>
      <c r="IM61" s="27">
        <v>1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>
        <v>0</v>
      </c>
      <c r="IW61" s="27">
        <v>0</v>
      </c>
      <c r="IX61" s="27">
        <v>0</v>
      </c>
      <c r="IY61" s="27">
        <v>1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1</v>
      </c>
      <c r="JF61" s="27">
        <v>1</v>
      </c>
      <c r="JG61" s="27">
        <v>0</v>
      </c>
      <c r="JH61" s="27">
        <v>0</v>
      </c>
      <c r="JI61" s="27">
        <v>2</v>
      </c>
      <c r="JJ61" s="27">
        <v>1</v>
      </c>
      <c r="JK61" s="27">
        <v>5</v>
      </c>
      <c r="JL61" s="27">
        <v>8</v>
      </c>
      <c r="JM61" s="27">
        <v>0</v>
      </c>
      <c r="JN61" s="27">
        <v>0</v>
      </c>
      <c r="JO61" s="27">
        <v>0</v>
      </c>
      <c r="JP61" s="27">
        <v>1</v>
      </c>
      <c r="JQ61" s="27">
        <v>0</v>
      </c>
      <c r="JR61" s="27">
        <v>0</v>
      </c>
      <c r="JS61" s="27">
        <v>1</v>
      </c>
      <c r="JT61" s="27">
        <v>3</v>
      </c>
      <c r="JU61" s="27">
        <v>0</v>
      </c>
      <c r="JV61" s="27">
        <v>3</v>
      </c>
      <c r="JW61" s="27">
        <v>1</v>
      </c>
      <c r="JX61" s="27">
        <v>1</v>
      </c>
      <c r="JY61" s="14">
        <v>79</v>
      </c>
      <c r="JZ61" s="27">
        <v>0</v>
      </c>
      <c r="KA61" s="27">
        <v>0</v>
      </c>
      <c r="KB61" s="27">
        <v>1</v>
      </c>
      <c r="KC61" s="27">
        <v>0</v>
      </c>
      <c r="KD61" s="27">
        <v>0</v>
      </c>
      <c r="KE61" s="27">
        <v>9</v>
      </c>
      <c r="KF61" s="27">
        <v>1</v>
      </c>
      <c r="KG61" s="27">
        <v>0</v>
      </c>
      <c r="KH61" s="27">
        <v>17</v>
      </c>
      <c r="KI61" s="27">
        <v>13</v>
      </c>
      <c r="KJ61" s="27">
        <v>2</v>
      </c>
      <c r="KK61" s="27">
        <v>36</v>
      </c>
      <c r="KL61" s="14">
        <v>79</v>
      </c>
      <c r="KM61" s="27">
        <v>1</v>
      </c>
      <c r="KN61" s="27">
        <v>9</v>
      </c>
      <c r="KO61" s="27">
        <v>18</v>
      </c>
      <c r="KP61" s="27">
        <v>51</v>
      </c>
      <c r="KQ61" s="14">
        <v>5</v>
      </c>
      <c r="KR61" s="27">
        <v>4</v>
      </c>
      <c r="KS61" s="27">
        <v>1</v>
      </c>
      <c r="KT61" s="14">
        <v>0</v>
      </c>
      <c r="KU61" s="27">
        <v>0</v>
      </c>
      <c r="KV61" s="27">
        <v>0</v>
      </c>
      <c r="KW61" s="27">
        <v>0</v>
      </c>
      <c r="KX61" s="27">
        <v>0</v>
      </c>
      <c r="KY61" s="14">
        <v>4</v>
      </c>
      <c r="KZ61" s="27">
        <v>0</v>
      </c>
      <c r="LA61" s="27">
        <v>0</v>
      </c>
      <c r="LB61" s="27">
        <v>0</v>
      </c>
      <c r="LC61" s="27">
        <v>0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1</v>
      </c>
      <c r="LO61" s="27">
        <v>0</v>
      </c>
      <c r="LP61" s="27">
        <v>1</v>
      </c>
      <c r="LQ61" s="27">
        <v>0</v>
      </c>
      <c r="LR61" s="27">
        <v>0</v>
      </c>
      <c r="LS61" s="27">
        <v>1</v>
      </c>
      <c r="LT61" s="27">
        <v>0</v>
      </c>
      <c r="LU61" s="27">
        <v>0</v>
      </c>
      <c r="LV61" s="27">
        <v>0</v>
      </c>
      <c r="LW61" s="27">
        <v>0</v>
      </c>
      <c r="LX61" s="27">
        <v>0</v>
      </c>
      <c r="LY61" s="27">
        <v>0</v>
      </c>
      <c r="LZ61" s="27">
        <v>0</v>
      </c>
      <c r="MA61" s="27">
        <v>0</v>
      </c>
      <c r="MB61" s="27">
        <v>0</v>
      </c>
      <c r="MC61" s="27">
        <v>0</v>
      </c>
      <c r="MD61" s="27">
        <v>0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0</v>
      </c>
      <c r="ML61" s="27">
        <v>0</v>
      </c>
      <c r="MM61" s="27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1</v>
      </c>
      <c r="NS61" s="27">
        <v>0</v>
      </c>
      <c r="NT61" s="14">
        <v>9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2</v>
      </c>
      <c r="OD61" s="27">
        <v>0</v>
      </c>
      <c r="OE61" s="27">
        <v>0</v>
      </c>
      <c r="OF61" s="27">
        <v>0</v>
      </c>
      <c r="OG61" s="27">
        <v>0</v>
      </c>
      <c r="OH61" s="27">
        <v>1</v>
      </c>
      <c r="OI61" s="27">
        <v>1</v>
      </c>
      <c r="OJ61" s="27">
        <v>0</v>
      </c>
      <c r="OK61" s="27">
        <v>1</v>
      </c>
      <c r="OL61" s="27">
        <v>0</v>
      </c>
      <c r="OM61" s="27">
        <v>0</v>
      </c>
      <c r="ON61" s="27">
        <v>2</v>
      </c>
      <c r="OO61" s="27">
        <v>0</v>
      </c>
      <c r="OP61" s="27">
        <v>0</v>
      </c>
      <c r="OQ61" s="27">
        <v>1</v>
      </c>
      <c r="OR61" s="27">
        <v>1</v>
      </c>
      <c r="OS61" s="14">
        <v>14</v>
      </c>
      <c r="OT61" s="44">
        <v>2</v>
      </c>
      <c r="OU61" s="27">
        <v>0</v>
      </c>
      <c r="OV61" s="27">
        <v>0</v>
      </c>
      <c r="OW61" s="27">
        <v>0</v>
      </c>
      <c r="OX61" s="27">
        <v>0</v>
      </c>
      <c r="OY61" s="27">
        <v>0</v>
      </c>
      <c r="OZ61" s="27">
        <v>0</v>
      </c>
      <c r="PA61" s="27">
        <v>2</v>
      </c>
      <c r="PB61" s="27">
        <v>3</v>
      </c>
      <c r="PC61" s="27">
        <v>0</v>
      </c>
      <c r="PD61" s="27">
        <v>0</v>
      </c>
      <c r="PE61" s="27">
        <v>0</v>
      </c>
      <c r="PF61" s="27">
        <v>0</v>
      </c>
      <c r="PG61" s="27">
        <v>0</v>
      </c>
      <c r="PH61" s="27">
        <v>0</v>
      </c>
      <c r="PI61" s="27">
        <v>0</v>
      </c>
      <c r="PJ61" s="27">
        <v>0</v>
      </c>
      <c r="PK61" s="27">
        <v>0</v>
      </c>
      <c r="PL61" s="27">
        <v>1</v>
      </c>
      <c r="PM61" s="27">
        <v>3</v>
      </c>
      <c r="PN61" s="27">
        <v>3</v>
      </c>
      <c r="PO61" s="27">
        <v>0</v>
      </c>
      <c r="PP61" s="27">
        <v>0</v>
      </c>
      <c r="PQ61" s="27">
        <v>0</v>
      </c>
      <c r="PR61" s="27">
        <v>0</v>
      </c>
      <c r="PS61" s="27">
        <v>2</v>
      </c>
      <c r="PT61" s="27">
        <v>0</v>
      </c>
      <c r="PU61" s="27">
        <v>0</v>
      </c>
      <c r="PV61" s="27">
        <v>0</v>
      </c>
      <c r="PW61" s="27">
        <v>0</v>
      </c>
      <c r="PX61" s="14">
        <v>700</v>
      </c>
      <c r="PY61" s="27">
        <v>3</v>
      </c>
      <c r="PZ61" s="27">
        <v>11</v>
      </c>
      <c r="QA61" s="27">
        <v>11</v>
      </c>
      <c r="QB61" s="27">
        <v>4</v>
      </c>
      <c r="QC61" s="27">
        <v>11</v>
      </c>
      <c r="QD61" s="27">
        <v>72</v>
      </c>
      <c r="QE61" s="27">
        <v>364</v>
      </c>
      <c r="QF61" s="27">
        <v>0</v>
      </c>
      <c r="QG61" s="27">
        <v>0</v>
      </c>
      <c r="QH61" s="27">
        <v>0</v>
      </c>
      <c r="QI61" s="27">
        <v>0</v>
      </c>
      <c r="QJ61" s="27">
        <v>33</v>
      </c>
      <c r="QK61" s="27">
        <v>2</v>
      </c>
      <c r="QL61" s="27">
        <v>11</v>
      </c>
      <c r="QM61" s="27">
        <v>4</v>
      </c>
      <c r="QN61" s="27">
        <v>3</v>
      </c>
      <c r="QO61" s="27">
        <v>2</v>
      </c>
      <c r="QP61" s="27">
        <v>19</v>
      </c>
      <c r="QQ61" s="27">
        <v>130</v>
      </c>
      <c r="QR61" s="27">
        <v>0</v>
      </c>
      <c r="QS61" s="27">
        <v>0</v>
      </c>
      <c r="QT61" s="27">
        <v>0</v>
      </c>
      <c r="QU61" s="27">
        <v>0</v>
      </c>
      <c r="QV61" s="27">
        <v>20</v>
      </c>
      <c r="QW61" s="27">
        <v>0</v>
      </c>
      <c r="QX61" s="27">
        <v>0</v>
      </c>
      <c r="QY61" s="27">
        <v>0</v>
      </c>
      <c r="QZ61" s="27">
        <v>0</v>
      </c>
      <c r="RA61" s="14">
        <v>16</v>
      </c>
      <c r="RB61" s="27">
        <v>0</v>
      </c>
      <c r="RC61" s="27">
        <v>0</v>
      </c>
      <c r="RD61" s="27">
        <v>0</v>
      </c>
      <c r="RE61" s="27">
        <v>2</v>
      </c>
      <c r="RF61" s="27">
        <v>0</v>
      </c>
      <c r="RG61" s="27">
        <v>0</v>
      </c>
      <c r="RH61" s="27">
        <v>1</v>
      </c>
      <c r="RI61" s="27">
        <v>13</v>
      </c>
      <c r="RJ61" s="14">
        <v>3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1</v>
      </c>
      <c r="RZ61" s="27">
        <v>0</v>
      </c>
      <c r="SA61" s="27">
        <v>1</v>
      </c>
      <c r="SB61" s="27">
        <v>0</v>
      </c>
      <c r="SC61" s="27">
        <v>0</v>
      </c>
      <c r="SD61" s="27">
        <v>1</v>
      </c>
      <c r="SE61" s="27">
        <v>0</v>
      </c>
      <c r="SF61" s="27">
        <v>0</v>
      </c>
      <c r="SG61" s="27">
        <v>0</v>
      </c>
      <c r="SH61" s="27">
        <v>0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0</v>
      </c>
      <c r="SR61" s="27">
        <v>0</v>
      </c>
      <c r="SS61" s="27">
        <v>0</v>
      </c>
      <c r="ST61" s="27">
        <v>0</v>
      </c>
      <c r="SU61" s="27">
        <v>0</v>
      </c>
      <c r="SV61" s="27">
        <v>0</v>
      </c>
      <c r="SW61" s="27">
        <v>0</v>
      </c>
      <c r="SX61" s="27">
        <v>0</v>
      </c>
      <c r="SY61" s="27">
        <v>0</v>
      </c>
      <c r="SZ61" s="27">
        <v>0</v>
      </c>
      <c r="TA61" s="27">
        <v>0</v>
      </c>
      <c r="TB61" s="27">
        <v>0</v>
      </c>
      <c r="TC61" s="27">
        <v>0</v>
      </c>
      <c r="TD61" s="27">
        <v>0</v>
      </c>
      <c r="TE61" s="27">
        <v>0</v>
      </c>
      <c r="TF61" s="27">
        <v>0</v>
      </c>
      <c r="TG61" s="14">
        <v>0</v>
      </c>
      <c r="TH61" s="27">
        <v>0</v>
      </c>
      <c r="TI61" s="27">
        <v>0</v>
      </c>
      <c r="TJ61" s="27">
        <v>0</v>
      </c>
      <c r="TK61" s="27">
        <v>0</v>
      </c>
      <c r="TL61" s="27">
        <v>0</v>
      </c>
      <c r="TM61" s="27">
        <v>0</v>
      </c>
      <c r="TN61" s="27">
        <v>0</v>
      </c>
      <c r="TO61" s="27">
        <v>0</v>
      </c>
      <c r="TP61" s="27">
        <v>0</v>
      </c>
      <c r="TQ61" s="27">
        <v>0</v>
      </c>
      <c r="TR61" s="27">
        <v>0</v>
      </c>
      <c r="TS61" s="27">
        <v>0</v>
      </c>
      <c r="TT61" s="27">
        <v>0</v>
      </c>
      <c r="TU61" s="27">
        <v>0</v>
      </c>
      <c r="TV61" s="27">
        <v>0</v>
      </c>
      <c r="TW61" s="27">
        <v>0</v>
      </c>
      <c r="TX61" s="27">
        <v>0</v>
      </c>
      <c r="TY61" s="27">
        <v>0</v>
      </c>
      <c r="TZ61" s="27">
        <v>0</v>
      </c>
      <c r="UA61" s="27">
        <v>0</v>
      </c>
      <c r="UB61" s="27">
        <v>0</v>
      </c>
      <c r="UC61" s="27">
        <v>0</v>
      </c>
      <c r="UD61" s="27">
        <v>0</v>
      </c>
      <c r="UE61" s="27">
        <v>0</v>
      </c>
      <c r="UF61" s="27">
        <v>0</v>
      </c>
      <c r="UG61" s="27">
        <v>0</v>
      </c>
      <c r="UH61" s="27">
        <v>0</v>
      </c>
      <c r="UI61" s="27">
        <v>0</v>
      </c>
      <c r="UJ61" s="27">
        <v>0</v>
      </c>
      <c r="UK61" s="27">
        <v>0</v>
      </c>
      <c r="UL61" s="27">
        <v>0</v>
      </c>
      <c r="UM61" s="27">
        <v>0</v>
      </c>
      <c r="UN61" s="27">
        <v>0</v>
      </c>
      <c r="UO61" s="27">
        <v>0</v>
      </c>
      <c r="UP61" s="27">
        <v>0</v>
      </c>
      <c r="UQ61" s="27">
        <v>0</v>
      </c>
      <c r="UR61" s="27">
        <v>0</v>
      </c>
      <c r="US61" s="27">
        <v>0</v>
      </c>
      <c r="UT61" s="27">
        <v>0</v>
      </c>
      <c r="UU61" s="27">
        <v>0</v>
      </c>
      <c r="UV61" s="27">
        <v>0</v>
      </c>
      <c r="UW61" s="27">
        <v>0</v>
      </c>
      <c r="UX61" s="27">
        <v>0</v>
      </c>
      <c r="UY61" s="27">
        <v>0</v>
      </c>
      <c r="UZ61" s="27">
        <v>0</v>
      </c>
      <c r="VA61" s="27">
        <v>0</v>
      </c>
      <c r="VB61" s="27">
        <v>0</v>
      </c>
      <c r="VC61" s="27">
        <v>0</v>
      </c>
      <c r="VD61" s="27">
        <v>0</v>
      </c>
      <c r="VE61" s="27">
        <v>0</v>
      </c>
      <c r="VF61" s="27">
        <v>0</v>
      </c>
      <c r="VG61" s="27">
        <v>0</v>
      </c>
      <c r="VH61" s="14">
        <v>0</v>
      </c>
      <c r="VI61" s="27">
        <v>0</v>
      </c>
      <c r="VJ61" s="27">
        <v>0</v>
      </c>
      <c r="VK61" s="27">
        <v>0</v>
      </c>
      <c r="VL61" s="27">
        <v>0</v>
      </c>
      <c r="VM61" s="27">
        <v>0</v>
      </c>
      <c r="VN61" s="27">
        <v>0</v>
      </c>
      <c r="VO61" s="27">
        <v>0</v>
      </c>
      <c r="VP61" s="27">
        <v>0</v>
      </c>
      <c r="VQ61" s="27">
        <v>0</v>
      </c>
      <c r="VR61" s="27">
        <v>0</v>
      </c>
      <c r="VS61" s="27">
        <v>0</v>
      </c>
      <c r="VT61" s="27">
        <v>0</v>
      </c>
      <c r="VU61" s="27">
        <v>0</v>
      </c>
      <c r="VV61" s="27">
        <v>0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0</v>
      </c>
      <c r="WH61" s="27">
        <v>0</v>
      </c>
      <c r="WI61" s="27">
        <v>0</v>
      </c>
      <c r="WJ61" s="27">
        <v>0</v>
      </c>
      <c r="WK61" s="27">
        <v>0</v>
      </c>
      <c r="WL61" s="27">
        <v>0</v>
      </c>
      <c r="WM61" s="27">
        <v>0</v>
      </c>
      <c r="WN61" s="27">
        <v>0</v>
      </c>
      <c r="WO61" s="27">
        <v>0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9</v>
      </c>
      <c r="XJ61" s="27">
        <v>5</v>
      </c>
      <c r="XK61" s="27">
        <v>0</v>
      </c>
      <c r="XL61" s="27">
        <v>14</v>
      </c>
      <c r="XM61" s="27">
        <v>0</v>
      </c>
      <c r="XN61" s="27">
        <v>0</v>
      </c>
      <c r="XO61" s="27">
        <v>1</v>
      </c>
      <c r="XP61" s="27">
        <v>0</v>
      </c>
      <c r="XQ61" s="27">
        <v>0</v>
      </c>
      <c r="XR61" s="27">
        <v>1</v>
      </c>
      <c r="XS61" s="27">
        <v>0</v>
      </c>
      <c r="XT61" s="27">
        <v>0</v>
      </c>
      <c r="XU61" s="27">
        <v>0</v>
      </c>
      <c r="XV61" s="27">
        <v>0</v>
      </c>
      <c r="XW61" s="27">
        <v>0</v>
      </c>
      <c r="XX61" s="27">
        <v>0</v>
      </c>
      <c r="XY61" s="27">
        <v>4</v>
      </c>
      <c r="XZ61" s="27">
        <v>0</v>
      </c>
      <c r="YA61" s="27">
        <v>0</v>
      </c>
      <c r="YB61" s="27">
        <v>1</v>
      </c>
      <c r="YC61" s="27">
        <v>2</v>
      </c>
      <c r="YD61" s="27">
        <v>0</v>
      </c>
      <c r="YE61" s="27">
        <v>0</v>
      </c>
      <c r="YF61" s="27">
        <v>1</v>
      </c>
      <c r="YG61" s="27">
        <v>0</v>
      </c>
      <c r="YH61" s="27">
        <v>0</v>
      </c>
      <c r="YI61" s="27">
        <v>0</v>
      </c>
      <c r="YJ61" s="27">
        <v>0</v>
      </c>
      <c r="YK61" s="27">
        <v>0</v>
      </c>
      <c r="YL61" s="27">
        <v>0</v>
      </c>
      <c r="YM61" s="27">
        <v>6</v>
      </c>
      <c r="YN61" s="27">
        <v>0</v>
      </c>
      <c r="YO61" s="27">
        <v>2</v>
      </c>
      <c r="YP61" s="27">
        <v>1</v>
      </c>
      <c r="YQ61" s="27">
        <v>1</v>
      </c>
      <c r="YR61" s="27">
        <v>2</v>
      </c>
      <c r="YS61" s="27">
        <v>8</v>
      </c>
      <c r="YT61" s="27">
        <v>8</v>
      </c>
      <c r="YU61" s="27">
        <v>0</v>
      </c>
      <c r="YV61" s="27">
        <v>16</v>
      </c>
      <c r="YW61" s="27">
        <v>3</v>
      </c>
      <c r="YX61" s="27">
        <v>12</v>
      </c>
      <c r="YY61" s="27">
        <v>10</v>
      </c>
      <c r="YZ61" s="27">
        <v>1</v>
      </c>
      <c r="ZA61" s="27">
        <v>21</v>
      </c>
      <c r="ZB61" s="27">
        <v>3</v>
      </c>
      <c r="ZC61" s="27">
        <v>355</v>
      </c>
      <c r="ZD61" s="27">
        <v>6</v>
      </c>
      <c r="ZE61" s="27">
        <v>122</v>
      </c>
      <c r="ZF61" s="27">
        <v>17</v>
      </c>
      <c r="ZG61" s="27">
        <v>5</v>
      </c>
      <c r="ZH61" s="27">
        <v>2</v>
      </c>
      <c r="ZI61" s="27">
        <v>8</v>
      </c>
      <c r="ZJ61" s="27">
        <v>3</v>
      </c>
      <c r="ZK61" s="27">
        <v>2</v>
      </c>
      <c r="ZL61" s="27">
        <v>19</v>
      </c>
      <c r="ZM61" s="27">
        <v>6</v>
      </c>
      <c r="ZN61" s="27">
        <v>0</v>
      </c>
      <c r="ZO61" s="27">
        <v>9</v>
      </c>
      <c r="ZP61" s="27">
        <v>3</v>
      </c>
      <c r="ZQ61" s="27">
        <v>0</v>
      </c>
      <c r="ZR61" s="27">
        <v>9</v>
      </c>
      <c r="ZS61" s="27">
        <v>3</v>
      </c>
      <c r="ZT61" s="27">
        <v>0</v>
      </c>
      <c r="ZU61" s="27">
        <v>1</v>
      </c>
      <c r="ZV61" s="27">
        <v>0</v>
      </c>
    </row>
    <row r="62" spans="1:698" s="41" customFormat="1" x14ac:dyDescent="0.2">
      <c r="A62" s="41" t="s">
        <v>163</v>
      </c>
      <c r="B62" s="40"/>
      <c r="C62" s="14">
        <v>777</v>
      </c>
      <c r="D62" s="14">
        <v>30</v>
      </c>
      <c r="E62" s="14">
        <v>2</v>
      </c>
      <c r="F62" s="14">
        <v>15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/>
      <c r="AR62" s="27"/>
      <c r="AS62" s="27"/>
      <c r="AT62" s="27"/>
      <c r="AU62" s="27">
        <v>0</v>
      </c>
      <c r="AV62" s="27">
        <v>2</v>
      </c>
      <c r="AW62" s="27">
        <v>0</v>
      </c>
      <c r="AX62" s="27">
        <v>0</v>
      </c>
      <c r="AY62" s="14">
        <v>0</v>
      </c>
      <c r="AZ62" s="14">
        <v>0</v>
      </c>
      <c r="BA62" s="14">
        <v>4</v>
      </c>
      <c r="BB62" s="14">
        <v>102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1</v>
      </c>
      <c r="BK62" s="27">
        <v>0</v>
      </c>
      <c r="BL62" s="27">
        <v>1</v>
      </c>
      <c r="BM62" s="27">
        <v>0</v>
      </c>
      <c r="BN62" s="27">
        <v>0</v>
      </c>
      <c r="BO62" s="27">
        <v>0</v>
      </c>
      <c r="BP62" s="27">
        <v>0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7</v>
      </c>
      <c r="CE62" s="27">
        <v>0</v>
      </c>
      <c r="CF62" s="27">
        <v>5</v>
      </c>
      <c r="CG62" s="27">
        <v>1</v>
      </c>
      <c r="CH62" s="27">
        <v>7</v>
      </c>
      <c r="CI62" s="27">
        <v>0</v>
      </c>
      <c r="CJ62" s="27">
        <v>10</v>
      </c>
      <c r="CK62" s="27">
        <v>0</v>
      </c>
      <c r="CL62" s="27">
        <v>19</v>
      </c>
      <c r="CM62" s="27">
        <v>1</v>
      </c>
      <c r="CN62" s="27">
        <v>12</v>
      </c>
      <c r="CO62" s="27">
        <v>4</v>
      </c>
      <c r="CP62" s="27">
        <v>28</v>
      </c>
      <c r="CQ62" s="27">
        <v>0</v>
      </c>
      <c r="CR62" s="27">
        <v>29</v>
      </c>
      <c r="CS62" s="27">
        <v>0</v>
      </c>
      <c r="CT62" s="27">
        <v>30</v>
      </c>
      <c r="CU62" s="27">
        <v>3</v>
      </c>
      <c r="CV62" s="27">
        <v>37</v>
      </c>
      <c r="CW62" s="27">
        <v>0</v>
      </c>
      <c r="CX62" s="27">
        <v>24</v>
      </c>
      <c r="CY62" s="27">
        <v>6</v>
      </c>
      <c r="CZ62" s="27">
        <v>19</v>
      </c>
      <c r="DA62" s="27">
        <v>0</v>
      </c>
      <c r="DB62" s="27">
        <v>14</v>
      </c>
      <c r="DC62" s="27">
        <v>0</v>
      </c>
      <c r="DD62" s="27">
        <v>9</v>
      </c>
      <c r="DE62" s="27"/>
      <c r="DF62" s="27"/>
      <c r="DG62" s="27">
        <v>0</v>
      </c>
      <c r="DH62" s="27">
        <v>87</v>
      </c>
      <c r="DI62" s="27">
        <v>0</v>
      </c>
      <c r="DJ62" s="27">
        <v>0</v>
      </c>
      <c r="DK62" s="27">
        <v>0</v>
      </c>
      <c r="DL62" s="27">
        <v>0</v>
      </c>
      <c r="DM62" s="27">
        <v>0</v>
      </c>
      <c r="DN62" s="27">
        <v>4</v>
      </c>
      <c r="DO62" s="27">
        <v>0</v>
      </c>
      <c r="DP62" s="27">
        <v>4</v>
      </c>
      <c r="DQ62" s="27">
        <v>0</v>
      </c>
      <c r="DR62" s="27">
        <v>11</v>
      </c>
      <c r="DS62" s="27">
        <v>0</v>
      </c>
      <c r="DT62" s="27">
        <v>17</v>
      </c>
      <c r="DU62" s="27">
        <v>0</v>
      </c>
      <c r="DV62" s="27">
        <v>2</v>
      </c>
      <c r="DW62" s="27">
        <v>0</v>
      </c>
      <c r="DX62" s="27">
        <v>0</v>
      </c>
      <c r="DY62" s="27">
        <v>1</v>
      </c>
      <c r="DZ62" s="27">
        <v>30</v>
      </c>
      <c r="EA62" s="27">
        <v>1</v>
      </c>
      <c r="EB62" s="27">
        <v>2</v>
      </c>
      <c r="EC62" s="27">
        <v>2</v>
      </c>
      <c r="ED62" s="27">
        <v>76</v>
      </c>
      <c r="EE62" s="27">
        <v>0</v>
      </c>
      <c r="EF62" s="27">
        <v>2</v>
      </c>
      <c r="EG62" s="27">
        <v>0</v>
      </c>
      <c r="EH62" s="27">
        <v>31</v>
      </c>
      <c r="EI62" s="27">
        <v>0</v>
      </c>
      <c r="EJ62" s="27">
        <v>8</v>
      </c>
      <c r="EK62" s="27">
        <v>1</v>
      </c>
      <c r="EL62" s="27">
        <v>19</v>
      </c>
      <c r="EM62" s="27">
        <v>0</v>
      </c>
      <c r="EN62" s="27">
        <v>5</v>
      </c>
      <c r="EO62" s="27">
        <v>0</v>
      </c>
      <c r="EP62" s="27">
        <v>1</v>
      </c>
      <c r="EQ62" s="27">
        <v>0</v>
      </c>
      <c r="ER62" s="27">
        <v>1</v>
      </c>
      <c r="ES62" s="27">
        <v>0</v>
      </c>
      <c r="ET62" s="27">
        <v>0</v>
      </c>
      <c r="EU62" s="27">
        <v>0</v>
      </c>
      <c r="EV62" s="27">
        <v>0</v>
      </c>
      <c r="EW62" s="27">
        <v>0</v>
      </c>
      <c r="EX62" s="27">
        <v>0</v>
      </c>
      <c r="EY62" s="27">
        <v>0</v>
      </c>
      <c r="EZ62" s="27">
        <v>0</v>
      </c>
      <c r="FA62" s="27">
        <v>0</v>
      </c>
      <c r="FB62" s="27">
        <v>0</v>
      </c>
      <c r="FC62" s="27">
        <v>0</v>
      </c>
      <c r="FD62" s="27">
        <v>1</v>
      </c>
      <c r="FE62" s="27">
        <v>0</v>
      </c>
      <c r="FF62" s="27">
        <v>0</v>
      </c>
      <c r="FG62" s="27">
        <v>0</v>
      </c>
      <c r="FH62" s="27">
        <v>0</v>
      </c>
      <c r="FI62" s="27">
        <v>0</v>
      </c>
      <c r="FJ62" s="27">
        <v>0</v>
      </c>
      <c r="FK62" s="27">
        <v>1</v>
      </c>
      <c r="FL62" s="27">
        <v>11</v>
      </c>
      <c r="FM62" s="27">
        <v>0</v>
      </c>
      <c r="FN62" s="27">
        <v>0</v>
      </c>
      <c r="FO62" s="27">
        <v>0</v>
      </c>
      <c r="FP62" s="27">
        <v>19</v>
      </c>
      <c r="FQ62" s="27">
        <v>1</v>
      </c>
      <c r="FR62" s="27">
        <v>8</v>
      </c>
      <c r="FS62" s="27">
        <v>1</v>
      </c>
      <c r="FT62" s="27">
        <v>10</v>
      </c>
      <c r="FU62" s="27">
        <v>1</v>
      </c>
      <c r="FV62" s="27">
        <v>12</v>
      </c>
      <c r="FW62" s="27">
        <v>0</v>
      </c>
      <c r="FX62" s="27">
        <v>0</v>
      </c>
      <c r="FY62" s="27">
        <v>0</v>
      </c>
      <c r="FZ62" s="27">
        <v>15</v>
      </c>
      <c r="GA62" s="27">
        <v>0</v>
      </c>
      <c r="GB62" s="27">
        <v>0</v>
      </c>
      <c r="GC62" s="27"/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0</v>
      </c>
      <c r="GK62" s="27">
        <v>0</v>
      </c>
      <c r="GL62" s="27">
        <v>0</v>
      </c>
      <c r="GM62" s="27">
        <v>0</v>
      </c>
      <c r="GN62" s="27">
        <v>0</v>
      </c>
      <c r="GO62" s="27">
        <v>0</v>
      </c>
      <c r="GP62" s="27"/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0</v>
      </c>
      <c r="GY62" s="27">
        <v>0</v>
      </c>
      <c r="GZ62" s="27">
        <v>0</v>
      </c>
      <c r="HA62" s="27">
        <v>0</v>
      </c>
      <c r="HB62" s="27">
        <v>0</v>
      </c>
      <c r="HC62" s="27"/>
      <c r="HD62" s="27">
        <v>0</v>
      </c>
      <c r="HE62" s="27">
        <v>0</v>
      </c>
      <c r="HF62" s="27">
        <v>0</v>
      </c>
      <c r="HG62" s="27">
        <v>0</v>
      </c>
      <c r="HH62" s="27">
        <v>0</v>
      </c>
      <c r="HI62" s="27">
        <v>0</v>
      </c>
      <c r="HJ62" s="27">
        <v>0</v>
      </c>
      <c r="HK62" s="27">
        <v>0</v>
      </c>
      <c r="HL62" s="27">
        <v>0</v>
      </c>
      <c r="HM62" s="27">
        <v>0</v>
      </c>
      <c r="HN62" s="27">
        <v>0</v>
      </c>
      <c r="HO62" s="27">
        <v>0</v>
      </c>
      <c r="HP62" s="27"/>
      <c r="HQ62" s="27">
        <v>0</v>
      </c>
      <c r="HR62" s="27">
        <v>0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/>
      <c r="ID62" s="27">
        <v>4</v>
      </c>
      <c r="IE62" s="27">
        <v>6</v>
      </c>
      <c r="IF62" s="27">
        <v>6</v>
      </c>
      <c r="IG62" s="27">
        <v>1</v>
      </c>
      <c r="IH62" s="27">
        <v>0</v>
      </c>
      <c r="II62" s="27"/>
      <c r="IJ62" s="27"/>
      <c r="IK62" s="27"/>
      <c r="IL62" s="27"/>
      <c r="IM62" s="27">
        <v>2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>
        <v>0</v>
      </c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2</v>
      </c>
      <c r="JG62" s="27">
        <v>0</v>
      </c>
      <c r="JH62" s="27">
        <v>0</v>
      </c>
      <c r="JI62" s="27">
        <v>3</v>
      </c>
      <c r="JJ62" s="27">
        <v>1</v>
      </c>
      <c r="JK62" s="27">
        <v>2</v>
      </c>
      <c r="JL62" s="27">
        <v>4</v>
      </c>
      <c r="JM62" s="27">
        <v>1</v>
      </c>
      <c r="JN62" s="27">
        <v>1</v>
      </c>
      <c r="JO62" s="27">
        <v>0</v>
      </c>
      <c r="JP62" s="27">
        <v>0</v>
      </c>
      <c r="JQ62" s="27">
        <v>0</v>
      </c>
      <c r="JR62" s="27">
        <v>0</v>
      </c>
      <c r="JS62" s="27">
        <v>1</v>
      </c>
      <c r="JT62" s="27">
        <v>0</v>
      </c>
      <c r="JU62" s="27">
        <v>0</v>
      </c>
      <c r="JV62" s="27">
        <v>0</v>
      </c>
      <c r="JW62" s="27">
        <v>0</v>
      </c>
      <c r="JX62" s="27">
        <v>0</v>
      </c>
      <c r="JY62" s="14">
        <v>108</v>
      </c>
      <c r="JZ62" s="27">
        <v>0</v>
      </c>
      <c r="KA62" s="27">
        <v>0</v>
      </c>
      <c r="KB62" s="27">
        <v>0</v>
      </c>
      <c r="KC62" s="27">
        <v>0</v>
      </c>
      <c r="KD62" s="27">
        <v>1</v>
      </c>
      <c r="KE62" s="27">
        <v>20</v>
      </c>
      <c r="KF62" s="27">
        <v>0</v>
      </c>
      <c r="KG62" s="27">
        <v>0</v>
      </c>
      <c r="KH62" s="27">
        <v>32</v>
      </c>
      <c r="KI62" s="27">
        <v>2</v>
      </c>
      <c r="KJ62" s="27">
        <v>3</v>
      </c>
      <c r="KK62" s="27">
        <v>50</v>
      </c>
      <c r="KL62" s="14">
        <v>113</v>
      </c>
      <c r="KM62" s="27">
        <v>0</v>
      </c>
      <c r="KN62" s="27">
        <v>23</v>
      </c>
      <c r="KO62" s="27">
        <v>33</v>
      </c>
      <c r="KP62" s="27">
        <v>57</v>
      </c>
      <c r="KQ62" s="14">
        <v>11</v>
      </c>
      <c r="KR62" s="27">
        <v>9</v>
      </c>
      <c r="KS62" s="27">
        <v>2</v>
      </c>
      <c r="KT62" s="14">
        <v>1</v>
      </c>
      <c r="KU62" s="27">
        <v>1</v>
      </c>
      <c r="KV62" s="27">
        <v>0</v>
      </c>
      <c r="KW62" s="27">
        <v>0</v>
      </c>
      <c r="KX62" s="27">
        <v>0</v>
      </c>
      <c r="KY62" s="14">
        <v>1</v>
      </c>
      <c r="KZ62" s="27">
        <v>0</v>
      </c>
      <c r="LA62" s="27">
        <v>0</v>
      </c>
      <c r="LB62" s="27">
        <v>0</v>
      </c>
      <c r="LC62" s="27">
        <v>0</v>
      </c>
      <c r="LD62" s="27">
        <v>0</v>
      </c>
      <c r="LE62" s="27">
        <v>0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0</v>
      </c>
      <c r="LO62" s="27">
        <v>1</v>
      </c>
      <c r="LP62" s="27">
        <v>0</v>
      </c>
      <c r="LQ62" s="27">
        <v>0</v>
      </c>
      <c r="LR62" s="27">
        <v>0</v>
      </c>
      <c r="LS62" s="27">
        <v>0</v>
      </c>
      <c r="LT62" s="27">
        <v>0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0</v>
      </c>
      <c r="MA62" s="27">
        <v>0</v>
      </c>
      <c r="MB62" s="27">
        <v>0</v>
      </c>
      <c r="MC62" s="27">
        <v>0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27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14">
        <v>7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1</v>
      </c>
      <c r="OF62" s="27">
        <v>0</v>
      </c>
      <c r="OG62" s="27">
        <v>0</v>
      </c>
      <c r="OH62" s="27">
        <v>2</v>
      </c>
      <c r="OI62" s="27">
        <v>2</v>
      </c>
      <c r="OJ62" s="27">
        <v>1</v>
      </c>
      <c r="OK62" s="27">
        <v>0</v>
      </c>
      <c r="OL62" s="27">
        <v>0</v>
      </c>
      <c r="OM62" s="27">
        <v>0</v>
      </c>
      <c r="ON62" s="27">
        <v>0</v>
      </c>
      <c r="OO62" s="27">
        <v>0</v>
      </c>
      <c r="OP62" s="27">
        <v>0</v>
      </c>
      <c r="OQ62" s="27">
        <v>0</v>
      </c>
      <c r="OR62" s="27">
        <v>1</v>
      </c>
      <c r="OS62" s="14">
        <v>38</v>
      </c>
      <c r="OT62" s="44">
        <v>4</v>
      </c>
      <c r="OU62" s="27">
        <v>0</v>
      </c>
      <c r="OV62" s="27">
        <v>0</v>
      </c>
      <c r="OW62" s="27">
        <v>1</v>
      </c>
      <c r="OX62" s="27">
        <v>0</v>
      </c>
      <c r="OY62" s="27">
        <v>0</v>
      </c>
      <c r="OZ62" s="27">
        <v>1</v>
      </c>
      <c r="PA62" s="27">
        <v>8</v>
      </c>
      <c r="PB62" s="27">
        <v>11</v>
      </c>
      <c r="PC62" s="27">
        <v>0</v>
      </c>
      <c r="PD62" s="27">
        <v>0</v>
      </c>
      <c r="PE62" s="27">
        <v>0</v>
      </c>
      <c r="PF62" s="27">
        <v>0</v>
      </c>
      <c r="PG62" s="27">
        <v>2</v>
      </c>
      <c r="PH62" s="27">
        <v>1</v>
      </c>
      <c r="PI62" s="27">
        <v>0</v>
      </c>
      <c r="PJ62" s="27">
        <v>0</v>
      </c>
      <c r="PK62" s="27">
        <v>0</v>
      </c>
      <c r="PL62" s="27">
        <v>2</v>
      </c>
      <c r="PM62" s="27">
        <v>1</v>
      </c>
      <c r="PN62" s="27">
        <v>10</v>
      </c>
      <c r="PO62" s="27">
        <v>0</v>
      </c>
      <c r="PP62" s="27">
        <v>0</v>
      </c>
      <c r="PQ62" s="27">
        <v>0</v>
      </c>
      <c r="PR62" s="27">
        <v>0</v>
      </c>
      <c r="PS62" s="27">
        <v>1</v>
      </c>
      <c r="PT62" s="27">
        <v>0</v>
      </c>
      <c r="PU62" s="27">
        <v>0</v>
      </c>
      <c r="PV62" s="27">
        <v>0</v>
      </c>
      <c r="PW62" s="27">
        <v>0</v>
      </c>
      <c r="PX62" s="14">
        <v>1335</v>
      </c>
      <c r="PY62" s="27">
        <v>5</v>
      </c>
      <c r="PZ62" s="27">
        <v>16</v>
      </c>
      <c r="QA62" s="27">
        <v>10</v>
      </c>
      <c r="QB62" s="27">
        <v>6</v>
      </c>
      <c r="QC62" s="27">
        <v>23</v>
      </c>
      <c r="QD62" s="27">
        <v>115</v>
      </c>
      <c r="QE62" s="27">
        <v>719</v>
      </c>
      <c r="QF62" s="27">
        <v>0</v>
      </c>
      <c r="QG62" s="27">
        <v>0</v>
      </c>
      <c r="QH62" s="27">
        <v>0</v>
      </c>
      <c r="QI62" s="27">
        <v>0</v>
      </c>
      <c r="QJ62" s="27">
        <v>81</v>
      </c>
      <c r="QK62" s="27">
        <v>7</v>
      </c>
      <c r="QL62" s="27">
        <v>14</v>
      </c>
      <c r="QM62" s="27">
        <v>13</v>
      </c>
      <c r="QN62" s="27">
        <v>6</v>
      </c>
      <c r="QO62" s="27">
        <v>6</v>
      </c>
      <c r="QP62" s="27">
        <v>25</v>
      </c>
      <c r="QQ62" s="27">
        <v>248</v>
      </c>
      <c r="QR62" s="27">
        <v>0</v>
      </c>
      <c r="QS62" s="27">
        <v>0</v>
      </c>
      <c r="QT62" s="27">
        <v>0</v>
      </c>
      <c r="QU62" s="27">
        <v>0</v>
      </c>
      <c r="QV62" s="27">
        <v>41</v>
      </c>
      <c r="QW62" s="27">
        <v>0</v>
      </c>
      <c r="QX62" s="27">
        <v>0</v>
      </c>
      <c r="QY62" s="27">
        <v>0</v>
      </c>
      <c r="QZ62" s="27">
        <v>0</v>
      </c>
      <c r="RA62" s="14">
        <v>6</v>
      </c>
      <c r="RB62" s="27">
        <v>0</v>
      </c>
      <c r="RC62" s="27">
        <v>1</v>
      </c>
      <c r="RD62" s="27">
        <v>0</v>
      </c>
      <c r="RE62" s="27">
        <v>3</v>
      </c>
      <c r="RF62" s="27">
        <v>0</v>
      </c>
      <c r="RG62" s="27">
        <v>0</v>
      </c>
      <c r="RH62" s="27">
        <v>0</v>
      </c>
      <c r="RI62" s="27">
        <v>2</v>
      </c>
      <c r="RJ62" s="14">
        <v>1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0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0</v>
      </c>
      <c r="RY62" s="27">
        <v>0</v>
      </c>
      <c r="RZ62" s="27">
        <v>1</v>
      </c>
      <c r="SA62" s="27">
        <v>0</v>
      </c>
      <c r="SB62" s="27">
        <v>0</v>
      </c>
      <c r="SC62" s="27">
        <v>0</v>
      </c>
      <c r="SD62" s="27">
        <v>0</v>
      </c>
      <c r="SE62" s="27">
        <v>0</v>
      </c>
      <c r="SF62" s="27">
        <v>0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0</v>
      </c>
      <c r="SR62" s="27">
        <v>0</v>
      </c>
      <c r="SS62" s="27">
        <v>0</v>
      </c>
      <c r="ST62" s="27">
        <v>0</v>
      </c>
      <c r="SU62" s="27">
        <v>0</v>
      </c>
      <c r="SV62" s="27">
        <v>0</v>
      </c>
      <c r="SW62" s="27">
        <v>0</v>
      </c>
      <c r="SX62" s="27">
        <v>0</v>
      </c>
      <c r="SY62" s="27">
        <v>0</v>
      </c>
      <c r="SZ62" s="27">
        <v>0</v>
      </c>
      <c r="TA62" s="27">
        <v>0</v>
      </c>
      <c r="TB62" s="27">
        <v>0</v>
      </c>
      <c r="TC62" s="27">
        <v>0</v>
      </c>
      <c r="TD62" s="27">
        <v>0</v>
      </c>
      <c r="TE62" s="27">
        <v>0</v>
      </c>
      <c r="TF62" s="27">
        <v>0</v>
      </c>
      <c r="TG62" s="14">
        <v>0</v>
      </c>
      <c r="TH62" s="27">
        <v>0</v>
      </c>
      <c r="TI62" s="27">
        <v>0</v>
      </c>
      <c r="TJ62" s="27">
        <v>0</v>
      </c>
      <c r="TK62" s="27">
        <v>0</v>
      </c>
      <c r="TL62" s="27">
        <v>0</v>
      </c>
      <c r="TM62" s="27">
        <v>0</v>
      </c>
      <c r="TN62" s="27">
        <v>0</v>
      </c>
      <c r="TO62" s="27">
        <v>0</v>
      </c>
      <c r="TP62" s="27">
        <v>0</v>
      </c>
      <c r="TQ62" s="27">
        <v>0</v>
      </c>
      <c r="TR62" s="27">
        <v>0</v>
      </c>
      <c r="TS62" s="27">
        <v>0</v>
      </c>
      <c r="TT62" s="27">
        <v>0</v>
      </c>
      <c r="TU62" s="27">
        <v>0</v>
      </c>
      <c r="TV62" s="27">
        <v>0</v>
      </c>
      <c r="TW62" s="27">
        <v>0</v>
      </c>
      <c r="TX62" s="27">
        <v>0</v>
      </c>
      <c r="TY62" s="27">
        <v>0</v>
      </c>
      <c r="TZ62" s="27">
        <v>0</v>
      </c>
      <c r="UA62" s="27">
        <v>0</v>
      </c>
      <c r="UB62" s="27">
        <v>0</v>
      </c>
      <c r="UC62" s="27">
        <v>0</v>
      </c>
      <c r="UD62" s="27">
        <v>0</v>
      </c>
      <c r="UE62" s="27">
        <v>0</v>
      </c>
      <c r="UF62" s="27">
        <v>0</v>
      </c>
      <c r="UG62" s="27">
        <v>0</v>
      </c>
      <c r="UH62" s="27">
        <v>0</v>
      </c>
      <c r="UI62" s="27">
        <v>0</v>
      </c>
      <c r="UJ62" s="27">
        <v>0</v>
      </c>
      <c r="UK62" s="27">
        <v>0</v>
      </c>
      <c r="UL62" s="27">
        <v>0</v>
      </c>
      <c r="UM62" s="27">
        <v>0</v>
      </c>
      <c r="UN62" s="27">
        <v>0</v>
      </c>
      <c r="UO62" s="27">
        <v>0</v>
      </c>
      <c r="UP62" s="27">
        <v>0</v>
      </c>
      <c r="UQ62" s="27">
        <v>0</v>
      </c>
      <c r="UR62" s="27">
        <v>0</v>
      </c>
      <c r="US62" s="27">
        <v>0</v>
      </c>
      <c r="UT62" s="27">
        <v>0</v>
      </c>
      <c r="UU62" s="27">
        <v>0</v>
      </c>
      <c r="UV62" s="27">
        <v>0</v>
      </c>
      <c r="UW62" s="27">
        <v>0</v>
      </c>
      <c r="UX62" s="27">
        <v>0</v>
      </c>
      <c r="UY62" s="27">
        <v>0</v>
      </c>
      <c r="UZ62" s="27">
        <v>0</v>
      </c>
      <c r="VA62" s="27">
        <v>0</v>
      </c>
      <c r="VB62" s="27">
        <v>0</v>
      </c>
      <c r="VC62" s="27">
        <v>0</v>
      </c>
      <c r="VD62" s="27">
        <v>0</v>
      </c>
      <c r="VE62" s="27">
        <v>0</v>
      </c>
      <c r="VF62" s="27">
        <v>0</v>
      </c>
      <c r="VG62" s="27">
        <v>0</v>
      </c>
      <c r="VH62" s="14">
        <v>0</v>
      </c>
      <c r="VI62" s="27">
        <v>0</v>
      </c>
      <c r="VJ62" s="27">
        <v>0</v>
      </c>
      <c r="VK62" s="27">
        <v>0</v>
      </c>
      <c r="VL62" s="27">
        <v>0</v>
      </c>
      <c r="VM62" s="27">
        <v>0</v>
      </c>
      <c r="VN62" s="27">
        <v>0</v>
      </c>
      <c r="VO62" s="27">
        <v>0</v>
      </c>
      <c r="VP62" s="27">
        <v>0</v>
      </c>
      <c r="VQ62" s="27">
        <v>0</v>
      </c>
      <c r="VR62" s="27">
        <v>0</v>
      </c>
      <c r="VS62" s="27">
        <v>0</v>
      </c>
      <c r="VT62" s="27">
        <v>0</v>
      </c>
      <c r="VU62" s="27">
        <v>0</v>
      </c>
      <c r="VV62" s="27">
        <v>0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0</v>
      </c>
      <c r="WL62" s="27">
        <v>0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0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14</v>
      </c>
      <c r="XJ62" s="27">
        <v>21</v>
      </c>
      <c r="XK62" s="27">
        <v>2</v>
      </c>
      <c r="XL62" s="27">
        <v>33</v>
      </c>
      <c r="XM62" s="27">
        <v>5</v>
      </c>
      <c r="XN62" s="27">
        <v>0</v>
      </c>
      <c r="XO62" s="27">
        <v>2</v>
      </c>
      <c r="XP62" s="27">
        <v>1</v>
      </c>
      <c r="XQ62" s="27">
        <v>0</v>
      </c>
      <c r="XR62" s="27">
        <v>0</v>
      </c>
      <c r="XS62" s="27">
        <v>1</v>
      </c>
      <c r="XT62" s="27">
        <v>4</v>
      </c>
      <c r="XU62" s="27">
        <v>0</v>
      </c>
      <c r="XV62" s="27">
        <v>0</v>
      </c>
      <c r="XW62" s="27">
        <v>0</v>
      </c>
      <c r="XX62" s="27">
        <v>3</v>
      </c>
      <c r="XY62" s="27">
        <v>6</v>
      </c>
      <c r="XZ62" s="27">
        <v>0</v>
      </c>
      <c r="YA62" s="27">
        <v>5</v>
      </c>
      <c r="YB62" s="27">
        <v>0</v>
      </c>
      <c r="YC62" s="27">
        <v>2</v>
      </c>
      <c r="YD62" s="27">
        <v>1</v>
      </c>
      <c r="YE62" s="27">
        <v>0</v>
      </c>
      <c r="YF62" s="27">
        <v>0</v>
      </c>
      <c r="YG62" s="27">
        <v>1</v>
      </c>
      <c r="YH62" s="27">
        <v>7</v>
      </c>
      <c r="YI62" s="27">
        <v>1</v>
      </c>
      <c r="YJ62" s="27">
        <v>2</v>
      </c>
      <c r="YK62" s="27">
        <v>3</v>
      </c>
      <c r="YL62" s="27">
        <v>5</v>
      </c>
      <c r="YM62" s="27">
        <v>9</v>
      </c>
      <c r="YN62" s="27">
        <v>4</v>
      </c>
      <c r="YO62" s="27">
        <v>3</v>
      </c>
      <c r="YP62" s="27">
        <v>2</v>
      </c>
      <c r="YQ62" s="27">
        <v>0</v>
      </c>
      <c r="YR62" s="27">
        <v>5</v>
      </c>
      <c r="YS62" s="27">
        <v>3</v>
      </c>
      <c r="YT62" s="27">
        <v>6</v>
      </c>
      <c r="YU62" s="27">
        <v>0</v>
      </c>
      <c r="YV62" s="27">
        <v>9</v>
      </c>
      <c r="YW62" s="27">
        <v>3</v>
      </c>
      <c r="YX62" s="27">
        <v>4</v>
      </c>
      <c r="YY62" s="27">
        <v>9</v>
      </c>
      <c r="YZ62" s="27">
        <v>0</v>
      </c>
      <c r="ZA62" s="27">
        <v>13</v>
      </c>
      <c r="ZB62" s="27">
        <v>5</v>
      </c>
      <c r="ZC62" s="27">
        <v>747</v>
      </c>
      <c r="ZD62" s="27">
        <v>66</v>
      </c>
      <c r="ZE62" s="27">
        <v>289</v>
      </c>
      <c r="ZF62" s="27">
        <v>35</v>
      </c>
      <c r="ZG62" s="27">
        <v>6</v>
      </c>
      <c r="ZH62" s="27">
        <v>2</v>
      </c>
      <c r="ZI62" s="27">
        <v>20</v>
      </c>
      <c r="ZJ62" s="27">
        <v>3</v>
      </c>
      <c r="ZK62" s="27">
        <v>1</v>
      </c>
      <c r="ZL62" s="27">
        <v>58</v>
      </c>
      <c r="ZM62" s="27">
        <v>14</v>
      </c>
      <c r="ZN62" s="27">
        <v>5</v>
      </c>
      <c r="ZO62" s="27">
        <v>13</v>
      </c>
      <c r="ZP62" s="27">
        <v>4</v>
      </c>
      <c r="ZQ62" s="27">
        <v>0</v>
      </c>
      <c r="ZR62" s="27">
        <v>13</v>
      </c>
      <c r="ZS62" s="27">
        <v>3</v>
      </c>
      <c r="ZT62" s="27">
        <v>1</v>
      </c>
      <c r="ZU62" s="27">
        <v>7</v>
      </c>
      <c r="ZV62" s="27">
        <v>4</v>
      </c>
    </row>
    <row r="63" spans="1:698" s="41" customFormat="1" x14ac:dyDescent="0.2">
      <c r="A63" s="41" t="s">
        <v>164</v>
      </c>
      <c r="B63" s="40"/>
      <c r="C63" s="14">
        <v>113</v>
      </c>
      <c r="D63" s="14">
        <v>14</v>
      </c>
      <c r="E63" s="14">
        <v>1</v>
      </c>
      <c r="F63" s="14">
        <v>1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/>
      <c r="AR63" s="27"/>
      <c r="AS63" s="27"/>
      <c r="AT63" s="27"/>
      <c r="AU63" s="27">
        <v>0</v>
      </c>
      <c r="AV63" s="27">
        <v>0</v>
      </c>
      <c r="AW63" s="27">
        <v>0</v>
      </c>
      <c r="AX63" s="27">
        <v>0</v>
      </c>
      <c r="AY63" s="14">
        <v>0</v>
      </c>
      <c r="AZ63" s="14">
        <v>0</v>
      </c>
      <c r="BA63" s="14">
        <v>4</v>
      </c>
      <c r="BB63" s="14">
        <v>25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1</v>
      </c>
      <c r="BM63" s="27">
        <v>0</v>
      </c>
      <c r="BN63" s="27">
        <v>0</v>
      </c>
      <c r="BO63" s="27">
        <v>0</v>
      </c>
      <c r="BP63" s="27">
        <v>0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>
        <v>0</v>
      </c>
      <c r="BZ63" s="27">
        <v>0</v>
      </c>
      <c r="CA63" s="27">
        <v>0</v>
      </c>
      <c r="CB63" s="27">
        <v>2</v>
      </c>
      <c r="CC63" s="27">
        <v>0</v>
      </c>
      <c r="CD63" s="27">
        <v>2</v>
      </c>
      <c r="CE63" s="27">
        <v>0</v>
      </c>
      <c r="CF63" s="27">
        <v>1</v>
      </c>
      <c r="CG63" s="27">
        <v>2</v>
      </c>
      <c r="CH63" s="27">
        <v>0</v>
      </c>
      <c r="CI63" s="27">
        <v>0</v>
      </c>
      <c r="CJ63" s="27">
        <v>1</v>
      </c>
      <c r="CK63" s="27">
        <v>0</v>
      </c>
      <c r="CL63" s="27">
        <v>2</v>
      </c>
      <c r="CM63" s="27">
        <v>0</v>
      </c>
      <c r="CN63" s="27">
        <v>2</v>
      </c>
      <c r="CO63" s="27">
        <v>2</v>
      </c>
      <c r="CP63" s="27">
        <v>1</v>
      </c>
      <c r="CQ63" s="27">
        <v>0</v>
      </c>
      <c r="CR63" s="27">
        <v>4</v>
      </c>
      <c r="CS63" s="27">
        <v>0</v>
      </c>
      <c r="CT63" s="27">
        <v>1</v>
      </c>
      <c r="CU63" s="27">
        <v>0</v>
      </c>
      <c r="CV63" s="27">
        <v>4</v>
      </c>
      <c r="CW63" s="27">
        <v>0</v>
      </c>
      <c r="CX63" s="27">
        <v>0</v>
      </c>
      <c r="CY63" s="27">
        <v>1</v>
      </c>
      <c r="CZ63" s="27">
        <v>0</v>
      </c>
      <c r="DA63" s="27">
        <v>0</v>
      </c>
      <c r="DB63" s="27">
        <v>0</v>
      </c>
      <c r="DC63" s="27">
        <v>0</v>
      </c>
      <c r="DD63" s="27">
        <v>0</v>
      </c>
      <c r="DE63" s="27"/>
      <c r="DF63" s="27"/>
      <c r="DG63" s="27">
        <v>2</v>
      </c>
      <c r="DH63" s="27">
        <v>20</v>
      </c>
      <c r="DI63" s="27">
        <v>0</v>
      </c>
      <c r="DJ63" s="27">
        <v>0</v>
      </c>
      <c r="DK63" s="27">
        <v>0</v>
      </c>
      <c r="DL63" s="27">
        <v>0</v>
      </c>
      <c r="DM63" s="27">
        <v>0</v>
      </c>
      <c r="DN63" s="27">
        <v>0</v>
      </c>
      <c r="DO63" s="27">
        <v>0</v>
      </c>
      <c r="DP63" s="27">
        <v>0</v>
      </c>
      <c r="DQ63" s="27">
        <v>0</v>
      </c>
      <c r="DR63" s="27">
        <v>0</v>
      </c>
      <c r="DS63" s="27">
        <v>0</v>
      </c>
      <c r="DT63" s="27">
        <v>0</v>
      </c>
      <c r="DU63" s="27">
        <v>0</v>
      </c>
      <c r="DV63" s="27">
        <v>0</v>
      </c>
      <c r="DW63" s="27">
        <v>0</v>
      </c>
      <c r="DX63" s="27">
        <v>0</v>
      </c>
      <c r="DY63" s="27">
        <v>0</v>
      </c>
      <c r="DZ63" s="27">
        <v>1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7">
        <v>0</v>
      </c>
      <c r="EG63" s="27">
        <v>0</v>
      </c>
      <c r="EH63" s="27">
        <v>1</v>
      </c>
      <c r="EI63" s="27">
        <v>0</v>
      </c>
      <c r="EJ63" s="27">
        <v>2</v>
      </c>
      <c r="EK63" s="27">
        <v>0</v>
      </c>
      <c r="EL63" s="27">
        <v>1</v>
      </c>
      <c r="EM63" s="27">
        <v>0</v>
      </c>
      <c r="EN63" s="27">
        <v>1</v>
      </c>
      <c r="EO63" s="27">
        <v>0</v>
      </c>
      <c r="EP63" s="27">
        <v>0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0</v>
      </c>
      <c r="EW63" s="27">
        <v>0</v>
      </c>
      <c r="EX63" s="27">
        <v>4</v>
      </c>
      <c r="EY63" s="27">
        <v>0</v>
      </c>
      <c r="EZ63" s="27">
        <v>1</v>
      </c>
      <c r="FA63" s="27">
        <v>0</v>
      </c>
      <c r="FB63" s="27">
        <v>0</v>
      </c>
      <c r="FC63" s="27">
        <v>0</v>
      </c>
      <c r="FD63" s="27">
        <v>2</v>
      </c>
      <c r="FE63" s="27">
        <v>0</v>
      </c>
      <c r="FF63" s="27">
        <v>0</v>
      </c>
      <c r="FG63" s="27">
        <v>0</v>
      </c>
      <c r="FH63" s="27">
        <v>2</v>
      </c>
      <c r="FI63" s="27">
        <v>0</v>
      </c>
      <c r="FJ63" s="27">
        <v>0</v>
      </c>
      <c r="FK63" s="27">
        <v>0</v>
      </c>
      <c r="FL63" s="27">
        <v>2</v>
      </c>
      <c r="FM63" s="27">
        <v>0</v>
      </c>
      <c r="FN63" s="27">
        <v>1</v>
      </c>
      <c r="FO63" s="27">
        <v>1</v>
      </c>
      <c r="FP63" s="27">
        <v>7</v>
      </c>
      <c r="FQ63" s="27">
        <v>0</v>
      </c>
      <c r="FR63" s="27">
        <v>1</v>
      </c>
      <c r="FS63" s="27">
        <v>1</v>
      </c>
      <c r="FT63" s="27">
        <v>0</v>
      </c>
      <c r="FU63" s="27">
        <v>0</v>
      </c>
      <c r="FV63" s="27">
        <v>4</v>
      </c>
      <c r="FW63" s="27">
        <v>0</v>
      </c>
      <c r="FX63" s="27">
        <v>0</v>
      </c>
      <c r="FY63" s="27">
        <v>0</v>
      </c>
      <c r="FZ63" s="27">
        <v>2</v>
      </c>
      <c r="GA63" s="27">
        <v>0</v>
      </c>
      <c r="GB63" s="27">
        <v>0</v>
      </c>
      <c r="GC63" s="27"/>
      <c r="GD63" s="27">
        <v>0</v>
      </c>
      <c r="GE63" s="27">
        <v>0</v>
      </c>
      <c r="GF63" s="27">
        <v>0</v>
      </c>
      <c r="GG63" s="27">
        <v>0</v>
      </c>
      <c r="GH63" s="27">
        <v>0</v>
      </c>
      <c r="GI63" s="27">
        <v>0</v>
      </c>
      <c r="GJ63" s="27">
        <v>0</v>
      </c>
      <c r="GK63" s="27">
        <v>0</v>
      </c>
      <c r="GL63" s="27">
        <v>0</v>
      </c>
      <c r="GM63" s="27">
        <v>0</v>
      </c>
      <c r="GN63" s="27">
        <v>0</v>
      </c>
      <c r="GO63" s="27">
        <v>0</v>
      </c>
      <c r="GP63" s="27"/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0</v>
      </c>
      <c r="HA63" s="27">
        <v>0</v>
      </c>
      <c r="HB63" s="27">
        <v>0</v>
      </c>
      <c r="HC63" s="27"/>
      <c r="HD63" s="27">
        <v>0</v>
      </c>
      <c r="HE63" s="27">
        <v>0</v>
      </c>
      <c r="HF63" s="27">
        <v>0</v>
      </c>
      <c r="HG63" s="27">
        <v>0</v>
      </c>
      <c r="HH63" s="27">
        <v>0</v>
      </c>
      <c r="HI63" s="27">
        <v>0</v>
      </c>
      <c r="HJ63" s="27">
        <v>0</v>
      </c>
      <c r="HK63" s="27">
        <v>0</v>
      </c>
      <c r="HL63" s="27">
        <v>0</v>
      </c>
      <c r="HM63" s="27">
        <v>0</v>
      </c>
      <c r="HN63" s="27">
        <v>0</v>
      </c>
      <c r="HO63" s="27">
        <v>0</v>
      </c>
      <c r="HP63" s="27"/>
      <c r="HQ63" s="27">
        <v>0</v>
      </c>
      <c r="HR63" s="27">
        <v>0</v>
      </c>
      <c r="HS63" s="27">
        <v>0</v>
      </c>
      <c r="HT63" s="27">
        <v>0</v>
      </c>
      <c r="HU63" s="27">
        <v>0</v>
      </c>
      <c r="HV63" s="27">
        <v>0</v>
      </c>
      <c r="HW63" s="27">
        <v>0</v>
      </c>
      <c r="HX63" s="27">
        <v>0</v>
      </c>
      <c r="HY63" s="27">
        <v>0</v>
      </c>
      <c r="HZ63" s="27">
        <v>0</v>
      </c>
      <c r="IA63" s="27">
        <v>0</v>
      </c>
      <c r="IB63" s="27">
        <v>0</v>
      </c>
      <c r="IC63" s="27"/>
      <c r="ID63" s="27">
        <v>2</v>
      </c>
      <c r="IE63" s="27">
        <v>0</v>
      </c>
      <c r="IF63" s="27">
        <v>0</v>
      </c>
      <c r="IG63" s="27">
        <v>0</v>
      </c>
      <c r="IH63" s="27">
        <v>0</v>
      </c>
      <c r="II63" s="27"/>
      <c r="IJ63" s="27"/>
      <c r="IK63" s="27"/>
      <c r="IL63" s="27"/>
      <c r="IM63" s="27">
        <v>1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>
        <v>0</v>
      </c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1</v>
      </c>
      <c r="JG63" s="27">
        <v>0</v>
      </c>
      <c r="JH63" s="27">
        <v>0</v>
      </c>
      <c r="JI63" s="27">
        <v>0</v>
      </c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>
        <v>0</v>
      </c>
      <c r="JW63" s="27">
        <v>0</v>
      </c>
      <c r="JX63" s="27">
        <v>0</v>
      </c>
      <c r="JY63" s="14">
        <v>32</v>
      </c>
      <c r="JZ63" s="27">
        <v>0</v>
      </c>
      <c r="KA63" s="27">
        <v>0</v>
      </c>
      <c r="KB63" s="27">
        <v>0</v>
      </c>
      <c r="KC63" s="27">
        <v>0</v>
      </c>
      <c r="KD63" s="27">
        <v>1</v>
      </c>
      <c r="KE63" s="27">
        <v>2</v>
      </c>
      <c r="KF63" s="27">
        <v>1</v>
      </c>
      <c r="KG63" s="27">
        <v>1</v>
      </c>
      <c r="KH63" s="27">
        <v>6</v>
      </c>
      <c r="KI63" s="27">
        <v>2</v>
      </c>
      <c r="KJ63" s="27">
        <v>2</v>
      </c>
      <c r="KK63" s="27">
        <v>17</v>
      </c>
      <c r="KL63" s="14">
        <v>32</v>
      </c>
      <c r="KM63" s="27">
        <v>0</v>
      </c>
      <c r="KN63" s="27">
        <v>3</v>
      </c>
      <c r="KO63" s="27">
        <v>8</v>
      </c>
      <c r="KP63" s="27">
        <v>21</v>
      </c>
      <c r="KQ63" s="14">
        <v>3</v>
      </c>
      <c r="KR63" s="27">
        <v>3</v>
      </c>
      <c r="KS63" s="27">
        <v>0</v>
      </c>
      <c r="KT63" s="14">
        <v>0</v>
      </c>
      <c r="KU63" s="27">
        <v>0</v>
      </c>
      <c r="KV63" s="27">
        <v>0</v>
      </c>
      <c r="KW63" s="27">
        <v>0</v>
      </c>
      <c r="KX63" s="27">
        <v>0</v>
      </c>
      <c r="KY63" s="14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0</v>
      </c>
      <c r="LO63" s="27">
        <v>0</v>
      </c>
      <c r="LP63" s="27">
        <v>0</v>
      </c>
      <c r="LQ63" s="27">
        <v>0</v>
      </c>
      <c r="LR63" s="27">
        <v>0</v>
      </c>
      <c r="LS63" s="27">
        <v>0</v>
      </c>
      <c r="LT63" s="27">
        <v>0</v>
      </c>
      <c r="LU63" s="27">
        <v>0</v>
      </c>
      <c r="LV63" s="27">
        <v>0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0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27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14">
        <v>6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1</v>
      </c>
      <c r="OG63" s="27">
        <v>1</v>
      </c>
      <c r="OH63" s="27">
        <v>1</v>
      </c>
      <c r="OI63" s="27">
        <v>1</v>
      </c>
      <c r="OJ63" s="27">
        <v>0</v>
      </c>
      <c r="OK63" s="27">
        <v>0</v>
      </c>
      <c r="OL63" s="27">
        <v>0</v>
      </c>
      <c r="OM63" s="27">
        <v>0</v>
      </c>
      <c r="ON63" s="27">
        <v>0</v>
      </c>
      <c r="OO63" s="27">
        <v>1</v>
      </c>
      <c r="OP63" s="27">
        <v>0</v>
      </c>
      <c r="OQ63" s="27">
        <v>0</v>
      </c>
      <c r="OR63" s="27">
        <v>1</v>
      </c>
      <c r="OS63" s="14">
        <v>13</v>
      </c>
      <c r="OT63" s="44">
        <v>4</v>
      </c>
      <c r="OU63" s="27">
        <v>0</v>
      </c>
      <c r="OV63" s="27">
        <v>0</v>
      </c>
      <c r="OW63" s="27">
        <v>0</v>
      </c>
      <c r="OX63" s="27">
        <v>0</v>
      </c>
      <c r="OY63" s="27">
        <v>1</v>
      </c>
      <c r="OZ63" s="27">
        <v>2</v>
      </c>
      <c r="PA63" s="27">
        <v>2</v>
      </c>
      <c r="PB63" s="27">
        <v>3</v>
      </c>
      <c r="PC63" s="27">
        <v>0</v>
      </c>
      <c r="PD63" s="27">
        <v>0</v>
      </c>
      <c r="PE63" s="27">
        <v>0</v>
      </c>
      <c r="PF63" s="27">
        <v>0</v>
      </c>
      <c r="PG63" s="27">
        <v>0</v>
      </c>
      <c r="PH63" s="27">
        <v>0</v>
      </c>
      <c r="PI63" s="27">
        <v>0</v>
      </c>
      <c r="PJ63" s="27">
        <v>0</v>
      </c>
      <c r="PK63" s="27">
        <v>0</v>
      </c>
      <c r="PL63" s="27">
        <v>0</v>
      </c>
      <c r="PM63" s="27">
        <v>2</v>
      </c>
      <c r="PN63" s="27">
        <v>3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14">
        <v>232</v>
      </c>
      <c r="PY63" s="27">
        <v>4</v>
      </c>
      <c r="PZ63" s="27">
        <v>2</v>
      </c>
      <c r="QA63" s="27">
        <v>0</v>
      </c>
      <c r="QB63" s="27">
        <v>1</v>
      </c>
      <c r="QC63" s="27">
        <v>8</v>
      </c>
      <c r="QD63" s="27">
        <v>24</v>
      </c>
      <c r="QE63" s="27">
        <v>113</v>
      </c>
      <c r="QF63" s="27">
        <v>0</v>
      </c>
      <c r="QG63" s="27">
        <v>0</v>
      </c>
      <c r="QH63" s="27">
        <v>0</v>
      </c>
      <c r="QI63" s="27">
        <v>0</v>
      </c>
      <c r="QJ63" s="27">
        <v>10</v>
      </c>
      <c r="QK63" s="27">
        <v>2</v>
      </c>
      <c r="QL63" s="27">
        <v>1</v>
      </c>
      <c r="QM63" s="27">
        <v>2</v>
      </c>
      <c r="QN63" s="27">
        <v>2</v>
      </c>
      <c r="QO63" s="27">
        <v>1</v>
      </c>
      <c r="QP63" s="27">
        <v>10</v>
      </c>
      <c r="QQ63" s="27">
        <v>46</v>
      </c>
      <c r="QR63" s="27">
        <v>0</v>
      </c>
      <c r="QS63" s="27">
        <v>0</v>
      </c>
      <c r="QT63" s="27">
        <v>0</v>
      </c>
      <c r="QU63" s="27">
        <v>0</v>
      </c>
      <c r="QV63" s="27">
        <v>6</v>
      </c>
      <c r="QW63" s="27">
        <v>0</v>
      </c>
      <c r="QX63" s="27">
        <v>0</v>
      </c>
      <c r="QY63" s="27">
        <v>0</v>
      </c>
      <c r="QZ63" s="27">
        <v>0</v>
      </c>
      <c r="RA63" s="14">
        <v>7</v>
      </c>
      <c r="RB63" s="27">
        <v>0</v>
      </c>
      <c r="RC63" s="27">
        <v>1</v>
      </c>
      <c r="RD63" s="27">
        <v>1</v>
      </c>
      <c r="RE63" s="27">
        <v>2</v>
      </c>
      <c r="RF63" s="27">
        <v>0</v>
      </c>
      <c r="RG63" s="27">
        <v>0</v>
      </c>
      <c r="RH63" s="27">
        <v>1</v>
      </c>
      <c r="RI63" s="27">
        <v>2</v>
      </c>
      <c r="RJ63" s="14">
        <v>0</v>
      </c>
      <c r="RK63" s="27">
        <v>0</v>
      </c>
      <c r="RL63" s="27">
        <v>0</v>
      </c>
      <c r="RM63" s="27">
        <v>0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0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27">
        <v>0</v>
      </c>
      <c r="SG63" s="27">
        <v>0</v>
      </c>
      <c r="SH63" s="27">
        <v>0</v>
      </c>
      <c r="SI63" s="27">
        <v>0</v>
      </c>
      <c r="SJ63" s="27">
        <v>0</v>
      </c>
      <c r="SK63" s="27">
        <v>0</v>
      </c>
      <c r="SL63" s="27">
        <v>0</v>
      </c>
      <c r="SM63" s="27">
        <v>0</v>
      </c>
      <c r="SN63" s="27">
        <v>0</v>
      </c>
      <c r="SO63" s="27">
        <v>0</v>
      </c>
      <c r="SP63" s="27">
        <v>0</v>
      </c>
      <c r="SQ63" s="27">
        <v>0</v>
      </c>
      <c r="SR63" s="27">
        <v>0</v>
      </c>
      <c r="SS63" s="27">
        <v>0</v>
      </c>
      <c r="ST63" s="27">
        <v>0</v>
      </c>
      <c r="SU63" s="27">
        <v>0</v>
      </c>
      <c r="SV63" s="27">
        <v>0</v>
      </c>
      <c r="SW63" s="27">
        <v>0</v>
      </c>
      <c r="SX63" s="27">
        <v>0</v>
      </c>
      <c r="SY63" s="27">
        <v>0</v>
      </c>
      <c r="SZ63" s="27">
        <v>0</v>
      </c>
      <c r="TA63" s="27">
        <v>0</v>
      </c>
      <c r="TB63" s="27">
        <v>0</v>
      </c>
      <c r="TC63" s="27">
        <v>0</v>
      </c>
      <c r="TD63" s="27">
        <v>0</v>
      </c>
      <c r="TE63" s="27">
        <v>0</v>
      </c>
      <c r="TF63" s="27">
        <v>0</v>
      </c>
      <c r="TG63" s="14">
        <v>0</v>
      </c>
      <c r="TH63" s="27">
        <v>0</v>
      </c>
      <c r="TI63" s="27">
        <v>0</v>
      </c>
      <c r="TJ63" s="27">
        <v>0</v>
      </c>
      <c r="TK63" s="27">
        <v>0</v>
      </c>
      <c r="TL63" s="27">
        <v>0</v>
      </c>
      <c r="TM63" s="27">
        <v>0</v>
      </c>
      <c r="TN63" s="27">
        <v>0</v>
      </c>
      <c r="TO63" s="27">
        <v>0</v>
      </c>
      <c r="TP63" s="27">
        <v>0</v>
      </c>
      <c r="TQ63" s="27">
        <v>0</v>
      </c>
      <c r="TR63" s="27">
        <v>0</v>
      </c>
      <c r="TS63" s="27">
        <v>0</v>
      </c>
      <c r="TT63" s="27">
        <v>0</v>
      </c>
      <c r="TU63" s="27">
        <v>0</v>
      </c>
      <c r="TV63" s="27">
        <v>0</v>
      </c>
      <c r="TW63" s="27">
        <v>0</v>
      </c>
      <c r="TX63" s="27">
        <v>0</v>
      </c>
      <c r="TY63" s="27">
        <v>0</v>
      </c>
      <c r="TZ63" s="27">
        <v>0</v>
      </c>
      <c r="UA63" s="27">
        <v>0</v>
      </c>
      <c r="UB63" s="27">
        <v>0</v>
      </c>
      <c r="UC63" s="27">
        <v>0</v>
      </c>
      <c r="UD63" s="27">
        <v>0</v>
      </c>
      <c r="UE63" s="27">
        <v>0</v>
      </c>
      <c r="UF63" s="27">
        <v>0</v>
      </c>
      <c r="UG63" s="27">
        <v>0</v>
      </c>
      <c r="UH63" s="27">
        <v>0</v>
      </c>
      <c r="UI63" s="27">
        <v>0</v>
      </c>
      <c r="UJ63" s="27">
        <v>0</v>
      </c>
      <c r="UK63" s="27">
        <v>0</v>
      </c>
      <c r="UL63" s="27">
        <v>0</v>
      </c>
      <c r="UM63" s="27">
        <v>0</v>
      </c>
      <c r="UN63" s="27">
        <v>0</v>
      </c>
      <c r="UO63" s="27">
        <v>0</v>
      </c>
      <c r="UP63" s="27">
        <v>0</v>
      </c>
      <c r="UQ63" s="27">
        <v>0</v>
      </c>
      <c r="UR63" s="27">
        <v>0</v>
      </c>
      <c r="US63" s="27">
        <v>0</v>
      </c>
      <c r="UT63" s="27">
        <v>0</v>
      </c>
      <c r="UU63" s="27">
        <v>0</v>
      </c>
      <c r="UV63" s="27">
        <v>0</v>
      </c>
      <c r="UW63" s="27">
        <v>0</v>
      </c>
      <c r="UX63" s="27">
        <v>0</v>
      </c>
      <c r="UY63" s="27">
        <v>0</v>
      </c>
      <c r="UZ63" s="27">
        <v>0</v>
      </c>
      <c r="VA63" s="27">
        <v>0</v>
      </c>
      <c r="VB63" s="27">
        <v>0</v>
      </c>
      <c r="VC63" s="27">
        <v>0</v>
      </c>
      <c r="VD63" s="27">
        <v>0</v>
      </c>
      <c r="VE63" s="27">
        <v>0</v>
      </c>
      <c r="VF63" s="27">
        <v>0</v>
      </c>
      <c r="VG63" s="27">
        <v>0</v>
      </c>
      <c r="VH63" s="14">
        <v>0</v>
      </c>
      <c r="VI63" s="27">
        <v>0</v>
      </c>
      <c r="VJ63" s="27">
        <v>0</v>
      </c>
      <c r="VK63" s="27">
        <v>0</v>
      </c>
      <c r="VL63" s="27">
        <v>0</v>
      </c>
      <c r="VM63" s="27">
        <v>0</v>
      </c>
      <c r="VN63" s="27">
        <v>0</v>
      </c>
      <c r="VO63" s="27">
        <v>0</v>
      </c>
      <c r="VP63" s="27">
        <v>0</v>
      </c>
      <c r="VQ63" s="27">
        <v>0</v>
      </c>
      <c r="VR63" s="27">
        <v>0</v>
      </c>
      <c r="VS63" s="27">
        <v>0</v>
      </c>
      <c r="VT63" s="27">
        <v>0</v>
      </c>
      <c r="VU63" s="27">
        <v>0</v>
      </c>
      <c r="VV63" s="27">
        <v>0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0</v>
      </c>
      <c r="WJ63" s="27">
        <v>0</v>
      </c>
      <c r="WK63" s="27">
        <v>0</v>
      </c>
      <c r="WL63" s="27">
        <v>0</v>
      </c>
      <c r="WM63" s="27">
        <v>0</v>
      </c>
      <c r="WN63" s="27">
        <v>0</v>
      </c>
      <c r="WO63" s="27">
        <v>0</v>
      </c>
      <c r="WP63" s="27">
        <v>0</v>
      </c>
      <c r="WQ63" s="27">
        <v>0</v>
      </c>
      <c r="WR63" s="27">
        <v>0</v>
      </c>
      <c r="WS63" s="27">
        <v>0</v>
      </c>
      <c r="WT63" s="27">
        <v>0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5</v>
      </c>
      <c r="XJ63" s="27">
        <v>8</v>
      </c>
      <c r="XK63" s="27">
        <v>1</v>
      </c>
      <c r="XL63" s="27">
        <v>12</v>
      </c>
      <c r="XM63" s="27">
        <v>1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27">
        <v>0</v>
      </c>
      <c r="XT63" s="27">
        <v>0</v>
      </c>
      <c r="XU63" s="27">
        <v>0</v>
      </c>
      <c r="XV63" s="27">
        <v>0</v>
      </c>
      <c r="XW63" s="27">
        <v>0</v>
      </c>
      <c r="XX63" s="27">
        <v>1</v>
      </c>
      <c r="XY63" s="27">
        <v>1</v>
      </c>
      <c r="XZ63" s="27">
        <v>0</v>
      </c>
      <c r="YA63" s="27">
        <v>1</v>
      </c>
      <c r="YB63" s="27">
        <v>0</v>
      </c>
      <c r="YC63" s="27">
        <v>0</v>
      </c>
      <c r="YD63" s="27">
        <v>0</v>
      </c>
      <c r="YE63" s="27">
        <v>0</v>
      </c>
      <c r="YF63" s="27">
        <v>0</v>
      </c>
      <c r="YG63" s="27">
        <v>1</v>
      </c>
      <c r="YH63" s="27">
        <v>1</v>
      </c>
      <c r="YI63" s="27">
        <v>0</v>
      </c>
      <c r="YJ63" s="27">
        <v>0</v>
      </c>
      <c r="YK63" s="27">
        <v>0</v>
      </c>
      <c r="YL63" s="27">
        <v>1</v>
      </c>
      <c r="YM63" s="27">
        <v>2</v>
      </c>
      <c r="YN63" s="27">
        <v>0</v>
      </c>
      <c r="YO63" s="27">
        <v>0</v>
      </c>
      <c r="YP63" s="27">
        <v>0</v>
      </c>
      <c r="YQ63" s="27">
        <v>0</v>
      </c>
      <c r="YR63" s="27">
        <v>0</v>
      </c>
      <c r="YS63" s="27">
        <v>2</v>
      </c>
      <c r="YT63" s="27">
        <v>1</v>
      </c>
      <c r="YU63" s="27">
        <v>0</v>
      </c>
      <c r="YV63" s="27">
        <v>3</v>
      </c>
      <c r="YW63" s="27">
        <v>0</v>
      </c>
      <c r="YX63" s="27">
        <v>2</v>
      </c>
      <c r="YY63" s="27">
        <v>2</v>
      </c>
      <c r="YZ63" s="27">
        <v>0</v>
      </c>
      <c r="ZA63" s="27">
        <v>4</v>
      </c>
      <c r="ZB63" s="27">
        <v>0</v>
      </c>
      <c r="ZC63" s="27">
        <v>130</v>
      </c>
      <c r="ZD63" s="27">
        <v>1</v>
      </c>
      <c r="ZE63" s="27">
        <v>37</v>
      </c>
      <c r="ZF63" s="27">
        <v>9</v>
      </c>
      <c r="ZG63" s="27">
        <v>2</v>
      </c>
      <c r="ZH63" s="27">
        <v>0</v>
      </c>
      <c r="ZI63" s="27">
        <v>5</v>
      </c>
      <c r="ZJ63" s="27">
        <v>1</v>
      </c>
      <c r="ZK63" s="27">
        <v>0</v>
      </c>
      <c r="ZL63" s="27">
        <v>6</v>
      </c>
      <c r="ZM63" s="27">
        <v>2</v>
      </c>
      <c r="ZN63" s="27">
        <v>0</v>
      </c>
      <c r="ZO63" s="27">
        <v>3</v>
      </c>
      <c r="ZP63" s="27">
        <v>2</v>
      </c>
      <c r="ZQ63" s="27">
        <v>0</v>
      </c>
      <c r="ZR63" s="27">
        <v>2</v>
      </c>
      <c r="ZS63" s="27">
        <v>1</v>
      </c>
      <c r="ZT63" s="27">
        <v>0</v>
      </c>
      <c r="ZU63" s="27">
        <v>0</v>
      </c>
      <c r="ZV63" s="27">
        <v>0</v>
      </c>
    </row>
    <row r="64" spans="1:698" s="41" customFormat="1" x14ac:dyDescent="0.2">
      <c r="A64" s="41" t="s">
        <v>165</v>
      </c>
      <c r="B64" s="40"/>
      <c r="C64" s="14">
        <v>1119</v>
      </c>
      <c r="D64" s="14">
        <v>81</v>
      </c>
      <c r="E64" s="14">
        <v>5</v>
      </c>
      <c r="F64" s="14">
        <v>45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1</v>
      </c>
      <c r="M64" s="27">
        <v>0</v>
      </c>
      <c r="N64" s="27">
        <v>5</v>
      </c>
      <c r="O64" s="27">
        <v>0</v>
      </c>
      <c r="P64" s="27">
        <v>2</v>
      </c>
      <c r="Q64" s="27">
        <v>0</v>
      </c>
      <c r="R64" s="27">
        <v>2</v>
      </c>
      <c r="S64" s="27">
        <v>0</v>
      </c>
      <c r="T64" s="27">
        <v>0</v>
      </c>
      <c r="U64" s="27">
        <v>0</v>
      </c>
      <c r="V64" s="27">
        <v>0</v>
      </c>
      <c r="W64" s="27">
        <v>1</v>
      </c>
      <c r="X64" s="27">
        <v>6</v>
      </c>
      <c r="Y64" s="27">
        <v>0</v>
      </c>
      <c r="Z64" s="27">
        <v>3</v>
      </c>
      <c r="AA64" s="27">
        <v>3</v>
      </c>
      <c r="AB64" s="27">
        <v>9</v>
      </c>
      <c r="AC64" s="27">
        <v>1</v>
      </c>
      <c r="AD64" s="27">
        <v>9</v>
      </c>
      <c r="AE64" s="27">
        <v>0</v>
      </c>
      <c r="AF64" s="27">
        <v>15</v>
      </c>
      <c r="AG64" s="27">
        <v>4</v>
      </c>
      <c r="AH64" s="27">
        <v>7</v>
      </c>
      <c r="AI64" s="27">
        <v>0</v>
      </c>
      <c r="AJ64" s="27">
        <v>21</v>
      </c>
      <c r="AK64" s="27">
        <v>8</v>
      </c>
      <c r="AL64" s="27">
        <v>8</v>
      </c>
      <c r="AM64" s="27">
        <v>0</v>
      </c>
      <c r="AN64" s="27">
        <v>8</v>
      </c>
      <c r="AO64" s="27">
        <v>1</v>
      </c>
      <c r="AP64" s="27">
        <v>3</v>
      </c>
      <c r="AQ64" s="27"/>
      <c r="AR64" s="27"/>
      <c r="AS64" s="27"/>
      <c r="AT64" s="27"/>
      <c r="AU64" s="27">
        <v>1</v>
      </c>
      <c r="AV64" s="27">
        <v>12</v>
      </c>
      <c r="AW64" s="27">
        <v>0</v>
      </c>
      <c r="AX64" s="27">
        <v>15</v>
      </c>
      <c r="AY64" s="14">
        <v>0</v>
      </c>
      <c r="AZ64" s="14">
        <v>3</v>
      </c>
      <c r="BA64" s="14">
        <v>6</v>
      </c>
      <c r="BB64" s="14">
        <v>103</v>
      </c>
      <c r="BC64" s="27">
        <v>0</v>
      </c>
      <c r="BD64" s="27">
        <v>0</v>
      </c>
      <c r="BE64" s="27">
        <v>0</v>
      </c>
      <c r="BF64" s="27">
        <v>4</v>
      </c>
      <c r="BG64" s="27">
        <v>0</v>
      </c>
      <c r="BH64" s="27">
        <v>3</v>
      </c>
      <c r="BI64" s="27">
        <v>0</v>
      </c>
      <c r="BJ64" s="27">
        <v>5</v>
      </c>
      <c r="BK64" s="27">
        <v>0</v>
      </c>
      <c r="BL64" s="27">
        <v>4</v>
      </c>
      <c r="BM64" s="27">
        <v>0</v>
      </c>
      <c r="BN64" s="27">
        <v>0</v>
      </c>
      <c r="BO64" s="27">
        <v>0</v>
      </c>
      <c r="BP64" s="27">
        <v>0</v>
      </c>
      <c r="BQ64" s="27">
        <v>0</v>
      </c>
      <c r="BR64" s="27">
        <v>0</v>
      </c>
      <c r="BS64" s="27">
        <v>0</v>
      </c>
      <c r="BT64" s="27">
        <v>0</v>
      </c>
      <c r="BU64" s="27">
        <v>0</v>
      </c>
      <c r="BV64" s="27">
        <v>0</v>
      </c>
      <c r="BW64" s="27">
        <v>0</v>
      </c>
      <c r="BX64" s="27">
        <v>0</v>
      </c>
      <c r="BY64" s="27">
        <v>0</v>
      </c>
      <c r="BZ64" s="27">
        <v>7</v>
      </c>
      <c r="CA64" s="27">
        <v>0</v>
      </c>
      <c r="CB64" s="27">
        <v>5</v>
      </c>
      <c r="CC64" s="27">
        <v>0</v>
      </c>
      <c r="CD64" s="27">
        <v>30</v>
      </c>
      <c r="CE64" s="27">
        <v>0</v>
      </c>
      <c r="CF64" s="27">
        <v>22</v>
      </c>
      <c r="CG64" s="27">
        <v>0</v>
      </c>
      <c r="CH64" s="27">
        <v>8</v>
      </c>
      <c r="CI64" s="27">
        <v>0</v>
      </c>
      <c r="CJ64" s="27">
        <v>10</v>
      </c>
      <c r="CK64" s="27">
        <v>2</v>
      </c>
      <c r="CL64" s="27">
        <v>16</v>
      </c>
      <c r="CM64" s="27">
        <v>0</v>
      </c>
      <c r="CN64" s="27">
        <v>4</v>
      </c>
      <c r="CO64" s="27">
        <v>4</v>
      </c>
      <c r="CP64" s="27">
        <v>29</v>
      </c>
      <c r="CQ64" s="27">
        <v>4</v>
      </c>
      <c r="CR64" s="27">
        <v>19</v>
      </c>
      <c r="CS64" s="27">
        <v>0</v>
      </c>
      <c r="CT64" s="27">
        <v>54</v>
      </c>
      <c r="CU64" s="27">
        <v>7</v>
      </c>
      <c r="CV64" s="27">
        <v>24</v>
      </c>
      <c r="CW64" s="27">
        <v>4</v>
      </c>
      <c r="CX64" s="27">
        <v>66</v>
      </c>
      <c r="CY64" s="27">
        <v>13</v>
      </c>
      <c r="CZ64" s="27">
        <v>24</v>
      </c>
      <c r="DA64" s="27">
        <v>0</v>
      </c>
      <c r="DB64" s="27">
        <v>21</v>
      </c>
      <c r="DC64" s="27">
        <v>2</v>
      </c>
      <c r="DD64" s="27">
        <v>9</v>
      </c>
      <c r="DE64" s="27"/>
      <c r="DF64" s="27"/>
      <c r="DG64" s="27">
        <v>1</v>
      </c>
      <c r="DH64" s="27">
        <v>88</v>
      </c>
      <c r="DI64" s="27">
        <v>0</v>
      </c>
      <c r="DJ64" s="27">
        <v>0</v>
      </c>
      <c r="DK64" s="27">
        <v>0</v>
      </c>
      <c r="DL64" s="27">
        <v>0</v>
      </c>
      <c r="DM64" s="27">
        <v>0</v>
      </c>
      <c r="DN64" s="27">
        <v>1</v>
      </c>
      <c r="DO64" s="27">
        <v>0</v>
      </c>
      <c r="DP64" s="27">
        <v>3</v>
      </c>
      <c r="DQ64" s="27">
        <v>0</v>
      </c>
      <c r="DR64" s="27">
        <v>2</v>
      </c>
      <c r="DS64" s="27">
        <v>0</v>
      </c>
      <c r="DT64" s="27">
        <v>0</v>
      </c>
      <c r="DU64" s="27">
        <v>0</v>
      </c>
      <c r="DV64" s="27">
        <v>2</v>
      </c>
      <c r="DW64" s="27">
        <v>0</v>
      </c>
      <c r="DX64" s="27">
        <v>0</v>
      </c>
      <c r="DY64" s="27">
        <v>0</v>
      </c>
      <c r="DZ64" s="27">
        <v>19</v>
      </c>
      <c r="EA64" s="27">
        <v>0</v>
      </c>
      <c r="EB64" s="27">
        <v>6</v>
      </c>
      <c r="EC64" s="27">
        <v>2</v>
      </c>
      <c r="ED64" s="27">
        <v>38</v>
      </c>
      <c r="EE64" s="27">
        <v>0</v>
      </c>
      <c r="EF64" s="27">
        <v>13</v>
      </c>
      <c r="EG64" s="27">
        <v>1</v>
      </c>
      <c r="EH64" s="27">
        <v>52</v>
      </c>
      <c r="EI64" s="27">
        <v>1</v>
      </c>
      <c r="EJ64" s="27">
        <v>19</v>
      </c>
      <c r="EK64" s="27">
        <v>1</v>
      </c>
      <c r="EL64" s="27">
        <v>59</v>
      </c>
      <c r="EM64" s="27">
        <v>3</v>
      </c>
      <c r="EN64" s="27">
        <v>21</v>
      </c>
      <c r="EO64" s="27">
        <v>0</v>
      </c>
      <c r="EP64" s="27">
        <v>8</v>
      </c>
      <c r="EQ64" s="27">
        <v>0</v>
      </c>
      <c r="ER64" s="27">
        <v>3</v>
      </c>
      <c r="ES64" s="27">
        <v>0</v>
      </c>
      <c r="ET64" s="27">
        <v>0</v>
      </c>
      <c r="EU64" s="27">
        <v>0</v>
      </c>
      <c r="EV64" s="27">
        <v>0</v>
      </c>
      <c r="EW64" s="27">
        <v>0</v>
      </c>
      <c r="EX64" s="27">
        <v>0</v>
      </c>
      <c r="EY64" s="27">
        <v>0</v>
      </c>
      <c r="EZ64" s="27">
        <v>0</v>
      </c>
      <c r="FA64" s="27">
        <v>0</v>
      </c>
      <c r="FB64" s="27">
        <v>0</v>
      </c>
      <c r="FC64" s="27">
        <v>0</v>
      </c>
      <c r="FD64" s="27">
        <v>3</v>
      </c>
      <c r="FE64" s="27">
        <v>0</v>
      </c>
      <c r="FF64" s="27">
        <v>0</v>
      </c>
      <c r="FG64" s="27">
        <v>0</v>
      </c>
      <c r="FH64" s="27">
        <v>0</v>
      </c>
      <c r="FI64" s="27">
        <v>0</v>
      </c>
      <c r="FJ64" s="27">
        <v>3</v>
      </c>
      <c r="FK64" s="27">
        <v>0</v>
      </c>
      <c r="FL64" s="27">
        <v>4</v>
      </c>
      <c r="FM64" s="27">
        <v>0</v>
      </c>
      <c r="FN64" s="27">
        <v>7</v>
      </c>
      <c r="FO64" s="27">
        <v>0</v>
      </c>
      <c r="FP64" s="27">
        <v>6</v>
      </c>
      <c r="FQ64" s="27">
        <v>1</v>
      </c>
      <c r="FR64" s="27">
        <v>11</v>
      </c>
      <c r="FS64" s="27">
        <v>0</v>
      </c>
      <c r="FT64" s="27">
        <v>11</v>
      </c>
      <c r="FU64" s="27">
        <v>1</v>
      </c>
      <c r="FV64" s="27">
        <v>5</v>
      </c>
      <c r="FW64" s="27">
        <v>2</v>
      </c>
      <c r="FX64" s="27">
        <v>8</v>
      </c>
      <c r="FY64" s="27">
        <v>1</v>
      </c>
      <c r="FZ64" s="27">
        <v>3</v>
      </c>
      <c r="GA64" s="27">
        <v>1</v>
      </c>
      <c r="GB64" s="27">
        <v>2</v>
      </c>
      <c r="GC64" s="27"/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0</v>
      </c>
      <c r="GM64" s="27">
        <v>0</v>
      </c>
      <c r="GN64" s="27">
        <v>0</v>
      </c>
      <c r="GO64" s="27">
        <v>0</v>
      </c>
      <c r="GP64" s="27"/>
      <c r="GQ64" s="27">
        <v>0</v>
      </c>
      <c r="GR64" s="27">
        <v>0</v>
      </c>
      <c r="GS64" s="27">
        <v>0</v>
      </c>
      <c r="GT64" s="27">
        <v>0</v>
      </c>
      <c r="GU64" s="27">
        <v>0</v>
      </c>
      <c r="GV64" s="27">
        <v>0</v>
      </c>
      <c r="GW64" s="27">
        <v>0</v>
      </c>
      <c r="GX64" s="27">
        <v>0</v>
      </c>
      <c r="GY64" s="27">
        <v>0</v>
      </c>
      <c r="GZ64" s="27">
        <v>0</v>
      </c>
      <c r="HA64" s="27">
        <v>0</v>
      </c>
      <c r="HB64" s="27">
        <v>0</v>
      </c>
      <c r="HC64" s="27"/>
      <c r="HD64" s="27">
        <v>0</v>
      </c>
      <c r="HE64" s="27">
        <v>0</v>
      </c>
      <c r="HF64" s="27">
        <v>0</v>
      </c>
      <c r="HG64" s="27">
        <v>0</v>
      </c>
      <c r="HH64" s="27">
        <v>0</v>
      </c>
      <c r="HI64" s="27">
        <v>0</v>
      </c>
      <c r="HJ64" s="27">
        <v>0</v>
      </c>
      <c r="HK64" s="27">
        <v>0</v>
      </c>
      <c r="HL64" s="27">
        <v>0</v>
      </c>
      <c r="HM64" s="27">
        <v>0</v>
      </c>
      <c r="HN64" s="27">
        <v>0</v>
      </c>
      <c r="HO64" s="27">
        <v>0</v>
      </c>
      <c r="HP64" s="27"/>
      <c r="HQ64" s="27">
        <v>0</v>
      </c>
      <c r="HR64" s="27">
        <v>0</v>
      </c>
      <c r="HS64" s="27">
        <v>0</v>
      </c>
      <c r="HT64" s="27">
        <v>0</v>
      </c>
      <c r="HU64" s="27">
        <v>0</v>
      </c>
      <c r="HV64" s="27">
        <v>0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/>
      <c r="ID64" s="27">
        <v>9</v>
      </c>
      <c r="IE64" s="27">
        <v>12</v>
      </c>
      <c r="IF64" s="27">
        <v>20</v>
      </c>
      <c r="IG64" s="27">
        <v>4</v>
      </c>
      <c r="IH64" s="27">
        <v>5</v>
      </c>
      <c r="II64" s="27"/>
      <c r="IJ64" s="27"/>
      <c r="IK64" s="27"/>
      <c r="IL64" s="27"/>
      <c r="IM64" s="27">
        <v>4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1</v>
      </c>
      <c r="IU64" s="27">
        <v>0</v>
      </c>
      <c r="IV64" s="27">
        <v>0</v>
      </c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5</v>
      </c>
      <c r="JG64" s="27">
        <v>0</v>
      </c>
      <c r="JH64" s="27">
        <v>0</v>
      </c>
      <c r="JI64" s="27">
        <v>4</v>
      </c>
      <c r="JJ64" s="27">
        <v>6</v>
      </c>
      <c r="JK64" s="27">
        <v>5</v>
      </c>
      <c r="JL64" s="27">
        <v>8</v>
      </c>
      <c r="JM64" s="27">
        <v>2</v>
      </c>
      <c r="JN64" s="27">
        <v>6</v>
      </c>
      <c r="JO64" s="27">
        <v>0</v>
      </c>
      <c r="JP64" s="27">
        <v>0</v>
      </c>
      <c r="JQ64" s="27">
        <v>3</v>
      </c>
      <c r="JR64" s="27">
        <v>3</v>
      </c>
      <c r="JS64" s="27">
        <v>1</v>
      </c>
      <c r="JT64" s="27">
        <v>1</v>
      </c>
      <c r="JU64" s="27">
        <v>0</v>
      </c>
      <c r="JV64" s="27">
        <v>1</v>
      </c>
      <c r="JW64" s="27">
        <v>0</v>
      </c>
      <c r="JX64" s="27">
        <v>0</v>
      </c>
      <c r="JY64" s="14">
        <v>124</v>
      </c>
      <c r="JZ64" s="27">
        <v>0</v>
      </c>
      <c r="KA64" s="27">
        <v>0</v>
      </c>
      <c r="KB64" s="27">
        <v>0</v>
      </c>
      <c r="KC64" s="27">
        <v>0</v>
      </c>
      <c r="KD64" s="27">
        <v>1</v>
      </c>
      <c r="KE64" s="27">
        <v>13</v>
      </c>
      <c r="KF64" s="27">
        <v>3</v>
      </c>
      <c r="KG64" s="27">
        <v>2</v>
      </c>
      <c r="KH64" s="27">
        <v>16</v>
      </c>
      <c r="KI64" s="27">
        <v>12</v>
      </c>
      <c r="KJ64" s="27">
        <v>3</v>
      </c>
      <c r="KK64" s="27">
        <v>74</v>
      </c>
      <c r="KL64" s="14">
        <v>125</v>
      </c>
      <c r="KM64" s="27">
        <v>1</v>
      </c>
      <c r="KN64" s="27">
        <v>14</v>
      </c>
      <c r="KO64" s="27">
        <v>35</v>
      </c>
      <c r="KP64" s="27">
        <v>75</v>
      </c>
      <c r="KQ64" s="14">
        <v>20</v>
      </c>
      <c r="KR64" s="27">
        <v>17</v>
      </c>
      <c r="KS64" s="27">
        <v>3</v>
      </c>
      <c r="KT64" s="14">
        <v>2</v>
      </c>
      <c r="KU64" s="27">
        <v>1</v>
      </c>
      <c r="KV64" s="27">
        <v>1</v>
      </c>
      <c r="KW64" s="27">
        <v>0</v>
      </c>
      <c r="KX64" s="27">
        <v>0</v>
      </c>
      <c r="KY64" s="14">
        <v>8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0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1</v>
      </c>
      <c r="LN64" s="27">
        <v>1</v>
      </c>
      <c r="LO64" s="27">
        <v>0</v>
      </c>
      <c r="LP64" s="27">
        <v>0</v>
      </c>
      <c r="LQ64" s="27">
        <v>1</v>
      </c>
      <c r="LR64" s="27">
        <v>0</v>
      </c>
      <c r="LS64" s="27">
        <v>0</v>
      </c>
      <c r="LT64" s="27">
        <v>0</v>
      </c>
      <c r="LU64" s="27">
        <v>0</v>
      </c>
      <c r="LV64" s="27">
        <v>1</v>
      </c>
      <c r="LW64" s="27">
        <v>1</v>
      </c>
      <c r="LX64" s="27">
        <v>0</v>
      </c>
      <c r="LY64" s="27">
        <v>0</v>
      </c>
      <c r="LZ64" s="27">
        <v>0</v>
      </c>
      <c r="MA64" s="27">
        <v>0</v>
      </c>
      <c r="MB64" s="27">
        <v>0</v>
      </c>
      <c r="MC64" s="27">
        <v>0</v>
      </c>
      <c r="MD64" s="27">
        <v>0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27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1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2</v>
      </c>
      <c r="NS64" s="27">
        <v>0</v>
      </c>
      <c r="NT64" s="14">
        <v>10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1</v>
      </c>
      <c r="OG64" s="27">
        <v>0</v>
      </c>
      <c r="OH64" s="27">
        <v>1</v>
      </c>
      <c r="OI64" s="27">
        <v>1</v>
      </c>
      <c r="OJ64" s="27">
        <v>1</v>
      </c>
      <c r="OK64" s="27">
        <v>0</v>
      </c>
      <c r="OL64" s="27">
        <v>1</v>
      </c>
      <c r="OM64" s="27">
        <v>0</v>
      </c>
      <c r="ON64" s="27">
        <v>0</v>
      </c>
      <c r="OO64" s="27">
        <v>0</v>
      </c>
      <c r="OP64" s="27">
        <v>0</v>
      </c>
      <c r="OQ64" s="27">
        <v>3</v>
      </c>
      <c r="OR64" s="27">
        <v>2</v>
      </c>
      <c r="OS64" s="14">
        <v>68</v>
      </c>
      <c r="OT64" s="44">
        <v>6</v>
      </c>
      <c r="OU64" s="27">
        <v>0</v>
      </c>
      <c r="OV64" s="27">
        <v>0</v>
      </c>
      <c r="OW64" s="27">
        <v>1</v>
      </c>
      <c r="OX64" s="27">
        <v>0</v>
      </c>
      <c r="OY64" s="27">
        <v>2</v>
      </c>
      <c r="OZ64" s="27">
        <v>3</v>
      </c>
      <c r="PA64" s="27">
        <v>9</v>
      </c>
      <c r="PB64" s="27">
        <v>11</v>
      </c>
      <c r="PC64" s="27">
        <v>0</v>
      </c>
      <c r="PD64" s="27">
        <v>0</v>
      </c>
      <c r="PE64" s="27">
        <v>0</v>
      </c>
      <c r="PF64" s="27">
        <v>0</v>
      </c>
      <c r="PG64" s="27">
        <v>2</v>
      </c>
      <c r="PH64" s="27">
        <v>0</v>
      </c>
      <c r="PI64" s="27">
        <v>1</v>
      </c>
      <c r="PJ64" s="27">
        <v>0</v>
      </c>
      <c r="PK64" s="27">
        <v>0</v>
      </c>
      <c r="PL64" s="27">
        <v>0</v>
      </c>
      <c r="PM64" s="27">
        <v>7</v>
      </c>
      <c r="PN64" s="27">
        <v>29</v>
      </c>
      <c r="PO64" s="27">
        <v>0</v>
      </c>
      <c r="PP64" s="27">
        <v>0</v>
      </c>
      <c r="PQ64" s="27">
        <v>0</v>
      </c>
      <c r="PR64" s="27">
        <v>0</v>
      </c>
      <c r="PS64" s="27">
        <v>3</v>
      </c>
      <c r="PT64" s="27">
        <v>0</v>
      </c>
      <c r="PU64" s="27">
        <v>0</v>
      </c>
      <c r="PV64" s="27">
        <v>0</v>
      </c>
      <c r="PW64" s="27">
        <v>0</v>
      </c>
      <c r="PX64" s="14">
        <v>2602</v>
      </c>
      <c r="PY64" s="27">
        <v>4</v>
      </c>
      <c r="PZ64" s="27">
        <v>34</v>
      </c>
      <c r="QA64" s="27">
        <v>42</v>
      </c>
      <c r="QB64" s="27">
        <v>33</v>
      </c>
      <c r="QC64" s="27">
        <v>39</v>
      </c>
      <c r="QD64" s="27">
        <v>242</v>
      </c>
      <c r="QE64" s="27">
        <v>1260</v>
      </c>
      <c r="QF64" s="27">
        <v>0</v>
      </c>
      <c r="QG64" s="27">
        <v>0</v>
      </c>
      <c r="QH64" s="27">
        <v>0</v>
      </c>
      <c r="QI64" s="27">
        <v>0</v>
      </c>
      <c r="QJ64" s="27">
        <v>125</v>
      </c>
      <c r="QK64" s="27">
        <v>4</v>
      </c>
      <c r="QL64" s="27">
        <v>32</v>
      </c>
      <c r="QM64" s="27">
        <v>22</v>
      </c>
      <c r="QN64" s="27">
        <v>25</v>
      </c>
      <c r="QO64" s="27">
        <v>12</v>
      </c>
      <c r="QP64" s="27">
        <v>56</v>
      </c>
      <c r="QQ64" s="27">
        <v>565</v>
      </c>
      <c r="QR64" s="27">
        <v>0</v>
      </c>
      <c r="QS64" s="27">
        <v>0</v>
      </c>
      <c r="QT64" s="27">
        <v>0</v>
      </c>
      <c r="QU64" s="27">
        <v>0</v>
      </c>
      <c r="QV64" s="27">
        <v>107</v>
      </c>
      <c r="QW64" s="27">
        <v>0</v>
      </c>
      <c r="QX64" s="27">
        <v>0</v>
      </c>
      <c r="QY64" s="27">
        <v>0</v>
      </c>
      <c r="QZ64" s="27">
        <v>0</v>
      </c>
      <c r="RA64" s="14">
        <v>21</v>
      </c>
      <c r="RB64" s="27">
        <v>0</v>
      </c>
      <c r="RC64" s="27">
        <v>1</v>
      </c>
      <c r="RD64" s="27">
        <v>3</v>
      </c>
      <c r="RE64" s="27">
        <v>2</v>
      </c>
      <c r="RF64" s="27">
        <v>0</v>
      </c>
      <c r="RG64" s="27">
        <v>0</v>
      </c>
      <c r="RH64" s="27">
        <v>3</v>
      </c>
      <c r="RI64" s="27">
        <v>12</v>
      </c>
      <c r="RJ64" s="14">
        <v>5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0</v>
      </c>
      <c r="RV64" s="27">
        <v>0</v>
      </c>
      <c r="RW64" s="27">
        <v>0</v>
      </c>
      <c r="RX64" s="27">
        <v>1</v>
      </c>
      <c r="RY64" s="27">
        <v>1</v>
      </c>
      <c r="RZ64" s="27">
        <v>0</v>
      </c>
      <c r="SA64" s="27">
        <v>0</v>
      </c>
      <c r="SB64" s="27">
        <v>1</v>
      </c>
      <c r="SC64" s="27">
        <v>0</v>
      </c>
      <c r="SD64" s="27">
        <v>0</v>
      </c>
      <c r="SE64" s="27">
        <v>0</v>
      </c>
      <c r="SF64" s="27">
        <v>0</v>
      </c>
      <c r="SG64" s="27">
        <v>1</v>
      </c>
      <c r="SH64" s="27">
        <v>1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0</v>
      </c>
      <c r="SU64" s="27">
        <v>0</v>
      </c>
      <c r="SV64" s="27">
        <v>0</v>
      </c>
      <c r="SW64" s="27">
        <v>0</v>
      </c>
      <c r="SX64" s="27">
        <v>0</v>
      </c>
      <c r="SY64" s="27">
        <v>0</v>
      </c>
      <c r="SZ64" s="27">
        <v>0</v>
      </c>
      <c r="TA64" s="27">
        <v>0</v>
      </c>
      <c r="TB64" s="27">
        <v>0</v>
      </c>
      <c r="TC64" s="27">
        <v>0</v>
      </c>
      <c r="TD64" s="27">
        <v>0</v>
      </c>
      <c r="TE64" s="27">
        <v>0</v>
      </c>
      <c r="TF64" s="27">
        <v>0</v>
      </c>
      <c r="TG64" s="14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0</v>
      </c>
      <c r="TM64" s="27">
        <v>0</v>
      </c>
      <c r="TN64" s="27">
        <v>0</v>
      </c>
      <c r="TO64" s="27">
        <v>0</v>
      </c>
      <c r="TP64" s="27">
        <v>0</v>
      </c>
      <c r="TQ64" s="27">
        <v>0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0</v>
      </c>
      <c r="TY64" s="27">
        <v>0</v>
      </c>
      <c r="TZ64" s="27">
        <v>0</v>
      </c>
      <c r="UA64" s="27">
        <v>0</v>
      </c>
      <c r="UB64" s="27">
        <v>0</v>
      </c>
      <c r="UC64" s="27">
        <v>0</v>
      </c>
      <c r="UD64" s="27">
        <v>0</v>
      </c>
      <c r="UE64" s="27">
        <v>0</v>
      </c>
      <c r="UF64" s="27">
        <v>0</v>
      </c>
      <c r="UG64" s="27">
        <v>0</v>
      </c>
      <c r="UH64" s="27">
        <v>0</v>
      </c>
      <c r="UI64" s="27">
        <v>0</v>
      </c>
      <c r="UJ64" s="27">
        <v>0</v>
      </c>
      <c r="UK64" s="27">
        <v>0</v>
      </c>
      <c r="UL64" s="27">
        <v>0</v>
      </c>
      <c r="UM64" s="27">
        <v>0</v>
      </c>
      <c r="UN64" s="27">
        <v>0</v>
      </c>
      <c r="UO64" s="27">
        <v>0</v>
      </c>
      <c r="UP64" s="27">
        <v>0</v>
      </c>
      <c r="UQ64" s="27">
        <v>0</v>
      </c>
      <c r="UR64" s="27">
        <v>0</v>
      </c>
      <c r="US64" s="27">
        <v>0</v>
      </c>
      <c r="UT64" s="27">
        <v>0</v>
      </c>
      <c r="UU64" s="27">
        <v>0</v>
      </c>
      <c r="UV64" s="27">
        <v>0</v>
      </c>
      <c r="UW64" s="27">
        <v>0</v>
      </c>
      <c r="UX64" s="27">
        <v>0</v>
      </c>
      <c r="UY64" s="27">
        <v>0</v>
      </c>
      <c r="UZ64" s="27">
        <v>0</v>
      </c>
      <c r="VA64" s="27">
        <v>0</v>
      </c>
      <c r="VB64" s="27">
        <v>0</v>
      </c>
      <c r="VC64" s="27">
        <v>0</v>
      </c>
      <c r="VD64" s="27">
        <v>0</v>
      </c>
      <c r="VE64" s="27">
        <v>0</v>
      </c>
      <c r="VF64" s="27">
        <v>0</v>
      </c>
      <c r="VG64" s="27">
        <v>0</v>
      </c>
      <c r="VH64" s="14">
        <v>0</v>
      </c>
      <c r="VI64" s="27">
        <v>0</v>
      </c>
      <c r="VJ64" s="27">
        <v>0</v>
      </c>
      <c r="VK64" s="27">
        <v>0</v>
      </c>
      <c r="VL64" s="27">
        <v>0</v>
      </c>
      <c r="VM64" s="27">
        <v>0</v>
      </c>
      <c r="VN64" s="27">
        <v>0</v>
      </c>
      <c r="VO64" s="27">
        <v>0</v>
      </c>
      <c r="VP64" s="27">
        <v>0</v>
      </c>
      <c r="VQ64" s="27">
        <v>0</v>
      </c>
      <c r="VR64" s="27">
        <v>0</v>
      </c>
      <c r="VS64" s="27">
        <v>0</v>
      </c>
      <c r="VT64" s="27">
        <v>0</v>
      </c>
      <c r="VU64" s="27">
        <v>0</v>
      </c>
      <c r="VV64" s="27">
        <v>0</v>
      </c>
      <c r="VW64" s="27">
        <v>0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0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35</v>
      </c>
      <c r="XJ64" s="27">
        <v>27</v>
      </c>
      <c r="XK64" s="27">
        <v>4</v>
      </c>
      <c r="XL64" s="27">
        <v>58</v>
      </c>
      <c r="XM64" s="27">
        <v>7</v>
      </c>
      <c r="XN64" s="27">
        <v>0</v>
      </c>
      <c r="XO64" s="27">
        <v>1</v>
      </c>
      <c r="XP64" s="27">
        <v>1</v>
      </c>
      <c r="XQ64" s="27">
        <v>1</v>
      </c>
      <c r="XR64" s="27">
        <v>0</v>
      </c>
      <c r="XS64" s="27">
        <v>2</v>
      </c>
      <c r="XT64" s="27">
        <v>8</v>
      </c>
      <c r="XU64" s="27">
        <v>0</v>
      </c>
      <c r="XV64" s="27">
        <v>0</v>
      </c>
      <c r="XW64" s="27">
        <v>3</v>
      </c>
      <c r="XX64" s="27">
        <v>7</v>
      </c>
      <c r="XY64" s="27">
        <v>10</v>
      </c>
      <c r="XZ64" s="27">
        <v>1</v>
      </c>
      <c r="YA64" s="27">
        <v>8</v>
      </c>
      <c r="YB64" s="27">
        <v>0</v>
      </c>
      <c r="YC64" s="27">
        <v>1</v>
      </c>
      <c r="YD64" s="27">
        <v>1</v>
      </c>
      <c r="YE64" s="27">
        <v>1</v>
      </c>
      <c r="YF64" s="27">
        <v>0</v>
      </c>
      <c r="YG64" s="27">
        <v>2</v>
      </c>
      <c r="YH64" s="27">
        <v>14</v>
      </c>
      <c r="YI64" s="27">
        <v>1</v>
      </c>
      <c r="YJ64" s="27">
        <v>0</v>
      </c>
      <c r="YK64" s="27">
        <v>3</v>
      </c>
      <c r="YL64" s="27">
        <v>9</v>
      </c>
      <c r="YM64" s="27">
        <v>14</v>
      </c>
      <c r="YN64" s="27">
        <v>1</v>
      </c>
      <c r="YO64" s="27">
        <v>10</v>
      </c>
      <c r="YP64" s="27">
        <v>27</v>
      </c>
      <c r="YQ64" s="27">
        <v>6</v>
      </c>
      <c r="YR64" s="27">
        <v>31</v>
      </c>
      <c r="YS64" s="27">
        <v>10</v>
      </c>
      <c r="YT64" s="27">
        <v>33</v>
      </c>
      <c r="YU64" s="27">
        <v>3</v>
      </c>
      <c r="YV64" s="27">
        <v>40</v>
      </c>
      <c r="YW64" s="27">
        <v>9</v>
      </c>
      <c r="YX64" s="27">
        <v>15</v>
      </c>
      <c r="YY64" s="27">
        <v>44</v>
      </c>
      <c r="YZ64" s="27">
        <v>6</v>
      </c>
      <c r="ZA64" s="27">
        <v>53</v>
      </c>
      <c r="ZB64" s="27">
        <v>12</v>
      </c>
      <c r="ZC64" s="27">
        <v>1601</v>
      </c>
      <c r="ZD64" s="27">
        <v>73</v>
      </c>
      <c r="ZE64" s="27">
        <v>557</v>
      </c>
      <c r="ZF64" s="27">
        <v>56</v>
      </c>
      <c r="ZG64" s="27">
        <v>5</v>
      </c>
      <c r="ZH64" s="27">
        <v>0</v>
      </c>
      <c r="ZI64" s="27">
        <v>40</v>
      </c>
      <c r="ZJ64" s="27">
        <v>2</v>
      </c>
      <c r="ZK64" s="27">
        <v>0</v>
      </c>
      <c r="ZL64" s="27">
        <v>67</v>
      </c>
      <c r="ZM64" s="27">
        <v>6</v>
      </c>
      <c r="ZN64" s="27">
        <v>5</v>
      </c>
      <c r="ZO64" s="27">
        <v>41</v>
      </c>
      <c r="ZP64" s="27">
        <v>4</v>
      </c>
      <c r="ZQ64" s="27">
        <v>3</v>
      </c>
      <c r="ZR64" s="27">
        <v>36</v>
      </c>
      <c r="ZS64" s="27">
        <v>4</v>
      </c>
      <c r="ZT64" s="27">
        <v>1</v>
      </c>
      <c r="ZU64" s="27">
        <v>16</v>
      </c>
      <c r="ZV64" s="27">
        <v>2</v>
      </c>
    </row>
    <row r="65" spans="1:698" s="41" customFormat="1" x14ac:dyDescent="0.2">
      <c r="A65" s="41" t="s">
        <v>166</v>
      </c>
      <c r="B65" s="40"/>
      <c r="C65" s="14">
        <v>241</v>
      </c>
      <c r="D65" s="14">
        <v>12</v>
      </c>
      <c r="E65" s="14">
        <v>0</v>
      </c>
      <c r="F65" s="14">
        <v>27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/>
      <c r="AR65" s="27"/>
      <c r="AS65" s="27"/>
      <c r="AT65" s="27"/>
      <c r="AU65" s="27">
        <v>0</v>
      </c>
      <c r="AV65" s="27">
        <v>5</v>
      </c>
      <c r="AW65" s="27">
        <v>0</v>
      </c>
      <c r="AX65" s="27">
        <v>5</v>
      </c>
      <c r="AY65" s="14">
        <v>0</v>
      </c>
      <c r="AZ65" s="14">
        <v>1</v>
      </c>
      <c r="BA65" s="14">
        <v>3</v>
      </c>
      <c r="BB65" s="14">
        <v>43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3</v>
      </c>
      <c r="BI65" s="27">
        <v>0</v>
      </c>
      <c r="BJ65" s="27">
        <v>4</v>
      </c>
      <c r="BK65" s="27">
        <v>0</v>
      </c>
      <c r="BL65" s="27">
        <v>2</v>
      </c>
      <c r="BM65" s="27">
        <v>0</v>
      </c>
      <c r="BN65" s="27">
        <v>0</v>
      </c>
      <c r="BO65" s="27">
        <v>0</v>
      </c>
      <c r="BP65" s="27">
        <v>0</v>
      </c>
      <c r="BQ65" s="27">
        <v>0</v>
      </c>
      <c r="BR65" s="27">
        <v>0</v>
      </c>
      <c r="BS65" s="27">
        <v>0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>
        <v>0</v>
      </c>
      <c r="BZ65" s="27">
        <v>0</v>
      </c>
      <c r="CA65" s="27">
        <v>0</v>
      </c>
      <c r="CB65" s="27">
        <v>0</v>
      </c>
      <c r="CC65" s="27">
        <v>1</v>
      </c>
      <c r="CD65" s="27">
        <v>0</v>
      </c>
      <c r="CE65" s="27">
        <v>0</v>
      </c>
      <c r="CF65" s="27">
        <v>0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5</v>
      </c>
      <c r="CQ65" s="27">
        <v>1</v>
      </c>
      <c r="CR65" s="27">
        <v>3</v>
      </c>
      <c r="CS65" s="27">
        <v>1</v>
      </c>
      <c r="CT65" s="27">
        <v>9</v>
      </c>
      <c r="CU65" s="27">
        <v>1</v>
      </c>
      <c r="CV65" s="27">
        <v>7</v>
      </c>
      <c r="CW65" s="27">
        <v>0</v>
      </c>
      <c r="CX65" s="27">
        <v>3</v>
      </c>
      <c r="CY65" s="27">
        <v>1</v>
      </c>
      <c r="CZ65" s="27">
        <v>7</v>
      </c>
      <c r="DA65" s="27">
        <v>0</v>
      </c>
      <c r="DB65" s="27">
        <v>2</v>
      </c>
      <c r="DC65" s="27">
        <v>0</v>
      </c>
      <c r="DD65" s="27">
        <v>0</v>
      </c>
      <c r="DE65" s="27"/>
      <c r="DF65" s="27"/>
      <c r="DG65" s="27">
        <v>0</v>
      </c>
      <c r="DH65" s="27">
        <v>13</v>
      </c>
      <c r="DI65" s="27">
        <v>0</v>
      </c>
      <c r="DJ65" s="27">
        <v>0</v>
      </c>
      <c r="DK65" s="27">
        <v>0</v>
      </c>
      <c r="DL65" s="27">
        <v>0</v>
      </c>
      <c r="DM65" s="27">
        <v>0</v>
      </c>
      <c r="DN65" s="27">
        <v>7</v>
      </c>
      <c r="DO65" s="27">
        <v>0</v>
      </c>
      <c r="DP65" s="27">
        <v>10</v>
      </c>
      <c r="DQ65" s="27">
        <v>0</v>
      </c>
      <c r="DR65" s="27">
        <v>19</v>
      </c>
      <c r="DS65" s="27">
        <v>0</v>
      </c>
      <c r="DT65" s="27">
        <v>19</v>
      </c>
      <c r="DU65" s="27">
        <v>0</v>
      </c>
      <c r="DV65" s="27">
        <v>0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2</v>
      </c>
      <c r="EE65" s="27">
        <v>0</v>
      </c>
      <c r="EF65" s="27">
        <v>0</v>
      </c>
      <c r="EG65" s="27">
        <v>0</v>
      </c>
      <c r="EH65" s="27">
        <v>6</v>
      </c>
      <c r="EI65" s="27">
        <v>0</v>
      </c>
      <c r="EJ65" s="27">
        <v>0</v>
      </c>
      <c r="EK65" s="27">
        <v>0</v>
      </c>
      <c r="EL65" s="27">
        <v>5</v>
      </c>
      <c r="EM65" s="27">
        <v>0</v>
      </c>
      <c r="EN65" s="27">
        <v>0</v>
      </c>
      <c r="EO65" s="27">
        <v>0</v>
      </c>
      <c r="EP65" s="27">
        <v>0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0</v>
      </c>
      <c r="EW65" s="27">
        <v>0</v>
      </c>
      <c r="EX65" s="27">
        <v>0</v>
      </c>
      <c r="EY65" s="27">
        <v>0</v>
      </c>
      <c r="EZ65" s="27">
        <v>0</v>
      </c>
      <c r="FA65" s="27">
        <v>0</v>
      </c>
      <c r="FB65" s="27">
        <v>2</v>
      </c>
      <c r="FC65" s="27">
        <v>0</v>
      </c>
      <c r="FD65" s="27">
        <v>0</v>
      </c>
      <c r="FE65" s="27">
        <v>0</v>
      </c>
      <c r="FF65" s="27">
        <v>0</v>
      </c>
      <c r="FG65" s="27">
        <v>0</v>
      </c>
      <c r="FH65" s="27">
        <v>0</v>
      </c>
      <c r="FI65" s="27">
        <v>0</v>
      </c>
      <c r="FJ65" s="27">
        <v>0</v>
      </c>
      <c r="FK65" s="27">
        <v>0</v>
      </c>
      <c r="FL65" s="27">
        <v>2</v>
      </c>
      <c r="FM65" s="27">
        <v>1</v>
      </c>
      <c r="FN65" s="27">
        <v>3</v>
      </c>
      <c r="FO65" s="27">
        <v>1</v>
      </c>
      <c r="FP65" s="27">
        <v>2</v>
      </c>
      <c r="FQ65" s="27">
        <v>1</v>
      </c>
      <c r="FR65" s="27">
        <v>3</v>
      </c>
      <c r="FS65" s="27">
        <v>0</v>
      </c>
      <c r="FT65" s="27">
        <v>3</v>
      </c>
      <c r="FU65" s="27">
        <v>0</v>
      </c>
      <c r="FV65" s="27">
        <v>3</v>
      </c>
      <c r="FW65" s="27">
        <v>0</v>
      </c>
      <c r="FX65" s="27">
        <v>2</v>
      </c>
      <c r="FY65" s="27">
        <v>0</v>
      </c>
      <c r="FZ65" s="27">
        <v>1</v>
      </c>
      <c r="GA65" s="27">
        <v>1</v>
      </c>
      <c r="GB65" s="27">
        <v>1</v>
      </c>
      <c r="GC65" s="27"/>
      <c r="GD65" s="27">
        <v>0</v>
      </c>
      <c r="GE65" s="27">
        <v>0</v>
      </c>
      <c r="GF65" s="27">
        <v>0</v>
      </c>
      <c r="GG65" s="27">
        <v>0</v>
      </c>
      <c r="GH65" s="27">
        <v>0</v>
      </c>
      <c r="GI65" s="27">
        <v>0</v>
      </c>
      <c r="GJ65" s="27">
        <v>0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/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0</v>
      </c>
      <c r="HC65" s="27"/>
      <c r="HD65" s="27">
        <v>0</v>
      </c>
      <c r="HE65" s="27">
        <v>0</v>
      </c>
      <c r="HF65" s="27">
        <v>0</v>
      </c>
      <c r="HG65" s="27">
        <v>0</v>
      </c>
      <c r="HH65" s="27">
        <v>0</v>
      </c>
      <c r="HI65" s="27">
        <v>0</v>
      </c>
      <c r="HJ65" s="27">
        <v>0</v>
      </c>
      <c r="HK65" s="27">
        <v>0</v>
      </c>
      <c r="HL65" s="27">
        <v>0</v>
      </c>
      <c r="HM65" s="27">
        <v>0</v>
      </c>
      <c r="HN65" s="27">
        <v>0</v>
      </c>
      <c r="HO65" s="27">
        <v>0</v>
      </c>
      <c r="HP65" s="27"/>
      <c r="HQ65" s="27">
        <v>0</v>
      </c>
      <c r="HR65" s="27">
        <v>0</v>
      </c>
      <c r="HS65" s="27">
        <v>0</v>
      </c>
      <c r="HT65" s="27">
        <v>0</v>
      </c>
      <c r="HU65" s="27">
        <v>0</v>
      </c>
      <c r="HV65" s="27">
        <v>0</v>
      </c>
      <c r="HW65" s="27">
        <v>0</v>
      </c>
      <c r="HX65" s="27">
        <v>0</v>
      </c>
      <c r="HY65" s="27">
        <v>0</v>
      </c>
      <c r="HZ65" s="27">
        <v>0</v>
      </c>
      <c r="IA65" s="27">
        <v>0</v>
      </c>
      <c r="IB65" s="27">
        <v>0</v>
      </c>
      <c r="IC65" s="27"/>
      <c r="ID65" s="27">
        <v>1</v>
      </c>
      <c r="IE65" s="27">
        <v>14</v>
      </c>
      <c r="IF65" s="27">
        <v>11</v>
      </c>
      <c r="IG65" s="27">
        <v>0</v>
      </c>
      <c r="IH65" s="27">
        <v>1</v>
      </c>
      <c r="II65" s="27"/>
      <c r="IJ65" s="27"/>
      <c r="IK65" s="27"/>
      <c r="IL65" s="27"/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>
        <v>0</v>
      </c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1</v>
      </c>
      <c r="JG65" s="27">
        <v>0</v>
      </c>
      <c r="JH65" s="27">
        <v>0</v>
      </c>
      <c r="JI65" s="27">
        <v>1</v>
      </c>
      <c r="JJ65" s="27">
        <v>0</v>
      </c>
      <c r="JK65" s="27">
        <v>13</v>
      </c>
      <c r="JL65" s="27">
        <v>11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>
        <v>1</v>
      </c>
      <c r="JW65" s="27">
        <v>0</v>
      </c>
      <c r="JX65" s="27">
        <v>0</v>
      </c>
      <c r="JY65" s="14">
        <v>51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1</v>
      </c>
      <c r="KF65" s="27">
        <v>2</v>
      </c>
      <c r="KG65" s="27">
        <v>0</v>
      </c>
      <c r="KH65" s="27">
        <v>6</v>
      </c>
      <c r="KI65" s="27">
        <v>3</v>
      </c>
      <c r="KJ65" s="27">
        <v>3</v>
      </c>
      <c r="KK65" s="27">
        <v>36</v>
      </c>
      <c r="KL65" s="14">
        <v>51</v>
      </c>
      <c r="KM65" s="27">
        <v>0</v>
      </c>
      <c r="KN65" s="27">
        <v>1</v>
      </c>
      <c r="KO65" s="27">
        <v>8</v>
      </c>
      <c r="KP65" s="27">
        <v>42</v>
      </c>
      <c r="KQ65" s="14">
        <v>2</v>
      </c>
      <c r="KR65" s="27">
        <v>1</v>
      </c>
      <c r="KS65" s="27">
        <v>1</v>
      </c>
      <c r="KT65" s="14">
        <v>0</v>
      </c>
      <c r="KU65" s="27">
        <v>0</v>
      </c>
      <c r="KV65" s="27">
        <v>0</v>
      </c>
      <c r="KW65" s="27">
        <v>0</v>
      </c>
      <c r="KX65" s="27">
        <v>0</v>
      </c>
      <c r="KY65" s="14">
        <v>4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2</v>
      </c>
      <c r="LM65" s="27">
        <v>0</v>
      </c>
      <c r="LN65" s="27">
        <v>0</v>
      </c>
      <c r="LO65" s="27">
        <v>0</v>
      </c>
      <c r="LP65" s="27">
        <v>0</v>
      </c>
      <c r="LQ65" s="27">
        <v>0</v>
      </c>
      <c r="LR65" s="27">
        <v>0</v>
      </c>
      <c r="LS65" s="27">
        <v>0</v>
      </c>
      <c r="LT65" s="27">
        <v>0</v>
      </c>
      <c r="LU65" s="27">
        <v>0</v>
      </c>
      <c r="LV65" s="27">
        <v>1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27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1</v>
      </c>
      <c r="NP65" s="27">
        <v>0</v>
      </c>
      <c r="NQ65" s="27">
        <v>0</v>
      </c>
      <c r="NR65" s="27">
        <v>0</v>
      </c>
      <c r="NS65" s="27">
        <v>0</v>
      </c>
      <c r="NT65" s="14">
        <v>8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2</v>
      </c>
      <c r="OH65" s="27">
        <v>2</v>
      </c>
      <c r="OI65" s="27">
        <v>1</v>
      </c>
      <c r="OJ65" s="27">
        <v>0</v>
      </c>
      <c r="OK65" s="27">
        <v>0</v>
      </c>
      <c r="OL65" s="27">
        <v>0</v>
      </c>
      <c r="OM65" s="27">
        <v>1</v>
      </c>
      <c r="ON65" s="27">
        <v>1</v>
      </c>
      <c r="OO65" s="27">
        <v>0</v>
      </c>
      <c r="OP65" s="27">
        <v>0</v>
      </c>
      <c r="OQ65" s="27">
        <v>1</v>
      </c>
      <c r="OR65" s="27">
        <v>0</v>
      </c>
      <c r="OS65" s="14">
        <v>12</v>
      </c>
      <c r="OT65" s="44">
        <v>3</v>
      </c>
      <c r="OU65" s="27">
        <v>0</v>
      </c>
      <c r="OV65" s="27">
        <v>0</v>
      </c>
      <c r="OW65" s="27">
        <v>1</v>
      </c>
      <c r="OX65" s="27">
        <v>0</v>
      </c>
      <c r="OY65" s="27">
        <v>0</v>
      </c>
      <c r="OZ65" s="27">
        <v>0</v>
      </c>
      <c r="PA65" s="27">
        <v>2</v>
      </c>
      <c r="PB65" s="27">
        <v>6</v>
      </c>
      <c r="PC65" s="27">
        <v>0</v>
      </c>
      <c r="PD65" s="27">
        <v>0</v>
      </c>
      <c r="PE65" s="27">
        <v>0</v>
      </c>
      <c r="PF65" s="27">
        <v>0</v>
      </c>
      <c r="PG65" s="27">
        <v>0</v>
      </c>
      <c r="PH65" s="27">
        <v>0</v>
      </c>
      <c r="PI65" s="27">
        <v>0</v>
      </c>
      <c r="PJ65" s="27">
        <v>0</v>
      </c>
      <c r="PK65" s="27">
        <v>0</v>
      </c>
      <c r="PL65" s="27">
        <v>0</v>
      </c>
      <c r="PM65" s="27">
        <v>0</v>
      </c>
      <c r="PN65" s="27">
        <v>3</v>
      </c>
      <c r="PO65" s="27">
        <v>0</v>
      </c>
      <c r="PP65" s="27">
        <v>0</v>
      </c>
      <c r="PQ65" s="27">
        <v>0</v>
      </c>
      <c r="PR65" s="27">
        <v>0</v>
      </c>
      <c r="PS65" s="27">
        <v>0</v>
      </c>
      <c r="PT65" s="27">
        <v>0</v>
      </c>
      <c r="PU65" s="27">
        <v>0</v>
      </c>
      <c r="PV65" s="27">
        <v>0</v>
      </c>
      <c r="PW65" s="27">
        <v>0</v>
      </c>
      <c r="PX65" s="14">
        <v>418</v>
      </c>
      <c r="PY65" s="27">
        <v>0</v>
      </c>
      <c r="PZ65" s="27">
        <v>9</v>
      </c>
      <c r="QA65" s="27">
        <v>5</v>
      </c>
      <c r="QB65" s="27">
        <v>3</v>
      </c>
      <c r="QC65" s="27">
        <v>6</v>
      </c>
      <c r="QD65" s="27">
        <v>36</v>
      </c>
      <c r="QE65" s="27">
        <v>220</v>
      </c>
      <c r="QF65" s="27">
        <v>0</v>
      </c>
      <c r="QG65" s="27">
        <v>0</v>
      </c>
      <c r="QH65" s="27">
        <v>0</v>
      </c>
      <c r="QI65" s="27">
        <v>0</v>
      </c>
      <c r="QJ65" s="27">
        <v>17</v>
      </c>
      <c r="QK65" s="27">
        <v>0</v>
      </c>
      <c r="QL65" s="27">
        <v>2</v>
      </c>
      <c r="QM65" s="27">
        <v>11</v>
      </c>
      <c r="QN65" s="27">
        <v>7</v>
      </c>
      <c r="QO65" s="27">
        <v>2</v>
      </c>
      <c r="QP65" s="27">
        <v>9</v>
      </c>
      <c r="QQ65" s="27">
        <v>83</v>
      </c>
      <c r="QR65" s="27">
        <v>0</v>
      </c>
      <c r="QS65" s="27">
        <v>0</v>
      </c>
      <c r="QT65" s="27">
        <v>0</v>
      </c>
      <c r="QU65" s="27">
        <v>0</v>
      </c>
      <c r="QV65" s="27">
        <v>8</v>
      </c>
      <c r="QW65" s="27">
        <v>0</v>
      </c>
      <c r="QX65" s="27">
        <v>0</v>
      </c>
      <c r="QY65" s="27">
        <v>0</v>
      </c>
      <c r="QZ65" s="27">
        <v>0</v>
      </c>
      <c r="RA65" s="14">
        <v>8</v>
      </c>
      <c r="RB65" s="27">
        <v>0</v>
      </c>
      <c r="RC65" s="27">
        <v>0</v>
      </c>
      <c r="RD65" s="27">
        <v>0</v>
      </c>
      <c r="RE65" s="27">
        <v>3</v>
      </c>
      <c r="RF65" s="27">
        <v>0</v>
      </c>
      <c r="RG65" s="27">
        <v>0</v>
      </c>
      <c r="RH65" s="27">
        <v>2</v>
      </c>
      <c r="RI65" s="27">
        <v>3</v>
      </c>
      <c r="RJ65" s="14">
        <v>3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0</v>
      </c>
      <c r="RT65" s="27">
        <v>0</v>
      </c>
      <c r="RU65" s="27">
        <v>0</v>
      </c>
      <c r="RV65" s="27">
        <v>0</v>
      </c>
      <c r="RW65" s="27">
        <v>2</v>
      </c>
      <c r="RX65" s="27">
        <v>0</v>
      </c>
      <c r="RY65" s="27">
        <v>0</v>
      </c>
      <c r="RZ65" s="27">
        <v>0</v>
      </c>
      <c r="SA65" s="27">
        <v>0</v>
      </c>
      <c r="SB65" s="27">
        <v>0</v>
      </c>
      <c r="SC65" s="27">
        <v>0</v>
      </c>
      <c r="SD65" s="27">
        <v>0</v>
      </c>
      <c r="SE65" s="27">
        <v>0</v>
      </c>
      <c r="SF65" s="27">
        <v>0</v>
      </c>
      <c r="SG65" s="27">
        <v>1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0</v>
      </c>
      <c r="SO65" s="27">
        <v>0</v>
      </c>
      <c r="SP65" s="27">
        <v>0</v>
      </c>
      <c r="SQ65" s="27">
        <v>0</v>
      </c>
      <c r="SR65" s="27">
        <v>0</v>
      </c>
      <c r="SS65" s="27">
        <v>0</v>
      </c>
      <c r="ST65" s="27">
        <v>0</v>
      </c>
      <c r="SU65" s="27">
        <v>0</v>
      </c>
      <c r="SV65" s="27">
        <v>0</v>
      </c>
      <c r="SW65" s="27">
        <v>0</v>
      </c>
      <c r="SX65" s="27">
        <v>0</v>
      </c>
      <c r="SY65" s="27">
        <v>0</v>
      </c>
      <c r="SZ65" s="27">
        <v>0</v>
      </c>
      <c r="TA65" s="27">
        <v>0</v>
      </c>
      <c r="TB65" s="27">
        <v>0</v>
      </c>
      <c r="TC65" s="27">
        <v>0</v>
      </c>
      <c r="TD65" s="27">
        <v>0</v>
      </c>
      <c r="TE65" s="27">
        <v>0</v>
      </c>
      <c r="TF65" s="27">
        <v>0</v>
      </c>
      <c r="TG65" s="14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0</v>
      </c>
      <c r="TM65" s="27">
        <v>0</v>
      </c>
      <c r="TN65" s="27">
        <v>0</v>
      </c>
      <c r="TO65" s="27">
        <v>0</v>
      </c>
      <c r="TP65" s="27">
        <v>0</v>
      </c>
      <c r="TQ65" s="27">
        <v>0</v>
      </c>
      <c r="TR65" s="27">
        <v>0</v>
      </c>
      <c r="TS65" s="27">
        <v>0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0</v>
      </c>
      <c r="TZ65" s="27">
        <v>0</v>
      </c>
      <c r="UA65" s="27">
        <v>0</v>
      </c>
      <c r="UB65" s="27">
        <v>0</v>
      </c>
      <c r="UC65" s="27">
        <v>0</v>
      </c>
      <c r="UD65" s="27">
        <v>0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27">
        <v>0</v>
      </c>
      <c r="UK65" s="27">
        <v>0</v>
      </c>
      <c r="UL65" s="27">
        <v>0</v>
      </c>
      <c r="UM65" s="27">
        <v>0</v>
      </c>
      <c r="UN65" s="27">
        <v>0</v>
      </c>
      <c r="UO65" s="27">
        <v>0</v>
      </c>
      <c r="UP65" s="27">
        <v>0</v>
      </c>
      <c r="UQ65" s="27">
        <v>0</v>
      </c>
      <c r="UR65" s="27">
        <v>0</v>
      </c>
      <c r="US65" s="27">
        <v>0</v>
      </c>
      <c r="UT65" s="27">
        <v>0</v>
      </c>
      <c r="UU65" s="27">
        <v>0</v>
      </c>
      <c r="UV65" s="27">
        <v>0</v>
      </c>
      <c r="UW65" s="27">
        <v>0</v>
      </c>
      <c r="UX65" s="27">
        <v>0</v>
      </c>
      <c r="UY65" s="27">
        <v>0</v>
      </c>
      <c r="UZ65" s="27">
        <v>0</v>
      </c>
      <c r="VA65" s="27">
        <v>0</v>
      </c>
      <c r="VB65" s="27">
        <v>0</v>
      </c>
      <c r="VC65" s="27">
        <v>0</v>
      </c>
      <c r="VD65" s="27">
        <v>0</v>
      </c>
      <c r="VE65" s="27">
        <v>0</v>
      </c>
      <c r="VF65" s="27">
        <v>0</v>
      </c>
      <c r="VG65" s="27">
        <v>0</v>
      </c>
      <c r="VH65" s="14">
        <v>0</v>
      </c>
      <c r="VI65" s="27">
        <v>0</v>
      </c>
      <c r="VJ65" s="27">
        <v>0</v>
      </c>
      <c r="VK65" s="27">
        <v>0</v>
      </c>
      <c r="VL65" s="27">
        <v>0</v>
      </c>
      <c r="VM65" s="27">
        <v>0</v>
      </c>
      <c r="VN65" s="27">
        <v>0</v>
      </c>
      <c r="VO65" s="27">
        <v>0</v>
      </c>
      <c r="VP65" s="27">
        <v>0</v>
      </c>
      <c r="VQ65" s="27">
        <v>0</v>
      </c>
      <c r="VR65" s="27">
        <v>0</v>
      </c>
      <c r="VS65" s="27">
        <v>0</v>
      </c>
      <c r="VT65" s="27">
        <v>0</v>
      </c>
      <c r="VU65" s="27">
        <v>0</v>
      </c>
      <c r="VV65" s="27">
        <v>0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0</v>
      </c>
      <c r="WE65" s="27">
        <v>0</v>
      </c>
      <c r="WF65" s="27">
        <v>0</v>
      </c>
      <c r="WG65" s="27">
        <v>0</v>
      </c>
      <c r="WH65" s="27">
        <v>0</v>
      </c>
      <c r="WI65" s="27">
        <v>0</v>
      </c>
      <c r="WJ65" s="27">
        <v>0</v>
      </c>
      <c r="WK65" s="27">
        <v>0</v>
      </c>
      <c r="WL65" s="27">
        <v>0</v>
      </c>
      <c r="WM65" s="27">
        <v>0</v>
      </c>
      <c r="WN65" s="27">
        <v>0</v>
      </c>
      <c r="WO65" s="27">
        <v>0</v>
      </c>
      <c r="WP65" s="27">
        <v>0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3</v>
      </c>
      <c r="XJ65" s="27">
        <v>9</v>
      </c>
      <c r="XK65" s="27">
        <v>1</v>
      </c>
      <c r="XL65" s="27">
        <v>11</v>
      </c>
      <c r="XM65" s="27">
        <v>0</v>
      </c>
      <c r="XN65" s="27">
        <v>0</v>
      </c>
      <c r="XO65" s="27">
        <v>1</v>
      </c>
      <c r="XP65" s="27">
        <v>2</v>
      </c>
      <c r="XQ65" s="27">
        <v>0</v>
      </c>
      <c r="XR65" s="27">
        <v>0</v>
      </c>
      <c r="XS65" s="27">
        <v>0</v>
      </c>
      <c r="XT65" s="27">
        <v>2</v>
      </c>
      <c r="XU65" s="27">
        <v>2</v>
      </c>
      <c r="XV65" s="27">
        <v>0</v>
      </c>
      <c r="XW65" s="27">
        <v>0</v>
      </c>
      <c r="XX65" s="27">
        <v>2</v>
      </c>
      <c r="XY65" s="27">
        <v>6</v>
      </c>
      <c r="XZ65" s="27">
        <v>0</v>
      </c>
      <c r="YA65" s="27">
        <v>1</v>
      </c>
      <c r="YB65" s="27">
        <v>0</v>
      </c>
      <c r="YC65" s="27">
        <v>1</v>
      </c>
      <c r="YD65" s="27">
        <v>2</v>
      </c>
      <c r="YE65" s="27">
        <v>0</v>
      </c>
      <c r="YF65" s="27">
        <v>0</v>
      </c>
      <c r="YG65" s="27">
        <v>1</v>
      </c>
      <c r="YH65" s="27">
        <v>4</v>
      </c>
      <c r="YI65" s="27">
        <v>2</v>
      </c>
      <c r="YJ65" s="27">
        <v>0</v>
      </c>
      <c r="YK65" s="27">
        <v>0</v>
      </c>
      <c r="YL65" s="27">
        <v>4</v>
      </c>
      <c r="YM65" s="27">
        <v>7</v>
      </c>
      <c r="YN65" s="27">
        <v>0</v>
      </c>
      <c r="YO65" s="27">
        <v>1</v>
      </c>
      <c r="YP65" s="27">
        <v>1</v>
      </c>
      <c r="YQ65" s="27">
        <v>1</v>
      </c>
      <c r="YR65" s="27">
        <v>1</v>
      </c>
      <c r="YS65" s="27">
        <v>5</v>
      </c>
      <c r="YT65" s="27">
        <v>16</v>
      </c>
      <c r="YU65" s="27">
        <v>0</v>
      </c>
      <c r="YV65" s="27">
        <v>21</v>
      </c>
      <c r="YW65" s="27">
        <v>2</v>
      </c>
      <c r="YX65" s="27">
        <v>7</v>
      </c>
      <c r="YY65" s="27">
        <v>16</v>
      </c>
      <c r="YZ65" s="27">
        <v>0</v>
      </c>
      <c r="ZA65" s="27">
        <v>23</v>
      </c>
      <c r="ZB65" s="27">
        <v>2</v>
      </c>
      <c r="ZC65" s="27">
        <v>234</v>
      </c>
      <c r="ZD65" s="27">
        <v>0</v>
      </c>
      <c r="ZE65" s="27">
        <v>55</v>
      </c>
      <c r="ZF65" s="27">
        <v>14</v>
      </c>
      <c r="ZG65" s="27">
        <v>3</v>
      </c>
      <c r="ZH65" s="27">
        <v>1</v>
      </c>
      <c r="ZI65" s="27">
        <v>5</v>
      </c>
      <c r="ZJ65" s="27">
        <v>3</v>
      </c>
      <c r="ZK65" s="27">
        <v>0</v>
      </c>
      <c r="ZL65" s="27">
        <v>15</v>
      </c>
      <c r="ZM65" s="27">
        <v>1</v>
      </c>
      <c r="ZN65" s="27">
        <v>0</v>
      </c>
      <c r="ZO65" s="27">
        <v>3</v>
      </c>
      <c r="ZP65" s="27">
        <v>1</v>
      </c>
      <c r="ZQ65" s="27">
        <v>0</v>
      </c>
      <c r="ZR65" s="27">
        <v>2</v>
      </c>
      <c r="ZS65" s="27">
        <v>1</v>
      </c>
      <c r="ZT65" s="27">
        <v>0</v>
      </c>
      <c r="ZU65" s="27">
        <v>0</v>
      </c>
      <c r="ZV65" s="27">
        <v>0</v>
      </c>
    </row>
    <row r="66" spans="1:698" s="41" customFormat="1" x14ac:dyDescent="0.2">
      <c r="A66" s="41" t="s">
        <v>167</v>
      </c>
      <c r="B66" s="40"/>
      <c r="C66" s="14">
        <v>692</v>
      </c>
      <c r="D66" s="14">
        <v>40</v>
      </c>
      <c r="E66" s="14">
        <v>0</v>
      </c>
      <c r="F66" s="14">
        <v>37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/>
      <c r="AR66" s="27"/>
      <c r="AS66" s="27"/>
      <c r="AT66" s="27"/>
      <c r="AU66" s="27">
        <v>0</v>
      </c>
      <c r="AV66" s="27">
        <v>19</v>
      </c>
      <c r="AW66" s="27">
        <v>0</v>
      </c>
      <c r="AX66" s="27">
        <v>11</v>
      </c>
      <c r="AY66" s="14">
        <v>0</v>
      </c>
      <c r="AZ66" s="14">
        <v>2</v>
      </c>
      <c r="BA66" s="14">
        <v>4</v>
      </c>
      <c r="BB66" s="14">
        <v>49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1</v>
      </c>
      <c r="BM66" s="27">
        <v>0</v>
      </c>
      <c r="BN66" s="27">
        <v>0</v>
      </c>
      <c r="BO66" s="27">
        <v>0</v>
      </c>
      <c r="BP66" s="27">
        <v>0</v>
      </c>
      <c r="BQ66" s="27">
        <v>0</v>
      </c>
      <c r="BR66" s="27">
        <v>0</v>
      </c>
      <c r="BS66" s="27">
        <v>0</v>
      </c>
      <c r="BT66" s="27">
        <v>0</v>
      </c>
      <c r="BU66" s="27">
        <v>0</v>
      </c>
      <c r="BV66" s="27">
        <v>0</v>
      </c>
      <c r="BW66" s="27">
        <v>0</v>
      </c>
      <c r="BX66" s="27">
        <v>0</v>
      </c>
      <c r="BY66" s="27">
        <v>0</v>
      </c>
      <c r="BZ66" s="27">
        <v>1</v>
      </c>
      <c r="CA66" s="27">
        <v>0</v>
      </c>
      <c r="CB66" s="27">
        <v>1</v>
      </c>
      <c r="CC66" s="27">
        <v>0</v>
      </c>
      <c r="CD66" s="27">
        <v>1</v>
      </c>
      <c r="CE66" s="27">
        <v>0</v>
      </c>
      <c r="CF66" s="27">
        <v>4</v>
      </c>
      <c r="CG66" s="27">
        <v>0</v>
      </c>
      <c r="CH66" s="27">
        <v>2</v>
      </c>
      <c r="CI66" s="27">
        <v>0</v>
      </c>
      <c r="CJ66" s="27">
        <v>3</v>
      </c>
      <c r="CK66" s="27">
        <v>2</v>
      </c>
      <c r="CL66" s="27">
        <v>16</v>
      </c>
      <c r="CM66" s="27">
        <v>0</v>
      </c>
      <c r="CN66" s="27">
        <v>9</v>
      </c>
      <c r="CO66" s="27">
        <v>2</v>
      </c>
      <c r="CP66" s="27">
        <v>30</v>
      </c>
      <c r="CQ66" s="27">
        <v>2</v>
      </c>
      <c r="CR66" s="27">
        <v>11</v>
      </c>
      <c r="CS66" s="27">
        <v>1</v>
      </c>
      <c r="CT66" s="27">
        <v>28</v>
      </c>
      <c r="CU66" s="27">
        <v>2</v>
      </c>
      <c r="CV66" s="27">
        <v>23</v>
      </c>
      <c r="CW66" s="27">
        <v>7</v>
      </c>
      <c r="CX66" s="27">
        <v>25</v>
      </c>
      <c r="CY66" s="27">
        <v>6</v>
      </c>
      <c r="CZ66" s="27">
        <v>15</v>
      </c>
      <c r="DA66" s="27">
        <v>0</v>
      </c>
      <c r="DB66" s="27">
        <v>18</v>
      </c>
      <c r="DC66" s="27">
        <v>2</v>
      </c>
      <c r="DD66" s="27">
        <v>8</v>
      </c>
      <c r="DE66" s="27"/>
      <c r="DF66" s="27"/>
      <c r="DG66" s="27">
        <v>0</v>
      </c>
      <c r="DH66" s="27">
        <v>48</v>
      </c>
      <c r="DI66" s="27">
        <v>0</v>
      </c>
      <c r="DJ66" s="27">
        <v>0</v>
      </c>
      <c r="DK66" s="27">
        <v>0</v>
      </c>
      <c r="DL66" s="27">
        <v>0</v>
      </c>
      <c r="DM66" s="27">
        <v>0</v>
      </c>
      <c r="DN66" s="27">
        <v>6</v>
      </c>
      <c r="DO66" s="27">
        <v>0</v>
      </c>
      <c r="DP66" s="27">
        <v>8</v>
      </c>
      <c r="DQ66" s="27">
        <v>0</v>
      </c>
      <c r="DR66" s="27">
        <v>6</v>
      </c>
      <c r="DS66" s="27">
        <v>0</v>
      </c>
      <c r="DT66" s="27">
        <v>2</v>
      </c>
      <c r="DU66" s="27">
        <v>0</v>
      </c>
      <c r="DV66" s="27">
        <v>2</v>
      </c>
      <c r="DW66" s="27">
        <v>0</v>
      </c>
      <c r="DX66" s="27">
        <v>1</v>
      </c>
      <c r="DY66" s="27">
        <v>0</v>
      </c>
      <c r="DZ66" s="27">
        <v>11</v>
      </c>
      <c r="EA66" s="27">
        <v>0</v>
      </c>
      <c r="EB66" s="27">
        <v>2</v>
      </c>
      <c r="EC66" s="27">
        <v>2</v>
      </c>
      <c r="ED66" s="27">
        <v>32</v>
      </c>
      <c r="EE66" s="27">
        <v>0</v>
      </c>
      <c r="EF66" s="27">
        <v>1</v>
      </c>
      <c r="EG66" s="27">
        <v>1</v>
      </c>
      <c r="EH66" s="27">
        <v>77</v>
      </c>
      <c r="EI66" s="27">
        <v>0</v>
      </c>
      <c r="EJ66" s="27">
        <v>2</v>
      </c>
      <c r="EK66" s="27">
        <v>0</v>
      </c>
      <c r="EL66" s="27">
        <v>38</v>
      </c>
      <c r="EM66" s="27">
        <v>0</v>
      </c>
      <c r="EN66" s="27">
        <v>0</v>
      </c>
      <c r="EO66" s="27">
        <v>0</v>
      </c>
      <c r="EP66" s="27">
        <v>9</v>
      </c>
      <c r="EQ66" s="27">
        <v>0</v>
      </c>
      <c r="ER66" s="27">
        <v>0</v>
      </c>
      <c r="ES66" s="27">
        <v>0</v>
      </c>
      <c r="ET66" s="27">
        <v>0</v>
      </c>
      <c r="EU66" s="27">
        <v>0</v>
      </c>
      <c r="EV66" s="27">
        <v>0</v>
      </c>
      <c r="EW66" s="27">
        <v>0</v>
      </c>
      <c r="EX66" s="27">
        <v>0</v>
      </c>
      <c r="EY66" s="27">
        <v>0</v>
      </c>
      <c r="EZ66" s="27">
        <v>0</v>
      </c>
      <c r="FA66" s="27">
        <v>0</v>
      </c>
      <c r="FB66" s="27">
        <v>0</v>
      </c>
      <c r="FC66" s="27">
        <v>0</v>
      </c>
      <c r="FD66" s="27">
        <v>1</v>
      </c>
      <c r="FE66" s="27">
        <v>0</v>
      </c>
      <c r="FF66" s="27">
        <v>0</v>
      </c>
      <c r="FG66" s="27">
        <v>0</v>
      </c>
      <c r="FH66" s="27">
        <v>0</v>
      </c>
      <c r="FI66" s="27">
        <v>0</v>
      </c>
      <c r="FJ66" s="27">
        <v>10</v>
      </c>
      <c r="FK66" s="27">
        <v>0</v>
      </c>
      <c r="FL66" s="27">
        <v>14</v>
      </c>
      <c r="FM66" s="27">
        <v>0</v>
      </c>
      <c r="FN66" s="27">
        <v>23</v>
      </c>
      <c r="FO66" s="27">
        <v>0</v>
      </c>
      <c r="FP66" s="27">
        <v>19</v>
      </c>
      <c r="FQ66" s="27">
        <v>0</v>
      </c>
      <c r="FR66" s="27">
        <v>13</v>
      </c>
      <c r="FS66" s="27">
        <v>0</v>
      </c>
      <c r="FT66" s="27">
        <v>8</v>
      </c>
      <c r="FU66" s="27">
        <v>4</v>
      </c>
      <c r="FV66" s="27">
        <v>2</v>
      </c>
      <c r="FW66" s="27">
        <v>4</v>
      </c>
      <c r="FX66" s="27">
        <v>0</v>
      </c>
      <c r="FY66" s="27">
        <v>0</v>
      </c>
      <c r="FZ66" s="27">
        <v>1</v>
      </c>
      <c r="GA66" s="27">
        <v>1</v>
      </c>
      <c r="GB66" s="27">
        <v>2</v>
      </c>
      <c r="GC66" s="27"/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0</v>
      </c>
      <c r="GJ66" s="27">
        <v>0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/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0</v>
      </c>
      <c r="GW66" s="27">
        <v>0</v>
      </c>
      <c r="GX66" s="27">
        <v>0</v>
      </c>
      <c r="GY66" s="27">
        <v>0</v>
      </c>
      <c r="GZ66" s="27">
        <v>0</v>
      </c>
      <c r="HA66" s="27">
        <v>0</v>
      </c>
      <c r="HB66" s="27">
        <v>0</v>
      </c>
      <c r="HC66" s="27"/>
      <c r="HD66" s="27">
        <v>0</v>
      </c>
      <c r="HE66" s="27">
        <v>0</v>
      </c>
      <c r="HF66" s="27">
        <v>0</v>
      </c>
      <c r="HG66" s="27">
        <v>0</v>
      </c>
      <c r="HH66" s="27">
        <v>0</v>
      </c>
      <c r="HI66" s="27">
        <v>0</v>
      </c>
      <c r="HJ66" s="27">
        <v>0</v>
      </c>
      <c r="HK66" s="27">
        <v>0</v>
      </c>
      <c r="HL66" s="27">
        <v>0</v>
      </c>
      <c r="HM66" s="27">
        <v>0</v>
      </c>
      <c r="HN66" s="27">
        <v>0</v>
      </c>
      <c r="HO66" s="27">
        <v>0</v>
      </c>
      <c r="HP66" s="27"/>
      <c r="HQ66" s="27">
        <v>0</v>
      </c>
      <c r="HR66" s="27">
        <v>0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/>
      <c r="ID66" s="27">
        <v>3</v>
      </c>
      <c r="IE66" s="27">
        <v>18</v>
      </c>
      <c r="IF66" s="27">
        <v>12</v>
      </c>
      <c r="IG66" s="27">
        <v>4</v>
      </c>
      <c r="IH66" s="27">
        <v>0</v>
      </c>
      <c r="II66" s="27"/>
      <c r="IJ66" s="27"/>
      <c r="IK66" s="27"/>
      <c r="IL66" s="27"/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>
        <v>0</v>
      </c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3</v>
      </c>
      <c r="JG66" s="27">
        <v>0</v>
      </c>
      <c r="JH66" s="27">
        <v>0</v>
      </c>
      <c r="JI66" s="27">
        <v>10</v>
      </c>
      <c r="JJ66" s="27">
        <v>8</v>
      </c>
      <c r="JK66" s="27">
        <v>7</v>
      </c>
      <c r="JL66" s="27">
        <v>2</v>
      </c>
      <c r="JM66" s="27">
        <v>1</v>
      </c>
      <c r="JN66" s="27">
        <v>2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>
        <v>0</v>
      </c>
      <c r="JW66" s="27">
        <v>4</v>
      </c>
      <c r="JX66" s="27">
        <v>0</v>
      </c>
      <c r="JY66" s="14">
        <v>61</v>
      </c>
      <c r="JZ66" s="27">
        <v>0</v>
      </c>
      <c r="KA66" s="27">
        <v>0</v>
      </c>
      <c r="KB66" s="27">
        <v>0</v>
      </c>
      <c r="KC66" s="27">
        <v>1</v>
      </c>
      <c r="KD66" s="27">
        <v>2</v>
      </c>
      <c r="KE66" s="27">
        <v>13</v>
      </c>
      <c r="KF66" s="27">
        <v>5</v>
      </c>
      <c r="KG66" s="27">
        <v>2</v>
      </c>
      <c r="KH66" s="27">
        <v>15</v>
      </c>
      <c r="KI66" s="27">
        <v>2</v>
      </c>
      <c r="KJ66" s="27">
        <v>0</v>
      </c>
      <c r="KK66" s="27">
        <v>21</v>
      </c>
      <c r="KL66" s="14">
        <v>61</v>
      </c>
      <c r="KM66" s="27">
        <v>0</v>
      </c>
      <c r="KN66" s="27">
        <v>16</v>
      </c>
      <c r="KO66" s="27">
        <v>22</v>
      </c>
      <c r="KP66" s="27">
        <v>23</v>
      </c>
      <c r="KQ66" s="14">
        <v>13</v>
      </c>
      <c r="KR66" s="27">
        <v>12</v>
      </c>
      <c r="KS66" s="27">
        <v>1</v>
      </c>
      <c r="KT66" s="14">
        <v>0</v>
      </c>
      <c r="KU66" s="27">
        <v>0</v>
      </c>
      <c r="KV66" s="27">
        <v>0</v>
      </c>
      <c r="KW66" s="27">
        <v>0</v>
      </c>
      <c r="KX66" s="27">
        <v>0</v>
      </c>
      <c r="KY66" s="14">
        <v>4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0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1</v>
      </c>
      <c r="LU66" s="27">
        <v>0</v>
      </c>
      <c r="LV66" s="27">
        <v>0</v>
      </c>
      <c r="LW66" s="27">
        <v>1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27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1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1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14">
        <v>6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1</v>
      </c>
      <c r="OF66" s="27">
        <v>0</v>
      </c>
      <c r="OG66" s="27">
        <v>1</v>
      </c>
      <c r="OH66" s="27">
        <v>1</v>
      </c>
      <c r="OI66" s="27">
        <v>0</v>
      </c>
      <c r="OJ66" s="27">
        <v>0</v>
      </c>
      <c r="OK66" s="27">
        <v>0</v>
      </c>
      <c r="OL66" s="27">
        <v>0</v>
      </c>
      <c r="OM66" s="27">
        <v>1</v>
      </c>
      <c r="ON66" s="27">
        <v>0</v>
      </c>
      <c r="OO66" s="27">
        <v>1</v>
      </c>
      <c r="OP66" s="27">
        <v>0</v>
      </c>
      <c r="OQ66" s="27">
        <v>0</v>
      </c>
      <c r="OR66" s="27">
        <v>1</v>
      </c>
      <c r="OS66" s="14">
        <v>43</v>
      </c>
      <c r="OT66" s="44">
        <v>4</v>
      </c>
      <c r="OU66" s="27">
        <v>0</v>
      </c>
      <c r="OV66" s="27">
        <v>0</v>
      </c>
      <c r="OW66" s="27">
        <v>1</v>
      </c>
      <c r="OX66" s="27">
        <v>0</v>
      </c>
      <c r="OY66" s="27">
        <v>0</v>
      </c>
      <c r="OZ66" s="27">
        <v>3</v>
      </c>
      <c r="PA66" s="27">
        <v>5</v>
      </c>
      <c r="PB66" s="27">
        <v>15</v>
      </c>
      <c r="PC66" s="27">
        <v>0</v>
      </c>
      <c r="PD66" s="27">
        <v>0</v>
      </c>
      <c r="PE66" s="27">
        <v>0</v>
      </c>
      <c r="PF66" s="27">
        <v>0</v>
      </c>
      <c r="PG66" s="27">
        <v>0</v>
      </c>
      <c r="PH66" s="27">
        <v>0</v>
      </c>
      <c r="PI66" s="27">
        <v>0</v>
      </c>
      <c r="PJ66" s="27">
        <v>0</v>
      </c>
      <c r="PK66" s="27">
        <v>1</v>
      </c>
      <c r="PL66" s="27">
        <v>0</v>
      </c>
      <c r="PM66" s="27">
        <v>3</v>
      </c>
      <c r="PN66" s="27">
        <v>12</v>
      </c>
      <c r="PO66" s="27">
        <v>0</v>
      </c>
      <c r="PP66" s="27">
        <v>0</v>
      </c>
      <c r="PQ66" s="27">
        <v>0</v>
      </c>
      <c r="PR66" s="27">
        <v>0</v>
      </c>
      <c r="PS66" s="27">
        <v>3</v>
      </c>
      <c r="PT66" s="27">
        <v>0</v>
      </c>
      <c r="PU66" s="27">
        <v>0</v>
      </c>
      <c r="PV66" s="27">
        <v>0</v>
      </c>
      <c r="PW66" s="27">
        <v>0</v>
      </c>
      <c r="PX66" s="14">
        <v>1397</v>
      </c>
      <c r="PY66" s="27">
        <v>4</v>
      </c>
      <c r="PZ66" s="27">
        <v>16</v>
      </c>
      <c r="QA66" s="27">
        <v>14</v>
      </c>
      <c r="QB66" s="27">
        <v>14</v>
      </c>
      <c r="QC66" s="27">
        <v>37</v>
      </c>
      <c r="QD66" s="27">
        <v>162</v>
      </c>
      <c r="QE66" s="27">
        <v>625</v>
      </c>
      <c r="QF66" s="27">
        <v>0</v>
      </c>
      <c r="QG66" s="27">
        <v>0</v>
      </c>
      <c r="QH66" s="27">
        <v>0</v>
      </c>
      <c r="QI66" s="27">
        <v>0</v>
      </c>
      <c r="QJ66" s="27">
        <v>83</v>
      </c>
      <c r="QK66" s="27">
        <v>0</v>
      </c>
      <c r="QL66" s="27">
        <v>14</v>
      </c>
      <c r="QM66" s="27">
        <v>24</v>
      </c>
      <c r="QN66" s="27">
        <v>12</v>
      </c>
      <c r="QO66" s="27">
        <v>10</v>
      </c>
      <c r="QP66" s="27">
        <v>42</v>
      </c>
      <c r="QQ66" s="27">
        <v>273</v>
      </c>
      <c r="QR66" s="27">
        <v>0</v>
      </c>
      <c r="QS66" s="27">
        <v>0</v>
      </c>
      <c r="QT66" s="27">
        <v>0</v>
      </c>
      <c r="QU66" s="27">
        <v>0</v>
      </c>
      <c r="QV66" s="27">
        <v>67</v>
      </c>
      <c r="QW66" s="27">
        <v>0</v>
      </c>
      <c r="QX66" s="27">
        <v>0</v>
      </c>
      <c r="QY66" s="27">
        <v>0</v>
      </c>
      <c r="QZ66" s="27">
        <v>0</v>
      </c>
      <c r="RA66" s="14">
        <v>12</v>
      </c>
      <c r="RB66" s="27">
        <v>0</v>
      </c>
      <c r="RC66" s="27">
        <v>2</v>
      </c>
      <c r="RD66" s="27">
        <v>2</v>
      </c>
      <c r="RE66" s="27">
        <v>0</v>
      </c>
      <c r="RF66" s="27">
        <v>0</v>
      </c>
      <c r="RG66" s="27">
        <v>1</v>
      </c>
      <c r="RH66" s="27">
        <v>5</v>
      </c>
      <c r="RI66" s="27">
        <v>2</v>
      </c>
      <c r="RJ66" s="14">
        <v>2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0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1</v>
      </c>
      <c r="SF66" s="27">
        <v>0</v>
      </c>
      <c r="SG66" s="27">
        <v>0</v>
      </c>
      <c r="SH66" s="27">
        <v>1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0</v>
      </c>
      <c r="ST66" s="27">
        <v>0</v>
      </c>
      <c r="SU66" s="27">
        <v>0</v>
      </c>
      <c r="SV66" s="27">
        <v>0</v>
      </c>
      <c r="SW66" s="27">
        <v>0</v>
      </c>
      <c r="SX66" s="27">
        <v>0</v>
      </c>
      <c r="SY66" s="27">
        <v>0</v>
      </c>
      <c r="SZ66" s="27">
        <v>0</v>
      </c>
      <c r="TA66" s="27">
        <v>0</v>
      </c>
      <c r="TB66" s="27">
        <v>0</v>
      </c>
      <c r="TC66" s="27">
        <v>0</v>
      </c>
      <c r="TD66" s="27">
        <v>0</v>
      </c>
      <c r="TE66" s="27">
        <v>0</v>
      </c>
      <c r="TF66" s="27">
        <v>0</v>
      </c>
      <c r="TG66" s="14">
        <v>0</v>
      </c>
      <c r="TH66" s="27">
        <v>0</v>
      </c>
      <c r="TI66" s="27">
        <v>0</v>
      </c>
      <c r="TJ66" s="27">
        <v>0</v>
      </c>
      <c r="TK66" s="27">
        <v>0</v>
      </c>
      <c r="TL66" s="27">
        <v>0</v>
      </c>
      <c r="TM66" s="27">
        <v>0</v>
      </c>
      <c r="TN66" s="27">
        <v>0</v>
      </c>
      <c r="TO66" s="27">
        <v>0</v>
      </c>
      <c r="TP66" s="27">
        <v>0</v>
      </c>
      <c r="TQ66" s="27">
        <v>0</v>
      </c>
      <c r="TR66" s="27">
        <v>0</v>
      </c>
      <c r="TS66" s="27">
        <v>0</v>
      </c>
      <c r="TT66" s="27">
        <v>0</v>
      </c>
      <c r="TU66" s="27">
        <v>0</v>
      </c>
      <c r="TV66" s="27">
        <v>0</v>
      </c>
      <c r="TW66" s="27">
        <v>0</v>
      </c>
      <c r="TX66" s="27">
        <v>0</v>
      </c>
      <c r="TY66" s="27">
        <v>0</v>
      </c>
      <c r="TZ66" s="27">
        <v>0</v>
      </c>
      <c r="UA66" s="27">
        <v>0</v>
      </c>
      <c r="UB66" s="27">
        <v>0</v>
      </c>
      <c r="UC66" s="27">
        <v>0</v>
      </c>
      <c r="UD66" s="27">
        <v>0</v>
      </c>
      <c r="UE66" s="27">
        <v>0</v>
      </c>
      <c r="UF66" s="27">
        <v>0</v>
      </c>
      <c r="UG66" s="27">
        <v>0</v>
      </c>
      <c r="UH66" s="27">
        <v>0</v>
      </c>
      <c r="UI66" s="27">
        <v>0</v>
      </c>
      <c r="UJ66" s="27">
        <v>0</v>
      </c>
      <c r="UK66" s="27">
        <v>0</v>
      </c>
      <c r="UL66" s="27">
        <v>0</v>
      </c>
      <c r="UM66" s="27">
        <v>0</v>
      </c>
      <c r="UN66" s="27">
        <v>0</v>
      </c>
      <c r="UO66" s="27">
        <v>0</v>
      </c>
      <c r="UP66" s="27">
        <v>0</v>
      </c>
      <c r="UQ66" s="27">
        <v>0</v>
      </c>
      <c r="UR66" s="27">
        <v>0</v>
      </c>
      <c r="US66" s="27">
        <v>0</v>
      </c>
      <c r="UT66" s="27">
        <v>0</v>
      </c>
      <c r="UU66" s="27">
        <v>0</v>
      </c>
      <c r="UV66" s="27">
        <v>0</v>
      </c>
      <c r="UW66" s="27">
        <v>0</v>
      </c>
      <c r="UX66" s="27">
        <v>0</v>
      </c>
      <c r="UY66" s="27">
        <v>0</v>
      </c>
      <c r="UZ66" s="27">
        <v>0</v>
      </c>
      <c r="VA66" s="27">
        <v>0</v>
      </c>
      <c r="VB66" s="27">
        <v>0</v>
      </c>
      <c r="VC66" s="27">
        <v>0</v>
      </c>
      <c r="VD66" s="27">
        <v>0</v>
      </c>
      <c r="VE66" s="27">
        <v>0</v>
      </c>
      <c r="VF66" s="27">
        <v>0</v>
      </c>
      <c r="VG66" s="27">
        <v>0</v>
      </c>
      <c r="VH66" s="14">
        <v>0</v>
      </c>
      <c r="VI66" s="27">
        <v>0</v>
      </c>
      <c r="VJ66" s="27">
        <v>0</v>
      </c>
      <c r="VK66" s="27">
        <v>0</v>
      </c>
      <c r="VL66" s="27">
        <v>0</v>
      </c>
      <c r="VM66" s="27">
        <v>0</v>
      </c>
      <c r="VN66" s="27">
        <v>0</v>
      </c>
      <c r="VO66" s="27">
        <v>0</v>
      </c>
      <c r="VP66" s="27">
        <v>0</v>
      </c>
      <c r="VQ66" s="27">
        <v>0</v>
      </c>
      <c r="VR66" s="27">
        <v>0</v>
      </c>
      <c r="VS66" s="27">
        <v>0</v>
      </c>
      <c r="VT66" s="27">
        <v>0</v>
      </c>
      <c r="VU66" s="27">
        <v>0</v>
      </c>
      <c r="VV66" s="27">
        <v>0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0</v>
      </c>
      <c r="WO66" s="27">
        <v>0</v>
      </c>
      <c r="WP66" s="27">
        <v>0</v>
      </c>
      <c r="WQ66" s="27">
        <v>0</v>
      </c>
      <c r="WR66" s="27">
        <v>0</v>
      </c>
      <c r="WS66" s="27">
        <v>0</v>
      </c>
      <c r="WT66" s="27">
        <v>0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19</v>
      </c>
      <c r="XJ66" s="27">
        <v>23</v>
      </c>
      <c r="XK66" s="27">
        <v>0</v>
      </c>
      <c r="XL66" s="27">
        <v>42</v>
      </c>
      <c r="XM66" s="27">
        <v>5</v>
      </c>
      <c r="XN66" s="27">
        <v>0</v>
      </c>
      <c r="XO66" s="27">
        <v>0</v>
      </c>
      <c r="XP66" s="27">
        <v>1</v>
      </c>
      <c r="XQ66" s="27">
        <v>0</v>
      </c>
      <c r="XR66" s="27">
        <v>0</v>
      </c>
      <c r="XS66" s="27">
        <v>2</v>
      </c>
      <c r="XT66" s="27">
        <v>7</v>
      </c>
      <c r="XU66" s="27">
        <v>0</v>
      </c>
      <c r="XV66" s="27">
        <v>0</v>
      </c>
      <c r="XW66" s="27">
        <v>3</v>
      </c>
      <c r="XX66" s="27">
        <v>1</v>
      </c>
      <c r="XY66" s="27">
        <v>8</v>
      </c>
      <c r="XZ66" s="27">
        <v>4</v>
      </c>
      <c r="YA66" s="27">
        <v>5</v>
      </c>
      <c r="YB66" s="27">
        <v>0</v>
      </c>
      <c r="YC66" s="27">
        <v>0</v>
      </c>
      <c r="YD66" s="27">
        <v>1</v>
      </c>
      <c r="YE66" s="27">
        <v>0</v>
      </c>
      <c r="YF66" s="27">
        <v>0</v>
      </c>
      <c r="YG66" s="27">
        <v>2</v>
      </c>
      <c r="YH66" s="27">
        <v>7</v>
      </c>
      <c r="YI66" s="27">
        <v>0</v>
      </c>
      <c r="YJ66" s="27">
        <v>0</v>
      </c>
      <c r="YK66" s="27">
        <v>3</v>
      </c>
      <c r="YL66" s="27">
        <v>1</v>
      </c>
      <c r="YM66" s="27">
        <v>8</v>
      </c>
      <c r="YN66" s="27">
        <v>4</v>
      </c>
      <c r="YO66" s="27">
        <v>7</v>
      </c>
      <c r="YP66" s="27">
        <v>2</v>
      </c>
      <c r="YQ66" s="27">
        <v>2</v>
      </c>
      <c r="YR66" s="27">
        <v>7</v>
      </c>
      <c r="YS66" s="27">
        <v>20</v>
      </c>
      <c r="YT66" s="27">
        <v>60</v>
      </c>
      <c r="YU66" s="27">
        <v>6</v>
      </c>
      <c r="YV66" s="27">
        <v>74</v>
      </c>
      <c r="YW66" s="27">
        <v>6</v>
      </c>
      <c r="YX66" s="27">
        <v>30</v>
      </c>
      <c r="YY66" s="27">
        <v>77</v>
      </c>
      <c r="YZ66" s="27">
        <v>13</v>
      </c>
      <c r="ZA66" s="27">
        <v>94</v>
      </c>
      <c r="ZB66" s="27">
        <v>9</v>
      </c>
      <c r="ZC66" s="27">
        <v>852</v>
      </c>
      <c r="ZD66" s="27">
        <v>86</v>
      </c>
      <c r="ZE66" s="27">
        <v>347</v>
      </c>
      <c r="ZF66" s="27">
        <v>34</v>
      </c>
      <c r="ZG66" s="27">
        <v>1</v>
      </c>
      <c r="ZH66" s="27">
        <v>2</v>
      </c>
      <c r="ZI66" s="27">
        <v>15</v>
      </c>
      <c r="ZJ66" s="27">
        <v>1</v>
      </c>
      <c r="ZK66" s="27">
        <v>0</v>
      </c>
      <c r="ZL66" s="27">
        <v>31</v>
      </c>
      <c r="ZM66" s="27">
        <v>4</v>
      </c>
      <c r="ZN66" s="27">
        <v>1</v>
      </c>
      <c r="ZO66" s="27">
        <v>12</v>
      </c>
      <c r="ZP66" s="27">
        <v>4</v>
      </c>
      <c r="ZQ66" s="27">
        <v>1</v>
      </c>
      <c r="ZR66" s="27">
        <v>15</v>
      </c>
      <c r="ZS66" s="27">
        <v>4</v>
      </c>
      <c r="ZT66" s="27">
        <v>1</v>
      </c>
      <c r="ZU66" s="27">
        <v>14</v>
      </c>
      <c r="ZV66" s="27">
        <v>4</v>
      </c>
    </row>
    <row r="67" spans="1:698" s="41" customFormat="1" x14ac:dyDescent="0.2">
      <c r="A67" s="41" t="s">
        <v>168</v>
      </c>
      <c r="B67" s="40"/>
      <c r="C67" s="14">
        <v>163</v>
      </c>
      <c r="D67" s="14">
        <v>10</v>
      </c>
      <c r="E67" s="14">
        <v>3</v>
      </c>
      <c r="F67" s="14">
        <v>1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/>
      <c r="AR67" s="27"/>
      <c r="AS67" s="27"/>
      <c r="AT67" s="27"/>
      <c r="AU67" s="27">
        <v>0</v>
      </c>
      <c r="AV67" s="27">
        <v>0</v>
      </c>
      <c r="AW67" s="27">
        <v>0</v>
      </c>
      <c r="AX67" s="27">
        <v>0</v>
      </c>
      <c r="AY67" s="14">
        <v>0</v>
      </c>
      <c r="AZ67" s="14">
        <v>0</v>
      </c>
      <c r="BA67" s="14">
        <v>3</v>
      </c>
      <c r="BB67" s="14">
        <v>37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>
        <v>0</v>
      </c>
      <c r="BN67" s="27">
        <v>0</v>
      </c>
      <c r="BO67" s="27">
        <v>0</v>
      </c>
      <c r="BP67" s="27">
        <v>0</v>
      </c>
      <c r="BQ67" s="27">
        <v>0</v>
      </c>
      <c r="BR67" s="27">
        <v>0</v>
      </c>
      <c r="BS67" s="27">
        <v>0</v>
      </c>
      <c r="BT67" s="27">
        <v>0</v>
      </c>
      <c r="BU67" s="27">
        <v>0</v>
      </c>
      <c r="BV67" s="27">
        <v>0</v>
      </c>
      <c r="BW67" s="27">
        <v>0</v>
      </c>
      <c r="BX67" s="27">
        <v>1</v>
      </c>
      <c r="BY67" s="27">
        <v>0</v>
      </c>
      <c r="BZ67" s="27">
        <v>1</v>
      </c>
      <c r="CA67" s="27">
        <v>0</v>
      </c>
      <c r="CB67" s="27">
        <v>0</v>
      </c>
      <c r="CC67" s="27">
        <v>0</v>
      </c>
      <c r="CD67" s="27">
        <v>0</v>
      </c>
      <c r="CE67" s="27">
        <v>0</v>
      </c>
      <c r="CF67" s="27">
        <v>0</v>
      </c>
      <c r="CG67" s="27">
        <v>0</v>
      </c>
      <c r="CH67" s="27">
        <v>0</v>
      </c>
      <c r="CI67" s="27">
        <v>0</v>
      </c>
      <c r="CJ67" s="27">
        <v>1</v>
      </c>
      <c r="CK67" s="27">
        <v>0</v>
      </c>
      <c r="CL67" s="27">
        <v>2</v>
      </c>
      <c r="CM67" s="27">
        <v>0</v>
      </c>
      <c r="CN67" s="27">
        <v>2</v>
      </c>
      <c r="CO67" s="27">
        <v>0</v>
      </c>
      <c r="CP67" s="27">
        <v>3</v>
      </c>
      <c r="CQ67" s="27">
        <v>0</v>
      </c>
      <c r="CR67" s="27">
        <v>0</v>
      </c>
      <c r="CS67" s="27">
        <v>0</v>
      </c>
      <c r="CT67" s="27">
        <v>3</v>
      </c>
      <c r="CU67" s="27">
        <v>0</v>
      </c>
      <c r="CV67" s="27">
        <v>0</v>
      </c>
      <c r="CW67" s="27">
        <v>0</v>
      </c>
      <c r="CX67" s="27">
        <v>5</v>
      </c>
      <c r="CY67" s="27">
        <v>1</v>
      </c>
      <c r="CZ67" s="27">
        <v>1</v>
      </c>
      <c r="DA67" s="27">
        <v>0</v>
      </c>
      <c r="DB67" s="27">
        <v>3</v>
      </c>
      <c r="DC67" s="27">
        <v>0</v>
      </c>
      <c r="DD67" s="27">
        <v>0</v>
      </c>
      <c r="DE67" s="27"/>
      <c r="DF67" s="27"/>
      <c r="DG67" s="27">
        <v>1</v>
      </c>
      <c r="DH67" s="27">
        <v>31</v>
      </c>
      <c r="DI67" s="27">
        <v>0</v>
      </c>
      <c r="DJ67" s="27">
        <v>0</v>
      </c>
      <c r="DK67" s="27">
        <v>0</v>
      </c>
      <c r="DL67" s="27">
        <v>0</v>
      </c>
      <c r="DM67" s="27">
        <v>0</v>
      </c>
      <c r="DN67" s="27">
        <v>0</v>
      </c>
      <c r="DO67" s="27">
        <v>0</v>
      </c>
      <c r="DP67" s="27">
        <v>0</v>
      </c>
      <c r="DQ67" s="27">
        <v>0</v>
      </c>
      <c r="DR67" s="27">
        <v>0</v>
      </c>
      <c r="DS67" s="27">
        <v>0</v>
      </c>
      <c r="DT67" s="27">
        <v>0</v>
      </c>
      <c r="DU67" s="27">
        <v>0</v>
      </c>
      <c r="DV67" s="27">
        <v>0</v>
      </c>
      <c r="DW67" s="27">
        <v>0</v>
      </c>
      <c r="DX67" s="27">
        <v>0</v>
      </c>
      <c r="DY67" s="27">
        <v>0</v>
      </c>
      <c r="DZ67" s="27">
        <v>1</v>
      </c>
      <c r="EA67" s="27">
        <v>0</v>
      </c>
      <c r="EB67" s="27">
        <v>0</v>
      </c>
      <c r="EC67" s="27">
        <v>0</v>
      </c>
      <c r="ED67" s="27">
        <v>5</v>
      </c>
      <c r="EE67" s="27">
        <v>0</v>
      </c>
      <c r="EF67" s="27">
        <v>0</v>
      </c>
      <c r="EG67" s="27">
        <v>0</v>
      </c>
      <c r="EH67" s="27">
        <v>19</v>
      </c>
      <c r="EI67" s="27">
        <v>0</v>
      </c>
      <c r="EJ67" s="27">
        <v>0</v>
      </c>
      <c r="EK67" s="27">
        <v>0</v>
      </c>
      <c r="EL67" s="27">
        <v>0</v>
      </c>
      <c r="EM67" s="27">
        <v>0</v>
      </c>
      <c r="EN67" s="27">
        <v>0</v>
      </c>
      <c r="EO67" s="27">
        <v>0</v>
      </c>
      <c r="EP67" s="27">
        <v>0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1</v>
      </c>
      <c r="EY67" s="27">
        <v>0</v>
      </c>
      <c r="EZ67" s="27">
        <v>1</v>
      </c>
      <c r="FA67" s="27">
        <v>0</v>
      </c>
      <c r="FB67" s="27">
        <v>0</v>
      </c>
      <c r="FC67" s="27">
        <v>0</v>
      </c>
      <c r="FD67" s="27">
        <v>1</v>
      </c>
      <c r="FE67" s="27">
        <v>0</v>
      </c>
      <c r="FF67" s="27">
        <v>0</v>
      </c>
      <c r="FG67" s="27">
        <v>0</v>
      </c>
      <c r="FH67" s="27">
        <v>0</v>
      </c>
      <c r="FI67" s="27">
        <v>0</v>
      </c>
      <c r="FJ67" s="27">
        <v>1</v>
      </c>
      <c r="FK67" s="27">
        <v>0</v>
      </c>
      <c r="FL67" s="27">
        <v>3</v>
      </c>
      <c r="FM67" s="27">
        <v>0</v>
      </c>
      <c r="FN67" s="27">
        <v>4</v>
      </c>
      <c r="FO67" s="27">
        <v>0</v>
      </c>
      <c r="FP67" s="27">
        <v>2</v>
      </c>
      <c r="FQ67" s="27">
        <v>0</v>
      </c>
      <c r="FR67" s="27">
        <v>6</v>
      </c>
      <c r="FS67" s="27">
        <v>1</v>
      </c>
      <c r="FT67" s="27">
        <v>4</v>
      </c>
      <c r="FU67" s="27">
        <v>1</v>
      </c>
      <c r="FV67" s="27">
        <v>6</v>
      </c>
      <c r="FW67" s="27">
        <v>0</v>
      </c>
      <c r="FX67" s="27">
        <v>4</v>
      </c>
      <c r="FY67" s="27">
        <v>0</v>
      </c>
      <c r="FZ67" s="27">
        <v>4</v>
      </c>
      <c r="GA67" s="27">
        <v>0</v>
      </c>
      <c r="GB67" s="27">
        <v>0</v>
      </c>
      <c r="GC67" s="27"/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/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0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/>
      <c r="HD67" s="27">
        <v>0</v>
      </c>
      <c r="HE67" s="27">
        <v>0</v>
      </c>
      <c r="HF67" s="27">
        <v>0</v>
      </c>
      <c r="HG67" s="27">
        <v>0</v>
      </c>
      <c r="HH67" s="27">
        <v>0</v>
      </c>
      <c r="HI67" s="27">
        <v>0</v>
      </c>
      <c r="HJ67" s="27">
        <v>0</v>
      </c>
      <c r="HK67" s="27">
        <v>0</v>
      </c>
      <c r="HL67" s="27">
        <v>0</v>
      </c>
      <c r="HM67" s="27">
        <v>0</v>
      </c>
      <c r="HN67" s="27">
        <v>0</v>
      </c>
      <c r="HO67" s="27">
        <v>0</v>
      </c>
      <c r="HP67" s="27"/>
      <c r="HQ67" s="27">
        <v>0</v>
      </c>
      <c r="HR67" s="27">
        <v>0</v>
      </c>
      <c r="HS67" s="27">
        <v>0</v>
      </c>
      <c r="HT67" s="27">
        <v>0</v>
      </c>
      <c r="HU67" s="27">
        <v>0</v>
      </c>
      <c r="HV67" s="27">
        <v>0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/>
      <c r="ID67" s="27">
        <v>4</v>
      </c>
      <c r="IE67" s="27">
        <v>0</v>
      </c>
      <c r="IF67" s="27">
        <v>0</v>
      </c>
      <c r="IG67" s="27">
        <v>0</v>
      </c>
      <c r="IH67" s="27">
        <v>0</v>
      </c>
      <c r="II67" s="27"/>
      <c r="IJ67" s="27"/>
      <c r="IK67" s="27"/>
      <c r="IL67" s="27"/>
      <c r="IM67" s="27">
        <v>3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>
        <v>0</v>
      </c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1</v>
      </c>
      <c r="JG67" s="27">
        <v>0</v>
      </c>
      <c r="JH67" s="27">
        <v>0</v>
      </c>
      <c r="JI67" s="27">
        <v>0</v>
      </c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>
        <v>0</v>
      </c>
      <c r="JW67" s="27">
        <v>0</v>
      </c>
      <c r="JX67" s="27">
        <v>0</v>
      </c>
      <c r="JY67" s="14">
        <v>42</v>
      </c>
      <c r="JZ67" s="27">
        <v>0</v>
      </c>
      <c r="KA67" s="27">
        <v>0</v>
      </c>
      <c r="KB67" s="27">
        <v>0</v>
      </c>
      <c r="KC67" s="27">
        <v>0</v>
      </c>
      <c r="KD67" s="27">
        <v>2</v>
      </c>
      <c r="KE67" s="27">
        <v>10</v>
      </c>
      <c r="KF67" s="27">
        <v>1</v>
      </c>
      <c r="KG67" s="27">
        <v>0</v>
      </c>
      <c r="KH67" s="27">
        <v>13</v>
      </c>
      <c r="KI67" s="27">
        <v>1</v>
      </c>
      <c r="KJ67" s="27">
        <v>1</v>
      </c>
      <c r="KK67" s="27">
        <v>14</v>
      </c>
      <c r="KL67" s="14">
        <v>43</v>
      </c>
      <c r="KM67" s="27">
        <v>0</v>
      </c>
      <c r="KN67" s="27">
        <v>12</v>
      </c>
      <c r="KO67" s="27">
        <v>14</v>
      </c>
      <c r="KP67" s="27">
        <v>17</v>
      </c>
      <c r="KQ67" s="14">
        <v>0</v>
      </c>
      <c r="KR67" s="27">
        <v>0</v>
      </c>
      <c r="KS67" s="27">
        <v>0</v>
      </c>
      <c r="KT67" s="14">
        <v>0</v>
      </c>
      <c r="KU67" s="27">
        <v>0</v>
      </c>
      <c r="KV67" s="27">
        <v>0</v>
      </c>
      <c r="KW67" s="27">
        <v>0</v>
      </c>
      <c r="KX67" s="27">
        <v>0</v>
      </c>
      <c r="KY67" s="14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0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27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14">
        <v>1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>
        <v>0</v>
      </c>
      <c r="OI67" s="27">
        <v>0</v>
      </c>
      <c r="OJ67" s="27">
        <v>1</v>
      </c>
      <c r="OK67" s="27">
        <v>0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0</v>
      </c>
      <c r="OR67" s="27">
        <v>0</v>
      </c>
      <c r="OS67" s="14">
        <v>9</v>
      </c>
      <c r="OT67" s="44">
        <v>0</v>
      </c>
      <c r="OU67" s="27">
        <v>0</v>
      </c>
      <c r="OV67" s="27">
        <v>0</v>
      </c>
      <c r="OW67" s="27">
        <v>0</v>
      </c>
      <c r="OX67" s="27">
        <v>0</v>
      </c>
      <c r="OY67" s="27">
        <v>0</v>
      </c>
      <c r="OZ67" s="27">
        <v>0</v>
      </c>
      <c r="PA67" s="27">
        <v>0</v>
      </c>
      <c r="PB67" s="27">
        <v>0</v>
      </c>
      <c r="PC67" s="27">
        <v>0</v>
      </c>
      <c r="PD67" s="27">
        <v>0</v>
      </c>
      <c r="PE67" s="27">
        <v>0</v>
      </c>
      <c r="PF67" s="27">
        <v>0</v>
      </c>
      <c r="PG67" s="27">
        <v>0</v>
      </c>
      <c r="PH67" s="27">
        <v>0</v>
      </c>
      <c r="PI67" s="27">
        <v>0</v>
      </c>
      <c r="PJ67" s="27">
        <v>0</v>
      </c>
      <c r="PK67" s="27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5</v>
      </c>
      <c r="PV67" s="27">
        <v>0</v>
      </c>
      <c r="PW67" s="27">
        <v>4</v>
      </c>
      <c r="PX67" s="14">
        <v>129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3</v>
      </c>
      <c r="QX67" s="27">
        <v>97</v>
      </c>
      <c r="QY67" s="27">
        <v>6</v>
      </c>
      <c r="QZ67" s="27">
        <v>23</v>
      </c>
      <c r="RA67" s="14">
        <v>5</v>
      </c>
      <c r="RB67" s="27">
        <v>0</v>
      </c>
      <c r="RC67" s="27">
        <v>2</v>
      </c>
      <c r="RD67" s="27">
        <v>0</v>
      </c>
      <c r="RE67" s="27">
        <v>1</v>
      </c>
      <c r="RF67" s="27">
        <v>0</v>
      </c>
      <c r="RG67" s="27">
        <v>0</v>
      </c>
      <c r="RH67" s="27">
        <v>1</v>
      </c>
      <c r="RI67" s="27">
        <v>1</v>
      </c>
      <c r="RJ67" s="14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27">
        <v>0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0</v>
      </c>
      <c r="TB67" s="27">
        <v>0</v>
      </c>
      <c r="TC67" s="27">
        <v>0</v>
      </c>
      <c r="TD67" s="27">
        <v>0</v>
      </c>
      <c r="TE67" s="27">
        <v>0</v>
      </c>
      <c r="TF67" s="27">
        <v>0</v>
      </c>
      <c r="TG67" s="14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0</v>
      </c>
      <c r="UH67" s="27">
        <v>0</v>
      </c>
      <c r="UI67" s="27">
        <v>0</v>
      </c>
      <c r="UJ67" s="27">
        <v>0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14">
        <v>0</v>
      </c>
      <c r="VI67" s="27">
        <v>0</v>
      </c>
      <c r="VJ67" s="27">
        <v>0</v>
      </c>
      <c r="VK67" s="27">
        <v>0</v>
      </c>
      <c r="VL67" s="27">
        <v>0</v>
      </c>
      <c r="VM67" s="27">
        <v>0</v>
      </c>
      <c r="VN67" s="27">
        <v>0</v>
      </c>
      <c r="VO67" s="27">
        <v>0</v>
      </c>
      <c r="VP67" s="27">
        <v>0</v>
      </c>
      <c r="VQ67" s="27">
        <v>0</v>
      </c>
      <c r="VR67" s="27">
        <v>0</v>
      </c>
      <c r="VS67" s="27">
        <v>0</v>
      </c>
      <c r="VT67" s="27">
        <v>0</v>
      </c>
      <c r="VU67" s="27">
        <v>0</v>
      </c>
      <c r="VV67" s="27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3</v>
      </c>
      <c r="XJ67" s="27">
        <v>5</v>
      </c>
      <c r="XK67" s="27">
        <v>0</v>
      </c>
      <c r="XL67" s="27">
        <v>8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27">
        <v>0</v>
      </c>
      <c r="XT67" s="27">
        <v>0</v>
      </c>
      <c r="XU67" s="27">
        <v>0</v>
      </c>
      <c r="XV67" s="27">
        <v>0</v>
      </c>
      <c r="XW67" s="27">
        <v>0</v>
      </c>
      <c r="XX67" s="27">
        <v>0</v>
      </c>
      <c r="XY67" s="27">
        <v>0</v>
      </c>
      <c r="XZ67" s="27">
        <v>0</v>
      </c>
      <c r="YA67" s="27">
        <v>0</v>
      </c>
      <c r="YB67" s="27">
        <v>0</v>
      </c>
      <c r="YC67" s="27">
        <v>0</v>
      </c>
      <c r="YD67" s="27">
        <v>0</v>
      </c>
      <c r="YE67" s="27">
        <v>0</v>
      </c>
      <c r="YF67" s="27">
        <v>0</v>
      </c>
      <c r="YG67" s="27">
        <v>0</v>
      </c>
      <c r="YH67" s="27">
        <v>0</v>
      </c>
      <c r="YI67" s="27">
        <v>0</v>
      </c>
      <c r="YJ67" s="27">
        <v>0</v>
      </c>
      <c r="YK67" s="27">
        <v>0</v>
      </c>
      <c r="YL67" s="27">
        <v>0</v>
      </c>
      <c r="YM67" s="27">
        <v>0</v>
      </c>
      <c r="YN67" s="27">
        <v>0</v>
      </c>
      <c r="YO67" s="27">
        <v>0</v>
      </c>
      <c r="YP67" s="27">
        <v>0</v>
      </c>
      <c r="YQ67" s="27">
        <v>0</v>
      </c>
      <c r="YR67" s="27">
        <v>0</v>
      </c>
      <c r="YS67" s="27">
        <v>0</v>
      </c>
      <c r="YT67" s="27">
        <v>0</v>
      </c>
      <c r="YU67" s="27">
        <v>0</v>
      </c>
      <c r="YV67" s="27">
        <v>0</v>
      </c>
      <c r="YW67" s="27">
        <v>0</v>
      </c>
      <c r="YX67" s="27">
        <v>0</v>
      </c>
      <c r="YY67" s="27">
        <v>0</v>
      </c>
      <c r="YZ67" s="27">
        <v>0</v>
      </c>
      <c r="ZA67" s="27">
        <v>0</v>
      </c>
      <c r="ZB67" s="27">
        <v>0</v>
      </c>
      <c r="ZC67" s="27">
        <v>0</v>
      </c>
      <c r="ZD67" s="27">
        <v>0</v>
      </c>
      <c r="ZE67" s="27">
        <v>0</v>
      </c>
      <c r="ZF67" s="27">
        <v>0</v>
      </c>
      <c r="ZG67" s="27">
        <v>0</v>
      </c>
      <c r="ZH67" s="27">
        <v>0</v>
      </c>
      <c r="ZI67" s="27">
        <v>0</v>
      </c>
      <c r="ZJ67" s="27">
        <v>0</v>
      </c>
      <c r="ZK67" s="27">
        <v>0</v>
      </c>
      <c r="ZL67" s="27">
        <v>0</v>
      </c>
      <c r="ZM67" s="27">
        <v>0</v>
      </c>
      <c r="ZN67" s="27">
        <v>0</v>
      </c>
      <c r="ZO67" s="27">
        <v>0</v>
      </c>
      <c r="ZP67" s="27">
        <v>0</v>
      </c>
      <c r="ZQ67" s="27">
        <v>0</v>
      </c>
      <c r="ZR67" s="27">
        <v>0</v>
      </c>
      <c r="ZS67" s="27">
        <v>0</v>
      </c>
      <c r="ZT67" s="27">
        <v>0</v>
      </c>
      <c r="ZU67" s="27">
        <v>0</v>
      </c>
      <c r="ZV67" s="27">
        <v>0</v>
      </c>
    </row>
    <row r="68" spans="1:698" s="41" customFormat="1" x14ac:dyDescent="0.2">
      <c r="A68" s="41" t="s">
        <v>169</v>
      </c>
      <c r="B68" s="40"/>
      <c r="C68" s="14">
        <v>177</v>
      </c>
      <c r="D68" s="14">
        <v>12</v>
      </c>
      <c r="E68" s="14">
        <v>2</v>
      </c>
      <c r="F68" s="14">
        <v>1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/>
      <c r="AR68" s="27"/>
      <c r="AS68" s="27"/>
      <c r="AT68" s="27"/>
      <c r="AU68" s="27">
        <v>0</v>
      </c>
      <c r="AV68" s="27">
        <v>0</v>
      </c>
      <c r="AW68" s="27">
        <v>0</v>
      </c>
      <c r="AX68" s="27">
        <v>0</v>
      </c>
      <c r="AY68" s="14">
        <v>0</v>
      </c>
      <c r="AZ68" s="14">
        <v>0</v>
      </c>
      <c r="BA68" s="14">
        <v>3</v>
      </c>
      <c r="BB68" s="14">
        <v>41</v>
      </c>
      <c r="BC68" s="27">
        <v>0</v>
      </c>
      <c r="BD68" s="27">
        <v>0</v>
      </c>
      <c r="BE68" s="27">
        <v>0</v>
      </c>
      <c r="BF68" s="27">
        <v>4</v>
      </c>
      <c r="BG68" s="27">
        <v>0</v>
      </c>
      <c r="BH68" s="27">
        <v>6</v>
      </c>
      <c r="BI68" s="27">
        <v>0</v>
      </c>
      <c r="BJ68" s="27">
        <v>4</v>
      </c>
      <c r="BK68" s="27">
        <v>0</v>
      </c>
      <c r="BL68" s="27">
        <v>2</v>
      </c>
      <c r="BM68" s="27">
        <v>0</v>
      </c>
      <c r="BN68" s="27">
        <v>0</v>
      </c>
      <c r="BO68" s="27">
        <v>0</v>
      </c>
      <c r="BP68" s="27">
        <v>0</v>
      </c>
      <c r="BQ68" s="27">
        <v>0</v>
      </c>
      <c r="BR68" s="27">
        <v>0</v>
      </c>
      <c r="BS68" s="27">
        <v>0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>
        <v>0</v>
      </c>
      <c r="BZ68" s="27">
        <v>0</v>
      </c>
      <c r="CA68" s="27">
        <v>0</v>
      </c>
      <c r="CB68" s="27">
        <v>0</v>
      </c>
      <c r="CC68" s="27">
        <v>0</v>
      </c>
      <c r="CD68" s="27">
        <v>0</v>
      </c>
      <c r="CE68" s="27">
        <v>0</v>
      </c>
      <c r="CF68" s="27">
        <v>0</v>
      </c>
      <c r="CG68" s="27">
        <v>0</v>
      </c>
      <c r="CH68" s="27">
        <v>0</v>
      </c>
      <c r="CI68" s="27">
        <v>0</v>
      </c>
      <c r="CJ68" s="27">
        <v>0</v>
      </c>
      <c r="CK68" s="27">
        <v>0</v>
      </c>
      <c r="CL68" s="27">
        <v>1</v>
      </c>
      <c r="CM68" s="27">
        <v>0</v>
      </c>
      <c r="CN68" s="27">
        <v>1</v>
      </c>
      <c r="CO68" s="27">
        <v>2</v>
      </c>
      <c r="CP68" s="27">
        <v>3</v>
      </c>
      <c r="CQ68" s="27">
        <v>0</v>
      </c>
      <c r="CR68" s="27">
        <v>0</v>
      </c>
      <c r="CS68" s="27">
        <v>0</v>
      </c>
      <c r="CT68" s="27">
        <v>3</v>
      </c>
      <c r="CU68" s="27">
        <v>0</v>
      </c>
      <c r="CV68" s="27">
        <v>0</v>
      </c>
      <c r="CW68" s="27">
        <v>0</v>
      </c>
      <c r="CX68" s="27">
        <v>4</v>
      </c>
      <c r="CY68" s="27">
        <v>0</v>
      </c>
      <c r="CZ68" s="27">
        <v>0</v>
      </c>
      <c r="DA68" s="27">
        <v>0</v>
      </c>
      <c r="DB68" s="27">
        <v>0</v>
      </c>
      <c r="DC68" s="27">
        <v>0</v>
      </c>
      <c r="DD68" s="27">
        <v>0</v>
      </c>
      <c r="DE68" s="27"/>
      <c r="DF68" s="27"/>
      <c r="DG68" s="27">
        <v>1</v>
      </c>
      <c r="DH68" s="27">
        <v>39</v>
      </c>
      <c r="DI68" s="27">
        <v>0</v>
      </c>
      <c r="DJ68" s="27">
        <v>0</v>
      </c>
      <c r="DK68" s="27">
        <v>0</v>
      </c>
      <c r="DL68" s="27">
        <v>0</v>
      </c>
      <c r="DM68" s="27">
        <v>0</v>
      </c>
      <c r="DN68" s="27">
        <v>0</v>
      </c>
      <c r="DO68" s="27">
        <v>0</v>
      </c>
      <c r="DP68" s="27">
        <v>0</v>
      </c>
      <c r="DQ68" s="27">
        <v>0</v>
      </c>
      <c r="DR68" s="27">
        <v>0</v>
      </c>
      <c r="DS68" s="27">
        <v>0</v>
      </c>
      <c r="DT68" s="27">
        <v>0</v>
      </c>
      <c r="DU68" s="27">
        <v>0</v>
      </c>
      <c r="DV68" s="27">
        <v>0</v>
      </c>
      <c r="DW68" s="27">
        <v>0</v>
      </c>
      <c r="DX68" s="27">
        <v>0</v>
      </c>
      <c r="DY68" s="27">
        <v>0</v>
      </c>
      <c r="DZ68" s="27">
        <v>5</v>
      </c>
      <c r="EA68" s="27">
        <v>0</v>
      </c>
      <c r="EB68" s="27">
        <v>0</v>
      </c>
      <c r="EC68" s="27">
        <v>0</v>
      </c>
      <c r="ED68" s="27">
        <v>11</v>
      </c>
      <c r="EE68" s="27">
        <v>0</v>
      </c>
      <c r="EF68" s="27">
        <v>0</v>
      </c>
      <c r="EG68" s="27">
        <v>0</v>
      </c>
      <c r="EH68" s="27">
        <v>13</v>
      </c>
      <c r="EI68" s="27">
        <v>0</v>
      </c>
      <c r="EJ68" s="27">
        <v>0</v>
      </c>
      <c r="EK68" s="27">
        <v>0</v>
      </c>
      <c r="EL68" s="27">
        <v>18</v>
      </c>
      <c r="EM68" s="27">
        <v>0</v>
      </c>
      <c r="EN68" s="27">
        <v>0</v>
      </c>
      <c r="EO68" s="27">
        <v>0</v>
      </c>
      <c r="EP68" s="27">
        <v>0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0</v>
      </c>
      <c r="EY68" s="27">
        <v>0</v>
      </c>
      <c r="EZ68" s="27">
        <v>0</v>
      </c>
      <c r="FA68" s="27">
        <v>0</v>
      </c>
      <c r="FB68" s="27">
        <v>0</v>
      </c>
      <c r="FC68" s="27">
        <v>0</v>
      </c>
      <c r="FD68" s="27">
        <v>0</v>
      </c>
      <c r="FE68" s="27">
        <v>0</v>
      </c>
      <c r="FF68" s="27">
        <v>0</v>
      </c>
      <c r="FG68" s="27">
        <v>0</v>
      </c>
      <c r="FH68" s="27">
        <v>0</v>
      </c>
      <c r="FI68" s="27">
        <v>0</v>
      </c>
      <c r="FJ68" s="27">
        <v>0</v>
      </c>
      <c r="FK68" s="27">
        <v>0</v>
      </c>
      <c r="FL68" s="27">
        <v>1</v>
      </c>
      <c r="FM68" s="27">
        <v>0</v>
      </c>
      <c r="FN68" s="27">
        <v>3</v>
      </c>
      <c r="FO68" s="27">
        <v>0</v>
      </c>
      <c r="FP68" s="27">
        <v>0</v>
      </c>
      <c r="FQ68" s="27">
        <v>1</v>
      </c>
      <c r="FR68" s="27">
        <v>3</v>
      </c>
      <c r="FS68" s="27">
        <v>1</v>
      </c>
      <c r="FT68" s="27">
        <v>0</v>
      </c>
      <c r="FU68" s="27">
        <v>1</v>
      </c>
      <c r="FV68" s="27">
        <v>1</v>
      </c>
      <c r="FW68" s="27">
        <v>1</v>
      </c>
      <c r="FX68" s="27">
        <v>1</v>
      </c>
      <c r="FY68" s="27">
        <v>0</v>
      </c>
      <c r="FZ68" s="27">
        <v>0</v>
      </c>
      <c r="GA68" s="27">
        <v>0</v>
      </c>
      <c r="GB68" s="27">
        <v>0</v>
      </c>
      <c r="GC68" s="27"/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0</v>
      </c>
      <c r="GK68" s="27">
        <v>0</v>
      </c>
      <c r="GL68" s="27">
        <v>0</v>
      </c>
      <c r="GM68" s="27">
        <v>0</v>
      </c>
      <c r="GN68" s="27">
        <v>0</v>
      </c>
      <c r="GO68" s="27">
        <v>0</v>
      </c>
      <c r="GP68" s="27"/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0</v>
      </c>
      <c r="GW68" s="27">
        <v>0</v>
      </c>
      <c r="GX68" s="27">
        <v>0</v>
      </c>
      <c r="GY68" s="27">
        <v>0</v>
      </c>
      <c r="GZ68" s="27">
        <v>0</v>
      </c>
      <c r="HA68" s="27">
        <v>0</v>
      </c>
      <c r="HB68" s="27">
        <v>0</v>
      </c>
      <c r="HC68" s="27"/>
      <c r="HD68" s="27">
        <v>0</v>
      </c>
      <c r="HE68" s="27">
        <v>0</v>
      </c>
      <c r="HF68" s="27">
        <v>0</v>
      </c>
      <c r="HG68" s="27">
        <v>0</v>
      </c>
      <c r="HH68" s="27">
        <v>0</v>
      </c>
      <c r="HI68" s="27">
        <v>0</v>
      </c>
      <c r="HJ68" s="27">
        <v>0</v>
      </c>
      <c r="HK68" s="27">
        <v>0</v>
      </c>
      <c r="HL68" s="27">
        <v>0</v>
      </c>
      <c r="HM68" s="27">
        <v>0</v>
      </c>
      <c r="HN68" s="27">
        <v>0</v>
      </c>
      <c r="HO68" s="27">
        <v>0</v>
      </c>
      <c r="HP68" s="27"/>
      <c r="HQ68" s="27">
        <v>0</v>
      </c>
      <c r="HR68" s="27">
        <v>0</v>
      </c>
      <c r="HS68" s="27">
        <v>0</v>
      </c>
      <c r="HT68" s="27">
        <v>0</v>
      </c>
      <c r="HU68" s="27">
        <v>0</v>
      </c>
      <c r="HV68" s="27">
        <v>0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/>
      <c r="ID68" s="27">
        <v>3</v>
      </c>
      <c r="IE68" s="27">
        <v>0</v>
      </c>
      <c r="IF68" s="27">
        <v>0</v>
      </c>
      <c r="IG68" s="27">
        <v>0</v>
      </c>
      <c r="IH68" s="27">
        <v>0</v>
      </c>
      <c r="II68" s="27"/>
      <c r="IJ68" s="27"/>
      <c r="IK68" s="27"/>
      <c r="IL68" s="27"/>
      <c r="IM68" s="27">
        <v>2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>
        <v>0</v>
      </c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1</v>
      </c>
      <c r="JG68" s="27">
        <v>0</v>
      </c>
      <c r="JH68" s="27">
        <v>0</v>
      </c>
      <c r="JI68" s="27">
        <v>0</v>
      </c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>
        <v>0</v>
      </c>
      <c r="JW68" s="27">
        <v>0</v>
      </c>
      <c r="JX68" s="27">
        <v>0</v>
      </c>
      <c r="JY68" s="14">
        <v>46</v>
      </c>
      <c r="JZ68" s="27">
        <v>0</v>
      </c>
      <c r="KA68" s="27">
        <v>0</v>
      </c>
      <c r="KB68" s="27">
        <v>1</v>
      </c>
      <c r="KC68" s="27">
        <v>0</v>
      </c>
      <c r="KD68" s="27">
        <v>0</v>
      </c>
      <c r="KE68" s="27">
        <v>12</v>
      </c>
      <c r="KF68" s="27">
        <v>0</v>
      </c>
      <c r="KG68" s="27">
        <v>1</v>
      </c>
      <c r="KH68" s="27">
        <v>7</v>
      </c>
      <c r="KI68" s="27">
        <v>2</v>
      </c>
      <c r="KJ68" s="27">
        <v>2</v>
      </c>
      <c r="KK68" s="27">
        <v>21</v>
      </c>
      <c r="KL68" s="14">
        <v>46</v>
      </c>
      <c r="KM68" s="27">
        <v>1</v>
      </c>
      <c r="KN68" s="27">
        <v>12</v>
      </c>
      <c r="KO68" s="27">
        <v>8</v>
      </c>
      <c r="KP68" s="27">
        <v>25</v>
      </c>
      <c r="KQ68" s="14">
        <v>1</v>
      </c>
      <c r="KR68" s="27">
        <v>1</v>
      </c>
      <c r="KS68" s="27">
        <v>0</v>
      </c>
      <c r="KT68" s="14">
        <v>0</v>
      </c>
      <c r="KU68" s="27">
        <v>0</v>
      </c>
      <c r="KV68" s="27">
        <v>0</v>
      </c>
      <c r="KW68" s="27">
        <v>0</v>
      </c>
      <c r="KX68" s="27">
        <v>0</v>
      </c>
      <c r="KY68" s="14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0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0</v>
      </c>
      <c r="LO68" s="27">
        <v>0</v>
      </c>
      <c r="LP68" s="27">
        <v>0</v>
      </c>
      <c r="LQ68" s="27">
        <v>0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27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14">
        <v>1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1</v>
      </c>
      <c r="OG68" s="27">
        <v>0</v>
      </c>
      <c r="OH68" s="27">
        <v>0</v>
      </c>
      <c r="OI68" s="27">
        <v>0</v>
      </c>
      <c r="OJ68" s="27">
        <v>0</v>
      </c>
      <c r="OK68" s="27">
        <v>0</v>
      </c>
      <c r="OL68" s="27">
        <v>0</v>
      </c>
      <c r="OM68" s="27">
        <v>0</v>
      </c>
      <c r="ON68" s="27">
        <v>0</v>
      </c>
      <c r="OO68" s="27">
        <v>0</v>
      </c>
      <c r="OP68" s="27">
        <v>0</v>
      </c>
      <c r="OQ68" s="27">
        <v>0</v>
      </c>
      <c r="OR68" s="27">
        <v>0</v>
      </c>
      <c r="OS68" s="14">
        <v>8</v>
      </c>
      <c r="OT68" s="44">
        <v>0</v>
      </c>
      <c r="OU68" s="27">
        <v>0</v>
      </c>
      <c r="OV68" s="27">
        <v>0</v>
      </c>
      <c r="OW68" s="27">
        <v>0</v>
      </c>
      <c r="OX68" s="27">
        <v>0</v>
      </c>
      <c r="OY68" s="27">
        <v>0</v>
      </c>
      <c r="OZ68" s="27">
        <v>0</v>
      </c>
      <c r="PA68" s="27">
        <v>0</v>
      </c>
      <c r="PB68" s="27">
        <v>0</v>
      </c>
      <c r="PC68" s="27">
        <v>0</v>
      </c>
      <c r="PD68" s="27">
        <v>0</v>
      </c>
      <c r="PE68" s="27">
        <v>0</v>
      </c>
      <c r="PF68" s="27">
        <v>0</v>
      </c>
      <c r="PG68" s="27">
        <v>0</v>
      </c>
      <c r="PH68" s="27">
        <v>0</v>
      </c>
      <c r="PI68" s="27">
        <v>0</v>
      </c>
      <c r="PJ68" s="27">
        <v>0</v>
      </c>
      <c r="PK68" s="27">
        <v>0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6</v>
      </c>
      <c r="PV68" s="27">
        <v>0</v>
      </c>
      <c r="PW68" s="27">
        <v>2</v>
      </c>
      <c r="PX68" s="14">
        <v>164</v>
      </c>
      <c r="PY68" s="27">
        <v>0</v>
      </c>
      <c r="PZ68" s="27">
        <v>0</v>
      </c>
      <c r="QA68" s="27">
        <v>0</v>
      </c>
      <c r="QB68" s="27">
        <v>0</v>
      </c>
      <c r="QC68" s="27">
        <v>0</v>
      </c>
      <c r="QD68" s="27">
        <v>0</v>
      </c>
      <c r="QE68" s="27">
        <v>0</v>
      </c>
      <c r="QF68" s="27">
        <v>0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1</v>
      </c>
      <c r="QX68" s="27">
        <v>110</v>
      </c>
      <c r="QY68" s="27">
        <v>8</v>
      </c>
      <c r="QZ68" s="27">
        <v>45</v>
      </c>
      <c r="RA68" s="14">
        <v>5</v>
      </c>
      <c r="RB68" s="27">
        <v>0</v>
      </c>
      <c r="RC68" s="27">
        <v>0</v>
      </c>
      <c r="RD68" s="27">
        <v>1</v>
      </c>
      <c r="RE68" s="27">
        <v>2</v>
      </c>
      <c r="RF68" s="27">
        <v>0</v>
      </c>
      <c r="RG68" s="27">
        <v>0</v>
      </c>
      <c r="RH68" s="27">
        <v>0</v>
      </c>
      <c r="RI68" s="27">
        <v>2</v>
      </c>
      <c r="RJ68" s="14">
        <v>0</v>
      </c>
      <c r="RK68" s="27">
        <v>0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0</v>
      </c>
      <c r="RS68" s="27">
        <v>0</v>
      </c>
      <c r="RT68" s="27">
        <v>0</v>
      </c>
      <c r="RU68" s="27">
        <v>0</v>
      </c>
      <c r="RV68" s="27">
        <v>0</v>
      </c>
      <c r="RW68" s="27">
        <v>0</v>
      </c>
      <c r="RX68" s="27">
        <v>0</v>
      </c>
      <c r="RY68" s="27">
        <v>0</v>
      </c>
      <c r="RZ68" s="27">
        <v>0</v>
      </c>
      <c r="SA68" s="27">
        <v>0</v>
      </c>
      <c r="SB68" s="27">
        <v>0</v>
      </c>
      <c r="SC68" s="27">
        <v>0</v>
      </c>
      <c r="SD68" s="27">
        <v>0</v>
      </c>
      <c r="SE68" s="27">
        <v>0</v>
      </c>
      <c r="SF68" s="27">
        <v>0</v>
      </c>
      <c r="SG68" s="27">
        <v>0</v>
      </c>
      <c r="SH68" s="27">
        <v>0</v>
      </c>
      <c r="SI68" s="27">
        <v>0</v>
      </c>
      <c r="SJ68" s="27">
        <v>0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0</v>
      </c>
      <c r="SR68" s="27">
        <v>0</v>
      </c>
      <c r="SS68" s="27">
        <v>0</v>
      </c>
      <c r="ST68" s="27">
        <v>0</v>
      </c>
      <c r="SU68" s="27">
        <v>0</v>
      </c>
      <c r="SV68" s="27">
        <v>0</v>
      </c>
      <c r="SW68" s="27">
        <v>0</v>
      </c>
      <c r="SX68" s="27">
        <v>0</v>
      </c>
      <c r="SY68" s="27">
        <v>0</v>
      </c>
      <c r="SZ68" s="27">
        <v>0</v>
      </c>
      <c r="TA68" s="27">
        <v>0</v>
      </c>
      <c r="TB68" s="27">
        <v>0</v>
      </c>
      <c r="TC68" s="27">
        <v>0</v>
      </c>
      <c r="TD68" s="27">
        <v>0</v>
      </c>
      <c r="TE68" s="27">
        <v>0</v>
      </c>
      <c r="TF68" s="27">
        <v>0</v>
      </c>
      <c r="TG68" s="14">
        <v>0</v>
      </c>
      <c r="TH68" s="27">
        <v>0</v>
      </c>
      <c r="TI68" s="27">
        <v>0</v>
      </c>
      <c r="TJ68" s="27">
        <v>0</v>
      </c>
      <c r="TK68" s="27">
        <v>0</v>
      </c>
      <c r="TL68" s="27">
        <v>0</v>
      </c>
      <c r="TM68" s="27">
        <v>0</v>
      </c>
      <c r="TN68" s="27">
        <v>0</v>
      </c>
      <c r="TO68" s="27">
        <v>0</v>
      </c>
      <c r="TP68" s="27">
        <v>0</v>
      </c>
      <c r="TQ68" s="27">
        <v>0</v>
      </c>
      <c r="TR68" s="27">
        <v>0</v>
      </c>
      <c r="TS68" s="27">
        <v>0</v>
      </c>
      <c r="TT68" s="27">
        <v>0</v>
      </c>
      <c r="TU68" s="27">
        <v>0</v>
      </c>
      <c r="TV68" s="27">
        <v>0</v>
      </c>
      <c r="TW68" s="27">
        <v>0</v>
      </c>
      <c r="TX68" s="27">
        <v>0</v>
      </c>
      <c r="TY68" s="27">
        <v>0</v>
      </c>
      <c r="TZ68" s="27">
        <v>0</v>
      </c>
      <c r="UA68" s="27">
        <v>0</v>
      </c>
      <c r="UB68" s="27">
        <v>0</v>
      </c>
      <c r="UC68" s="27">
        <v>0</v>
      </c>
      <c r="UD68" s="27">
        <v>0</v>
      </c>
      <c r="UE68" s="27">
        <v>0</v>
      </c>
      <c r="UF68" s="27">
        <v>0</v>
      </c>
      <c r="UG68" s="27">
        <v>0</v>
      </c>
      <c r="UH68" s="27">
        <v>0</v>
      </c>
      <c r="UI68" s="27">
        <v>0</v>
      </c>
      <c r="UJ68" s="27">
        <v>0</v>
      </c>
      <c r="UK68" s="27">
        <v>0</v>
      </c>
      <c r="UL68" s="27">
        <v>0</v>
      </c>
      <c r="UM68" s="27">
        <v>0</v>
      </c>
      <c r="UN68" s="27">
        <v>0</v>
      </c>
      <c r="UO68" s="27">
        <v>0</v>
      </c>
      <c r="UP68" s="27">
        <v>0</v>
      </c>
      <c r="UQ68" s="27">
        <v>0</v>
      </c>
      <c r="UR68" s="27">
        <v>0</v>
      </c>
      <c r="US68" s="27">
        <v>0</v>
      </c>
      <c r="UT68" s="27">
        <v>0</v>
      </c>
      <c r="UU68" s="27">
        <v>0</v>
      </c>
      <c r="UV68" s="27">
        <v>0</v>
      </c>
      <c r="UW68" s="27">
        <v>0</v>
      </c>
      <c r="UX68" s="27">
        <v>0</v>
      </c>
      <c r="UY68" s="27">
        <v>0</v>
      </c>
      <c r="UZ68" s="27">
        <v>0</v>
      </c>
      <c r="VA68" s="27">
        <v>0</v>
      </c>
      <c r="VB68" s="27">
        <v>0</v>
      </c>
      <c r="VC68" s="27">
        <v>0</v>
      </c>
      <c r="VD68" s="27">
        <v>0</v>
      </c>
      <c r="VE68" s="27">
        <v>0</v>
      </c>
      <c r="VF68" s="27">
        <v>0</v>
      </c>
      <c r="VG68" s="27">
        <v>0</v>
      </c>
      <c r="VH68" s="14">
        <v>0</v>
      </c>
      <c r="VI68" s="27">
        <v>0</v>
      </c>
      <c r="VJ68" s="27">
        <v>0</v>
      </c>
      <c r="VK68" s="27">
        <v>0</v>
      </c>
      <c r="VL68" s="27">
        <v>0</v>
      </c>
      <c r="VM68" s="27">
        <v>0</v>
      </c>
      <c r="VN68" s="27">
        <v>0</v>
      </c>
      <c r="VO68" s="27">
        <v>0</v>
      </c>
      <c r="VP68" s="27">
        <v>0</v>
      </c>
      <c r="VQ68" s="27">
        <v>0</v>
      </c>
      <c r="VR68" s="27">
        <v>0</v>
      </c>
      <c r="VS68" s="27">
        <v>0</v>
      </c>
      <c r="VT68" s="27">
        <v>0</v>
      </c>
      <c r="VU68" s="27">
        <v>0</v>
      </c>
      <c r="VV68" s="27">
        <v>0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0</v>
      </c>
      <c r="WH68" s="27">
        <v>0</v>
      </c>
      <c r="WI68" s="27">
        <v>0</v>
      </c>
      <c r="WJ68" s="27">
        <v>0</v>
      </c>
      <c r="WK68" s="27">
        <v>0</v>
      </c>
      <c r="WL68" s="27">
        <v>0</v>
      </c>
      <c r="WM68" s="27">
        <v>0</v>
      </c>
      <c r="WN68" s="27">
        <v>0</v>
      </c>
      <c r="WO68" s="27">
        <v>0</v>
      </c>
      <c r="WP68" s="27">
        <v>0</v>
      </c>
      <c r="WQ68" s="27">
        <v>0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6</v>
      </c>
      <c r="XJ68" s="27">
        <v>2</v>
      </c>
      <c r="XK68" s="27">
        <v>0</v>
      </c>
      <c r="XL68" s="27">
        <v>8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27">
        <v>0</v>
      </c>
      <c r="XT68" s="27">
        <v>0</v>
      </c>
      <c r="XU68" s="27">
        <v>0</v>
      </c>
      <c r="XV68" s="27">
        <v>0</v>
      </c>
      <c r="XW68" s="27">
        <v>0</v>
      </c>
      <c r="XX68" s="27">
        <v>0</v>
      </c>
      <c r="XY68" s="27">
        <v>0</v>
      </c>
      <c r="XZ68" s="27">
        <v>0</v>
      </c>
      <c r="YA68" s="27">
        <v>0</v>
      </c>
      <c r="YB68" s="27">
        <v>0</v>
      </c>
      <c r="YC68" s="27">
        <v>0</v>
      </c>
      <c r="YD68" s="27">
        <v>0</v>
      </c>
      <c r="YE68" s="27">
        <v>0</v>
      </c>
      <c r="YF68" s="27">
        <v>0</v>
      </c>
      <c r="YG68" s="27">
        <v>0</v>
      </c>
      <c r="YH68" s="27">
        <v>0</v>
      </c>
      <c r="YI68" s="27">
        <v>0</v>
      </c>
      <c r="YJ68" s="27">
        <v>0</v>
      </c>
      <c r="YK68" s="27">
        <v>0</v>
      </c>
      <c r="YL68" s="27">
        <v>0</v>
      </c>
      <c r="YM68" s="27">
        <v>0</v>
      </c>
      <c r="YN68" s="27">
        <v>0</v>
      </c>
      <c r="YO68" s="27">
        <v>0</v>
      </c>
      <c r="YP68" s="27">
        <v>0</v>
      </c>
      <c r="YQ68" s="27">
        <v>0</v>
      </c>
      <c r="YR68" s="27">
        <v>0</v>
      </c>
      <c r="YS68" s="27">
        <v>0</v>
      </c>
      <c r="YT68" s="27">
        <v>0</v>
      </c>
      <c r="YU68" s="27">
        <v>0</v>
      </c>
      <c r="YV68" s="27">
        <v>0</v>
      </c>
      <c r="YW68" s="27">
        <v>0</v>
      </c>
      <c r="YX68" s="27">
        <v>0</v>
      </c>
      <c r="YY68" s="27">
        <v>0</v>
      </c>
      <c r="YZ68" s="27">
        <v>0</v>
      </c>
      <c r="ZA68" s="27">
        <v>0</v>
      </c>
      <c r="ZB68" s="27">
        <v>0</v>
      </c>
      <c r="ZC68" s="27">
        <v>0</v>
      </c>
      <c r="ZD68" s="27">
        <v>0</v>
      </c>
      <c r="ZE68" s="27">
        <v>0</v>
      </c>
      <c r="ZF68" s="27">
        <v>0</v>
      </c>
      <c r="ZG68" s="27">
        <v>0</v>
      </c>
      <c r="ZH68" s="27">
        <v>0</v>
      </c>
      <c r="ZI68" s="27">
        <v>0</v>
      </c>
      <c r="ZJ68" s="27">
        <v>0</v>
      </c>
      <c r="ZK68" s="27">
        <v>0</v>
      </c>
      <c r="ZL68" s="27">
        <v>0</v>
      </c>
      <c r="ZM68" s="27">
        <v>0</v>
      </c>
      <c r="ZN68" s="27">
        <v>0</v>
      </c>
      <c r="ZO68" s="27">
        <v>0</v>
      </c>
      <c r="ZP68" s="27">
        <v>0</v>
      </c>
      <c r="ZQ68" s="27">
        <v>0</v>
      </c>
      <c r="ZR68" s="27">
        <v>0</v>
      </c>
      <c r="ZS68" s="27">
        <v>0</v>
      </c>
      <c r="ZT68" s="27">
        <v>0</v>
      </c>
      <c r="ZU68" s="27">
        <v>0</v>
      </c>
      <c r="ZV68" s="27">
        <v>0</v>
      </c>
    </row>
    <row r="69" spans="1:698" s="41" customFormat="1" x14ac:dyDescent="0.2">
      <c r="A69" s="41" t="s">
        <v>170</v>
      </c>
      <c r="B69" s="40"/>
      <c r="C69" s="14">
        <v>996</v>
      </c>
      <c r="D69" s="14">
        <v>72</v>
      </c>
      <c r="E69" s="14">
        <v>6</v>
      </c>
      <c r="F69" s="14">
        <v>5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1</v>
      </c>
      <c r="M69" s="27">
        <v>0</v>
      </c>
      <c r="N69" s="27">
        <v>5</v>
      </c>
      <c r="O69" s="27">
        <v>1</v>
      </c>
      <c r="P69" s="27">
        <v>4</v>
      </c>
      <c r="Q69" s="27">
        <v>0</v>
      </c>
      <c r="R69" s="27">
        <v>2</v>
      </c>
      <c r="S69" s="27">
        <v>0</v>
      </c>
      <c r="T69" s="27">
        <v>0</v>
      </c>
      <c r="U69" s="27">
        <v>0</v>
      </c>
      <c r="V69" s="27">
        <v>1</v>
      </c>
      <c r="W69" s="27">
        <v>1</v>
      </c>
      <c r="X69" s="27">
        <v>2</v>
      </c>
      <c r="Y69" s="27">
        <v>0</v>
      </c>
      <c r="Z69" s="27">
        <v>1</v>
      </c>
      <c r="AA69" s="27">
        <v>1</v>
      </c>
      <c r="AB69" s="27">
        <v>9</v>
      </c>
      <c r="AC69" s="27">
        <v>0</v>
      </c>
      <c r="AD69" s="27">
        <v>4</v>
      </c>
      <c r="AE69" s="27">
        <v>0</v>
      </c>
      <c r="AF69" s="27">
        <v>1</v>
      </c>
      <c r="AG69" s="27">
        <v>0</v>
      </c>
      <c r="AH69" s="27">
        <v>3</v>
      </c>
      <c r="AI69" s="27">
        <v>0</v>
      </c>
      <c r="AJ69" s="27">
        <v>3</v>
      </c>
      <c r="AK69" s="27">
        <v>0</v>
      </c>
      <c r="AL69" s="27">
        <v>1</v>
      </c>
      <c r="AM69" s="27">
        <v>0</v>
      </c>
      <c r="AN69" s="27">
        <v>0</v>
      </c>
      <c r="AO69" s="27">
        <v>0</v>
      </c>
      <c r="AP69" s="27">
        <v>0</v>
      </c>
      <c r="AQ69" s="27"/>
      <c r="AR69" s="27"/>
      <c r="AS69" s="27"/>
      <c r="AT69" s="27"/>
      <c r="AU69" s="27">
        <v>1</v>
      </c>
      <c r="AV69" s="27">
        <v>54</v>
      </c>
      <c r="AW69" s="27">
        <v>1</v>
      </c>
      <c r="AX69" s="27">
        <v>33</v>
      </c>
      <c r="AY69" s="14">
        <v>2</v>
      </c>
      <c r="AZ69" s="14">
        <v>7</v>
      </c>
      <c r="BA69" s="14">
        <v>8</v>
      </c>
      <c r="BB69" s="14">
        <v>108</v>
      </c>
      <c r="BC69" s="27">
        <v>0</v>
      </c>
      <c r="BD69" s="27">
        <v>0</v>
      </c>
      <c r="BE69" s="27">
        <v>0</v>
      </c>
      <c r="BF69" s="27">
        <v>8</v>
      </c>
      <c r="BG69" s="27">
        <v>0</v>
      </c>
      <c r="BH69" s="27">
        <v>1</v>
      </c>
      <c r="BI69" s="27">
        <v>0</v>
      </c>
      <c r="BJ69" s="27">
        <v>0</v>
      </c>
      <c r="BK69" s="27">
        <v>0</v>
      </c>
      <c r="BL69" s="27">
        <v>1</v>
      </c>
      <c r="BM69" s="27">
        <v>0</v>
      </c>
      <c r="BN69" s="27">
        <v>0</v>
      </c>
      <c r="BO69" s="27">
        <v>0</v>
      </c>
      <c r="BP69" s="27">
        <v>0</v>
      </c>
      <c r="BQ69" s="27">
        <v>0</v>
      </c>
      <c r="BR69" s="27">
        <v>0</v>
      </c>
      <c r="BS69" s="27">
        <v>0</v>
      </c>
      <c r="BT69" s="27">
        <v>0</v>
      </c>
      <c r="BU69" s="27">
        <v>0</v>
      </c>
      <c r="BV69" s="27">
        <v>0</v>
      </c>
      <c r="BW69" s="27">
        <v>0</v>
      </c>
      <c r="BX69" s="27">
        <v>1</v>
      </c>
      <c r="BY69" s="27">
        <v>0</v>
      </c>
      <c r="BZ69" s="27">
        <v>4</v>
      </c>
      <c r="CA69" s="27">
        <v>0</v>
      </c>
      <c r="CB69" s="27">
        <v>4</v>
      </c>
      <c r="CC69" s="27">
        <v>0</v>
      </c>
      <c r="CD69" s="27">
        <v>14</v>
      </c>
      <c r="CE69" s="27">
        <v>0</v>
      </c>
      <c r="CF69" s="27">
        <v>9</v>
      </c>
      <c r="CG69" s="27">
        <v>0</v>
      </c>
      <c r="CH69" s="27">
        <v>3</v>
      </c>
      <c r="CI69" s="27">
        <v>0</v>
      </c>
      <c r="CJ69" s="27">
        <v>2</v>
      </c>
      <c r="CK69" s="27">
        <v>2</v>
      </c>
      <c r="CL69" s="27">
        <v>29</v>
      </c>
      <c r="CM69" s="27">
        <v>0</v>
      </c>
      <c r="CN69" s="27">
        <v>4</v>
      </c>
      <c r="CO69" s="27">
        <v>5</v>
      </c>
      <c r="CP69" s="27">
        <v>38</v>
      </c>
      <c r="CQ69" s="27">
        <v>1</v>
      </c>
      <c r="CR69" s="27">
        <v>18</v>
      </c>
      <c r="CS69" s="27">
        <v>2</v>
      </c>
      <c r="CT69" s="27">
        <v>32</v>
      </c>
      <c r="CU69" s="27">
        <v>2</v>
      </c>
      <c r="CV69" s="27">
        <v>11</v>
      </c>
      <c r="CW69" s="27">
        <v>3</v>
      </c>
      <c r="CX69" s="27">
        <v>27</v>
      </c>
      <c r="CY69" s="27">
        <v>6</v>
      </c>
      <c r="CZ69" s="27">
        <v>7</v>
      </c>
      <c r="DA69" s="27">
        <v>1</v>
      </c>
      <c r="DB69" s="27">
        <v>3</v>
      </c>
      <c r="DC69" s="27">
        <v>0</v>
      </c>
      <c r="DD69" s="27">
        <v>7</v>
      </c>
      <c r="DE69" s="27"/>
      <c r="DF69" s="27"/>
      <c r="DG69" s="27">
        <v>2</v>
      </c>
      <c r="DH69" s="27">
        <v>61</v>
      </c>
      <c r="DI69" s="27">
        <v>0</v>
      </c>
      <c r="DJ69" s="27">
        <v>0</v>
      </c>
      <c r="DK69" s="27">
        <v>0</v>
      </c>
      <c r="DL69" s="27">
        <v>0</v>
      </c>
      <c r="DM69" s="27">
        <v>1</v>
      </c>
      <c r="DN69" s="27">
        <v>9</v>
      </c>
      <c r="DO69" s="27">
        <v>0</v>
      </c>
      <c r="DP69" s="27">
        <v>1</v>
      </c>
      <c r="DQ69" s="27">
        <v>0</v>
      </c>
      <c r="DR69" s="27">
        <v>2</v>
      </c>
      <c r="DS69" s="27">
        <v>0</v>
      </c>
      <c r="DT69" s="27">
        <v>2</v>
      </c>
      <c r="DU69" s="27">
        <v>0</v>
      </c>
      <c r="DV69" s="27">
        <v>1</v>
      </c>
      <c r="DW69" s="27">
        <v>0</v>
      </c>
      <c r="DX69" s="27">
        <v>0</v>
      </c>
      <c r="DY69" s="27">
        <v>2</v>
      </c>
      <c r="DZ69" s="27">
        <v>36</v>
      </c>
      <c r="EA69" s="27">
        <v>0</v>
      </c>
      <c r="EB69" s="27">
        <v>3</v>
      </c>
      <c r="EC69" s="27">
        <v>2</v>
      </c>
      <c r="ED69" s="27">
        <v>66</v>
      </c>
      <c r="EE69" s="27">
        <v>1</v>
      </c>
      <c r="EF69" s="27">
        <v>8</v>
      </c>
      <c r="EG69" s="27">
        <v>2</v>
      </c>
      <c r="EH69" s="27">
        <v>58</v>
      </c>
      <c r="EI69" s="27">
        <v>2</v>
      </c>
      <c r="EJ69" s="27">
        <v>9</v>
      </c>
      <c r="EK69" s="27">
        <v>3</v>
      </c>
      <c r="EL69" s="27">
        <v>36</v>
      </c>
      <c r="EM69" s="27">
        <v>1</v>
      </c>
      <c r="EN69" s="27">
        <v>5</v>
      </c>
      <c r="EO69" s="27">
        <v>0</v>
      </c>
      <c r="EP69" s="27">
        <v>6</v>
      </c>
      <c r="EQ69" s="27">
        <v>0</v>
      </c>
      <c r="ER69" s="27">
        <v>3</v>
      </c>
      <c r="ES69" s="27">
        <v>0</v>
      </c>
      <c r="ET69" s="27">
        <v>0</v>
      </c>
      <c r="EU69" s="27">
        <v>0</v>
      </c>
      <c r="EV69" s="27">
        <v>0</v>
      </c>
      <c r="EW69" s="27">
        <v>0</v>
      </c>
      <c r="EX69" s="27">
        <v>3</v>
      </c>
      <c r="EY69" s="27">
        <v>0</v>
      </c>
      <c r="EZ69" s="27">
        <v>2</v>
      </c>
      <c r="FA69" s="27">
        <v>2</v>
      </c>
      <c r="FB69" s="27">
        <v>1</v>
      </c>
      <c r="FC69" s="27">
        <v>0</v>
      </c>
      <c r="FD69" s="27">
        <v>2</v>
      </c>
      <c r="FE69" s="27">
        <v>0</v>
      </c>
      <c r="FF69" s="27">
        <v>0</v>
      </c>
      <c r="FG69" s="27">
        <v>0</v>
      </c>
      <c r="FH69" s="27">
        <v>2</v>
      </c>
      <c r="FI69" s="27">
        <v>0</v>
      </c>
      <c r="FJ69" s="27">
        <v>13</v>
      </c>
      <c r="FK69" s="27">
        <v>1</v>
      </c>
      <c r="FL69" s="27">
        <v>38</v>
      </c>
      <c r="FM69" s="27">
        <v>4</v>
      </c>
      <c r="FN69" s="27">
        <v>13</v>
      </c>
      <c r="FO69" s="27">
        <v>0</v>
      </c>
      <c r="FP69" s="27">
        <v>28</v>
      </c>
      <c r="FQ69" s="27">
        <v>1</v>
      </c>
      <c r="FR69" s="27">
        <v>8</v>
      </c>
      <c r="FS69" s="27">
        <v>1</v>
      </c>
      <c r="FT69" s="27">
        <v>8</v>
      </c>
      <c r="FU69" s="27">
        <v>1</v>
      </c>
      <c r="FV69" s="27">
        <v>12</v>
      </c>
      <c r="FW69" s="27">
        <v>3</v>
      </c>
      <c r="FX69" s="27">
        <v>11</v>
      </c>
      <c r="FY69" s="27">
        <v>0</v>
      </c>
      <c r="FZ69" s="27">
        <v>3</v>
      </c>
      <c r="GA69" s="27">
        <v>0</v>
      </c>
      <c r="GB69" s="27">
        <v>7</v>
      </c>
      <c r="GC69" s="27"/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0</v>
      </c>
      <c r="GJ69" s="27">
        <v>0</v>
      </c>
      <c r="GK69" s="27">
        <v>0</v>
      </c>
      <c r="GL69" s="27">
        <v>0</v>
      </c>
      <c r="GM69" s="27">
        <v>0</v>
      </c>
      <c r="GN69" s="27">
        <v>0</v>
      </c>
      <c r="GO69" s="27">
        <v>0</v>
      </c>
      <c r="GP69" s="27"/>
      <c r="GQ69" s="27">
        <v>0</v>
      </c>
      <c r="GR69" s="27">
        <v>0</v>
      </c>
      <c r="GS69" s="27">
        <v>0</v>
      </c>
      <c r="GT69" s="27">
        <v>0</v>
      </c>
      <c r="GU69" s="27">
        <v>0</v>
      </c>
      <c r="GV69" s="27">
        <v>0</v>
      </c>
      <c r="GW69" s="27">
        <v>0</v>
      </c>
      <c r="GX69" s="27">
        <v>0</v>
      </c>
      <c r="GY69" s="27">
        <v>0</v>
      </c>
      <c r="GZ69" s="27">
        <v>0</v>
      </c>
      <c r="HA69" s="27">
        <v>0</v>
      </c>
      <c r="HB69" s="27">
        <v>0</v>
      </c>
      <c r="HC69" s="27"/>
      <c r="HD69" s="27">
        <v>0</v>
      </c>
      <c r="HE69" s="27">
        <v>0</v>
      </c>
      <c r="HF69" s="27">
        <v>0</v>
      </c>
      <c r="HG69" s="27">
        <v>0</v>
      </c>
      <c r="HH69" s="27">
        <v>0</v>
      </c>
      <c r="HI69" s="27">
        <v>0</v>
      </c>
      <c r="HJ69" s="27">
        <v>0</v>
      </c>
      <c r="HK69" s="27">
        <v>0</v>
      </c>
      <c r="HL69" s="27">
        <v>0</v>
      </c>
      <c r="HM69" s="27">
        <v>0</v>
      </c>
      <c r="HN69" s="27">
        <v>0</v>
      </c>
      <c r="HO69" s="27">
        <v>0</v>
      </c>
      <c r="HP69" s="27"/>
      <c r="HQ69" s="27">
        <v>0</v>
      </c>
      <c r="HR69" s="27">
        <v>0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/>
      <c r="ID69" s="27">
        <v>7</v>
      </c>
      <c r="IE69" s="27">
        <v>1</v>
      </c>
      <c r="IF69" s="27">
        <v>0</v>
      </c>
      <c r="IG69" s="27">
        <v>2</v>
      </c>
      <c r="IH69" s="27">
        <v>1</v>
      </c>
      <c r="II69" s="27"/>
      <c r="IJ69" s="27"/>
      <c r="IK69" s="27"/>
      <c r="IL69" s="27"/>
      <c r="IM69" s="27">
        <v>4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>
        <v>0</v>
      </c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1</v>
      </c>
      <c r="JC69" s="27">
        <v>1</v>
      </c>
      <c r="JD69" s="27">
        <v>0</v>
      </c>
      <c r="JE69" s="27">
        <v>0</v>
      </c>
      <c r="JF69" s="27">
        <v>3</v>
      </c>
      <c r="JG69" s="27">
        <v>0</v>
      </c>
      <c r="JH69" s="27">
        <v>0</v>
      </c>
      <c r="JI69" s="27">
        <v>1</v>
      </c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1</v>
      </c>
      <c r="JT69" s="27">
        <v>0</v>
      </c>
      <c r="JU69" s="27">
        <v>0</v>
      </c>
      <c r="JV69" s="27">
        <v>0</v>
      </c>
      <c r="JW69" s="27">
        <v>0</v>
      </c>
      <c r="JX69" s="27">
        <v>0</v>
      </c>
      <c r="JY69" s="14">
        <v>125</v>
      </c>
      <c r="JZ69" s="27">
        <v>0</v>
      </c>
      <c r="KA69" s="27">
        <v>0</v>
      </c>
      <c r="KB69" s="27">
        <v>1</v>
      </c>
      <c r="KC69" s="27">
        <v>1</v>
      </c>
      <c r="KD69" s="27">
        <v>1</v>
      </c>
      <c r="KE69" s="27">
        <v>41</v>
      </c>
      <c r="KF69" s="27">
        <v>2</v>
      </c>
      <c r="KG69" s="27">
        <v>3</v>
      </c>
      <c r="KH69" s="27">
        <v>35</v>
      </c>
      <c r="KI69" s="27">
        <v>6</v>
      </c>
      <c r="KJ69" s="27">
        <v>4</v>
      </c>
      <c r="KK69" s="27">
        <v>31</v>
      </c>
      <c r="KL69" s="14">
        <v>125</v>
      </c>
      <c r="KM69" s="27">
        <v>1</v>
      </c>
      <c r="KN69" s="27">
        <v>43</v>
      </c>
      <c r="KO69" s="27">
        <v>40</v>
      </c>
      <c r="KP69" s="27">
        <v>41</v>
      </c>
      <c r="KQ69" s="14">
        <v>12</v>
      </c>
      <c r="KR69" s="27">
        <v>8</v>
      </c>
      <c r="KS69" s="27">
        <v>4</v>
      </c>
      <c r="KT69" s="14">
        <v>1</v>
      </c>
      <c r="KU69" s="27">
        <v>1</v>
      </c>
      <c r="KV69" s="27">
        <v>0</v>
      </c>
      <c r="KW69" s="27">
        <v>0</v>
      </c>
      <c r="KX69" s="27">
        <v>0</v>
      </c>
      <c r="KY69" s="14">
        <v>14</v>
      </c>
      <c r="KZ69" s="27">
        <v>0</v>
      </c>
      <c r="LA69" s="27">
        <v>0</v>
      </c>
      <c r="LB69" s="27">
        <v>1</v>
      </c>
      <c r="LC69" s="27">
        <v>0</v>
      </c>
      <c r="LD69" s="27">
        <v>0</v>
      </c>
      <c r="LE69" s="27">
        <v>0</v>
      </c>
      <c r="LF69" s="27">
        <v>0</v>
      </c>
      <c r="LG69" s="27">
        <v>0</v>
      </c>
      <c r="LH69" s="27">
        <v>0</v>
      </c>
      <c r="LI69" s="27">
        <v>0</v>
      </c>
      <c r="LJ69" s="27">
        <v>2</v>
      </c>
      <c r="LK69" s="27">
        <v>0</v>
      </c>
      <c r="LL69" s="27">
        <v>0</v>
      </c>
      <c r="LM69" s="27">
        <v>0</v>
      </c>
      <c r="LN69" s="27">
        <v>1</v>
      </c>
      <c r="LO69" s="27">
        <v>0</v>
      </c>
      <c r="LP69" s="27">
        <v>0</v>
      </c>
      <c r="LQ69" s="27">
        <v>0</v>
      </c>
      <c r="LR69" s="27">
        <v>0</v>
      </c>
      <c r="LS69" s="27">
        <v>1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27">
        <v>0</v>
      </c>
      <c r="MN69" s="27">
        <v>0</v>
      </c>
      <c r="MO69" s="27">
        <v>2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1</v>
      </c>
      <c r="NK69" s="27">
        <v>1</v>
      </c>
      <c r="NL69" s="27">
        <v>0</v>
      </c>
      <c r="NM69" s="27">
        <v>1</v>
      </c>
      <c r="NN69" s="27">
        <v>0</v>
      </c>
      <c r="NO69" s="27">
        <v>0</v>
      </c>
      <c r="NP69" s="27">
        <v>0</v>
      </c>
      <c r="NQ69" s="27">
        <v>0</v>
      </c>
      <c r="NR69" s="27">
        <v>2</v>
      </c>
      <c r="NS69" s="27">
        <v>2</v>
      </c>
      <c r="NT69" s="14">
        <v>29</v>
      </c>
      <c r="NU69" s="27">
        <v>0</v>
      </c>
      <c r="NV69" s="27">
        <v>0</v>
      </c>
      <c r="NW69" s="27">
        <v>1</v>
      </c>
      <c r="NX69" s="27">
        <v>0</v>
      </c>
      <c r="NY69" s="27">
        <v>1</v>
      </c>
      <c r="NZ69" s="27">
        <v>1</v>
      </c>
      <c r="OA69" s="27">
        <v>1</v>
      </c>
      <c r="OB69" s="27">
        <v>0</v>
      </c>
      <c r="OC69" s="27">
        <v>0</v>
      </c>
      <c r="OD69" s="27">
        <v>1</v>
      </c>
      <c r="OE69" s="27">
        <v>3</v>
      </c>
      <c r="OF69" s="27">
        <v>0</v>
      </c>
      <c r="OG69" s="27">
        <v>1</v>
      </c>
      <c r="OH69" s="27">
        <v>0</v>
      </c>
      <c r="OI69" s="27">
        <v>3</v>
      </c>
      <c r="OJ69" s="27">
        <v>1</v>
      </c>
      <c r="OK69" s="27">
        <v>0</v>
      </c>
      <c r="OL69" s="27">
        <v>3</v>
      </c>
      <c r="OM69" s="27">
        <v>2</v>
      </c>
      <c r="ON69" s="27">
        <v>2</v>
      </c>
      <c r="OO69" s="27">
        <v>1</v>
      </c>
      <c r="OP69" s="27">
        <v>1</v>
      </c>
      <c r="OQ69" s="27">
        <v>5</v>
      </c>
      <c r="OR69" s="27">
        <v>2</v>
      </c>
      <c r="OS69" s="14">
        <v>58</v>
      </c>
      <c r="OT69" s="44">
        <v>9</v>
      </c>
      <c r="OU69" s="27">
        <v>1</v>
      </c>
      <c r="OV69" s="27">
        <v>0</v>
      </c>
      <c r="OW69" s="27">
        <v>1</v>
      </c>
      <c r="OX69" s="27">
        <v>2</v>
      </c>
      <c r="OY69" s="27">
        <v>0</v>
      </c>
      <c r="OZ69" s="27">
        <v>5</v>
      </c>
      <c r="PA69" s="27">
        <v>13</v>
      </c>
      <c r="PB69" s="27">
        <v>16</v>
      </c>
      <c r="PC69" s="27">
        <v>0</v>
      </c>
      <c r="PD69" s="27">
        <v>0</v>
      </c>
      <c r="PE69" s="27">
        <v>0</v>
      </c>
      <c r="PF69" s="27">
        <v>0</v>
      </c>
      <c r="PG69" s="27">
        <v>1</v>
      </c>
      <c r="PH69" s="27">
        <v>2</v>
      </c>
      <c r="PI69" s="27">
        <v>1</v>
      </c>
      <c r="PJ69" s="27">
        <v>0</v>
      </c>
      <c r="PK69" s="27">
        <v>0</v>
      </c>
      <c r="PL69" s="27">
        <v>1</v>
      </c>
      <c r="PM69" s="27">
        <v>4</v>
      </c>
      <c r="PN69" s="27">
        <v>10</v>
      </c>
      <c r="PO69" s="27">
        <v>0</v>
      </c>
      <c r="PP69" s="27">
        <v>0</v>
      </c>
      <c r="PQ69" s="27">
        <v>0</v>
      </c>
      <c r="PR69" s="27">
        <v>0</v>
      </c>
      <c r="PS69" s="27">
        <v>2</v>
      </c>
      <c r="PT69" s="27">
        <v>0</v>
      </c>
      <c r="PU69" s="27">
        <v>0</v>
      </c>
      <c r="PV69" s="27">
        <v>0</v>
      </c>
      <c r="PW69" s="27">
        <v>0</v>
      </c>
      <c r="PX69" s="14">
        <v>1704</v>
      </c>
      <c r="PY69" s="27">
        <v>5</v>
      </c>
      <c r="PZ69" s="27">
        <v>25</v>
      </c>
      <c r="QA69" s="27">
        <v>23</v>
      </c>
      <c r="QB69" s="27">
        <v>10</v>
      </c>
      <c r="QC69" s="27">
        <v>57</v>
      </c>
      <c r="QD69" s="27">
        <v>270</v>
      </c>
      <c r="QE69" s="27">
        <v>761</v>
      </c>
      <c r="QF69" s="27">
        <v>0</v>
      </c>
      <c r="QG69" s="27">
        <v>0</v>
      </c>
      <c r="QH69" s="27">
        <v>0</v>
      </c>
      <c r="QI69" s="27">
        <v>0</v>
      </c>
      <c r="QJ69" s="27">
        <v>64</v>
      </c>
      <c r="QK69" s="27">
        <v>8</v>
      </c>
      <c r="QL69" s="27">
        <v>37</v>
      </c>
      <c r="QM69" s="27">
        <v>25</v>
      </c>
      <c r="QN69" s="27">
        <v>7</v>
      </c>
      <c r="QO69" s="27">
        <v>6</v>
      </c>
      <c r="QP69" s="27">
        <v>34</v>
      </c>
      <c r="QQ69" s="27">
        <v>314</v>
      </c>
      <c r="QR69" s="27">
        <v>0</v>
      </c>
      <c r="QS69" s="27">
        <v>0</v>
      </c>
      <c r="QT69" s="27">
        <v>0</v>
      </c>
      <c r="QU69" s="27">
        <v>0</v>
      </c>
      <c r="QV69" s="27">
        <v>58</v>
      </c>
      <c r="QW69" s="27">
        <v>0</v>
      </c>
      <c r="QX69" s="27">
        <v>0</v>
      </c>
      <c r="QY69" s="27">
        <v>0</v>
      </c>
      <c r="QZ69" s="27">
        <v>0</v>
      </c>
      <c r="RA69" s="14">
        <v>17</v>
      </c>
      <c r="RB69" s="27">
        <v>0</v>
      </c>
      <c r="RC69" s="27">
        <v>1</v>
      </c>
      <c r="RD69" s="27">
        <v>4</v>
      </c>
      <c r="RE69" s="27">
        <v>4</v>
      </c>
      <c r="RF69" s="27">
        <v>0</v>
      </c>
      <c r="RG69" s="27">
        <v>1</v>
      </c>
      <c r="RH69" s="27">
        <v>1</v>
      </c>
      <c r="RI69" s="27">
        <v>6</v>
      </c>
      <c r="RJ69" s="14">
        <v>7</v>
      </c>
      <c r="RK69" s="27">
        <v>0</v>
      </c>
      <c r="RL69" s="27">
        <v>0</v>
      </c>
      <c r="RM69" s="27">
        <v>1</v>
      </c>
      <c r="RN69" s="27">
        <v>0</v>
      </c>
      <c r="RO69" s="27">
        <v>0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2</v>
      </c>
      <c r="RV69" s="27">
        <v>0</v>
      </c>
      <c r="RW69" s="27">
        <v>0</v>
      </c>
      <c r="RX69" s="27">
        <v>0</v>
      </c>
      <c r="RY69" s="27">
        <v>1</v>
      </c>
      <c r="RZ69" s="27">
        <v>0</v>
      </c>
      <c r="SA69" s="27">
        <v>0</v>
      </c>
      <c r="SB69" s="27">
        <v>0</v>
      </c>
      <c r="SC69" s="27">
        <v>0</v>
      </c>
      <c r="SD69" s="27">
        <v>1</v>
      </c>
      <c r="SE69" s="27">
        <v>0</v>
      </c>
      <c r="SF69" s="27">
        <v>0</v>
      </c>
      <c r="SG69" s="27">
        <v>0</v>
      </c>
      <c r="SH69" s="27">
        <v>0</v>
      </c>
      <c r="SI69" s="27">
        <v>0</v>
      </c>
      <c r="SJ69" s="27">
        <v>0</v>
      </c>
      <c r="SK69" s="27">
        <v>0</v>
      </c>
      <c r="SL69" s="27">
        <v>0</v>
      </c>
      <c r="SM69" s="27">
        <v>0</v>
      </c>
      <c r="SN69" s="27">
        <v>0</v>
      </c>
      <c r="SO69" s="27">
        <v>0</v>
      </c>
      <c r="SP69" s="27">
        <v>0</v>
      </c>
      <c r="SQ69" s="27">
        <v>0</v>
      </c>
      <c r="SR69" s="27">
        <v>0</v>
      </c>
      <c r="SS69" s="27">
        <v>0</v>
      </c>
      <c r="ST69" s="27">
        <v>0</v>
      </c>
      <c r="SU69" s="27">
        <v>0</v>
      </c>
      <c r="SV69" s="27">
        <v>0</v>
      </c>
      <c r="SW69" s="27">
        <v>0</v>
      </c>
      <c r="SX69" s="27">
        <v>0</v>
      </c>
      <c r="SY69" s="27">
        <v>0</v>
      </c>
      <c r="SZ69" s="27">
        <v>2</v>
      </c>
      <c r="TA69" s="27">
        <v>0</v>
      </c>
      <c r="TB69" s="27">
        <v>0</v>
      </c>
      <c r="TC69" s="27">
        <v>0</v>
      </c>
      <c r="TD69" s="27">
        <v>0</v>
      </c>
      <c r="TE69" s="27">
        <v>0</v>
      </c>
      <c r="TF69" s="27">
        <v>0</v>
      </c>
      <c r="TG69" s="14">
        <v>0</v>
      </c>
      <c r="TH69" s="27">
        <v>0</v>
      </c>
      <c r="TI69" s="27">
        <v>0</v>
      </c>
      <c r="TJ69" s="27">
        <v>0</v>
      </c>
      <c r="TK69" s="27">
        <v>0</v>
      </c>
      <c r="TL69" s="27">
        <v>0</v>
      </c>
      <c r="TM69" s="27">
        <v>0</v>
      </c>
      <c r="TN69" s="27">
        <v>0</v>
      </c>
      <c r="TO69" s="27">
        <v>0</v>
      </c>
      <c r="TP69" s="27">
        <v>0</v>
      </c>
      <c r="TQ69" s="27">
        <v>0</v>
      </c>
      <c r="TR69" s="27">
        <v>0</v>
      </c>
      <c r="TS69" s="27">
        <v>0</v>
      </c>
      <c r="TT69" s="27">
        <v>0</v>
      </c>
      <c r="TU69" s="27">
        <v>0</v>
      </c>
      <c r="TV69" s="27">
        <v>0</v>
      </c>
      <c r="TW69" s="27">
        <v>0</v>
      </c>
      <c r="TX69" s="27">
        <v>0</v>
      </c>
      <c r="TY69" s="27">
        <v>0</v>
      </c>
      <c r="TZ69" s="27">
        <v>0</v>
      </c>
      <c r="UA69" s="27">
        <v>0</v>
      </c>
      <c r="UB69" s="27">
        <v>0</v>
      </c>
      <c r="UC69" s="27">
        <v>0</v>
      </c>
      <c r="UD69" s="27">
        <v>0</v>
      </c>
      <c r="UE69" s="27">
        <v>0</v>
      </c>
      <c r="UF69" s="27">
        <v>0</v>
      </c>
      <c r="UG69" s="27">
        <v>0</v>
      </c>
      <c r="UH69" s="27">
        <v>0</v>
      </c>
      <c r="UI69" s="27">
        <v>0</v>
      </c>
      <c r="UJ69" s="27">
        <v>0</v>
      </c>
      <c r="UK69" s="27">
        <v>0</v>
      </c>
      <c r="UL69" s="27">
        <v>0</v>
      </c>
      <c r="UM69" s="27">
        <v>0</v>
      </c>
      <c r="UN69" s="27">
        <v>0</v>
      </c>
      <c r="UO69" s="27">
        <v>0</v>
      </c>
      <c r="UP69" s="27">
        <v>0</v>
      </c>
      <c r="UQ69" s="27">
        <v>0</v>
      </c>
      <c r="UR69" s="27">
        <v>0</v>
      </c>
      <c r="US69" s="27">
        <v>0</v>
      </c>
      <c r="UT69" s="27">
        <v>0</v>
      </c>
      <c r="UU69" s="27">
        <v>0</v>
      </c>
      <c r="UV69" s="27">
        <v>0</v>
      </c>
      <c r="UW69" s="27">
        <v>0</v>
      </c>
      <c r="UX69" s="27">
        <v>0</v>
      </c>
      <c r="UY69" s="27">
        <v>0</v>
      </c>
      <c r="UZ69" s="27">
        <v>0</v>
      </c>
      <c r="VA69" s="27">
        <v>0</v>
      </c>
      <c r="VB69" s="27">
        <v>0</v>
      </c>
      <c r="VC69" s="27">
        <v>0</v>
      </c>
      <c r="VD69" s="27">
        <v>0</v>
      </c>
      <c r="VE69" s="27">
        <v>0</v>
      </c>
      <c r="VF69" s="27">
        <v>0</v>
      </c>
      <c r="VG69" s="27">
        <v>0</v>
      </c>
      <c r="VH69" s="14">
        <v>0</v>
      </c>
      <c r="VI69" s="27">
        <v>0</v>
      </c>
      <c r="VJ69" s="27">
        <v>0</v>
      </c>
      <c r="VK69" s="27">
        <v>0</v>
      </c>
      <c r="VL69" s="27">
        <v>0</v>
      </c>
      <c r="VM69" s="27">
        <v>0</v>
      </c>
      <c r="VN69" s="27">
        <v>0</v>
      </c>
      <c r="VO69" s="27">
        <v>0</v>
      </c>
      <c r="VP69" s="27">
        <v>0</v>
      </c>
      <c r="VQ69" s="27">
        <v>0</v>
      </c>
      <c r="VR69" s="27">
        <v>0</v>
      </c>
      <c r="VS69" s="27">
        <v>0</v>
      </c>
      <c r="VT69" s="27">
        <v>0</v>
      </c>
      <c r="VU69" s="27">
        <v>0</v>
      </c>
      <c r="VV69" s="27">
        <v>0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0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24</v>
      </c>
      <c r="XJ69" s="27">
        <v>37</v>
      </c>
      <c r="XK69" s="27">
        <v>6</v>
      </c>
      <c r="XL69" s="27">
        <v>55</v>
      </c>
      <c r="XM69" s="27">
        <v>7</v>
      </c>
      <c r="XN69" s="27">
        <v>1</v>
      </c>
      <c r="XO69" s="27">
        <v>2</v>
      </c>
      <c r="XP69" s="27">
        <v>3</v>
      </c>
      <c r="XQ69" s="27">
        <v>0</v>
      </c>
      <c r="XR69" s="27">
        <v>0</v>
      </c>
      <c r="XS69" s="27">
        <v>3</v>
      </c>
      <c r="XT69" s="27">
        <v>5</v>
      </c>
      <c r="XU69" s="27">
        <v>0</v>
      </c>
      <c r="XV69" s="27">
        <v>1</v>
      </c>
      <c r="XW69" s="27">
        <v>7</v>
      </c>
      <c r="XX69" s="27">
        <v>6</v>
      </c>
      <c r="XY69" s="27">
        <v>10</v>
      </c>
      <c r="XZ69" s="27">
        <v>2</v>
      </c>
      <c r="YA69" s="27">
        <v>9</v>
      </c>
      <c r="YB69" s="27">
        <v>2</v>
      </c>
      <c r="YC69" s="27">
        <v>3</v>
      </c>
      <c r="YD69" s="27">
        <v>6</v>
      </c>
      <c r="YE69" s="27">
        <v>0</v>
      </c>
      <c r="YF69" s="27">
        <v>0</v>
      </c>
      <c r="YG69" s="27">
        <v>6</v>
      </c>
      <c r="YH69" s="27">
        <v>11</v>
      </c>
      <c r="YI69" s="27">
        <v>0</v>
      </c>
      <c r="YJ69" s="27">
        <v>1</v>
      </c>
      <c r="YK69" s="27">
        <v>9</v>
      </c>
      <c r="YL69" s="27">
        <v>11</v>
      </c>
      <c r="YM69" s="27">
        <v>17</v>
      </c>
      <c r="YN69" s="27">
        <v>2</v>
      </c>
      <c r="YO69" s="27">
        <v>1</v>
      </c>
      <c r="YP69" s="27">
        <v>13</v>
      </c>
      <c r="YQ69" s="27">
        <v>1</v>
      </c>
      <c r="YR69" s="27">
        <v>13</v>
      </c>
      <c r="YS69" s="27">
        <v>14</v>
      </c>
      <c r="YT69" s="27">
        <v>42</v>
      </c>
      <c r="YU69" s="27">
        <v>0</v>
      </c>
      <c r="YV69" s="27">
        <v>56</v>
      </c>
      <c r="YW69" s="27">
        <v>4</v>
      </c>
      <c r="YX69" s="27">
        <v>17</v>
      </c>
      <c r="YY69" s="27">
        <v>68</v>
      </c>
      <c r="YZ69" s="27">
        <v>2</v>
      </c>
      <c r="ZA69" s="27">
        <v>83</v>
      </c>
      <c r="ZB69" s="27">
        <v>7</v>
      </c>
      <c r="ZC69" s="27">
        <v>1127</v>
      </c>
      <c r="ZD69" s="27">
        <v>0</v>
      </c>
      <c r="ZE69" s="27">
        <v>213</v>
      </c>
      <c r="ZF69" s="27">
        <v>55</v>
      </c>
      <c r="ZG69" s="27">
        <v>12</v>
      </c>
      <c r="ZH69" s="27">
        <v>7</v>
      </c>
      <c r="ZI69" s="27">
        <v>17</v>
      </c>
      <c r="ZJ69" s="27">
        <v>5</v>
      </c>
      <c r="ZK69" s="27">
        <v>1</v>
      </c>
      <c r="ZL69" s="27">
        <v>61</v>
      </c>
      <c r="ZM69" s="27">
        <v>11</v>
      </c>
      <c r="ZN69" s="27">
        <v>11</v>
      </c>
      <c r="ZO69" s="27">
        <v>15</v>
      </c>
      <c r="ZP69" s="27">
        <v>1</v>
      </c>
      <c r="ZQ69" s="27">
        <v>1</v>
      </c>
      <c r="ZR69" s="27">
        <v>5</v>
      </c>
      <c r="ZS69" s="27">
        <v>0</v>
      </c>
      <c r="ZT69" s="27">
        <v>0</v>
      </c>
      <c r="ZU69" s="27">
        <v>3</v>
      </c>
      <c r="ZV69" s="27">
        <v>2</v>
      </c>
    </row>
    <row r="70" spans="1:698" s="41" customFormat="1" x14ac:dyDescent="0.2">
      <c r="A70" s="41" t="s">
        <v>171</v>
      </c>
      <c r="B70" s="40"/>
      <c r="C70" s="14">
        <v>163</v>
      </c>
      <c r="D70" s="14">
        <v>2</v>
      </c>
      <c r="E70" s="14">
        <v>0</v>
      </c>
      <c r="F70" s="14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/>
      <c r="AR70" s="27"/>
      <c r="AS70" s="27"/>
      <c r="AT70" s="27"/>
      <c r="AU70" s="27">
        <v>0</v>
      </c>
      <c r="AV70" s="27">
        <v>0</v>
      </c>
      <c r="AW70" s="27">
        <v>0</v>
      </c>
      <c r="AX70" s="27">
        <v>0</v>
      </c>
      <c r="AY70" s="14">
        <v>0</v>
      </c>
      <c r="AZ70" s="14">
        <v>0</v>
      </c>
      <c r="BA70" s="14">
        <v>0</v>
      </c>
      <c r="BB70" s="14">
        <v>43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>
        <v>0</v>
      </c>
      <c r="BN70" s="27">
        <v>0</v>
      </c>
      <c r="BO70" s="27">
        <v>0</v>
      </c>
      <c r="BP70" s="27">
        <v>0</v>
      </c>
      <c r="BQ70" s="27">
        <v>0</v>
      </c>
      <c r="BR70" s="27">
        <v>0</v>
      </c>
      <c r="BS70" s="27">
        <v>0</v>
      </c>
      <c r="BT70" s="27">
        <v>0</v>
      </c>
      <c r="BU70" s="27">
        <v>0</v>
      </c>
      <c r="BV70" s="27">
        <v>0</v>
      </c>
      <c r="BW70" s="27">
        <v>0</v>
      </c>
      <c r="BX70" s="27">
        <v>0</v>
      </c>
      <c r="BY70" s="27">
        <v>0</v>
      </c>
      <c r="BZ70" s="27">
        <v>0</v>
      </c>
      <c r="CA70" s="27">
        <v>0</v>
      </c>
      <c r="CB70" s="27">
        <v>0</v>
      </c>
      <c r="CC70" s="27">
        <v>0</v>
      </c>
      <c r="CD70" s="27">
        <v>0</v>
      </c>
      <c r="CE70" s="27">
        <v>0</v>
      </c>
      <c r="CF70" s="27">
        <v>0</v>
      </c>
      <c r="CG70" s="27">
        <v>0</v>
      </c>
      <c r="CH70" s="27">
        <v>0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1</v>
      </c>
      <c r="CO70" s="27">
        <v>0</v>
      </c>
      <c r="CP70" s="27">
        <v>2</v>
      </c>
      <c r="CQ70" s="27">
        <v>0</v>
      </c>
      <c r="CR70" s="27">
        <v>2</v>
      </c>
      <c r="CS70" s="27">
        <v>0</v>
      </c>
      <c r="CT70" s="27">
        <v>0</v>
      </c>
      <c r="CU70" s="27">
        <v>0</v>
      </c>
      <c r="CV70" s="27">
        <v>0</v>
      </c>
      <c r="CW70" s="27">
        <v>1</v>
      </c>
      <c r="CX70" s="27">
        <v>1</v>
      </c>
      <c r="CY70" s="27">
        <v>1</v>
      </c>
      <c r="CZ70" s="27">
        <v>2</v>
      </c>
      <c r="DA70" s="27">
        <v>0</v>
      </c>
      <c r="DB70" s="27">
        <v>0</v>
      </c>
      <c r="DC70" s="27">
        <v>0</v>
      </c>
      <c r="DD70" s="27">
        <v>1</v>
      </c>
      <c r="DE70" s="27"/>
      <c r="DF70" s="27"/>
      <c r="DG70" s="27">
        <v>0</v>
      </c>
      <c r="DH70" s="27">
        <v>42</v>
      </c>
      <c r="DI70" s="27">
        <v>0</v>
      </c>
      <c r="DJ70" s="27">
        <v>0</v>
      </c>
      <c r="DK70" s="27">
        <v>0</v>
      </c>
      <c r="DL70" s="27">
        <v>0</v>
      </c>
      <c r="DM70" s="27">
        <v>0</v>
      </c>
      <c r="DN70" s="27">
        <v>0</v>
      </c>
      <c r="DO70" s="27">
        <v>0</v>
      </c>
      <c r="DP70" s="27">
        <v>0</v>
      </c>
      <c r="DQ70" s="27">
        <v>0</v>
      </c>
      <c r="DR70" s="27">
        <v>0</v>
      </c>
      <c r="DS70" s="27">
        <v>0</v>
      </c>
      <c r="DT70" s="27">
        <v>0</v>
      </c>
      <c r="DU70" s="27">
        <v>0</v>
      </c>
      <c r="DV70" s="27">
        <v>0</v>
      </c>
      <c r="DW70" s="27">
        <v>0</v>
      </c>
      <c r="DX70" s="27">
        <v>0</v>
      </c>
      <c r="DY70" s="27">
        <v>0</v>
      </c>
      <c r="DZ70" s="27">
        <v>3</v>
      </c>
      <c r="EA70" s="27">
        <v>0</v>
      </c>
      <c r="EB70" s="27">
        <v>0</v>
      </c>
      <c r="EC70" s="27">
        <v>0</v>
      </c>
      <c r="ED70" s="27">
        <v>25</v>
      </c>
      <c r="EE70" s="27">
        <v>0</v>
      </c>
      <c r="EF70" s="27">
        <v>0</v>
      </c>
      <c r="EG70" s="27">
        <v>0</v>
      </c>
      <c r="EH70" s="27">
        <v>37</v>
      </c>
      <c r="EI70" s="27">
        <v>0</v>
      </c>
      <c r="EJ70" s="27">
        <v>2</v>
      </c>
      <c r="EK70" s="27">
        <v>0</v>
      </c>
      <c r="EL70" s="27">
        <v>0</v>
      </c>
      <c r="EM70" s="27">
        <v>0</v>
      </c>
      <c r="EN70" s="27">
        <v>0</v>
      </c>
      <c r="EO70" s="27">
        <v>0</v>
      </c>
      <c r="EP70" s="27">
        <v>0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0</v>
      </c>
      <c r="FI70" s="27">
        <v>0</v>
      </c>
      <c r="FJ70" s="27">
        <v>0</v>
      </c>
      <c r="FK70" s="27">
        <v>0</v>
      </c>
      <c r="FL70" s="27">
        <v>0</v>
      </c>
      <c r="FM70" s="27">
        <v>0</v>
      </c>
      <c r="FN70" s="27">
        <v>0</v>
      </c>
      <c r="FO70" s="27">
        <v>0</v>
      </c>
      <c r="FP70" s="27">
        <v>0</v>
      </c>
      <c r="FQ70" s="27">
        <v>0</v>
      </c>
      <c r="FR70" s="27">
        <v>0</v>
      </c>
      <c r="FS70" s="27">
        <v>0</v>
      </c>
      <c r="FT70" s="27">
        <v>0</v>
      </c>
      <c r="FU70" s="27">
        <v>0</v>
      </c>
      <c r="FV70" s="27">
        <v>0</v>
      </c>
      <c r="FW70" s="27">
        <v>0</v>
      </c>
      <c r="FX70" s="27">
        <v>0</v>
      </c>
      <c r="FY70" s="27">
        <v>0</v>
      </c>
      <c r="FZ70" s="27">
        <v>0</v>
      </c>
      <c r="GA70" s="27">
        <v>0</v>
      </c>
      <c r="GB70" s="27">
        <v>0</v>
      </c>
      <c r="GC70" s="27"/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0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/>
      <c r="GQ70" s="27">
        <v>0</v>
      </c>
      <c r="GR70" s="27">
        <v>0</v>
      </c>
      <c r="GS70" s="27">
        <v>0</v>
      </c>
      <c r="GT70" s="27">
        <v>0</v>
      </c>
      <c r="GU70" s="27">
        <v>0</v>
      </c>
      <c r="GV70" s="27">
        <v>0</v>
      </c>
      <c r="GW70" s="27">
        <v>0</v>
      </c>
      <c r="GX70" s="27">
        <v>0</v>
      </c>
      <c r="GY70" s="27">
        <v>0</v>
      </c>
      <c r="GZ70" s="27">
        <v>0</v>
      </c>
      <c r="HA70" s="27">
        <v>0</v>
      </c>
      <c r="HB70" s="27">
        <v>0</v>
      </c>
      <c r="HC70" s="27"/>
      <c r="HD70" s="27">
        <v>0</v>
      </c>
      <c r="HE70" s="27">
        <v>0</v>
      </c>
      <c r="HF70" s="27">
        <v>0</v>
      </c>
      <c r="HG70" s="27">
        <v>0</v>
      </c>
      <c r="HH70" s="27">
        <v>0</v>
      </c>
      <c r="HI70" s="27">
        <v>0</v>
      </c>
      <c r="HJ70" s="27">
        <v>0</v>
      </c>
      <c r="HK70" s="27">
        <v>0</v>
      </c>
      <c r="HL70" s="27">
        <v>0</v>
      </c>
      <c r="HM70" s="27">
        <v>0</v>
      </c>
      <c r="HN70" s="27">
        <v>0</v>
      </c>
      <c r="HO70" s="27">
        <v>0</v>
      </c>
      <c r="HP70" s="27"/>
      <c r="HQ70" s="27">
        <v>0</v>
      </c>
      <c r="HR70" s="27">
        <v>0</v>
      </c>
      <c r="HS70" s="27">
        <v>0</v>
      </c>
      <c r="HT70" s="27">
        <v>0</v>
      </c>
      <c r="HU70" s="27">
        <v>0</v>
      </c>
      <c r="HV70" s="27">
        <v>0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/>
      <c r="ID70" s="27">
        <v>0</v>
      </c>
      <c r="IE70" s="27">
        <v>0</v>
      </c>
      <c r="IF70" s="27">
        <v>0</v>
      </c>
      <c r="IG70" s="27">
        <v>0</v>
      </c>
      <c r="IH70" s="27">
        <v>0</v>
      </c>
      <c r="II70" s="27"/>
      <c r="IJ70" s="27"/>
      <c r="IK70" s="27"/>
      <c r="IL70" s="27"/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>
        <v>0</v>
      </c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>
        <v>0</v>
      </c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>
        <v>0</v>
      </c>
      <c r="JW70" s="27">
        <v>0</v>
      </c>
      <c r="JX70" s="27">
        <v>0</v>
      </c>
      <c r="JY70" s="14">
        <v>43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12</v>
      </c>
      <c r="KF70" s="27">
        <v>0</v>
      </c>
      <c r="KG70" s="27">
        <v>0</v>
      </c>
      <c r="KH70" s="27">
        <v>15</v>
      </c>
      <c r="KI70" s="27">
        <v>0</v>
      </c>
      <c r="KJ70" s="27">
        <v>0</v>
      </c>
      <c r="KK70" s="27">
        <v>16</v>
      </c>
      <c r="KL70" s="14">
        <v>44</v>
      </c>
      <c r="KM70" s="27">
        <v>0</v>
      </c>
      <c r="KN70" s="27">
        <v>13</v>
      </c>
      <c r="KO70" s="27">
        <v>15</v>
      </c>
      <c r="KP70" s="27">
        <v>16</v>
      </c>
      <c r="KQ70" s="14">
        <v>1</v>
      </c>
      <c r="KR70" s="27">
        <v>1</v>
      </c>
      <c r="KS70" s="27">
        <v>0</v>
      </c>
      <c r="KT70" s="14">
        <v>0</v>
      </c>
      <c r="KU70" s="27">
        <v>0</v>
      </c>
      <c r="KV70" s="27">
        <v>0</v>
      </c>
      <c r="KW70" s="27">
        <v>0</v>
      </c>
      <c r="KX70" s="27">
        <v>0</v>
      </c>
      <c r="KY70" s="14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0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27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14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>
        <v>0</v>
      </c>
      <c r="OI70" s="27">
        <v>0</v>
      </c>
      <c r="OJ70" s="27">
        <v>0</v>
      </c>
      <c r="OK70" s="27">
        <v>0</v>
      </c>
      <c r="OL70" s="27">
        <v>0</v>
      </c>
      <c r="OM70" s="27">
        <v>0</v>
      </c>
      <c r="ON70" s="27">
        <v>0</v>
      </c>
      <c r="OO70" s="27">
        <v>0</v>
      </c>
      <c r="OP70" s="27">
        <v>0</v>
      </c>
      <c r="OQ70" s="27">
        <v>0</v>
      </c>
      <c r="OR70" s="27">
        <v>0</v>
      </c>
      <c r="OS70" s="14">
        <v>2</v>
      </c>
      <c r="OT70" s="44">
        <v>0</v>
      </c>
      <c r="OU70" s="27">
        <v>0</v>
      </c>
      <c r="OV70" s="27">
        <v>0</v>
      </c>
      <c r="OW70" s="27">
        <v>0</v>
      </c>
      <c r="OX70" s="27">
        <v>0</v>
      </c>
      <c r="OY70" s="27">
        <v>0</v>
      </c>
      <c r="OZ70" s="27">
        <v>0</v>
      </c>
      <c r="PA70" s="27">
        <v>0</v>
      </c>
      <c r="PB70" s="27">
        <v>0</v>
      </c>
      <c r="PC70" s="27">
        <v>0</v>
      </c>
      <c r="PD70" s="27">
        <v>0</v>
      </c>
      <c r="PE70" s="27">
        <v>0</v>
      </c>
      <c r="PF70" s="27">
        <v>0</v>
      </c>
      <c r="PG70" s="27">
        <v>0</v>
      </c>
      <c r="PH70" s="27">
        <v>0</v>
      </c>
      <c r="PI70" s="27">
        <v>0</v>
      </c>
      <c r="PJ70" s="27">
        <v>0</v>
      </c>
      <c r="PK70" s="27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1</v>
      </c>
      <c r="PV70" s="27">
        <v>0</v>
      </c>
      <c r="PW70" s="27">
        <v>1</v>
      </c>
      <c r="PX70" s="14">
        <v>54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1</v>
      </c>
      <c r="QX70" s="27">
        <v>35</v>
      </c>
      <c r="QY70" s="27">
        <v>2</v>
      </c>
      <c r="QZ70" s="27">
        <v>16</v>
      </c>
      <c r="RA70" s="14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14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27">
        <v>0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0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27">
        <v>0</v>
      </c>
      <c r="TF70" s="27">
        <v>0</v>
      </c>
      <c r="TG70" s="14">
        <v>0</v>
      </c>
      <c r="TH70" s="27">
        <v>0</v>
      </c>
      <c r="TI70" s="27">
        <v>0</v>
      </c>
      <c r="TJ70" s="27">
        <v>0</v>
      </c>
      <c r="TK70" s="27">
        <v>0</v>
      </c>
      <c r="TL70" s="27">
        <v>0</v>
      </c>
      <c r="TM70" s="27">
        <v>0</v>
      </c>
      <c r="TN70" s="27">
        <v>0</v>
      </c>
      <c r="TO70" s="27">
        <v>0</v>
      </c>
      <c r="TP70" s="27">
        <v>0</v>
      </c>
      <c r="TQ70" s="27">
        <v>0</v>
      </c>
      <c r="TR70" s="27">
        <v>0</v>
      </c>
      <c r="TS70" s="27">
        <v>0</v>
      </c>
      <c r="TT70" s="27">
        <v>0</v>
      </c>
      <c r="TU70" s="27">
        <v>0</v>
      </c>
      <c r="TV70" s="27">
        <v>0</v>
      </c>
      <c r="TW70" s="27">
        <v>0</v>
      </c>
      <c r="TX70" s="27">
        <v>0</v>
      </c>
      <c r="TY70" s="27">
        <v>0</v>
      </c>
      <c r="TZ70" s="27">
        <v>0</v>
      </c>
      <c r="UA70" s="27">
        <v>0</v>
      </c>
      <c r="UB70" s="27">
        <v>0</v>
      </c>
      <c r="UC70" s="27">
        <v>0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27">
        <v>0</v>
      </c>
      <c r="UK70" s="27">
        <v>0</v>
      </c>
      <c r="UL70" s="27">
        <v>0</v>
      </c>
      <c r="UM70" s="27">
        <v>0</v>
      </c>
      <c r="UN70" s="27">
        <v>0</v>
      </c>
      <c r="UO70" s="27">
        <v>0</v>
      </c>
      <c r="UP70" s="27">
        <v>0</v>
      </c>
      <c r="UQ70" s="27">
        <v>0</v>
      </c>
      <c r="UR70" s="27">
        <v>0</v>
      </c>
      <c r="US70" s="27">
        <v>0</v>
      </c>
      <c r="UT70" s="27">
        <v>0</v>
      </c>
      <c r="UU70" s="27">
        <v>0</v>
      </c>
      <c r="UV70" s="27">
        <v>0</v>
      </c>
      <c r="UW70" s="27">
        <v>0</v>
      </c>
      <c r="UX70" s="27">
        <v>0</v>
      </c>
      <c r="UY70" s="27">
        <v>0</v>
      </c>
      <c r="UZ70" s="27">
        <v>0</v>
      </c>
      <c r="VA70" s="27">
        <v>0</v>
      </c>
      <c r="VB70" s="27">
        <v>0</v>
      </c>
      <c r="VC70" s="27">
        <v>0</v>
      </c>
      <c r="VD70" s="27">
        <v>0</v>
      </c>
      <c r="VE70" s="27">
        <v>0</v>
      </c>
      <c r="VF70" s="27">
        <v>0</v>
      </c>
      <c r="VG70" s="27">
        <v>0</v>
      </c>
      <c r="VH70" s="14">
        <v>0</v>
      </c>
      <c r="VI70" s="27">
        <v>0</v>
      </c>
      <c r="VJ70" s="27">
        <v>0</v>
      </c>
      <c r="VK70" s="27">
        <v>0</v>
      </c>
      <c r="VL70" s="27">
        <v>0</v>
      </c>
      <c r="VM70" s="27">
        <v>0</v>
      </c>
      <c r="VN70" s="27">
        <v>0</v>
      </c>
      <c r="VO70" s="27">
        <v>0</v>
      </c>
      <c r="VP70" s="27">
        <v>0</v>
      </c>
      <c r="VQ70" s="27">
        <v>0</v>
      </c>
      <c r="VR70" s="27">
        <v>0</v>
      </c>
      <c r="VS70" s="27">
        <v>0</v>
      </c>
      <c r="VT70" s="27">
        <v>0</v>
      </c>
      <c r="VU70" s="27">
        <v>0</v>
      </c>
      <c r="VV70" s="27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1</v>
      </c>
      <c r="XJ70" s="27">
        <v>1</v>
      </c>
      <c r="XK70" s="27">
        <v>0</v>
      </c>
      <c r="XL70" s="27">
        <v>2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27">
        <v>0</v>
      </c>
      <c r="XT70" s="27">
        <v>0</v>
      </c>
      <c r="XU70" s="27">
        <v>0</v>
      </c>
      <c r="XV70" s="27">
        <v>0</v>
      </c>
      <c r="XW70" s="27">
        <v>0</v>
      </c>
      <c r="XX70" s="27">
        <v>0</v>
      </c>
      <c r="XY70" s="27">
        <v>0</v>
      </c>
      <c r="XZ70" s="27">
        <v>0</v>
      </c>
      <c r="YA70" s="27">
        <v>0</v>
      </c>
      <c r="YB70" s="27">
        <v>0</v>
      </c>
      <c r="YC70" s="27">
        <v>0</v>
      </c>
      <c r="YD70" s="27">
        <v>0</v>
      </c>
      <c r="YE70" s="27">
        <v>0</v>
      </c>
      <c r="YF70" s="27">
        <v>0</v>
      </c>
      <c r="YG70" s="27">
        <v>0</v>
      </c>
      <c r="YH70" s="27">
        <v>0</v>
      </c>
      <c r="YI70" s="27">
        <v>0</v>
      </c>
      <c r="YJ70" s="27">
        <v>0</v>
      </c>
      <c r="YK70" s="27">
        <v>0</v>
      </c>
      <c r="YL70" s="27">
        <v>0</v>
      </c>
      <c r="YM70" s="27">
        <v>0</v>
      </c>
      <c r="YN70" s="27">
        <v>0</v>
      </c>
      <c r="YO70" s="27">
        <v>0</v>
      </c>
      <c r="YP70" s="27">
        <v>0</v>
      </c>
      <c r="YQ70" s="27">
        <v>0</v>
      </c>
      <c r="YR70" s="27">
        <v>0</v>
      </c>
      <c r="YS70" s="27">
        <v>0</v>
      </c>
      <c r="YT70" s="27">
        <v>0</v>
      </c>
      <c r="YU70" s="27">
        <v>0</v>
      </c>
      <c r="YV70" s="27">
        <v>0</v>
      </c>
      <c r="YW70" s="27">
        <v>0</v>
      </c>
      <c r="YX70" s="27">
        <v>0</v>
      </c>
      <c r="YY70" s="27">
        <v>0</v>
      </c>
      <c r="YZ70" s="27">
        <v>0</v>
      </c>
      <c r="ZA70" s="27">
        <v>0</v>
      </c>
      <c r="ZB70" s="27">
        <v>0</v>
      </c>
      <c r="ZC70" s="27">
        <v>0</v>
      </c>
      <c r="ZD70" s="27">
        <v>0</v>
      </c>
      <c r="ZE70" s="27">
        <v>0</v>
      </c>
      <c r="ZF70" s="27">
        <v>0</v>
      </c>
      <c r="ZG70" s="27">
        <v>0</v>
      </c>
      <c r="ZH70" s="27">
        <v>0</v>
      </c>
      <c r="ZI70" s="27">
        <v>0</v>
      </c>
      <c r="ZJ70" s="27">
        <v>0</v>
      </c>
      <c r="ZK70" s="27">
        <v>0</v>
      </c>
      <c r="ZL70" s="27">
        <v>0</v>
      </c>
      <c r="ZM70" s="27">
        <v>0</v>
      </c>
      <c r="ZN70" s="27">
        <v>0</v>
      </c>
      <c r="ZO70" s="27">
        <v>0</v>
      </c>
      <c r="ZP70" s="27">
        <v>0</v>
      </c>
      <c r="ZQ70" s="27">
        <v>0</v>
      </c>
      <c r="ZR70" s="27">
        <v>0</v>
      </c>
      <c r="ZS70" s="27">
        <v>0</v>
      </c>
      <c r="ZT70" s="27">
        <v>0</v>
      </c>
      <c r="ZU70" s="27">
        <v>0</v>
      </c>
      <c r="ZV70" s="27">
        <v>0</v>
      </c>
    </row>
    <row r="71" spans="1:698" s="41" customFormat="1" x14ac:dyDescent="0.2">
      <c r="A71" s="41" t="s">
        <v>172</v>
      </c>
      <c r="B71" s="40"/>
      <c r="C71" s="14">
        <v>184</v>
      </c>
      <c r="D71" s="14">
        <v>12</v>
      </c>
      <c r="E71" s="14">
        <v>2</v>
      </c>
      <c r="F71" s="14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/>
      <c r="AR71" s="27"/>
      <c r="AS71" s="27"/>
      <c r="AT71" s="27"/>
      <c r="AU71" s="27">
        <v>0</v>
      </c>
      <c r="AV71" s="27">
        <v>0</v>
      </c>
      <c r="AW71" s="27">
        <v>0</v>
      </c>
      <c r="AX71" s="27">
        <v>0</v>
      </c>
      <c r="AY71" s="14">
        <v>0</v>
      </c>
      <c r="AZ71" s="14">
        <v>0</v>
      </c>
      <c r="BA71" s="14">
        <v>2</v>
      </c>
      <c r="BB71" s="14">
        <v>48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2</v>
      </c>
      <c r="BI71" s="27">
        <v>0</v>
      </c>
      <c r="BJ71" s="27">
        <v>0</v>
      </c>
      <c r="BK71" s="27">
        <v>0</v>
      </c>
      <c r="BL71" s="27">
        <v>1</v>
      </c>
      <c r="BM71" s="27">
        <v>0</v>
      </c>
      <c r="BN71" s="27">
        <v>0</v>
      </c>
      <c r="BO71" s="27">
        <v>0</v>
      </c>
      <c r="BP71" s="27">
        <v>0</v>
      </c>
      <c r="BQ71" s="27">
        <v>0</v>
      </c>
      <c r="BR71" s="27">
        <v>0</v>
      </c>
      <c r="BS71" s="27">
        <v>0</v>
      </c>
      <c r="BT71" s="27">
        <v>0</v>
      </c>
      <c r="BU71" s="27">
        <v>0</v>
      </c>
      <c r="BV71" s="27">
        <v>0</v>
      </c>
      <c r="BW71" s="27">
        <v>0</v>
      </c>
      <c r="BX71" s="27">
        <v>0</v>
      </c>
      <c r="BY71" s="27">
        <v>0</v>
      </c>
      <c r="BZ71" s="27">
        <v>3</v>
      </c>
      <c r="CA71" s="27">
        <v>0</v>
      </c>
      <c r="CB71" s="27">
        <v>0</v>
      </c>
      <c r="CC71" s="27">
        <v>0</v>
      </c>
      <c r="CD71" s="27">
        <v>0</v>
      </c>
      <c r="CE71" s="27">
        <v>0</v>
      </c>
      <c r="CF71" s="27">
        <v>0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3</v>
      </c>
      <c r="CM71" s="27">
        <v>0</v>
      </c>
      <c r="CN71" s="27">
        <v>0</v>
      </c>
      <c r="CO71" s="27">
        <v>1</v>
      </c>
      <c r="CP71" s="27">
        <v>3</v>
      </c>
      <c r="CQ71" s="27">
        <v>0</v>
      </c>
      <c r="CR71" s="27">
        <v>0</v>
      </c>
      <c r="CS71" s="27">
        <v>1</v>
      </c>
      <c r="CT71" s="27">
        <v>1</v>
      </c>
      <c r="CU71" s="27">
        <v>1</v>
      </c>
      <c r="CV71" s="27">
        <v>2</v>
      </c>
      <c r="CW71" s="27">
        <v>0</v>
      </c>
      <c r="CX71" s="27">
        <v>1</v>
      </c>
      <c r="CY71" s="27">
        <v>1</v>
      </c>
      <c r="CZ71" s="27">
        <v>0</v>
      </c>
      <c r="DA71" s="27">
        <v>0</v>
      </c>
      <c r="DB71" s="27">
        <v>1</v>
      </c>
      <c r="DC71" s="27">
        <v>0</v>
      </c>
      <c r="DD71" s="27">
        <v>0</v>
      </c>
      <c r="DE71" s="27"/>
      <c r="DF71" s="27"/>
      <c r="DG71" s="27">
        <v>1</v>
      </c>
      <c r="DH71" s="27">
        <v>41</v>
      </c>
      <c r="DI71" s="27">
        <v>0</v>
      </c>
      <c r="DJ71" s="27">
        <v>0</v>
      </c>
      <c r="DK71" s="27">
        <v>0</v>
      </c>
      <c r="DL71" s="27">
        <v>0</v>
      </c>
      <c r="DM71" s="27">
        <v>0</v>
      </c>
      <c r="DN71" s="27">
        <v>0</v>
      </c>
      <c r="DO71" s="27">
        <v>0</v>
      </c>
      <c r="DP71" s="27">
        <v>0</v>
      </c>
      <c r="DQ71" s="27">
        <v>0</v>
      </c>
      <c r="DR71" s="27">
        <v>0</v>
      </c>
      <c r="DS71" s="27">
        <v>0</v>
      </c>
      <c r="DT71" s="27">
        <v>0</v>
      </c>
      <c r="DU71" s="27">
        <v>0</v>
      </c>
      <c r="DV71" s="27">
        <v>0</v>
      </c>
      <c r="DW71" s="27">
        <v>0</v>
      </c>
      <c r="DX71" s="27">
        <v>0</v>
      </c>
      <c r="DY71" s="27">
        <v>0</v>
      </c>
      <c r="DZ71" s="27">
        <v>1</v>
      </c>
      <c r="EA71" s="27">
        <v>0</v>
      </c>
      <c r="EB71" s="27">
        <v>1</v>
      </c>
      <c r="EC71" s="27">
        <v>0</v>
      </c>
      <c r="ED71" s="27">
        <v>13</v>
      </c>
      <c r="EE71" s="27">
        <v>0</v>
      </c>
      <c r="EF71" s="27">
        <v>0</v>
      </c>
      <c r="EG71" s="27">
        <v>0</v>
      </c>
      <c r="EH71" s="27">
        <v>10</v>
      </c>
      <c r="EI71" s="27">
        <v>0</v>
      </c>
      <c r="EJ71" s="27">
        <v>1</v>
      </c>
      <c r="EK71" s="27">
        <v>0</v>
      </c>
      <c r="EL71" s="27">
        <v>15</v>
      </c>
      <c r="EM71" s="27">
        <v>0</v>
      </c>
      <c r="EN71" s="27">
        <v>0</v>
      </c>
      <c r="EO71" s="27">
        <v>0</v>
      </c>
      <c r="EP71" s="27">
        <v>1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0</v>
      </c>
      <c r="EW71" s="27">
        <v>0</v>
      </c>
      <c r="EX71" s="27">
        <v>0</v>
      </c>
      <c r="EY71" s="27">
        <v>0</v>
      </c>
      <c r="EZ71" s="27">
        <v>3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0</v>
      </c>
      <c r="FI71" s="27">
        <v>0</v>
      </c>
      <c r="FJ71" s="27">
        <v>2</v>
      </c>
      <c r="FK71" s="27">
        <v>0</v>
      </c>
      <c r="FL71" s="27">
        <v>0</v>
      </c>
      <c r="FM71" s="27">
        <v>2</v>
      </c>
      <c r="FN71" s="27">
        <v>3</v>
      </c>
      <c r="FO71" s="27">
        <v>0</v>
      </c>
      <c r="FP71" s="27">
        <v>0</v>
      </c>
      <c r="FQ71" s="27">
        <v>0</v>
      </c>
      <c r="FR71" s="27">
        <v>3</v>
      </c>
      <c r="FS71" s="27">
        <v>0</v>
      </c>
      <c r="FT71" s="27">
        <v>2</v>
      </c>
      <c r="FU71" s="27">
        <v>0</v>
      </c>
      <c r="FV71" s="27">
        <v>4</v>
      </c>
      <c r="FW71" s="27">
        <v>1</v>
      </c>
      <c r="FX71" s="27">
        <v>2</v>
      </c>
      <c r="FY71" s="27">
        <v>0</v>
      </c>
      <c r="FZ71" s="27">
        <v>3</v>
      </c>
      <c r="GA71" s="27">
        <v>0</v>
      </c>
      <c r="GB71" s="27">
        <v>2</v>
      </c>
      <c r="GC71" s="27"/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/>
      <c r="GQ71" s="27">
        <v>0</v>
      </c>
      <c r="GR71" s="27">
        <v>0</v>
      </c>
      <c r="GS71" s="27">
        <v>0</v>
      </c>
      <c r="GT71" s="27">
        <v>0</v>
      </c>
      <c r="GU71" s="27">
        <v>0</v>
      </c>
      <c r="GV71" s="27">
        <v>0</v>
      </c>
      <c r="GW71" s="27">
        <v>0</v>
      </c>
      <c r="GX71" s="27">
        <v>0</v>
      </c>
      <c r="GY71" s="27">
        <v>0</v>
      </c>
      <c r="GZ71" s="27">
        <v>0</v>
      </c>
      <c r="HA71" s="27">
        <v>0</v>
      </c>
      <c r="HB71" s="27">
        <v>0</v>
      </c>
      <c r="HC71" s="27"/>
      <c r="HD71" s="27">
        <v>0</v>
      </c>
      <c r="HE71" s="27">
        <v>0</v>
      </c>
      <c r="HF71" s="27">
        <v>0</v>
      </c>
      <c r="HG71" s="27">
        <v>0</v>
      </c>
      <c r="HH71" s="27">
        <v>0</v>
      </c>
      <c r="HI71" s="27">
        <v>0</v>
      </c>
      <c r="HJ71" s="27">
        <v>0</v>
      </c>
      <c r="HK71" s="27">
        <v>0</v>
      </c>
      <c r="HL71" s="27">
        <v>0</v>
      </c>
      <c r="HM71" s="27">
        <v>0</v>
      </c>
      <c r="HN71" s="27">
        <v>0</v>
      </c>
      <c r="HO71" s="27">
        <v>0</v>
      </c>
      <c r="HP71" s="27"/>
      <c r="HQ71" s="27">
        <v>0</v>
      </c>
      <c r="HR71" s="27">
        <v>0</v>
      </c>
      <c r="HS71" s="27">
        <v>0</v>
      </c>
      <c r="HT71" s="27">
        <v>0</v>
      </c>
      <c r="HU71" s="27">
        <v>0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/>
      <c r="ID71" s="27">
        <v>2</v>
      </c>
      <c r="IE71" s="27">
        <v>0</v>
      </c>
      <c r="IF71" s="27">
        <v>0</v>
      </c>
      <c r="IG71" s="27">
        <v>0</v>
      </c>
      <c r="IH71" s="27">
        <v>0</v>
      </c>
      <c r="II71" s="27"/>
      <c r="IJ71" s="27"/>
      <c r="IK71" s="27"/>
      <c r="IL71" s="27"/>
      <c r="IM71" s="27">
        <v>2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>
        <v>0</v>
      </c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>
        <v>0</v>
      </c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>
        <v>0</v>
      </c>
      <c r="JW71" s="27">
        <v>0</v>
      </c>
      <c r="JX71" s="27">
        <v>0</v>
      </c>
      <c r="JY71" s="14">
        <v>52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12</v>
      </c>
      <c r="KF71" s="27">
        <v>0</v>
      </c>
      <c r="KG71" s="27">
        <v>0</v>
      </c>
      <c r="KH71" s="27">
        <v>10</v>
      </c>
      <c r="KI71" s="27">
        <v>2</v>
      </c>
      <c r="KJ71" s="27">
        <v>2</v>
      </c>
      <c r="KK71" s="27">
        <v>26</v>
      </c>
      <c r="KL71" s="14">
        <v>54</v>
      </c>
      <c r="KM71" s="27">
        <v>0</v>
      </c>
      <c r="KN71" s="27">
        <v>12</v>
      </c>
      <c r="KO71" s="27">
        <v>11</v>
      </c>
      <c r="KP71" s="27">
        <v>31</v>
      </c>
      <c r="KQ71" s="14">
        <v>2</v>
      </c>
      <c r="KR71" s="27">
        <v>1</v>
      </c>
      <c r="KS71" s="27">
        <v>1</v>
      </c>
      <c r="KT71" s="14">
        <v>2</v>
      </c>
      <c r="KU71" s="27">
        <v>0</v>
      </c>
      <c r="KV71" s="27">
        <v>2</v>
      </c>
      <c r="KW71" s="27">
        <v>0</v>
      </c>
      <c r="KX71" s="27">
        <v>0</v>
      </c>
      <c r="KY71" s="14">
        <v>1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0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0</v>
      </c>
      <c r="LO71" s="27">
        <v>1</v>
      </c>
      <c r="LP71" s="27">
        <v>0</v>
      </c>
      <c r="LQ71" s="27">
        <v>0</v>
      </c>
      <c r="LR71" s="27">
        <v>0</v>
      </c>
      <c r="LS71" s="27">
        <v>0</v>
      </c>
      <c r="LT71" s="27">
        <v>0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0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27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14">
        <v>1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>
        <v>0</v>
      </c>
      <c r="OI71" s="27">
        <v>0</v>
      </c>
      <c r="OJ71" s="27">
        <v>1</v>
      </c>
      <c r="OK71" s="27">
        <v>0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0</v>
      </c>
      <c r="OR71" s="27">
        <v>0</v>
      </c>
      <c r="OS71" s="14">
        <v>12</v>
      </c>
      <c r="OT71" s="44">
        <v>3</v>
      </c>
      <c r="OU71" s="27">
        <v>0</v>
      </c>
      <c r="OV71" s="27">
        <v>0</v>
      </c>
      <c r="OW71" s="27">
        <v>0</v>
      </c>
      <c r="OX71" s="27">
        <v>0</v>
      </c>
      <c r="OY71" s="27">
        <v>0</v>
      </c>
      <c r="OZ71" s="27">
        <v>0</v>
      </c>
      <c r="PA71" s="27">
        <v>2</v>
      </c>
      <c r="PB71" s="27">
        <v>4</v>
      </c>
      <c r="PC71" s="27">
        <v>0</v>
      </c>
      <c r="PD71" s="27">
        <v>0</v>
      </c>
      <c r="PE71" s="27">
        <v>0</v>
      </c>
      <c r="PF71" s="27">
        <v>0</v>
      </c>
      <c r="PG71" s="27">
        <v>0</v>
      </c>
      <c r="PH71" s="27">
        <v>0</v>
      </c>
      <c r="PI71" s="27">
        <v>0</v>
      </c>
      <c r="PJ71" s="27">
        <v>0</v>
      </c>
      <c r="PK71" s="27">
        <v>0</v>
      </c>
      <c r="PL71" s="27">
        <v>0</v>
      </c>
      <c r="PM71" s="27">
        <v>1</v>
      </c>
      <c r="PN71" s="27">
        <v>5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14">
        <v>369</v>
      </c>
      <c r="PY71" s="27">
        <v>1</v>
      </c>
      <c r="PZ71" s="27">
        <v>3</v>
      </c>
      <c r="QA71" s="27">
        <v>4</v>
      </c>
      <c r="QB71" s="27">
        <v>1</v>
      </c>
      <c r="QC71" s="27">
        <v>8</v>
      </c>
      <c r="QD71" s="27">
        <v>54</v>
      </c>
      <c r="QE71" s="27">
        <v>184</v>
      </c>
      <c r="QF71" s="27">
        <v>0</v>
      </c>
      <c r="QG71" s="27">
        <v>0</v>
      </c>
      <c r="QH71" s="27">
        <v>0</v>
      </c>
      <c r="QI71" s="27">
        <v>0</v>
      </c>
      <c r="QJ71" s="27">
        <v>14</v>
      </c>
      <c r="QK71" s="27">
        <v>0</v>
      </c>
      <c r="QL71" s="27">
        <v>3</v>
      </c>
      <c r="QM71" s="27">
        <v>5</v>
      </c>
      <c r="QN71" s="27">
        <v>1</v>
      </c>
      <c r="QO71" s="27">
        <v>0</v>
      </c>
      <c r="QP71" s="27">
        <v>7</v>
      </c>
      <c r="QQ71" s="27">
        <v>76</v>
      </c>
      <c r="QR71" s="27">
        <v>0</v>
      </c>
      <c r="QS71" s="27">
        <v>0</v>
      </c>
      <c r="QT71" s="27">
        <v>0</v>
      </c>
      <c r="QU71" s="27">
        <v>0</v>
      </c>
      <c r="QV71" s="27">
        <v>8</v>
      </c>
      <c r="QW71" s="27">
        <v>0</v>
      </c>
      <c r="QX71" s="27">
        <v>0</v>
      </c>
      <c r="QY71" s="27">
        <v>0</v>
      </c>
      <c r="QZ71" s="27">
        <v>0</v>
      </c>
      <c r="RA71" s="14">
        <v>4</v>
      </c>
      <c r="RB71" s="27">
        <v>0</v>
      </c>
      <c r="RC71" s="27">
        <v>0</v>
      </c>
      <c r="RD71" s="27">
        <v>1</v>
      </c>
      <c r="RE71" s="27">
        <v>2</v>
      </c>
      <c r="RF71" s="27">
        <v>0</v>
      </c>
      <c r="RG71" s="27">
        <v>0</v>
      </c>
      <c r="RH71" s="27">
        <v>0</v>
      </c>
      <c r="RI71" s="27">
        <v>1</v>
      </c>
      <c r="RJ71" s="14">
        <v>1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0</v>
      </c>
      <c r="RT71" s="27">
        <v>0</v>
      </c>
      <c r="RU71" s="27">
        <v>0</v>
      </c>
      <c r="RV71" s="27">
        <v>0</v>
      </c>
      <c r="RW71" s="27">
        <v>0</v>
      </c>
      <c r="RX71" s="27">
        <v>0</v>
      </c>
      <c r="RY71" s="27">
        <v>0</v>
      </c>
      <c r="RZ71" s="27">
        <v>1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27">
        <v>0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0</v>
      </c>
      <c r="SS71" s="27">
        <v>0</v>
      </c>
      <c r="ST71" s="27">
        <v>0</v>
      </c>
      <c r="SU71" s="27">
        <v>0</v>
      </c>
      <c r="SV71" s="27">
        <v>0</v>
      </c>
      <c r="SW71" s="27">
        <v>0</v>
      </c>
      <c r="SX71" s="27">
        <v>0</v>
      </c>
      <c r="SY71" s="27">
        <v>0</v>
      </c>
      <c r="SZ71" s="27">
        <v>0</v>
      </c>
      <c r="TA71" s="27">
        <v>0</v>
      </c>
      <c r="TB71" s="27">
        <v>0</v>
      </c>
      <c r="TC71" s="27">
        <v>0</v>
      </c>
      <c r="TD71" s="27">
        <v>0</v>
      </c>
      <c r="TE71" s="27">
        <v>0</v>
      </c>
      <c r="TF71" s="27">
        <v>0</v>
      </c>
      <c r="TG71" s="14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0</v>
      </c>
      <c r="TN71" s="27">
        <v>0</v>
      </c>
      <c r="TO71" s="27">
        <v>0</v>
      </c>
      <c r="TP71" s="27">
        <v>0</v>
      </c>
      <c r="TQ71" s="27">
        <v>0</v>
      </c>
      <c r="TR71" s="27">
        <v>0</v>
      </c>
      <c r="TS71" s="27">
        <v>0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0</v>
      </c>
      <c r="UH71" s="27">
        <v>0</v>
      </c>
      <c r="UI71" s="27">
        <v>0</v>
      </c>
      <c r="UJ71" s="27">
        <v>0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14">
        <v>0</v>
      </c>
      <c r="VI71" s="27">
        <v>0</v>
      </c>
      <c r="VJ71" s="27">
        <v>0</v>
      </c>
      <c r="VK71" s="27">
        <v>0</v>
      </c>
      <c r="VL71" s="27">
        <v>0</v>
      </c>
      <c r="VM71" s="27">
        <v>0</v>
      </c>
      <c r="VN71" s="27">
        <v>0</v>
      </c>
      <c r="VO71" s="27">
        <v>0</v>
      </c>
      <c r="VP71" s="27">
        <v>0</v>
      </c>
      <c r="VQ71" s="27">
        <v>0</v>
      </c>
      <c r="VR71" s="27">
        <v>0</v>
      </c>
      <c r="VS71" s="27">
        <v>0</v>
      </c>
      <c r="VT71" s="27">
        <v>0</v>
      </c>
      <c r="VU71" s="27">
        <v>0</v>
      </c>
      <c r="VV71" s="27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6</v>
      </c>
      <c r="XJ71" s="27">
        <v>4</v>
      </c>
      <c r="XK71" s="27">
        <v>0</v>
      </c>
      <c r="XL71" s="27">
        <v>10</v>
      </c>
      <c r="XM71" s="27">
        <v>1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27">
        <v>1</v>
      </c>
      <c r="XT71" s="27">
        <v>0</v>
      </c>
      <c r="XU71" s="27">
        <v>0</v>
      </c>
      <c r="XV71" s="27">
        <v>0</v>
      </c>
      <c r="XW71" s="27">
        <v>1</v>
      </c>
      <c r="XX71" s="27">
        <v>0</v>
      </c>
      <c r="XY71" s="27">
        <v>2</v>
      </c>
      <c r="XZ71" s="27">
        <v>0</v>
      </c>
      <c r="YA71" s="27">
        <v>2</v>
      </c>
      <c r="YB71" s="27">
        <v>0</v>
      </c>
      <c r="YC71" s="27">
        <v>1</v>
      </c>
      <c r="YD71" s="27">
        <v>0</v>
      </c>
      <c r="YE71" s="27">
        <v>0</v>
      </c>
      <c r="YF71" s="27">
        <v>0</v>
      </c>
      <c r="YG71" s="27">
        <v>1</v>
      </c>
      <c r="YH71" s="27">
        <v>1</v>
      </c>
      <c r="YI71" s="27">
        <v>0</v>
      </c>
      <c r="YJ71" s="27">
        <v>0</v>
      </c>
      <c r="YK71" s="27">
        <v>2</v>
      </c>
      <c r="YL71" s="27">
        <v>1</v>
      </c>
      <c r="YM71" s="27">
        <v>3</v>
      </c>
      <c r="YN71" s="27">
        <v>0</v>
      </c>
      <c r="YO71" s="27">
        <v>0</v>
      </c>
      <c r="YP71" s="27">
        <v>0</v>
      </c>
      <c r="YQ71" s="27">
        <v>0</v>
      </c>
      <c r="YR71" s="27">
        <v>0</v>
      </c>
      <c r="YS71" s="27">
        <v>2</v>
      </c>
      <c r="YT71" s="27">
        <v>17</v>
      </c>
      <c r="YU71" s="27">
        <v>0</v>
      </c>
      <c r="YV71" s="27">
        <v>19</v>
      </c>
      <c r="YW71" s="27">
        <v>5</v>
      </c>
      <c r="YX71" s="27">
        <v>3</v>
      </c>
      <c r="YY71" s="27">
        <v>19</v>
      </c>
      <c r="YZ71" s="27">
        <v>0</v>
      </c>
      <c r="ZA71" s="27">
        <v>22</v>
      </c>
      <c r="ZB71" s="27">
        <v>6</v>
      </c>
      <c r="ZC71" s="27">
        <v>231</v>
      </c>
      <c r="ZD71" s="27">
        <v>1</v>
      </c>
      <c r="ZE71" s="27">
        <v>0</v>
      </c>
      <c r="ZF71" s="27">
        <v>15</v>
      </c>
      <c r="ZG71" s="27">
        <v>3</v>
      </c>
      <c r="ZH71" s="27">
        <v>0</v>
      </c>
      <c r="ZI71" s="27">
        <v>2</v>
      </c>
      <c r="ZJ71" s="27">
        <v>0</v>
      </c>
      <c r="ZK71" s="27">
        <v>0</v>
      </c>
      <c r="ZL71" s="27">
        <v>14</v>
      </c>
      <c r="ZM71" s="27">
        <v>5</v>
      </c>
      <c r="ZN71" s="27">
        <v>0</v>
      </c>
      <c r="ZO71" s="27">
        <v>3</v>
      </c>
      <c r="ZP71" s="27">
        <v>2</v>
      </c>
      <c r="ZQ71" s="27">
        <v>0</v>
      </c>
      <c r="ZR71" s="27">
        <v>0</v>
      </c>
      <c r="ZS71" s="27">
        <v>0</v>
      </c>
      <c r="ZT71" s="27">
        <v>0</v>
      </c>
      <c r="ZU71" s="27">
        <v>1</v>
      </c>
      <c r="ZV71" s="27">
        <v>2</v>
      </c>
    </row>
    <row r="72" spans="1:698" s="41" customFormat="1" x14ac:dyDescent="0.2">
      <c r="A72" s="41" t="s">
        <v>173</v>
      </c>
      <c r="B72" s="40"/>
      <c r="C72" s="14">
        <v>234</v>
      </c>
      <c r="D72" s="14">
        <v>6</v>
      </c>
      <c r="E72" s="14">
        <v>0</v>
      </c>
      <c r="F72" s="14">
        <v>2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/>
      <c r="AR72" s="27"/>
      <c r="AS72" s="27"/>
      <c r="AT72" s="27"/>
      <c r="AU72" s="27">
        <v>0</v>
      </c>
      <c r="AV72" s="27">
        <v>0</v>
      </c>
      <c r="AW72" s="27">
        <v>0</v>
      </c>
      <c r="AX72" s="27">
        <v>0</v>
      </c>
      <c r="AY72" s="14">
        <v>0</v>
      </c>
      <c r="AZ72" s="14">
        <v>0</v>
      </c>
      <c r="BA72" s="14">
        <v>0</v>
      </c>
      <c r="BB72" s="14">
        <v>109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>
        <v>0</v>
      </c>
      <c r="BN72" s="27">
        <v>0</v>
      </c>
      <c r="BO72" s="27">
        <v>0</v>
      </c>
      <c r="BP72" s="27">
        <v>0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0</v>
      </c>
      <c r="CG72" s="27">
        <v>0</v>
      </c>
      <c r="CH72" s="27">
        <v>0</v>
      </c>
      <c r="CI72" s="27">
        <v>0</v>
      </c>
      <c r="CJ72" s="27">
        <v>1</v>
      </c>
      <c r="CK72" s="27">
        <v>0</v>
      </c>
      <c r="CL72" s="27">
        <v>3</v>
      </c>
      <c r="CM72" s="27">
        <v>0</v>
      </c>
      <c r="CN72" s="27">
        <v>1</v>
      </c>
      <c r="CO72" s="27">
        <v>0</v>
      </c>
      <c r="CP72" s="27">
        <v>1</v>
      </c>
      <c r="CQ72" s="27">
        <v>0</v>
      </c>
      <c r="CR72" s="27">
        <v>3</v>
      </c>
      <c r="CS72" s="27">
        <v>1</v>
      </c>
      <c r="CT72" s="27">
        <v>0</v>
      </c>
      <c r="CU72" s="27">
        <v>0</v>
      </c>
      <c r="CV72" s="27">
        <v>2</v>
      </c>
      <c r="CW72" s="27">
        <v>0</v>
      </c>
      <c r="CX72" s="27">
        <v>1</v>
      </c>
      <c r="CY72" s="27">
        <v>1</v>
      </c>
      <c r="CZ72" s="27">
        <v>2</v>
      </c>
      <c r="DA72" s="27">
        <v>0</v>
      </c>
      <c r="DB72" s="27">
        <v>0</v>
      </c>
      <c r="DC72" s="27">
        <v>0</v>
      </c>
      <c r="DD72" s="27">
        <v>0</v>
      </c>
      <c r="DE72" s="27"/>
      <c r="DF72" s="27"/>
      <c r="DG72" s="27">
        <v>2</v>
      </c>
      <c r="DH72" s="27">
        <v>76</v>
      </c>
      <c r="DI72" s="27">
        <v>0</v>
      </c>
      <c r="DJ72" s="27">
        <v>0</v>
      </c>
      <c r="DK72" s="27">
        <v>0</v>
      </c>
      <c r="DL72" s="27">
        <v>0</v>
      </c>
      <c r="DM72" s="27">
        <v>0</v>
      </c>
      <c r="DN72" s="27">
        <v>0</v>
      </c>
      <c r="DO72" s="27">
        <v>0</v>
      </c>
      <c r="DP72" s="27">
        <v>0</v>
      </c>
      <c r="DQ72" s="27">
        <v>0</v>
      </c>
      <c r="DR72" s="27">
        <v>0</v>
      </c>
      <c r="DS72" s="27">
        <v>0</v>
      </c>
      <c r="DT72" s="27">
        <v>0</v>
      </c>
      <c r="DU72" s="27">
        <v>0</v>
      </c>
      <c r="DV72" s="27">
        <v>0</v>
      </c>
      <c r="DW72" s="27">
        <v>0</v>
      </c>
      <c r="DX72" s="27">
        <v>0</v>
      </c>
      <c r="DY72" s="27">
        <v>0</v>
      </c>
      <c r="DZ72" s="27">
        <v>2</v>
      </c>
      <c r="EA72" s="27">
        <v>0</v>
      </c>
      <c r="EB72" s="27">
        <v>0</v>
      </c>
      <c r="EC72" s="27">
        <v>0</v>
      </c>
      <c r="ED72" s="27">
        <v>12</v>
      </c>
      <c r="EE72" s="27">
        <v>0</v>
      </c>
      <c r="EF72" s="27">
        <v>0</v>
      </c>
      <c r="EG72" s="27">
        <v>0</v>
      </c>
      <c r="EH72" s="27">
        <v>13</v>
      </c>
      <c r="EI72" s="27">
        <v>0</v>
      </c>
      <c r="EJ72" s="27">
        <v>0</v>
      </c>
      <c r="EK72" s="27">
        <v>0</v>
      </c>
      <c r="EL72" s="27">
        <v>0</v>
      </c>
      <c r="EM72" s="27">
        <v>0</v>
      </c>
      <c r="EN72" s="27">
        <v>0</v>
      </c>
      <c r="EO72" s="27">
        <v>0</v>
      </c>
      <c r="EP72" s="27">
        <v>0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0</v>
      </c>
      <c r="FI72" s="27">
        <v>1</v>
      </c>
      <c r="FJ72" s="27">
        <v>0</v>
      </c>
      <c r="FK72" s="27">
        <v>0</v>
      </c>
      <c r="FL72" s="27">
        <v>0</v>
      </c>
      <c r="FM72" s="27">
        <v>0</v>
      </c>
      <c r="FN72" s="27">
        <v>0</v>
      </c>
      <c r="FO72" s="27">
        <v>0</v>
      </c>
      <c r="FP72" s="27">
        <v>0</v>
      </c>
      <c r="FQ72" s="27">
        <v>0</v>
      </c>
      <c r="FR72" s="27">
        <v>0</v>
      </c>
      <c r="FS72" s="27">
        <v>0</v>
      </c>
      <c r="FT72" s="27">
        <v>0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1</v>
      </c>
      <c r="GB72" s="27">
        <v>0</v>
      </c>
      <c r="GC72" s="27"/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0</v>
      </c>
      <c r="GO72" s="27">
        <v>0</v>
      </c>
      <c r="GP72" s="27"/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/>
      <c r="HD72" s="27">
        <v>0</v>
      </c>
      <c r="HE72" s="27">
        <v>0</v>
      </c>
      <c r="HF72" s="27">
        <v>0</v>
      </c>
      <c r="HG72" s="27">
        <v>0</v>
      </c>
      <c r="HH72" s="27">
        <v>0</v>
      </c>
      <c r="HI72" s="27">
        <v>0</v>
      </c>
      <c r="HJ72" s="27">
        <v>0</v>
      </c>
      <c r="HK72" s="27">
        <v>0</v>
      </c>
      <c r="HL72" s="27">
        <v>0</v>
      </c>
      <c r="HM72" s="27">
        <v>0</v>
      </c>
      <c r="HN72" s="27">
        <v>0</v>
      </c>
      <c r="HO72" s="27">
        <v>0</v>
      </c>
      <c r="HP72" s="27"/>
      <c r="HQ72" s="27">
        <v>0</v>
      </c>
      <c r="HR72" s="27">
        <v>0</v>
      </c>
      <c r="HS72" s="27">
        <v>0</v>
      </c>
      <c r="HT72" s="27">
        <v>0</v>
      </c>
      <c r="HU72" s="27">
        <v>0</v>
      </c>
      <c r="HV72" s="27">
        <v>0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/>
      <c r="ID72" s="27">
        <v>0</v>
      </c>
      <c r="IE72" s="27">
        <v>0</v>
      </c>
      <c r="IF72" s="27">
        <v>0</v>
      </c>
      <c r="IG72" s="27">
        <v>0</v>
      </c>
      <c r="IH72" s="27">
        <v>2</v>
      </c>
      <c r="II72" s="27"/>
      <c r="IJ72" s="27"/>
      <c r="IK72" s="27"/>
      <c r="IL72" s="27"/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>
        <v>0</v>
      </c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>
        <v>0</v>
      </c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2</v>
      </c>
      <c r="JS72" s="27">
        <v>0</v>
      </c>
      <c r="JT72" s="27">
        <v>0</v>
      </c>
      <c r="JU72" s="27">
        <v>0</v>
      </c>
      <c r="JV72" s="27">
        <v>0</v>
      </c>
      <c r="JW72" s="27">
        <v>0</v>
      </c>
      <c r="JX72" s="27">
        <v>0</v>
      </c>
      <c r="JY72" s="14">
        <v>111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36</v>
      </c>
      <c r="KF72" s="27">
        <v>1</v>
      </c>
      <c r="KG72" s="27">
        <v>0</v>
      </c>
      <c r="KH72" s="27">
        <v>44</v>
      </c>
      <c r="KI72" s="27">
        <v>1</v>
      </c>
      <c r="KJ72" s="27">
        <v>0</v>
      </c>
      <c r="KK72" s="27">
        <v>29</v>
      </c>
      <c r="KL72" s="14">
        <v>111</v>
      </c>
      <c r="KM72" s="27">
        <v>0</v>
      </c>
      <c r="KN72" s="27">
        <v>36</v>
      </c>
      <c r="KO72" s="27">
        <v>45</v>
      </c>
      <c r="KP72" s="27">
        <v>30</v>
      </c>
      <c r="KQ72" s="14">
        <v>1</v>
      </c>
      <c r="KR72" s="27">
        <v>1</v>
      </c>
      <c r="KS72" s="27">
        <v>0</v>
      </c>
      <c r="KT72" s="14">
        <v>0</v>
      </c>
      <c r="KU72" s="27">
        <v>0</v>
      </c>
      <c r="KV72" s="27">
        <v>0</v>
      </c>
      <c r="KW72" s="27">
        <v>0</v>
      </c>
      <c r="KX72" s="27">
        <v>0</v>
      </c>
      <c r="KY72" s="14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0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27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14">
        <v>5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1</v>
      </c>
      <c r="OH72" s="27">
        <v>0</v>
      </c>
      <c r="OI72" s="27">
        <v>1</v>
      </c>
      <c r="OJ72" s="27">
        <v>0</v>
      </c>
      <c r="OK72" s="27">
        <v>1</v>
      </c>
      <c r="OL72" s="27">
        <v>0</v>
      </c>
      <c r="OM72" s="27">
        <v>0</v>
      </c>
      <c r="ON72" s="27">
        <v>0</v>
      </c>
      <c r="OO72" s="27">
        <v>0</v>
      </c>
      <c r="OP72" s="27">
        <v>1</v>
      </c>
      <c r="OQ72" s="27">
        <v>1</v>
      </c>
      <c r="OR72" s="27">
        <v>0</v>
      </c>
      <c r="OS72" s="14">
        <v>7</v>
      </c>
      <c r="OT72" s="44">
        <v>0</v>
      </c>
      <c r="OU72" s="27">
        <v>0</v>
      </c>
      <c r="OV72" s="27">
        <v>0</v>
      </c>
      <c r="OW72" s="27">
        <v>0</v>
      </c>
      <c r="OX72" s="27">
        <v>0</v>
      </c>
      <c r="OY72" s="27">
        <v>0</v>
      </c>
      <c r="OZ72" s="27">
        <v>0</v>
      </c>
      <c r="PA72" s="27">
        <v>0</v>
      </c>
      <c r="PB72" s="27">
        <v>0</v>
      </c>
      <c r="PC72" s="27">
        <v>0</v>
      </c>
      <c r="PD72" s="27">
        <v>0</v>
      </c>
      <c r="PE72" s="27">
        <v>0</v>
      </c>
      <c r="PF72" s="27">
        <v>0</v>
      </c>
      <c r="PG72" s="27">
        <v>0</v>
      </c>
      <c r="PH72" s="27">
        <v>0</v>
      </c>
      <c r="PI72" s="27">
        <v>0</v>
      </c>
      <c r="PJ72" s="27">
        <v>0</v>
      </c>
      <c r="PK72" s="27">
        <v>0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5</v>
      </c>
      <c r="PV72" s="27">
        <v>0</v>
      </c>
      <c r="PW72" s="27">
        <v>2</v>
      </c>
      <c r="PX72" s="14">
        <v>184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8</v>
      </c>
      <c r="QX72" s="27">
        <v>120</v>
      </c>
      <c r="QY72" s="27">
        <v>2</v>
      </c>
      <c r="QZ72" s="27">
        <v>54</v>
      </c>
      <c r="RA72" s="14">
        <v>2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1</v>
      </c>
      <c r="RI72" s="27">
        <v>1</v>
      </c>
      <c r="RJ72" s="14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0</v>
      </c>
      <c r="SC72" s="27">
        <v>0</v>
      </c>
      <c r="SD72" s="27">
        <v>0</v>
      </c>
      <c r="SE72" s="27">
        <v>0</v>
      </c>
      <c r="SF72" s="27">
        <v>0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0</v>
      </c>
      <c r="SY72" s="27">
        <v>0</v>
      </c>
      <c r="SZ72" s="27">
        <v>0</v>
      </c>
      <c r="TA72" s="27">
        <v>0</v>
      </c>
      <c r="TB72" s="27">
        <v>0</v>
      </c>
      <c r="TC72" s="27">
        <v>0</v>
      </c>
      <c r="TD72" s="27">
        <v>0</v>
      </c>
      <c r="TE72" s="27">
        <v>0</v>
      </c>
      <c r="TF72" s="27">
        <v>0</v>
      </c>
      <c r="TG72" s="14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0</v>
      </c>
      <c r="UG72" s="27">
        <v>0</v>
      </c>
      <c r="UH72" s="27">
        <v>0</v>
      </c>
      <c r="UI72" s="27">
        <v>0</v>
      </c>
      <c r="UJ72" s="27">
        <v>0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14">
        <v>0</v>
      </c>
      <c r="VI72" s="27">
        <v>0</v>
      </c>
      <c r="VJ72" s="27">
        <v>0</v>
      </c>
      <c r="VK72" s="27">
        <v>0</v>
      </c>
      <c r="VL72" s="27">
        <v>0</v>
      </c>
      <c r="VM72" s="27">
        <v>0</v>
      </c>
      <c r="VN72" s="27">
        <v>0</v>
      </c>
      <c r="VO72" s="27">
        <v>0</v>
      </c>
      <c r="VP72" s="27">
        <v>0</v>
      </c>
      <c r="VQ72" s="27">
        <v>0</v>
      </c>
      <c r="VR72" s="27">
        <v>0</v>
      </c>
      <c r="VS72" s="27">
        <v>0</v>
      </c>
      <c r="VT72" s="27">
        <v>0</v>
      </c>
      <c r="VU72" s="27">
        <v>0</v>
      </c>
      <c r="VV72" s="27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2</v>
      </c>
      <c r="XJ72" s="27">
        <v>5</v>
      </c>
      <c r="XK72" s="27">
        <v>0</v>
      </c>
      <c r="XL72" s="27">
        <v>7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27">
        <v>0</v>
      </c>
      <c r="XT72" s="27">
        <v>0</v>
      </c>
      <c r="XU72" s="27">
        <v>0</v>
      </c>
      <c r="XV72" s="27">
        <v>0</v>
      </c>
      <c r="XW72" s="27">
        <v>0</v>
      </c>
      <c r="XX72" s="27">
        <v>0</v>
      </c>
      <c r="XY72" s="27">
        <v>0</v>
      </c>
      <c r="XZ72" s="27">
        <v>0</v>
      </c>
      <c r="YA72" s="27">
        <v>0</v>
      </c>
      <c r="YB72" s="27">
        <v>0</v>
      </c>
      <c r="YC72" s="27">
        <v>0</v>
      </c>
      <c r="YD72" s="27">
        <v>0</v>
      </c>
      <c r="YE72" s="27">
        <v>0</v>
      </c>
      <c r="YF72" s="27">
        <v>0</v>
      </c>
      <c r="YG72" s="27">
        <v>0</v>
      </c>
      <c r="YH72" s="27">
        <v>0</v>
      </c>
      <c r="YI72" s="27">
        <v>0</v>
      </c>
      <c r="YJ72" s="27">
        <v>0</v>
      </c>
      <c r="YK72" s="27">
        <v>0</v>
      </c>
      <c r="YL72" s="27">
        <v>0</v>
      </c>
      <c r="YM72" s="27">
        <v>0</v>
      </c>
      <c r="YN72" s="27">
        <v>0</v>
      </c>
      <c r="YO72" s="27">
        <v>0</v>
      </c>
      <c r="YP72" s="27">
        <v>0</v>
      </c>
      <c r="YQ72" s="27">
        <v>0</v>
      </c>
      <c r="YR72" s="27">
        <v>0</v>
      </c>
      <c r="YS72" s="27">
        <v>0</v>
      </c>
      <c r="YT72" s="27">
        <v>0</v>
      </c>
      <c r="YU72" s="27">
        <v>0</v>
      </c>
      <c r="YV72" s="27">
        <v>0</v>
      </c>
      <c r="YW72" s="27">
        <v>0</v>
      </c>
      <c r="YX72" s="27">
        <v>0</v>
      </c>
      <c r="YY72" s="27">
        <v>0</v>
      </c>
      <c r="YZ72" s="27">
        <v>0</v>
      </c>
      <c r="ZA72" s="27">
        <v>0</v>
      </c>
      <c r="ZB72" s="27">
        <v>0</v>
      </c>
      <c r="ZC72" s="27">
        <v>0</v>
      </c>
      <c r="ZD72" s="27">
        <v>0</v>
      </c>
      <c r="ZE72" s="27">
        <v>0</v>
      </c>
      <c r="ZF72" s="27">
        <v>0</v>
      </c>
      <c r="ZG72" s="27">
        <v>0</v>
      </c>
      <c r="ZH72" s="27">
        <v>0</v>
      </c>
      <c r="ZI72" s="27">
        <v>0</v>
      </c>
      <c r="ZJ72" s="27">
        <v>0</v>
      </c>
      <c r="ZK72" s="27">
        <v>0</v>
      </c>
      <c r="ZL72" s="27">
        <v>0</v>
      </c>
      <c r="ZM72" s="27">
        <v>0</v>
      </c>
      <c r="ZN72" s="27">
        <v>0</v>
      </c>
      <c r="ZO72" s="27">
        <v>0</v>
      </c>
      <c r="ZP72" s="27">
        <v>0</v>
      </c>
      <c r="ZQ72" s="27">
        <v>0</v>
      </c>
      <c r="ZR72" s="27">
        <v>0</v>
      </c>
      <c r="ZS72" s="27">
        <v>0</v>
      </c>
      <c r="ZT72" s="27">
        <v>0</v>
      </c>
      <c r="ZU72" s="27">
        <v>0</v>
      </c>
      <c r="ZV72" s="27">
        <v>0</v>
      </c>
    </row>
    <row r="73" spans="1:698" s="41" customFormat="1" x14ac:dyDescent="0.2">
      <c r="A73" s="41" t="s">
        <v>174</v>
      </c>
      <c r="B73" s="40"/>
      <c r="C73" s="14">
        <v>243</v>
      </c>
      <c r="D73" s="14">
        <v>13</v>
      </c>
      <c r="E73" s="14">
        <v>2</v>
      </c>
      <c r="F73" s="14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/>
      <c r="AR73" s="27"/>
      <c r="AS73" s="27"/>
      <c r="AT73" s="27"/>
      <c r="AU73" s="27">
        <v>0</v>
      </c>
      <c r="AV73" s="27">
        <v>0</v>
      </c>
      <c r="AW73" s="27">
        <v>0</v>
      </c>
      <c r="AX73" s="27">
        <v>0</v>
      </c>
      <c r="AY73" s="14">
        <v>0</v>
      </c>
      <c r="AZ73" s="14">
        <v>1</v>
      </c>
      <c r="BA73" s="14">
        <v>2</v>
      </c>
      <c r="BB73" s="14">
        <v>84</v>
      </c>
      <c r="BC73" s="27">
        <v>0</v>
      </c>
      <c r="BD73" s="27">
        <v>0</v>
      </c>
      <c r="BE73" s="27">
        <v>0</v>
      </c>
      <c r="BF73" s="27">
        <v>2</v>
      </c>
      <c r="BG73" s="27">
        <v>0</v>
      </c>
      <c r="BH73" s="27">
        <v>1</v>
      </c>
      <c r="BI73" s="27">
        <v>0</v>
      </c>
      <c r="BJ73" s="27">
        <v>1</v>
      </c>
      <c r="BK73" s="27">
        <v>0</v>
      </c>
      <c r="BL73" s="27">
        <v>1</v>
      </c>
      <c r="BM73" s="27">
        <v>0</v>
      </c>
      <c r="BN73" s="27">
        <v>0</v>
      </c>
      <c r="BO73" s="27">
        <v>0</v>
      </c>
      <c r="BP73" s="27">
        <v>0</v>
      </c>
      <c r="BQ73" s="27">
        <v>0</v>
      </c>
      <c r="BR73" s="27">
        <v>0</v>
      </c>
      <c r="BS73" s="27">
        <v>0</v>
      </c>
      <c r="BT73" s="27">
        <v>0</v>
      </c>
      <c r="BU73" s="27">
        <v>0</v>
      </c>
      <c r="BV73" s="27">
        <v>1</v>
      </c>
      <c r="BW73" s="27">
        <v>0</v>
      </c>
      <c r="BX73" s="27">
        <v>0</v>
      </c>
      <c r="BY73" s="27">
        <v>0</v>
      </c>
      <c r="BZ73" s="27">
        <v>0</v>
      </c>
      <c r="CA73" s="27">
        <v>0</v>
      </c>
      <c r="CB73" s="27">
        <v>1</v>
      </c>
      <c r="CC73" s="27">
        <v>0</v>
      </c>
      <c r="CD73" s="27">
        <v>0</v>
      </c>
      <c r="CE73" s="27">
        <v>0</v>
      </c>
      <c r="CF73" s="27">
        <v>0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1</v>
      </c>
      <c r="CM73" s="27">
        <v>0</v>
      </c>
      <c r="CN73" s="27">
        <v>1</v>
      </c>
      <c r="CO73" s="27">
        <v>0</v>
      </c>
      <c r="CP73" s="27">
        <v>5</v>
      </c>
      <c r="CQ73" s="27">
        <v>0</v>
      </c>
      <c r="CR73" s="27">
        <v>2</v>
      </c>
      <c r="CS73" s="27">
        <v>1</v>
      </c>
      <c r="CT73" s="27">
        <v>3</v>
      </c>
      <c r="CU73" s="27">
        <v>1</v>
      </c>
      <c r="CV73" s="27">
        <v>4</v>
      </c>
      <c r="CW73" s="27">
        <v>2</v>
      </c>
      <c r="CX73" s="27">
        <v>1</v>
      </c>
      <c r="CY73" s="27">
        <v>0</v>
      </c>
      <c r="CZ73" s="27">
        <v>0</v>
      </c>
      <c r="DA73" s="27">
        <v>1</v>
      </c>
      <c r="DB73" s="27">
        <v>0</v>
      </c>
      <c r="DC73" s="27">
        <v>0</v>
      </c>
      <c r="DD73" s="27">
        <v>0</v>
      </c>
      <c r="DE73" s="27"/>
      <c r="DF73" s="27"/>
      <c r="DG73" s="27">
        <v>3</v>
      </c>
      <c r="DH73" s="27">
        <v>75</v>
      </c>
      <c r="DI73" s="27">
        <v>0</v>
      </c>
      <c r="DJ73" s="27">
        <v>0</v>
      </c>
      <c r="DK73" s="27">
        <v>0</v>
      </c>
      <c r="DL73" s="27">
        <v>0</v>
      </c>
      <c r="DM73" s="27">
        <v>0</v>
      </c>
      <c r="DN73" s="27">
        <v>0</v>
      </c>
      <c r="DO73" s="27">
        <v>0</v>
      </c>
      <c r="DP73" s="27">
        <v>1</v>
      </c>
      <c r="DQ73" s="27">
        <v>0</v>
      </c>
      <c r="DR73" s="27">
        <v>0</v>
      </c>
      <c r="DS73" s="27">
        <v>0</v>
      </c>
      <c r="DT73" s="27">
        <v>0</v>
      </c>
      <c r="DU73" s="27">
        <v>0</v>
      </c>
      <c r="DV73" s="27">
        <v>0</v>
      </c>
      <c r="DW73" s="27">
        <v>0</v>
      </c>
      <c r="DX73" s="27">
        <v>0</v>
      </c>
      <c r="DY73" s="27">
        <v>0</v>
      </c>
      <c r="DZ73" s="27">
        <v>4</v>
      </c>
      <c r="EA73" s="27">
        <v>0</v>
      </c>
      <c r="EB73" s="27">
        <v>1</v>
      </c>
      <c r="EC73" s="27">
        <v>0</v>
      </c>
      <c r="ED73" s="27">
        <v>15</v>
      </c>
      <c r="EE73" s="27">
        <v>0</v>
      </c>
      <c r="EF73" s="27">
        <v>0</v>
      </c>
      <c r="EG73" s="27">
        <v>1</v>
      </c>
      <c r="EH73" s="27">
        <v>9</v>
      </c>
      <c r="EI73" s="27">
        <v>0</v>
      </c>
      <c r="EJ73" s="27">
        <v>1</v>
      </c>
      <c r="EK73" s="27">
        <v>0</v>
      </c>
      <c r="EL73" s="27">
        <v>15</v>
      </c>
      <c r="EM73" s="27">
        <v>0</v>
      </c>
      <c r="EN73" s="27">
        <v>0</v>
      </c>
      <c r="EO73" s="27">
        <v>0</v>
      </c>
      <c r="EP73" s="27">
        <v>0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0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0</v>
      </c>
      <c r="FC73" s="27">
        <v>0</v>
      </c>
      <c r="FD73" s="27">
        <v>0</v>
      </c>
      <c r="FE73" s="27">
        <v>0</v>
      </c>
      <c r="FF73" s="27">
        <v>0</v>
      </c>
      <c r="FG73" s="27">
        <v>0</v>
      </c>
      <c r="FH73" s="27">
        <v>0</v>
      </c>
      <c r="FI73" s="27">
        <v>0</v>
      </c>
      <c r="FJ73" s="27">
        <v>0</v>
      </c>
      <c r="FK73" s="27">
        <v>0</v>
      </c>
      <c r="FL73" s="27">
        <v>0</v>
      </c>
      <c r="FM73" s="27">
        <v>0</v>
      </c>
      <c r="FN73" s="27">
        <v>0</v>
      </c>
      <c r="FO73" s="27">
        <v>0</v>
      </c>
      <c r="FP73" s="27">
        <v>0</v>
      </c>
      <c r="FQ73" s="27">
        <v>0</v>
      </c>
      <c r="FR73" s="27">
        <v>0</v>
      </c>
      <c r="FS73" s="27">
        <v>0</v>
      </c>
      <c r="FT73" s="27">
        <v>0</v>
      </c>
      <c r="FU73" s="27">
        <v>0</v>
      </c>
      <c r="FV73" s="27">
        <v>0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/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0</v>
      </c>
      <c r="GK73" s="27">
        <v>0</v>
      </c>
      <c r="GL73" s="27">
        <v>0</v>
      </c>
      <c r="GM73" s="27">
        <v>0</v>
      </c>
      <c r="GN73" s="27">
        <v>0</v>
      </c>
      <c r="GO73" s="27">
        <v>0</v>
      </c>
      <c r="GP73" s="27"/>
      <c r="GQ73" s="27">
        <v>0</v>
      </c>
      <c r="GR73" s="27">
        <v>0</v>
      </c>
      <c r="GS73" s="27">
        <v>0</v>
      </c>
      <c r="GT73" s="27">
        <v>0</v>
      </c>
      <c r="GU73" s="27">
        <v>0</v>
      </c>
      <c r="GV73" s="27">
        <v>0</v>
      </c>
      <c r="GW73" s="27">
        <v>0</v>
      </c>
      <c r="GX73" s="27">
        <v>0</v>
      </c>
      <c r="GY73" s="27">
        <v>0</v>
      </c>
      <c r="GZ73" s="27">
        <v>0</v>
      </c>
      <c r="HA73" s="27">
        <v>0</v>
      </c>
      <c r="HB73" s="27">
        <v>0</v>
      </c>
      <c r="HC73" s="27"/>
      <c r="HD73" s="27">
        <v>0</v>
      </c>
      <c r="HE73" s="27">
        <v>0</v>
      </c>
      <c r="HF73" s="27">
        <v>0</v>
      </c>
      <c r="HG73" s="27">
        <v>0</v>
      </c>
      <c r="HH73" s="27">
        <v>0</v>
      </c>
      <c r="HI73" s="27">
        <v>0</v>
      </c>
      <c r="HJ73" s="27">
        <v>0</v>
      </c>
      <c r="HK73" s="27">
        <v>0</v>
      </c>
      <c r="HL73" s="27">
        <v>0</v>
      </c>
      <c r="HM73" s="27">
        <v>0</v>
      </c>
      <c r="HN73" s="27">
        <v>0</v>
      </c>
      <c r="HO73" s="27">
        <v>0</v>
      </c>
      <c r="HP73" s="27"/>
      <c r="HQ73" s="27">
        <v>0</v>
      </c>
      <c r="HR73" s="27">
        <v>0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/>
      <c r="ID73" s="27">
        <v>2</v>
      </c>
      <c r="IE73" s="27">
        <v>0</v>
      </c>
      <c r="IF73" s="27">
        <v>0</v>
      </c>
      <c r="IG73" s="27">
        <v>0</v>
      </c>
      <c r="IH73" s="27">
        <v>0</v>
      </c>
      <c r="II73" s="27"/>
      <c r="IJ73" s="27"/>
      <c r="IK73" s="27"/>
      <c r="IL73" s="27"/>
      <c r="IM73" s="27">
        <v>2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>
        <v>0</v>
      </c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>
        <v>0</v>
      </c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>
        <v>0</v>
      </c>
      <c r="JW73" s="27">
        <v>0</v>
      </c>
      <c r="JX73" s="27">
        <v>0</v>
      </c>
      <c r="JY73" s="14">
        <v>87</v>
      </c>
      <c r="JZ73" s="27">
        <v>0</v>
      </c>
      <c r="KA73" s="27">
        <v>0</v>
      </c>
      <c r="KB73" s="27">
        <v>0</v>
      </c>
      <c r="KC73" s="27">
        <v>1</v>
      </c>
      <c r="KD73" s="27">
        <v>1</v>
      </c>
      <c r="KE73" s="27">
        <v>20</v>
      </c>
      <c r="KF73" s="27">
        <v>0</v>
      </c>
      <c r="KG73" s="27">
        <v>1</v>
      </c>
      <c r="KH73" s="27">
        <v>27</v>
      </c>
      <c r="KI73" s="27">
        <v>0</v>
      </c>
      <c r="KJ73" s="27">
        <v>0</v>
      </c>
      <c r="KK73" s="27">
        <v>37</v>
      </c>
      <c r="KL73" s="14">
        <v>87</v>
      </c>
      <c r="KM73" s="27">
        <v>0</v>
      </c>
      <c r="KN73" s="27">
        <v>22</v>
      </c>
      <c r="KO73" s="27">
        <v>28</v>
      </c>
      <c r="KP73" s="27">
        <v>37</v>
      </c>
      <c r="KQ73" s="14">
        <v>4</v>
      </c>
      <c r="KR73" s="27">
        <v>3</v>
      </c>
      <c r="KS73" s="27">
        <v>1</v>
      </c>
      <c r="KT73" s="14">
        <v>1</v>
      </c>
      <c r="KU73" s="27">
        <v>1</v>
      </c>
      <c r="KV73" s="27">
        <v>0</v>
      </c>
      <c r="KW73" s="27">
        <v>1</v>
      </c>
      <c r="KX73" s="27">
        <v>0</v>
      </c>
      <c r="KY73" s="14">
        <v>2</v>
      </c>
      <c r="KZ73" s="27">
        <v>0</v>
      </c>
      <c r="LA73" s="27">
        <v>0</v>
      </c>
      <c r="LB73" s="27">
        <v>0</v>
      </c>
      <c r="LC73" s="27">
        <v>0</v>
      </c>
      <c r="LD73" s="27">
        <v>0</v>
      </c>
      <c r="LE73" s="27">
        <v>0</v>
      </c>
      <c r="LF73" s="27">
        <v>0</v>
      </c>
      <c r="LG73" s="27">
        <v>0</v>
      </c>
      <c r="LH73" s="27">
        <v>0</v>
      </c>
      <c r="LI73" s="27">
        <v>0</v>
      </c>
      <c r="LJ73" s="27">
        <v>1</v>
      </c>
      <c r="LK73" s="27">
        <v>0</v>
      </c>
      <c r="LL73" s="27">
        <v>0</v>
      </c>
      <c r="LM73" s="27">
        <v>0</v>
      </c>
      <c r="LN73" s="27">
        <v>0</v>
      </c>
      <c r="LO73" s="27">
        <v>0</v>
      </c>
      <c r="LP73" s="27">
        <v>0</v>
      </c>
      <c r="LQ73" s="27">
        <v>0</v>
      </c>
      <c r="LR73" s="27">
        <v>0</v>
      </c>
      <c r="LS73" s="27">
        <v>0</v>
      </c>
      <c r="LT73" s="27">
        <v>0</v>
      </c>
      <c r="LU73" s="27">
        <v>0</v>
      </c>
      <c r="LV73" s="27">
        <v>0</v>
      </c>
      <c r="LW73" s="27">
        <v>0</v>
      </c>
      <c r="LX73" s="27">
        <v>0</v>
      </c>
      <c r="LY73" s="27">
        <v>0</v>
      </c>
      <c r="LZ73" s="27">
        <v>0</v>
      </c>
      <c r="MA73" s="27">
        <v>0</v>
      </c>
      <c r="MB73" s="27">
        <v>0</v>
      </c>
      <c r="MC73" s="27">
        <v>0</v>
      </c>
      <c r="MD73" s="27">
        <v>0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27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1</v>
      </c>
      <c r="NS73" s="27">
        <v>0</v>
      </c>
      <c r="NT73" s="14">
        <v>5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1</v>
      </c>
      <c r="OA73" s="27">
        <v>0</v>
      </c>
      <c r="OB73" s="27">
        <v>0</v>
      </c>
      <c r="OC73" s="27">
        <v>1</v>
      </c>
      <c r="OD73" s="27">
        <v>0</v>
      </c>
      <c r="OE73" s="27">
        <v>1</v>
      </c>
      <c r="OF73" s="27">
        <v>0</v>
      </c>
      <c r="OG73" s="27">
        <v>0</v>
      </c>
      <c r="OH73" s="27">
        <v>0</v>
      </c>
      <c r="OI73" s="27">
        <v>0</v>
      </c>
      <c r="OJ73" s="27">
        <v>0</v>
      </c>
      <c r="OK73" s="27">
        <v>0</v>
      </c>
      <c r="OL73" s="27">
        <v>0</v>
      </c>
      <c r="OM73" s="27">
        <v>0</v>
      </c>
      <c r="ON73" s="27">
        <v>0</v>
      </c>
      <c r="OO73" s="27">
        <v>0</v>
      </c>
      <c r="OP73" s="27">
        <v>0</v>
      </c>
      <c r="OQ73" s="27">
        <v>2</v>
      </c>
      <c r="OR73" s="27">
        <v>0</v>
      </c>
      <c r="OS73" s="14">
        <v>9</v>
      </c>
      <c r="OT73" s="44">
        <v>0</v>
      </c>
      <c r="OU73" s="27">
        <v>0</v>
      </c>
      <c r="OV73" s="27">
        <v>0</v>
      </c>
      <c r="OW73" s="27">
        <v>0</v>
      </c>
      <c r="OX73" s="27">
        <v>0</v>
      </c>
      <c r="OY73" s="27">
        <v>0</v>
      </c>
      <c r="OZ73" s="27">
        <v>0</v>
      </c>
      <c r="PA73" s="27">
        <v>0</v>
      </c>
      <c r="PB73" s="27">
        <v>0</v>
      </c>
      <c r="PC73" s="27">
        <v>0</v>
      </c>
      <c r="PD73" s="27">
        <v>0</v>
      </c>
      <c r="PE73" s="27">
        <v>0</v>
      </c>
      <c r="PF73" s="27">
        <v>0</v>
      </c>
      <c r="PG73" s="27">
        <v>0</v>
      </c>
      <c r="PH73" s="27">
        <v>0</v>
      </c>
      <c r="PI73" s="27">
        <v>0</v>
      </c>
      <c r="PJ73" s="27">
        <v>0</v>
      </c>
      <c r="PK73" s="27">
        <v>0</v>
      </c>
      <c r="PL73" s="27">
        <v>0</v>
      </c>
      <c r="PM73" s="27">
        <v>0</v>
      </c>
      <c r="PN73" s="27">
        <v>0</v>
      </c>
      <c r="PO73" s="27">
        <v>0</v>
      </c>
      <c r="PP73" s="27">
        <v>0</v>
      </c>
      <c r="PQ73" s="27">
        <v>0</v>
      </c>
      <c r="PR73" s="27">
        <v>0</v>
      </c>
      <c r="PS73" s="27">
        <v>0</v>
      </c>
      <c r="PT73" s="27">
        <v>1</v>
      </c>
      <c r="PU73" s="27">
        <v>5</v>
      </c>
      <c r="PV73" s="27">
        <v>2</v>
      </c>
      <c r="PW73" s="27">
        <v>1</v>
      </c>
      <c r="PX73" s="14">
        <v>406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0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15</v>
      </c>
      <c r="QX73" s="27">
        <v>329</v>
      </c>
      <c r="QY73" s="27">
        <v>5</v>
      </c>
      <c r="QZ73" s="27">
        <v>57</v>
      </c>
      <c r="RA73" s="14">
        <v>3</v>
      </c>
      <c r="RB73" s="27">
        <v>0</v>
      </c>
      <c r="RC73" s="27">
        <v>1</v>
      </c>
      <c r="RD73" s="27">
        <v>1</v>
      </c>
      <c r="RE73" s="27">
        <v>0</v>
      </c>
      <c r="RF73" s="27">
        <v>0</v>
      </c>
      <c r="RG73" s="27">
        <v>1</v>
      </c>
      <c r="RH73" s="27">
        <v>0</v>
      </c>
      <c r="RI73" s="27">
        <v>0</v>
      </c>
      <c r="RJ73" s="14">
        <v>1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1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0</v>
      </c>
      <c r="SB73" s="27">
        <v>0</v>
      </c>
      <c r="SC73" s="27">
        <v>0</v>
      </c>
      <c r="SD73" s="27">
        <v>0</v>
      </c>
      <c r="SE73" s="27">
        <v>0</v>
      </c>
      <c r="SF73" s="27">
        <v>0</v>
      </c>
      <c r="SG73" s="27">
        <v>0</v>
      </c>
      <c r="SH73" s="27">
        <v>0</v>
      </c>
      <c r="SI73" s="27">
        <v>0</v>
      </c>
      <c r="SJ73" s="27">
        <v>0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0</v>
      </c>
      <c r="SY73" s="27">
        <v>0</v>
      </c>
      <c r="SZ73" s="27">
        <v>0</v>
      </c>
      <c r="TA73" s="27">
        <v>0</v>
      </c>
      <c r="TB73" s="27">
        <v>0</v>
      </c>
      <c r="TC73" s="27">
        <v>0</v>
      </c>
      <c r="TD73" s="27">
        <v>0</v>
      </c>
      <c r="TE73" s="27">
        <v>0</v>
      </c>
      <c r="TF73" s="27">
        <v>0</v>
      </c>
      <c r="TG73" s="14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0</v>
      </c>
      <c r="TM73" s="27">
        <v>0</v>
      </c>
      <c r="TN73" s="27">
        <v>0</v>
      </c>
      <c r="TO73" s="27">
        <v>0</v>
      </c>
      <c r="TP73" s="27">
        <v>0</v>
      </c>
      <c r="TQ73" s="27">
        <v>0</v>
      </c>
      <c r="TR73" s="27">
        <v>0</v>
      </c>
      <c r="TS73" s="27">
        <v>0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0</v>
      </c>
      <c r="TZ73" s="27">
        <v>0</v>
      </c>
      <c r="UA73" s="27">
        <v>0</v>
      </c>
      <c r="UB73" s="27">
        <v>0</v>
      </c>
      <c r="UC73" s="27">
        <v>0</v>
      </c>
      <c r="UD73" s="27">
        <v>0</v>
      </c>
      <c r="UE73" s="27">
        <v>0</v>
      </c>
      <c r="UF73" s="27">
        <v>0</v>
      </c>
      <c r="UG73" s="27">
        <v>0</v>
      </c>
      <c r="UH73" s="27">
        <v>0</v>
      </c>
      <c r="UI73" s="27">
        <v>0</v>
      </c>
      <c r="UJ73" s="27">
        <v>0</v>
      </c>
      <c r="UK73" s="27">
        <v>0</v>
      </c>
      <c r="UL73" s="27">
        <v>0</v>
      </c>
      <c r="UM73" s="27">
        <v>0</v>
      </c>
      <c r="UN73" s="27">
        <v>0</v>
      </c>
      <c r="UO73" s="27">
        <v>0</v>
      </c>
      <c r="UP73" s="27">
        <v>0</v>
      </c>
      <c r="UQ73" s="27">
        <v>0</v>
      </c>
      <c r="UR73" s="27">
        <v>0</v>
      </c>
      <c r="US73" s="27">
        <v>0</v>
      </c>
      <c r="UT73" s="27">
        <v>0</v>
      </c>
      <c r="UU73" s="27">
        <v>0</v>
      </c>
      <c r="UV73" s="27">
        <v>0</v>
      </c>
      <c r="UW73" s="27">
        <v>0</v>
      </c>
      <c r="UX73" s="27">
        <v>0</v>
      </c>
      <c r="UY73" s="27">
        <v>0</v>
      </c>
      <c r="UZ73" s="27">
        <v>0</v>
      </c>
      <c r="VA73" s="27">
        <v>0</v>
      </c>
      <c r="VB73" s="27">
        <v>0</v>
      </c>
      <c r="VC73" s="27">
        <v>0</v>
      </c>
      <c r="VD73" s="27">
        <v>0</v>
      </c>
      <c r="VE73" s="27">
        <v>0</v>
      </c>
      <c r="VF73" s="27">
        <v>0</v>
      </c>
      <c r="VG73" s="27">
        <v>0</v>
      </c>
      <c r="VH73" s="14">
        <v>0</v>
      </c>
      <c r="VI73" s="27">
        <v>0</v>
      </c>
      <c r="VJ73" s="27">
        <v>0</v>
      </c>
      <c r="VK73" s="27">
        <v>0</v>
      </c>
      <c r="VL73" s="27">
        <v>0</v>
      </c>
      <c r="VM73" s="27">
        <v>0</v>
      </c>
      <c r="VN73" s="27">
        <v>0</v>
      </c>
      <c r="VO73" s="27">
        <v>0</v>
      </c>
      <c r="VP73" s="27">
        <v>0</v>
      </c>
      <c r="VQ73" s="27">
        <v>0</v>
      </c>
      <c r="VR73" s="27">
        <v>0</v>
      </c>
      <c r="VS73" s="27">
        <v>0</v>
      </c>
      <c r="VT73" s="27">
        <v>0</v>
      </c>
      <c r="VU73" s="27">
        <v>0</v>
      </c>
      <c r="VV73" s="27">
        <v>0</v>
      </c>
      <c r="VW73" s="27">
        <v>0</v>
      </c>
      <c r="VX73" s="27">
        <v>0</v>
      </c>
      <c r="VY73" s="27">
        <v>0</v>
      </c>
      <c r="VZ73" s="27">
        <v>0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0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3</v>
      </c>
      <c r="XJ73" s="27">
        <v>6</v>
      </c>
      <c r="XK73" s="27">
        <v>3</v>
      </c>
      <c r="XL73" s="27">
        <v>6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27">
        <v>0</v>
      </c>
      <c r="XT73" s="27">
        <v>0</v>
      </c>
      <c r="XU73" s="27">
        <v>0</v>
      </c>
      <c r="XV73" s="27">
        <v>0</v>
      </c>
      <c r="XW73" s="27">
        <v>0</v>
      </c>
      <c r="XX73" s="27">
        <v>0</v>
      </c>
      <c r="XY73" s="27">
        <v>0</v>
      </c>
      <c r="XZ73" s="27">
        <v>0</v>
      </c>
      <c r="YA73" s="27">
        <v>0</v>
      </c>
      <c r="YB73" s="27">
        <v>0</v>
      </c>
      <c r="YC73" s="27">
        <v>0</v>
      </c>
      <c r="YD73" s="27">
        <v>0</v>
      </c>
      <c r="YE73" s="27">
        <v>0</v>
      </c>
      <c r="YF73" s="27">
        <v>0</v>
      </c>
      <c r="YG73" s="27">
        <v>0</v>
      </c>
      <c r="YH73" s="27">
        <v>0</v>
      </c>
      <c r="YI73" s="27">
        <v>0</v>
      </c>
      <c r="YJ73" s="27">
        <v>0</v>
      </c>
      <c r="YK73" s="27">
        <v>0</v>
      </c>
      <c r="YL73" s="27">
        <v>0</v>
      </c>
      <c r="YM73" s="27">
        <v>0</v>
      </c>
      <c r="YN73" s="27">
        <v>0</v>
      </c>
      <c r="YO73" s="27">
        <v>0</v>
      </c>
      <c r="YP73" s="27">
        <v>0</v>
      </c>
      <c r="YQ73" s="27">
        <v>0</v>
      </c>
      <c r="YR73" s="27">
        <v>0</v>
      </c>
      <c r="YS73" s="27">
        <v>0</v>
      </c>
      <c r="YT73" s="27">
        <v>0</v>
      </c>
      <c r="YU73" s="27">
        <v>0</v>
      </c>
      <c r="YV73" s="27">
        <v>0</v>
      </c>
      <c r="YW73" s="27">
        <v>0</v>
      </c>
      <c r="YX73" s="27">
        <v>0</v>
      </c>
      <c r="YY73" s="27">
        <v>0</v>
      </c>
      <c r="YZ73" s="27">
        <v>0</v>
      </c>
      <c r="ZA73" s="27">
        <v>0</v>
      </c>
      <c r="ZB73" s="27">
        <v>0</v>
      </c>
      <c r="ZC73" s="27">
        <v>0</v>
      </c>
      <c r="ZD73" s="27">
        <v>0</v>
      </c>
      <c r="ZE73" s="27">
        <v>0</v>
      </c>
      <c r="ZF73" s="27">
        <v>0</v>
      </c>
      <c r="ZG73" s="27">
        <v>0</v>
      </c>
      <c r="ZH73" s="27">
        <v>0</v>
      </c>
      <c r="ZI73" s="27">
        <v>0</v>
      </c>
      <c r="ZJ73" s="27">
        <v>0</v>
      </c>
      <c r="ZK73" s="27">
        <v>0</v>
      </c>
      <c r="ZL73" s="27">
        <v>0</v>
      </c>
      <c r="ZM73" s="27">
        <v>0</v>
      </c>
      <c r="ZN73" s="27">
        <v>0</v>
      </c>
      <c r="ZO73" s="27">
        <v>0</v>
      </c>
      <c r="ZP73" s="27">
        <v>0</v>
      </c>
      <c r="ZQ73" s="27">
        <v>0</v>
      </c>
      <c r="ZR73" s="27">
        <v>0</v>
      </c>
      <c r="ZS73" s="27">
        <v>0</v>
      </c>
      <c r="ZT73" s="27">
        <v>0</v>
      </c>
      <c r="ZU73" s="27">
        <v>1</v>
      </c>
      <c r="ZV73" s="27">
        <v>1</v>
      </c>
    </row>
    <row r="74" spans="1:698" s="41" customFormat="1" x14ac:dyDescent="0.2">
      <c r="A74" s="41" t="s">
        <v>175</v>
      </c>
      <c r="B74" s="40"/>
      <c r="C74" s="14">
        <v>182</v>
      </c>
      <c r="D74" s="14">
        <v>7</v>
      </c>
      <c r="E74" s="14">
        <v>1</v>
      </c>
      <c r="F74" s="14">
        <v>2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1</v>
      </c>
      <c r="AF74" s="27">
        <v>0</v>
      </c>
      <c r="AG74" s="27">
        <v>0</v>
      </c>
      <c r="AH74" s="27">
        <v>0</v>
      </c>
      <c r="AI74" s="27">
        <v>0</v>
      </c>
      <c r="AJ74" s="27">
        <v>1</v>
      </c>
      <c r="AK74" s="27">
        <v>0</v>
      </c>
      <c r="AL74" s="27">
        <v>0</v>
      </c>
      <c r="AM74" s="27">
        <v>0</v>
      </c>
      <c r="AN74" s="27">
        <v>1</v>
      </c>
      <c r="AO74" s="27">
        <v>0</v>
      </c>
      <c r="AP74" s="27">
        <v>0</v>
      </c>
      <c r="AQ74" s="27"/>
      <c r="AR74" s="27"/>
      <c r="AS74" s="27"/>
      <c r="AT74" s="27"/>
      <c r="AU74" s="27">
        <v>0</v>
      </c>
      <c r="AV74" s="27">
        <v>0</v>
      </c>
      <c r="AW74" s="27">
        <v>0</v>
      </c>
      <c r="AX74" s="27">
        <v>1</v>
      </c>
      <c r="AY74" s="14">
        <v>0</v>
      </c>
      <c r="AZ74" s="14">
        <v>3</v>
      </c>
      <c r="BA74" s="14">
        <v>0</v>
      </c>
      <c r="BB74" s="14">
        <v>69</v>
      </c>
      <c r="BC74" s="27">
        <v>0</v>
      </c>
      <c r="BD74" s="27">
        <v>0</v>
      </c>
      <c r="BE74" s="27">
        <v>0</v>
      </c>
      <c r="BF74" s="27">
        <v>1</v>
      </c>
      <c r="BG74" s="27">
        <v>0</v>
      </c>
      <c r="BH74" s="27">
        <v>1</v>
      </c>
      <c r="BI74" s="27">
        <v>0</v>
      </c>
      <c r="BJ74" s="27">
        <v>0</v>
      </c>
      <c r="BK74" s="27">
        <v>0</v>
      </c>
      <c r="BL74" s="27">
        <v>2</v>
      </c>
      <c r="BM74" s="27">
        <v>0</v>
      </c>
      <c r="BN74" s="27">
        <v>0</v>
      </c>
      <c r="BO74" s="27">
        <v>0</v>
      </c>
      <c r="BP74" s="27">
        <v>0</v>
      </c>
      <c r="BQ74" s="27">
        <v>0</v>
      </c>
      <c r="BR74" s="27">
        <v>0</v>
      </c>
      <c r="BS74" s="27">
        <v>0</v>
      </c>
      <c r="BT74" s="27">
        <v>0</v>
      </c>
      <c r="BU74" s="27">
        <v>0</v>
      </c>
      <c r="BV74" s="27">
        <v>0</v>
      </c>
      <c r="BW74" s="27">
        <v>0</v>
      </c>
      <c r="BX74" s="27">
        <v>0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0</v>
      </c>
      <c r="CE74" s="27">
        <v>0</v>
      </c>
      <c r="CF74" s="27">
        <v>0</v>
      </c>
      <c r="CG74" s="27">
        <v>0</v>
      </c>
      <c r="CH74" s="27">
        <v>1</v>
      </c>
      <c r="CI74" s="27">
        <v>0</v>
      </c>
      <c r="CJ74" s="27">
        <v>0</v>
      </c>
      <c r="CK74" s="27">
        <v>0</v>
      </c>
      <c r="CL74" s="27">
        <v>1</v>
      </c>
      <c r="CM74" s="27">
        <v>0</v>
      </c>
      <c r="CN74" s="27">
        <v>1</v>
      </c>
      <c r="CO74" s="27">
        <v>0</v>
      </c>
      <c r="CP74" s="27">
        <v>0</v>
      </c>
      <c r="CQ74" s="27">
        <v>0</v>
      </c>
      <c r="CR74" s="27">
        <v>1</v>
      </c>
      <c r="CS74" s="27">
        <v>0</v>
      </c>
      <c r="CT74" s="27">
        <v>0</v>
      </c>
      <c r="CU74" s="27">
        <v>0</v>
      </c>
      <c r="CV74" s="27">
        <v>1</v>
      </c>
      <c r="CW74" s="27">
        <v>0</v>
      </c>
      <c r="CX74" s="27">
        <v>0</v>
      </c>
      <c r="CY74" s="27">
        <v>0</v>
      </c>
      <c r="CZ74" s="27">
        <v>0</v>
      </c>
      <c r="DA74" s="27">
        <v>0</v>
      </c>
      <c r="DB74" s="27">
        <v>2</v>
      </c>
      <c r="DC74" s="27">
        <v>0</v>
      </c>
      <c r="DD74" s="27">
        <v>1</v>
      </c>
      <c r="DE74" s="27"/>
      <c r="DF74" s="27"/>
      <c r="DG74" s="27">
        <v>2</v>
      </c>
      <c r="DH74" s="27">
        <v>54</v>
      </c>
      <c r="DI74" s="27">
        <v>0</v>
      </c>
      <c r="DJ74" s="27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1</v>
      </c>
      <c r="DQ74" s="27">
        <v>0</v>
      </c>
      <c r="DR74" s="27">
        <v>0</v>
      </c>
      <c r="DS74" s="27">
        <v>0</v>
      </c>
      <c r="DT74" s="27">
        <v>0</v>
      </c>
      <c r="DU74" s="27">
        <v>0</v>
      </c>
      <c r="DV74" s="27">
        <v>0</v>
      </c>
      <c r="DW74" s="27">
        <v>0</v>
      </c>
      <c r="DX74" s="27">
        <v>0</v>
      </c>
      <c r="DY74" s="27">
        <v>0</v>
      </c>
      <c r="DZ74" s="27">
        <v>1</v>
      </c>
      <c r="EA74" s="27">
        <v>0</v>
      </c>
      <c r="EB74" s="27">
        <v>0</v>
      </c>
      <c r="EC74" s="27">
        <v>0</v>
      </c>
      <c r="ED74" s="27">
        <v>5</v>
      </c>
      <c r="EE74" s="27">
        <v>0</v>
      </c>
      <c r="EF74" s="27">
        <v>0</v>
      </c>
      <c r="EG74" s="27">
        <v>0</v>
      </c>
      <c r="EH74" s="27">
        <v>5</v>
      </c>
      <c r="EI74" s="27">
        <v>0</v>
      </c>
      <c r="EJ74" s="27">
        <v>0</v>
      </c>
      <c r="EK74" s="27">
        <v>1</v>
      </c>
      <c r="EL74" s="27">
        <v>1</v>
      </c>
      <c r="EM74" s="27">
        <v>0</v>
      </c>
      <c r="EN74" s="27">
        <v>0</v>
      </c>
      <c r="EO74" s="27">
        <v>0</v>
      </c>
      <c r="EP74" s="27">
        <v>0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0</v>
      </c>
      <c r="EW74" s="27">
        <v>0</v>
      </c>
      <c r="EX74" s="27">
        <v>0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0</v>
      </c>
      <c r="FE74" s="27">
        <v>0</v>
      </c>
      <c r="FF74" s="27">
        <v>0</v>
      </c>
      <c r="FG74" s="27">
        <v>0</v>
      </c>
      <c r="FH74" s="27">
        <v>0</v>
      </c>
      <c r="FI74" s="27">
        <v>0</v>
      </c>
      <c r="FJ74" s="27">
        <v>2</v>
      </c>
      <c r="FK74" s="27">
        <v>0</v>
      </c>
      <c r="FL74" s="27">
        <v>1</v>
      </c>
      <c r="FM74" s="27">
        <v>0</v>
      </c>
      <c r="FN74" s="27">
        <v>5</v>
      </c>
      <c r="FO74" s="27">
        <v>0</v>
      </c>
      <c r="FP74" s="27">
        <v>3</v>
      </c>
      <c r="FQ74" s="27">
        <v>0</v>
      </c>
      <c r="FR74" s="27">
        <v>3</v>
      </c>
      <c r="FS74" s="27">
        <v>1</v>
      </c>
      <c r="FT74" s="27">
        <v>2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3</v>
      </c>
      <c r="GA74" s="27">
        <v>1</v>
      </c>
      <c r="GB74" s="27">
        <v>0</v>
      </c>
      <c r="GC74" s="27"/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0</v>
      </c>
      <c r="GM74" s="27">
        <v>0</v>
      </c>
      <c r="GN74" s="27">
        <v>0</v>
      </c>
      <c r="GO74" s="27">
        <v>0</v>
      </c>
      <c r="GP74" s="27"/>
      <c r="GQ74" s="27">
        <v>0</v>
      </c>
      <c r="GR74" s="27">
        <v>0</v>
      </c>
      <c r="GS74" s="27">
        <v>0</v>
      </c>
      <c r="GT74" s="27">
        <v>0</v>
      </c>
      <c r="GU74" s="27">
        <v>0</v>
      </c>
      <c r="GV74" s="27">
        <v>0</v>
      </c>
      <c r="GW74" s="27">
        <v>0</v>
      </c>
      <c r="GX74" s="27">
        <v>0</v>
      </c>
      <c r="GY74" s="27">
        <v>0</v>
      </c>
      <c r="GZ74" s="27">
        <v>0</v>
      </c>
      <c r="HA74" s="27">
        <v>0</v>
      </c>
      <c r="HB74" s="27">
        <v>0</v>
      </c>
      <c r="HC74" s="27"/>
      <c r="HD74" s="27">
        <v>0</v>
      </c>
      <c r="HE74" s="27">
        <v>0</v>
      </c>
      <c r="HF74" s="27">
        <v>0</v>
      </c>
      <c r="HG74" s="27">
        <v>0</v>
      </c>
      <c r="HH74" s="27">
        <v>0</v>
      </c>
      <c r="HI74" s="27">
        <v>0</v>
      </c>
      <c r="HJ74" s="27">
        <v>0</v>
      </c>
      <c r="HK74" s="27">
        <v>0</v>
      </c>
      <c r="HL74" s="27">
        <v>0</v>
      </c>
      <c r="HM74" s="27">
        <v>0</v>
      </c>
      <c r="HN74" s="27">
        <v>0</v>
      </c>
      <c r="HO74" s="27">
        <v>0</v>
      </c>
      <c r="HP74" s="27"/>
      <c r="HQ74" s="27">
        <v>0</v>
      </c>
      <c r="HR74" s="27">
        <v>0</v>
      </c>
      <c r="HS74" s="27">
        <v>0</v>
      </c>
      <c r="HT74" s="27">
        <v>0</v>
      </c>
      <c r="HU74" s="27">
        <v>0</v>
      </c>
      <c r="HV74" s="27">
        <v>0</v>
      </c>
      <c r="HW74" s="27">
        <v>0</v>
      </c>
      <c r="HX74" s="27">
        <v>0</v>
      </c>
      <c r="HY74" s="27">
        <v>0</v>
      </c>
      <c r="HZ74" s="27">
        <v>0</v>
      </c>
      <c r="IA74" s="27">
        <v>0</v>
      </c>
      <c r="IB74" s="27">
        <v>0</v>
      </c>
      <c r="IC74" s="27"/>
      <c r="ID74" s="27">
        <v>1</v>
      </c>
      <c r="IE74" s="27">
        <v>0</v>
      </c>
      <c r="IF74" s="27">
        <v>0</v>
      </c>
      <c r="IG74" s="27">
        <v>2</v>
      </c>
      <c r="IH74" s="27">
        <v>0</v>
      </c>
      <c r="II74" s="27"/>
      <c r="IJ74" s="27"/>
      <c r="IK74" s="27"/>
      <c r="IL74" s="27"/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>
        <v>0</v>
      </c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1</v>
      </c>
      <c r="JC74" s="27">
        <v>0</v>
      </c>
      <c r="JD74" s="27">
        <v>0</v>
      </c>
      <c r="JE74" s="27">
        <v>0</v>
      </c>
      <c r="JF74" s="27">
        <v>1</v>
      </c>
      <c r="JG74" s="27">
        <v>0</v>
      </c>
      <c r="JH74" s="27">
        <v>0</v>
      </c>
      <c r="JI74" s="27">
        <v>0</v>
      </c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1</v>
      </c>
      <c r="JR74" s="27">
        <v>0</v>
      </c>
      <c r="JS74" s="27">
        <v>0</v>
      </c>
      <c r="JT74" s="27">
        <v>0</v>
      </c>
      <c r="JU74" s="27">
        <v>0</v>
      </c>
      <c r="JV74" s="27">
        <v>0</v>
      </c>
      <c r="JW74" s="27">
        <v>0</v>
      </c>
      <c r="JX74" s="27">
        <v>0</v>
      </c>
      <c r="JY74" s="14">
        <v>73</v>
      </c>
      <c r="JZ74" s="27">
        <v>0</v>
      </c>
      <c r="KA74" s="27">
        <v>0</v>
      </c>
      <c r="KB74" s="27">
        <v>2</v>
      </c>
      <c r="KC74" s="27">
        <v>1</v>
      </c>
      <c r="KD74" s="27">
        <v>0</v>
      </c>
      <c r="KE74" s="27">
        <v>12</v>
      </c>
      <c r="KF74" s="27">
        <v>0</v>
      </c>
      <c r="KG74" s="27">
        <v>0</v>
      </c>
      <c r="KH74" s="27">
        <v>19</v>
      </c>
      <c r="KI74" s="27">
        <v>3</v>
      </c>
      <c r="KJ74" s="27">
        <v>0</v>
      </c>
      <c r="KK74" s="27">
        <v>36</v>
      </c>
      <c r="KL74" s="14">
        <v>95</v>
      </c>
      <c r="KM74" s="27">
        <v>2</v>
      </c>
      <c r="KN74" s="27">
        <v>19</v>
      </c>
      <c r="KO74" s="27">
        <v>28</v>
      </c>
      <c r="KP74" s="27">
        <v>46</v>
      </c>
      <c r="KQ74" s="14">
        <v>2</v>
      </c>
      <c r="KR74" s="27">
        <v>2</v>
      </c>
      <c r="KS74" s="27">
        <v>0</v>
      </c>
      <c r="KT74" s="14">
        <v>0</v>
      </c>
      <c r="KU74" s="27">
        <v>0</v>
      </c>
      <c r="KV74" s="27">
        <v>0</v>
      </c>
      <c r="KW74" s="27">
        <v>0</v>
      </c>
      <c r="KX74" s="27">
        <v>0</v>
      </c>
      <c r="KY74" s="14">
        <v>5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1</v>
      </c>
      <c r="LG74" s="27">
        <v>0</v>
      </c>
      <c r="LH74" s="27">
        <v>0</v>
      </c>
      <c r="LI74" s="27">
        <v>1</v>
      </c>
      <c r="LJ74" s="27">
        <v>0</v>
      </c>
      <c r="LK74" s="27">
        <v>0</v>
      </c>
      <c r="LL74" s="27">
        <v>0</v>
      </c>
      <c r="LM74" s="27">
        <v>0</v>
      </c>
      <c r="LN74" s="27">
        <v>0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27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1</v>
      </c>
      <c r="NG74" s="27">
        <v>0</v>
      </c>
      <c r="NH74" s="27">
        <v>0</v>
      </c>
      <c r="NI74" s="27">
        <v>0</v>
      </c>
      <c r="NJ74" s="27">
        <v>1</v>
      </c>
      <c r="NK74" s="27">
        <v>1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14">
        <v>5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1</v>
      </c>
      <c r="OB74" s="27">
        <v>0</v>
      </c>
      <c r="OC74" s="27">
        <v>0</v>
      </c>
      <c r="OD74" s="27">
        <v>1</v>
      </c>
      <c r="OE74" s="27">
        <v>1</v>
      </c>
      <c r="OF74" s="27">
        <v>0</v>
      </c>
      <c r="OG74" s="27">
        <v>0</v>
      </c>
      <c r="OH74" s="27">
        <v>0</v>
      </c>
      <c r="OI74" s="27">
        <v>1</v>
      </c>
      <c r="OJ74" s="27">
        <v>1</v>
      </c>
      <c r="OK74" s="27">
        <v>0</v>
      </c>
      <c r="OL74" s="27">
        <v>0</v>
      </c>
      <c r="OM74" s="27">
        <v>0</v>
      </c>
      <c r="ON74" s="27">
        <v>0</v>
      </c>
      <c r="OO74" s="27">
        <v>0</v>
      </c>
      <c r="OP74" s="27">
        <v>0</v>
      </c>
      <c r="OQ74" s="27">
        <v>0</v>
      </c>
      <c r="OR74" s="27">
        <v>0</v>
      </c>
      <c r="OS74" s="14">
        <v>6</v>
      </c>
      <c r="OT74" s="44">
        <v>0</v>
      </c>
      <c r="OU74" s="27">
        <v>0</v>
      </c>
      <c r="OV74" s="27">
        <v>0</v>
      </c>
      <c r="OW74" s="27">
        <v>0</v>
      </c>
      <c r="OX74" s="27">
        <v>0</v>
      </c>
      <c r="OY74" s="27">
        <v>0</v>
      </c>
      <c r="OZ74" s="27">
        <v>1</v>
      </c>
      <c r="PA74" s="27">
        <v>0</v>
      </c>
      <c r="PB74" s="27">
        <v>1</v>
      </c>
      <c r="PC74" s="27">
        <v>0</v>
      </c>
      <c r="PD74" s="27">
        <v>0</v>
      </c>
      <c r="PE74" s="27">
        <v>0</v>
      </c>
      <c r="PF74" s="27">
        <v>0</v>
      </c>
      <c r="PG74" s="27">
        <v>0</v>
      </c>
      <c r="PH74" s="27">
        <v>1</v>
      </c>
      <c r="PI74" s="27">
        <v>0</v>
      </c>
      <c r="PJ74" s="27">
        <v>0</v>
      </c>
      <c r="PK74" s="27">
        <v>0</v>
      </c>
      <c r="PL74" s="27">
        <v>0</v>
      </c>
      <c r="PM74" s="27">
        <v>0</v>
      </c>
      <c r="PN74" s="27">
        <v>2</v>
      </c>
      <c r="PO74" s="27">
        <v>0</v>
      </c>
      <c r="PP74" s="27">
        <v>0</v>
      </c>
      <c r="PQ74" s="27">
        <v>0</v>
      </c>
      <c r="PR74" s="27">
        <v>0</v>
      </c>
      <c r="PS74" s="27">
        <v>1</v>
      </c>
      <c r="PT74" s="27">
        <v>0</v>
      </c>
      <c r="PU74" s="27">
        <v>0</v>
      </c>
      <c r="PV74" s="27">
        <v>0</v>
      </c>
      <c r="PW74" s="27">
        <v>0</v>
      </c>
      <c r="PX74" s="14">
        <v>733</v>
      </c>
      <c r="PY74" s="27">
        <v>0</v>
      </c>
      <c r="PZ74" s="27">
        <v>15</v>
      </c>
      <c r="QA74" s="27">
        <v>14</v>
      </c>
      <c r="QB74" s="27">
        <v>5</v>
      </c>
      <c r="QC74" s="27">
        <v>15</v>
      </c>
      <c r="QD74" s="27">
        <v>102</v>
      </c>
      <c r="QE74" s="27">
        <v>357</v>
      </c>
      <c r="QF74" s="27">
        <v>0</v>
      </c>
      <c r="QG74" s="27">
        <v>0</v>
      </c>
      <c r="QH74" s="27">
        <v>0</v>
      </c>
      <c r="QI74" s="27">
        <v>0</v>
      </c>
      <c r="QJ74" s="27">
        <v>28</v>
      </c>
      <c r="QK74" s="27">
        <v>1</v>
      </c>
      <c r="QL74" s="27">
        <v>5</v>
      </c>
      <c r="QM74" s="27">
        <v>7</v>
      </c>
      <c r="QN74" s="27">
        <v>1</v>
      </c>
      <c r="QO74" s="27">
        <v>0</v>
      </c>
      <c r="QP74" s="27">
        <v>10</v>
      </c>
      <c r="QQ74" s="27">
        <v>148</v>
      </c>
      <c r="QR74" s="27">
        <v>0</v>
      </c>
      <c r="QS74" s="27">
        <v>0</v>
      </c>
      <c r="QT74" s="27">
        <v>0</v>
      </c>
      <c r="QU74" s="27">
        <v>0</v>
      </c>
      <c r="QV74" s="27">
        <v>25</v>
      </c>
      <c r="QW74" s="27">
        <v>0</v>
      </c>
      <c r="QX74" s="27">
        <v>0</v>
      </c>
      <c r="QY74" s="27">
        <v>0</v>
      </c>
      <c r="QZ74" s="27">
        <v>0</v>
      </c>
      <c r="RA74" s="14">
        <v>4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1</v>
      </c>
      <c r="RH74" s="27">
        <v>0</v>
      </c>
      <c r="RI74" s="27">
        <v>3</v>
      </c>
      <c r="RJ74" s="14">
        <v>2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1</v>
      </c>
      <c r="RR74" s="27">
        <v>0</v>
      </c>
      <c r="RS74" s="27">
        <v>0</v>
      </c>
      <c r="RT74" s="27">
        <v>1</v>
      </c>
      <c r="RU74" s="27">
        <v>0</v>
      </c>
      <c r="RV74" s="27">
        <v>0</v>
      </c>
      <c r="RW74" s="27">
        <v>0</v>
      </c>
      <c r="RX74" s="27">
        <v>0</v>
      </c>
      <c r="RY74" s="27">
        <v>0</v>
      </c>
      <c r="RZ74" s="27">
        <v>0</v>
      </c>
      <c r="SA74" s="27">
        <v>0</v>
      </c>
      <c r="SB74" s="27">
        <v>0</v>
      </c>
      <c r="SC74" s="27">
        <v>0</v>
      </c>
      <c r="SD74" s="27">
        <v>0</v>
      </c>
      <c r="SE74" s="27">
        <v>0</v>
      </c>
      <c r="SF74" s="27">
        <v>0</v>
      </c>
      <c r="SG74" s="27">
        <v>0</v>
      </c>
      <c r="SH74" s="27">
        <v>0</v>
      </c>
      <c r="SI74" s="27">
        <v>0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0</v>
      </c>
      <c r="SP74" s="27">
        <v>0</v>
      </c>
      <c r="SQ74" s="27">
        <v>0</v>
      </c>
      <c r="SR74" s="27">
        <v>0</v>
      </c>
      <c r="SS74" s="27">
        <v>0</v>
      </c>
      <c r="ST74" s="27">
        <v>0</v>
      </c>
      <c r="SU74" s="27">
        <v>0</v>
      </c>
      <c r="SV74" s="27">
        <v>0</v>
      </c>
      <c r="SW74" s="27">
        <v>0</v>
      </c>
      <c r="SX74" s="27">
        <v>0</v>
      </c>
      <c r="SY74" s="27">
        <v>0</v>
      </c>
      <c r="SZ74" s="27">
        <v>0</v>
      </c>
      <c r="TA74" s="27">
        <v>0</v>
      </c>
      <c r="TB74" s="27">
        <v>0</v>
      </c>
      <c r="TC74" s="27">
        <v>0</v>
      </c>
      <c r="TD74" s="27">
        <v>0</v>
      </c>
      <c r="TE74" s="27">
        <v>0</v>
      </c>
      <c r="TF74" s="27">
        <v>0</v>
      </c>
      <c r="TG74" s="14">
        <v>0</v>
      </c>
      <c r="TH74" s="27">
        <v>0</v>
      </c>
      <c r="TI74" s="27">
        <v>0</v>
      </c>
      <c r="TJ74" s="27">
        <v>0</v>
      </c>
      <c r="TK74" s="27">
        <v>0</v>
      </c>
      <c r="TL74" s="27">
        <v>0</v>
      </c>
      <c r="TM74" s="27">
        <v>0</v>
      </c>
      <c r="TN74" s="27">
        <v>0</v>
      </c>
      <c r="TO74" s="27">
        <v>0</v>
      </c>
      <c r="TP74" s="27">
        <v>0</v>
      </c>
      <c r="TQ74" s="27">
        <v>0</v>
      </c>
      <c r="TR74" s="27">
        <v>0</v>
      </c>
      <c r="TS74" s="27">
        <v>0</v>
      </c>
      <c r="TT74" s="27">
        <v>0</v>
      </c>
      <c r="TU74" s="27">
        <v>0</v>
      </c>
      <c r="TV74" s="27">
        <v>0</v>
      </c>
      <c r="TW74" s="27">
        <v>0</v>
      </c>
      <c r="TX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0</v>
      </c>
      <c r="UH74" s="27">
        <v>0</v>
      </c>
      <c r="UI74" s="27">
        <v>0</v>
      </c>
      <c r="UJ74" s="27">
        <v>0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14">
        <v>0</v>
      </c>
      <c r="VI74" s="27">
        <v>0</v>
      </c>
      <c r="VJ74" s="27">
        <v>0</v>
      </c>
      <c r="VK74" s="27">
        <v>0</v>
      </c>
      <c r="VL74" s="27">
        <v>0</v>
      </c>
      <c r="VM74" s="27">
        <v>0</v>
      </c>
      <c r="VN74" s="27">
        <v>0</v>
      </c>
      <c r="VO74" s="27">
        <v>0</v>
      </c>
      <c r="VP74" s="27">
        <v>0</v>
      </c>
      <c r="VQ74" s="27">
        <v>0</v>
      </c>
      <c r="VR74" s="27">
        <v>0</v>
      </c>
      <c r="VS74" s="27">
        <v>0</v>
      </c>
      <c r="VT74" s="27">
        <v>0</v>
      </c>
      <c r="VU74" s="27">
        <v>0</v>
      </c>
      <c r="VV74" s="27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4</v>
      </c>
      <c r="XJ74" s="27">
        <v>2</v>
      </c>
      <c r="XK74" s="27">
        <v>1</v>
      </c>
      <c r="XL74" s="27">
        <v>5</v>
      </c>
      <c r="XM74" s="27">
        <v>2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27">
        <v>0</v>
      </c>
      <c r="XT74" s="27">
        <v>2</v>
      </c>
      <c r="XU74" s="27">
        <v>0</v>
      </c>
      <c r="XV74" s="27">
        <v>0</v>
      </c>
      <c r="XW74" s="27">
        <v>1</v>
      </c>
      <c r="XX74" s="27">
        <v>3</v>
      </c>
      <c r="XY74" s="27">
        <v>3</v>
      </c>
      <c r="XZ74" s="27">
        <v>0</v>
      </c>
      <c r="YA74" s="27">
        <v>4</v>
      </c>
      <c r="YB74" s="27">
        <v>0</v>
      </c>
      <c r="YC74" s="27">
        <v>0</v>
      </c>
      <c r="YD74" s="27">
        <v>0</v>
      </c>
      <c r="YE74" s="27">
        <v>0</v>
      </c>
      <c r="YF74" s="27">
        <v>0</v>
      </c>
      <c r="YG74" s="27">
        <v>0</v>
      </c>
      <c r="YH74" s="27">
        <v>4</v>
      </c>
      <c r="YI74" s="27">
        <v>0</v>
      </c>
      <c r="YJ74" s="27">
        <v>0</v>
      </c>
      <c r="YK74" s="27">
        <v>2</v>
      </c>
      <c r="YL74" s="27">
        <v>7</v>
      </c>
      <c r="YM74" s="27">
        <v>6</v>
      </c>
      <c r="YN74" s="27">
        <v>1</v>
      </c>
      <c r="YO74" s="27">
        <v>0</v>
      </c>
      <c r="YP74" s="27">
        <v>0</v>
      </c>
      <c r="YQ74" s="27">
        <v>0</v>
      </c>
      <c r="YR74" s="27">
        <v>0</v>
      </c>
      <c r="YS74" s="27">
        <v>2</v>
      </c>
      <c r="YT74" s="27">
        <v>7</v>
      </c>
      <c r="YU74" s="27">
        <v>0</v>
      </c>
      <c r="YV74" s="27">
        <v>9</v>
      </c>
      <c r="YW74" s="27">
        <v>3</v>
      </c>
      <c r="YX74" s="27">
        <v>3</v>
      </c>
      <c r="YY74" s="27">
        <v>11</v>
      </c>
      <c r="YZ74" s="27">
        <v>1</v>
      </c>
      <c r="ZA74" s="27">
        <v>13</v>
      </c>
      <c r="ZB74" s="27">
        <v>3</v>
      </c>
      <c r="ZC74" s="27">
        <v>505</v>
      </c>
      <c r="ZD74" s="27">
        <v>3</v>
      </c>
      <c r="ZE74" s="27">
        <v>71</v>
      </c>
      <c r="ZF74" s="27">
        <v>14</v>
      </c>
      <c r="ZG74" s="27">
        <v>5</v>
      </c>
      <c r="ZH74" s="27">
        <v>0</v>
      </c>
      <c r="ZI74" s="27">
        <v>6</v>
      </c>
      <c r="ZJ74" s="27">
        <v>1</v>
      </c>
      <c r="ZK74" s="27">
        <v>0</v>
      </c>
      <c r="ZL74" s="27">
        <v>15</v>
      </c>
      <c r="ZM74" s="27">
        <v>4</v>
      </c>
      <c r="ZN74" s="27">
        <v>4</v>
      </c>
      <c r="ZO74" s="27">
        <v>1</v>
      </c>
      <c r="ZP74" s="27">
        <v>0</v>
      </c>
      <c r="ZQ74" s="27">
        <v>1</v>
      </c>
      <c r="ZR74" s="27">
        <v>0</v>
      </c>
      <c r="ZS74" s="27">
        <v>0</v>
      </c>
      <c r="ZT74" s="27">
        <v>0</v>
      </c>
      <c r="ZU74" s="27">
        <v>0</v>
      </c>
      <c r="ZV74" s="27">
        <v>0</v>
      </c>
    </row>
    <row r="75" spans="1:698" s="41" customFormat="1" x14ac:dyDescent="0.2">
      <c r="A75" s="41" t="s">
        <v>176</v>
      </c>
      <c r="B75" s="40"/>
      <c r="C75" s="14">
        <v>170</v>
      </c>
      <c r="D75" s="14">
        <v>13</v>
      </c>
      <c r="E75" s="14">
        <v>3</v>
      </c>
      <c r="F75" s="14">
        <v>1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/>
      <c r="AR75" s="27"/>
      <c r="AS75" s="27"/>
      <c r="AT75" s="27"/>
      <c r="AU75" s="27">
        <v>0</v>
      </c>
      <c r="AV75" s="27">
        <v>1</v>
      </c>
      <c r="AW75" s="27">
        <v>0</v>
      </c>
      <c r="AX75" s="27">
        <v>1</v>
      </c>
      <c r="AY75" s="14">
        <v>0</v>
      </c>
      <c r="AZ75" s="14">
        <v>0</v>
      </c>
      <c r="BA75" s="14">
        <v>5</v>
      </c>
      <c r="BB75" s="14">
        <v>77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0</v>
      </c>
      <c r="BO75" s="27">
        <v>0</v>
      </c>
      <c r="BP75" s="27">
        <v>0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>
        <v>0</v>
      </c>
      <c r="BZ75" s="27">
        <v>0</v>
      </c>
      <c r="CA75" s="27">
        <v>0</v>
      </c>
      <c r="CB75" s="27">
        <v>0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4</v>
      </c>
      <c r="CM75" s="27">
        <v>0</v>
      </c>
      <c r="CN75" s="27">
        <v>0</v>
      </c>
      <c r="CO75" s="27">
        <v>1</v>
      </c>
      <c r="CP75" s="27">
        <v>0</v>
      </c>
      <c r="CQ75" s="27">
        <v>0</v>
      </c>
      <c r="CR75" s="27">
        <v>1</v>
      </c>
      <c r="CS75" s="27">
        <v>0</v>
      </c>
      <c r="CT75" s="27">
        <v>3</v>
      </c>
      <c r="CU75" s="27">
        <v>0</v>
      </c>
      <c r="CV75" s="27">
        <v>0</v>
      </c>
      <c r="CW75" s="27">
        <v>2</v>
      </c>
      <c r="CX75" s="27">
        <v>0</v>
      </c>
      <c r="CY75" s="27">
        <v>1</v>
      </c>
      <c r="CZ75" s="27">
        <v>1</v>
      </c>
      <c r="DA75" s="27">
        <v>0</v>
      </c>
      <c r="DB75" s="27">
        <v>1</v>
      </c>
      <c r="DC75" s="27">
        <v>0</v>
      </c>
      <c r="DD75" s="27">
        <v>0</v>
      </c>
      <c r="DE75" s="27"/>
      <c r="DF75" s="27"/>
      <c r="DG75" s="27">
        <v>1</v>
      </c>
      <c r="DH75" s="27">
        <v>62</v>
      </c>
      <c r="DI75" s="27">
        <v>0</v>
      </c>
      <c r="DJ75" s="27">
        <v>0</v>
      </c>
      <c r="DK75" s="27">
        <v>0</v>
      </c>
      <c r="DL75" s="27">
        <v>0</v>
      </c>
      <c r="DM75" s="27">
        <v>0</v>
      </c>
      <c r="DN75" s="27">
        <v>0</v>
      </c>
      <c r="DO75" s="27">
        <v>0</v>
      </c>
      <c r="DP75" s="27">
        <v>0</v>
      </c>
      <c r="DQ75" s="27">
        <v>0</v>
      </c>
      <c r="DR75" s="27">
        <v>0</v>
      </c>
      <c r="DS75" s="27">
        <v>0</v>
      </c>
      <c r="DT75" s="27">
        <v>0</v>
      </c>
      <c r="DU75" s="27">
        <v>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2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27">
        <v>1</v>
      </c>
      <c r="EK75" s="27">
        <v>0</v>
      </c>
      <c r="EL75" s="27">
        <v>2</v>
      </c>
      <c r="EM75" s="27">
        <v>0</v>
      </c>
      <c r="EN75" s="27">
        <v>0</v>
      </c>
      <c r="EO75" s="27">
        <v>0</v>
      </c>
      <c r="EP75" s="27">
        <v>0</v>
      </c>
      <c r="EQ75" s="27">
        <v>0</v>
      </c>
      <c r="ER75" s="27">
        <v>0</v>
      </c>
      <c r="ES75" s="27">
        <v>0</v>
      </c>
      <c r="ET75" s="27">
        <v>0</v>
      </c>
      <c r="EU75" s="27">
        <v>0</v>
      </c>
      <c r="EV75" s="27">
        <v>0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0</v>
      </c>
      <c r="FC75" s="27">
        <v>0</v>
      </c>
      <c r="FD75" s="27">
        <v>0</v>
      </c>
      <c r="FE75" s="27">
        <v>0</v>
      </c>
      <c r="FF75" s="27">
        <v>0</v>
      </c>
      <c r="FG75" s="27">
        <v>0</v>
      </c>
      <c r="FH75" s="27">
        <v>0</v>
      </c>
      <c r="FI75" s="27">
        <v>0</v>
      </c>
      <c r="FJ75" s="27">
        <v>0</v>
      </c>
      <c r="FK75" s="27">
        <v>0</v>
      </c>
      <c r="FL75" s="27">
        <v>0</v>
      </c>
      <c r="FM75" s="27">
        <v>0</v>
      </c>
      <c r="FN75" s="27">
        <v>0</v>
      </c>
      <c r="FO75" s="27">
        <v>0</v>
      </c>
      <c r="FP75" s="27">
        <v>0</v>
      </c>
      <c r="FQ75" s="27">
        <v>0</v>
      </c>
      <c r="FR75" s="27">
        <v>0</v>
      </c>
      <c r="FS75" s="27">
        <v>0</v>
      </c>
      <c r="FT75" s="27">
        <v>0</v>
      </c>
      <c r="FU75" s="27">
        <v>0</v>
      </c>
      <c r="FV75" s="27">
        <v>0</v>
      </c>
      <c r="FW75" s="27">
        <v>0</v>
      </c>
      <c r="FX75" s="27">
        <v>0</v>
      </c>
      <c r="FY75" s="27">
        <v>0</v>
      </c>
      <c r="FZ75" s="27">
        <v>0</v>
      </c>
      <c r="GA75" s="27">
        <v>0</v>
      </c>
      <c r="GB75" s="27">
        <v>0</v>
      </c>
      <c r="GC75" s="27"/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0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/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0</v>
      </c>
      <c r="GY75" s="27">
        <v>0</v>
      </c>
      <c r="GZ75" s="27">
        <v>0</v>
      </c>
      <c r="HA75" s="27">
        <v>0</v>
      </c>
      <c r="HB75" s="27">
        <v>0</v>
      </c>
      <c r="HC75" s="27"/>
      <c r="HD75" s="27">
        <v>0</v>
      </c>
      <c r="HE75" s="27">
        <v>0</v>
      </c>
      <c r="HF75" s="27">
        <v>0</v>
      </c>
      <c r="HG75" s="27">
        <v>0</v>
      </c>
      <c r="HH75" s="27">
        <v>0</v>
      </c>
      <c r="HI75" s="27">
        <v>0</v>
      </c>
      <c r="HJ75" s="27">
        <v>0</v>
      </c>
      <c r="HK75" s="27">
        <v>0</v>
      </c>
      <c r="HL75" s="27">
        <v>0</v>
      </c>
      <c r="HM75" s="27">
        <v>0</v>
      </c>
      <c r="HN75" s="27">
        <v>0</v>
      </c>
      <c r="HO75" s="27">
        <v>0</v>
      </c>
      <c r="HP75" s="27"/>
      <c r="HQ75" s="27">
        <v>0</v>
      </c>
      <c r="HR75" s="27">
        <v>0</v>
      </c>
      <c r="HS75" s="27">
        <v>0</v>
      </c>
      <c r="HT75" s="27">
        <v>0</v>
      </c>
      <c r="HU75" s="27">
        <v>0</v>
      </c>
      <c r="HV75" s="27">
        <v>0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/>
      <c r="ID75" s="27">
        <v>4</v>
      </c>
      <c r="IE75" s="27">
        <v>0</v>
      </c>
      <c r="IF75" s="27">
        <v>0</v>
      </c>
      <c r="IG75" s="27">
        <v>0</v>
      </c>
      <c r="IH75" s="27">
        <v>0</v>
      </c>
      <c r="II75" s="27"/>
      <c r="IJ75" s="27"/>
      <c r="IK75" s="27"/>
      <c r="IL75" s="27"/>
      <c r="IM75" s="27">
        <v>3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>
        <v>0</v>
      </c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1</v>
      </c>
      <c r="JG75" s="27">
        <v>0</v>
      </c>
      <c r="JH75" s="27">
        <v>0</v>
      </c>
      <c r="JI75" s="27">
        <v>0</v>
      </c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>
        <v>0</v>
      </c>
      <c r="JW75" s="27">
        <v>0</v>
      </c>
      <c r="JX75" s="27">
        <v>0</v>
      </c>
      <c r="JY75" s="14">
        <v>85</v>
      </c>
      <c r="JZ75" s="27">
        <v>0</v>
      </c>
      <c r="KA75" s="27">
        <v>0</v>
      </c>
      <c r="KB75" s="27">
        <v>1</v>
      </c>
      <c r="KC75" s="27">
        <v>0</v>
      </c>
      <c r="KD75" s="27">
        <v>0</v>
      </c>
      <c r="KE75" s="27">
        <v>26</v>
      </c>
      <c r="KF75" s="27">
        <v>2</v>
      </c>
      <c r="KG75" s="27">
        <v>4</v>
      </c>
      <c r="KH75" s="27">
        <v>32</v>
      </c>
      <c r="KI75" s="27">
        <v>1</v>
      </c>
      <c r="KJ75" s="27">
        <v>1</v>
      </c>
      <c r="KK75" s="27">
        <v>18</v>
      </c>
      <c r="KL75" s="14">
        <v>124</v>
      </c>
      <c r="KM75" s="27">
        <v>2</v>
      </c>
      <c r="KN75" s="27">
        <v>36</v>
      </c>
      <c r="KO75" s="27">
        <v>53</v>
      </c>
      <c r="KP75" s="27">
        <v>33</v>
      </c>
      <c r="KQ75" s="14">
        <v>1</v>
      </c>
      <c r="KR75" s="27">
        <v>1</v>
      </c>
      <c r="KS75" s="27">
        <v>0</v>
      </c>
      <c r="KT75" s="14">
        <v>1</v>
      </c>
      <c r="KU75" s="27">
        <v>1</v>
      </c>
      <c r="KV75" s="27">
        <v>0</v>
      </c>
      <c r="KW75" s="27">
        <v>0</v>
      </c>
      <c r="KX75" s="27">
        <v>0</v>
      </c>
      <c r="KY75" s="14">
        <v>1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1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27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14">
        <v>2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>
        <v>0</v>
      </c>
      <c r="OI75" s="27">
        <v>1</v>
      </c>
      <c r="OJ75" s="27">
        <v>0</v>
      </c>
      <c r="OK75" s="27">
        <v>0</v>
      </c>
      <c r="OL75" s="27">
        <v>0</v>
      </c>
      <c r="OM75" s="27">
        <v>1</v>
      </c>
      <c r="ON75" s="27">
        <v>0</v>
      </c>
      <c r="OO75" s="27">
        <v>0</v>
      </c>
      <c r="OP75" s="27">
        <v>0</v>
      </c>
      <c r="OQ75" s="27">
        <v>0</v>
      </c>
      <c r="OR75" s="27">
        <v>0</v>
      </c>
      <c r="OS75" s="14">
        <v>18</v>
      </c>
      <c r="OT75" s="44">
        <v>0</v>
      </c>
      <c r="OU75" s="27">
        <v>0</v>
      </c>
      <c r="OV75" s="27">
        <v>0</v>
      </c>
      <c r="OW75" s="27">
        <v>0</v>
      </c>
      <c r="OX75" s="27">
        <v>0</v>
      </c>
      <c r="OY75" s="27">
        <v>0</v>
      </c>
      <c r="OZ75" s="27">
        <v>0</v>
      </c>
      <c r="PA75" s="27">
        <v>0</v>
      </c>
      <c r="PB75" s="27">
        <v>0</v>
      </c>
      <c r="PC75" s="27">
        <v>0</v>
      </c>
      <c r="PD75" s="27">
        <v>0</v>
      </c>
      <c r="PE75" s="27">
        <v>0</v>
      </c>
      <c r="PF75" s="27">
        <v>0</v>
      </c>
      <c r="PG75" s="27">
        <v>0</v>
      </c>
      <c r="PH75" s="27">
        <v>0</v>
      </c>
      <c r="PI75" s="27">
        <v>0</v>
      </c>
      <c r="PJ75" s="27">
        <v>0</v>
      </c>
      <c r="PK75" s="27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1</v>
      </c>
      <c r="PU75" s="27">
        <v>10</v>
      </c>
      <c r="PV75" s="27">
        <v>1</v>
      </c>
      <c r="PW75" s="27">
        <v>6</v>
      </c>
      <c r="PX75" s="14">
        <v>371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8</v>
      </c>
      <c r="QX75" s="27">
        <v>272</v>
      </c>
      <c r="QY75" s="27">
        <v>8</v>
      </c>
      <c r="QZ75" s="27">
        <v>83</v>
      </c>
      <c r="RA75" s="14">
        <v>8</v>
      </c>
      <c r="RB75" s="27">
        <v>0</v>
      </c>
      <c r="RC75" s="27">
        <v>0</v>
      </c>
      <c r="RD75" s="27">
        <v>4</v>
      </c>
      <c r="RE75" s="27">
        <v>1</v>
      </c>
      <c r="RF75" s="27">
        <v>0</v>
      </c>
      <c r="RG75" s="27">
        <v>0</v>
      </c>
      <c r="RH75" s="27">
        <v>2</v>
      </c>
      <c r="RI75" s="27">
        <v>1</v>
      </c>
      <c r="RJ75" s="14">
        <v>1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1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27">
        <v>0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0</v>
      </c>
      <c r="SQ75" s="27">
        <v>0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0</v>
      </c>
      <c r="SX75" s="27">
        <v>0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0</v>
      </c>
      <c r="TE75" s="27">
        <v>0</v>
      </c>
      <c r="TF75" s="27">
        <v>0</v>
      </c>
      <c r="TG75" s="14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0</v>
      </c>
      <c r="UG75" s="27">
        <v>0</v>
      </c>
      <c r="UH75" s="27">
        <v>0</v>
      </c>
      <c r="UI75" s="27">
        <v>0</v>
      </c>
      <c r="UJ75" s="27">
        <v>0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14">
        <v>0</v>
      </c>
      <c r="VI75" s="27">
        <v>0</v>
      </c>
      <c r="VJ75" s="27">
        <v>0</v>
      </c>
      <c r="VK75" s="27">
        <v>0</v>
      </c>
      <c r="VL75" s="27">
        <v>0</v>
      </c>
      <c r="VM75" s="27">
        <v>0</v>
      </c>
      <c r="VN75" s="27">
        <v>0</v>
      </c>
      <c r="VO75" s="27">
        <v>0</v>
      </c>
      <c r="VP75" s="27">
        <v>0</v>
      </c>
      <c r="VQ75" s="27">
        <v>0</v>
      </c>
      <c r="VR75" s="27">
        <v>0</v>
      </c>
      <c r="VS75" s="27">
        <v>0</v>
      </c>
      <c r="VT75" s="27">
        <v>0</v>
      </c>
      <c r="VU75" s="27">
        <v>0</v>
      </c>
      <c r="VV75" s="27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10</v>
      </c>
      <c r="XJ75" s="27">
        <v>6</v>
      </c>
      <c r="XK75" s="27">
        <v>2</v>
      </c>
      <c r="XL75" s="27">
        <v>14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27">
        <v>0</v>
      </c>
      <c r="XT75" s="27">
        <v>0</v>
      </c>
      <c r="XU75" s="27">
        <v>0</v>
      </c>
      <c r="XV75" s="27">
        <v>0</v>
      </c>
      <c r="XW75" s="27">
        <v>0</v>
      </c>
      <c r="XX75" s="27">
        <v>0</v>
      </c>
      <c r="XY75" s="27">
        <v>0</v>
      </c>
      <c r="XZ75" s="27">
        <v>0</v>
      </c>
      <c r="YA75" s="27">
        <v>0</v>
      </c>
      <c r="YB75" s="27">
        <v>0</v>
      </c>
      <c r="YC75" s="27">
        <v>0</v>
      </c>
      <c r="YD75" s="27">
        <v>0</v>
      </c>
      <c r="YE75" s="27">
        <v>0</v>
      </c>
      <c r="YF75" s="27">
        <v>0</v>
      </c>
      <c r="YG75" s="27">
        <v>0</v>
      </c>
      <c r="YH75" s="27">
        <v>0</v>
      </c>
      <c r="YI75" s="27">
        <v>0</v>
      </c>
      <c r="YJ75" s="27">
        <v>0</v>
      </c>
      <c r="YK75" s="27">
        <v>0</v>
      </c>
      <c r="YL75" s="27">
        <v>0</v>
      </c>
      <c r="YM75" s="27">
        <v>0</v>
      </c>
      <c r="YN75" s="27">
        <v>0</v>
      </c>
      <c r="YO75" s="27">
        <v>0</v>
      </c>
      <c r="YP75" s="27">
        <v>0</v>
      </c>
      <c r="YQ75" s="27">
        <v>0</v>
      </c>
      <c r="YR75" s="27">
        <v>0</v>
      </c>
      <c r="YS75" s="27">
        <v>0</v>
      </c>
      <c r="YT75" s="27">
        <v>0</v>
      </c>
      <c r="YU75" s="27">
        <v>0</v>
      </c>
      <c r="YV75" s="27">
        <v>0</v>
      </c>
      <c r="YW75" s="27">
        <v>0</v>
      </c>
      <c r="YX75" s="27">
        <v>0</v>
      </c>
      <c r="YY75" s="27">
        <v>0</v>
      </c>
      <c r="YZ75" s="27">
        <v>0</v>
      </c>
      <c r="ZA75" s="27">
        <v>0</v>
      </c>
      <c r="ZB75" s="27">
        <v>0</v>
      </c>
      <c r="ZC75" s="27">
        <v>0</v>
      </c>
      <c r="ZD75" s="27">
        <v>0</v>
      </c>
      <c r="ZE75" s="27">
        <v>0</v>
      </c>
      <c r="ZF75" s="27">
        <v>0</v>
      </c>
      <c r="ZG75" s="27">
        <v>0</v>
      </c>
      <c r="ZH75" s="27">
        <v>0</v>
      </c>
      <c r="ZI75" s="27">
        <v>0</v>
      </c>
      <c r="ZJ75" s="27">
        <v>0</v>
      </c>
      <c r="ZK75" s="27">
        <v>0</v>
      </c>
      <c r="ZL75" s="27">
        <v>0</v>
      </c>
      <c r="ZM75" s="27">
        <v>0</v>
      </c>
      <c r="ZN75" s="27">
        <v>0</v>
      </c>
      <c r="ZO75" s="27">
        <v>0</v>
      </c>
      <c r="ZP75" s="27">
        <v>0</v>
      </c>
      <c r="ZQ75" s="27">
        <v>0</v>
      </c>
      <c r="ZR75" s="27">
        <v>0</v>
      </c>
      <c r="ZS75" s="27">
        <v>0</v>
      </c>
      <c r="ZT75" s="27">
        <v>0</v>
      </c>
      <c r="ZU75" s="27">
        <v>0</v>
      </c>
      <c r="ZV75" s="27">
        <v>1</v>
      </c>
    </row>
    <row r="76" spans="1:698" s="41" customFormat="1" x14ac:dyDescent="0.2">
      <c r="A76" s="41" t="s">
        <v>177</v>
      </c>
      <c r="B76" s="40"/>
      <c r="C76" s="14">
        <v>266</v>
      </c>
      <c r="D76" s="14">
        <v>10</v>
      </c>
      <c r="E76" s="14">
        <v>0</v>
      </c>
      <c r="F76" s="14">
        <v>1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/>
      <c r="AR76" s="27"/>
      <c r="AS76" s="27"/>
      <c r="AT76" s="27"/>
      <c r="AU76" s="27">
        <v>0</v>
      </c>
      <c r="AV76" s="27">
        <v>0</v>
      </c>
      <c r="AW76" s="27">
        <v>0</v>
      </c>
      <c r="AX76" s="27">
        <v>0</v>
      </c>
      <c r="AY76" s="14">
        <v>0</v>
      </c>
      <c r="AZ76" s="14">
        <v>1</v>
      </c>
      <c r="BA76" s="14">
        <v>3</v>
      </c>
      <c r="BB76" s="14">
        <v>109</v>
      </c>
      <c r="BC76" s="27">
        <v>0</v>
      </c>
      <c r="BD76" s="27">
        <v>0</v>
      </c>
      <c r="BE76" s="27">
        <v>0</v>
      </c>
      <c r="BF76" s="27">
        <v>5</v>
      </c>
      <c r="BG76" s="27">
        <v>0</v>
      </c>
      <c r="BH76" s="27">
        <v>4</v>
      </c>
      <c r="BI76" s="27">
        <v>0</v>
      </c>
      <c r="BJ76" s="27">
        <v>1</v>
      </c>
      <c r="BK76" s="27">
        <v>0</v>
      </c>
      <c r="BL76" s="27">
        <v>2</v>
      </c>
      <c r="BM76" s="27">
        <v>0</v>
      </c>
      <c r="BN76" s="27">
        <v>0</v>
      </c>
      <c r="BO76" s="27">
        <v>0</v>
      </c>
      <c r="BP76" s="27">
        <v>0</v>
      </c>
      <c r="BQ76" s="27">
        <v>0</v>
      </c>
      <c r="BR76" s="27">
        <v>0</v>
      </c>
      <c r="BS76" s="27">
        <v>0</v>
      </c>
      <c r="BT76" s="27">
        <v>0</v>
      </c>
      <c r="BU76" s="27">
        <v>0</v>
      </c>
      <c r="BV76" s="27">
        <v>0</v>
      </c>
      <c r="BW76" s="27">
        <v>0</v>
      </c>
      <c r="BX76" s="27">
        <v>0</v>
      </c>
      <c r="BY76" s="27">
        <v>0</v>
      </c>
      <c r="BZ76" s="27">
        <v>0</v>
      </c>
      <c r="CA76" s="27">
        <v>0</v>
      </c>
      <c r="CB76" s="27">
        <v>0</v>
      </c>
      <c r="CC76" s="27">
        <v>0</v>
      </c>
      <c r="CD76" s="27">
        <v>0</v>
      </c>
      <c r="CE76" s="27">
        <v>0</v>
      </c>
      <c r="CF76" s="27">
        <v>0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1</v>
      </c>
      <c r="CO76" s="27">
        <v>0</v>
      </c>
      <c r="CP76" s="27">
        <v>0</v>
      </c>
      <c r="CQ76" s="27">
        <v>1</v>
      </c>
      <c r="CR76" s="27">
        <v>3</v>
      </c>
      <c r="CS76" s="27">
        <v>0</v>
      </c>
      <c r="CT76" s="27">
        <v>2</v>
      </c>
      <c r="CU76" s="27">
        <v>2</v>
      </c>
      <c r="CV76" s="27">
        <v>0</v>
      </c>
      <c r="CW76" s="27">
        <v>0</v>
      </c>
      <c r="CX76" s="27">
        <v>1</v>
      </c>
      <c r="CY76" s="27">
        <v>1</v>
      </c>
      <c r="CZ76" s="27">
        <v>2</v>
      </c>
      <c r="DA76" s="27">
        <v>0</v>
      </c>
      <c r="DB76" s="27">
        <v>1</v>
      </c>
      <c r="DC76" s="27">
        <v>0</v>
      </c>
      <c r="DD76" s="27">
        <v>0</v>
      </c>
      <c r="DE76" s="27"/>
      <c r="DF76" s="27"/>
      <c r="DG76" s="27">
        <v>3</v>
      </c>
      <c r="DH76" s="27">
        <v>89</v>
      </c>
      <c r="DI76" s="27">
        <v>0</v>
      </c>
      <c r="DJ76" s="27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0</v>
      </c>
      <c r="DP76" s="27">
        <v>0</v>
      </c>
      <c r="DQ76" s="27">
        <v>0</v>
      </c>
      <c r="DR76" s="27">
        <v>0</v>
      </c>
      <c r="DS76" s="27">
        <v>0</v>
      </c>
      <c r="DT76" s="27">
        <v>0</v>
      </c>
      <c r="DU76" s="27">
        <v>0</v>
      </c>
      <c r="DV76" s="27">
        <v>1</v>
      </c>
      <c r="DW76" s="27">
        <v>0</v>
      </c>
      <c r="DX76" s="27">
        <v>0</v>
      </c>
      <c r="DY76" s="27">
        <v>0</v>
      </c>
      <c r="DZ76" s="27">
        <v>2</v>
      </c>
      <c r="EA76" s="27">
        <v>0</v>
      </c>
      <c r="EB76" s="27">
        <v>0</v>
      </c>
      <c r="EC76" s="27">
        <v>0</v>
      </c>
      <c r="ED76" s="27">
        <v>7</v>
      </c>
      <c r="EE76" s="27">
        <v>0</v>
      </c>
      <c r="EF76" s="27">
        <v>0</v>
      </c>
      <c r="EG76" s="27">
        <v>0</v>
      </c>
      <c r="EH76" s="27">
        <v>10</v>
      </c>
      <c r="EI76" s="27">
        <v>0</v>
      </c>
      <c r="EJ76" s="27">
        <v>0</v>
      </c>
      <c r="EK76" s="27">
        <v>0</v>
      </c>
      <c r="EL76" s="27">
        <v>5</v>
      </c>
      <c r="EM76" s="27">
        <v>0</v>
      </c>
      <c r="EN76" s="27">
        <v>0</v>
      </c>
      <c r="EO76" s="27">
        <v>0</v>
      </c>
      <c r="EP76" s="27">
        <v>0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0</v>
      </c>
      <c r="FI76" s="27">
        <v>0</v>
      </c>
      <c r="FJ76" s="27">
        <v>0</v>
      </c>
      <c r="FK76" s="27">
        <v>0</v>
      </c>
      <c r="FL76" s="27">
        <v>0</v>
      </c>
      <c r="FM76" s="27">
        <v>0</v>
      </c>
      <c r="FN76" s="27">
        <v>1</v>
      </c>
      <c r="FO76" s="27">
        <v>0</v>
      </c>
      <c r="FP76" s="27">
        <v>2</v>
      </c>
      <c r="FQ76" s="27">
        <v>0</v>
      </c>
      <c r="FR76" s="27">
        <v>1</v>
      </c>
      <c r="FS76" s="27">
        <v>0</v>
      </c>
      <c r="FT76" s="27">
        <v>3</v>
      </c>
      <c r="FU76" s="27">
        <v>0</v>
      </c>
      <c r="FV76" s="27">
        <v>0</v>
      </c>
      <c r="FW76" s="27">
        <v>0</v>
      </c>
      <c r="FX76" s="27">
        <v>1</v>
      </c>
      <c r="FY76" s="27">
        <v>0</v>
      </c>
      <c r="FZ76" s="27">
        <v>0</v>
      </c>
      <c r="GA76" s="27">
        <v>0</v>
      </c>
      <c r="GB76" s="27">
        <v>0</v>
      </c>
      <c r="GC76" s="27"/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/>
      <c r="GQ76" s="27">
        <v>0</v>
      </c>
      <c r="GR76" s="27">
        <v>0</v>
      </c>
      <c r="GS76" s="27">
        <v>0</v>
      </c>
      <c r="GT76" s="27">
        <v>0</v>
      </c>
      <c r="GU76" s="27">
        <v>0</v>
      </c>
      <c r="GV76" s="27">
        <v>0</v>
      </c>
      <c r="GW76" s="27">
        <v>0</v>
      </c>
      <c r="GX76" s="27">
        <v>0</v>
      </c>
      <c r="GY76" s="27">
        <v>0</v>
      </c>
      <c r="GZ76" s="27">
        <v>0</v>
      </c>
      <c r="HA76" s="27">
        <v>0</v>
      </c>
      <c r="HB76" s="27">
        <v>0</v>
      </c>
      <c r="HC76" s="27"/>
      <c r="HD76" s="27">
        <v>0</v>
      </c>
      <c r="HE76" s="27">
        <v>0</v>
      </c>
      <c r="HF76" s="27">
        <v>0</v>
      </c>
      <c r="HG76" s="27">
        <v>0</v>
      </c>
      <c r="HH76" s="27">
        <v>0</v>
      </c>
      <c r="HI76" s="27">
        <v>0</v>
      </c>
      <c r="HJ76" s="27">
        <v>0</v>
      </c>
      <c r="HK76" s="27">
        <v>0</v>
      </c>
      <c r="HL76" s="27">
        <v>0</v>
      </c>
      <c r="HM76" s="27">
        <v>0</v>
      </c>
      <c r="HN76" s="27">
        <v>0</v>
      </c>
      <c r="HO76" s="27">
        <v>0</v>
      </c>
      <c r="HP76" s="27"/>
      <c r="HQ76" s="27">
        <v>0</v>
      </c>
      <c r="HR76" s="27">
        <v>0</v>
      </c>
      <c r="HS76" s="27">
        <v>0</v>
      </c>
      <c r="HT76" s="27">
        <v>0</v>
      </c>
      <c r="HU76" s="27">
        <v>0</v>
      </c>
      <c r="HV76" s="27">
        <v>0</v>
      </c>
      <c r="HW76" s="27">
        <v>0</v>
      </c>
      <c r="HX76" s="27">
        <v>0</v>
      </c>
      <c r="HY76" s="27">
        <v>0</v>
      </c>
      <c r="HZ76" s="27">
        <v>0</v>
      </c>
      <c r="IA76" s="27">
        <v>0</v>
      </c>
      <c r="IB76" s="27">
        <v>0</v>
      </c>
      <c r="IC76" s="27"/>
      <c r="ID76" s="27">
        <v>1</v>
      </c>
      <c r="IE76" s="27">
        <v>0</v>
      </c>
      <c r="IF76" s="27">
        <v>0</v>
      </c>
      <c r="IG76" s="27">
        <v>0</v>
      </c>
      <c r="IH76" s="27">
        <v>0</v>
      </c>
      <c r="II76" s="27"/>
      <c r="IJ76" s="27"/>
      <c r="IK76" s="27"/>
      <c r="IL76" s="27"/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>
        <v>0</v>
      </c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1</v>
      </c>
      <c r="JG76" s="27">
        <v>0</v>
      </c>
      <c r="JH76" s="27">
        <v>0</v>
      </c>
      <c r="JI76" s="27">
        <v>0</v>
      </c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>
        <v>0</v>
      </c>
      <c r="JW76" s="27">
        <v>0</v>
      </c>
      <c r="JX76" s="27">
        <v>0</v>
      </c>
      <c r="JY76" s="14">
        <v>113</v>
      </c>
      <c r="JZ76" s="27">
        <v>0</v>
      </c>
      <c r="KA76" s="27">
        <v>0</v>
      </c>
      <c r="KB76" s="27">
        <v>0</v>
      </c>
      <c r="KC76" s="27">
        <v>0</v>
      </c>
      <c r="KD76" s="27">
        <v>2</v>
      </c>
      <c r="KE76" s="27">
        <v>33</v>
      </c>
      <c r="KF76" s="27">
        <v>1</v>
      </c>
      <c r="KG76" s="27">
        <v>1</v>
      </c>
      <c r="KH76" s="27">
        <v>30</v>
      </c>
      <c r="KI76" s="27">
        <v>0</v>
      </c>
      <c r="KJ76" s="27">
        <v>0</v>
      </c>
      <c r="KK76" s="27">
        <v>46</v>
      </c>
      <c r="KL76" s="14">
        <v>114</v>
      </c>
      <c r="KM76" s="27">
        <v>0</v>
      </c>
      <c r="KN76" s="27">
        <v>35</v>
      </c>
      <c r="KO76" s="27">
        <v>33</v>
      </c>
      <c r="KP76" s="27">
        <v>46</v>
      </c>
      <c r="KQ76" s="14">
        <v>1</v>
      </c>
      <c r="KR76" s="27">
        <v>0</v>
      </c>
      <c r="KS76" s="27">
        <v>1</v>
      </c>
      <c r="KT76" s="14">
        <v>0</v>
      </c>
      <c r="KU76" s="27">
        <v>0</v>
      </c>
      <c r="KV76" s="27">
        <v>0</v>
      </c>
      <c r="KW76" s="27">
        <v>0</v>
      </c>
      <c r="KX76" s="27">
        <v>0</v>
      </c>
      <c r="KY76" s="14">
        <v>2</v>
      </c>
      <c r="KZ76" s="27">
        <v>0</v>
      </c>
      <c r="LA76" s="27">
        <v>0</v>
      </c>
      <c r="LB76" s="27">
        <v>0</v>
      </c>
      <c r="LC76" s="27">
        <v>0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1</v>
      </c>
      <c r="LN76" s="27">
        <v>0</v>
      </c>
      <c r="LO76" s="27">
        <v>0</v>
      </c>
      <c r="LP76" s="27">
        <v>0</v>
      </c>
      <c r="LQ76" s="27">
        <v>0</v>
      </c>
      <c r="LR76" s="27">
        <v>0</v>
      </c>
      <c r="LS76" s="27">
        <v>0</v>
      </c>
      <c r="LT76" s="27">
        <v>0</v>
      </c>
      <c r="LU76" s="27">
        <v>0</v>
      </c>
      <c r="LV76" s="27">
        <v>0</v>
      </c>
      <c r="LW76" s="27">
        <v>0</v>
      </c>
      <c r="LX76" s="27">
        <v>0</v>
      </c>
      <c r="LY76" s="27">
        <v>0</v>
      </c>
      <c r="LZ76" s="27">
        <v>0</v>
      </c>
      <c r="MA76" s="27">
        <v>0</v>
      </c>
      <c r="MB76" s="27">
        <v>0</v>
      </c>
      <c r="MC76" s="27">
        <v>0</v>
      </c>
      <c r="MD76" s="27">
        <v>0</v>
      </c>
      <c r="ME76" s="27">
        <v>0</v>
      </c>
      <c r="MF76" s="27">
        <v>0</v>
      </c>
      <c r="MG76" s="27">
        <v>0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27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1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14">
        <v>7</v>
      </c>
      <c r="NU76" s="27">
        <v>0</v>
      </c>
      <c r="NV76" s="27">
        <v>0</v>
      </c>
      <c r="NW76" s="27">
        <v>1</v>
      </c>
      <c r="NX76" s="27">
        <v>0</v>
      </c>
      <c r="NY76" s="27">
        <v>0</v>
      </c>
      <c r="NZ76" s="27">
        <v>0</v>
      </c>
      <c r="OA76" s="27">
        <v>1</v>
      </c>
      <c r="OB76" s="27">
        <v>0</v>
      </c>
      <c r="OC76" s="27">
        <v>0</v>
      </c>
      <c r="OD76" s="27">
        <v>1</v>
      </c>
      <c r="OE76" s="27">
        <v>0</v>
      </c>
      <c r="OF76" s="27">
        <v>0</v>
      </c>
      <c r="OG76" s="27">
        <v>0</v>
      </c>
      <c r="OH76" s="27">
        <v>1</v>
      </c>
      <c r="OI76" s="27">
        <v>0</v>
      </c>
      <c r="OJ76" s="27">
        <v>1</v>
      </c>
      <c r="OK76" s="27">
        <v>0</v>
      </c>
      <c r="OL76" s="27">
        <v>0</v>
      </c>
      <c r="OM76" s="27">
        <v>0</v>
      </c>
      <c r="ON76" s="27">
        <v>0</v>
      </c>
      <c r="OO76" s="27">
        <v>0</v>
      </c>
      <c r="OP76" s="27">
        <v>0</v>
      </c>
      <c r="OQ76" s="27">
        <v>1</v>
      </c>
      <c r="OR76" s="27">
        <v>1</v>
      </c>
      <c r="OS76" s="14">
        <v>7</v>
      </c>
      <c r="OT76" s="44">
        <v>0</v>
      </c>
      <c r="OU76" s="27">
        <v>0</v>
      </c>
      <c r="OV76" s="27">
        <v>0</v>
      </c>
      <c r="OW76" s="27">
        <v>0</v>
      </c>
      <c r="OX76" s="27">
        <v>0</v>
      </c>
      <c r="OY76" s="27">
        <v>0</v>
      </c>
      <c r="OZ76" s="27">
        <v>0</v>
      </c>
      <c r="PA76" s="27">
        <v>0</v>
      </c>
      <c r="PB76" s="27">
        <v>0</v>
      </c>
      <c r="PC76" s="27">
        <v>0</v>
      </c>
      <c r="PD76" s="27">
        <v>0</v>
      </c>
      <c r="PE76" s="27">
        <v>0</v>
      </c>
      <c r="PF76" s="27">
        <v>0</v>
      </c>
      <c r="PG76" s="27">
        <v>0</v>
      </c>
      <c r="PH76" s="27">
        <v>0</v>
      </c>
      <c r="PI76" s="27">
        <v>0</v>
      </c>
      <c r="PJ76" s="27">
        <v>0</v>
      </c>
      <c r="PK76" s="27">
        <v>0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3</v>
      </c>
      <c r="PV76" s="27">
        <v>0</v>
      </c>
      <c r="PW76" s="27">
        <v>4</v>
      </c>
      <c r="PX76" s="14">
        <v>323</v>
      </c>
      <c r="PY76" s="27">
        <v>0</v>
      </c>
      <c r="PZ76" s="27">
        <v>0</v>
      </c>
      <c r="QA76" s="27">
        <v>0</v>
      </c>
      <c r="QB76" s="27">
        <v>0</v>
      </c>
      <c r="QC76" s="27">
        <v>0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17</v>
      </c>
      <c r="QX76" s="27">
        <v>222</v>
      </c>
      <c r="QY76" s="27">
        <v>10</v>
      </c>
      <c r="QZ76" s="27">
        <v>74</v>
      </c>
      <c r="RA76" s="14">
        <v>4</v>
      </c>
      <c r="RB76" s="27">
        <v>0</v>
      </c>
      <c r="RC76" s="27">
        <v>2</v>
      </c>
      <c r="RD76" s="27">
        <v>1</v>
      </c>
      <c r="RE76" s="27">
        <v>0</v>
      </c>
      <c r="RF76" s="27">
        <v>0</v>
      </c>
      <c r="RG76" s="27">
        <v>0</v>
      </c>
      <c r="RH76" s="27">
        <v>1</v>
      </c>
      <c r="RI76" s="27">
        <v>0</v>
      </c>
      <c r="RJ76" s="14">
        <v>1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0</v>
      </c>
      <c r="RW76" s="27">
        <v>0</v>
      </c>
      <c r="RX76" s="27">
        <v>1</v>
      </c>
      <c r="RY76" s="27">
        <v>0</v>
      </c>
      <c r="RZ76" s="27">
        <v>0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27">
        <v>0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0</v>
      </c>
      <c r="SO76" s="27">
        <v>0</v>
      </c>
      <c r="SP76" s="27">
        <v>0</v>
      </c>
      <c r="SQ76" s="27">
        <v>0</v>
      </c>
      <c r="SR76" s="27">
        <v>0</v>
      </c>
      <c r="SS76" s="27">
        <v>0</v>
      </c>
      <c r="ST76" s="27">
        <v>0</v>
      </c>
      <c r="SU76" s="27">
        <v>0</v>
      </c>
      <c r="SV76" s="27">
        <v>0</v>
      </c>
      <c r="SW76" s="27">
        <v>0</v>
      </c>
      <c r="SX76" s="27">
        <v>0</v>
      </c>
      <c r="SY76" s="27">
        <v>0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27">
        <v>0</v>
      </c>
      <c r="TF76" s="27">
        <v>0</v>
      </c>
      <c r="TG76" s="14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0</v>
      </c>
      <c r="TN76" s="27">
        <v>0</v>
      </c>
      <c r="TO76" s="27">
        <v>0</v>
      </c>
      <c r="TP76" s="27">
        <v>0</v>
      </c>
      <c r="TQ76" s="27">
        <v>0</v>
      </c>
      <c r="TR76" s="27">
        <v>0</v>
      </c>
      <c r="TS76" s="27">
        <v>0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0</v>
      </c>
      <c r="UA76" s="27">
        <v>0</v>
      </c>
      <c r="UB76" s="27">
        <v>0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27">
        <v>0</v>
      </c>
      <c r="UK76" s="27">
        <v>0</v>
      </c>
      <c r="UL76" s="27">
        <v>0</v>
      </c>
      <c r="UM76" s="27">
        <v>0</v>
      </c>
      <c r="UN76" s="27">
        <v>0</v>
      </c>
      <c r="UO76" s="27">
        <v>0</v>
      </c>
      <c r="UP76" s="27">
        <v>0</v>
      </c>
      <c r="UQ76" s="27">
        <v>0</v>
      </c>
      <c r="UR76" s="27">
        <v>0</v>
      </c>
      <c r="US76" s="27">
        <v>0</v>
      </c>
      <c r="UT76" s="27">
        <v>0</v>
      </c>
      <c r="UU76" s="27">
        <v>0</v>
      </c>
      <c r="UV76" s="27">
        <v>0</v>
      </c>
      <c r="UW76" s="27">
        <v>0</v>
      </c>
      <c r="UX76" s="27">
        <v>0</v>
      </c>
      <c r="UY76" s="27">
        <v>0</v>
      </c>
      <c r="UZ76" s="27">
        <v>0</v>
      </c>
      <c r="VA76" s="27">
        <v>0</v>
      </c>
      <c r="VB76" s="27">
        <v>0</v>
      </c>
      <c r="VC76" s="27">
        <v>0</v>
      </c>
      <c r="VD76" s="27">
        <v>0</v>
      </c>
      <c r="VE76" s="27">
        <v>0</v>
      </c>
      <c r="VF76" s="27">
        <v>0</v>
      </c>
      <c r="VG76" s="27">
        <v>0</v>
      </c>
      <c r="VH76" s="14">
        <v>0</v>
      </c>
      <c r="VI76" s="27">
        <v>0</v>
      </c>
      <c r="VJ76" s="27">
        <v>0</v>
      </c>
      <c r="VK76" s="27">
        <v>0</v>
      </c>
      <c r="VL76" s="27">
        <v>0</v>
      </c>
      <c r="VM76" s="27">
        <v>0</v>
      </c>
      <c r="VN76" s="27">
        <v>0</v>
      </c>
      <c r="VO76" s="27">
        <v>0</v>
      </c>
      <c r="VP76" s="27">
        <v>0</v>
      </c>
      <c r="VQ76" s="27">
        <v>0</v>
      </c>
      <c r="VR76" s="27">
        <v>0</v>
      </c>
      <c r="VS76" s="27">
        <v>0</v>
      </c>
      <c r="VT76" s="27">
        <v>0</v>
      </c>
      <c r="VU76" s="27">
        <v>0</v>
      </c>
      <c r="VV76" s="27">
        <v>0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0</v>
      </c>
      <c r="WH76" s="27">
        <v>0</v>
      </c>
      <c r="WI76" s="27">
        <v>0</v>
      </c>
      <c r="WJ76" s="27">
        <v>0</v>
      </c>
      <c r="WK76" s="27">
        <v>0</v>
      </c>
      <c r="WL76" s="27">
        <v>0</v>
      </c>
      <c r="WM76" s="27">
        <v>0</v>
      </c>
      <c r="WN76" s="27">
        <v>0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4</v>
      </c>
      <c r="XJ76" s="27">
        <v>3</v>
      </c>
      <c r="XK76" s="27">
        <v>0</v>
      </c>
      <c r="XL76" s="27">
        <v>7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27">
        <v>0</v>
      </c>
      <c r="XT76" s="27">
        <v>0</v>
      </c>
      <c r="XU76" s="27">
        <v>0</v>
      </c>
      <c r="XV76" s="27">
        <v>0</v>
      </c>
      <c r="XW76" s="27">
        <v>0</v>
      </c>
      <c r="XX76" s="27">
        <v>0</v>
      </c>
      <c r="XY76" s="27">
        <v>0</v>
      </c>
      <c r="XZ76" s="27">
        <v>0</v>
      </c>
      <c r="YA76" s="27">
        <v>0</v>
      </c>
      <c r="YB76" s="27">
        <v>0</v>
      </c>
      <c r="YC76" s="27">
        <v>0</v>
      </c>
      <c r="YD76" s="27">
        <v>0</v>
      </c>
      <c r="YE76" s="27">
        <v>0</v>
      </c>
      <c r="YF76" s="27">
        <v>0</v>
      </c>
      <c r="YG76" s="27">
        <v>0</v>
      </c>
      <c r="YH76" s="27">
        <v>0</v>
      </c>
      <c r="YI76" s="27">
        <v>0</v>
      </c>
      <c r="YJ76" s="27">
        <v>0</v>
      </c>
      <c r="YK76" s="27">
        <v>0</v>
      </c>
      <c r="YL76" s="27">
        <v>0</v>
      </c>
      <c r="YM76" s="27">
        <v>0</v>
      </c>
      <c r="YN76" s="27">
        <v>0</v>
      </c>
      <c r="YO76" s="27">
        <v>0</v>
      </c>
      <c r="YP76" s="27">
        <v>0</v>
      </c>
      <c r="YQ76" s="27">
        <v>0</v>
      </c>
      <c r="YR76" s="27">
        <v>0</v>
      </c>
      <c r="YS76" s="27">
        <v>0</v>
      </c>
      <c r="YT76" s="27">
        <v>0</v>
      </c>
      <c r="YU76" s="27">
        <v>0</v>
      </c>
      <c r="YV76" s="27">
        <v>0</v>
      </c>
      <c r="YW76" s="27">
        <v>0</v>
      </c>
      <c r="YX76" s="27">
        <v>0</v>
      </c>
      <c r="YY76" s="27">
        <v>0</v>
      </c>
      <c r="YZ76" s="27">
        <v>0</v>
      </c>
      <c r="ZA76" s="27">
        <v>0</v>
      </c>
      <c r="ZB76" s="27">
        <v>0</v>
      </c>
      <c r="ZC76" s="27">
        <v>0</v>
      </c>
      <c r="ZD76" s="27">
        <v>0</v>
      </c>
      <c r="ZE76" s="27">
        <v>0</v>
      </c>
      <c r="ZF76" s="27">
        <v>0</v>
      </c>
      <c r="ZG76" s="27">
        <v>0</v>
      </c>
      <c r="ZH76" s="27">
        <v>0</v>
      </c>
      <c r="ZI76" s="27">
        <v>0</v>
      </c>
      <c r="ZJ76" s="27">
        <v>0</v>
      </c>
      <c r="ZK76" s="27">
        <v>0</v>
      </c>
      <c r="ZL76" s="27">
        <v>0</v>
      </c>
      <c r="ZM76" s="27">
        <v>0</v>
      </c>
      <c r="ZN76" s="27">
        <v>0</v>
      </c>
      <c r="ZO76" s="27">
        <v>0</v>
      </c>
      <c r="ZP76" s="27">
        <v>0</v>
      </c>
      <c r="ZQ76" s="27">
        <v>0</v>
      </c>
      <c r="ZR76" s="27">
        <v>0</v>
      </c>
      <c r="ZS76" s="27">
        <v>0</v>
      </c>
      <c r="ZT76" s="27">
        <v>0</v>
      </c>
      <c r="ZU76" s="27">
        <v>1</v>
      </c>
      <c r="ZV76" s="27">
        <v>2</v>
      </c>
    </row>
    <row r="77" spans="1:698" s="41" customFormat="1" x14ac:dyDescent="0.2">
      <c r="A77" s="41" t="s">
        <v>178</v>
      </c>
      <c r="B77" s="40"/>
      <c r="C77" s="14">
        <v>0</v>
      </c>
      <c r="D77" s="14">
        <v>0</v>
      </c>
      <c r="E77" s="14">
        <v>0</v>
      </c>
      <c r="F77" s="14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/>
      <c r="AR77" s="27"/>
      <c r="AS77" s="27"/>
      <c r="AT77" s="27"/>
      <c r="AU77" s="27">
        <v>0</v>
      </c>
      <c r="AV77" s="27">
        <v>0</v>
      </c>
      <c r="AW77" s="27">
        <v>0</v>
      </c>
      <c r="AX77" s="27">
        <v>0</v>
      </c>
      <c r="AY77" s="14">
        <v>0</v>
      </c>
      <c r="AZ77" s="14">
        <v>0</v>
      </c>
      <c r="BA77" s="14">
        <v>0</v>
      </c>
      <c r="BB77" s="14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>
        <v>0</v>
      </c>
      <c r="BN77" s="27">
        <v>0</v>
      </c>
      <c r="BO77" s="27">
        <v>0</v>
      </c>
      <c r="BP77" s="27">
        <v>0</v>
      </c>
      <c r="BQ77" s="27">
        <v>0</v>
      </c>
      <c r="BR77" s="27">
        <v>0</v>
      </c>
      <c r="BS77" s="27">
        <v>0</v>
      </c>
      <c r="BT77" s="27">
        <v>0</v>
      </c>
      <c r="BU77" s="27">
        <v>0</v>
      </c>
      <c r="BV77" s="27">
        <v>0</v>
      </c>
      <c r="BW77" s="27">
        <v>0</v>
      </c>
      <c r="BX77" s="27">
        <v>0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0</v>
      </c>
      <c r="CE77" s="27">
        <v>0</v>
      </c>
      <c r="CF77" s="27">
        <v>0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0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/>
      <c r="DF77" s="27"/>
      <c r="DG77" s="27">
        <v>0</v>
      </c>
      <c r="DH77" s="27">
        <v>0</v>
      </c>
      <c r="DI77" s="27">
        <v>0</v>
      </c>
      <c r="DJ77" s="27">
        <v>0</v>
      </c>
      <c r="DK77" s="27">
        <v>0</v>
      </c>
      <c r="DL77" s="27">
        <v>0</v>
      </c>
      <c r="DM77" s="27">
        <v>0</v>
      </c>
      <c r="DN77" s="27">
        <v>0</v>
      </c>
      <c r="DO77" s="27">
        <v>0</v>
      </c>
      <c r="DP77" s="27">
        <v>0</v>
      </c>
      <c r="DQ77" s="27">
        <v>0</v>
      </c>
      <c r="DR77" s="27">
        <v>0</v>
      </c>
      <c r="DS77" s="27">
        <v>0</v>
      </c>
      <c r="DT77" s="27">
        <v>0</v>
      </c>
      <c r="DU77" s="27">
        <v>0</v>
      </c>
      <c r="DV77" s="27">
        <v>0</v>
      </c>
      <c r="DW77" s="27">
        <v>0</v>
      </c>
      <c r="DX77" s="27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7">
        <v>0</v>
      </c>
      <c r="EG77" s="27">
        <v>0</v>
      </c>
      <c r="EH77" s="27">
        <v>0</v>
      </c>
      <c r="EI77" s="27">
        <v>0</v>
      </c>
      <c r="EJ77" s="27">
        <v>0</v>
      </c>
      <c r="EK77" s="27">
        <v>0</v>
      </c>
      <c r="EL77" s="27">
        <v>0</v>
      </c>
      <c r="EM77" s="27">
        <v>0</v>
      </c>
      <c r="EN77" s="27">
        <v>0</v>
      </c>
      <c r="EO77" s="27">
        <v>0</v>
      </c>
      <c r="EP77" s="27">
        <v>0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0</v>
      </c>
      <c r="FI77" s="27">
        <v>0</v>
      </c>
      <c r="FJ77" s="27">
        <v>0</v>
      </c>
      <c r="FK77" s="27">
        <v>0</v>
      </c>
      <c r="FL77" s="27">
        <v>0</v>
      </c>
      <c r="FM77" s="27">
        <v>0</v>
      </c>
      <c r="FN77" s="27">
        <v>0</v>
      </c>
      <c r="FO77" s="27">
        <v>0</v>
      </c>
      <c r="FP77" s="27">
        <v>0</v>
      </c>
      <c r="FQ77" s="27">
        <v>0</v>
      </c>
      <c r="FR77" s="27">
        <v>0</v>
      </c>
      <c r="FS77" s="27">
        <v>0</v>
      </c>
      <c r="FT77" s="27">
        <v>0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/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/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0</v>
      </c>
      <c r="HA77" s="27">
        <v>0</v>
      </c>
      <c r="HB77" s="27">
        <v>0</v>
      </c>
      <c r="HC77" s="27"/>
      <c r="HD77" s="27">
        <v>0</v>
      </c>
      <c r="HE77" s="27">
        <v>0</v>
      </c>
      <c r="HF77" s="27">
        <v>0</v>
      </c>
      <c r="HG77" s="27">
        <v>0</v>
      </c>
      <c r="HH77" s="27">
        <v>0</v>
      </c>
      <c r="HI77" s="27">
        <v>0</v>
      </c>
      <c r="HJ77" s="27">
        <v>0</v>
      </c>
      <c r="HK77" s="27">
        <v>0</v>
      </c>
      <c r="HL77" s="27">
        <v>0</v>
      </c>
      <c r="HM77" s="27">
        <v>0</v>
      </c>
      <c r="HN77" s="27">
        <v>0</v>
      </c>
      <c r="HO77" s="27">
        <v>0</v>
      </c>
      <c r="HP77" s="27"/>
      <c r="HQ77" s="27">
        <v>0</v>
      </c>
      <c r="HR77" s="27">
        <v>0</v>
      </c>
      <c r="HS77" s="27">
        <v>0</v>
      </c>
      <c r="HT77" s="27">
        <v>0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/>
      <c r="ID77" s="27">
        <v>0</v>
      </c>
      <c r="IE77" s="27">
        <v>0</v>
      </c>
      <c r="IF77" s="27">
        <v>0</v>
      </c>
      <c r="IG77" s="27">
        <v>0</v>
      </c>
      <c r="IH77" s="27">
        <v>0</v>
      </c>
      <c r="II77" s="27"/>
      <c r="IJ77" s="27"/>
      <c r="IK77" s="27"/>
      <c r="IL77" s="27"/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>
        <v>0</v>
      </c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>
        <v>0</v>
      </c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>
        <v>0</v>
      </c>
      <c r="JW77" s="27">
        <v>0</v>
      </c>
      <c r="JX77" s="27">
        <v>0</v>
      </c>
      <c r="JY77" s="14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>
        <v>0</v>
      </c>
      <c r="KJ77" s="27">
        <v>0</v>
      </c>
      <c r="KK77" s="27">
        <v>0</v>
      </c>
      <c r="KL77" s="14">
        <v>0</v>
      </c>
      <c r="KM77" s="27">
        <v>0</v>
      </c>
      <c r="KN77" s="27">
        <v>0</v>
      </c>
      <c r="KO77" s="27">
        <v>0</v>
      </c>
      <c r="KP77" s="27">
        <v>0</v>
      </c>
      <c r="KQ77" s="14">
        <v>0</v>
      </c>
      <c r="KR77" s="27">
        <v>0</v>
      </c>
      <c r="KS77" s="27">
        <v>0</v>
      </c>
      <c r="KT77" s="14">
        <v>0</v>
      </c>
      <c r="KU77" s="27">
        <v>0</v>
      </c>
      <c r="KV77" s="27">
        <v>0</v>
      </c>
      <c r="KW77" s="27">
        <v>0</v>
      </c>
      <c r="KX77" s="27">
        <v>0</v>
      </c>
      <c r="KY77" s="14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0</v>
      </c>
      <c r="LO77" s="27">
        <v>0</v>
      </c>
      <c r="LP77" s="27">
        <v>0</v>
      </c>
      <c r="LQ77" s="27">
        <v>0</v>
      </c>
      <c r="LR77" s="27">
        <v>0</v>
      </c>
      <c r="LS77" s="27">
        <v>0</v>
      </c>
      <c r="LT77" s="27">
        <v>0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0</v>
      </c>
      <c r="MA77" s="27">
        <v>0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27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14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>
        <v>0</v>
      </c>
      <c r="OI77" s="27">
        <v>0</v>
      </c>
      <c r="OJ77" s="27">
        <v>0</v>
      </c>
      <c r="OK77" s="27">
        <v>0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0</v>
      </c>
      <c r="OR77" s="27">
        <v>0</v>
      </c>
      <c r="OS77" s="14">
        <v>0</v>
      </c>
      <c r="OT77" s="44">
        <v>0</v>
      </c>
      <c r="OU77" s="27">
        <v>0</v>
      </c>
      <c r="OV77" s="27">
        <v>0</v>
      </c>
      <c r="OW77" s="27">
        <v>0</v>
      </c>
      <c r="OX77" s="27">
        <v>0</v>
      </c>
      <c r="OY77" s="27">
        <v>0</v>
      </c>
      <c r="OZ77" s="27">
        <v>0</v>
      </c>
      <c r="PA77" s="27">
        <v>0</v>
      </c>
      <c r="PB77" s="27">
        <v>0</v>
      </c>
      <c r="PC77" s="27">
        <v>0</v>
      </c>
      <c r="PD77" s="27">
        <v>0</v>
      </c>
      <c r="PE77" s="27">
        <v>0</v>
      </c>
      <c r="PF77" s="27">
        <v>0</v>
      </c>
      <c r="PG77" s="27">
        <v>0</v>
      </c>
      <c r="PH77" s="27">
        <v>0</v>
      </c>
      <c r="PI77" s="27">
        <v>0</v>
      </c>
      <c r="PJ77" s="27">
        <v>0</v>
      </c>
      <c r="PK77" s="27">
        <v>0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14">
        <v>0</v>
      </c>
      <c r="PY77" s="27">
        <v>0</v>
      </c>
      <c r="PZ77" s="27">
        <v>0</v>
      </c>
      <c r="QA77" s="27">
        <v>0</v>
      </c>
      <c r="QB77" s="27">
        <v>0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14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14">
        <v>0</v>
      </c>
      <c r="RK77" s="27">
        <v>0</v>
      </c>
      <c r="RL77" s="27">
        <v>0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0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27">
        <v>0</v>
      </c>
      <c r="SG77" s="27">
        <v>0</v>
      </c>
      <c r="SH77" s="27">
        <v>0</v>
      </c>
      <c r="SI77" s="27">
        <v>0</v>
      </c>
      <c r="SJ77" s="27">
        <v>0</v>
      </c>
      <c r="SK77" s="27">
        <v>0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0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27">
        <v>0</v>
      </c>
      <c r="TF77" s="27">
        <v>0</v>
      </c>
      <c r="TG77" s="14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0</v>
      </c>
      <c r="TM77" s="27">
        <v>0</v>
      </c>
      <c r="TN77" s="27">
        <v>0</v>
      </c>
      <c r="TO77" s="27">
        <v>0</v>
      </c>
      <c r="TP77" s="27">
        <v>0</v>
      </c>
      <c r="TQ77" s="27">
        <v>0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0</v>
      </c>
      <c r="UH77" s="27">
        <v>0</v>
      </c>
      <c r="UI77" s="27">
        <v>0</v>
      </c>
      <c r="UJ77" s="27">
        <v>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14">
        <v>0</v>
      </c>
      <c r="VI77" s="27">
        <v>0</v>
      </c>
      <c r="VJ77" s="27">
        <v>0</v>
      </c>
      <c r="VK77" s="27">
        <v>0</v>
      </c>
      <c r="VL77" s="27">
        <v>0</v>
      </c>
      <c r="VM77" s="27">
        <v>0</v>
      </c>
      <c r="VN77" s="27">
        <v>0</v>
      </c>
      <c r="VO77" s="27">
        <v>0</v>
      </c>
      <c r="VP77" s="27">
        <v>0</v>
      </c>
      <c r="VQ77" s="27">
        <v>0</v>
      </c>
      <c r="VR77" s="27">
        <v>0</v>
      </c>
      <c r="VS77" s="27">
        <v>0</v>
      </c>
      <c r="VT77" s="27">
        <v>0</v>
      </c>
      <c r="VU77" s="27">
        <v>0</v>
      </c>
      <c r="VV77" s="27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0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27">
        <v>0</v>
      </c>
      <c r="XT77" s="27">
        <v>0</v>
      </c>
      <c r="XU77" s="27">
        <v>0</v>
      </c>
      <c r="XV77" s="27">
        <v>0</v>
      </c>
      <c r="XW77" s="27">
        <v>0</v>
      </c>
      <c r="XX77" s="27">
        <v>0</v>
      </c>
      <c r="XY77" s="27">
        <v>0</v>
      </c>
      <c r="XZ77" s="27">
        <v>0</v>
      </c>
      <c r="YA77" s="27">
        <v>0</v>
      </c>
      <c r="YB77" s="27">
        <v>0</v>
      </c>
      <c r="YC77" s="27">
        <v>0</v>
      </c>
      <c r="YD77" s="27">
        <v>0</v>
      </c>
      <c r="YE77" s="27">
        <v>0</v>
      </c>
      <c r="YF77" s="27">
        <v>0</v>
      </c>
      <c r="YG77" s="27">
        <v>0</v>
      </c>
      <c r="YH77" s="27">
        <v>0</v>
      </c>
      <c r="YI77" s="27">
        <v>0</v>
      </c>
      <c r="YJ77" s="27">
        <v>0</v>
      </c>
      <c r="YK77" s="27">
        <v>0</v>
      </c>
      <c r="YL77" s="27">
        <v>0</v>
      </c>
      <c r="YM77" s="27">
        <v>0</v>
      </c>
      <c r="YN77" s="27">
        <v>0</v>
      </c>
      <c r="YO77" s="27">
        <v>0</v>
      </c>
      <c r="YP77" s="27">
        <v>0</v>
      </c>
      <c r="YQ77" s="27">
        <v>0</v>
      </c>
      <c r="YR77" s="27">
        <v>0</v>
      </c>
      <c r="YS77" s="27">
        <v>0</v>
      </c>
      <c r="YT77" s="27">
        <v>0</v>
      </c>
      <c r="YU77" s="27">
        <v>0</v>
      </c>
      <c r="YV77" s="27">
        <v>0</v>
      </c>
      <c r="YW77" s="27">
        <v>0</v>
      </c>
      <c r="YX77" s="27">
        <v>0</v>
      </c>
      <c r="YY77" s="27">
        <v>0</v>
      </c>
      <c r="YZ77" s="27">
        <v>0</v>
      </c>
      <c r="ZA77" s="27">
        <v>0</v>
      </c>
      <c r="ZB77" s="27">
        <v>0</v>
      </c>
      <c r="ZC77" s="27">
        <v>0</v>
      </c>
      <c r="ZD77" s="27">
        <v>0</v>
      </c>
      <c r="ZE77" s="27">
        <v>0</v>
      </c>
      <c r="ZF77" s="27">
        <v>0</v>
      </c>
      <c r="ZG77" s="27">
        <v>0</v>
      </c>
      <c r="ZH77" s="27">
        <v>0</v>
      </c>
      <c r="ZI77" s="27">
        <v>0</v>
      </c>
      <c r="ZJ77" s="27">
        <v>0</v>
      </c>
      <c r="ZK77" s="27">
        <v>0</v>
      </c>
      <c r="ZL77" s="27">
        <v>0</v>
      </c>
      <c r="ZM77" s="27">
        <v>0</v>
      </c>
      <c r="ZN77" s="27">
        <v>0</v>
      </c>
      <c r="ZO77" s="27">
        <v>0</v>
      </c>
      <c r="ZP77" s="27">
        <v>0</v>
      </c>
      <c r="ZQ77" s="27">
        <v>0</v>
      </c>
      <c r="ZR77" s="27">
        <v>0</v>
      </c>
      <c r="ZS77" s="27">
        <v>0</v>
      </c>
      <c r="ZT77" s="27">
        <v>0</v>
      </c>
      <c r="ZU77" s="27">
        <v>0</v>
      </c>
      <c r="ZV77" s="27">
        <v>0</v>
      </c>
    </row>
    <row r="78" spans="1:698" s="41" customFormat="1" x14ac:dyDescent="0.2">
      <c r="A78" s="41" t="s">
        <v>179</v>
      </c>
      <c r="B78" s="40"/>
      <c r="C78" s="14">
        <v>0</v>
      </c>
      <c r="D78" s="14">
        <v>0</v>
      </c>
      <c r="E78" s="14">
        <v>0</v>
      </c>
      <c r="F78" s="14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/>
      <c r="AR78" s="27"/>
      <c r="AS78" s="27"/>
      <c r="AT78" s="27"/>
      <c r="AU78" s="27">
        <v>0</v>
      </c>
      <c r="AV78" s="27">
        <v>0</v>
      </c>
      <c r="AW78" s="27">
        <v>0</v>
      </c>
      <c r="AX78" s="27">
        <v>0</v>
      </c>
      <c r="AY78" s="14">
        <v>0</v>
      </c>
      <c r="AZ78" s="14">
        <v>0</v>
      </c>
      <c r="BA78" s="14">
        <v>0</v>
      </c>
      <c r="BB78" s="14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>
        <v>0</v>
      </c>
      <c r="BN78" s="27">
        <v>0</v>
      </c>
      <c r="BO78" s="27">
        <v>0</v>
      </c>
      <c r="BP78" s="27">
        <v>0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0</v>
      </c>
      <c r="CW78" s="27">
        <v>0</v>
      </c>
      <c r="CX78" s="27">
        <v>0</v>
      </c>
      <c r="CY78" s="27">
        <v>0</v>
      </c>
      <c r="CZ78" s="27">
        <v>0</v>
      </c>
      <c r="DA78" s="27">
        <v>0</v>
      </c>
      <c r="DB78" s="27">
        <v>0</v>
      </c>
      <c r="DC78" s="27">
        <v>0</v>
      </c>
      <c r="DD78" s="27">
        <v>0</v>
      </c>
      <c r="DE78" s="27"/>
      <c r="DF78" s="27"/>
      <c r="DG78" s="27">
        <v>0</v>
      </c>
      <c r="DH78" s="27">
        <v>0</v>
      </c>
      <c r="DI78" s="27">
        <v>0</v>
      </c>
      <c r="DJ78" s="27">
        <v>0</v>
      </c>
      <c r="DK78" s="27">
        <v>0</v>
      </c>
      <c r="DL78" s="27">
        <v>0</v>
      </c>
      <c r="DM78" s="27">
        <v>0</v>
      </c>
      <c r="DN78" s="27">
        <v>0</v>
      </c>
      <c r="DO78" s="27">
        <v>0</v>
      </c>
      <c r="DP78" s="27">
        <v>0</v>
      </c>
      <c r="DQ78" s="27">
        <v>0</v>
      </c>
      <c r="DR78" s="27">
        <v>0</v>
      </c>
      <c r="DS78" s="27">
        <v>0</v>
      </c>
      <c r="DT78" s="27">
        <v>0</v>
      </c>
      <c r="DU78" s="27">
        <v>0</v>
      </c>
      <c r="DV78" s="27">
        <v>0</v>
      </c>
      <c r="DW78" s="27">
        <v>0</v>
      </c>
      <c r="DX78" s="27">
        <v>0</v>
      </c>
      <c r="DY78" s="27">
        <v>0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0</v>
      </c>
      <c r="EL78" s="27">
        <v>0</v>
      </c>
      <c r="EM78" s="27">
        <v>0</v>
      </c>
      <c r="EN78" s="27">
        <v>0</v>
      </c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0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  <c r="FN78" s="27">
        <v>0</v>
      </c>
      <c r="FO78" s="27">
        <v>0</v>
      </c>
      <c r="FP78" s="27">
        <v>0</v>
      </c>
      <c r="FQ78" s="27">
        <v>0</v>
      </c>
      <c r="FR78" s="27">
        <v>0</v>
      </c>
      <c r="FS78" s="27">
        <v>0</v>
      </c>
      <c r="FT78" s="27">
        <v>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/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/>
      <c r="GQ78" s="27">
        <v>0</v>
      </c>
      <c r="GR78" s="27">
        <v>0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/>
      <c r="HD78" s="27">
        <v>0</v>
      </c>
      <c r="HE78" s="27">
        <v>0</v>
      </c>
      <c r="HF78" s="27">
        <v>0</v>
      </c>
      <c r="HG78" s="27">
        <v>0</v>
      </c>
      <c r="HH78" s="27">
        <v>0</v>
      </c>
      <c r="HI78" s="27">
        <v>0</v>
      </c>
      <c r="HJ78" s="27">
        <v>0</v>
      </c>
      <c r="HK78" s="27">
        <v>0</v>
      </c>
      <c r="HL78" s="27">
        <v>0</v>
      </c>
      <c r="HM78" s="27">
        <v>0</v>
      </c>
      <c r="HN78" s="27">
        <v>0</v>
      </c>
      <c r="HO78" s="27">
        <v>0</v>
      </c>
      <c r="HP78" s="27"/>
      <c r="HQ78" s="27">
        <v>0</v>
      </c>
      <c r="HR78" s="27">
        <v>0</v>
      </c>
      <c r="HS78" s="27">
        <v>0</v>
      </c>
      <c r="HT78" s="27">
        <v>0</v>
      </c>
      <c r="HU78" s="27">
        <v>0</v>
      </c>
      <c r="HV78" s="27">
        <v>0</v>
      </c>
      <c r="HW78" s="27">
        <v>0</v>
      </c>
      <c r="HX78" s="27">
        <v>0</v>
      </c>
      <c r="HY78" s="27">
        <v>0</v>
      </c>
      <c r="HZ78" s="27">
        <v>0</v>
      </c>
      <c r="IA78" s="27">
        <v>0</v>
      </c>
      <c r="IB78" s="27">
        <v>0</v>
      </c>
      <c r="IC78" s="27"/>
      <c r="ID78" s="27">
        <v>0</v>
      </c>
      <c r="IE78" s="27">
        <v>0</v>
      </c>
      <c r="IF78" s="27">
        <v>0</v>
      </c>
      <c r="IG78" s="27">
        <v>0</v>
      </c>
      <c r="IH78" s="27">
        <v>0</v>
      </c>
      <c r="II78" s="27"/>
      <c r="IJ78" s="27"/>
      <c r="IK78" s="27"/>
      <c r="IL78" s="27"/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>
        <v>0</v>
      </c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>
        <v>0</v>
      </c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>
        <v>0</v>
      </c>
      <c r="JW78" s="27">
        <v>0</v>
      </c>
      <c r="JX78" s="27">
        <v>0</v>
      </c>
      <c r="JY78" s="14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>
        <v>0</v>
      </c>
      <c r="KJ78" s="27">
        <v>0</v>
      </c>
      <c r="KK78" s="27">
        <v>0</v>
      </c>
      <c r="KL78" s="14">
        <v>0</v>
      </c>
      <c r="KM78" s="27">
        <v>0</v>
      </c>
      <c r="KN78" s="27">
        <v>0</v>
      </c>
      <c r="KO78" s="27">
        <v>0</v>
      </c>
      <c r="KP78" s="27">
        <v>0</v>
      </c>
      <c r="KQ78" s="14">
        <v>0</v>
      </c>
      <c r="KR78" s="27">
        <v>0</v>
      </c>
      <c r="KS78" s="27">
        <v>0</v>
      </c>
      <c r="KT78" s="14">
        <v>0</v>
      </c>
      <c r="KU78" s="27">
        <v>0</v>
      </c>
      <c r="KV78" s="27">
        <v>0</v>
      </c>
      <c r="KW78" s="27">
        <v>0</v>
      </c>
      <c r="KX78" s="27">
        <v>0</v>
      </c>
      <c r="KY78" s="14">
        <v>0</v>
      </c>
      <c r="KZ78" s="27">
        <v>0</v>
      </c>
      <c r="LA78" s="27">
        <v>0</v>
      </c>
      <c r="LB78" s="27">
        <v>0</v>
      </c>
      <c r="LC78" s="27">
        <v>0</v>
      </c>
      <c r="LD78" s="27">
        <v>0</v>
      </c>
      <c r="LE78" s="27">
        <v>0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0</v>
      </c>
      <c r="LO78" s="27">
        <v>0</v>
      </c>
      <c r="LP78" s="27">
        <v>0</v>
      </c>
      <c r="LQ78" s="27">
        <v>0</v>
      </c>
      <c r="LR78" s="27">
        <v>0</v>
      </c>
      <c r="LS78" s="27">
        <v>0</v>
      </c>
      <c r="LT78" s="27">
        <v>0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0</v>
      </c>
      <c r="MC78" s="27">
        <v>0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27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14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>
        <v>0</v>
      </c>
      <c r="OI78" s="27">
        <v>0</v>
      </c>
      <c r="OJ78" s="27">
        <v>0</v>
      </c>
      <c r="OK78" s="27">
        <v>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0</v>
      </c>
      <c r="OR78" s="27">
        <v>0</v>
      </c>
      <c r="OS78" s="14">
        <v>0</v>
      </c>
      <c r="OT78" s="44">
        <v>0</v>
      </c>
      <c r="OU78" s="27">
        <v>0</v>
      </c>
      <c r="OV78" s="27">
        <v>0</v>
      </c>
      <c r="OW78" s="27">
        <v>0</v>
      </c>
      <c r="OX78" s="27">
        <v>0</v>
      </c>
      <c r="OY78" s="27">
        <v>0</v>
      </c>
      <c r="OZ78" s="27">
        <v>0</v>
      </c>
      <c r="PA78" s="27">
        <v>0</v>
      </c>
      <c r="PB78" s="27">
        <v>0</v>
      </c>
      <c r="PC78" s="27">
        <v>0</v>
      </c>
      <c r="PD78" s="27">
        <v>0</v>
      </c>
      <c r="PE78" s="27">
        <v>0</v>
      </c>
      <c r="PF78" s="27">
        <v>0</v>
      </c>
      <c r="PG78" s="27">
        <v>0</v>
      </c>
      <c r="PH78" s="27">
        <v>0</v>
      </c>
      <c r="PI78" s="27">
        <v>0</v>
      </c>
      <c r="PJ78" s="27">
        <v>0</v>
      </c>
      <c r="PK78" s="27">
        <v>0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14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0</v>
      </c>
      <c r="QD78" s="27">
        <v>0</v>
      </c>
      <c r="QE78" s="27">
        <v>0</v>
      </c>
      <c r="QF78" s="27">
        <v>0</v>
      </c>
      <c r="QG78" s="27">
        <v>0</v>
      </c>
      <c r="QH78" s="27">
        <v>0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14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14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0</v>
      </c>
      <c r="RW78" s="27">
        <v>0</v>
      </c>
      <c r="RX78" s="27">
        <v>0</v>
      </c>
      <c r="RY78" s="27">
        <v>0</v>
      </c>
      <c r="RZ78" s="27">
        <v>0</v>
      </c>
      <c r="SA78" s="27">
        <v>0</v>
      </c>
      <c r="SB78" s="27">
        <v>0</v>
      </c>
      <c r="SC78" s="27">
        <v>0</v>
      </c>
      <c r="SD78" s="27">
        <v>0</v>
      </c>
      <c r="SE78" s="27">
        <v>0</v>
      </c>
      <c r="SF78" s="27">
        <v>0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0</v>
      </c>
      <c r="SV78" s="27">
        <v>0</v>
      </c>
      <c r="SW78" s="27">
        <v>0</v>
      </c>
      <c r="SX78" s="27">
        <v>0</v>
      </c>
      <c r="SY78" s="27">
        <v>0</v>
      </c>
      <c r="SZ78" s="27">
        <v>0</v>
      </c>
      <c r="TA78" s="27">
        <v>0</v>
      </c>
      <c r="TB78" s="27">
        <v>0</v>
      </c>
      <c r="TC78" s="27">
        <v>0</v>
      </c>
      <c r="TD78" s="27">
        <v>0</v>
      </c>
      <c r="TE78" s="27">
        <v>0</v>
      </c>
      <c r="TF78" s="27">
        <v>0</v>
      </c>
      <c r="TG78" s="14">
        <v>0</v>
      </c>
      <c r="TH78" s="27">
        <v>0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0</v>
      </c>
      <c r="TP78" s="27">
        <v>0</v>
      </c>
      <c r="TQ78" s="27">
        <v>0</v>
      </c>
      <c r="TR78" s="27">
        <v>0</v>
      </c>
      <c r="TS78" s="27">
        <v>0</v>
      </c>
      <c r="TT78" s="27">
        <v>0</v>
      </c>
      <c r="TU78" s="27">
        <v>0</v>
      </c>
      <c r="TV78" s="27">
        <v>0</v>
      </c>
      <c r="TW78" s="27">
        <v>0</v>
      </c>
      <c r="TX78" s="27">
        <v>0</v>
      </c>
      <c r="TY78" s="27">
        <v>0</v>
      </c>
      <c r="TZ78" s="27">
        <v>0</v>
      </c>
      <c r="UA78" s="27">
        <v>0</v>
      </c>
      <c r="UB78" s="27">
        <v>0</v>
      </c>
      <c r="UC78" s="27">
        <v>0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27">
        <v>0</v>
      </c>
      <c r="UK78" s="27">
        <v>0</v>
      </c>
      <c r="UL78" s="27">
        <v>0</v>
      </c>
      <c r="UM78" s="27">
        <v>0</v>
      </c>
      <c r="UN78" s="27">
        <v>0</v>
      </c>
      <c r="UO78" s="27">
        <v>0</v>
      </c>
      <c r="UP78" s="27">
        <v>0</v>
      </c>
      <c r="UQ78" s="27">
        <v>0</v>
      </c>
      <c r="UR78" s="27">
        <v>0</v>
      </c>
      <c r="US78" s="27">
        <v>0</v>
      </c>
      <c r="UT78" s="27">
        <v>0</v>
      </c>
      <c r="UU78" s="27">
        <v>0</v>
      </c>
      <c r="UV78" s="27">
        <v>0</v>
      </c>
      <c r="UW78" s="27">
        <v>0</v>
      </c>
      <c r="UX78" s="27">
        <v>0</v>
      </c>
      <c r="UY78" s="27">
        <v>0</v>
      </c>
      <c r="UZ78" s="27">
        <v>0</v>
      </c>
      <c r="VA78" s="27">
        <v>0</v>
      </c>
      <c r="VB78" s="27">
        <v>0</v>
      </c>
      <c r="VC78" s="27">
        <v>0</v>
      </c>
      <c r="VD78" s="27">
        <v>0</v>
      </c>
      <c r="VE78" s="27">
        <v>0</v>
      </c>
      <c r="VF78" s="27">
        <v>0</v>
      </c>
      <c r="VG78" s="27">
        <v>0</v>
      </c>
      <c r="VH78" s="14">
        <v>0</v>
      </c>
      <c r="VI78" s="27">
        <v>0</v>
      </c>
      <c r="VJ78" s="27">
        <v>0</v>
      </c>
      <c r="VK78" s="27">
        <v>0</v>
      </c>
      <c r="VL78" s="27">
        <v>0</v>
      </c>
      <c r="VM78" s="27">
        <v>0</v>
      </c>
      <c r="VN78" s="27">
        <v>0</v>
      </c>
      <c r="VO78" s="27">
        <v>0</v>
      </c>
      <c r="VP78" s="27">
        <v>0</v>
      </c>
      <c r="VQ78" s="27">
        <v>0</v>
      </c>
      <c r="VR78" s="27">
        <v>0</v>
      </c>
      <c r="VS78" s="27">
        <v>0</v>
      </c>
      <c r="VT78" s="27">
        <v>0</v>
      </c>
      <c r="VU78" s="27">
        <v>0</v>
      </c>
      <c r="VV78" s="27">
        <v>0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0</v>
      </c>
      <c r="WO78" s="27">
        <v>0</v>
      </c>
      <c r="WP78" s="27">
        <v>0</v>
      </c>
      <c r="WQ78" s="27">
        <v>0</v>
      </c>
      <c r="WR78" s="27">
        <v>0</v>
      </c>
      <c r="WS78" s="27">
        <v>0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27">
        <v>0</v>
      </c>
      <c r="XT78" s="27">
        <v>0</v>
      </c>
      <c r="XU78" s="27">
        <v>0</v>
      </c>
      <c r="XV78" s="27">
        <v>0</v>
      </c>
      <c r="XW78" s="27">
        <v>0</v>
      </c>
      <c r="XX78" s="27">
        <v>0</v>
      </c>
      <c r="XY78" s="27">
        <v>0</v>
      </c>
      <c r="XZ78" s="27">
        <v>0</v>
      </c>
      <c r="YA78" s="27">
        <v>0</v>
      </c>
      <c r="YB78" s="27">
        <v>0</v>
      </c>
      <c r="YC78" s="27">
        <v>0</v>
      </c>
      <c r="YD78" s="27">
        <v>0</v>
      </c>
      <c r="YE78" s="27">
        <v>0</v>
      </c>
      <c r="YF78" s="27">
        <v>0</v>
      </c>
      <c r="YG78" s="27">
        <v>0</v>
      </c>
      <c r="YH78" s="27">
        <v>0</v>
      </c>
      <c r="YI78" s="27">
        <v>0</v>
      </c>
      <c r="YJ78" s="27">
        <v>0</v>
      </c>
      <c r="YK78" s="27">
        <v>0</v>
      </c>
      <c r="YL78" s="27">
        <v>0</v>
      </c>
      <c r="YM78" s="27">
        <v>0</v>
      </c>
      <c r="YN78" s="27">
        <v>0</v>
      </c>
      <c r="YO78" s="27">
        <v>0</v>
      </c>
      <c r="YP78" s="27">
        <v>0</v>
      </c>
      <c r="YQ78" s="27">
        <v>0</v>
      </c>
      <c r="YR78" s="27">
        <v>0</v>
      </c>
      <c r="YS78" s="27">
        <v>0</v>
      </c>
      <c r="YT78" s="27">
        <v>0</v>
      </c>
      <c r="YU78" s="27">
        <v>0</v>
      </c>
      <c r="YV78" s="27">
        <v>0</v>
      </c>
      <c r="YW78" s="27">
        <v>0</v>
      </c>
      <c r="YX78" s="27">
        <v>0</v>
      </c>
      <c r="YY78" s="27">
        <v>0</v>
      </c>
      <c r="YZ78" s="27">
        <v>0</v>
      </c>
      <c r="ZA78" s="27">
        <v>0</v>
      </c>
      <c r="ZB78" s="27">
        <v>0</v>
      </c>
      <c r="ZC78" s="27">
        <v>0</v>
      </c>
      <c r="ZD78" s="27">
        <v>0</v>
      </c>
      <c r="ZE78" s="27">
        <v>0</v>
      </c>
      <c r="ZF78" s="27">
        <v>0</v>
      </c>
      <c r="ZG78" s="27">
        <v>0</v>
      </c>
      <c r="ZH78" s="27">
        <v>0</v>
      </c>
      <c r="ZI78" s="27">
        <v>0</v>
      </c>
      <c r="ZJ78" s="27">
        <v>0</v>
      </c>
      <c r="ZK78" s="27">
        <v>0</v>
      </c>
      <c r="ZL78" s="27">
        <v>0</v>
      </c>
      <c r="ZM78" s="27">
        <v>0</v>
      </c>
      <c r="ZN78" s="27">
        <v>0</v>
      </c>
      <c r="ZO78" s="27">
        <v>0</v>
      </c>
      <c r="ZP78" s="27">
        <v>0</v>
      </c>
      <c r="ZQ78" s="27">
        <v>0</v>
      </c>
      <c r="ZR78" s="27">
        <v>0</v>
      </c>
      <c r="ZS78" s="27">
        <v>0</v>
      </c>
      <c r="ZT78" s="27">
        <v>0</v>
      </c>
      <c r="ZU78" s="27">
        <v>0</v>
      </c>
      <c r="ZV78" s="27">
        <v>0</v>
      </c>
    </row>
    <row r="79" spans="1:698" s="41" customFormat="1" x14ac:dyDescent="0.2">
      <c r="A79" s="41" t="s">
        <v>180</v>
      </c>
      <c r="B79" s="40"/>
      <c r="C79" s="14">
        <v>0</v>
      </c>
      <c r="D79" s="14">
        <v>0</v>
      </c>
      <c r="E79" s="14">
        <v>0</v>
      </c>
      <c r="F79" s="14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/>
      <c r="AR79" s="27"/>
      <c r="AS79" s="27"/>
      <c r="AT79" s="27"/>
      <c r="AU79" s="27">
        <v>0</v>
      </c>
      <c r="AV79" s="27">
        <v>0</v>
      </c>
      <c r="AW79" s="27">
        <v>0</v>
      </c>
      <c r="AX79" s="27">
        <v>0</v>
      </c>
      <c r="AY79" s="14">
        <v>0</v>
      </c>
      <c r="AZ79" s="14">
        <v>0</v>
      </c>
      <c r="BA79" s="14">
        <v>0</v>
      </c>
      <c r="BB79" s="14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>
        <v>0</v>
      </c>
      <c r="BN79" s="27">
        <v>0</v>
      </c>
      <c r="BO79" s="27">
        <v>0</v>
      </c>
      <c r="BP79" s="27">
        <v>0</v>
      </c>
      <c r="BQ79" s="27">
        <v>0</v>
      </c>
      <c r="BR79" s="27">
        <v>0</v>
      </c>
      <c r="BS79" s="27">
        <v>0</v>
      </c>
      <c r="BT79" s="27">
        <v>0</v>
      </c>
      <c r="BU79" s="27">
        <v>0</v>
      </c>
      <c r="BV79" s="27">
        <v>0</v>
      </c>
      <c r="BW79" s="27">
        <v>0</v>
      </c>
      <c r="BX79" s="27">
        <v>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0</v>
      </c>
      <c r="DA79" s="27">
        <v>0</v>
      </c>
      <c r="DB79" s="27">
        <v>0</v>
      </c>
      <c r="DC79" s="27">
        <v>0</v>
      </c>
      <c r="DD79" s="27">
        <v>0</v>
      </c>
      <c r="DE79" s="27"/>
      <c r="DF79" s="27"/>
      <c r="DG79" s="27">
        <v>0</v>
      </c>
      <c r="DH79" s="27">
        <v>0</v>
      </c>
      <c r="DI79" s="27">
        <v>0</v>
      </c>
      <c r="DJ79" s="27">
        <v>0</v>
      </c>
      <c r="DK79" s="27">
        <v>0</v>
      </c>
      <c r="DL79" s="27">
        <v>0</v>
      </c>
      <c r="DM79" s="27">
        <v>0</v>
      </c>
      <c r="DN79" s="27">
        <v>0</v>
      </c>
      <c r="DO79" s="27">
        <v>0</v>
      </c>
      <c r="DP79" s="27">
        <v>0</v>
      </c>
      <c r="DQ79" s="27">
        <v>0</v>
      </c>
      <c r="DR79" s="27">
        <v>0</v>
      </c>
      <c r="DS79" s="27">
        <v>0</v>
      </c>
      <c r="DT79" s="27">
        <v>0</v>
      </c>
      <c r="DU79" s="27">
        <v>0</v>
      </c>
      <c r="DV79" s="27">
        <v>0</v>
      </c>
      <c r="DW79" s="27">
        <v>0</v>
      </c>
      <c r="DX79" s="27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7">
        <v>0</v>
      </c>
      <c r="EG79" s="27">
        <v>0</v>
      </c>
      <c r="EH79" s="27">
        <v>0</v>
      </c>
      <c r="EI79" s="27">
        <v>0</v>
      </c>
      <c r="EJ79" s="27">
        <v>0</v>
      </c>
      <c r="EK79" s="27">
        <v>0</v>
      </c>
      <c r="EL79" s="27">
        <v>0</v>
      </c>
      <c r="EM79" s="27">
        <v>0</v>
      </c>
      <c r="EN79" s="27">
        <v>0</v>
      </c>
      <c r="EO79" s="27">
        <v>0</v>
      </c>
      <c r="EP79" s="27">
        <v>0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0</v>
      </c>
      <c r="FE79" s="27">
        <v>0</v>
      </c>
      <c r="FF79" s="27">
        <v>0</v>
      </c>
      <c r="FG79" s="27">
        <v>0</v>
      </c>
      <c r="FH79" s="27">
        <v>0</v>
      </c>
      <c r="FI79" s="27">
        <v>0</v>
      </c>
      <c r="FJ79" s="27">
        <v>0</v>
      </c>
      <c r="FK79" s="27">
        <v>0</v>
      </c>
      <c r="FL79" s="27">
        <v>0</v>
      </c>
      <c r="FM79" s="27">
        <v>0</v>
      </c>
      <c r="FN79" s="27">
        <v>0</v>
      </c>
      <c r="FO79" s="27">
        <v>0</v>
      </c>
      <c r="FP79" s="27">
        <v>0</v>
      </c>
      <c r="FQ79" s="27">
        <v>0</v>
      </c>
      <c r="FR79" s="27">
        <v>0</v>
      </c>
      <c r="FS79" s="27">
        <v>0</v>
      </c>
      <c r="FT79" s="27">
        <v>0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/>
      <c r="GD79" s="27">
        <v>0</v>
      </c>
      <c r="GE79" s="27">
        <v>0</v>
      </c>
      <c r="GF79" s="27">
        <v>0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/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0</v>
      </c>
      <c r="HA79" s="27">
        <v>0</v>
      </c>
      <c r="HB79" s="27">
        <v>0</v>
      </c>
      <c r="HC79" s="27"/>
      <c r="HD79" s="27">
        <v>0</v>
      </c>
      <c r="HE79" s="27">
        <v>0</v>
      </c>
      <c r="HF79" s="27">
        <v>0</v>
      </c>
      <c r="HG79" s="27">
        <v>0</v>
      </c>
      <c r="HH79" s="27">
        <v>0</v>
      </c>
      <c r="HI79" s="27">
        <v>0</v>
      </c>
      <c r="HJ79" s="27">
        <v>0</v>
      </c>
      <c r="HK79" s="27">
        <v>0</v>
      </c>
      <c r="HL79" s="27">
        <v>0</v>
      </c>
      <c r="HM79" s="27">
        <v>0</v>
      </c>
      <c r="HN79" s="27">
        <v>0</v>
      </c>
      <c r="HO79" s="27">
        <v>0</v>
      </c>
      <c r="HP79" s="27"/>
      <c r="HQ79" s="27">
        <v>0</v>
      </c>
      <c r="HR79" s="27">
        <v>0</v>
      </c>
      <c r="HS79" s="27">
        <v>0</v>
      </c>
      <c r="HT79" s="27">
        <v>0</v>
      </c>
      <c r="HU79" s="27">
        <v>0</v>
      </c>
      <c r="HV79" s="27">
        <v>0</v>
      </c>
      <c r="HW79" s="27">
        <v>0</v>
      </c>
      <c r="HX79" s="27">
        <v>0</v>
      </c>
      <c r="HY79" s="27">
        <v>0</v>
      </c>
      <c r="HZ79" s="27">
        <v>0</v>
      </c>
      <c r="IA79" s="27">
        <v>0</v>
      </c>
      <c r="IB79" s="27">
        <v>0</v>
      </c>
      <c r="IC79" s="27"/>
      <c r="ID79" s="27">
        <v>0</v>
      </c>
      <c r="IE79" s="27">
        <v>0</v>
      </c>
      <c r="IF79" s="27">
        <v>0</v>
      </c>
      <c r="IG79" s="27">
        <v>0</v>
      </c>
      <c r="IH79" s="27">
        <v>0</v>
      </c>
      <c r="II79" s="27"/>
      <c r="IJ79" s="27"/>
      <c r="IK79" s="27"/>
      <c r="IL79" s="27"/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>
        <v>0</v>
      </c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>
        <v>0</v>
      </c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>
        <v>0</v>
      </c>
      <c r="JW79" s="27">
        <v>0</v>
      </c>
      <c r="JX79" s="27">
        <v>0</v>
      </c>
      <c r="JY79" s="14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>
        <v>0</v>
      </c>
      <c r="KJ79" s="27">
        <v>0</v>
      </c>
      <c r="KK79" s="27">
        <v>0</v>
      </c>
      <c r="KL79" s="14">
        <v>0</v>
      </c>
      <c r="KM79" s="27">
        <v>0</v>
      </c>
      <c r="KN79" s="27">
        <v>0</v>
      </c>
      <c r="KO79" s="27">
        <v>0</v>
      </c>
      <c r="KP79" s="27">
        <v>0</v>
      </c>
      <c r="KQ79" s="14">
        <v>0</v>
      </c>
      <c r="KR79" s="27">
        <v>0</v>
      </c>
      <c r="KS79" s="27">
        <v>0</v>
      </c>
      <c r="KT79" s="14">
        <v>0</v>
      </c>
      <c r="KU79" s="27">
        <v>0</v>
      </c>
      <c r="KV79" s="27">
        <v>0</v>
      </c>
      <c r="KW79" s="27">
        <v>0</v>
      </c>
      <c r="KX79" s="27">
        <v>0</v>
      </c>
      <c r="KY79" s="14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0</v>
      </c>
      <c r="LS79" s="27">
        <v>0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27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14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>
        <v>0</v>
      </c>
      <c r="OI79" s="27">
        <v>0</v>
      </c>
      <c r="OJ79" s="27">
        <v>0</v>
      </c>
      <c r="OK79" s="27">
        <v>0</v>
      </c>
      <c r="OL79" s="27">
        <v>0</v>
      </c>
      <c r="OM79" s="27">
        <v>0</v>
      </c>
      <c r="ON79" s="27">
        <v>0</v>
      </c>
      <c r="OO79" s="27">
        <v>0</v>
      </c>
      <c r="OP79" s="27">
        <v>0</v>
      </c>
      <c r="OQ79" s="27">
        <v>0</v>
      </c>
      <c r="OR79" s="27">
        <v>0</v>
      </c>
      <c r="OS79" s="14">
        <v>0</v>
      </c>
      <c r="OT79" s="44">
        <v>0</v>
      </c>
      <c r="OU79" s="27">
        <v>0</v>
      </c>
      <c r="OV79" s="27">
        <v>0</v>
      </c>
      <c r="OW79" s="27">
        <v>0</v>
      </c>
      <c r="OX79" s="27">
        <v>0</v>
      </c>
      <c r="OY79" s="27">
        <v>0</v>
      </c>
      <c r="OZ79" s="27">
        <v>0</v>
      </c>
      <c r="PA79" s="27">
        <v>0</v>
      </c>
      <c r="PB79" s="27">
        <v>0</v>
      </c>
      <c r="PC79" s="27">
        <v>0</v>
      </c>
      <c r="PD79" s="27">
        <v>0</v>
      </c>
      <c r="PE79" s="27">
        <v>0</v>
      </c>
      <c r="PF79" s="27">
        <v>0</v>
      </c>
      <c r="PG79" s="27">
        <v>0</v>
      </c>
      <c r="PH79" s="27">
        <v>0</v>
      </c>
      <c r="PI79" s="27">
        <v>0</v>
      </c>
      <c r="PJ79" s="27">
        <v>0</v>
      </c>
      <c r="PK79" s="27">
        <v>0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14">
        <v>0</v>
      </c>
      <c r="PY79" s="27">
        <v>0</v>
      </c>
      <c r="PZ79" s="27">
        <v>0</v>
      </c>
      <c r="QA79" s="27">
        <v>0</v>
      </c>
      <c r="QB79" s="27">
        <v>0</v>
      </c>
      <c r="QC79" s="27">
        <v>0</v>
      </c>
      <c r="QD79" s="27">
        <v>0</v>
      </c>
      <c r="QE79" s="27">
        <v>0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0</v>
      </c>
      <c r="QW79" s="27">
        <v>0</v>
      </c>
      <c r="QX79" s="27">
        <v>0</v>
      </c>
      <c r="QY79" s="27">
        <v>0</v>
      </c>
      <c r="QZ79" s="27">
        <v>0</v>
      </c>
      <c r="RA79" s="14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14">
        <v>0</v>
      </c>
      <c r="RK79" s="27">
        <v>0</v>
      </c>
      <c r="RL79" s="27">
        <v>0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0</v>
      </c>
      <c r="RV79" s="27">
        <v>0</v>
      </c>
      <c r="RW79" s="27">
        <v>0</v>
      </c>
      <c r="RX79" s="27">
        <v>0</v>
      </c>
      <c r="RY79" s="27">
        <v>0</v>
      </c>
      <c r="RZ79" s="27">
        <v>0</v>
      </c>
      <c r="SA79" s="27">
        <v>0</v>
      </c>
      <c r="SB79" s="27">
        <v>0</v>
      </c>
      <c r="SC79" s="27">
        <v>0</v>
      </c>
      <c r="SD79" s="27">
        <v>0</v>
      </c>
      <c r="SE79" s="27">
        <v>0</v>
      </c>
      <c r="SF79" s="27">
        <v>0</v>
      </c>
      <c r="SG79" s="27">
        <v>0</v>
      </c>
      <c r="SH79" s="27">
        <v>0</v>
      </c>
      <c r="SI79" s="27">
        <v>0</v>
      </c>
      <c r="SJ79" s="27">
        <v>0</v>
      </c>
      <c r="SK79" s="27">
        <v>0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0</v>
      </c>
      <c r="ST79" s="27">
        <v>0</v>
      </c>
      <c r="SU79" s="27">
        <v>0</v>
      </c>
      <c r="SV79" s="27">
        <v>0</v>
      </c>
      <c r="SW79" s="27">
        <v>0</v>
      </c>
      <c r="SX79" s="27">
        <v>0</v>
      </c>
      <c r="SY79" s="27">
        <v>0</v>
      </c>
      <c r="SZ79" s="27">
        <v>0</v>
      </c>
      <c r="TA79" s="27">
        <v>0</v>
      </c>
      <c r="TB79" s="27">
        <v>0</v>
      </c>
      <c r="TC79" s="27">
        <v>0</v>
      </c>
      <c r="TD79" s="27">
        <v>0</v>
      </c>
      <c r="TE79" s="27">
        <v>0</v>
      </c>
      <c r="TF79" s="27">
        <v>0</v>
      </c>
      <c r="TG79" s="14">
        <v>0</v>
      </c>
      <c r="TH79" s="27">
        <v>0</v>
      </c>
      <c r="TI79" s="27">
        <v>0</v>
      </c>
      <c r="TJ79" s="27">
        <v>0</v>
      </c>
      <c r="TK79" s="27">
        <v>0</v>
      </c>
      <c r="TL79" s="27">
        <v>0</v>
      </c>
      <c r="TM79" s="27">
        <v>0</v>
      </c>
      <c r="TN79" s="27">
        <v>0</v>
      </c>
      <c r="TO79" s="27">
        <v>0</v>
      </c>
      <c r="TP79" s="27">
        <v>0</v>
      </c>
      <c r="TQ79" s="27">
        <v>0</v>
      </c>
      <c r="TR79" s="27">
        <v>0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0</v>
      </c>
      <c r="TY79" s="27">
        <v>0</v>
      </c>
      <c r="TZ79" s="27">
        <v>0</v>
      </c>
      <c r="UA79" s="27">
        <v>0</v>
      </c>
      <c r="UB79" s="27">
        <v>0</v>
      </c>
      <c r="UC79" s="27">
        <v>0</v>
      </c>
      <c r="UD79" s="27">
        <v>0</v>
      </c>
      <c r="UE79" s="27">
        <v>0</v>
      </c>
      <c r="UF79" s="27">
        <v>0</v>
      </c>
      <c r="UG79" s="27">
        <v>0</v>
      </c>
      <c r="UH79" s="27">
        <v>0</v>
      </c>
      <c r="UI79" s="27">
        <v>0</v>
      </c>
      <c r="UJ79" s="27">
        <v>0</v>
      </c>
      <c r="UK79" s="27">
        <v>0</v>
      </c>
      <c r="UL79" s="27">
        <v>0</v>
      </c>
      <c r="UM79" s="27">
        <v>0</v>
      </c>
      <c r="UN79" s="27">
        <v>0</v>
      </c>
      <c r="UO79" s="27">
        <v>0</v>
      </c>
      <c r="UP79" s="27">
        <v>0</v>
      </c>
      <c r="UQ79" s="27">
        <v>0</v>
      </c>
      <c r="UR79" s="27">
        <v>0</v>
      </c>
      <c r="US79" s="27">
        <v>0</v>
      </c>
      <c r="UT79" s="27">
        <v>0</v>
      </c>
      <c r="UU79" s="27">
        <v>0</v>
      </c>
      <c r="UV79" s="27">
        <v>0</v>
      </c>
      <c r="UW79" s="27">
        <v>0</v>
      </c>
      <c r="UX79" s="27">
        <v>0</v>
      </c>
      <c r="UY79" s="27">
        <v>0</v>
      </c>
      <c r="UZ79" s="27">
        <v>0</v>
      </c>
      <c r="VA79" s="27">
        <v>0</v>
      </c>
      <c r="VB79" s="27">
        <v>0</v>
      </c>
      <c r="VC79" s="27">
        <v>0</v>
      </c>
      <c r="VD79" s="27">
        <v>0</v>
      </c>
      <c r="VE79" s="27">
        <v>0</v>
      </c>
      <c r="VF79" s="27">
        <v>0</v>
      </c>
      <c r="VG79" s="27">
        <v>0</v>
      </c>
      <c r="VH79" s="14">
        <v>0</v>
      </c>
      <c r="VI79" s="27">
        <v>0</v>
      </c>
      <c r="VJ79" s="27">
        <v>0</v>
      </c>
      <c r="VK79" s="27">
        <v>0</v>
      </c>
      <c r="VL79" s="27">
        <v>0</v>
      </c>
      <c r="VM79" s="27">
        <v>0</v>
      </c>
      <c r="VN79" s="27">
        <v>0</v>
      </c>
      <c r="VO79" s="27">
        <v>0</v>
      </c>
      <c r="VP79" s="27">
        <v>0</v>
      </c>
      <c r="VQ79" s="27">
        <v>0</v>
      </c>
      <c r="VR79" s="27">
        <v>0</v>
      </c>
      <c r="VS79" s="27">
        <v>0</v>
      </c>
      <c r="VT79" s="27">
        <v>0</v>
      </c>
      <c r="VU79" s="27">
        <v>0</v>
      </c>
      <c r="VV79" s="27">
        <v>0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0</v>
      </c>
      <c r="WK79" s="27">
        <v>0</v>
      </c>
      <c r="WL79" s="27">
        <v>0</v>
      </c>
      <c r="WM79" s="27">
        <v>0</v>
      </c>
      <c r="WN79" s="27">
        <v>0</v>
      </c>
      <c r="WO79" s="27">
        <v>0</v>
      </c>
      <c r="WP79" s="27">
        <v>0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0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27">
        <v>0</v>
      </c>
      <c r="XT79" s="27">
        <v>0</v>
      </c>
      <c r="XU79" s="27">
        <v>0</v>
      </c>
      <c r="XV79" s="27">
        <v>0</v>
      </c>
      <c r="XW79" s="27">
        <v>0</v>
      </c>
      <c r="XX79" s="27">
        <v>0</v>
      </c>
      <c r="XY79" s="27">
        <v>0</v>
      </c>
      <c r="XZ79" s="27">
        <v>0</v>
      </c>
      <c r="YA79" s="27">
        <v>0</v>
      </c>
      <c r="YB79" s="27">
        <v>0</v>
      </c>
      <c r="YC79" s="27">
        <v>0</v>
      </c>
      <c r="YD79" s="27">
        <v>0</v>
      </c>
      <c r="YE79" s="27">
        <v>0</v>
      </c>
      <c r="YF79" s="27">
        <v>0</v>
      </c>
      <c r="YG79" s="27">
        <v>0</v>
      </c>
      <c r="YH79" s="27">
        <v>0</v>
      </c>
      <c r="YI79" s="27">
        <v>0</v>
      </c>
      <c r="YJ79" s="27">
        <v>0</v>
      </c>
      <c r="YK79" s="27">
        <v>0</v>
      </c>
      <c r="YL79" s="27">
        <v>0</v>
      </c>
      <c r="YM79" s="27">
        <v>0</v>
      </c>
      <c r="YN79" s="27">
        <v>0</v>
      </c>
      <c r="YO79" s="27">
        <v>0</v>
      </c>
      <c r="YP79" s="27">
        <v>0</v>
      </c>
      <c r="YQ79" s="27">
        <v>0</v>
      </c>
      <c r="YR79" s="27">
        <v>0</v>
      </c>
      <c r="YS79" s="27">
        <v>0</v>
      </c>
      <c r="YT79" s="27">
        <v>0</v>
      </c>
      <c r="YU79" s="27">
        <v>0</v>
      </c>
      <c r="YV79" s="27">
        <v>0</v>
      </c>
      <c r="YW79" s="27">
        <v>0</v>
      </c>
      <c r="YX79" s="27">
        <v>0</v>
      </c>
      <c r="YY79" s="27">
        <v>0</v>
      </c>
      <c r="YZ79" s="27">
        <v>0</v>
      </c>
      <c r="ZA79" s="27">
        <v>0</v>
      </c>
      <c r="ZB79" s="27">
        <v>0</v>
      </c>
      <c r="ZC79" s="27">
        <v>0</v>
      </c>
      <c r="ZD79" s="27">
        <v>0</v>
      </c>
      <c r="ZE79" s="27">
        <v>0</v>
      </c>
      <c r="ZF79" s="27">
        <v>0</v>
      </c>
      <c r="ZG79" s="27">
        <v>0</v>
      </c>
      <c r="ZH79" s="27">
        <v>0</v>
      </c>
      <c r="ZI79" s="27">
        <v>0</v>
      </c>
      <c r="ZJ79" s="27">
        <v>0</v>
      </c>
      <c r="ZK79" s="27">
        <v>0</v>
      </c>
      <c r="ZL79" s="27">
        <v>0</v>
      </c>
      <c r="ZM79" s="27">
        <v>0</v>
      </c>
      <c r="ZN79" s="27">
        <v>0</v>
      </c>
      <c r="ZO79" s="27">
        <v>0</v>
      </c>
      <c r="ZP79" s="27">
        <v>0</v>
      </c>
      <c r="ZQ79" s="27">
        <v>0</v>
      </c>
      <c r="ZR79" s="27">
        <v>0</v>
      </c>
      <c r="ZS79" s="27">
        <v>0</v>
      </c>
      <c r="ZT79" s="27">
        <v>0</v>
      </c>
      <c r="ZU79" s="27">
        <v>0</v>
      </c>
      <c r="ZV79" s="27">
        <v>0</v>
      </c>
    </row>
    <row r="80" spans="1:698" s="41" customFormat="1" x14ac:dyDescent="0.2">
      <c r="A80" s="41" t="s">
        <v>181</v>
      </c>
      <c r="B80" s="40"/>
      <c r="C80" s="14">
        <v>577</v>
      </c>
      <c r="D80" s="14">
        <v>6</v>
      </c>
      <c r="E80" s="14">
        <v>1</v>
      </c>
      <c r="F80" s="14">
        <v>12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/>
      <c r="AR80" s="27"/>
      <c r="AS80" s="27"/>
      <c r="AT80" s="27"/>
      <c r="AU80" s="27">
        <v>0</v>
      </c>
      <c r="AV80" s="27">
        <v>0</v>
      </c>
      <c r="AW80" s="27">
        <v>0</v>
      </c>
      <c r="AX80" s="27">
        <v>0</v>
      </c>
      <c r="AY80" s="14">
        <v>0</v>
      </c>
      <c r="AZ80" s="14">
        <v>0</v>
      </c>
      <c r="BA80" s="14">
        <v>2</v>
      </c>
      <c r="BB80" s="14">
        <v>101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1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7">
        <v>0</v>
      </c>
      <c r="BP80" s="27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5</v>
      </c>
      <c r="CM80" s="27">
        <v>0</v>
      </c>
      <c r="CN80" s="27">
        <v>3</v>
      </c>
      <c r="CO80" s="27">
        <v>0</v>
      </c>
      <c r="CP80" s="27">
        <v>10</v>
      </c>
      <c r="CQ80" s="27">
        <v>0</v>
      </c>
      <c r="CR80" s="27">
        <v>9</v>
      </c>
      <c r="CS80" s="27">
        <v>0</v>
      </c>
      <c r="CT80" s="27">
        <v>11</v>
      </c>
      <c r="CU80" s="27">
        <v>0</v>
      </c>
      <c r="CV80" s="27">
        <v>17</v>
      </c>
      <c r="CW80" s="27">
        <v>1</v>
      </c>
      <c r="CX80" s="27">
        <v>19</v>
      </c>
      <c r="CY80" s="27">
        <v>0</v>
      </c>
      <c r="CZ80" s="27">
        <v>7</v>
      </c>
      <c r="DA80" s="27">
        <v>0</v>
      </c>
      <c r="DB80" s="27">
        <v>3</v>
      </c>
      <c r="DC80" s="27">
        <v>0</v>
      </c>
      <c r="DD80" s="27">
        <v>3</v>
      </c>
      <c r="DE80" s="27"/>
      <c r="DF80" s="27"/>
      <c r="DG80" s="27">
        <v>0</v>
      </c>
      <c r="DH80" s="27">
        <v>64</v>
      </c>
      <c r="DI80" s="27">
        <v>0</v>
      </c>
      <c r="DJ80" s="27">
        <v>0</v>
      </c>
      <c r="DK80" s="27">
        <v>0</v>
      </c>
      <c r="DL80" s="27">
        <v>0</v>
      </c>
      <c r="DM80" s="27">
        <v>0</v>
      </c>
      <c r="DN80" s="27">
        <v>0</v>
      </c>
      <c r="DO80" s="27">
        <v>0</v>
      </c>
      <c r="DP80" s="27">
        <v>0</v>
      </c>
      <c r="DQ80" s="27">
        <v>0</v>
      </c>
      <c r="DR80" s="27">
        <v>0</v>
      </c>
      <c r="DS80" s="27">
        <v>0</v>
      </c>
      <c r="DT80" s="27">
        <v>0</v>
      </c>
      <c r="DU80" s="27">
        <v>0</v>
      </c>
      <c r="DV80" s="27">
        <v>0</v>
      </c>
      <c r="DW80" s="27">
        <v>0</v>
      </c>
      <c r="DX80" s="27">
        <v>0</v>
      </c>
      <c r="DY80" s="27">
        <v>0</v>
      </c>
      <c r="DZ80" s="27">
        <v>4</v>
      </c>
      <c r="EA80" s="27">
        <v>0</v>
      </c>
      <c r="EB80" s="27">
        <v>0</v>
      </c>
      <c r="EC80" s="27">
        <v>0</v>
      </c>
      <c r="ED80" s="27">
        <v>45</v>
      </c>
      <c r="EE80" s="27">
        <v>0</v>
      </c>
      <c r="EF80" s="27">
        <v>0</v>
      </c>
      <c r="EG80" s="27">
        <v>0</v>
      </c>
      <c r="EH80" s="27">
        <v>139</v>
      </c>
      <c r="EI80" s="27">
        <v>0</v>
      </c>
      <c r="EJ80" s="27">
        <v>0</v>
      </c>
      <c r="EK80" s="27">
        <v>0</v>
      </c>
      <c r="EL80" s="27">
        <v>29</v>
      </c>
      <c r="EM80" s="27">
        <v>0</v>
      </c>
      <c r="EN80" s="27">
        <v>0</v>
      </c>
      <c r="EO80" s="27">
        <v>0</v>
      </c>
      <c r="EP80" s="27">
        <v>2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7">
        <v>1</v>
      </c>
      <c r="FC80" s="27">
        <v>0</v>
      </c>
      <c r="FD80" s="27">
        <v>0</v>
      </c>
      <c r="FE80" s="27">
        <v>0</v>
      </c>
      <c r="FF80" s="27">
        <v>1</v>
      </c>
      <c r="FG80" s="27">
        <v>0</v>
      </c>
      <c r="FH80" s="27">
        <v>0</v>
      </c>
      <c r="FI80" s="27">
        <v>0</v>
      </c>
      <c r="FJ80" s="27">
        <v>2</v>
      </c>
      <c r="FK80" s="27">
        <v>0</v>
      </c>
      <c r="FL80" s="27">
        <v>5</v>
      </c>
      <c r="FM80" s="27">
        <v>1</v>
      </c>
      <c r="FN80" s="27">
        <v>8</v>
      </c>
      <c r="FO80" s="27">
        <v>1</v>
      </c>
      <c r="FP80" s="27">
        <v>15</v>
      </c>
      <c r="FQ80" s="27">
        <v>0</v>
      </c>
      <c r="FR80" s="27">
        <v>12</v>
      </c>
      <c r="FS80" s="27">
        <v>0</v>
      </c>
      <c r="FT80" s="27">
        <v>17</v>
      </c>
      <c r="FU80" s="27">
        <v>0</v>
      </c>
      <c r="FV80" s="27">
        <v>15</v>
      </c>
      <c r="FW80" s="27">
        <v>0</v>
      </c>
      <c r="FX80" s="27">
        <v>9</v>
      </c>
      <c r="FY80" s="27">
        <v>0</v>
      </c>
      <c r="FZ80" s="27">
        <v>0</v>
      </c>
      <c r="GA80" s="27">
        <v>0</v>
      </c>
      <c r="GB80" s="27">
        <v>2</v>
      </c>
      <c r="GC80" s="27"/>
      <c r="GD80" s="27">
        <v>0</v>
      </c>
      <c r="GE80" s="27">
        <v>0</v>
      </c>
      <c r="GF80" s="27">
        <v>0</v>
      </c>
      <c r="GG80" s="27">
        <v>0</v>
      </c>
      <c r="GH80" s="27">
        <v>0</v>
      </c>
      <c r="GI80" s="27">
        <v>0</v>
      </c>
      <c r="GJ80" s="27">
        <v>0</v>
      </c>
      <c r="GK80" s="27">
        <v>0</v>
      </c>
      <c r="GL80" s="27">
        <v>0</v>
      </c>
      <c r="GM80" s="27">
        <v>0</v>
      </c>
      <c r="GN80" s="27">
        <v>0</v>
      </c>
      <c r="GO80" s="27">
        <v>0</v>
      </c>
      <c r="GP80" s="27"/>
      <c r="GQ80" s="27">
        <v>0</v>
      </c>
      <c r="GR80" s="27">
        <v>0</v>
      </c>
      <c r="GS80" s="27">
        <v>0</v>
      </c>
      <c r="GT80" s="27">
        <v>0</v>
      </c>
      <c r="GU80" s="27">
        <v>0</v>
      </c>
      <c r="GV80" s="27">
        <v>0</v>
      </c>
      <c r="GW80" s="27">
        <v>0</v>
      </c>
      <c r="GX80" s="27">
        <v>0</v>
      </c>
      <c r="GY80" s="27">
        <v>0</v>
      </c>
      <c r="GZ80" s="27">
        <v>0</v>
      </c>
      <c r="HA80" s="27">
        <v>0</v>
      </c>
      <c r="HB80" s="27">
        <v>0</v>
      </c>
      <c r="HC80" s="27"/>
      <c r="HD80" s="27">
        <v>0</v>
      </c>
      <c r="HE80" s="27">
        <v>0</v>
      </c>
      <c r="HF80" s="27">
        <v>0</v>
      </c>
      <c r="HG80" s="27">
        <v>0</v>
      </c>
      <c r="HH80" s="27">
        <v>0</v>
      </c>
      <c r="HI80" s="27">
        <v>0</v>
      </c>
      <c r="HJ80" s="27">
        <v>0</v>
      </c>
      <c r="HK80" s="27">
        <v>0</v>
      </c>
      <c r="HL80" s="27">
        <v>0</v>
      </c>
      <c r="HM80" s="27">
        <v>0</v>
      </c>
      <c r="HN80" s="27">
        <v>0</v>
      </c>
      <c r="HO80" s="27">
        <v>0</v>
      </c>
      <c r="HP80" s="27"/>
      <c r="HQ80" s="27">
        <v>0</v>
      </c>
      <c r="HR80" s="27">
        <v>0</v>
      </c>
      <c r="HS80" s="27">
        <v>0</v>
      </c>
      <c r="HT80" s="27">
        <v>0</v>
      </c>
      <c r="HU80" s="27">
        <v>0</v>
      </c>
      <c r="HV80" s="27">
        <v>0</v>
      </c>
      <c r="HW80" s="27">
        <v>0</v>
      </c>
      <c r="HX80" s="27">
        <v>0</v>
      </c>
      <c r="HY80" s="27">
        <v>0</v>
      </c>
      <c r="HZ80" s="27">
        <v>0</v>
      </c>
      <c r="IA80" s="27">
        <v>0</v>
      </c>
      <c r="IB80" s="27">
        <v>0</v>
      </c>
      <c r="IC80" s="27"/>
      <c r="ID80" s="27">
        <v>2</v>
      </c>
      <c r="IE80" s="27">
        <v>3</v>
      </c>
      <c r="IF80" s="27">
        <v>7</v>
      </c>
      <c r="IG80" s="27">
        <v>0</v>
      </c>
      <c r="IH80" s="27">
        <v>1</v>
      </c>
      <c r="II80" s="27"/>
      <c r="IJ80" s="27"/>
      <c r="IK80" s="27"/>
      <c r="IL80" s="27"/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>
        <v>0</v>
      </c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1</v>
      </c>
      <c r="JD80" s="27">
        <v>0</v>
      </c>
      <c r="JE80" s="27">
        <v>0</v>
      </c>
      <c r="JF80" s="27">
        <v>2</v>
      </c>
      <c r="JG80" s="27">
        <v>0</v>
      </c>
      <c r="JH80" s="27">
        <v>0</v>
      </c>
      <c r="JI80" s="27">
        <v>2</v>
      </c>
      <c r="JJ80" s="27">
        <v>2</v>
      </c>
      <c r="JK80" s="27">
        <v>0</v>
      </c>
      <c r="JL80" s="27">
        <v>4</v>
      </c>
      <c r="JM80" s="27">
        <v>1</v>
      </c>
      <c r="JN80" s="27">
        <v>1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>
        <v>0</v>
      </c>
      <c r="JW80" s="27">
        <v>0</v>
      </c>
      <c r="JX80" s="27">
        <v>0</v>
      </c>
      <c r="JY80" s="14">
        <v>107</v>
      </c>
      <c r="JZ80" s="27">
        <v>0</v>
      </c>
      <c r="KA80" s="27">
        <v>0</v>
      </c>
      <c r="KB80" s="27">
        <v>0</v>
      </c>
      <c r="KC80" s="27">
        <v>1</v>
      </c>
      <c r="KD80" s="27">
        <v>0</v>
      </c>
      <c r="KE80" s="27">
        <v>28</v>
      </c>
      <c r="KF80" s="27">
        <v>1</v>
      </c>
      <c r="KG80" s="27">
        <v>1</v>
      </c>
      <c r="KH80" s="27">
        <v>37</v>
      </c>
      <c r="KI80" s="27">
        <v>2</v>
      </c>
      <c r="KJ80" s="27">
        <v>1</v>
      </c>
      <c r="KK80" s="27">
        <v>36</v>
      </c>
      <c r="KL80" s="14">
        <v>107</v>
      </c>
      <c r="KM80" s="27">
        <v>0</v>
      </c>
      <c r="KN80" s="27">
        <v>29</v>
      </c>
      <c r="KO80" s="27">
        <v>39</v>
      </c>
      <c r="KP80" s="27">
        <v>39</v>
      </c>
      <c r="KQ80" s="14">
        <v>1</v>
      </c>
      <c r="KR80" s="27">
        <v>0</v>
      </c>
      <c r="KS80" s="27">
        <v>1</v>
      </c>
      <c r="KT80" s="14">
        <v>0</v>
      </c>
      <c r="KU80" s="27">
        <v>0</v>
      </c>
      <c r="KV80" s="27">
        <v>0</v>
      </c>
      <c r="KW80" s="27">
        <v>0</v>
      </c>
      <c r="KX80" s="27">
        <v>0</v>
      </c>
      <c r="KY80" s="14">
        <v>0</v>
      </c>
      <c r="KZ80" s="27">
        <v>0</v>
      </c>
      <c r="LA80" s="27">
        <v>0</v>
      </c>
      <c r="LB80" s="27">
        <v>0</v>
      </c>
      <c r="LC80" s="27">
        <v>0</v>
      </c>
      <c r="LD80" s="27">
        <v>0</v>
      </c>
      <c r="LE80" s="27">
        <v>0</v>
      </c>
      <c r="LF80" s="27">
        <v>0</v>
      </c>
      <c r="LG80" s="27">
        <v>0</v>
      </c>
      <c r="LH80" s="27">
        <v>0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0</v>
      </c>
      <c r="LO80" s="27">
        <v>0</v>
      </c>
      <c r="LP80" s="27">
        <v>0</v>
      </c>
      <c r="LQ80" s="27">
        <v>0</v>
      </c>
      <c r="LR80" s="27">
        <v>0</v>
      </c>
      <c r="LS80" s="27">
        <v>0</v>
      </c>
      <c r="LT80" s="27">
        <v>0</v>
      </c>
      <c r="LU80" s="27">
        <v>0</v>
      </c>
      <c r="LV80" s="27">
        <v>0</v>
      </c>
      <c r="LW80" s="27">
        <v>0</v>
      </c>
      <c r="LX80" s="27">
        <v>0</v>
      </c>
      <c r="LY80" s="27">
        <v>0</v>
      </c>
      <c r="LZ80" s="27">
        <v>0</v>
      </c>
      <c r="MA80" s="27">
        <v>0</v>
      </c>
      <c r="MB80" s="27">
        <v>0</v>
      </c>
      <c r="MC80" s="27">
        <v>0</v>
      </c>
      <c r="MD80" s="27">
        <v>0</v>
      </c>
      <c r="ME80" s="27">
        <v>0</v>
      </c>
      <c r="MF80" s="27">
        <v>0</v>
      </c>
      <c r="MG80" s="27">
        <v>0</v>
      </c>
      <c r="MH80" s="27">
        <v>0</v>
      </c>
      <c r="MI80" s="27">
        <v>0</v>
      </c>
      <c r="MJ80" s="27">
        <v>0</v>
      </c>
      <c r="MK80" s="27">
        <v>0</v>
      </c>
      <c r="ML80" s="27">
        <v>0</v>
      </c>
      <c r="MM80" s="27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14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>
        <v>0</v>
      </c>
      <c r="OI80" s="27">
        <v>0</v>
      </c>
      <c r="OJ80" s="27">
        <v>0</v>
      </c>
      <c r="OK80" s="27">
        <v>0</v>
      </c>
      <c r="OL80" s="27">
        <v>0</v>
      </c>
      <c r="OM80" s="27">
        <v>0</v>
      </c>
      <c r="ON80" s="27">
        <v>0</v>
      </c>
      <c r="OO80" s="27">
        <v>0</v>
      </c>
      <c r="OP80" s="27">
        <v>0</v>
      </c>
      <c r="OQ80" s="27">
        <v>0</v>
      </c>
      <c r="OR80" s="27">
        <v>0</v>
      </c>
      <c r="OS80" s="14">
        <v>6</v>
      </c>
      <c r="OT80" s="44">
        <v>2</v>
      </c>
      <c r="OU80" s="27">
        <v>0</v>
      </c>
      <c r="OV80" s="27">
        <v>0</v>
      </c>
      <c r="OW80" s="27">
        <v>0</v>
      </c>
      <c r="OX80" s="27">
        <v>0</v>
      </c>
      <c r="OY80" s="27">
        <v>0</v>
      </c>
      <c r="OZ80" s="27">
        <v>0</v>
      </c>
      <c r="PA80" s="27">
        <v>3</v>
      </c>
      <c r="PB80" s="27">
        <v>2</v>
      </c>
      <c r="PC80" s="27">
        <v>0</v>
      </c>
      <c r="PD80" s="27">
        <v>0</v>
      </c>
      <c r="PE80" s="27">
        <v>0</v>
      </c>
      <c r="PF80" s="27">
        <v>0</v>
      </c>
      <c r="PG80" s="27">
        <v>0</v>
      </c>
      <c r="PH80" s="27">
        <v>0</v>
      </c>
      <c r="PI80" s="27">
        <v>0</v>
      </c>
      <c r="PJ80" s="27">
        <v>0</v>
      </c>
      <c r="PK80" s="27">
        <v>0</v>
      </c>
      <c r="PL80" s="27">
        <v>0</v>
      </c>
      <c r="PM80" s="27">
        <v>0</v>
      </c>
      <c r="PN80" s="27">
        <v>1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0</v>
      </c>
      <c r="PW80" s="27">
        <v>0</v>
      </c>
      <c r="PX80" s="14">
        <v>470</v>
      </c>
      <c r="PY80" s="27">
        <v>0</v>
      </c>
      <c r="PZ80" s="27">
        <v>10</v>
      </c>
      <c r="QA80" s="27">
        <v>7</v>
      </c>
      <c r="QB80" s="27">
        <v>1</v>
      </c>
      <c r="QC80" s="27">
        <v>6</v>
      </c>
      <c r="QD80" s="27">
        <v>61</v>
      </c>
      <c r="QE80" s="27">
        <v>278</v>
      </c>
      <c r="QF80" s="27">
        <v>0</v>
      </c>
      <c r="QG80" s="27">
        <v>0</v>
      </c>
      <c r="QH80" s="27">
        <v>0</v>
      </c>
      <c r="QI80" s="27">
        <v>0</v>
      </c>
      <c r="QJ80" s="27">
        <v>15</v>
      </c>
      <c r="QK80" s="27">
        <v>1</v>
      </c>
      <c r="QL80" s="27">
        <v>6</v>
      </c>
      <c r="QM80" s="27">
        <v>7</v>
      </c>
      <c r="QN80" s="27">
        <v>0</v>
      </c>
      <c r="QO80" s="27">
        <v>0</v>
      </c>
      <c r="QP80" s="27">
        <v>6</v>
      </c>
      <c r="QQ80" s="27">
        <v>63</v>
      </c>
      <c r="QR80" s="27">
        <v>0</v>
      </c>
      <c r="QS80" s="27">
        <v>0</v>
      </c>
      <c r="QT80" s="27">
        <v>0</v>
      </c>
      <c r="QU80" s="27">
        <v>0</v>
      </c>
      <c r="QV80" s="27">
        <v>9</v>
      </c>
      <c r="QW80" s="27">
        <v>0</v>
      </c>
      <c r="QX80" s="27">
        <v>0</v>
      </c>
      <c r="QY80" s="27">
        <v>0</v>
      </c>
      <c r="QZ80" s="27">
        <v>0</v>
      </c>
      <c r="RA80" s="14">
        <v>6</v>
      </c>
      <c r="RB80" s="27">
        <v>0</v>
      </c>
      <c r="RC80" s="27">
        <v>0</v>
      </c>
      <c r="RD80" s="27">
        <v>1</v>
      </c>
      <c r="RE80" s="27">
        <v>1</v>
      </c>
      <c r="RF80" s="27">
        <v>0</v>
      </c>
      <c r="RG80" s="27">
        <v>1</v>
      </c>
      <c r="RH80" s="27">
        <v>1</v>
      </c>
      <c r="RI80" s="27">
        <v>2</v>
      </c>
      <c r="RJ80" s="14">
        <v>0</v>
      </c>
      <c r="RK80" s="27">
        <v>0</v>
      </c>
      <c r="RL80" s="27">
        <v>0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0</v>
      </c>
      <c r="RU80" s="27">
        <v>0</v>
      </c>
      <c r="RV80" s="27">
        <v>0</v>
      </c>
      <c r="RW80" s="27">
        <v>0</v>
      </c>
      <c r="RX80" s="27">
        <v>0</v>
      </c>
      <c r="RY80" s="27">
        <v>0</v>
      </c>
      <c r="RZ80" s="27">
        <v>0</v>
      </c>
      <c r="SA80" s="27">
        <v>0</v>
      </c>
      <c r="SB80" s="27">
        <v>0</v>
      </c>
      <c r="SC80" s="27">
        <v>0</v>
      </c>
      <c r="SD80" s="27">
        <v>0</v>
      </c>
      <c r="SE80" s="27">
        <v>0</v>
      </c>
      <c r="SF80" s="27">
        <v>0</v>
      </c>
      <c r="SG80" s="27">
        <v>0</v>
      </c>
      <c r="SH80" s="27">
        <v>0</v>
      </c>
      <c r="SI80" s="27">
        <v>0</v>
      </c>
      <c r="SJ80" s="27">
        <v>0</v>
      </c>
      <c r="SK80" s="27">
        <v>0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0</v>
      </c>
      <c r="SR80" s="27">
        <v>0</v>
      </c>
      <c r="SS80" s="27">
        <v>0</v>
      </c>
      <c r="ST80" s="27">
        <v>0</v>
      </c>
      <c r="SU80" s="27">
        <v>0</v>
      </c>
      <c r="SV80" s="27">
        <v>0</v>
      </c>
      <c r="SW80" s="27">
        <v>0</v>
      </c>
      <c r="SX80" s="27">
        <v>0</v>
      </c>
      <c r="SY80" s="27">
        <v>0</v>
      </c>
      <c r="SZ80" s="27">
        <v>0</v>
      </c>
      <c r="TA80" s="27">
        <v>0</v>
      </c>
      <c r="TB80" s="27">
        <v>0</v>
      </c>
      <c r="TC80" s="27">
        <v>0</v>
      </c>
      <c r="TD80" s="27">
        <v>0</v>
      </c>
      <c r="TE80" s="27">
        <v>0</v>
      </c>
      <c r="TF80" s="27">
        <v>0</v>
      </c>
      <c r="TG80" s="14">
        <v>0</v>
      </c>
      <c r="TH80" s="27">
        <v>0</v>
      </c>
      <c r="TI80" s="27">
        <v>0</v>
      </c>
      <c r="TJ80" s="27">
        <v>0</v>
      </c>
      <c r="TK80" s="27">
        <v>0</v>
      </c>
      <c r="TL80" s="27">
        <v>0</v>
      </c>
      <c r="TM80" s="27">
        <v>0</v>
      </c>
      <c r="TN80" s="27">
        <v>0</v>
      </c>
      <c r="TO80" s="27">
        <v>0</v>
      </c>
      <c r="TP80" s="27">
        <v>0</v>
      </c>
      <c r="TQ80" s="27">
        <v>0</v>
      </c>
      <c r="TR80" s="27">
        <v>0</v>
      </c>
      <c r="TS80" s="27">
        <v>0</v>
      </c>
      <c r="TT80" s="27">
        <v>0</v>
      </c>
      <c r="TU80" s="27">
        <v>0</v>
      </c>
      <c r="TV80" s="27">
        <v>0</v>
      </c>
      <c r="TW80" s="27">
        <v>0</v>
      </c>
      <c r="TX80" s="27">
        <v>0</v>
      </c>
      <c r="TY80" s="27">
        <v>0</v>
      </c>
      <c r="TZ80" s="27">
        <v>0</v>
      </c>
      <c r="UA80" s="27">
        <v>0</v>
      </c>
      <c r="UB80" s="27">
        <v>0</v>
      </c>
      <c r="UC80" s="27">
        <v>0</v>
      </c>
      <c r="UD80" s="27">
        <v>0</v>
      </c>
      <c r="UE80" s="27">
        <v>0</v>
      </c>
      <c r="UF80" s="27">
        <v>0</v>
      </c>
      <c r="UG80" s="27">
        <v>0</v>
      </c>
      <c r="UH80" s="27">
        <v>0</v>
      </c>
      <c r="UI80" s="27">
        <v>0</v>
      </c>
      <c r="UJ80" s="27">
        <v>0</v>
      </c>
      <c r="UK80" s="27">
        <v>0</v>
      </c>
      <c r="UL80" s="27">
        <v>0</v>
      </c>
      <c r="UM80" s="27">
        <v>0</v>
      </c>
      <c r="UN80" s="27">
        <v>0</v>
      </c>
      <c r="UO80" s="27">
        <v>0</v>
      </c>
      <c r="UP80" s="27">
        <v>0</v>
      </c>
      <c r="UQ80" s="27">
        <v>0</v>
      </c>
      <c r="UR80" s="27">
        <v>0</v>
      </c>
      <c r="US80" s="27">
        <v>0</v>
      </c>
      <c r="UT80" s="27">
        <v>0</v>
      </c>
      <c r="UU80" s="27">
        <v>0</v>
      </c>
      <c r="UV80" s="27">
        <v>0</v>
      </c>
      <c r="UW80" s="27">
        <v>0</v>
      </c>
      <c r="UX80" s="27">
        <v>0</v>
      </c>
      <c r="UY80" s="27">
        <v>0</v>
      </c>
      <c r="UZ80" s="27">
        <v>0</v>
      </c>
      <c r="VA80" s="27">
        <v>0</v>
      </c>
      <c r="VB80" s="27">
        <v>0</v>
      </c>
      <c r="VC80" s="27">
        <v>0</v>
      </c>
      <c r="VD80" s="27">
        <v>0</v>
      </c>
      <c r="VE80" s="27">
        <v>0</v>
      </c>
      <c r="VF80" s="27">
        <v>0</v>
      </c>
      <c r="VG80" s="27">
        <v>0</v>
      </c>
      <c r="VH80" s="14">
        <v>0</v>
      </c>
      <c r="VI80" s="27">
        <v>0</v>
      </c>
      <c r="VJ80" s="27">
        <v>0</v>
      </c>
      <c r="VK80" s="27">
        <v>0</v>
      </c>
      <c r="VL80" s="27">
        <v>0</v>
      </c>
      <c r="VM80" s="27">
        <v>0</v>
      </c>
      <c r="VN80" s="27">
        <v>0</v>
      </c>
      <c r="VO80" s="27">
        <v>0</v>
      </c>
      <c r="VP80" s="27">
        <v>0</v>
      </c>
      <c r="VQ80" s="27">
        <v>0</v>
      </c>
      <c r="VR80" s="27">
        <v>0</v>
      </c>
      <c r="VS80" s="27">
        <v>0</v>
      </c>
      <c r="VT80" s="27">
        <v>0</v>
      </c>
      <c r="VU80" s="27">
        <v>0</v>
      </c>
      <c r="VV80" s="27">
        <v>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0</v>
      </c>
      <c r="WH80" s="27">
        <v>0</v>
      </c>
      <c r="WI80" s="27">
        <v>0</v>
      </c>
      <c r="WJ80" s="27">
        <v>0</v>
      </c>
      <c r="WK80" s="27">
        <v>0</v>
      </c>
      <c r="WL80" s="27">
        <v>0</v>
      </c>
      <c r="WM80" s="27">
        <v>0</v>
      </c>
      <c r="WN80" s="27">
        <v>0</v>
      </c>
      <c r="WO80" s="27">
        <v>0</v>
      </c>
      <c r="WP80" s="27">
        <v>0</v>
      </c>
      <c r="WQ80" s="27">
        <v>0</v>
      </c>
      <c r="WR80" s="27">
        <v>0</v>
      </c>
      <c r="WS80" s="27">
        <v>0</v>
      </c>
      <c r="WT80" s="27">
        <v>0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1</v>
      </c>
      <c r="XJ80" s="27">
        <v>5</v>
      </c>
      <c r="XK80" s="27">
        <v>0</v>
      </c>
      <c r="XL80" s="27">
        <v>6</v>
      </c>
      <c r="XM80" s="27">
        <v>1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27">
        <v>0</v>
      </c>
      <c r="XT80" s="27">
        <v>1</v>
      </c>
      <c r="XU80" s="27">
        <v>0</v>
      </c>
      <c r="XV80" s="27">
        <v>0</v>
      </c>
      <c r="XW80" s="27">
        <v>1</v>
      </c>
      <c r="XX80" s="27">
        <v>2</v>
      </c>
      <c r="XY80" s="27">
        <v>5</v>
      </c>
      <c r="XZ80" s="27">
        <v>0</v>
      </c>
      <c r="YA80" s="27">
        <v>1</v>
      </c>
      <c r="YB80" s="27">
        <v>0</v>
      </c>
      <c r="YC80" s="27">
        <v>0</v>
      </c>
      <c r="YD80" s="27">
        <v>0</v>
      </c>
      <c r="YE80" s="27">
        <v>0</v>
      </c>
      <c r="YF80" s="27">
        <v>0</v>
      </c>
      <c r="YG80" s="27">
        <v>1</v>
      </c>
      <c r="YH80" s="27">
        <v>1</v>
      </c>
      <c r="YI80" s="27">
        <v>0</v>
      </c>
      <c r="YJ80" s="27">
        <v>0</v>
      </c>
      <c r="YK80" s="27">
        <v>1</v>
      </c>
      <c r="YL80" s="27">
        <v>2</v>
      </c>
      <c r="YM80" s="27">
        <v>9</v>
      </c>
      <c r="YN80" s="27">
        <v>0</v>
      </c>
      <c r="YO80" s="27">
        <v>0</v>
      </c>
      <c r="YP80" s="27">
        <v>1</v>
      </c>
      <c r="YQ80" s="27">
        <v>0</v>
      </c>
      <c r="YR80" s="27">
        <v>1</v>
      </c>
      <c r="YS80" s="27">
        <v>1</v>
      </c>
      <c r="YT80" s="27">
        <v>4</v>
      </c>
      <c r="YU80" s="27">
        <v>0</v>
      </c>
      <c r="YV80" s="27">
        <v>5</v>
      </c>
      <c r="YW80" s="27">
        <v>1</v>
      </c>
      <c r="YX80" s="27">
        <v>1</v>
      </c>
      <c r="YY80" s="27">
        <v>5</v>
      </c>
      <c r="YZ80" s="27">
        <v>0</v>
      </c>
      <c r="ZA80" s="27">
        <v>6</v>
      </c>
      <c r="ZB80" s="27">
        <v>2</v>
      </c>
      <c r="ZC80" s="27">
        <v>267</v>
      </c>
      <c r="ZD80" s="27">
        <v>0</v>
      </c>
      <c r="ZE80" s="27">
        <v>73</v>
      </c>
      <c r="ZF80" s="27">
        <v>23</v>
      </c>
      <c r="ZG80" s="27">
        <v>4</v>
      </c>
      <c r="ZH80" s="27">
        <v>2</v>
      </c>
      <c r="ZI80" s="27">
        <v>6</v>
      </c>
      <c r="ZJ80" s="27">
        <v>2</v>
      </c>
      <c r="ZK80" s="27">
        <v>2</v>
      </c>
      <c r="ZL80" s="27">
        <v>11</v>
      </c>
      <c r="ZM80" s="27">
        <v>2</v>
      </c>
      <c r="ZN80" s="27">
        <v>2</v>
      </c>
      <c r="ZO80" s="27">
        <v>4</v>
      </c>
      <c r="ZP80" s="27">
        <v>2</v>
      </c>
      <c r="ZQ80" s="27">
        <v>0</v>
      </c>
      <c r="ZR80" s="27">
        <v>3</v>
      </c>
      <c r="ZS80" s="27">
        <v>1</v>
      </c>
      <c r="ZT80" s="27">
        <v>0</v>
      </c>
      <c r="ZU80" s="27">
        <v>0</v>
      </c>
      <c r="ZV80" s="27">
        <v>0</v>
      </c>
    </row>
    <row r="81" spans="1:698" s="41" customFormat="1" x14ac:dyDescent="0.2">
      <c r="A81" s="41" t="s">
        <v>182</v>
      </c>
      <c r="B81" s="40"/>
      <c r="C81" s="14">
        <v>540</v>
      </c>
      <c r="D81" s="14">
        <v>21</v>
      </c>
      <c r="E81" s="14">
        <v>0</v>
      </c>
      <c r="F81" s="14">
        <v>7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7">
        <v>0</v>
      </c>
      <c r="AN81" s="27">
        <v>0</v>
      </c>
      <c r="AO81" s="27">
        <v>0</v>
      </c>
      <c r="AP81" s="27">
        <v>0</v>
      </c>
      <c r="AQ81" s="27"/>
      <c r="AR81" s="27"/>
      <c r="AS81" s="27"/>
      <c r="AT81" s="27"/>
      <c r="AU81" s="27">
        <v>0</v>
      </c>
      <c r="AV81" s="27">
        <v>21</v>
      </c>
      <c r="AW81" s="27">
        <v>0</v>
      </c>
      <c r="AX81" s="27">
        <v>8</v>
      </c>
      <c r="AY81" s="14">
        <v>0</v>
      </c>
      <c r="AZ81" s="14">
        <v>0</v>
      </c>
      <c r="BA81" s="14">
        <v>5</v>
      </c>
      <c r="BB81" s="14">
        <v>67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27">
        <v>0</v>
      </c>
      <c r="BO81" s="27">
        <v>0</v>
      </c>
      <c r="BP81" s="27">
        <v>0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3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1</v>
      </c>
      <c r="CP81" s="27">
        <v>2</v>
      </c>
      <c r="CQ81" s="27">
        <v>1</v>
      </c>
      <c r="CR81" s="27">
        <v>0</v>
      </c>
      <c r="CS81" s="27">
        <v>1</v>
      </c>
      <c r="CT81" s="27">
        <v>38</v>
      </c>
      <c r="CU81" s="27">
        <v>0</v>
      </c>
      <c r="CV81" s="27">
        <v>19</v>
      </c>
      <c r="CW81" s="27">
        <v>6</v>
      </c>
      <c r="CX81" s="27">
        <v>74</v>
      </c>
      <c r="CY81" s="27">
        <v>0</v>
      </c>
      <c r="CZ81" s="27">
        <v>30</v>
      </c>
      <c r="DA81" s="27">
        <v>0</v>
      </c>
      <c r="DB81" s="27">
        <v>10</v>
      </c>
      <c r="DC81" s="27">
        <v>0</v>
      </c>
      <c r="DD81" s="27">
        <v>4</v>
      </c>
      <c r="DE81" s="27"/>
      <c r="DF81" s="27"/>
      <c r="DG81" s="27">
        <v>0</v>
      </c>
      <c r="DH81" s="27">
        <v>67</v>
      </c>
      <c r="DI81" s="27">
        <v>0</v>
      </c>
      <c r="DJ81" s="27">
        <v>0</v>
      </c>
      <c r="DK81" s="27">
        <v>0</v>
      </c>
      <c r="DL81" s="27">
        <v>0</v>
      </c>
      <c r="DM81" s="27">
        <v>0</v>
      </c>
      <c r="DN81" s="27">
        <v>0</v>
      </c>
      <c r="DO81" s="27">
        <v>0</v>
      </c>
      <c r="DP81" s="27">
        <v>0</v>
      </c>
      <c r="DQ81" s="27">
        <v>0</v>
      </c>
      <c r="DR81" s="27">
        <v>0</v>
      </c>
      <c r="DS81" s="27">
        <v>0</v>
      </c>
      <c r="DT81" s="27">
        <v>0</v>
      </c>
      <c r="DU81" s="27">
        <v>0</v>
      </c>
      <c r="DV81" s="27">
        <v>0</v>
      </c>
      <c r="DW81" s="27">
        <v>0</v>
      </c>
      <c r="DX81" s="27">
        <v>0</v>
      </c>
      <c r="DY81" s="27">
        <v>0</v>
      </c>
      <c r="DZ81" s="27">
        <v>1</v>
      </c>
      <c r="EA81" s="27">
        <v>0</v>
      </c>
      <c r="EB81" s="27">
        <v>0</v>
      </c>
      <c r="EC81" s="27">
        <v>0</v>
      </c>
      <c r="ED81" s="27">
        <v>13</v>
      </c>
      <c r="EE81" s="27">
        <v>0</v>
      </c>
      <c r="EF81" s="27">
        <v>0</v>
      </c>
      <c r="EG81" s="27">
        <v>0</v>
      </c>
      <c r="EH81" s="27">
        <v>68</v>
      </c>
      <c r="EI81" s="27">
        <v>0</v>
      </c>
      <c r="EJ81" s="27">
        <v>0</v>
      </c>
      <c r="EK81" s="27">
        <v>0</v>
      </c>
      <c r="EL81" s="27">
        <v>12</v>
      </c>
      <c r="EM81" s="27">
        <v>0</v>
      </c>
      <c r="EN81" s="27">
        <v>0</v>
      </c>
      <c r="EO81" s="27">
        <v>0</v>
      </c>
      <c r="EP81" s="27">
        <v>0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7">
        <v>0</v>
      </c>
      <c r="FC81" s="27">
        <v>0</v>
      </c>
      <c r="FD81" s="27">
        <v>0</v>
      </c>
      <c r="FE81" s="27">
        <v>0</v>
      </c>
      <c r="FF81" s="27">
        <v>0</v>
      </c>
      <c r="FG81" s="27">
        <v>0</v>
      </c>
      <c r="FH81" s="27">
        <v>0</v>
      </c>
      <c r="FI81" s="27">
        <v>0</v>
      </c>
      <c r="FJ81" s="27">
        <v>0</v>
      </c>
      <c r="FK81" s="27">
        <v>0</v>
      </c>
      <c r="FL81" s="27">
        <v>0</v>
      </c>
      <c r="FM81" s="27">
        <v>0</v>
      </c>
      <c r="FN81" s="27">
        <v>0</v>
      </c>
      <c r="FO81" s="27">
        <v>0</v>
      </c>
      <c r="FP81" s="27">
        <v>0</v>
      </c>
      <c r="FQ81" s="27">
        <v>1</v>
      </c>
      <c r="FR81" s="27">
        <v>12</v>
      </c>
      <c r="FS81" s="27">
        <v>1</v>
      </c>
      <c r="FT81" s="27">
        <v>2</v>
      </c>
      <c r="FU81" s="27">
        <v>3</v>
      </c>
      <c r="FV81" s="27">
        <v>38</v>
      </c>
      <c r="FW81" s="27">
        <v>2</v>
      </c>
      <c r="FX81" s="27">
        <v>6</v>
      </c>
      <c r="FY81" s="27">
        <v>0</v>
      </c>
      <c r="FZ81" s="27">
        <v>13</v>
      </c>
      <c r="GA81" s="27">
        <v>0</v>
      </c>
      <c r="GB81" s="27">
        <v>4</v>
      </c>
      <c r="GC81" s="27"/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0</v>
      </c>
      <c r="GK81" s="27">
        <v>0</v>
      </c>
      <c r="GL81" s="27">
        <v>0</v>
      </c>
      <c r="GM81" s="27">
        <v>0</v>
      </c>
      <c r="GN81" s="27">
        <v>0</v>
      </c>
      <c r="GO81" s="27">
        <v>0</v>
      </c>
      <c r="GP81" s="27"/>
      <c r="GQ81" s="27">
        <v>0</v>
      </c>
      <c r="GR81" s="27">
        <v>0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0</v>
      </c>
      <c r="GY81" s="27">
        <v>0</v>
      </c>
      <c r="GZ81" s="27">
        <v>0</v>
      </c>
      <c r="HA81" s="27">
        <v>0</v>
      </c>
      <c r="HB81" s="27">
        <v>0</v>
      </c>
      <c r="HC81" s="27"/>
      <c r="HD81" s="27">
        <v>0</v>
      </c>
      <c r="HE81" s="27">
        <v>0</v>
      </c>
      <c r="HF81" s="27">
        <v>0</v>
      </c>
      <c r="HG81" s="27">
        <v>0</v>
      </c>
      <c r="HH81" s="27">
        <v>0</v>
      </c>
      <c r="HI81" s="27">
        <v>0</v>
      </c>
      <c r="HJ81" s="27">
        <v>0</v>
      </c>
      <c r="HK81" s="27">
        <v>0</v>
      </c>
      <c r="HL81" s="27">
        <v>0</v>
      </c>
      <c r="HM81" s="27">
        <v>0</v>
      </c>
      <c r="HN81" s="27">
        <v>0</v>
      </c>
      <c r="HO81" s="27">
        <v>0</v>
      </c>
      <c r="HP81" s="27"/>
      <c r="HQ81" s="27">
        <v>0</v>
      </c>
      <c r="HR81" s="27">
        <v>0</v>
      </c>
      <c r="HS81" s="27">
        <v>0</v>
      </c>
      <c r="HT81" s="27">
        <v>0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0</v>
      </c>
      <c r="IA81" s="27">
        <v>0</v>
      </c>
      <c r="IB81" s="27">
        <v>0</v>
      </c>
      <c r="IC81" s="27"/>
      <c r="ID81" s="27">
        <v>7</v>
      </c>
      <c r="IE81" s="27">
        <v>0</v>
      </c>
      <c r="IF81" s="27">
        <v>0</v>
      </c>
      <c r="IG81" s="27">
        <v>0</v>
      </c>
      <c r="IH81" s="27">
        <v>0</v>
      </c>
      <c r="II81" s="27"/>
      <c r="IJ81" s="27"/>
      <c r="IK81" s="27"/>
      <c r="IL81" s="27"/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>
        <v>0</v>
      </c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7</v>
      </c>
      <c r="JG81" s="27">
        <v>0</v>
      </c>
      <c r="JH81" s="27">
        <v>0</v>
      </c>
      <c r="JI81" s="27">
        <v>0</v>
      </c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>
        <v>0</v>
      </c>
      <c r="JW81" s="27">
        <v>0</v>
      </c>
      <c r="JX81" s="27">
        <v>0</v>
      </c>
      <c r="JY81" s="14">
        <v>80</v>
      </c>
      <c r="JZ81" s="27">
        <v>0</v>
      </c>
      <c r="KA81" s="27">
        <v>0</v>
      </c>
      <c r="KB81" s="27">
        <v>1</v>
      </c>
      <c r="KC81" s="27">
        <v>0</v>
      </c>
      <c r="KD81" s="27">
        <v>0</v>
      </c>
      <c r="KE81" s="27">
        <v>6</v>
      </c>
      <c r="KF81" s="27">
        <v>4</v>
      </c>
      <c r="KG81" s="27">
        <v>1</v>
      </c>
      <c r="KH81" s="27">
        <v>27</v>
      </c>
      <c r="KI81" s="27">
        <v>4</v>
      </c>
      <c r="KJ81" s="27">
        <v>4</v>
      </c>
      <c r="KK81" s="27">
        <v>33</v>
      </c>
      <c r="KL81" s="14">
        <v>80</v>
      </c>
      <c r="KM81" s="27">
        <v>1</v>
      </c>
      <c r="KN81" s="27">
        <v>6</v>
      </c>
      <c r="KO81" s="27">
        <v>32</v>
      </c>
      <c r="KP81" s="27">
        <v>41</v>
      </c>
      <c r="KQ81" s="14">
        <v>8</v>
      </c>
      <c r="KR81" s="27">
        <v>8</v>
      </c>
      <c r="KS81" s="27">
        <v>0</v>
      </c>
      <c r="KT81" s="14">
        <v>1</v>
      </c>
      <c r="KU81" s="27">
        <v>1</v>
      </c>
      <c r="KV81" s="27">
        <v>0</v>
      </c>
      <c r="KW81" s="27">
        <v>0</v>
      </c>
      <c r="KX81" s="27">
        <v>0</v>
      </c>
      <c r="KY81" s="14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0</v>
      </c>
      <c r="LO81" s="27">
        <v>0</v>
      </c>
      <c r="LP81" s="27">
        <v>0</v>
      </c>
      <c r="LQ81" s="27">
        <v>0</v>
      </c>
      <c r="LR81" s="27">
        <v>0</v>
      </c>
      <c r="LS81" s="27">
        <v>0</v>
      </c>
      <c r="LT81" s="27">
        <v>0</v>
      </c>
      <c r="LU81" s="27">
        <v>0</v>
      </c>
      <c r="LV81" s="27">
        <v>0</v>
      </c>
      <c r="LW81" s="27">
        <v>0</v>
      </c>
      <c r="LX81" s="27">
        <v>0</v>
      </c>
      <c r="LY81" s="27">
        <v>0</v>
      </c>
      <c r="LZ81" s="27">
        <v>0</v>
      </c>
      <c r="MA81" s="27">
        <v>0</v>
      </c>
      <c r="MB81" s="27">
        <v>0</v>
      </c>
      <c r="MC81" s="27">
        <v>0</v>
      </c>
      <c r="MD81" s="27">
        <v>0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27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14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>
        <v>0</v>
      </c>
      <c r="OI81" s="27">
        <v>0</v>
      </c>
      <c r="OJ81" s="27">
        <v>0</v>
      </c>
      <c r="OK81" s="27">
        <v>0</v>
      </c>
      <c r="OL81" s="27">
        <v>0</v>
      </c>
      <c r="OM81" s="27">
        <v>0</v>
      </c>
      <c r="ON81" s="27">
        <v>0</v>
      </c>
      <c r="OO81" s="27">
        <v>0</v>
      </c>
      <c r="OP81" s="27">
        <v>0</v>
      </c>
      <c r="OQ81" s="27">
        <v>0</v>
      </c>
      <c r="OR81" s="27">
        <v>0</v>
      </c>
      <c r="OS81" s="14">
        <v>20</v>
      </c>
      <c r="OT81" s="44">
        <v>4</v>
      </c>
      <c r="OU81" s="27">
        <v>0</v>
      </c>
      <c r="OV81" s="27">
        <v>0</v>
      </c>
      <c r="OW81" s="27">
        <v>0</v>
      </c>
      <c r="OX81" s="27">
        <v>0</v>
      </c>
      <c r="OY81" s="27">
        <v>0</v>
      </c>
      <c r="OZ81" s="27">
        <v>1</v>
      </c>
      <c r="PA81" s="27">
        <v>2</v>
      </c>
      <c r="PB81" s="27">
        <v>12</v>
      </c>
      <c r="PC81" s="27">
        <v>0</v>
      </c>
      <c r="PD81" s="27">
        <v>0</v>
      </c>
      <c r="PE81" s="27">
        <v>0</v>
      </c>
      <c r="PF81" s="27">
        <v>0</v>
      </c>
      <c r="PG81" s="27">
        <v>0</v>
      </c>
      <c r="PH81" s="27">
        <v>0</v>
      </c>
      <c r="PI81" s="27">
        <v>0</v>
      </c>
      <c r="PJ81" s="27">
        <v>0</v>
      </c>
      <c r="PK81" s="27">
        <v>0</v>
      </c>
      <c r="PL81" s="27">
        <v>0</v>
      </c>
      <c r="PM81" s="27">
        <v>1</v>
      </c>
      <c r="PN81" s="27">
        <v>4</v>
      </c>
      <c r="PO81" s="27">
        <v>0</v>
      </c>
      <c r="PP81" s="27">
        <v>0</v>
      </c>
      <c r="PQ81" s="27">
        <v>0</v>
      </c>
      <c r="PR81" s="27">
        <v>0</v>
      </c>
      <c r="PS81" s="27">
        <v>0</v>
      </c>
      <c r="PT81" s="27">
        <v>0</v>
      </c>
      <c r="PU81" s="27">
        <v>0</v>
      </c>
      <c r="PV81" s="27">
        <v>0</v>
      </c>
      <c r="PW81" s="27">
        <v>0</v>
      </c>
      <c r="PX81" s="14">
        <v>896</v>
      </c>
      <c r="PY81" s="27">
        <v>1</v>
      </c>
      <c r="PZ81" s="27">
        <v>15</v>
      </c>
      <c r="QA81" s="27">
        <v>5</v>
      </c>
      <c r="QB81" s="27">
        <v>8</v>
      </c>
      <c r="QC81" s="27">
        <v>8</v>
      </c>
      <c r="QD81" s="27">
        <v>105</v>
      </c>
      <c r="QE81" s="27">
        <v>510</v>
      </c>
      <c r="QF81" s="27">
        <v>0</v>
      </c>
      <c r="QG81" s="27">
        <v>0</v>
      </c>
      <c r="QH81" s="27">
        <v>0</v>
      </c>
      <c r="QI81" s="27">
        <v>0</v>
      </c>
      <c r="QJ81" s="27">
        <v>41</v>
      </c>
      <c r="QK81" s="27">
        <v>0</v>
      </c>
      <c r="QL81" s="27">
        <v>16</v>
      </c>
      <c r="QM81" s="27">
        <v>3</v>
      </c>
      <c r="QN81" s="27">
        <v>1</v>
      </c>
      <c r="QO81" s="27">
        <v>2</v>
      </c>
      <c r="QP81" s="27">
        <v>19</v>
      </c>
      <c r="QQ81" s="27">
        <v>134</v>
      </c>
      <c r="QR81" s="27">
        <v>0</v>
      </c>
      <c r="QS81" s="27">
        <v>0</v>
      </c>
      <c r="QT81" s="27">
        <v>0</v>
      </c>
      <c r="QU81" s="27">
        <v>0</v>
      </c>
      <c r="QV81" s="27">
        <v>28</v>
      </c>
      <c r="QW81" s="27">
        <v>0</v>
      </c>
      <c r="QX81" s="27">
        <v>0</v>
      </c>
      <c r="QY81" s="27">
        <v>0</v>
      </c>
      <c r="QZ81" s="27">
        <v>0</v>
      </c>
      <c r="RA81" s="14">
        <v>13</v>
      </c>
      <c r="RB81" s="27">
        <v>0</v>
      </c>
      <c r="RC81" s="27">
        <v>0</v>
      </c>
      <c r="RD81" s="27">
        <v>1</v>
      </c>
      <c r="RE81" s="27">
        <v>4</v>
      </c>
      <c r="RF81" s="27">
        <v>0</v>
      </c>
      <c r="RG81" s="27">
        <v>0</v>
      </c>
      <c r="RH81" s="27">
        <v>4</v>
      </c>
      <c r="RI81" s="27">
        <v>4</v>
      </c>
      <c r="RJ81" s="14">
        <v>0</v>
      </c>
      <c r="RK81" s="27">
        <v>0</v>
      </c>
      <c r="RL81" s="27">
        <v>0</v>
      </c>
      <c r="RM81" s="27">
        <v>0</v>
      </c>
      <c r="RN81" s="27">
        <v>0</v>
      </c>
      <c r="RO81" s="27">
        <v>0</v>
      </c>
      <c r="RP81" s="27">
        <v>0</v>
      </c>
      <c r="RQ81" s="27">
        <v>0</v>
      </c>
      <c r="RR81" s="27">
        <v>0</v>
      </c>
      <c r="RS81" s="27">
        <v>0</v>
      </c>
      <c r="RT81" s="27">
        <v>0</v>
      </c>
      <c r="RU81" s="27">
        <v>0</v>
      </c>
      <c r="RV81" s="27">
        <v>0</v>
      </c>
      <c r="RW81" s="27">
        <v>0</v>
      </c>
      <c r="RX81" s="27">
        <v>0</v>
      </c>
      <c r="RY81" s="27">
        <v>0</v>
      </c>
      <c r="RZ81" s="27">
        <v>0</v>
      </c>
      <c r="SA81" s="27">
        <v>0</v>
      </c>
      <c r="SB81" s="27">
        <v>0</v>
      </c>
      <c r="SC81" s="27">
        <v>0</v>
      </c>
      <c r="SD81" s="27">
        <v>0</v>
      </c>
      <c r="SE81" s="27">
        <v>0</v>
      </c>
      <c r="SF81" s="27">
        <v>0</v>
      </c>
      <c r="SG81" s="27">
        <v>0</v>
      </c>
      <c r="SH81" s="27">
        <v>0</v>
      </c>
      <c r="SI81" s="27">
        <v>0</v>
      </c>
      <c r="SJ81" s="27">
        <v>0</v>
      </c>
      <c r="SK81" s="27">
        <v>0</v>
      </c>
      <c r="SL81" s="27">
        <v>0</v>
      </c>
      <c r="SM81" s="27">
        <v>0</v>
      </c>
      <c r="SN81" s="27">
        <v>0</v>
      </c>
      <c r="SO81" s="27">
        <v>0</v>
      </c>
      <c r="SP81" s="27">
        <v>0</v>
      </c>
      <c r="SQ81" s="27">
        <v>0</v>
      </c>
      <c r="SR81" s="27">
        <v>0</v>
      </c>
      <c r="SS81" s="27">
        <v>0</v>
      </c>
      <c r="ST81" s="27">
        <v>0</v>
      </c>
      <c r="SU81" s="27">
        <v>0</v>
      </c>
      <c r="SV81" s="27">
        <v>0</v>
      </c>
      <c r="SW81" s="27">
        <v>0</v>
      </c>
      <c r="SX81" s="27">
        <v>0</v>
      </c>
      <c r="SY81" s="27">
        <v>0</v>
      </c>
      <c r="SZ81" s="27">
        <v>0</v>
      </c>
      <c r="TA81" s="27">
        <v>0</v>
      </c>
      <c r="TB81" s="27">
        <v>0</v>
      </c>
      <c r="TC81" s="27">
        <v>0</v>
      </c>
      <c r="TD81" s="27">
        <v>0</v>
      </c>
      <c r="TE81" s="27">
        <v>0</v>
      </c>
      <c r="TF81" s="27">
        <v>0</v>
      </c>
      <c r="TG81" s="14">
        <v>0</v>
      </c>
      <c r="TH81" s="27">
        <v>0</v>
      </c>
      <c r="TI81" s="27">
        <v>0</v>
      </c>
      <c r="TJ81" s="27">
        <v>0</v>
      </c>
      <c r="TK81" s="27">
        <v>0</v>
      </c>
      <c r="TL81" s="27">
        <v>0</v>
      </c>
      <c r="TM81" s="27">
        <v>0</v>
      </c>
      <c r="TN81" s="27">
        <v>0</v>
      </c>
      <c r="TO81" s="27">
        <v>0</v>
      </c>
      <c r="TP81" s="27">
        <v>0</v>
      </c>
      <c r="TQ81" s="27">
        <v>0</v>
      </c>
      <c r="TR81" s="27">
        <v>0</v>
      </c>
      <c r="TS81" s="27">
        <v>0</v>
      </c>
      <c r="TT81" s="27">
        <v>0</v>
      </c>
      <c r="TU81" s="27">
        <v>0</v>
      </c>
      <c r="TV81" s="27">
        <v>0</v>
      </c>
      <c r="TW81" s="27">
        <v>0</v>
      </c>
      <c r="TX81" s="27">
        <v>0</v>
      </c>
      <c r="TY81" s="27">
        <v>0</v>
      </c>
      <c r="TZ81" s="27">
        <v>0</v>
      </c>
      <c r="UA81" s="27">
        <v>0</v>
      </c>
      <c r="UB81" s="27">
        <v>0</v>
      </c>
      <c r="UC81" s="27">
        <v>0</v>
      </c>
      <c r="UD81" s="27">
        <v>0</v>
      </c>
      <c r="UE81" s="27">
        <v>0</v>
      </c>
      <c r="UF81" s="27">
        <v>0</v>
      </c>
      <c r="UG81" s="27">
        <v>0</v>
      </c>
      <c r="UH81" s="27">
        <v>0</v>
      </c>
      <c r="UI81" s="27">
        <v>0</v>
      </c>
      <c r="UJ81" s="27">
        <v>0</v>
      </c>
      <c r="UK81" s="27">
        <v>0</v>
      </c>
      <c r="UL81" s="27">
        <v>0</v>
      </c>
      <c r="UM81" s="27">
        <v>0</v>
      </c>
      <c r="UN81" s="27">
        <v>0</v>
      </c>
      <c r="UO81" s="27">
        <v>0</v>
      </c>
      <c r="UP81" s="27">
        <v>0</v>
      </c>
      <c r="UQ81" s="27">
        <v>0</v>
      </c>
      <c r="UR81" s="27">
        <v>0</v>
      </c>
      <c r="US81" s="27">
        <v>0</v>
      </c>
      <c r="UT81" s="27">
        <v>0</v>
      </c>
      <c r="UU81" s="27">
        <v>0</v>
      </c>
      <c r="UV81" s="27">
        <v>0</v>
      </c>
      <c r="UW81" s="27">
        <v>0</v>
      </c>
      <c r="UX81" s="27">
        <v>0</v>
      </c>
      <c r="UY81" s="27">
        <v>0</v>
      </c>
      <c r="UZ81" s="27">
        <v>0</v>
      </c>
      <c r="VA81" s="27">
        <v>0</v>
      </c>
      <c r="VB81" s="27">
        <v>0</v>
      </c>
      <c r="VC81" s="27">
        <v>0</v>
      </c>
      <c r="VD81" s="27">
        <v>0</v>
      </c>
      <c r="VE81" s="27">
        <v>0</v>
      </c>
      <c r="VF81" s="27">
        <v>0</v>
      </c>
      <c r="VG81" s="27">
        <v>0</v>
      </c>
      <c r="VH81" s="14">
        <v>0</v>
      </c>
      <c r="VI81" s="27">
        <v>0</v>
      </c>
      <c r="VJ81" s="27">
        <v>0</v>
      </c>
      <c r="VK81" s="27">
        <v>0</v>
      </c>
      <c r="VL81" s="27">
        <v>0</v>
      </c>
      <c r="VM81" s="27">
        <v>0</v>
      </c>
      <c r="VN81" s="27">
        <v>0</v>
      </c>
      <c r="VO81" s="27">
        <v>0</v>
      </c>
      <c r="VP81" s="27">
        <v>0</v>
      </c>
      <c r="VQ81" s="27">
        <v>0</v>
      </c>
      <c r="VR81" s="27">
        <v>0</v>
      </c>
      <c r="VS81" s="27">
        <v>0</v>
      </c>
      <c r="VT81" s="27">
        <v>0</v>
      </c>
      <c r="VU81" s="27">
        <v>0</v>
      </c>
      <c r="VV81" s="27">
        <v>0</v>
      </c>
      <c r="VW81" s="27">
        <v>0</v>
      </c>
      <c r="VX81" s="27">
        <v>0</v>
      </c>
      <c r="VY81" s="27">
        <v>0</v>
      </c>
      <c r="VZ81" s="27">
        <v>0</v>
      </c>
      <c r="WA81" s="27">
        <v>0</v>
      </c>
      <c r="WB81" s="27">
        <v>0</v>
      </c>
      <c r="WC81" s="27">
        <v>0</v>
      </c>
      <c r="WD81" s="27">
        <v>0</v>
      </c>
      <c r="WE81" s="27">
        <v>0</v>
      </c>
      <c r="WF81" s="27">
        <v>0</v>
      </c>
      <c r="WG81" s="27">
        <v>0</v>
      </c>
      <c r="WH81" s="27">
        <v>0</v>
      </c>
      <c r="WI81" s="27">
        <v>0</v>
      </c>
      <c r="WJ81" s="27">
        <v>0</v>
      </c>
      <c r="WK81" s="27">
        <v>0</v>
      </c>
      <c r="WL81" s="27">
        <v>0</v>
      </c>
      <c r="WM81" s="27">
        <v>0</v>
      </c>
      <c r="WN81" s="27">
        <v>0</v>
      </c>
      <c r="WO81" s="27">
        <v>0</v>
      </c>
      <c r="WP81" s="27">
        <v>0</v>
      </c>
      <c r="WQ81" s="27">
        <v>0</v>
      </c>
      <c r="WR81" s="27">
        <v>0</v>
      </c>
      <c r="WS81" s="27">
        <v>0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6</v>
      </c>
      <c r="XJ81" s="27">
        <v>16</v>
      </c>
      <c r="XK81" s="27">
        <v>0</v>
      </c>
      <c r="XL81" s="27">
        <v>22</v>
      </c>
      <c r="XM81" s="27">
        <v>5</v>
      </c>
      <c r="XN81" s="27">
        <v>1</v>
      </c>
      <c r="XO81" s="27">
        <v>1</v>
      </c>
      <c r="XP81" s="27">
        <v>0</v>
      </c>
      <c r="XQ81" s="27">
        <v>0</v>
      </c>
      <c r="XR81" s="27">
        <v>0</v>
      </c>
      <c r="XS81" s="27">
        <v>1</v>
      </c>
      <c r="XT81" s="27">
        <v>1</v>
      </c>
      <c r="XU81" s="27">
        <v>0</v>
      </c>
      <c r="XV81" s="27">
        <v>1</v>
      </c>
      <c r="XW81" s="27">
        <v>2</v>
      </c>
      <c r="XX81" s="27">
        <v>3</v>
      </c>
      <c r="XY81" s="27">
        <v>17</v>
      </c>
      <c r="XZ81" s="27">
        <v>0</v>
      </c>
      <c r="YA81" s="27">
        <v>10</v>
      </c>
      <c r="YB81" s="27">
        <v>1</v>
      </c>
      <c r="YC81" s="27">
        <v>1</v>
      </c>
      <c r="YD81" s="27">
        <v>0</v>
      </c>
      <c r="YE81" s="27">
        <v>0</v>
      </c>
      <c r="YF81" s="27">
        <v>0</v>
      </c>
      <c r="YG81" s="27">
        <v>3</v>
      </c>
      <c r="YH81" s="27">
        <v>7</v>
      </c>
      <c r="YI81" s="27">
        <v>0</v>
      </c>
      <c r="YJ81" s="27">
        <v>1</v>
      </c>
      <c r="YK81" s="27">
        <v>2</v>
      </c>
      <c r="YL81" s="27">
        <v>4</v>
      </c>
      <c r="YM81" s="27">
        <v>25</v>
      </c>
      <c r="YN81" s="27">
        <v>0</v>
      </c>
      <c r="YO81" s="27">
        <v>0</v>
      </c>
      <c r="YP81" s="27">
        <v>1</v>
      </c>
      <c r="YQ81" s="27">
        <v>0</v>
      </c>
      <c r="YR81" s="27">
        <v>1</v>
      </c>
      <c r="YS81" s="27">
        <v>0</v>
      </c>
      <c r="YT81" s="27">
        <v>9</v>
      </c>
      <c r="YU81" s="27">
        <v>0</v>
      </c>
      <c r="YV81" s="27">
        <v>9</v>
      </c>
      <c r="YW81" s="27">
        <v>3</v>
      </c>
      <c r="YX81" s="27">
        <v>1</v>
      </c>
      <c r="YY81" s="27">
        <v>11</v>
      </c>
      <c r="YZ81" s="27">
        <v>0</v>
      </c>
      <c r="ZA81" s="27">
        <v>12</v>
      </c>
      <c r="ZB81" s="27">
        <v>4</v>
      </c>
      <c r="ZC81" s="27">
        <v>494</v>
      </c>
      <c r="ZD81" s="27">
        <v>0</v>
      </c>
      <c r="ZE81" s="27">
        <v>191</v>
      </c>
      <c r="ZF81" s="27">
        <v>22</v>
      </c>
      <c r="ZG81" s="27">
        <v>5</v>
      </c>
      <c r="ZH81" s="27">
        <v>0</v>
      </c>
      <c r="ZI81" s="27">
        <v>5</v>
      </c>
      <c r="ZJ81" s="27">
        <v>1</v>
      </c>
      <c r="ZK81" s="27">
        <v>0</v>
      </c>
      <c r="ZL81" s="27">
        <v>41</v>
      </c>
      <c r="ZM81" s="27">
        <v>10</v>
      </c>
      <c r="ZN81" s="27">
        <v>3</v>
      </c>
      <c r="ZO81" s="27">
        <v>11</v>
      </c>
      <c r="ZP81" s="27">
        <v>5</v>
      </c>
      <c r="ZQ81" s="27">
        <v>1</v>
      </c>
      <c r="ZR81" s="27">
        <v>14</v>
      </c>
      <c r="ZS81" s="27">
        <v>6</v>
      </c>
      <c r="ZT81" s="27">
        <v>0</v>
      </c>
      <c r="ZU81" s="27">
        <v>3</v>
      </c>
      <c r="ZV81" s="27">
        <v>0</v>
      </c>
    </row>
    <row r="82" spans="1:698" s="41" customFormat="1" x14ac:dyDescent="0.2">
      <c r="A82" s="41" t="s">
        <v>183</v>
      </c>
      <c r="B82" s="40"/>
      <c r="C82" s="14">
        <v>506</v>
      </c>
      <c r="D82" s="14">
        <v>11</v>
      </c>
      <c r="E82" s="14">
        <v>0</v>
      </c>
      <c r="F82" s="14">
        <v>3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/>
      <c r="AR82" s="27"/>
      <c r="AS82" s="27"/>
      <c r="AT82" s="27"/>
      <c r="AU82" s="27">
        <v>0</v>
      </c>
      <c r="AV82" s="27">
        <v>2</v>
      </c>
      <c r="AW82" s="27">
        <v>0</v>
      </c>
      <c r="AX82" s="27">
        <v>5</v>
      </c>
      <c r="AY82" s="14">
        <v>0</v>
      </c>
      <c r="AZ82" s="14">
        <v>3</v>
      </c>
      <c r="BA82" s="14">
        <v>1</v>
      </c>
      <c r="BB82" s="14">
        <v>62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3</v>
      </c>
      <c r="CE82" s="27">
        <v>0</v>
      </c>
      <c r="CF82" s="27">
        <v>3</v>
      </c>
      <c r="CG82" s="27">
        <v>0</v>
      </c>
      <c r="CH82" s="27">
        <v>1</v>
      </c>
      <c r="CI82" s="27">
        <v>0</v>
      </c>
      <c r="CJ82" s="27">
        <v>3</v>
      </c>
      <c r="CK82" s="27">
        <v>0</v>
      </c>
      <c r="CL82" s="27">
        <v>23</v>
      </c>
      <c r="CM82" s="27">
        <v>0</v>
      </c>
      <c r="CN82" s="27">
        <v>14</v>
      </c>
      <c r="CO82" s="27">
        <v>1</v>
      </c>
      <c r="CP82" s="27">
        <v>53</v>
      </c>
      <c r="CQ82" s="27">
        <v>0</v>
      </c>
      <c r="CR82" s="27">
        <v>18</v>
      </c>
      <c r="CS82" s="27">
        <v>0</v>
      </c>
      <c r="CT82" s="27">
        <v>48</v>
      </c>
      <c r="CU82" s="27">
        <v>1</v>
      </c>
      <c r="CV82" s="27">
        <v>16</v>
      </c>
      <c r="CW82" s="27">
        <v>1</v>
      </c>
      <c r="CX82" s="27">
        <v>18</v>
      </c>
      <c r="CY82" s="27">
        <v>1</v>
      </c>
      <c r="CZ82" s="27">
        <v>12</v>
      </c>
      <c r="DA82" s="27">
        <v>0</v>
      </c>
      <c r="DB82" s="27">
        <v>4</v>
      </c>
      <c r="DC82" s="27">
        <v>0</v>
      </c>
      <c r="DD82" s="27">
        <v>0</v>
      </c>
      <c r="DE82" s="27"/>
      <c r="DF82" s="27"/>
      <c r="DG82" s="27">
        <v>1</v>
      </c>
      <c r="DH82" s="27">
        <v>39</v>
      </c>
      <c r="DI82" s="27">
        <v>0</v>
      </c>
      <c r="DJ82" s="27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0</v>
      </c>
      <c r="DQ82" s="27">
        <v>0</v>
      </c>
      <c r="DR82" s="27">
        <v>0</v>
      </c>
      <c r="DS82" s="27">
        <v>0</v>
      </c>
      <c r="DT82" s="27">
        <v>0</v>
      </c>
      <c r="DU82" s="27">
        <v>0</v>
      </c>
      <c r="DV82" s="27">
        <v>0</v>
      </c>
      <c r="DW82" s="27">
        <v>0</v>
      </c>
      <c r="DX82" s="27">
        <v>0</v>
      </c>
      <c r="DY82" s="27">
        <v>0</v>
      </c>
      <c r="DZ82" s="27">
        <v>13</v>
      </c>
      <c r="EA82" s="27">
        <v>0</v>
      </c>
      <c r="EB82" s="27">
        <v>0</v>
      </c>
      <c r="EC82" s="27">
        <v>0</v>
      </c>
      <c r="ED82" s="27">
        <v>29</v>
      </c>
      <c r="EE82" s="27">
        <v>0</v>
      </c>
      <c r="EF82" s="27">
        <v>0</v>
      </c>
      <c r="EG82" s="27">
        <v>0</v>
      </c>
      <c r="EH82" s="27">
        <v>44</v>
      </c>
      <c r="EI82" s="27">
        <v>0</v>
      </c>
      <c r="EJ82" s="27">
        <v>0</v>
      </c>
      <c r="EK82" s="27">
        <v>0</v>
      </c>
      <c r="EL82" s="27">
        <v>3</v>
      </c>
      <c r="EM82" s="27">
        <v>0</v>
      </c>
      <c r="EN82" s="27">
        <v>0</v>
      </c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1</v>
      </c>
      <c r="FG82" s="27">
        <v>0</v>
      </c>
      <c r="FH82" s="27">
        <v>0</v>
      </c>
      <c r="FI82" s="27">
        <v>0</v>
      </c>
      <c r="FJ82" s="27">
        <v>7</v>
      </c>
      <c r="FK82" s="27">
        <v>0</v>
      </c>
      <c r="FL82" s="27">
        <v>18</v>
      </c>
      <c r="FM82" s="27">
        <v>1</v>
      </c>
      <c r="FN82" s="27">
        <v>6</v>
      </c>
      <c r="FO82" s="27">
        <v>0</v>
      </c>
      <c r="FP82" s="27">
        <v>21</v>
      </c>
      <c r="FQ82" s="27">
        <v>0</v>
      </c>
      <c r="FR82" s="27">
        <v>5</v>
      </c>
      <c r="FS82" s="27">
        <v>1</v>
      </c>
      <c r="FT82" s="27">
        <v>11</v>
      </c>
      <c r="FU82" s="27">
        <v>0</v>
      </c>
      <c r="FV82" s="27">
        <v>3</v>
      </c>
      <c r="FW82" s="27">
        <v>3</v>
      </c>
      <c r="FX82" s="27">
        <v>3</v>
      </c>
      <c r="FY82" s="27">
        <v>0</v>
      </c>
      <c r="FZ82" s="27">
        <v>0</v>
      </c>
      <c r="GA82" s="27">
        <v>0</v>
      </c>
      <c r="GB82" s="27">
        <v>0</v>
      </c>
      <c r="GC82" s="27"/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0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/>
      <c r="GQ82" s="27">
        <v>0</v>
      </c>
      <c r="GR82" s="27">
        <v>0</v>
      </c>
      <c r="GS82" s="27">
        <v>0</v>
      </c>
      <c r="GT82" s="27">
        <v>0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/>
      <c r="HD82" s="27">
        <v>0</v>
      </c>
      <c r="HE82" s="27">
        <v>0</v>
      </c>
      <c r="HF82" s="27">
        <v>0</v>
      </c>
      <c r="HG82" s="27">
        <v>0</v>
      </c>
      <c r="HH82" s="27">
        <v>0</v>
      </c>
      <c r="HI82" s="27">
        <v>0</v>
      </c>
      <c r="HJ82" s="27">
        <v>0</v>
      </c>
      <c r="HK82" s="27">
        <v>0</v>
      </c>
      <c r="HL82" s="27">
        <v>0</v>
      </c>
      <c r="HM82" s="27">
        <v>0</v>
      </c>
      <c r="HN82" s="27">
        <v>0</v>
      </c>
      <c r="HO82" s="27">
        <v>0</v>
      </c>
      <c r="HP82" s="27"/>
      <c r="HQ82" s="27">
        <v>0</v>
      </c>
      <c r="HR82" s="27">
        <v>0</v>
      </c>
      <c r="HS82" s="27">
        <v>0</v>
      </c>
      <c r="HT82" s="27">
        <v>0</v>
      </c>
      <c r="HU82" s="27">
        <v>0</v>
      </c>
      <c r="HV82" s="27">
        <v>0</v>
      </c>
      <c r="HW82" s="27">
        <v>0</v>
      </c>
      <c r="HX82" s="27">
        <v>0</v>
      </c>
      <c r="HY82" s="27">
        <v>0</v>
      </c>
      <c r="HZ82" s="27">
        <v>0</v>
      </c>
      <c r="IA82" s="27">
        <v>0</v>
      </c>
      <c r="IB82" s="27">
        <v>0</v>
      </c>
      <c r="IC82" s="27"/>
      <c r="ID82" s="27">
        <v>1</v>
      </c>
      <c r="IE82" s="27">
        <v>0</v>
      </c>
      <c r="IF82" s="27">
        <v>0</v>
      </c>
      <c r="IG82" s="27">
        <v>2</v>
      </c>
      <c r="IH82" s="27">
        <v>0</v>
      </c>
      <c r="II82" s="27"/>
      <c r="IJ82" s="27"/>
      <c r="IK82" s="27"/>
      <c r="IL82" s="27"/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>
        <v>0</v>
      </c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1</v>
      </c>
      <c r="JG82" s="27">
        <v>0</v>
      </c>
      <c r="JH82" s="27">
        <v>0</v>
      </c>
      <c r="JI82" s="27">
        <v>0</v>
      </c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2</v>
      </c>
      <c r="JT82" s="27">
        <v>0</v>
      </c>
      <c r="JU82" s="27">
        <v>0</v>
      </c>
      <c r="JV82" s="27">
        <v>0</v>
      </c>
      <c r="JW82" s="27">
        <v>0</v>
      </c>
      <c r="JX82" s="27">
        <v>0</v>
      </c>
      <c r="JY82" s="14">
        <v>64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5</v>
      </c>
      <c r="KF82" s="27">
        <v>1</v>
      </c>
      <c r="KG82" s="27">
        <v>1</v>
      </c>
      <c r="KH82" s="27">
        <v>12</v>
      </c>
      <c r="KI82" s="27">
        <v>0</v>
      </c>
      <c r="KJ82" s="27">
        <v>0</v>
      </c>
      <c r="KK82" s="27">
        <v>45</v>
      </c>
      <c r="KL82" s="14">
        <v>65</v>
      </c>
      <c r="KM82" s="27">
        <v>0</v>
      </c>
      <c r="KN82" s="27">
        <v>5</v>
      </c>
      <c r="KO82" s="27">
        <v>14</v>
      </c>
      <c r="KP82" s="27">
        <v>46</v>
      </c>
      <c r="KQ82" s="14">
        <v>2</v>
      </c>
      <c r="KR82" s="27">
        <v>2</v>
      </c>
      <c r="KS82" s="27">
        <v>0</v>
      </c>
      <c r="KT82" s="14">
        <v>0</v>
      </c>
      <c r="KU82" s="27">
        <v>0</v>
      </c>
      <c r="KV82" s="27">
        <v>0</v>
      </c>
      <c r="KW82" s="27">
        <v>0</v>
      </c>
      <c r="KX82" s="27">
        <v>0</v>
      </c>
      <c r="KY82" s="14">
        <v>6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2</v>
      </c>
      <c r="LM82" s="27">
        <v>0</v>
      </c>
      <c r="LN82" s="27">
        <v>1</v>
      </c>
      <c r="LO82" s="27">
        <v>0</v>
      </c>
      <c r="LP82" s="27">
        <v>0</v>
      </c>
      <c r="LQ82" s="27">
        <v>0</v>
      </c>
      <c r="LR82" s="27">
        <v>0</v>
      </c>
      <c r="LS82" s="27">
        <v>0</v>
      </c>
      <c r="LT82" s="27">
        <v>0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27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1</v>
      </c>
      <c r="NP82" s="27">
        <v>1</v>
      </c>
      <c r="NQ82" s="27">
        <v>1</v>
      </c>
      <c r="NR82" s="27">
        <v>0</v>
      </c>
      <c r="NS82" s="27">
        <v>0</v>
      </c>
      <c r="NT82" s="14">
        <v>7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1</v>
      </c>
      <c r="OG82" s="27">
        <v>2</v>
      </c>
      <c r="OH82" s="27">
        <v>0</v>
      </c>
      <c r="OI82" s="27">
        <v>1</v>
      </c>
      <c r="OJ82" s="27">
        <v>0</v>
      </c>
      <c r="OK82" s="27">
        <v>0</v>
      </c>
      <c r="OL82" s="27">
        <v>0</v>
      </c>
      <c r="OM82" s="27">
        <v>0</v>
      </c>
      <c r="ON82" s="27">
        <v>1</v>
      </c>
      <c r="OO82" s="27">
        <v>1</v>
      </c>
      <c r="OP82" s="27">
        <v>1</v>
      </c>
      <c r="OQ82" s="27">
        <v>0</v>
      </c>
      <c r="OR82" s="27">
        <v>0</v>
      </c>
      <c r="OS82" s="14">
        <v>8</v>
      </c>
      <c r="OT82" s="44">
        <v>1</v>
      </c>
      <c r="OU82" s="27">
        <v>0</v>
      </c>
      <c r="OV82" s="27">
        <v>0</v>
      </c>
      <c r="OW82" s="27">
        <v>0</v>
      </c>
      <c r="OX82" s="27">
        <v>0</v>
      </c>
      <c r="OY82" s="27">
        <v>0</v>
      </c>
      <c r="OZ82" s="27">
        <v>1</v>
      </c>
      <c r="PA82" s="27">
        <v>1</v>
      </c>
      <c r="PB82" s="27">
        <v>1</v>
      </c>
      <c r="PC82" s="27">
        <v>0</v>
      </c>
      <c r="PD82" s="27">
        <v>0</v>
      </c>
      <c r="PE82" s="27">
        <v>0</v>
      </c>
      <c r="PF82" s="27">
        <v>0</v>
      </c>
      <c r="PG82" s="27">
        <v>0</v>
      </c>
      <c r="PH82" s="27">
        <v>0</v>
      </c>
      <c r="PI82" s="27">
        <v>0</v>
      </c>
      <c r="PJ82" s="27">
        <v>0</v>
      </c>
      <c r="PK82" s="27">
        <v>0</v>
      </c>
      <c r="PL82" s="27">
        <v>0</v>
      </c>
      <c r="PM82" s="27">
        <v>0</v>
      </c>
      <c r="PN82" s="27">
        <v>5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14">
        <v>346</v>
      </c>
      <c r="PY82" s="27">
        <v>1</v>
      </c>
      <c r="PZ82" s="27">
        <v>7</v>
      </c>
      <c r="QA82" s="27">
        <v>1</v>
      </c>
      <c r="QB82" s="27">
        <v>1</v>
      </c>
      <c r="QC82" s="27">
        <v>10</v>
      </c>
      <c r="QD82" s="27">
        <v>32</v>
      </c>
      <c r="QE82" s="27">
        <v>185</v>
      </c>
      <c r="QF82" s="27">
        <v>0</v>
      </c>
      <c r="QG82" s="27">
        <v>0</v>
      </c>
      <c r="QH82" s="27">
        <v>0</v>
      </c>
      <c r="QI82" s="27">
        <v>0</v>
      </c>
      <c r="QJ82" s="27">
        <v>11</v>
      </c>
      <c r="QK82" s="27">
        <v>1</v>
      </c>
      <c r="QL82" s="27">
        <v>5</v>
      </c>
      <c r="QM82" s="27">
        <v>2</v>
      </c>
      <c r="QN82" s="27">
        <v>1</v>
      </c>
      <c r="QO82" s="27">
        <v>1</v>
      </c>
      <c r="QP82" s="27">
        <v>10</v>
      </c>
      <c r="QQ82" s="27">
        <v>68</v>
      </c>
      <c r="QR82" s="27">
        <v>0</v>
      </c>
      <c r="QS82" s="27">
        <v>0</v>
      </c>
      <c r="QT82" s="27">
        <v>0</v>
      </c>
      <c r="QU82" s="27">
        <v>0</v>
      </c>
      <c r="QV82" s="27">
        <v>10</v>
      </c>
      <c r="QW82" s="27">
        <v>0</v>
      </c>
      <c r="QX82" s="27">
        <v>0</v>
      </c>
      <c r="QY82" s="27">
        <v>0</v>
      </c>
      <c r="QZ82" s="27">
        <v>0</v>
      </c>
      <c r="RA82" s="14">
        <v>2</v>
      </c>
      <c r="RB82" s="27">
        <v>0</v>
      </c>
      <c r="RC82" s="27">
        <v>0</v>
      </c>
      <c r="RD82" s="27">
        <v>1</v>
      </c>
      <c r="RE82" s="27">
        <v>0</v>
      </c>
      <c r="RF82" s="27">
        <v>0</v>
      </c>
      <c r="RG82" s="27">
        <v>0</v>
      </c>
      <c r="RH82" s="27">
        <v>1</v>
      </c>
      <c r="RI82" s="27">
        <v>0</v>
      </c>
      <c r="RJ82" s="14">
        <v>3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2</v>
      </c>
      <c r="RX82" s="27">
        <v>0</v>
      </c>
      <c r="RY82" s="27">
        <v>1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27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27">
        <v>0</v>
      </c>
      <c r="TF82" s="27">
        <v>0</v>
      </c>
      <c r="TG82" s="14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0</v>
      </c>
      <c r="TM82" s="27">
        <v>0</v>
      </c>
      <c r="TN82" s="27">
        <v>0</v>
      </c>
      <c r="TO82" s="27">
        <v>0</v>
      </c>
      <c r="TP82" s="27">
        <v>0</v>
      </c>
      <c r="TQ82" s="27">
        <v>0</v>
      </c>
      <c r="TR82" s="27">
        <v>0</v>
      </c>
      <c r="TS82" s="27">
        <v>0</v>
      </c>
      <c r="TT82" s="27">
        <v>0</v>
      </c>
      <c r="TU82" s="27">
        <v>0</v>
      </c>
      <c r="TV82" s="27">
        <v>0</v>
      </c>
      <c r="TW82" s="27">
        <v>0</v>
      </c>
      <c r="TX82" s="27">
        <v>0</v>
      </c>
      <c r="TY82" s="27">
        <v>0</v>
      </c>
      <c r="TZ82" s="27">
        <v>0</v>
      </c>
      <c r="UA82" s="27">
        <v>0</v>
      </c>
      <c r="UB82" s="27">
        <v>0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27">
        <v>0</v>
      </c>
      <c r="UK82" s="27">
        <v>0</v>
      </c>
      <c r="UL82" s="27">
        <v>0</v>
      </c>
      <c r="UM82" s="27">
        <v>0</v>
      </c>
      <c r="UN82" s="27">
        <v>0</v>
      </c>
      <c r="UO82" s="27">
        <v>0</v>
      </c>
      <c r="UP82" s="27">
        <v>0</v>
      </c>
      <c r="UQ82" s="27">
        <v>0</v>
      </c>
      <c r="UR82" s="27">
        <v>0</v>
      </c>
      <c r="US82" s="27">
        <v>0</v>
      </c>
      <c r="UT82" s="27">
        <v>0</v>
      </c>
      <c r="UU82" s="27">
        <v>0</v>
      </c>
      <c r="UV82" s="27">
        <v>0</v>
      </c>
      <c r="UW82" s="27">
        <v>0</v>
      </c>
      <c r="UX82" s="27">
        <v>0</v>
      </c>
      <c r="UY82" s="27">
        <v>0</v>
      </c>
      <c r="UZ82" s="27">
        <v>0</v>
      </c>
      <c r="VA82" s="27">
        <v>0</v>
      </c>
      <c r="VB82" s="27">
        <v>0</v>
      </c>
      <c r="VC82" s="27">
        <v>0</v>
      </c>
      <c r="VD82" s="27">
        <v>0</v>
      </c>
      <c r="VE82" s="27">
        <v>0</v>
      </c>
      <c r="VF82" s="27">
        <v>0</v>
      </c>
      <c r="VG82" s="27">
        <v>0</v>
      </c>
      <c r="VH82" s="14">
        <v>0</v>
      </c>
      <c r="VI82" s="27">
        <v>0</v>
      </c>
      <c r="VJ82" s="27">
        <v>0</v>
      </c>
      <c r="VK82" s="27">
        <v>0</v>
      </c>
      <c r="VL82" s="27">
        <v>0</v>
      </c>
      <c r="VM82" s="27">
        <v>0</v>
      </c>
      <c r="VN82" s="27">
        <v>0</v>
      </c>
      <c r="VO82" s="27">
        <v>0</v>
      </c>
      <c r="VP82" s="27">
        <v>0</v>
      </c>
      <c r="VQ82" s="27">
        <v>0</v>
      </c>
      <c r="VR82" s="27">
        <v>0</v>
      </c>
      <c r="VS82" s="27">
        <v>0</v>
      </c>
      <c r="VT82" s="27">
        <v>0</v>
      </c>
      <c r="VU82" s="27">
        <v>0</v>
      </c>
      <c r="VV82" s="27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5</v>
      </c>
      <c r="XJ82" s="27">
        <v>3</v>
      </c>
      <c r="XK82" s="27">
        <v>0</v>
      </c>
      <c r="XL82" s="27">
        <v>8</v>
      </c>
      <c r="XM82" s="27">
        <v>0</v>
      </c>
      <c r="XN82" s="27">
        <v>0</v>
      </c>
      <c r="XO82" s="27">
        <v>1</v>
      </c>
      <c r="XP82" s="27">
        <v>0</v>
      </c>
      <c r="XQ82" s="27">
        <v>0</v>
      </c>
      <c r="XR82" s="27">
        <v>0</v>
      </c>
      <c r="XS82" s="27">
        <v>0</v>
      </c>
      <c r="XT82" s="27">
        <v>0</v>
      </c>
      <c r="XU82" s="27">
        <v>0</v>
      </c>
      <c r="XV82" s="27">
        <v>0</v>
      </c>
      <c r="XW82" s="27">
        <v>0</v>
      </c>
      <c r="XX82" s="27">
        <v>0</v>
      </c>
      <c r="XY82" s="27">
        <v>0</v>
      </c>
      <c r="XZ82" s="27">
        <v>0</v>
      </c>
      <c r="YA82" s="27">
        <v>1</v>
      </c>
      <c r="YB82" s="27">
        <v>0</v>
      </c>
      <c r="YC82" s="27">
        <v>1</v>
      </c>
      <c r="YD82" s="27">
        <v>0</v>
      </c>
      <c r="YE82" s="27">
        <v>0</v>
      </c>
      <c r="YF82" s="27">
        <v>0</v>
      </c>
      <c r="YG82" s="27">
        <v>1</v>
      </c>
      <c r="YH82" s="27">
        <v>1</v>
      </c>
      <c r="YI82" s="27">
        <v>0</v>
      </c>
      <c r="YJ82" s="27">
        <v>0</v>
      </c>
      <c r="YK82" s="27">
        <v>0</v>
      </c>
      <c r="YL82" s="27">
        <v>1</v>
      </c>
      <c r="YM82" s="27">
        <v>1</v>
      </c>
      <c r="YN82" s="27">
        <v>0</v>
      </c>
      <c r="YO82" s="27">
        <v>0</v>
      </c>
      <c r="YP82" s="27">
        <v>1</v>
      </c>
      <c r="YQ82" s="27">
        <v>0</v>
      </c>
      <c r="YR82" s="27">
        <v>1</v>
      </c>
      <c r="YS82" s="27">
        <v>2</v>
      </c>
      <c r="YT82" s="27">
        <v>3</v>
      </c>
      <c r="YU82" s="27">
        <v>0</v>
      </c>
      <c r="YV82" s="27">
        <v>5</v>
      </c>
      <c r="YW82" s="27">
        <v>0</v>
      </c>
      <c r="YX82" s="27">
        <v>2</v>
      </c>
      <c r="YY82" s="27">
        <v>3</v>
      </c>
      <c r="YZ82" s="27">
        <v>0</v>
      </c>
      <c r="ZA82" s="27">
        <v>5</v>
      </c>
      <c r="ZB82" s="27">
        <v>0</v>
      </c>
      <c r="ZC82" s="27">
        <v>191</v>
      </c>
      <c r="ZD82" s="27">
        <v>0</v>
      </c>
      <c r="ZE82" s="27">
        <v>82</v>
      </c>
      <c r="ZF82" s="27">
        <v>6</v>
      </c>
      <c r="ZG82" s="27">
        <v>1</v>
      </c>
      <c r="ZH82" s="27">
        <v>0</v>
      </c>
      <c r="ZI82" s="27">
        <v>3</v>
      </c>
      <c r="ZJ82" s="27">
        <v>1</v>
      </c>
      <c r="ZK82" s="27">
        <v>0</v>
      </c>
      <c r="ZL82" s="27">
        <v>6</v>
      </c>
      <c r="ZM82" s="27">
        <v>1</v>
      </c>
      <c r="ZN82" s="27">
        <v>0</v>
      </c>
      <c r="ZO82" s="27">
        <v>1</v>
      </c>
      <c r="ZP82" s="27">
        <v>0</v>
      </c>
      <c r="ZQ82" s="27">
        <v>0</v>
      </c>
      <c r="ZR82" s="27">
        <v>3</v>
      </c>
      <c r="ZS82" s="27">
        <v>1</v>
      </c>
      <c r="ZT82" s="27">
        <v>0</v>
      </c>
      <c r="ZU82" s="27">
        <v>5</v>
      </c>
      <c r="ZV82" s="27">
        <v>1</v>
      </c>
    </row>
    <row r="83" spans="1:698" s="41" customFormat="1" x14ac:dyDescent="0.2">
      <c r="A83" s="41" t="s">
        <v>184</v>
      </c>
      <c r="B83" s="40"/>
      <c r="C83" s="14">
        <v>596</v>
      </c>
      <c r="D83" s="14">
        <v>20</v>
      </c>
      <c r="E83" s="14">
        <v>6</v>
      </c>
      <c r="F83" s="14">
        <v>29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/>
      <c r="AR83" s="27"/>
      <c r="AS83" s="27"/>
      <c r="AT83" s="27"/>
      <c r="AU83" s="27">
        <v>0</v>
      </c>
      <c r="AV83" s="27">
        <v>15</v>
      </c>
      <c r="AW83" s="27">
        <v>0</v>
      </c>
      <c r="AX83" s="27">
        <v>9</v>
      </c>
      <c r="AY83" s="14">
        <v>0</v>
      </c>
      <c r="AZ83" s="14">
        <v>0</v>
      </c>
      <c r="BA83" s="14">
        <v>3</v>
      </c>
      <c r="BB83" s="14">
        <v>41</v>
      </c>
      <c r="BC83" s="27">
        <v>0</v>
      </c>
      <c r="BD83" s="27">
        <v>0</v>
      </c>
      <c r="BE83" s="27">
        <v>0</v>
      </c>
      <c r="BF83" s="27">
        <v>1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>
        <v>0</v>
      </c>
      <c r="BN83" s="27">
        <v>0</v>
      </c>
      <c r="BO83" s="27">
        <v>0</v>
      </c>
      <c r="BP83" s="27">
        <v>0</v>
      </c>
      <c r="BQ83" s="27">
        <v>0</v>
      </c>
      <c r="BR83" s="27">
        <v>0</v>
      </c>
      <c r="BS83" s="27">
        <v>0</v>
      </c>
      <c r="BT83" s="27">
        <v>0</v>
      </c>
      <c r="BU83" s="27">
        <v>0</v>
      </c>
      <c r="BV83" s="27">
        <v>0</v>
      </c>
      <c r="BW83" s="27">
        <v>0</v>
      </c>
      <c r="BX83" s="27">
        <v>0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7</v>
      </c>
      <c r="CE83" s="27">
        <v>0</v>
      </c>
      <c r="CF83" s="27">
        <v>5</v>
      </c>
      <c r="CG83" s="27">
        <v>0</v>
      </c>
      <c r="CH83" s="27">
        <v>5</v>
      </c>
      <c r="CI83" s="27">
        <v>0</v>
      </c>
      <c r="CJ83" s="27">
        <v>1</v>
      </c>
      <c r="CK83" s="27">
        <v>0</v>
      </c>
      <c r="CL83" s="27">
        <v>13</v>
      </c>
      <c r="CM83" s="27">
        <v>0</v>
      </c>
      <c r="CN83" s="27">
        <v>6</v>
      </c>
      <c r="CO83" s="27">
        <v>0</v>
      </c>
      <c r="CP83" s="27">
        <v>30</v>
      </c>
      <c r="CQ83" s="27">
        <v>0</v>
      </c>
      <c r="CR83" s="27">
        <v>15</v>
      </c>
      <c r="CS83" s="27">
        <v>0</v>
      </c>
      <c r="CT83" s="27">
        <v>27</v>
      </c>
      <c r="CU83" s="27">
        <v>1</v>
      </c>
      <c r="CV83" s="27">
        <v>11</v>
      </c>
      <c r="CW83" s="27">
        <v>1</v>
      </c>
      <c r="CX83" s="27">
        <v>27</v>
      </c>
      <c r="CY83" s="27">
        <v>0</v>
      </c>
      <c r="CZ83" s="27">
        <v>16</v>
      </c>
      <c r="DA83" s="27">
        <v>0</v>
      </c>
      <c r="DB83" s="27">
        <v>4</v>
      </c>
      <c r="DC83" s="27">
        <v>0</v>
      </c>
      <c r="DD83" s="27">
        <v>5</v>
      </c>
      <c r="DE83" s="27"/>
      <c r="DF83" s="27"/>
      <c r="DG83" s="27">
        <v>1</v>
      </c>
      <c r="DH83" s="27">
        <v>11</v>
      </c>
      <c r="DI83" s="27">
        <v>0</v>
      </c>
      <c r="DJ83" s="27">
        <v>0</v>
      </c>
      <c r="DK83" s="27">
        <v>0</v>
      </c>
      <c r="DL83" s="27">
        <v>0</v>
      </c>
      <c r="DM83" s="27">
        <v>0</v>
      </c>
      <c r="DN83" s="27">
        <v>0</v>
      </c>
      <c r="DO83" s="27">
        <v>0</v>
      </c>
      <c r="DP83" s="27">
        <v>0</v>
      </c>
      <c r="DQ83" s="27">
        <v>0</v>
      </c>
      <c r="DR83" s="27">
        <v>1</v>
      </c>
      <c r="DS83" s="27">
        <v>0</v>
      </c>
      <c r="DT83" s="27">
        <v>0</v>
      </c>
      <c r="DU83" s="27">
        <v>0</v>
      </c>
      <c r="DV83" s="27">
        <v>0</v>
      </c>
      <c r="DW83" s="27">
        <v>0</v>
      </c>
      <c r="DX83" s="27">
        <v>0</v>
      </c>
      <c r="DY83" s="27">
        <v>1</v>
      </c>
      <c r="DZ83" s="27">
        <v>5</v>
      </c>
      <c r="EA83" s="27">
        <v>0</v>
      </c>
      <c r="EB83" s="27">
        <v>0</v>
      </c>
      <c r="EC83" s="27">
        <v>0</v>
      </c>
      <c r="ED83" s="27">
        <v>51</v>
      </c>
      <c r="EE83" s="27">
        <v>0</v>
      </c>
      <c r="EF83" s="27">
        <v>0</v>
      </c>
      <c r="EG83" s="27">
        <v>0</v>
      </c>
      <c r="EH83" s="27">
        <v>67</v>
      </c>
      <c r="EI83" s="27">
        <v>0</v>
      </c>
      <c r="EJ83" s="27">
        <v>0</v>
      </c>
      <c r="EK83" s="27">
        <v>0</v>
      </c>
      <c r="EL83" s="27">
        <v>19</v>
      </c>
      <c r="EM83" s="27">
        <v>0</v>
      </c>
      <c r="EN83" s="27">
        <v>0</v>
      </c>
      <c r="EO83" s="27">
        <v>0</v>
      </c>
      <c r="EP83" s="27">
        <v>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1</v>
      </c>
      <c r="FE83" s="27">
        <v>0</v>
      </c>
      <c r="FF83" s="27">
        <v>4</v>
      </c>
      <c r="FG83" s="27">
        <v>0</v>
      </c>
      <c r="FH83" s="27">
        <v>5</v>
      </c>
      <c r="FI83" s="27">
        <v>0</v>
      </c>
      <c r="FJ83" s="27">
        <v>6</v>
      </c>
      <c r="FK83" s="27">
        <v>0</v>
      </c>
      <c r="FL83" s="27">
        <v>3</v>
      </c>
      <c r="FM83" s="27">
        <v>1</v>
      </c>
      <c r="FN83" s="27">
        <v>32</v>
      </c>
      <c r="FO83" s="27">
        <v>1</v>
      </c>
      <c r="FP83" s="27">
        <v>12</v>
      </c>
      <c r="FQ83" s="27">
        <v>0</v>
      </c>
      <c r="FR83" s="27">
        <v>33</v>
      </c>
      <c r="FS83" s="27">
        <v>1</v>
      </c>
      <c r="FT83" s="27">
        <v>18</v>
      </c>
      <c r="FU83" s="27">
        <v>1</v>
      </c>
      <c r="FV83" s="27">
        <v>21</v>
      </c>
      <c r="FW83" s="27">
        <v>2</v>
      </c>
      <c r="FX83" s="27">
        <v>9</v>
      </c>
      <c r="FY83" s="27">
        <v>0</v>
      </c>
      <c r="FZ83" s="27">
        <v>5</v>
      </c>
      <c r="GA83" s="27">
        <v>1</v>
      </c>
      <c r="GB83" s="27">
        <v>6</v>
      </c>
      <c r="GC83" s="27"/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/>
      <c r="GQ83" s="27">
        <v>0</v>
      </c>
      <c r="GR83" s="27">
        <v>0</v>
      </c>
      <c r="GS83" s="27">
        <v>0</v>
      </c>
      <c r="GT83" s="27">
        <v>0</v>
      </c>
      <c r="GU83" s="27">
        <v>0</v>
      </c>
      <c r="GV83" s="27">
        <v>0</v>
      </c>
      <c r="GW83" s="27">
        <v>0</v>
      </c>
      <c r="GX83" s="27">
        <v>0</v>
      </c>
      <c r="GY83" s="27">
        <v>0</v>
      </c>
      <c r="GZ83" s="27">
        <v>0</v>
      </c>
      <c r="HA83" s="27">
        <v>0</v>
      </c>
      <c r="HB83" s="27">
        <v>0</v>
      </c>
      <c r="HC83" s="27"/>
      <c r="HD83" s="27">
        <v>0</v>
      </c>
      <c r="HE83" s="27">
        <v>0</v>
      </c>
      <c r="HF83" s="27">
        <v>0</v>
      </c>
      <c r="HG83" s="27">
        <v>0</v>
      </c>
      <c r="HH83" s="27">
        <v>0</v>
      </c>
      <c r="HI83" s="27">
        <v>0</v>
      </c>
      <c r="HJ83" s="27">
        <v>0</v>
      </c>
      <c r="HK83" s="27">
        <v>0</v>
      </c>
      <c r="HL83" s="27">
        <v>0</v>
      </c>
      <c r="HM83" s="27">
        <v>0</v>
      </c>
      <c r="HN83" s="27">
        <v>0</v>
      </c>
      <c r="HO83" s="27">
        <v>0</v>
      </c>
      <c r="HP83" s="27"/>
      <c r="HQ83" s="27">
        <v>0</v>
      </c>
      <c r="HR83" s="27">
        <v>0</v>
      </c>
      <c r="HS83" s="27">
        <v>0</v>
      </c>
      <c r="HT83" s="27">
        <v>0</v>
      </c>
      <c r="HU83" s="27">
        <v>0</v>
      </c>
      <c r="HV83" s="27">
        <v>0</v>
      </c>
      <c r="HW83" s="27">
        <v>0</v>
      </c>
      <c r="HX83" s="27">
        <v>0</v>
      </c>
      <c r="HY83" s="27">
        <v>0</v>
      </c>
      <c r="HZ83" s="27">
        <v>0</v>
      </c>
      <c r="IA83" s="27">
        <v>0</v>
      </c>
      <c r="IB83" s="27">
        <v>0</v>
      </c>
      <c r="IC83" s="27"/>
      <c r="ID83" s="27">
        <v>4</v>
      </c>
      <c r="IE83" s="27">
        <v>19</v>
      </c>
      <c r="IF83" s="27">
        <v>10</v>
      </c>
      <c r="IG83" s="27">
        <v>2</v>
      </c>
      <c r="IH83" s="27">
        <v>0</v>
      </c>
      <c r="II83" s="27"/>
      <c r="IJ83" s="27"/>
      <c r="IK83" s="27"/>
      <c r="IL83" s="27"/>
      <c r="IM83" s="27">
        <v>3</v>
      </c>
      <c r="IN83" s="27">
        <v>0</v>
      </c>
      <c r="IO83" s="27">
        <v>0</v>
      </c>
      <c r="IP83" s="27">
        <v>1</v>
      </c>
      <c r="IQ83" s="27">
        <v>0</v>
      </c>
      <c r="IR83" s="27">
        <v>1</v>
      </c>
      <c r="IS83" s="27">
        <v>0</v>
      </c>
      <c r="IT83" s="27">
        <v>0</v>
      </c>
      <c r="IU83" s="27">
        <v>0</v>
      </c>
      <c r="IV83" s="27">
        <v>0</v>
      </c>
      <c r="IW83" s="27">
        <v>0</v>
      </c>
      <c r="IX83" s="27">
        <v>1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1</v>
      </c>
      <c r="JG83" s="27">
        <v>0</v>
      </c>
      <c r="JH83" s="27">
        <v>0</v>
      </c>
      <c r="JI83" s="27">
        <v>5</v>
      </c>
      <c r="JJ83" s="27">
        <v>3</v>
      </c>
      <c r="JK83" s="27">
        <v>12</v>
      </c>
      <c r="JL83" s="27">
        <v>7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1</v>
      </c>
      <c r="JT83" s="27">
        <v>0</v>
      </c>
      <c r="JU83" s="27">
        <v>0</v>
      </c>
      <c r="JV83" s="27">
        <v>0</v>
      </c>
      <c r="JW83" s="27">
        <v>0</v>
      </c>
      <c r="JX83" s="27">
        <v>0</v>
      </c>
      <c r="JY83" s="14">
        <v>49</v>
      </c>
      <c r="JZ83" s="27">
        <v>0</v>
      </c>
      <c r="KA83" s="27">
        <v>0</v>
      </c>
      <c r="KB83" s="27">
        <v>1</v>
      </c>
      <c r="KC83" s="27">
        <v>0</v>
      </c>
      <c r="KD83" s="27">
        <v>1</v>
      </c>
      <c r="KE83" s="27">
        <v>8</v>
      </c>
      <c r="KF83" s="27">
        <v>1</v>
      </c>
      <c r="KG83" s="27">
        <v>0</v>
      </c>
      <c r="KH83" s="27">
        <v>9</v>
      </c>
      <c r="KI83" s="27">
        <v>4</v>
      </c>
      <c r="KJ83" s="27">
        <v>2</v>
      </c>
      <c r="KK83" s="27">
        <v>23</v>
      </c>
      <c r="KL83" s="14">
        <v>49</v>
      </c>
      <c r="KM83" s="27">
        <v>1</v>
      </c>
      <c r="KN83" s="27">
        <v>9</v>
      </c>
      <c r="KO83" s="27">
        <v>10</v>
      </c>
      <c r="KP83" s="27">
        <v>29</v>
      </c>
      <c r="KQ83" s="14">
        <v>1</v>
      </c>
      <c r="KR83" s="27">
        <v>1</v>
      </c>
      <c r="KS83" s="27">
        <v>0</v>
      </c>
      <c r="KT83" s="14">
        <v>0</v>
      </c>
      <c r="KU83" s="27">
        <v>0</v>
      </c>
      <c r="KV83" s="27">
        <v>0</v>
      </c>
      <c r="KW83" s="27">
        <v>0</v>
      </c>
      <c r="KX83" s="27">
        <v>0</v>
      </c>
      <c r="KY83" s="14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0</v>
      </c>
      <c r="LG83" s="27">
        <v>0</v>
      </c>
      <c r="LH83" s="27">
        <v>0</v>
      </c>
      <c r="LI83" s="27">
        <v>0</v>
      </c>
      <c r="LJ83" s="27">
        <v>0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0</v>
      </c>
      <c r="LR83" s="27">
        <v>0</v>
      </c>
      <c r="LS83" s="27">
        <v>0</v>
      </c>
      <c r="LT83" s="27">
        <v>0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27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14">
        <v>1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>
        <v>0</v>
      </c>
      <c r="OI83" s="27">
        <v>0</v>
      </c>
      <c r="OJ83" s="27">
        <v>1</v>
      </c>
      <c r="OK83" s="27">
        <v>0</v>
      </c>
      <c r="OL83" s="27">
        <v>0</v>
      </c>
      <c r="OM83" s="27">
        <v>0</v>
      </c>
      <c r="ON83" s="27">
        <v>0</v>
      </c>
      <c r="OO83" s="27">
        <v>0</v>
      </c>
      <c r="OP83" s="27">
        <v>0</v>
      </c>
      <c r="OQ83" s="27">
        <v>0</v>
      </c>
      <c r="OR83" s="27">
        <v>0</v>
      </c>
      <c r="OS83" s="14">
        <v>14</v>
      </c>
      <c r="OT83" s="44">
        <v>4</v>
      </c>
      <c r="OU83" s="27">
        <v>0</v>
      </c>
      <c r="OV83" s="27">
        <v>0</v>
      </c>
      <c r="OW83" s="27">
        <v>0</v>
      </c>
      <c r="OX83" s="27">
        <v>0</v>
      </c>
      <c r="OY83" s="27">
        <v>0</v>
      </c>
      <c r="OZ83" s="27">
        <v>2</v>
      </c>
      <c r="PA83" s="27">
        <v>2</v>
      </c>
      <c r="PB83" s="27">
        <v>2</v>
      </c>
      <c r="PC83" s="27">
        <v>0</v>
      </c>
      <c r="PD83" s="27">
        <v>0</v>
      </c>
      <c r="PE83" s="27">
        <v>0</v>
      </c>
      <c r="PF83" s="27">
        <v>0</v>
      </c>
      <c r="PG83" s="27">
        <v>0</v>
      </c>
      <c r="PH83" s="27">
        <v>0</v>
      </c>
      <c r="PI83" s="27">
        <v>0</v>
      </c>
      <c r="PJ83" s="27">
        <v>1</v>
      </c>
      <c r="PK83" s="27">
        <v>0</v>
      </c>
      <c r="PL83" s="27">
        <v>0</v>
      </c>
      <c r="PM83" s="27">
        <v>3</v>
      </c>
      <c r="PN83" s="27">
        <v>4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14">
        <v>837</v>
      </c>
      <c r="PY83" s="27">
        <v>4</v>
      </c>
      <c r="PZ83" s="27">
        <v>13</v>
      </c>
      <c r="QA83" s="27">
        <v>6</v>
      </c>
      <c r="QB83" s="27">
        <v>1</v>
      </c>
      <c r="QC83" s="27">
        <v>12</v>
      </c>
      <c r="QD83" s="27">
        <v>90</v>
      </c>
      <c r="QE83" s="27">
        <v>449</v>
      </c>
      <c r="QF83" s="27">
        <v>0</v>
      </c>
      <c r="QG83" s="27">
        <v>0</v>
      </c>
      <c r="QH83" s="27">
        <v>0</v>
      </c>
      <c r="QI83" s="27">
        <v>0</v>
      </c>
      <c r="QJ83" s="27">
        <v>27</v>
      </c>
      <c r="QK83" s="27">
        <v>4</v>
      </c>
      <c r="QL83" s="27">
        <v>7</v>
      </c>
      <c r="QM83" s="27">
        <v>7</v>
      </c>
      <c r="QN83" s="27">
        <v>3</v>
      </c>
      <c r="QO83" s="27">
        <v>3</v>
      </c>
      <c r="QP83" s="27">
        <v>23</v>
      </c>
      <c r="QQ83" s="27">
        <v>153</v>
      </c>
      <c r="QR83" s="27">
        <v>0</v>
      </c>
      <c r="QS83" s="27">
        <v>0</v>
      </c>
      <c r="QT83" s="27">
        <v>0</v>
      </c>
      <c r="QU83" s="27">
        <v>0</v>
      </c>
      <c r="QV83" s="27">
        <v>35</v>
      </c>
      <c r="QW83" s="27">
        <v>0</v>
      </c>
      <c r="QX83" s="27">
        <v>0</v>
      </c>
      <c r="QY83" s="27">
        <v>0</v>
      </c>
      <c r="QZ83" s="27">
        <v>0</v>
      </c>
      <c r="RA83" s="14">
        <v>8</v>
      </c>
      <c r="RB83" s="27">
        <v>0</v>
      </c>
      <c r="RC83" s="27">
        <v>1</v>
      </c>
      <c r="RD83" s="27">
        <v>0</v>
      </c>
      <c r="RE83" s="27">
        <v>2</v>
      </c>
      <c r="RF83" s="27">
        <v>0</v>
      </c>
      <c r="RG83" s="27">
        <v>0</v>
      </c>
      <c r="RH83" s="27">
        <v>1</v>
      </c>
      <c r="RI83" s="27">
        <v>4</v>
      </c>
      <c r="RJ83" s="14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0</v>
      </c>
      <c r="SE83" s="27">
        <v>0</v>
      </c>
      <c r="SF83" s="27">
        <v>0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0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0</v>
      </c>
      <c r="TB83" s="27">
        <v>0</v>
      </c>
      <c r="TC83" s="27">
        <v>0</v>
      </c>
      <c r="TD83" s="27">
        <v>0</v>
      </c>
      <c r="TE83" s="27">
        <v>0</v>
      </c>
      <c r="TF83" s="27">
        <v>0</v>
      </c>
      <c r="TG83" s="14">
        <v>0</v>
      </c>
      <c r="TH83" s="27">
        <v>0</v>
      </c>
      <c r="TI83" s="27">
        <v>0</v>
      </c>
      <c r="TJ83" s="27">
        <v>0</v>
      </c>
      <c r="TK83" s="27">
        <v>0</v>
      </c>
      <c r="TL83" s="27">
        <v>0</v>
      </c>
      <c r="TM83" s="27">
        <v>0</v>
      </c>
      <c r="TN83" s="27">
        <v>0</v>
      </c>
      <c r="TO83" s="27">
        <v>0</v>
      </c>
      <c r="TP83" s="27">
        <v>0</v>
      </c>
      <c r="TQ83" s="27">
        <v>0</v>
      </c>
      <c r="TR83" s="27">
        <v>0</v>
      </c>
      <c r="TS83" s="27">
        <v>0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0</v>
      </c>
      <c r="TZ83" s="27">
        <v>0</v>
      </c>
      <c r="UA83" s="27">
        <v>0</v>
      </c>
      <c r="UB83" s="27">
        <v>0</v>
      </c>
      <c r="UC83" s="27">
        <v>0</v>
      </c>
      <c r="UD83" s="27">
        <v>0</v>
      </c>
      <c r="UE83" s="27">
        <v>0</v>
      </c>
      <c r="UF83" s="27">
        <v>0</v>
      </c>
      <c r="UG83" s="27">
        <v>0</v>
      </c>
      <c r="UH83" s="27">
        <v>0</v>
      </c>
      <c r="UI83" s="27">
        <v>0</v>
      </c>
      <c r="UJ83" s="27">
        <v>0</v>
      </c>
      <c r="UK83" s="27">
        <v>0</v>
      </c>
      <c r="UL83" s="27">
        <v>0</v>
      </c>
      <c r="UM83" s="27">
        <v>0</v>
      </c>
      <c r="UN83" s="27">
        <v>0</v>
      </c>
      <c r="UO83" s="27">
        <v>0</v>
      </c>
      <c r="UP83" s="27">
        <v>0</v>
      </c>
      <c r="UQ83" s="27">
        <v>0</v>
      </c>
      <c r="UR83" s="27">
        <v>0</v>
      </c>
      <c r="US83" s="27">
        <v>0</v>
      </c>
      <c r="UT83" s="27">
        <v>0</v>
      </c>
      <c r="UU83" s="27">
        <v>0</v>
      </c>
      <c r="UV83" s="27">
        <v>0</v>
      </c>
      <c r="UW83" s="27">
        <v>0</v>
      </c>
      <c r="UX83" s="27">
        <v>0</v>
      </c>
      <c r="UY83" s="27">
        <v>0</v>
      </c>
      <c r="UZ83" s="27">
        <v>0</v>
      </c>
      <c r="VA83" s="27">
        <v>0</v>
      </c>
      <c r="VB83" s="27">
        <v>0</v>
      </c>
      <c r="VC83" s="27">
        <v>0</v>
      </c>
      <c r="VD83" s="27">
        <v>0</v>
      </c>
      <c r="VE83" s="27">
        <v>0</v>
      </c>
      <c r="VF83" s="27">
        <v>0</v>
      </c>
      <c r="VG83" s="27">
        <v>0</v>
      </c>
      <c r="VH83" s="14">
        <v>0</v>
      </c>
      <c r="VI83" s="27">
        <v>0</v>
      </c>
      <c r="VJ83" s="27">
        <v>0</v>
      </c>
      <c r="VK83" s="27">
        <v>0</v>
      </c>
      <c r="VL83" s="27">
        <v>0</v>
      </c>
      <c r="VM83" s="27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27">
        <v>0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0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0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8</v>
      </c>
      <c r="XJ83" s="27">
        <v>7</v>
      </c>
      <c r="XK83" s="27">
        <v>1</v>
      </c>
      <c r="XL83" s="27">
        <v>14</v>
      </c>
      <c r="XM83" s="27">
        <v>2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27">
        <v>3</v>
      </c>
      <c r="XT83" s="27">
        <v>2</v>
      </c>
      <c r="XU83" s="27">
        <v>1</v>
      </c>
      <c r="XV83" s="27">
        <v>0</v>
      </c>
      <c r="XW83" s="27">
        <v>0</v>
      </c>
      <c r="XX83" s="27">
        <v>1</v>
      </c>
      <c r="XY83" s="27">
        <v>7</v>
      </c>
      <c r="XZ83" s="27">
        <v>0</v>
      </c>
      <c r="YA83" s="27">
        <v>2</v>
      </c>
      <c r="YB83" s="27">
        <v>0</v>
      </c>
      <c r="YC83" s="27">
        <v>0</v>
      </c>
      <c r="YD83" s="27">
        <v>0</v>
      </c>
      <c r="YE83" s="27">
        <v>0</v>
      </c>
      <c r="YF83" s="27">
        <v>0</v>
      </c>
      <c r="YG83" s="27">
        <v>3</v>
      </c>
      <c r="YH83" s="27">
        <v>4</v>
      </c>
      <c r="YI83" s="27">
        <v>1</v>
      </c>
      <c r="YJ83" s="27">
        <v>0</v>
      </c>
      <c r="YK83" s="27">
        <v>0</v>
      </c>
      <c r="YL83" s="27">
        <v>2</v>
      </c>
      <c r="YM83" s="27">
        <v>9</v>
      </c>
      <c r="YN83" s="27">
        <v>0</v>
      </c>
      <c r="YO83" s="27">
        <v>0</v>
      </c>
      <c r="YP83" s="27">
        <v>1</v>
      </c>
      <c r="YQ83" s="27">
        <v>0</v>
      </c>
      <c r="YR83" s="27">
        <v>1</v>
      </c>
      <c r="YS83" s="27">
        <v>0</v>
      </c>
      <c r="YT83" s="27">
        <v>2</v>
      </c>
      <c r="YU83" s="27">
        <v>0</v>
      </c>
      <c r="YV83" s="27">
        <v>2</v>
      </c>
      <c r="YW83" s="27">
        <v>0</v>
      </c>
      <c r="YX83" s="27">
        <v>2</v>
      </c>
      <c r="YY83" s="27">
        <v>5</v>
      </c>
      <c r="YZ83" s="27">
        <v>0</v>
      </c>
      <c r="ZA83" s="27">
        <v>7</v>
      </c>
      <c r="ZB83" s="27">
        <v>1</v>
      </c>
      <c r="ZC83" s="27">
        <v>493</v>
      </c>
      <c r="ZD83" s="27">
        <v>33</v>
      </c>
      <c r="ZE83" s="27">
        <v>192</v>
      </c>
      <c r="ZF83" s="27">
        <v>29</v>
      </c>
      <c r="ZG83" s="27">
        <v>5</v>
      </c>
      <c r="ZH83" s="27">
        <v>3</v>
      </c>
      <c r="ZI83" s="27">
        <v>6</v>
      </c>
      <c r="ZJ83" s="27">
        <v>1</v>
      </c>
      <c r="ZK83" s="27">
        <v>3</v>
      </c>
      <c r="ZL83" s="27">
        <v>30</v>
      </c>
      <c r="ZM83" s="27">
        <v>2</v>
      </c>
      <c r="ZN83" s="27">
        <v>3</v>
      </c>
      <c r="ZO83" s="27">
        <v>6</v>
      </c>
      <c r="ZP83" s="27">
        <v>1</v>
      </c>
      <c r="ZQ83" s="27">
        <v>0</v>
      </c>
      <c r="ZR83" s="27">
        <v>4</v>
      </c>
      <c r="ZS83" s="27">
        <v>1</v>
      </c>
      <c r="ZT83" s="27">
        <v>0</v>
      </c>
      <c r="ZU83" s="27">
        <v>3</v>
      </c>
      <c r="ZV83" s="27">
        <v>2</v>
      </c>
    </row>
    <row r="84" spans="1:698" s="41" customFormat="1" x14ac:dyDescent="0.2">
      <c r="A84" s="41" t="s">
        <v>185</v>
      </c>
      <c r="B84" s="40"/>
      <c r="C84" s="14">
        <v>1850</v>
      </c>
      <c r="D84" s="14">
        <v>78</v>
      </c>
      <c r="E84" s="14">
        <v>6</v>
      </c>
      <c r="F84" s="14">
        <v>41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1</v>
      </c>
      <c r="M84" s="27">
        <v>0</v>
      </c>
      <c r="N84" s="27">
        <v>0</v>
      </c>
      <c r="O84" s="27">
        <v>0</v>
      </c>
      <c r="P84" s="27">
        <v>4</v>
      </c>
      <c r="Q84" s="27">
        <v>0</v>
      </c>
      <c r="R84" s="27">
        <v>0</v>
      </c>
      <c r="S84" s="27">
        <v>0</v>
      </c>
      <c r="T84" s="27">
        <v>2</v>
      </c>
      <c r="U84" s="27">
        <v>0</v>
      </c>
      <c r="V84" s="27">
        <v>0</v>
      </c>
      <c r="W84" s="27">
        <v>1</v>
      </c>
      <c r="X84" s="27">
        <v>4</v>
      </c>
      <c r="Y84" s="27">
        <v>0</v>
      </c>
      <c r="Z84" s="27">
        <v>5</v>
      </c>
      <c r="AA84" s="27">
        <v>1</v>
      </c>
      <c r="AB84" s="27">
        <v>6</v>
      </c>
      <c r="AC84" s="27">
        <v>0</v>
      </c>
      <c r="AD84" s="27">
        <v>4</v>
      </c>
      <c r="AE84" s="27">
        <v>0</v>
      </c>
      <c r="AF84" s="27">
        <v>4</v>
      </c>
      <c r="AG84" s="27">
        <v>1</v>
      </c>
      <c r="AH84" s="27">
        <v>4</v>
      </c>
      <c r="AI84" s="27">
        <v>0</v>
      </c>
      <c r="AJ84" s="27">
        <v>7</v>
      </c>
      <c r="AK84" s="27">
        <v>2</v>
      </c>
      <c r="AL84" s="27">
        <v>5</v>
      </c>
      <c r="AM84" s="27">
        <v>1</v>
      </c>
      <c r="AN84" s="27">
        <v>2</v>
      </c>
      <c r="AO84" s="27">
        <v>0</v>
      </c>
      <c r="AP84" s="27">
        <v>7</v>
      </c>
      <c r="AQ84" s="27"/>
      <c r="AR84" s="27"/>
      <c r="AS84" s="27"/>
      <c r="AT84" s="27"/>
      <c r="AU84" s="27">
        <v>0</v>
      </c>
      <c r="AV84" s="27">
        <v>23</v>
      </c>
      <c r="AW84" s="27">
        <v>0</v>
      </c>
      <c r="AX84" s="27">
        <v>13</v>
      </c>
      <c r="AY84" s="14">
        <v>0</v>
      </c>
      <c r="AZ84" s="14">
        <v>8</v>
      </c>
      <c r="BA84" s="14">
        <v>10</v>
      </c>
      <c r="BB84" s="14">
        <v>256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16</v>
      </c>
      <c r="CE84" s="27">
        <v>0</v>
      </c>
      <c r="CF84" s="27">
        <v>12</v>
      </c>
      <c r="CG84" s="27">
        <v>0</v>
      </c>
      <c r="CH84" s="27">
        <v>2</v>
      </c>
      <c r="CI84" s="27">
        <v>0</v>
      </c>
      <c r="CJ84" s="27">
        <v>1</v>
      </c>
      <c r="CK84" s="27">
        <v>0</v>
      </c>
      <c r="CL84" s="27">
        <v>12</v>
      </c>
      <c r="CM84" s="27">
        <v>0</v>
      </c>
      <c r="CN84" s="27">
        <v>9</v>
      </c>
      <c r="CO84" s="27">
        <v>6</v>
      </c>
      <c r="CP84" s="27">
        <v>60</v>
      </c>
      <c r="CQ84" s="27">
        <v>3</v>
      </c>
      <c r="CR84" s="27">
        <v>37</v>
      </c>
      <c r="CS84" s="27">
        <v>7</v>
      </c>
      <c r="CT84" s="27">
        <v>111</v>
      </c>
      <c r="CU84" s="27">
        <v>4</v>
      </c>
      <c r="CV84" s="27">
        <v>61</v>
      </c>
      <c r="CW84" s="27">
        <v>5</v>
      </c>
      <c r="CX84" s="27">
        <v>71</v>
      </c>
      <c r="CY84" s="27">
        <v>5</v>
      </c>
      <c r="CZ84" s="27">
        <v>56</v>
      </c>
      <c r="DA84" s="27">
        <v>1</v>
      </c>
      <c r="DB84" s="27">
        <v>11</v>
      </c>
      <c r="DC84" s="27">
        <v>2</v>
      </c>
      <c r="DD84" s="27">
        <v>9</v>
      </c>
      <c r="DE84" s="27"/>
      <c r="DF84" s="27"/>
      <c r="DG84" s="27">
        <v>0</v>
      </c>
      <c r="DH84" s="27">
        <v>158</v>
      </c>
      <c r="DI84" s="27">
        <v>0</v>
      </c>
      <c r="DJ84" s="27">
        <v>0</v>
      </c>
      <c r="DK84" s="27">
        <v>0</v>
      </c>
      <c r="DL84" s="27">
        <v>0</v>
      </c>
      <c r="DM84" s="27">
        <v>0</v>
      </c>
      <c r="DN84" s="27">
        <v>4</v>
      </c>
      <c r="DO84" s="27">
        <v>0</v>
      </c>
      <c r="DP84" s="27">
        <v>0</v>
      </c>
      <c r="DQ84" s="27">
        <v>1</v>
      </c>
      <c r="DR84" s="27">
        <v>1</v>
      </c>
      <c r="DS84" s="27">
        <v>0</v>
      </c>
      <c r="DT84" s="27">
        <v>1</v>
      </c>
      <c r="DU84" s="27">
        <v>0</v>
      </c>
      <c r="DV84" s="27">
        <v>3</v>
      </c>
      <c r="DW84" s="27">
        <v>0</v>
      </c>
      <c r="DX84" s="27">
        <v>1</v>
      </c>
      <c r="DY84" s="27">
        <v>1</v>
      </c>
      <c r="DZ84" s="27">
        <v>24</v>
      </c>
      <c r="EA84" s="27">
        <v>0</v>
      </c>
      <c r="EB84" s="27">
        <v>11</v>
      </c>
      <c r="EC84" s="27">
        <v>1</v>
      </c>
      <c r="ED84" s="27">
        <v>90</v>
      </c>
      <c r="EE84" s="27">
        <v>0</v>
      </c>
      <c r="EF84" s="27">
        <v>24</v>
      </c>
      <c r="EG84" s="27">
        <v>4</v>
      </c>
      <c r="EH84" s="27">
        <v>240</v>
      </c>
      <c r="EI84" s="27">
        <v>2</v>
      </c>
      <c r="EJ84" s="27">
        <v>18</v>
      </c>
      <c r="EK84" s="27">
        <v>2</v>
      </c>
      <c r="EL84" s="27">
        <v>46</v>
      </c>
      <c r="EM84" s="27">
        <v>0</v>
      </c>
      <c r="EN84" s="27">
        <v>11</v>
      </c>
      <c r="EO84" s="27">
        <v>0</v>
      </c>
      <c r="EP84" s="27">
        <v>2</v>
      </c>
      <c r="EQ84" s="27">
        <v>0</v>
      </c>
      <c r="ER84" s="27">
        <v>4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2</v>
      </c>
      <c r="EY84" s="27">
        <v>0</v>
      </c>
      <c r="EZ84" s="27">
        <v>0</v>
      </c>
      <c r="FA84" s="27">
        <v>0</v>
      </c>
      <c r="FB84" s="27">
        <v>3</v>
      </c>
      <c r="FC84" s="27">
        <v>0</v>
      </c>
      <c r="FD84" s="27">
        <v>3</v>
      </c>
      <c r="FE84" s="27">
        <v>0</v>
      </c>
      <c r="FF84" s="27">
        <v>4</v>
      </c>
      <c r="FG84" s="27">
        <v>0</v>
      </c>
      <c r="FH84" s="27">
        <v>2</v>
      </c>
      <c r="FI84" s="27">
        <v>0</v>
      </c>
      <c r="FJ84" s="27">
        <v>30</v>
      </c>
      <c r="FK84" s="27">
        <v>0</v>
      </c>
      <c r="FL84" s="27">
        <v>30</v>
      </c>
      <c r="FM84" s="27">
        <v>2</v>
      </c>
      <c r="FN84" s="27">
        <v>20</v>
      </c>
      <c r="FO84" s="27">
        <v>0</v>
      </c>
      <c r="FP84" s="27">
        <v>40</v>
      </c>
      <c r="FQ84" s="27">
        <v>2</v>
      </c>
      <c r="FR84" s="27">
        <v>19</v>
      </c>
      <c r="FS84" s="27">
        <v>1</v>
      </c>
      <c r="FT84" s="27">
        <v>29</v>
      </c>
      <c r="FU84" s="27">
        <v>4</v>
      </c>
      <c r="FV84" s="27">
        <v>43</v>
      </c>
      <c r="FW84" s="27">
        <v>1</v>
      </c>
      <c r="FX84" s="27">
        <v>31</v>
      </c>
      <c r="FY84" s="27">
        <v>0</v>
      </c>
      <c r="FZ84" s="27">
        <v>6</v>
      </c>
      <c r="GA84" s="27">
        <v>2</v>
      </c>
      <c r="GB84" s="27">
        <v>8</v>
      </c>
      <c r="GC84" s="27"/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0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/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0</v>
      </c>
      <c r="GW84" s="27">
        <v>0</v>
      </c>
      <c r="GX84" s="27">
        <v>0</v>
      </c>
      <c r="GY84" s="27">
        <v>0</v>
      </c>
      <c r="GZ84" s="27">
        <v>0</v>
      </c>
      <c r="HA84" s="27">
        <v>0</v>
      </c>
      <c r="HB84" s="27">
        <v>0</v>
      </c>
      <c r="HC84" s="27"/>
      <c r="HD84" s="27">
        <v>0</v>
      </c>
      <c r="HE84" s="27">
        <v>0</v>
      </c>
      <c r="HF84" s="27">
        <v>0</v>
      </c>
      <c r="HG84" s="27">
        <v>0</v>
      </c>
      <c r="HH84" s="27">
        <v>0</v>
      </c>
      <c r="HI84" s="27">
        <v>0</v>
      </c>
      <c r="HJ84" s="27">
        <v>0</v>
      </c>
      <c r="HK84" s="27">
        <v>0</v>
      </c>
      <c r="HL84" s="27">
        <v>0</v>
      </c>
      <c r="HM84" s="27">
        <v>0</v>
      </c>
      <c r="HN84" s="27">
        <v>0</v>
      </c>
      <c r="HO84" s="27">
        <v>0</v>
      </c>
      <c r="HP84" s="27"/>
      <c r="HQ84" s="27">
        <v>0</v>
      </c>
      <c r="HR84" s="27">
        <v>0</v>
      </c>
      <c r="HS84" s="27">
        <v>0</v>
      </c>
      <c r="HT84" s="27">
        <v>0</v>
      </c>
      <c r="HU84" s="27">
        <v>0</v>
      </c>
      <c r="HV84" s="27">
        <v>0</v>
      </c>
      <c r="HW84" s="27">
        <v>0</v>
      </c>
      <c r="HX84" s="27">
        <v>0</v>
      </c>
      <c r="HY84" s="27">
        <v>0</v>
      </c>
      <c r="HZ84" s="27">
        <v>0</v>
      </c>
      <c r="IA84" s="27">
        <v>0</v>
      </c>
      <c r="IB84" s="27">
        <v>0</v>
      </c>
      <c r="IC84" s="27"/>
      <c r="ID84" s="27">
        <v>1</v>
      </c>
      <c r="IE84" s="27">
        <v>18</v>
      </c>
      <c r="IF84" s="27">
        <v>18</v>
      </c>
      <c r="IG84" s="27">
        <v>7</v>
      </c>
      <c r="IH84" s="27">
        <v>3</v>
      </c>
      <c r="II84" s="27"/>
      <c r="IJ84" s="27"/>
      <c r="IK84" s="27"/>
      <c r="IL84" s="27"/>
      <c r="IM84" s="27">
        <v>0</v>
      </c>
      <c r="IN84" s="27">
        <v>0</v>
      </c>
      <c r="IO84" s="27">
        <v>0</v>
      </c>
      <c r="IP84" s="27">
        <v>0</v>
      </c>
      <c r="IQ84" s="27">
        <v>1</v>
      </c>
      <c r="IR84" s="27">
        <v>0</v>
      </c>
      <c r="IS84" s="27">
        <v>0</v>
      </c>
      <c r="IT84" s="27">
        <v>0</v>
      </c>
      <c r="IU84" s="27">
        <v>0</v>
      </c>
      <c r="IV84" s="27">
        <v>1</v>
      </c>
      <c r="IW84" s="27">
        <v>0</v>
      </c>
      <c r="IX84" s="27">
        <v>1</v>
      </c>
      <c r="IY84" s="27">
        <v>0</v>
      </c>
      <c r="IZ84" s="27">
        <v>0</v>
      </c>
      <c r="JA84" s="27">
        <v>1</v>
      </c>
      <c r="JB84" s="27">
        <v>2</v>
      </c>
      <c r="JC84" s="27">
        <v>0</v>
      </c>
      <c r="JD84" s="27">
        <v>0</v>
      </c>
      <c r="JE84" s="27">
        <v>0</v>
      </c>
      <c r="JF84" s="27">
        <v>1</v>
      </c>
      <c r="JG84" s="27">
        <v>0</v>
      </c>
      <c r="JH84" s="27">
        <v>0</v>
      </c>
      <c r="JI84" s="27">
        <v>4</v>
      </c>
      <c r="JJ84" s="27">
        <v>3</v>
      </c>
      <c r="JK84" s="27">
        <v>12</v>
      </c>
      <c r="JL84" s="27">
        <v>13</v>
      </c>
      <c r="JM84" s="27">
        <v>2</v>
      </c>
      <c r="JN84" s="27">
        <v>1</v>
      </c>
      <c r="JO84" s="27">
        <v>0</v>
      </c>
      <c r="JP84" s="27">
        <v>0</v>
      </c>
      <c r="JQ84" s="27">
        <v>0</v>
      </c>
      <c r="JR84" s="27">
        <v>0</v>
      </c>
      <c r="JS84" s="27">
        <v>2</v>
      </c>
      <c r="JT84" s="27">
        <v>0</v>
      </c>
      <c r="JU84" s="27">
        <v>1</v>
      </c>
      <c r="JV84" s="27">
        <v>2</v>
      </c>
      <c r="JW84" s="27">
        <v>0</v>
      </c>
      <c r="JX84" s="27">
        <v>0</v>
      </c>
      <c r="JY84" s="14">
        <v>294</v>
      </c>
      <c r="JZ84" s="27">
        <v>0</v>
      </c>
      <c r="KA84" s="27">
        <v>0</v>
      </c>
      <c r="KB84" s="27">
        <v>7</v>
      </c>
      <c r="KC84" s="27">
        <v>4</v>
      </c>
      <c r="KD84" s="27">
        <v>3</v>
      </c>
      <c r="KE84" s="27">
        <v>74</v>
      </c>
      <c r="KF84" s="27">
        <v>6</v>
      </c>
      <c r="KG84" s="27">
        <v>2</v>
      </c>
      <c r="KH84" s="27">
        <v>66</v>
      </c>
      <c r="KI84" s="27">
        <v>18</v>
      </c>
      <c r="KJ84" s="27">
        <v>5</v>
      </c>
      <c r="KK84" s="27">
        <v>109</v>
      </c>
      <c r="KL84" s="14">
        <v>298</v>
      </c>
      <c r="KM84" s="27">
        <v>7</v>
      </c>
      <c r="KN84" s="27">
        <v>81</v>
      </c>
      <c r="KO84" s="27">
        <v>74</v>
      </c>
      <c r="KP84" s="27">
        <v>136</v>
      </c>
      <c r="KQ84" s="14">
        <v>53</v>
      </c>
      <c r="KR84" s="27">
        <v>46</v>
      </c>
      <c r="KS84" s="27">
        <v>7</v>
      </c>
      <c r="KT84" s="14">
        <v>4</v>
      </c>
      <c r="KU84" s="27">
        <v>4</v>
      </c>
      <c r="KV84" s="27">
        <v>0</v>
      </c>
      <c r="KW84" s="27">
        <v>0</v>
      </c>
      <c r="KX84" s="27">
        <v>0</v>
      </c>
      <c r="KY84" s="14">
        <v>22</v>
      </c>
      <c r="KZ84" s="27">
        <v>1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1</v>
      </c>
      <c r="LG84" s="27">
        <v>0</v>
      </c>
      <c r="LH84" s="27">
        <v>1</v>
      </c>
      <c r="LI84" s="27">
        <v>0</v>
      </c>
      <c r="LJ84" s="27">
        <v>0</v>
      </c>
      <c r="LK84" s="27">
        <v>1</v>
      </c>
      <c r="LL84" s="27">
        <v>2</v>
      </c>
      <c r="LM84" s="27">
        <v>0</v>
      </c>
      <c r="LN84" s="27">
        <v>2</v>
      </c>
      <c r="LO84" s="27">
        <v>3</v>
      </c>
      <c r="LP84" s="27">
        <v>0</v>
      </c>
      <c r="LQ84" s="27">
        <v>2</v>
      </c>
      <c r="LR84" s="27">
        <v>1</v>
      </c>
      <c r="LS84" s="27">
        <v>0</v>
      </c>
      <c r="LT84" s="27">
        <v>0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27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1</v>
      </c>
      <c r="NC84" s="27">
        <v>0</v>
      </c>
      <c r="ND84" s="27">
        <v>1</v>
      </c>
      <c r="NE84" s="27">
        <v>0</v>
      </c>
      <c r="NF84" s="27">
        <v>1</v>
      </c>
      <c r="NG84" s="27">
        <v>0</v>
      </c>
      <c r="NH84" s="27">
        <v>0</v>
      </c>
      <c r="NI84" s="27">
        <v>0</v>
      </c>
      <c r="NJ84" s="27">
        <v>1</v>
      </c>
      <c r="NK84" s="27">
        <v>0</v>
      </c>
      <c r="NL84" s="27">
        <v>2</v>
      </c>
      <c r="NM84" s="27">
        <v>0</v>
      </c>
      <c r="NN84" s="27">
        <v>0</v>
      </c>
      <c r="NO84" s="27">
        <v>0</v>
      </c>
      <c r="NP84" s="27">
        <v>1</v>
      </c>
      <c r="NQ84" s="27">
        <v>0</v>
      </c>
      <c r="NR84" s="27">
        <v>0</v>
      </c>
      <c r="NS84" s="27">
        <v>1</v>
      </c>
      <c r="NT84" s="14">
        <v>23</v>
      </c>
      <c r="NU84" s="27">
        <v>1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2</v>
      </c>
      <c r="OB84" s="27">
        <v>0</v>
      </c>
      <c r="OC84" s="27">
        <v>2</v>
      </c>
      <c r="OD84" s="27">
        <v>0</v>
      </c>
      <c r="OE84" s="27">
        <v>1</v>
      </c>
      <c r="OF84" s="27">
        <v>1</v>
      </c>
      <c r="OG84" s="27">
        <v>2</v>
      </c>
      <c r="OH84" s="27">
        <v>0</v>
      </c>
      <c r="OI84" s="27">
        <v>3</v>
      </c>
      <c r="OJ84" s="27">
        <v>3</v>
      </c>
      <c r="OK84" s="27">
        <v>2</v>
      </c>
      <c r="OL84" s="27">
        <v>2</v>
      </c>
      <c r="OM84" s="27">
        <v>1</v>
      </c>
      <c r="ON84" s="27">
        <v>0</v>
      </c>
      <c r="OO84" s="27">
        <v>1</v>
      </c>
      <c r="OP84" s="27">
        <v>0</v>
      </c>
      <c r="OQ84" s="27">
        <v>1</v>
      </c>
      <c r="OR84" s="27">
        <v>1</v>
      </c>
      <c r="OS84" s="14">
        <v>78</v>
      </c>
      <c r="OT84" s="44">
        <v>10</v>
      </c>
      <c r="OU84" s="27">
        <v>1</v>
      </c>
      <c r="OV84" s="27">
        <v>2</v>
      </c>
      <c r="OW84" s="27">
        <v>0</v>
      </c>
      <c r="OX84" s="27">
        <v>0</v>
      </c>
      <c r="OY84" s="27">
        <v>0</v>
      </c>
      <c r="OZ84" s="27">
        <v>5</v>
      </c>
      <c r="PA84" s="27">
        <v>13</v>
      </c>
      <c r="PB84" s="27">
        <v>30</v>
      </c>
      <c r="PC84" s="27">
        <v>0</v>
      </c>
      <c r="PD84" s="27">
        <v>0</v>
      </c>
      <c r="PE84" s="27">
        <v>0</v>
      </c>
      <c r="PF84" s="27">
        <v>0</v>
      </c>
      <c r="PG84" s="27">
        <v>1</v>
      </c>
      <c r="PH84" s="27">
        <v>1</v>
      </c>
      <c r="PI84" s="27">
        <v>1</v>
      </c>
      <c r="PJ84" s="27">
        <v>0</v>
      </c>
      <c r="PK84" s="27">
        <v>0</v>
      </c>
      <c r="PL84" s="27">
        <v>0</v>
      </c>
      <c r="PM84" s="27">
        <v>3</v>
      </c>
      <c r="PN84" s="27">
        <v>18</v>
      </c>
      <c r="PO84" s="27">
        <v>0</v>
      </c>
      <c r="PP84" s="27">
        <v>0</v>
      </c>
      <c r="PQ84" s="27">
        <v>0</v>
      </c>
      <c r="PR84" s="27">
        <v>0</v>
      </c>
      <c r="PS84" s="27">
        <v>4</v>
      </c>
      <c r="PT84" s="27">
        <v>0</v>
      </c>
      <c r="PU84" s="27">
        <v>0</v>
      </c>
      <c r="PV84" s="27">
        <v>0</v>
      </c>
      <c r="PW84" s="27">
        <v>0</v>
      </c>
      <c r="PX84" s="14">
        <v>6157</v>
      </c>
      <c r="PY84" s="27">
        <v>19</v>
      </c>
      <c r="PZ84" s="27">
        <v>67</v>
      </c>
      <c r="QA84" s="27">
        <v>104</v>
      </c>
      <c r="QB84" s="27">
        <v>48</v>
      </c>
      <c r="QC84" s="27">
        <v>124</v>
      </c>
      <c r="QD84" s="27">
        <v>619</v>
      </c>
      <c r="QE84" s="27">
        <v>3257</v>
      </c>
      <c r="QF84" s="27">
        <v>0</v>
      </c>
      <c r="QG84" s="27">
        <v>0</v>
      </c>
      <c r="QH84" s="27">
        <v>0</v>
      </c>
      <c r="QI84" s="27">
        <v>0</v>
      </c>
      <c r="QJ84" s="27">
        <v>293</v>
      </c>
      <c r="QK84" s="27">
        <v>11</v>
      </c>
      <c r="QL84" s="27">
        <v>72</v>
      </c>
      <c r="QM84" s="27">
        <v>70</v>
      </c>
      <c r="QN84" s="27">
        <v>43</v>
      </c>
      <c r="QO84" s="27">
        <v>20</v>
      </c>
      <c r="QP84" s="27">
        <v>136</v>
      </c>
      <c r="QQ84" s="27">
        <v>1058</v>
      </c>
      <c r="QR84" s="27">
        <v>0</v>
      </c>
      <c r="QS84" s="27">
        <v>0</v>
      </c>
      <c r="QT84" s="27">
        <v>0</v>
      </c>
      <c r="QU84" s="27">
        <v>0</v>
      </c>
      <c r="QV84" s="27">
        <v>216</v>
      </c>
      <c r="QW84" s="27">
        <v>0</v>
      </c>
      <c r="QX84" s="27">
        <v>0</v>
      </c>
      <c r="QY84" s="27">
        <v>0</v>
      </c>
      <c r="QZ84" s="27">
        <v>0</v>
      </c>
      <c r="RA84" s="14">
        <v>38</v>
      </c>
      <c r="RB84" s="27">
        <v>0</v>
      </c>
      <c r="RC84" s="27">
        <v>3</v>
      </c>
      <c r="RD84" s="27">
        <v>2</v>
      </c>
      <c r="RE84" s="27">
        <v>5</v>
      </c>
      <c r="RF84" s="27">
        <v>0</v>
      </c>
      <c r="RG84" s="27">
        <v>4</v>
      </c>
      <c r="RH84" s="27">
        <v>6</v>
      </c>
      <c r="RI84" s="27">
        <v>18</v>
      </c>
      <c r="RJ84" s="14">
        <v>14</v>
      </c>
      <c r="RK84" s="27">
        <v>1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1</v>
      </c>
      <c r="RR84" s="27">
        <v>0</v>
      </c>
      <c r="RS84" s="27">
        <v>1</v>
      </c>
      <c r="RT84" s="27">
        <v>0</v>
      </c>
      <c r="RU84" s="27">
        <v>0</v>
      </c>
      <c r="RV84" s="27">
        <v>1</v>
      </c>
      <c r="RW84" s="27">
        <v>2</v>
      </c>
      <c r="RX84" s="27">
        <v>0</v>
      </c>
      <c r="RY84" s="27">
        <v>2</v>
      </c>
      <c r="RZ84" s="27">
        <v>3</v>
      </c>
      <c r="SA84" s="27">
        <v>0</v>
      </c>
      <c r="SB84" s="27">
        <v>2</v>
      </c>
      <c r="SC84" s="27">
        <v>1</v>
      </c>
      <c r="SD84" s="27">
        <v>0</v>
      </c>
      <c r="SE84" s="27">
        <v>0</v>
      </c>
      <c r="SF84" s="27">
        <v>0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0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27">
        <v>0</v>
      </c>
      <c r="TF84" s="27">
        <v>0</v>
      </c>
      <c r="TG84" s="14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0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27">
        <v>0</v>
      </c>
      <c r="UK84" s="27">
        <v>0</v>
      </c>
      <c r="UL84" s="27">
        <v>0</v>
      </c>
      <c r="UM84" s="27">
        <v>0</v>
      </c>
      <c r="UN84" s="27">
        <v>0</v>
      </c>
      <c r="UO84" s="27">
        <v>0</v>
      </c>
      <c r="UP84" s="27">
        <v>0</v>
      </c>
      <c r="UQ84" s="27">
        <v>0</v>
      </c>
      <c r="UR84" s="27">
        <v>0</v>
      </c>
      <c r="US84" s="27">
        <v>0</v>
      </c>
      <c r="UT84" s="27">
        <v>0</v>
      </c>
      <c r="UU84" s="27">
        <v>0</v>
      </c>
      <c r="UV84" s="27">
        <v>0</v>
      </c>
      <c r="UW84" s="27">
        <v>0</v>
      </c>
      <c r="UX84" s="27">
        <v>0</v>
      </c>
      <c r="UY84" s="27">
        <v>0</v>
      </c>
      <c r="UZ84" s="27">
        <v>0</v>
      </c>
      <c r="VA84" s="27">
        <v>0</v>
      </c>
      <c r="VB84" s="27">
        <v>0</v>
      </c>
      <c r="VC84" s="27">
        <v>0</v>
      </c>
      <c r="VD84" s="27">
        <v>0</v>
      </c>
      <c r="VE84" s="27">
        <v>0</v>
      </c>
      <c r="VF84" s="27">
        <v>0</v>
      </c>
      <c r="VG84" s="27">
        <v>0</v>
      </c>
      <c r="VH84" s="14">
        <v>0</v>
      </c>
      <c r="VI84" s="27">
        <v>0</v>
      </c>
      <c r="VJ84" s="27">
        <v>0</v>
      </c>
      <c r="VK84" s="27">
        <v>0</v>
      </c>
      <c r="VL84" s="27">
        <v>0</v>
      </c>
      <c r="VM84" s="27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27">
        <v>0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25</v>
      </c>
      <c r="XJ84" s="27">
        <v>49</v>
      </c>
      <c r="XK84" s="27">
        <v>4</v>
      </c>
      <c r="XL84" s="27">
        <v>70</v>
      </c>
      <c r="XM84" s="27">
        <v>21</v>
      </c>
      <c r="XN84" s="27">
        <v>1</v>
      </c>
      <c r="XO84" s="27">
        <v>2</v>
      </c>
      <c r="XP84" s="27">
        <v>3</v>
      </c>
      <c r="XQ84" s="27">
        <v>0</v>
      </c>
      <c r="XR84" s="27">
        <v>0</v>
      </c>
      <c r="XS84" s="27">
        <v>4</v>
      </c>
      <c r="XT84" s="27">
        <v>19</v>
      </c>
      <c r="XU84" s="27">
        <v>2</v>
      </c>
      <c r="XV84" s="27">
        <v>1</v>
      </c>
      <c r="XW84" s="27">
        <v>6</v>
      </c>
      <c r="XX84" s="27">
        <v>13</v>
      </c>
      <c r="XY84" s="27">
        <v>60</v>
      </c>
      <c r="XZ84" s="27">
        <v>5</v>
      </c>
      <c r="YA84" s="27">
        <v>34</v>
      </c>
      <c r="YB84" s="27">
        <v>2</v>
      </c>
      <c r="YC84" s="27">
        <v>2</v>
      </c>
      <c r="YD84" s="27">
        <v>4</v>
      </c>
      <c r="YE84" s="27">
        <v>0</v>
      </c>
      <c r="YF84" s="27">
        <v>1</v>
      </c>
      <c r="YG84" s="27">
        <v>4</v>
      </c>
      <c r="YH84" s="27">
        <v>33</v>
      </c>
      <c r="YI84" s="27">
        <v>3</v>
      </c>
      <c r="YJ84" s="27">
        <v>1</v>
      </c>
      <c r="YK84" s="27">
        <v>10</v>
      </c>
      <c r="YL84" s="27">
        <v>18</v>
      </c>
      <c r="YM84" s="27">
        <v>79</v>
      </c>
      <c r="YN84" s="27">
        <v>5</v>
      </c>
      <c r="YO84" s="27">
        <v>29</v>
      </c>
      <c r="YP84" s="27">
        <v>36</v>
      </c>
      <c r="YQ84" s="27">
        <v>15</v>
      </c>
      <c r="YR84" s="27">
        <v>50</v>
      </c>
      <c r="YS84" s="27">
        <v>38</v>
      </c>
      <c r="YT84" s="27">
        <v>164</v>
      </c>
      <c r="YU84" s="27">
        <v>2</v>
      </c>
      <c r="YV84" s="27">
        <v>200</v>
      </c>
      <c r="YW84" s="27">
        <v>29</v>
      </c>
      <c r="YX84" s="27">
        <v>67</v>
      </c>
      <c r="YY84" s="27">
        <v>243</v>
      </c>
      <c r="YZ84" s="27">
        <v>30</v>
      </c>
      <c r="ZA84" s="27">
        <v>280</v>
      </c>
      <c r="ZB84" s="27">
        <v>46</v>
      </c>
      <c r="ZC84" s="27">
        <v>3810</v>
      </c>
      <c r="ZD84" s="27">
        <v>404</v>
      </c>
      <c r="ZE84" s="27">
        <v>1024</v>
      </c>
      <c r="ZF84" s="27">
        <v>110</v>
      </c>
      <c r="ZG84" s="27">
        <v>9</v>
      </c>
      <c r="ZH84" s="27">
        <v>6</v>
      </c>
      <c r="ZI84" s="27">
        <v>59</v>
      </c>
      <c r="ZJ84" s="27">
        <v>4</v>
      </c>
      <c r="ZK84" s="27">
        <v>2</v>
      </c>
      <c r="ZL84" s="27">
        <v>186</v>
      </c>
      <c r="ZM84" s="27">
        <v>29</v>
      </c>
      <c r="ZN84" s="27">
        <v>9</v>
      </c>
      <c r="ZO84" s="27">
        <v>82</v>
      </c>
      <c r="ZP84" s="27">
        <v>21</v>
      </c>
      <c r="ZQ84" s="27">
        <v>4</v>
      </c>
      <c r="ZR84" s="27">
        <v>67</v>
      </c>
      <c r="ZS84" s="27">
        <v>17</v>
      </c>
      <c r="ZT84" s="27">
        <v>2</v>
      </c>
      <c r="ZU84" s="27">
        <v>41</v>
      </c>
      <c r="ZV84" s="27">
        <v>7</v>
      </c>
    </row>
    <row r="85" spans="1:698" s="41" customFormat="1" x14ac:dyDescent="0.2">
      <c r="A85" s="41" t="s">
        <v>186</v>
      </c>
      <c r="B85" s="40"/>
      <c r="C85" s="14">
        <v>242</v>
      </c>
      <c r="D85" s="14">
        <v>1</v>
      </c>
      <c r="E85" s="14">
        <v>1</v>
      </c>
      <c r="F85" s="14">
        <v>6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/>
      <c r="AR85" s="27"/>
      <c r="AS85" s="27"/>
      <c r="AT85" s="27"/>
      <c r="AU85" s="27">
        <v>0</v>
      </c>
      <c r="AV85" s="27">
        <v>1</v>
      </c>
      <c r="AW85" s="27">
        <v>0</v>
      </c>
      <c r="AX85" s="27">
        <v>3</v>
      </c>
      <c r="AY85" s="14">
        <v>0</v>
      </c>
      <c r="AZ85" s="14">
        <v>0</v>
      </c>
      <c r="BA85" s="14">
        <v>0</v>
      </c>
      <c r="BB85" s="14">
        <v>36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27">
        <v>0</v>
      </c>
      <c r="BO85" s="27">
        <v>0</v>
      </c>
      <c r="BP85" s="27">
        <v>0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>
        <v>0</v>
      </c>
      <c r="BZ85" s="27">
        <v>2</v>
      </c>
      <c r="CA85" s="27">
        <v>0</v>
      </c>
      <c r="CB85" s="27">
        <v>0</v>
      </c>
      <c r="CC85" s="27">
        <v>0</v>
      </c>
      <c r="CD85" s="27">
        <v>2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3</v>
      </c>
      <c r="CM85" s="27">
        <v>0</v>
      </c>
      <c r="CN85" s="27">
        <v>2</v>
      </c>
      <c r="CO85" s="27">
        <v>0</v>
      </c>
      <c r="CP85" s="27">
        <v>9</v>
      </c>
      <c r="CQ85" s="27">
        <v>0</v>
      </c>
      <c r="CR85" s="27">
        <v>8</v>
      </c>
      <c r="CS85" s="27">
        <v>0</v>
      </c>
      <c r="CT85" s="27">
        <v>11</v>
      </c>
      <c r="CU85" s="27">
        <v>0</v>
      </c>
      <c r="CV85" s="27">
        <v>3</v>
      </c>
      <c r="CW85" s="27">
        <v>0</v>
      </c>
      <c r="CX85" s="27">
        <v>4</v>
      </c>
      <c r="CY85" s="27">
        <v>0</v>
      </c>
      <c r="CZ85" s="27">
        <v>5</v>
      </c>
      <c r="DA85" s="27">
        <v>0</v>
      </c>
      <c r="DB85" s="27">
        <v>2</v>
      </c>
      <c r="DC85" s="27">
        <v>0</v>
      </c>
      <c r="DD85" s="27">
        <v>1</v>
      </c>
      <c r="DE85" s="27"/>
      <c r="DF85" s="27"/>
      <c r="DG85" s="27">
        <v>0</v>
      </c>
      <c r="DH85" s="27">
        <v>22</v>
      </c>
      <c r="DI85" s="27">
        <v>0</v>
      </c>
      <c r="DJ85" s="27">
        <v>0</v>
      </c>
      <c r="DK85" s="27">
        <v>0</v>
      </c>
      <c r="DL85" s="27">
        <v>0</v>
      </c>
      <c r="DM85" s="27">
        <v>0</v>
      </c>
      <c r="DN85" s="27">
        <v>0</v>
      </c>
      <c r="DO85" s="27">
        <v>0</v>
      </c>
      <c r="DP85" s="27">
        <v>0</v>
      </c>
      <c r="DQ85" s="27">
        <v>0</v>
      </c>
      <c r="DR85" s="27">
        <v>0</v>
      </c>
      <c r="DS85" s="27">
        <v>0</v>
      </c>
      <c r="DT85" s="27">
        <v>0</v>
      </c>
      <c r="DU85" s="27">
        <v>0</v>
      </c>
      <c r="DV85" s="27">
        <v>0</v>
      </c>
      <c r="DW85" s="27">
        <v>0</v>
      </c>
      <c r="DX85" s="27">
        <v>0</v>
      </c>
      <c r="DY85" s="27">
        <v>0</v>
      </c>
      <c r="DZ85" s="27">
        <v>16</v>
      </c>
      <c r="EA85" s="27">
        <v>0</v>
      </c>
      <c r="EB85" s="27">
        <v>0</v>
      </c>
      <c r="EC85" s="27">
        <v>0</v>
      </c>
      <c r="ED85" s="27">
        <v>24</v>
      </c>
      <c r="EE85" s="27">
        <v>0</v>
      </c>
      <c r="EF85" s="27">
        <v>0</v>
      </c>
      <c r="EG85" s="27">
        <v>0</v>
      </c>
      <c r="EH85" s="27">
        <v>56</v>
      </c>
      <c r="EI85" s="27">
        <v>0</v>
      </c>
      <c r="EJ85" s="27">
        <v>0</v>
      </c>
      <c r="EK85" s="27">
        <v>0</v>
      </c>
      <c r="EL85" s="27">
        <v>7</v>
      </c>
      <c r="EM85" s="27">
        <v>0</v>
      </c>
      <c r="EN85" s="27">
        <v>0</v>
      </c>
      <c r="EO85" s="27">
        <v>0</v>
      </c>
      <c r="EP85" s="27">
        <v>1</v>
      </c>
      <c r="EQ85" s="27">
        <v>0</v>
      </c>
      <c r="ER85" s="27">
        <v>0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1</v>
      </c>
      <c r="EY85" s="27">
        <v>0</v>
      </c>
      <c r="EZ85" s="27">
        <v>0</v>
      </c>
      <c r="FA85" s="27">
        <v>0</v>
      </c>
      <c r="FB85" s="27">
        <v>0</v>
      </c>
      <c r="FC85" s="27">
        <v>0</v>
      </c>
      <c r="FD85" s="27">
        <v>1</v>
      </c>
      <c r="FE85" s="27">
        <v>0</v>
      </c>
      <c r="FF85" s="27">
        <v>0</v>
      </c>
      <c r="FG85" s="27">
        <v>0</v>
      </c>
      <c r="FH85" s="27">
        <v>0</v>
      </c>
      <c r="FI85" s="27">
        <v>0</v>
      </c>
      <c r="FJ85" s="27">
        <v>1</v>
      </c>
      <c r="FK85" s="27">
        <v>0</v>
      </c>
      <c r="FL85" s="27">
        <v>2</v>
      </c>
      <c r="FM85" s="27">
        <v>0</v>
      </c>
      <c r="FN85" s="27">
        <v>1</v>
      </c>
      <c r="FO85" s="27">
        <v>0</v>
      </c>
      <c r="FP85" s="27">
        <v>3</v>
      </c>
      <c r="FQ85" s="27">
        <v>0</v>
      </c>
      <c r="FR85" s="27">
        <v>1</v>
      </c>
      <c r="FS85" s="27">
        <v>0</v>
      </c>
      <c r="FT85" s="27">
        <v>2</v>
      </c>
      <c r="FU85" s="27">
        <v>0</v>
      </c>
      <c r="FV85" s="27">
        <v>1</v>
      </c>
      <c r="FW85" s="27">
        <v>0</v>
      </c>
      <c r="FX85" s="27">
        <v>4</v>
      </c>
      <c r="FY85" s="27">
        <v>0</v>
      </c>
      <c r="FZ85" s="27">
        <v>0</v>
      </c>
      <c r="GA85" s="27">
        <v>0</v>
      </c>
      <c r="GB85" s="27">
        <v>0</v>
      </c>
      <c r="GC85" s="27"/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/>
      <c r="GQ85" s="27">
        <v>0</v>
      </c>
      <c r="GR85" s="27">
        <v>0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0</v>
      </c>
      <c r="GY85" s="27">
        <v>0</v>
      </c>
      <c r="GZ85" s="27">
        <v>0</v>
      </c>
      <c r="HA85" s="27">
        <v>0</v>
      </c>
      <c r="HB85" s="27">
        <v>0</v>
      </c>
      <c r="HC85" s="27"/>
      <c r="HD85" s="27">
        <v>0</v>
      </c>
      <c r="HE85" s="27">
        <v>0</v>
      </c>
      <c r="HF85" s="27">
        <v>0</v>
      </c>
      <c r="HG85" s="27">
        <v>0</v>
      </c>
      <c r="HH85" s="27">
        <v>0</v>
      </c>
      <c r="HI85" s="27">
        <v>0</v>
      </c>
      <c r="HJ85" s="27">
        <v>0</v>
      </c>
      <c r="HK85" s="27">
        <v>0</v>
      </c>
      <c r="HL85" s="27">
        <v>0</v>
      </c>
      <c r="HM85" s="27">
        <v>0</v>
      </c>
      <c r="HN85" s="27">
        <v>0</v>
      </c>
      <c r="HO85" s="27">
        <v>0</v>
      </c>
      <c r="HP85" s="27"/>
      <c r="HQ85" s="27">
        <v>0</v>
      </c>
      <c r="HR85" s="27">
        <v>0</v>
      </c>
      <c r="HS85" s="27">
        <v>0</v>
      </c>
      <c r="HT85" s="27">
        <v>0</v>
      </c>
      <c r="HU85" s="27">
        <v>0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0</v>
      </c>
      <c r="IC85" s="27"/>
      <c r="ID85" s="27">
        <v>1</v>
      </c>
      <c r="IE85" s="27">
        <v>5</v>
      </c>
      <c r="IF85" s="27">
        <v>0</v>
      </c>
      <c r="IG85" s="27">
        <v>0</v>
      </c>
      <c r="IH85" s="27">
        <v>1</v>
      </c>
      <c r="II85" s="27"/>
      <c r="IJ85" s="27"/>
      <c r="IK85" s="27"/>
      <c r="IL85" s="27"/>
      <c r="IM85" s="27">
        <v>1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>
        <v>0</v>
      </c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>
        <v>2</v>
      </c>
      <c r="JJ85" s="27">
        <v>0</v>
      </c>
      <c r="JK85" s="27">
        <v>3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>
        <v>1</v>
      </c>
      <c r="JW85" s="27">
        <v>0</v>
      </c>
      <c r="JX85" s="27">
        <v>0</v>
      </c>
      <c r="JY85" s="14">
        <v>37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5</v>
      </c>
      <c r="KF85" s="27">
        <v>0</v>
      </c>
      <c r="KG85" s="27">
        <v>0</v>
      </c>
      <c r="KH85" s="27">
        <v>11</v>
      </c>
      <c r="KI85" s="27">
        <v>1</v>
      </c>
      <c r="KJ85" s="27">
        <v>0</v>
      </c>
      <c r="KK85" s="27">
        <v>20</v>
      </c>
      <c r="KL85" s="14">
        <v>37</v>
      </c>
      <c r="KM85" s="27">
        <v>0</v>
      </c>
      <c r="KN85" s="27">
        <v>5</v>
      </c>
      <c r="KO85" s="27">
        <v>11</v>
      </c>
      <c r="KP85" s="27">
        <v>21</v>
      </c>
      <c r="KQ85" s="14">
        <v>0</v>
      </c>
      <c r="KR85" s="27">
        <v>0</v>
      </c>
      <c r="KS85" s="27">
        <v>0</v>
      </c>
      <c r="KT85" s="14">
        <v>0</v>
      </c>
      <c r="KU85" s="27">
        <v>0</v>
      </c>
      <c r="KV85" s="27">
        <v>0</v>
      </c>
      <c r="KW85" s="27">
        <v>0</v>
      </c>
      <c r="KX85" s="27">
        <v>0</v>
      </c>
      <c r="KY85" s="14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0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0</v>
      </c>
      <c r="LN85" s="27">
        <v>0</v>
      </c>
      <c r="LO85" s="27">
        <v>0</v>
      </c>
      <c r="LP85" s="27">
        <v>0</v>
      </c>
      <c r="LQ85" s="27">
        <v>0</v>
      </c>
      <c r="LR85" s="27">
        <v>0</v>
      </c>
      <c r="LS85" s="27">
        <v>0</v>
      </c>
      <c r="LT85" s="27">
        <v>0</v>
      </c>
      <c r="LU85" s="27">
        <v>0</v>
      </c>
      <c r="LV85" s="27">
        <v>0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27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14">
        <v>1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1</v>
      </c>
      <c r="OE85" s="27">
        <v>0</v>
      </c>
      <c r="OF85" s="27">
        <v>0</v>
      </c>
      <c r="OG85" s="27">
        <v>0</v>
      </c>
      <c r="OH85" s="27">
        <v>0</v>
      </c>
      <c r="OI85" s="27">
        <v>0</v>
      </c>
      <c r="OJ85" s="27">
        <v>0</v>
      </c>
      <c r="OK85" s="27">
        <v>0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0</v>
      </c>
      <c r="OR85" s="27">
        <v>0</v>
      </c>
      <c r="OS85" s="14">
        <v>0</v>
      </c>
      <c r="OT85" s="44">
        <v>0</v>
      </c>
      <c r="OU85" s="27">
        <v>0</v>
      </c>
      <c r="OV85" s="27">
        <v>0</v>
      </c>
      <c r="OW85" s="27">
        <v>0</v>
      </c>
      <c r="OX85" s="27">
        <v>0</v>
      </c>
      <c r="OY85" s="27">
        <v>0</v>
      </c>
      <c r="OZ85" s="27">
        <v>0</v>
      </c>
      <c r="PA85" s="27">
        <v>0</v>
      </c>
      <c r="PB85" s="27">
        <v>0</v>
      </c>
      <c r="PC85" s="27">
        <v>0</v>
      </c>
      <c r="PD85" s="27">
        <v>0</v>
      </c>
      <c r="PE85" s="27">
        <v>0</v>
      </c>
      <c r="PF85" s="27">
        <v>0</v>
      </c>
      <c r="PG85" s="27">
        <v>0</v>
      </c>
      <c r="PH85" s="27">
        <v>0</v>
      </c>
      <c r="PI85" s="27">
        <v>0</v>
      </c>
      <c r="PJ85" s="27">
        <v>0</v>
      </c>
      <c r="PK85" s="27">
        <v>0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0</v>
      </c>
      <c r="PR85" s="27">
        <v>0</v>
      </c>
      <c r="PS85" s="27">
        <v>0</v>
      </c>
      <c r="PT85" s="27">
        <v>0</v>
      </c>
      <c r="PU85" s="27">
        <v>0</v>
      </c>
      <c r="PV85" s="27">
        <v>0</v>
      </c>
      <c r="PW85" s="27">
        <v>0</v>
      </c>
      <c r="PX85" s="14">
        <v>109</v>
      </c>
      <c r="PY85" s="27">
        <v>0</v>
      </c>
      <c r="PZ85" s="27">
        <v>1</v>
      </c>
      <c r="QA85" s="27">
        <v>3</v>
      </c>
      <c r="QB85" s="27">
        <v>0</v>
      </c>
      <c r="QC85" s="27">
        <v>4</v>
      </c>
      <c r="QD85" s="27">
        <v>18</v>
      </c>
      <c r="QE85" s="27">
        <v>44</v>
      </c>
      <c r="QF85" s="27">
        <v>0</v>
      </c>
      <c r="QG85" s="27">
        <v>0</v>
      </c>
      <c r="QH85" s="27">
        <v>0</v>
      </c>
      <c r="QI85" s="27">
        <v>0</v>
      </c>
      <c r="QJ85" s="27">
        <v>2</v>
      </c>
      <c r="QK85" s="27">
        <v>0</v>
      </c>
      <c r="QL85" s="27">
        <v>3</v>
      </c>
      <c r="QM85" s="27">
        <v>0</v>
      </c>
      <c r="QN85" s="27">
        <v>1</v>
      </c>
      <c r="QO85" s="27">
        <v>0</v>
      </c>
      <c r="QP85" s="27">
        <v>2</v>
      </c>
      <c r="QQ85" s="27">
        <v>28</v>
      </c>
      <c r="QR85" s="27">
        <v>0</v>
      </c>
      <c r="QS85" s="27">
        <v>0</v>
      </c>
      <c r="QT85" s="27">
        <v>0</v>
      </c>
      <c r="QU85" s="27">
        <v>0</v>
      </c>
      <c r="QV85" s="27">
        <v>3</v>
      </c>
      <c r="QW85" s="27">
        <v>0</v>
      </c>
      <c r="QX85" s="27">
        <v>0</v>
      </c>
      <c r="QY85" s="27">
        <v>0</v>
      </c>
      <c r="QZ85" s="27">
        <v>0</v>
      </c>
      <c r="RA85" s="14">
        <v>1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1</v>
      </c>
      <c r="RJ85" s="14">
        <v>0</v>
      </c>
      <c r="RK85" s="27">
        <v>0</v>
      </c>
      <c r="RL85" s="27">
        <v>0</v>
      </c>
      <c r="RM85" s="27">
        <v>0</v>
      </c>
      <c r="RN85" s="27">
        <v>0</v>
      </c>
      <c r="RO85" s="27">
        <v>0</v>
      </c>
      <c r="RP85" s="27">
        <v>0</v>
      </c>
      <c r="RQ85" s="27">
        <v>0</v>
      </c>
      <c r="RR85" s="27">
        <v>0</v>
      </c>
      <c r="RS85" s="27">
        <v>0</v>
      </c>
      <c r="RT85" s="27">
        <v>0</v>
      </c>
      <c r="RU85" s="27">
        <v>0</v>
      </c>
      <c r="RV85" s="27">
        <v>0</v>
      </c>
      <c r="RW85" s="27">
        <v>0</v>
      </c>
      <c r="RX85" s="27">
        <v>0</v>
      </c>
      <c r="RY85" s="27">
        <v>0</v>
      </c>
      <c r="RZ85" s="27">
        <v>0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27">
        <v>0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0</v>
      </c>
      <c r="SM85" s="27">
        <v>0</v>
      </c>
      <c r="SN85" s="27">
        <v>0</v>
      </c>
      <c r="SO85" s="27">
        <v>0</v>
      </c>
      <c r="SP85" s="27">
        <v>0</v>
      </c>
      <c r="SQ85" s="27">
        <v>0</v>
      </c>
      <c r="SR85" s="27">
        <v>0</v>
      </c>
      <c r="SS85" s="27">
        <v>0</v>
      </c>
      <c r="ST85" s="27">
        <v>0</v>
      </c>
      <c r="SU85" s="27">
        <v>0</v>
      </c>
      <c r="SV85" s="27">
        <v>0</v>
      </c>
      <c r="SW85" s="27">
        <v>0</v>
      </c>
      <c r="SX85" s="27">
        <v>0</v>
      </c>
      <c r="SY85" s="27">
        <v>0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27">
        <v>0</v>
      </c>
      <c r="TF85" s="27">
        <v>0</v>
      </c>
      <c r="TG85" s="14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0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0</v>
      </c>
      <c r="UH85" s="27">
        <v>0</v>
      </c>
      <c r="UI85" s="27">
        <v>0</v>
      </c>
      <c r="UJ85" s="27">
        <v>0</v>
      </c>
      <c r="UK85" s="27">
        <v>0</v>
      </c>
      <c r="UL85" s="27">
        <v>0</v>
      </c>
      <c r="UM85" s="27">
        <v>0</v>
      </c>
      <c r="UN85" s="27">
        <v>0</v>
      </c>
      <c r="UO85" s="27">
        <v>0</v>
      </c>
      <c r="UP85" s="27">
        <v>0</v>
      </c>
      <c r="UQ85" s="27">
        <v>0</v>
      </c>
      <c r="UR85" s="27">
        <v>0</v>
      </c>
      <c r="US85" s="27">
        <v>0</v>
      </c>
      <c r="UT85" s="27">
        <v>0</v>
      </c>
      <c r="UU85" s="27">
        <v>0</v>
      </c>
      <c r="UV85" s="27">
        <v>0</v>
      </c>
      <c r="UW85" s="27">
        <v>0</v>
      </c>
      <c r="UX85" s="27">
        <v>0</v>
      </c>
      <c r="UY85" s="27">
        <v>0</v>
      </c>
      <c r="UZ85" s="27">
        <v>0</v>
      </c>
      <c r="VA85" s="27">
        <v>0</v>
      </c>
      <c r="VB85" s="27">
        <v>0</v>
      </c>
      <c r="VC85" s="27">
        <v>0</v>
      </c>
      <c r="VD85" s="27">
        <v>0</v>
      </c>
      <c r="VE85" s="27">
        <v>0</v>
      </c>
      <c r="VF85" s="27">
        <v>0</v>
      </c>
      <c r="VG85" s="27">
        <v>0</v>
      </c>
      <c r="VH85" s="14">
        <v>0</v>
      </c>
      <c r="VI85" s="27">
        <v>0</v>
      </c>
      <c r="VJ85" s="27">
        <v>0</v>
      </c>
      <c r="VK85" s="27">
        <v>0</v>
      </c>
      <c r="VL85" s="27">
        <v>0</v>
      </c>
      <c r="VM85" s="27">
        <v>0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0</v>
      </c>
      <c r="VU85" s="27">
        <v>0</v>
      </c>
      <c r="VV85" s="27">
        <v>0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0</v>
      </c>
      <c r="WC85" s="27">
        <v>0</v>
      </c>
      <c r="WD85" s="27">
        <v>0</v>
      </c>
      <c r="WE85" s="27">
        <v>0</v>
      </c>
      <c r="WF85" s="27">
        <v>0</v>
      </c>
      <c r="WG85" s="27">
        <v>0</v>
      </c>
      <c r="WH85" s="27">
        <v>0</v>
      </c>
      <c r="WI85" s="27">
        <v>0</v>
      </c>
      <c r="WJ85" s="27">
        <v>0</v>
      </c>
      <c r="WK85" s="27">
        <v>0</v>
      </c>
      <c r="WL85" s="27">
        <v>0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27">
        <v>0</v>
      </c>
      <c r="XT85" s="27">
        <v>1</v>
      </c>
      <c r="XU85" s="27">
        <v>0</v>
      </c>
      <c r="XV85" s="27">
        <v>0</v>
      </c>
      <c r="XW85" s="27">
        <v>0</v>
      </c>
      <c r="XX85" s="27">
        <v>0</v>
      </c>
      <c r="XY85" s="27">
        <v>0</v>
      </c>
      <c r="XZ85" s="27">
        <v>0</v>
      </c>
      <c r="YA85" s="27">
        <v>1</v>
      </c>
      <c r="YB85" s="27">
        <v>0</v>
      </c>
      <c r="YC85" s="27">
        <v>0</v>
      </c>
      <c r="YD85" s="27">
        <v>0</v>
      </c>
      <c r="YE85" s="27">
        <v>0</v>
      </c>
      <c r="YF85" s="27">
        <v>0</v>
      </c>
      <c r="YG85" s="27">
        <v>0</v>
      </c>
      <c r="YH85" s="27">
        <v>2</v>
      </c>
      <c r="YI85" s="27">
        <v>0</v>
      </c>
      <c r="YJ85" s="27">
        <v>0</v>
      </c>
      <c r="YK85" s="27">
        <v>1</v>
      </c>
      <c r="YL85" s="27">
        <v>0</v>
      </c>
      <c r="YM85" s="27">
        <v>0</v>
      </c>
      <c r="YN85" s="27">
        <v>0</v>
      </c>
      <c r="YO85" s="27">
        <v>0</v>
      </c>
      <c r="YP85" s="27">
        <v>0</v>
      </c>
      <c r="YQ85" s="27">
        <v>0</v>
      </c>
      <c r="YR85" s="27">
        <v>0</v>
      </c>
      <c r="YS85" s="27">
        <v>3</v>
      </c>
      <c r="YT85" s="27">
        <v>2</v>
      </c>
      <c r="YU85" s="27">
        <v>0</v>
      </c>
      <c r="YV85" s="27">
        <v>5</v>
      </c>
      <c r="YW85" s="27">
        <v>2</v>
      </c>
      <c r="YX85" s="27">
        <v>4</v>
      </c>
      <c r="YY85" s="27">
        <v>2</v>
      </c>
      <c r="YZ85" s="27">
        <v>0</v>
      </c>
      <c r="ZA85" s="27">
        <v>6</v>
      </c>
      <c r="ZB85" s="27">
        <v>2</v>
      </c>
      <c r="ZC85" s="27">
        <v>63</v>
      </c>
      <c r="ZD85" s="27">
        <v>0</v>
      </c>
      <c r="ZE85" s="27">
        <v>17</v>
      </c>
      <c r="ZF85" s="27">
        <v>1</v>
      </c>
      <c r="ZG85" s="27">
        <v>0</v>
      </c>
      <c r="ZH85" s="27">
        <v>0</v>
      </c>
      <c r="ZI85" s="27">
        <v>1</v>
      </c>
      <c r="ZJ85" s="27">
        <v>0</v>
      </c>
      <c r="ZK85" s="27">
        <v>0</v>
      </c>
      <c r="ZL85" s="27">
        <v>0</v>
      </c>
      <c r="ZM85" s="27">
        <v>0</v>
      </c>
      <c r="ZN85" s="27">
        <v>0</v>
      </c>
      <c r="ZO85" s="27">
        <v>0</v>
      </c>
      <c r="ZP85" s="27">
        <v>0</v>
      </c>
      <c r="ZQ85" s="27">
        <v>0</v>
      </c>
      <c r="ZR85" s="27">
        <v>0</v>
      </c>
      <c r="ZS85" s="27">
        <v>0</v>
      </c>
      <c r="ZT85" s="27">
        <v>0</v>
      </c>
      <c r="ZU85" s="27">
        <v>0</v>
      </c>
      <c r="ZV85" s="27">
        <v>0</v>
      </c>
    </row>
    <row r="86" spans="1:698" s="41" customFormat="1" x14ac:dyDescent="0.2">
      <c r="A86" s="41" t="s">
        <v>187</v>
      </c>
      <c r="B86" s="40"/>
      <c r="C86" s="14">
        <v>246</v>
      </c>
      <c r="D86" s="14">
        <v>15</v>
      </c>
      <c r="E86" s="14">
        <v>0</v>
      </c>
      <c r="F86" s="14">
        <v>1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/>
      <c r="AR86" s="27"/>
      <c r="AS86" s="27"/>
      <c r="AT86" s="27"/>
      <c r="AU86" s="27">
        <v>0</v>
      </c>
      <c r="AV86" s="27">
        <v>0</v>
      </c>
      <c r="AW86" s="27">
        <v>0</v>
      </c>
      <c r="AX86" s="27">
        <v>0</v>
      </c>
      <c r="AY86" s="14">
        <v>0</v>
      </c>
      <c r="AZ86" s="14">
        <v>0</v>
      </c>
      <c r="BA86" s="14">
        <v>1</v>
      </c>
      <c r="BB86" s="14">
        <v>20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27">
        <v>0</v>
      </c>
      <c r="BP86" s="27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2</v>
      </c>
      <c r="CE86" s="27">
        <v>0</v>
      </c>
      <c r="CF86" s="27">
        <v>2</v>
      </c>
      <c r="CG86" s="27">
        <v>0</v>
      </c>
      <c r="CH86" s="27">
        <v>0</v>
      </c>
      <c r="CI86" s="27">
        <v>0</v>
      </c>
      <c r="CJ86" s="27">
        <v>0</v>
      </c>
      <c r="CK86" s="27">
        <v>1</v>
      </c>
      <c r="CL86" s="27">
        <v>5</v>
      </c>
      <c r="CM86" s="27">
        <v>0</v>
      </c>
      <c r="CN86" s="27">
        <v>1</v>
      </c>
      <c r="CO86" s="27">
        <v>0</v>
      </c>
      <c r="CP86" s="27">
        <v>9</v>
      </c>
      <c r="CQ86" s="27">
        <v>0</v>
      </c>
      <c r="CR86" s="27">
        <v>12</v>
      </c>
      <c r="CS86" s="27">
        <v>0</v>
      </c>
      <c r="CT86" s="27">
        <v>19</v>
      </c>
      <c r="CU86" s="27">
        <v>2</v>
      </c>
      <c r="CV86" s="27">
        <v>14</v>
      </c>
      <c r="CW86" s="27">
        <v>3</v>
      </c>
      <c r="CX86" s="27">
        <v>20</v>
      </c>
      <c r="CY86" s="27">
        <v>3</v>
      </c>
      <c r="CZ86" s="27">
        <v>6</v>
      </c>
      <c r="DA86" s="27">
        <v>0</v>
      </c>
      <c r="DB86" s="27">
        <v>1</v>
      </c>
      <c r="DC86" s="27">
        <v>0</v>
      </c>
      <c r="DD86" s="27">
        <v>1</v>
      </c>
      <c r="DE86" s="27"/>
      <c r="DF86" s="27"/>
      <c r="DG86" s="27">
        <v>0</v>
      </c>
      <c r="DH86" s="27">
        <v>9</v>
      </c>
      <c r="DI86" s="27">
        <v>0</v>
      </c>
      <c r="DJ86" s="27">
        <v>0</v>
      </c>
      <c r="DK86" s="27">
        <v>0</v>
      </c>
      <c r="DL86" s="27">
        <v>0</v>
      </c>
      <c r="DM86" s="27">
        <v>0</v>
      </c>
      <c r="DN86" s="27">
        <v>0</v>
      </c>
      <c r="DO86" s="27">
        <v>0</v>
      </c>
      <c r="DP86" s="27">
        <v>0</v>
      </c>
      <c r="DQ86" s="27">
        <v>0</v>
      </c>
      <c r="DR86" s="27">
        <v>0</v>
      </c>
      <c r="DS86" s="27">
        <v>0</v>
      </c>
      <c r="DT86" s="27">
        <v>0</v>
      </c>
      <c r="DU86" s="27">
        <v>0</v>
      </c>
      <c r="DV86" s="27">
        <v>0</v>
      </c>
      <c r="DW86" s="27">
        <v>0</v>
      </c>
      <c r="DX86" s="27">
        <v>0</v>
      </c>
      <c r="DY86" s="27">
        <v>0</v>
      </c>
      <c r="DZ86" s="27">
        <v>5</v>
      </c>
      <c r="EA86" s="27">
        <v>0</v>
      </c>
      <c r="EB86" s="27">
        <v>0</v>
      </c>
      <c r="EC86" s="27">
        <v>0</v>
      </c>
      <c r="ED86" s="27">
        <v>7</v>
      </c>
      <c r="EE86" s="27">
        <v>0</v>
      </c>
      <c r="EF86" s="27">
        <v>0</v>
      </c>
      <c r="EG86" s="27">
        <v>0</v>
      </c>
      <c r="EH86" s="27">
        <v>19</v>
      </c>
      <c r="EI86" s="27">
        <v>0</v>
      </c>
      <c r="EJ86" s="27">
        <v>0</v>
      </c>
      <c r="EK86" s="27">
        <v>0</v>
      </c>
      <c r="EL86" s="27">
        <v>1</v>
      </c>
      <c r="EM86" s="27">
        <v>0</v>
      </c>
      <c r="EN86" s="27">
        <v>0</v>
      </c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1</v>
      </c>
      <c r="FJ86" s="27">
        <v>13</v>
      </c>
      <c r="FK86" s="27">
        <v>0</v>
      </c>
      <c r="FL86" s="27">
        <v>5</v>
      </c>
      <c r="FM86" s="27">
        <v>0</v>
      </c>
      <c r="FN86" s="27">
        <v>10</v>
      </c>
      <c r="FO86" s="27">
        <v>0</v>
      </c>
      <c r="FP86" s="27">
        <v>8</v>
      </c>
      <c r="FQ86" s="27">
        <v>1</v>
      </c>
      <c r="FR86" s="27">
        <v>12</v>
      </c>
      <c r="FS86" s="27">
        <v>0</v>
      </c>
      <c r="FT86" s="27">
        <v>7</v>
      </c>
      <c r="FU86" s="27">
        <v>1</v>
      </c>
      <c r="FV86" s="27">
        <v>12</v>
      </c>
      <c r="FW86" s="27">
        <v>1</v>
      </c>
      <c r="FX86" s="27">
        <v>6</v>
      </c>
      <c r="FY86" s="27">
        <v>1</v>
      </c>
      <c r="FZ86" s="27">
        <v>1</v>
      </c>
      <c r="GA86" s="27">
        <v>0</v>
      </c>
      <c r="GB86" s="27">
        <v>3</v>
      </c>
      <c r="GC86" s="27"/>
      <c r="GD86" s="27">
        <v>0</v>
      </c>
      <c r="GE86" s="27">
        <v>0</v>
      </c>
      <c r="GF86" s="27">
        <v>0</v>
      </c>
      <c r="GG86" s="27">
        <v>0</v>
      </c>
      <c r="GH86" s="27">
        <v>0</v>
      </c>
      <c r="GI86" s="27">
        <v>0</v>
      </c>
      <c r="GJ86" s="27">
        <v>0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/>
      <c r="GQ86" s="27">
        <v>0</v>
      </c>
      <c r="GR86" s="27">
        <v>0</v>
      </c>
      <c r="GS86" s="27">
        <v>0</v>
      </c>
      <c r="GT86" s="27">
        <v>0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0</v>
      </c>
      <c r="HA86" s="27">
        <v>0</v>
      </c>
      <c r="HB86" s="27">
        <v>0</v>
      </c>
      <c r="HC86" s="27"/>
      <c r="HD86" s="27">
        <v>0</v>
      </c>
      <c r="HE86" s="27">
        <v>0</v>
      </c>
      <c r="HF86" s="27">
        <v>0</v>
      </c>
      <c r="HG86" s="27">
        <v>0</v>
      </c>
      <c r="HH86" s="27">
        <v>0</v>
      </c>
      <c r="HI86" s="27">
        <v>0</v>
      </c>
      <c r="HJ86" s="27">
        <v>0</v>
      </c>
      <c r="HK86" s="27">
        <v>0</v>
      </c>
      <c r="HL86" s="27">
        <v>0</v>
      </c>
      <c r="HM86" s="27">
        <v>0</v>
      </c>
      <c r="HN86" s="27">
        <v>0</v>
      </c>
      <c r="HO86" s="27">
        <v>0</v>
      </c>
      <c r="HP86" s="27"/>
      <c r="HQ86" s="27">
        <v>0</v>
      </c>
      <c r="HR86" s="27">
        <v>0</v>
      </c>
      <c r="HS86" s="27">
        <v>0</v>
      </c>
      <c r="HT86" s="27">
        <v>0</v>
      </c>
      <c r="HU86" s="27">
        <v>0</v>
      </c>
      <c r="HV86" s="27">
        <v>0</v>
      </c>
      <c r="HW86" s="27">
        <v>0</v>
      </c>
      <c r="HX86" s="27">
        <v>0</v>
      </c>
      <c r="HY86" s="27">
        <v>0</v>
      </c>
      <c r="HZ86" s="27">
        <v>0</v>
      </c>
      <c r="IA86" s="27">
        <v>0</v>
      </c>
      <c r="IB86" s="27">
        <v>0</v>
      </c>
      <c r="IC86" s="27"/>
      <c r="ID86" s="27">
        <v>0</v>
      </c>
      <c r="IE86" s="27">
        <v>0</v>
      </c>
      <c r="IF86" s="27">
        <v>1</v>
      </c>
      <c r="IG86" s="27">
        <v>0</v>
      </c>
      <c r="IH86" s="27">
        <v>0</v>
      </c>
      <c r="II86" s="27"/>
      <c r="IJ86" s="27"/>
      <c r="IK86" s="27"/>
      <c r="IL86" s="27"/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>
        <v>0</v>
      </c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>
        <v>0</v>
      </c>
      <c r="JJ86" s="27">
        <v>1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>
        <v>0</v>
      </c>
      <c r="JW86" s="27">
        <v>0</v>
      </c>
      <c r="JX86" s="27">
        <v>0</v>
      </c>
      <c r="JY86" s="14">
        <v>22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9</v>
      </c>
      <c r="KF86" s="27">
        <v>0</v>
      </c>
      <c r="KG86" s="27">
        <v>0</v>
      </c>
      <c r="KH86" s="27">
        <v>7</v>
      </c>
      <c r="KI86" s="27">
        <v>1</v>
      </c>
      <c r="KJ86" s="27">
        <v>1</v>
      </c>
      <c r="KK86" s="27">
        <v>4</v>
      </c>
      <c r="KL86" s="14">
        <v>22</v>
      </c>
      <c r="KM86" s="27">
        <v>0</v>
      </c>
      <c r="KN86" s="27">
        <v>9</v>
      </c>
      <c r="KO86" s="27">
        <v>7</v>
      </c>
      <c r="KP86" s="27">
        <v>6</v>
      </c>
      <c r="KQ86" s="14">
        <v>0</v>
      </c>
      <c r="KR86" s="27">
        <v>0</v>
      </c>
      <c r="KS86" s="27">
        <v>0</v>
      </c>
      <c r="KT86" s="14">
        <v>0</v>
      </c>
      <c r="KU86" s="27">
        <v>0</v>
      </c>
      <c r="KV86" s="27">
        <v>0</v>
      </c>
      <c r="KW86" s="27">
        <v>0</v>
      </c>
      <c r="KX86" s="27">
        <v>0</v>
      </c>
      <c r="KY86" s="14">
        <v>0</v>
      </c>
      <c r="KZ86" s="27">
        <v>0</v>
      </c>
      <c r="LA86" s="27">
        <v>0</v>
      </c>
      <c r="LB86" s="27">
        <v>0</v>
      </c>
      <c r="LC86" s="27">
        <v>0</v>
      </c>
      <c r="LD86" s="27">
        <v>0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0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0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27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14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>
        <v>0</v>
      </c>
      <c r="OI86" s="27">
        <v>0</v>
      </c>
      <c r="OJ86" s="27">
        <v>0</v>
      </c>
      <c r="OK86" s="27">
        <v>0</v>
      </c>
      <c r="OL86" s="27">
        <v>0</v>
      </c>
      <c r="OM86" s="27">
        <v>0</v>
      </c>
      <c r="ON86" s="27">
        <v>0</v>
      </c>
      <c r="OO86" s="27">
        <v>0</v>
      </c>
      <c r="OP86" s="27">
        <v>0</v>
      </c>
      <c r="OQ86" s="27">
        <v>0</v>
      </c>
      <c r="OR86" s="27">
        <v>0</v>
      </c>
      <c r="OS86" s="14">
        <v>8</v>
      </c>
      <c r="OT86" s="44">
        <v>1</v>
      </c>
      <c r="OU86" s="27">
        <v>0</v>
      </c>
      <c r="OV86" s="27">
        <v>0</v>
      </c>
      <c r="OW86" s="27">
        <v>0</v>
      </c>
      <c r="OX86" s="27">
        <v>0</v>
      </c>
      <c r="OY86" s="27">
        <v>0</v>
      </c>
      <c r="OZ86" s="27">
        <v>1</v>
      </c>
      <c r="PA86" s="27">
        <v>0</v>
      </c>
      <c r="PB86" s="27">
        <v>4</v>
      </c>
      <c r="PC86" s="27">
        <v>0</v>
      </c>
      <c r="PD86" s="27">
        <v>0</v>
      </c>
      <c r="PE86" s="27">
        <v>0</v>
      </c>
      <c r="PF86" s="27">
        <v>0</v>
      </c>
      <c r="PG86" s="27">
        <v>0</v>
      </c>
      <c r="PH86" s="27">
        <v>0</v>
      </c>
      <c r="PI86" s="27">
        <v>0</v>
      </c>
      <c r="PJ86" s="27">
        <v>0</v>
      </c>
      <c r="PK86" s="27">
        <v>0</v>
      </c>
      <c r="PL86" s="27">
        <v>0</v>
      </c>
      <c r="PM86" s="27">
        <v>0</v>
      </c>
      <c r="PN86" s="27">
        <v>3</v>
      </c>
      <c r="PO86" s="27">
        <v>0</v>
      </c>
      <c r="PP86" s="27">
        <v>0</v>
      </c>
      <c r="PQ86" s="27">
        <v>0</v>
      </c>
      <c r="PR86" s="27">
        <v>0</v>
      </c>
      <c r="PS86" s="27">
        <v>0</v>
      </c>
      <c r="PT86" s="27">
        <v>0</v>
      </c>
      <c r="PU86" s="27">
        <v>0</v>
      </c>
      <c r="PV86" s="27">
        <v>0</v>
      </c>
      <c r="PW86" s="27">
        <v>0</v>
      </c>
      <c r="PX86" s="14">
        <v>357</v>
      </c>
      <c r="PY86" s="27">
        <v>1</v>
      </c>
      <c r="PZ86" s="27">
        <v>9</v>
      </c>
      <c r="QA86" s="27">
        <v>1</v>
      </c>
      <c r="QB86" s="27">
        <v>0</v>
      </c>
      <c r="QC86" s="27">
        <v>6</v>
      </c>
      <c r="QD86" s="27">
        <v>34</v>
      </c>
      <c r="QE86" s="27">
        <v>192</v>
      </c>
      <c r="QF86" s="27">
        <v>0</v>
      </c>
      <c r="QG86" s="27">
        <v>0</v>
      </c>
      <c r="QH86" s="27">
        <v>0</v>
      </c>
      <c r="QI86" s="27">
        <v>0</v>
      </c>
      <c r="QJ86" s="27">
        <v>24</v>
      </c>
      <c r="QK86" s="27">
        <v>1</v>
      </c>
      <c r="QL86" s="27">
        <v>3</v>
      </c>
      <c r="QM86" s="27">
        <v>2</v>
      </c>
      <c r="QN86" s="27">
        <v>1</v>
      </c>
      <c r="QO86" s="27">
        <v>0</v>
      </c>
      <c r="QP86" s="27">
        <v>8</v>
      </c>
      <c r="QQ86" s="27">
        <v>60</v>
      </c>
      <c r="QR86" s="27">
        <v>0</v>
      </c>
      <c r="QS86" s="27">
        <v>0</v>
      </c>
      <c r="QT86" s="27">
        <v>0</v>
      </c>
      <c r="QU86" s="27">
        <v>0</v>
      </c>
      <c r="QV86" s="27">
        <v>15</v>
      </c>
      <c r="QW86" s="27">
        <v>0</v>
      </c>
      <c r="QX86" s="27">
        <v>0</v>
      </c>
      <c r="QY86" s="27">
        <v>0</v>
      </c>
      <c r="QZ86" s="27">
        <v>0</v>
      </c>
      <c r="RA86" s="14">
        <v>2</v>
      </c>
      <c r="RB86" s="27">
        <v>0</v>
      </c>
      <c r="RC86" s="27">
        <v>0</v>
      </c>
      <c r="RD86" s="27">
        <v>0</v>
      </c>
      <c r="RE86" s="27">
        <v>1</v>
      </c>
      <c r="RF86" s="27">
        <v>0</v>
      </c>
      <c r="RG86" s="27">
        <v>0</v>
      </c>
      <c r="RH86" s="27">
        <v>0</v>
      </c>
      <c r="RI86" s="27">
        <v>1</v>
      </c>
      <c r="RJ86" s="14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0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0</v>
      </c>
      <c r="SC86" s="27">
        <v>0</v>
      </c>
      <c r="SD86" s="27">
        <v>0</v>
      </c>
      <c r="SE86" s="27">
        <v>0</v>
      </c>
      <c r="SF86" s="27">
        <v>0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0</v>
      </c>
      <c r="SM86" s="27">
        <v>0</v>
      </c>
      <c r="SN86" s="27">
        <v>0</v>
      </c>
      <c r="SO86" s="27">
        <v>0</v>
      </c>
      <c r="SP86" s="27">
        <v>0</v>
      </c>
      <c r="SQ86" s="27">
        <v>0</v>
      </c>
      <c r="SR86" s="27">
        <v>0</v>
      </c>
      <c r="SS86" s="27">
        <v>0</v>
      </c>
      <c r="ST86" s="27">
        <v>0</v>
      </c>
      <c r="SU86" s="27">
        <v>0</v>
      </c>
      <c r="SV86" s="27">
        <v>0</v>
      </c>
      <c r="SW86" s="27">
        <v>0</v>
      </c>
      <c r="SX86" s="27">
        <v>0</v>
      </c>
      <c r="SY86" s="27">
        <v>0</v>
      </c>
      <c r="SZ86" s="27">
        <v>0</v>
      </c>
      <c r="TA86" s="27">
        <v>0</v>
      </c>
      <c r="TB86" s="27">
        <v>0</v>
      </c>
      <c r="TC86" s="27">
        <v>0</v>
      </c>
      <c r="TD86" s="27">
        <v>0</v>
      </c>
      <c r="TE86" s="27">
        <v>0</v>
      </c>
      <c r="TF86" s="27">
        <v>0</v>
      </c>
      <c r="TG86" s="14">
        <v>0</v>
      </c>
      <c r="TH86" s="27">
        <v>0</v>
      </c>
      <c r="TI86" s="27">
        <v>0</v>
      </c>
      <c r="TJ86" s="27">
        <v>0</v>
      </c>
      <c r="TK86" s="27">
        <v>0</v>
      </c>
      <c r="TL86" s="27">
        <v>0</v>
      </c>
      <c r="TM86" s="27">
        <v>0</v>
      </c>
      <c r="TN86" s="27">
        <v>0</v>
      </c>
      <c r="TO86" s="27">
        <v>0</v>
      </c>
      <c r="TP86" s="27">
        <v>0</v>
      </c>
      <c r="TQ86" s="27">
        <v>0</v>
      </c>
      <c r="TR86" s="27">
        <v>0</v>
      </c>
      <c r="TS86" s="27">
        <v>0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0</v>
      </c>
      <c r="TZ86" s="27">
        <v>0</v>
      </c>
      <c r="UA86" s="27">
        <v>0</v>
      </c>
      <c r="UB86" s="27">
        <v>0</v>
      </c>
      <c r="UC86" s="27">
        <v>0</v>
      </c>
      <c r="UD86" s="27">
        <v>0</v>
      </c>
      <c r="UE86" s="27">
        <v>0</v>
      </c>
      <c r="UF86" s="27">
        <v>0</v>
      </c>
      <c r="UG86" s="27">
        <v>0</v>
      </c>
      <c r="UH86" s="27">
        <v>0</v>
      </c>
      <c r="UI86" s="27">
        <v>0</v>
      </c>
      <c r="UJ86" s="27">
        <v>0</v>
      </c>
      <c r="UK86" s="27">
        <v>0</v>
      </c>
      <c r="UL86" s="27">
        <v>0</v>
      </c>
      <c r="UM86" s="27">
        <v>0</v>
      </c>
      <c r="UN86" s="27">
        <v>0</v>
      </c>
      <c r="UO86" s="27">
        <v>0</v>
      </c>
      <c r="UP86" s="27">
        <v>0</v>
      </c>
      <c r="UQ86" s="27">
        <v>0</v>
      </c>
      <c r="UR86" s="27">
        <v>0</v>
      </c>
      <c r="US86" s="27">
        <v>0</v>
      </c>
      <c r="UT86" s="27">
        <v>0</v>
      </c>
      <c r="UU86" s="27">
        <v>0</v>
      </c>
      <c r="UV86" s="27">
        <v>0</v>
      </c>
      <c r="UW86" s="27">
        <v>0</v>
      </c>
      <c r="UX86" s="27">
        <v>0</v>
      </c>
      <c r="UY86" s="27">
        <v>0</v>
      </c>
      <c r="UZ86" s="27">
        <v>0</v>
      </c>
      <c r="VA86" s="27">
        <v>0</v>
      </c>
      <c r="VB86" s="27">
        <v>0</v>
      </c>
      <c r="VC86" s="27">
        <v>0</v>
      </c>
      <c r="VD86" s="27">
        <v>0</v>
      </c>
      <c r="VE86" s="27">
        <v>0</v>
      </c>
      <c r="VF86" s="27">
        <v>0</v>
      </c>
      <c r="VG86" s="27">
        <v>0</v>
      </c>
      <c r="VH86" s="14">
        <v>0</v>
      </c>
      <c r="VI86" s="27">
        <v>0</v>
      </c>
      <c r="VJ86" s="27">
        <v>0</v>
      </c>
      <c r="VK86" s="27">
        <v>0</v>
      </c>
      <c r="VL86" s="27">
        <v>0</v>
      </c>
      <c r="VM86" s="27">
        <v>0</v>
      </c>
      <c r="VN86" s="27">
        <v>0</v>
      </c>
      <c r="VO86" s="27">
        <v>0</v>
      </c>
      <c r="VP86" s="27">
        <v>0</v>
      </c>
      <c r="VQ86" s="27">
        <v>0</v>
      </c>
      <c r="VR86" s="27">
        <v>0</v>
      </c>
      <c r="VS86" s="27">
        <v>0</v>
      </c>
      <c r="VT86" s="27">
        <v>0</v>
      </c>
      <c r="VU86" s="27">
        <v>0</v>
      </c>
      <c r="VV86" s="27">
        <v>0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0</v>
      </c>
      <c r="WC86" s="27">
        <v>0</v>
      </c>
      <c r="WD86" s="27">
        <v>0</v>
      </c>
      <c r="WE86" s="27">
        <v>0</v>
      </c>
      <c r="WF86" s="27">
        <v>0</v>
      </c>
      <c r="WG86" s="27">
        <v>0</v>
      </c>
      <c r="WH86" s="27">
        <v>0</v>
      </c>
      <c r="WI86" s="27">
        <v>0</v>
      </c>
      <c r="WJ86" s="27">
        <v>0</v>
      </c>
      <c r="WK86" s="27">
        <v>0</v>
      </c>
      <c r="WL86" s="27">
        <v>0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0</v>
      </c>
      <c r="WT86" s="27">
        <v>0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2</v>
      </c>
      <c r="XJ86" s="27">
        <v>5</v>
      </c>
      <c r="XK86" s="27">
        <v>0</v>
      </c>
      <c r="XL86" s="27">
        <v>7</v>
      </c>
      <c r="XM86" s="27">
        <v>4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27">
        <v>0</v>
      </c>
      <c r="XT86" s="27">
        <v>0</v>
      </c>
      <c r="XU86" s="27">
        <v>1</v>
      </c>
      <c r="XV86" s="27">
        <v>0</v>
      </c>
      <c r="XW86" s="27">
        <v>0</v>
      </c>
      <c r="XX86" s="27">
        <v>3</v>
      </c>
      <c r="XY86" s="27">
        <v>7</v>
      </c>
      <c r="XZ86" s="27">
        <v>1</v>
      </c>
      <c r="YA86" s="27">
        <v>5</v>
      </c>
      <c r="YB86" s="27">
        <v>0</v>
      </c>
      <c r="YC86" s="27">
        <v>0</v>
      </c>
      <c r="YD86" s="27">
        <v>0</v>
      </c>
      <c r="YE86" s="27">
        <v>0</v>
      </c>
      <c r="YF86" s="27">
        <v>0</v>
      </c>
      <c r="YG86" s="27">
        <v>0</v>
      </c>
      <c r="YH86" s="27">
        <v>0</v>
      </c>
      <c r="YI86" s="27">
        <v>1</v>
      </c>
      <c r="YJ86" s="27">
        <v>0</v>
      </c>
      <c r="YK86" s="27">
        <v>0</v>
      </c>
      <c r="YL86" s="27">
        <v>4</v>
      </c>
      <c r="YM86" s="27">
        <v>10</v>
      </c>
      <c r="YN86" s="27">
        <v>2</v>
      </c>
      <c r="YO86" s="27">
        <v>6</v>
      </c>
      <c r="YP86" s="27">
        <v>9</v>
      </c>
      <c r="YQ86" s="27">
        <v>3</v>
      </c>
      <c r="YR86" s="27">
        <v>12</v>
      </c>
      <c r="YS86" s="27">
        <v>1</v>
      </c>
      <c r="YT86" s="27">
        <v>0</v>
      </c>
      <c r="YU86" s="27">
        <v>1</v>
      </c>
      <c r="YV86" s="27">
        <v>0</v>
      </c>
      <c r="YW86" s="27">
        <v>0</v>
      </c>
      <c r="YX86" s="27">
        <v>1</v>
      </c>
      <c r="YY86" s="27">
        <v>0</v>
      </c>
      <c r="YZ86" s="27">
        <v>1</v>
      </c>
      <c r="ZA86" s="27">
        <v>0</v>
      </c>
      <c r="ZB86" s="27">
        <v>0</v>
      </c>
      <c r="ZC86" s="27">
        <v>231</v>
      </c>
      <c r="ZD86" s="27">
        <v>0</v>
      </c>
      <c r="ZE86" s="27">
        <v>71</v>
      </c>
      <c r="ZF86" s="27">
        <v>7</v>
      </c>
      <c r="ZG86" s="27">
        <v>0</v>
      </c>
      <c r="ZH86" s="27">
        <v>1</v>
      </c>
      <c r="ZI86" s="27">
        <v>5</v>
      </c>
      <c r="ZJ86" s="27">
        <v>0</v>
      </c>
      <c r="ZK86" s="27">
        <v>1</v>
      </c>
      <c r="ZL86" s="27">
        <v>4</v>
      </c>
      <c r="ZM86" s="27">
        <v>1</v>
      </c>
      <c r="ZN86" s="27">
        <v>0</v>
      </c>
      <c r="ZO86" s="27">
        <v>0</v>
      </c>
      <c r="ZP86" s="27">
        <v>0</v>
      </c>
      <c r="ZQ86" s="27">
        <v>0</v>
      </c>
      <c r="ZR86" s="27">
        <v>1</v>
      </c>
      <c r="ZS86" s="27">
        <v>0</v>
      </c>
      <c r="ZT86" s="27">
        <v>0</v>
      </c>
      <c r="ZU86" s="27">
        <v>0</v>
      </c>
      <c r="ZV86" s="27">
        <v>0</v>
      </c>
    </row>
    <row r="87" spans="1:698" s="41" customFormat="1" x14ac:dyDescent="0.2">
      <c r="A87" s="41" t="s">
        <v>188</v>
      </c>
      <c r="B87" s="40"/>
      <c r="C87" s="14">
        <v>344</v>
      </c>
      <c r="D87" s="14">
        <v>12</v>
      </c>
      <c r="E87" s="14">
        <v>1</v>
      </c>
      <c r="F87" s="14">
        <v>2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/>
      <c r="AR87" s="27"/>
      <c r="AS87" s="27"/>
      <c r="AT87" s="27"/>
      <c r="AU87" s="27">
        <v>0</v>
      </c>
      <c r="AV87" s="27">
        <v>4</v>
      </c>
      <c r="AW87" s="27">
        <v>0</v>
      </c>
      <c r="AX87" s="27">
        <v>3</v>
      </c>
      <c r="AY87" s="14">
        <v>0</v>
      </c>
      <c r="AZ87" s="14">
        <v>5</v>
      </c>
      <c r="BA87" s="14">
        <v>0</v>
      </c>
      <c r="BB87" s="14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7">
        <v>0</v>
      </c>
      <c r="BP87" s="27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1</v>
      </c>
      <c r="CC87" s="27">
        <v>0</v>
      </c>
      <c r="CD87" s="27">
        <v>7</v>
      </c>
      <c r="CE87" s="27">
        <v>0</v>
      </c>
      <c r="CF87" s="27">
        <v>2</v>
      </c>
      <c r="CG87" s="27">
        <v>0</v>
      </c>
      <c r="CH87" s="27">
        <v>0</v>
      </c>
      <c r="CI87" s="27">
        <v>0</v>
      </c>
      <c r="CJ87" s="27">
        <v>2</v>
      </c>
      <c r="CK87" s="27">
        <v>0</v>
      </c>
      <c r="CL87" s="27">
        <v>6</v>
      </c>
      <c r="CM87" s="27">
        <v>0</v>
      </c>
      <c r="CN87" s="27">
        <v>4</v>
      </c>
      <c r="CO87" s="27">
        <v>0</v>
      </c>
      <c r="CP87" s="27">
        <v>16</v>
      </c>
      <c r="CQ87" s="27">
        <v>1</v>
      </c>
      <c r="CR87" s="27">
        <v>10</v>
      </c>
      <c r="CS87" s="27">
        <v>1</v>
      </c>
      <c r="CT87" s="27">
        <v>17</v>
      </c>
      <c r="CU87" s="27">
        <v>0</v>
      </c>
      <c r="CV87" s="27">
        <v>8</v>
      </c>
      <c r="CW87" s="27">
        <v>1</v>
      </c>
      <c r="CX87" s="27">
        <v>22</v>
      </c>
      <c r="CY87" s="27">
        <v>0</v>
      </c>
      <c r="CZ87" s="27">
        <v>8</v>
      </c>
      <c r="DA87" s="27">
        <v>0</v>
      </c>
      <c r="DB87" s="27">
        <v>4</v>
      </c>
      <c r="DC87" s="27">
        <v>0</v>
      </c>
      <c r="DD87" s="27">
        <v>5</v>
      </c>
      <c r="DE87" s="27"/>
      <c r="DF87" s="27"/>
      <c r="DG87" s="27">
        <v>0</v>
      </c>
      <c r="DH87" s="27">
        <v>0</v>
      </c>
      <c r="DI87" s="27">
        <v>0</v>
      </c>
      <c r="DJ87" s="27">
        <v>0</v>
      </c>
      <c r="DK87" s="27">
        <v>0</v>
      </c>
      <c r="DL87" s="27">
        <v>0</v>
      </c>
      <c r="DM87" s="27">
        <v>0</v>
      </c>
      <c r="DN87" s="27">
        <v>0</v>
      </c>
      <c r="DO87" s="27">
        <v>0</v>
      </c>
      <c r="DP87" s="27">
        <v>0</v>
      </c>
      <c r="DQ87" s="27">
        <v>0</v>
      </c>
      <c r="DR87" s="27">
        <v>0</v>
      </c>
      <c r="DS87" s="27">
        <v>0</v>
      </c>
      <c r="DT87" s="27">
        <v>0</v>
      </c>
      <c r="DU87" s="27">
        <v>0</v>
      </c>
      <c r="DV87" s="27">
        <v>2</v>
      </c>
      <c r="DW87" s="27">
        <v>0</v>
      </c>
      <c r="DX87" s="27">
        <v>0</v>
      </c>
      <c r="DY87" s="27">
        <v>1</v>
      </c>
      <c r="DZ87" s="27">
        <v>21</v>
      </c>
      <c r="EA87" s="27">
        <v>0</v>
      </c>
      <c r="EB87" s="27">
        <v>0</v>
      </c>
      <c r="EC87" s="27">
        <v>2</v>
      </c>
      <c r="ED87" s="27">
        <v>29</v>
      </c>
      <c r="EE87" s="27">
        <v>0</v>
      </c>
      <c r="EF87" s="27">
        <v>0</v>
      </c>
      <c r="EG87" s="27">
        <v>2</v>
      </c>
      <c r="EH87" s="27">
        <v>20</v>
      </c>
      <c r="EI87" s="27">
        <v>0</v>
      </c>
      <c r="EJ87" s="27">
        <v>0</v>
      </c>
      <c r="EK87" s="27">
        <v>0</v>
      </c>
      <c r="EL87" s="27">
        <v>13</v>
      </c>
      <c r="EM87" s="27">
        <v>0</v>
      </c>
      <c r="EN87" s="27">
        <v>0</v>
      </c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10</v>
      </c>
      <c r="FG87" s="27">
        <v>0</v>
      </c>
      <c r="FH87" s="27">
        <v>7</v>
      </c>
      <c r="FI87" s="27">
        <v>1</v>
      </c>
      <c r="FJ87" s="27">
        <v>17</v>
      </c>
      <c r="FK87" s="27">
        <v>1</v>
      </c>
      <c r="FL87" s="27">
        <v>13</v>
      </c>
      <c r="FM87" s="27">
        <v>1</v>
      </c>
      <c r="FN87" s="27">
        <v>23</v>
      </c>
      <c r="FO87" s="27">
        <v>0</v>
      </c>
      <c r="FP87" s="27">
        <v>12</v>
      </c>
      <c r="FQ87" s="27">
        <v>0</v>
      </c>
      <c r="FR87" s="27">
        <v>12</v>
      </c>
      <c r="FS87" s="27">
        <v>0</v>
      </c>
      <c r="FT87" s="27">
        <v>14</v>
      </c>
      <c r="FU87" s="27">
        <v>0</v>
      </c>
      <c r="FV87" s="27">
        <v>10</v>
      </c>
      <c r="FW87" s="27">
        <v>0</v>
      </c>
      <c r="FX87" s="27">
        <v>2</v>
      </c>
      <c r="FY87" s="27">
        <v>0</v>
      </c>
      <c r="FZ87" s="27">
        <v>0</v>
      </c>
      <c r="GA87" s="27">
        <v>0</v>
      </c>
      <c r="GB87" s="27">
        <v>1</v>
      </c>
      <c r="GC87" s="27"/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/>
      <c r="GQ87" s="27">
        <v>0</v>
      </c>
      <c r="GR87" s="27">
        <v>0</v>
      </c>
      <c r="GS87" s="27">
        <v>0</v>
      </c>
      <c r="GT87" s="27">
        <v>0</v>
      </c>
      <c r="GU87" s="27">
        <v>0</v>
      </c>
      <c r="GV87" s="27">
        <v>0</v>
      </c>
      <c r="GW87" s="27">
        <v>0</v>
      </c>
      <c r="GX87" s="27">
        <v>0</v>
      </c>
      <c r="GY87" s="27">
        <v>0</v>
      </c>
      <c r="GZ87" s="27">
        <v>0</v>
      </c>
      <c r="HA87" s="27">
        <v>0</v>
      </c>
      <c r="HB87" s="27">
        <v>0</v>
      </c>
      <c r="HC87" s="27"/>
      <c r="HD87" s="27">
        <v>0</v>
      </c>
      <c r="HE87" s="27">
        <v>0</v>
      </c>
      <c r="HF87" s="27">
        <v>0</v>
      </c>
      <c r="HG87" s="27">
        <v>0</v>
      </c>
      <c r="HH87" s="27">
        <v>0</v>
      </c>
      <c r="HI87" s="27">
        <v>0</v>
      </c>
      <c r="HJ87" s="27">
        <v>0</v>
      </c>
      <c r="HK87" s="27">
        <v>0</v>
      </c>
      <c r="HL87" s="27">
        <v>0</v>
      </c>
      <c r="HM87" s="27">
        <v>0</v>
      </c>
      <c r="HN87" s="27">
        <v>0</v>
      </c>
      <c r="HO87" s="27">
        <v>0</v>
      </c>
      <c r="HP87" s="27"/>
      <c r="HQ87" s="27">
        <v>0</v>
      </c>
      <c r="HR87" s="27">
        <v>0</v>
      </c>
      <c r="HS87" s="27">
        <v>0</v>
      </c>
      <c r="HT87" s="27">
        <v>0</v>
      </c>
      <c r="HU87" s="27">
        <v>0</v>
      </c>
      <c r="HV87" s="27">
        <v>0</v>
      </c>
      <c r="HW87" s="27">
        <v>0</v>
      </c>
      <c r="HX87" s="27">
        <v>0</v>
      </c>
      <c r="HY87" s="27">
        <v>0</v>
      </c>
      <c r="HZ87" s="27">
        <v>0</v>
      </c>
      <c r="IA87" s="27">
        <v>0</v>
      </c>
      <c r="IB87" s="27">
        <v>0</v>
      </c>
      <c r="IC87" s="27"/>
      <c r="ID87" s="27">
        <v>0</v>
      </c>
      <c r="IE87" s="27">
        <v>0</v>
      </c>
      <c r="IF87" s="27">
        <v>0</v>
      </c>
      <c r="IG87" s="27">
        <v>2</v>
      </c>
      <c r="IH87" s="27">
        <v>1</v>
      </c>
      <c r="II87" s="27"/>
      <c r="IJ87" s="27"/>
      <c r="IK87" s="27"/>
      <c r="IL87" s="27"/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>
        <v>0</v>
      </c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1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>
        <v>0</v>
      </c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1</v>
      </c>
      <c r="JV87" s="27">
        <v>1</v>
      </c>
      <c r="JW87" s="27">
        <v>0</v>
      </c>
      <c r="JX87" s="27">
        <v>0</v>
      </c>
      <c r="JY87" s="14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>
        <v>0</v>
      </c>
      <c r="KJ87" s="27">
        <v>0</v>
      </c>
      <c r="KK87" s="27">
        <v>0</v>
      </c>
      <c r="KL87" s="14">
        <v>0</v>
      </c>
      <c r="KM87" s="27">
        <v>0</v>
      </c>
      <c r="KN87" s="27">
        <v>0</v>
      </c>
      <c r="KO87" s="27">
        <v>0</v>
      </c>
      <c r="KP87" s="27">
        <v>0</v>
      </c>
      <c r="KQ87" s="14">
        <v>0</v>
      </c>
      <c r="KR87" s="27">
        <v>0</v>
      </c>
      <c r="KS87" s="27">
        <v>0</v>
      </c>
      <c r="KT87" s="14">
        <v>0</v>
      </c>
      <c r="KU87" s="27">
        <v>0</v>
      </c>
      <c r="KV87" s="27">
        <v>0</v>
      </c>
      <c r="KW87" s="27">
        <v>0</v>
      </c>
      <c r="KX87" s="27">
        <v>0</v>
      </c>
      <c r="KY87" s="14">
        <v>5</v>
      </c>
      <c r="KZ87" s="27">
        <v>0</v>
      </c>
      <c r="LA87" s="27">
        <v>0</v>
      </c>
      <c r="LB87" s="27">
        <v>0</v>
      </c>
      <c r="LC87" s="27">
        <v>0</v>
      </c>
      <c r="LD87" s="27">
        <v>0</v>
      </c>
      <c r="LE87" s="27">
        <v>0</v>
      </c>
      <c r="LF87" s="27">
        <v>0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0</v>
      </c>
      <c r="LO87" s="27">
        <v>0</v>
      </c>
      <c r="LP87" s="27">
        <v>0</v>
      </c>
      <c r="LQ87" s="27">
        <v>0</v>
      </c>
      <c r="LR87" s="27">
        <v>0</v>
      </c>
      <c r="LS87" s="27">
        <v>0</v>
      </c>
      <c r="LT87" s="27">
        <v>0</v>
      </c>
      <c r="LU87" s="27">
        <v>0</v>
      </c>
      <c r="LV87" s="27">
        <v>0</v>
      </c>
      <c r="LW87" s="27">
        <v>0</v>
      </c>
      <c r="LX87" s="27">
        <v>0</v>
      </c>
      <c r="LY87" s="27">
        <v>0</v>
      </c>
      <c r="LZ87" s="27">
        <v>0</v>
      </c>
      <c r="MA87" s="27">
        <v>0</v>
      </c>
      <c r="MB87" s="27">
        <v>0</v>
      </c>
      <c r="MC87" s="27">
        <v>0</v>
      </c>
      <c r="MD87" s="27">
        <v>0</v>
      </c>
      <c r="ME87" s="27">
        <v>0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27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1</v>
      </c>
      <c r="NK87" s="27">
        <v>0</v>
      </c>
      <c r="NL87" s="27">
        <v>0</v>
      </c>
      <c r="NM87" s="27">
        <v>0</v>
      </c>
      <c r="NN87" s="27">
        <v>1</v>
      </c>
      <c r="NO87" s="27">
        <v>0</v>
      </c>
      <c r="NP87" s="27">
        <v>0</v>
      </c>
      <c r="NQ87" s="27">
        <v>1</v>
      </c>
      <c r="NR87" s="27">
        <v>1</v>
      </c>
      <c r="NS87" s="27">
        <v>1</v>
      </c>
      <c r="NT87" s="14">
        <v>5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>
        <v>0</v>
      </c>
      <c r="OI87" s="27">
        <v>1</v>
      </c>
      <c r="OJ87" s="27">
        <v>0</v>
      </c>
      <c r="OK87" s="27">
        <v>0</v>
      </c>
      <c r="OL87" s="27">
        <v>0</v>
      </c>
      <c r="OM87" s="27">
        <v>1</v>
      </c>
      <c r="ON87" s="27">
        <v>0</v>
      </c>
      <c r="OO87" s="27">
        <v>0</v>
      </c>
      <c r="OP87" s="27">
        <v>1</v>
      </c>
      <c r="OQ87" s="27">
        <v>1</v>
      </c>
      <c r="OR87" s="27">
        <v>1</v>
      </c>
      <c r="OS87" s="14">
        <v>10</v>
      </c>
      <c r="OT87" s="44">
        <v>0</v>
      </c>
      <c r="OU87" s="27">
        <v>0</v>
      </c>
      <c r="OV87" s="27">
        <v>0</v>
      </c>
      <c r="OW87" s="27">
        <v>0</v>
      </c>
      <c r="OX87" s="27">
        <v>0</v>
      </c>
      <c r="OY87" s="27">
        <v>0</v>
      </c>
      <c r="OZ87" s="27">
        <v>1</v>
      </c>
      <c r="PA87" s="27">
        <v>1</v>
      </c>
      <c r="PB87" s="27">
        <v>4</v>
      </c>
      <c r="PC87" s="27">
        <v>0</v>
      </c>
      <c r="PD87" s="27">
        <v>0</v>
      </c>
      <c r="PE87" s="27">
        <v>0</v>
      </c>
      <c r="PF87" s="27">
        <v>0</v>
      </c>
      <c r="PG87" s="27">
        <v>1</v>
      </c>
      <c r="PH87" s="27">
        <v>0</v>
      </c>
      <c r="PI87" s="27">
        <v>0</v>
      </c>
      <c r="PJ87" s="27">
        <v>0</v>
      </c>
      <c r="PK87" s="27">
        <v>0</v>
      </c>
      <c r="PL87" s="27">
        <v>0</v>
      </c>
      <c r="PM87" s="27">
        <v>1</v>
      </c>
      <c r="PN87" s="27">
        <v>2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14">
        <v>680</v>
      </c>
      <c r="PY87" s="27">
        <v>0</v>
      </c>
      <c r="PZ87" s="27">
        <v>5</v>
      </c>
      <c r="QA87" s="27">
        <v>7</v>
      </c>
      <c r="QB87" s="27">
        <v>3</v>
      </c>
      <c r="QC87" s="27">
        <v>8</v>
      </c>
      <c r="QD87" s="27">
        <v>55</v>
      </c>
      <c r="QE87" s="27">
        <v>401</v>
      </c>
      <c r="QF87" s="27">
        <v>0</v>
      </c>
      <c r="QG87" s="27">
        <v>0</v>
      </c>
      <c r="QH87" s="27">
        <v>0</v>
      </c>
      <c r="QI87" s="27">
        <v>0</v>
      </c>
      <c r="QJ87" s="27">
        <v>46</v>
      </c>
      <c r="QK87" s="27">
        <v>0</v>
      </c>
      <c r="QL87" s="27">
        <v>3</v>
      </c>
      <c r="QM87" s="27">
        <v>6</v>
      </c>
      <c r="QN87" s="27">
        <v>3</v>
      </c>
      <c r="QO87" s="27">
        <v>2</v>
      </c>
      <c r="QP87" s="27">
        <v>9</v>
      </c>
      <c r="QQ87" s="27">
        <v>114</v>
      </c>
      <c r="QR87" s="27">
        <v>0</v>
      </c>
      <c r="QS87" s="27">
        <v>0</v>
      </c>
      <c r="QT87" s="27">
        <v>0</v>
      </c>
      <c r="QU87" s="27">
        <v>0</v>
      </c>
      <c r="QV87" s="27">
        <v>18</v>
      </c>
      <c r="QW87" s="27">
        <v>0</v>
      </c>
      <c r="QX87" s="27">
        <v>0</v>
      </c>
      <c r="QY87" s="27">
        <v>0</v>
      </c>
      <c r="QZ87" s="27">
        <v>0</v>
      </c>
      <c r="RA87" s="14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14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0</v>
      </c>
      <c r="RS87" s="27">
        <v>0</v>
      </c>
      <c r="RT87" s="27">
        <v>0</v>
      </c>
      <c r="RU87" s="27">
        <v>0</v>
      </c>
      <c r="RV87" s="27">
        <v>0</v>
      </c>
      <c r="RW87" s="27">
        <v>0</v>
      </c>
      <c r="RX87" s="27">
        <v>0</v>
      </c>
      <c r="RY87" s="27">
        <v>0</v>
      </c>
      <c r="RZ87" s="27">
        <v>0</v>
      </c>
      <c r="SA87" s="27">
        <v>0</v>
      </c>
      <c r="SB87" s="27">
        <v>0</v>
      </c>
      <c r="SC87" s="27">
        <v>0</v>
      </c>
      <c r="SD87" s="27">
        <v>0</v>
      </c>
      <c r="SE87" s="27">
        <v>0</v>
      </c>
      <c r="SF87" s="27">
        <v>0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0</v>
      </c>
      <c r="SQ87" s="27">
        <v>0</v>
      </c>
      <c r="SR87" s="27">
        <v>0</v>
      </c>
      <c r="SS87" s="27">
        <v>0</v>
      </c>
      <c r="ST87" s="27">
        <v>0</v>
      </c>
      <c r="SU87" s="27">
        <v>0</v>
      </c>
      <c r="SV87" s="27">
        <v>0</v>
      </c>
      <c r="SW87" s="27">
        <v>0</v>
      </c>
      <c r="SX87" s="27">
        <v>0</v>
      </c>
      <c r="SY87" s="27">
        <v>0</v>
      </c>
      <c r="SZ87" s="27">
        <v>0</v>
      </c>
      <c r="TA87" s="27">
        <v>0</v>
      </c>
      <c r="TB87" s="27">
        <v>0</v>
      </c>
      <c r="TC87" s="27">
        <v>0</v>
      </c>
      <c r="TD87" s="27">
        <v>0</v>
      </c>
      <c r="TE87" s="27">
        <v>0</v>
      </c>
      <c r="TF87" s="27">
        <v>0</v>
      </c>
      <c r="TG87" s="14">
        <v>0</v>
      </c>
      <c r="TH87" s="27">
        <v>0</v>
      </c>
      <c r="TI87" s="27">
        <v>0</v>
      </c>
      <c r="TJ87" s="27">
        <v>0</v>
      </c>
      <c r="TK87" s="27">
        <v>0</v>
      </c>
      <c r="TL87" s="27">
        <v>0</v>
      </c>
      <c r="TM87" s="27">
        <v>0</v>
      </c>
      <c r="TN87" s="27">
        <v>0</v>
      </c>
      <c r="TO87" s="27">
        <v>0</v>
      </c>
      <c r="TP87" s="27">
        <v>0</v>
      </c>
      <c r="TQ87" s="27">
        <v>0</v>
      </c>
      <c r="TR87" s="27">
        <v>0</v>
      </c>
      <c r="TS87" s="27">
        <v>0</v>
      </c>
      <c r="TT87" s="27">
        <v>0</v>
      </c>
      <c r="TU87" s="27">
        <v>0</v>
      </c>
      <c r="TV87" s="27">
        <v>0</v>
      </c>
      <c r="TW87" s="27">
        <v>0</v>
      </c>
      <c r="TX87" s="27">
        <v>0</v>
      </c>
      <c r="TY87" s="27">
        <v>0</v>
      </c>
      <c r="TZ87" s="27">
        <v>0</v>
      </c>
      <c r="UA87" s="27">
        <v>0</v>
      </c>
      <c r="UB87" s="27">
        <v>0</v>
      </c>
      <c r="UC87" s="27">
        <v>0</v>
      </c>
      <c r="UD87" s="27">
        <v>0</v>
      </c>
      <c r="UE87" s="27">
        <v>0</v>
      </c>
      <c r="UF87" s="27">
        <v>0</v>
      </c>
      <c r="UG87" s="27">
        <v>0</v>
      </c>
      <c r="UH87" s="27">
        <v>0</v>
      </c>
      <c r="UI87" s="27">
        <v>0</v>
      </c>
      <c r="UJ87" s="27">
        <v>0</v>
      </c>
      <c r="UK87" s="27">
        <v>0</v>
      </c>
      <c r="UL87" s="27">
        <v>0</v>
      </c>
      <c r="UM87" s="27">
        <v>0</v>
      </c>
      <c r="UN87" s="27">
        <v>0</v>
      </c>
      <c r="UO87" s="27">
        <v>0</v>
      </c>
      <c r="UP87" s="27">
        <v>0</v>
      </c>
      <c r="UQ87" s="27">
        <v>0</v>
      </c>
      <c r="UR87" s="27">
        <v>0</v>
      </c>
      <c r="US87" s="27">
        <v>0</v>
      </c>
      <c r="UT87" s="27">
        <v>0</v>
      </c>
      <c r="UU87" s="27">
        <v>0</v>
      </c>
      <c r="UV87" s="27">
        <v>0</v>
      </c>
      <c r="UW87" s="27">
        <v>0</v>
      </c>
      <c r="UX87" s="27">
        <v>0</v>
      </c>
      <c r="UY87" s="27">
        <v>0</v>
      </c>
      <c r="UZ87" s="27">
        <v>0</v>
      </c>
      <c r="VA87" s="27">
        <v>0</v>
      </c>
      <c r="VB87" s="27">
        <v>0</v>
      </c>
      <c r="VC87" s="27">
        <v>0</v>
      </c>
      <c r="VD87" s="27">
        <v>0</v>
      </c>
      <c r="VE87" s="27">
        <v>0</v>
      </c>
      <c r="VF87" s="27">
        <v>0</v>
      </c>
      <c r="VG87" s="27">
        <v>0</v>
      </c>
      <c r="VH87" s="14">
        <v>0</v>
      </c>
      <c r="VI87" s="27">
        <v>0</v>
      </c>
      <c r="VJ87" s="27">
        <v>0</v>
      </c>
      <c r="VK87" s="27">
        <v>0</v>
      </c>
      <c r="VL87" s="27">
        <v>0</v>
      </c>
      <c r="VM87" s="27">
        <v>0</v>
      </c>
      <c r="VN87" s="27">
        <v>0</v>
      </c>
      <c r="VO87" s="27">
        <v>0</v>
      </c>
      <c r="VP87" s="27">
        <v>0</v>
      </c>
      <c r="VQ87" s="27">
        <v>0</v>
      </c>
      <c r="VR87" s="27">
        <v>0</v>
      </c>
      <c r="VS87" s="27">
        <v>0</v>
      </c>
      <c r="VT87" s="27">
        <v>0</v>
      </c>
      <c r="VU87" s="27">
        <v>0</v>
      </c>
      <c r="VV87" s="27">
        <v>0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0</v>
      </c>
      <c r="WN87" s="27">
        <v>0</v>
      </c>
      <c r="WO87" s="27">
        <v>0</v>
      </c>
      <c r="WP87" s="27">
        <v>0</v>
      </c>
      <c r="WQ87" s="27">
        <v>0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3</v>
      </c>
      <c r="XJ87" s="27">
        <v>7</v>
      </c>
      <c r="XK87" s="27">
        <v>0</v>
      </c>
      <c r="XL87" s="27">
        <v>10</v>
      </c>
      <c r="XM87" s="27">
        <v>1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27">
        <v>1</v>
      </c>
      <c r="XT87" s="27">
        <v>1</v>
      </c>
      <c r="XU87" s="27">
        <v>0</v>
      </c>
      <c r="XV87" s="27">
        <v>0</v>
      </c>
      <c r="XW87" s="27">
        <v>0</v>
      </c>
      <c r="XX87" s="27">
        <v>2</v>
      </c>
      <c r="XY87" s="27">
        <v>5</v>
      </c>
      <c r="XZ87" s="27">
        <v>2</v>
      </c>
      <c r="YA87" s="27">
        <v>4</v>
      </c>
      <c r="YB87" s="27">
        <v>0</v>
      </c>
      <c r="YC87" s="27">
        <v>0</v>
      </c>
      <c r="YD87" s="27">
        <v>0</v>
      </c>
      <c r="YE87" s="27">
        <v>0</v>
      </c>
      <c r="YF87" s="27">
        <v>0</v>
      </c>
      <c r="YG87" s="27">
        <v>2</v>
      </c>
      <c r="YH87" s="27">
        <v>3</v>
      </c>
      <c r="YI87" s="27">
        <v>1</v>
      </c>
      <c r="YJ87" s="27">
        <v>0</v>
      </c>
      <c r="YK87" s="27">
        <v>0</v>
      </c>
      <c r="YL87" s="27">
        <v>6</v>
      </c>
      <c r="YM87" s="27">
        <v>11</v>
      </c>
      <c r="YN87" s="27">
        <v>2</v>
      </c>
      <c r="YO87" s="27">
        <v>1</v>
      </c>
      <c r="YP87" s="27">
        <v>0</v>
      </c>
      <c r="YQ87" s="27">
        <v>0</v>
      </c>
      <c r="YR87" s="27">
        <v>1</v>
      </c>
      <c r="YS87" s="27">
        <v>0</v>
      </c>
      <c r="YT87" s="27">
        <v>0</v>
      </c>
      <c r="YU87" s="27">
        <v>0</v>
      </c>
      <c r="YV87" s="27">
        <v>0</v>
      </c>
      <c r="YW87" s="27">
        <v>0</v>
      </c>
      <c r="YX87" s="27">
        <v>0</v>
      </c>
      <c r="YY87" s="27">
        <v>0</v>
      </c>
      <c r="YZ87" s="27">
        <v>0</v>
      </c>
      <c r="ZA87" s="27">
        <v>0</v>
      </c>
      <c r="ZB87" s="27">
        <v>0</v>
      </c>
      <c r="ZC87" s="27">
        <v>493</v>
      </c>
      <c r="ZD87" s="27">
        <v>0</v>
      </c>
      <c r="ZE87" s="27">
        <v>183</v>
      </c>
      <c r="ZF87" s="27">
        <v>24</v>
      </c>
      <c r="ZG87" s="27">
        <v>6</v>
      </c>
      <c r="ZH87" s="27">
        <v>1</v>
      </c>
      <c r="ZI87" s="27">
        <v>6</v>
      </c>
      <c r="ZJ87" s="27">
        <v>1</v>
      </c>
      <c r="ZK87" s="27">
        <v>1</v>
      </c>
      <c r="ZL87" s="27">
        <v>15</v>
      </c>
      <c r="ZM87" s="27">
        <v>5</v>
      </c>
      <c r="ZN87" s="27">
        <v>1</v>
      </c>
      <c r="ZO87" s="27">
        <v>2</v>
      </c>
      <c r="ZP87" s="27">
        <v>1</v>
      </c>
      <c r="ZQ87" s="27">
        <v>0</v>
      </c>
      <c r="ZR87" s="27">
        <v>1</v>
      </c>
      <c r="ZS87" s="27">
        <v>0</v>
      </c>
      <c r="ZT87" s="27">
        <v>0</v>
      </c>
      <c r="ZU87" s="27">
        <v>0</v>
      </c>
      <c r="ZV87" s="27">
        <v>0</v>
      </c>
    </row>
    <row r="88" spans="1:698" s="41" customFormat="1" x14ac:dyDescent="0.2">
      <c r="A88" s="41" t="s">
        <v>189</v>
      </c>
      <c r="B88" s="40"/>
      <c r="C88" s="14">
        <v>216</v>
      </c>
      <c r="D88" s="14">
        <v>2</v>
      </c>
      <c r="E88" s="14">
        <v>0</v>
      </c>
      <c r="F88" s="14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/>
      <c r="AR88" s="27"/>
      <c r="AS88" s="27"/>
      <c r="AT88" s="27"/>
      <c r="AU88" s="27">
        <v>0</v>
      </c>
      <c r="AV88" s="27">
        <v>0</v>
      </c>
      <c r="AW88" s="27">
        <v>0</v>
      </c>
      <c r="AX88" s="27">
        <v>0</v>
      </c>
      <c r="AY88" s="14">
        <v>0</v>
      </c>
      <c r="AZ88" s="14">
        <v>1</v>
      </c>
      <c r="BA88" s="14">
        <v>0</v>
      </c>
      <c r="BB88" s="14">
        <v>27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2</v>
      </c>
      <c r="CE88" s="27">
        <v>0</v>
      </c>
      <c r="CF88" s="27">
        <v>0</v>
      </c>
      <c r="CG88" s="27">
        <v>0</v>
      </c>
      <c r="CH88" s="27">
        <v>3</v>
      </c>
      <c r="CI88" s="27">
        <v>0</v>
      </c>
      <c r="CJ88" s="27">
        <v>1</v>
      </c>
      <c r="CK88" s="27">
        <v>0</v>
      </c>
      <c r="CL88" s="27">
        <v>2</v>
      </c>
      <c r="CM88" s="27">
        <v>0</v>
      </c>
      <c r="CN88" s="27">
        <v>2</v>
      </c>
      <c r="CO88" s="27">
        <v>0</v>
      </c>
      <c r="CP88" s="27">
        <v>6</v>
      </c>
      <c r="CQ88" s="27">
        <v>0</v>
      </c>
      <c r="CR88" s="27">
        <v>1</v>
      </c>
      <c r="CS88" s="27">
        <v>0</v>
      </c>
      <c r="CT88" s="27">
        <v>2</v>
      </c>
      <c r="CU88" s="27">
        <v>0</v>
      </c>
      <c r="CV88" s="27">
        <v>8</v>
      </c>
      <c r="CW88" s="27">
        <v>0</v>
      </c>
      <c r="CX88" s="27">
        <v>8</v>
      </c>
      <c r="CY88" s="27">
        <v>0</v>
      </c>
      <c r="CZ88" s="27">
        <v>3</v>
      </c>
      <c r="DA88" s="27">
        <v>0</v>
      </c>
      <c r="DB88" s="27">
        <v>3</v>
      </c>
      <c r="DC88" s="27">
        <v>0</v>
      </c>
      <c r="DD88" s="27">
        <v>2</v>
      </c>
      <c r="DE88" s="27"/>
      <c r="DF88" s="27"/>
      <c r="DG88" s="27">
        <v>0</v>
      </c>
      <c r="DH88" s="27">
        <v>24</v>
      </c>
      <c r="DI88" s="27">
        <v>0</v>
      </c>
      <c r="DJ88" s="27">
        <v>0</v>
      </c>
      <c r="DK88" s="27">
        <v>0</v>
      </c>
      <c r="DL88" s="27">
        <v>0</v>
      </c>
      <c r="DM88" s="27">
        <v>0</v>
      </c>
      <c r="DN88" s="27">
        <v>0</v>
      </c>
      <c r="DO88" s="27">
        <v>0</v>
      </c>
      <c r="DP88" s="27">
        <v>0</v>
      </c>
      <c r="DQ88" s="27">
        <v>0</v>
      </c>
      <c r="DR88" s="27">
        <v>0</v>
      </c>
      <c r="DS88" s="27">
        <v>0</v>
      </c>
      <c r="DT88" s="27">
        <v>0</v>
      </c>
      <c r="DU88" s="27">
        <v>0</v>
      </c>
      <c r="DV88" s="27">
        <v>0</v>
      </c>
      <c r="DW88" s="27">
        <v>0</v>
      </c>
      <c r="DX88" s="27">
        <v>0</v>
      </c>
      <c r="DY88" s="27">
        <v>0</v>
      </c>
      <c r="DZ88" s="27">
        <v>12</v>
      </c>
      <c r="EA88" s="27">
        <v>0</v>
      </c>
      <c r="EB88" s="27">
        <v>0</v>
      </c>
      <c r="EC88" s="27">
        <v>0</v>
      </c>
      <c r="ED88" s="27">
        <v>31</v>
      </c>
      <c r="EE88" s="27">
        <v>0</v>
      </c>
      <c r="EF88" s="27">
        <v>0</v>
      </c>
      <c r="EG88" s="27">
        <v>1</v>
      </c>
      <c r="EH88" s="27">
        <v>30</v>
      </c>
      <c r="EI88" s="27">
        <v>0</v>
      </c>
      <c r="EJ88" s="27">
        <v>0</v>
      </c>
      <c r="EK88" s="27">
        <v>0</v>
      </c>
      <c r="EL88" s="27">
        <v>7</v>
      </c>
      <c r="EM88" s="27">
        <v>0</v>
      </c>
      <c r="EN88" s="27">
        <v>0</v>
      </c>
      <c r="EO88" s="27">
        <v>0</v>
      </c>
      <c r="EP88" s="27">
        <v>1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2</v>
      </c>
      <c r="FC88" s="27">
        <v>0</v>
      </c>
      <c r="FD88" s="27">
        <v>0</v>
      </c>
      <c r="FE88" s="27">
        <v>0</v>
      </c>
      <c r="FF88" s="27">
        <v>1</v>
      </c>
      <c r="FG88" s="27">
        <v>0</v>
      </c>
      <c r="FH88" s="27">
        <v>1</v>
      </c>
      <c r="FI88" s="27">
        <v>0</v>
      </c>
      <c r="FJ88" s="27">
        <v>2</v>
      </c>
      <c r="FK88" s="27">
        <v>0</v>
      </c>
      <c r="FL88" s="27">
        <v>0</v>
      </c>
      <c r="FM88" s="27">
        <v>0</v>
      </c>
      <c r="FN88" s="27">
        <v>2</v>
      </c>
      <c r="FO88" s="27">
        <v>0</v>
      </c>
      <c r="FP88" s="27">
        <v>8</v>
      </c>
      <c r="FQ88" s="27">
        <v>0</v>
      </c>
      <c r="FR88" s="27">
        <v>7</v>
      </c>
      <c r="FS88" s="27">
        <v>0</v>
      </c>
      <c r="FT88" s="27">
        <v>7</v>
      </c>
      <c r="FU88" s="27">
        <v>0</v>
      </c>
      <c r="FV88" s="27">
        <v>3</v>
      </c>
      <c r="FW88" s="27">
        <v>0</v>
      </c>
      <c r="FX88" s="27">
        <v>4</v>
      </c>
      <c r="FY88" s="27">
        <v>1</v>
      </c>
      <c r="FZ88" s="27">
        <v>1</v>
      </c>
      <c r="GA88" s="27">
        <v>0</v>
      </c>
      <c r="GB88" s="27">
        <v>0</v>
      </c>
      <c r="GC88" s="27"/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/>
      <c r="GQ88" s="27">
        <v>0</v>
      </c>
      <c r="GR88" s="27">
        <v>0</v>
      </c>
      <c r="GS88" s="27">
        <v>0</v>
      </c>
      <c r="GT88" s="27">
        <v>0</v>
      </c>
      <c r="GU88" s="27">
        <v>0</v>
      </c>
      <c r="GV88" s="27">
        <v>0</v>
      </c>
      <c r="GW88" s="27">
        <v>0</v>
      </c>
      <c r="GX88" s="27">
        <v>0</v>
      </c>
      <c r="GY88" s="27">
        <v>0</v>
      </c>
      <c r="GZ88" s="27">
        <v>0</v>
      </c>
      <c r="HA88" s="27">
        <v>0</v>
      </c>
      <c r="HB88" s="27">
        <v>0</v>
      </c>
      <c r="HC88" s="27"/>
      <c r="HD88" s="27">
        <v>0</v>
      </c>
      <c r="HE88" s="27">
        <v>0</v>
      </c>
      <c r="HF88" s="27">
        <v>0</v>
      </c>
      <c r="HG88" s="27">
        <v>0</v>
      </c>
      <c r="HH88" s="27">
        <v>0</v>
      </c>
      <c r="HI88" s="27">
        <v>0</v>
      </c>
      <c r="HJ88" s="27">
        <v>0</v>
      </c>
      <c r="HK88" s="27">
        <v>0</v>
      </c>
      <c r="HL88" s="27">
        <v>0</v>
      </c>
      <c r="HM88" s="27">
        <v>0</v>
      </c>
      <c r="HN88" s="27">
        <v>0</v>
      </c>
      <c r="HO88" s="27">
        <v>0</v>
      </c>
      <c r="HP88" s="27"/>
      <c r="HQ88" s="27">
        <v>0</v>
      </c>
      <c r="HR88" s="27">
        <v>0</v>
      </c>
      <c r="HS88" s="27">
        <v>0</v>
      </c>
      <c r="HT88" s="27">
        <v>0</v>
      </c>
      <c r="HU88" s="27">
        <v>0</v>
      </c>
      <c r="HV88" s="27">
        <v>0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/>
      <c r="ID88" s="27">
        <v>0</v>
      </c>
      <c r="IE88" s="27">
        <v>0</v>
      </c>
      <c r="IF88" s="27">
        <v>0</v>
      </c>
      <c r="IG88" s="27">
        <v>0</v>
      </c>
      <c r="IH88" s="27">
        <v>0</v>
      </c>
      <c r="II88" s="27"/>
      <c r="IJ88" s="27"/>
      <c r="IK88" s="27"/>
      <c r="IL88" s="27"/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>
        <v>0</v>
      </c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>
        <v>0</v>
      </c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>
        <v>0</v>
      </c>
      <c r="JW88" s="27">
        <v>0</v>
      </c>
      <c r="JX88" s="27">
        <v>0</v>
      </c>
      <c r="JY88" s="14">
        <v>27</v>
      </c>
      <c r="JZ88" s="27">
        <v>0</v>
      </c>
      <c r="KA88" s="27">
        <v>0</v>
      </c>
      <c r="KB88" s="27">
        <v>1</v>
      </c>
      <c r="KC88" s="27">
        <v>0</v>
      </c>
      <c r="KD88" s="27">
        <v>0</v>
      </c>
      <c r="KE88" s="27">
        <v>2</v>
      </c>
      <c r="KF88" s="27">
        <v>0</v>
      </c>
      <c r="KG88" s="27">
        <v>0</v>
      </c>
      <c r="KH88" s="27">
        <v>6</v>
      </c>
      <c r="KI88" s="27">
        <v>0</v>
      </c>
      <c r="KJ88" s="27">
        <v>0</v>
      </c>
      <c r="KK88" s="27">
        <v>18</v>
      </c>
      <c r="KL88" s="14">
        <v>31</v>
      </c>
      <c r="KM88" s="27">
        <v>1</v>
      </c>
      <c r="KN88" s="27">
        <v>4</v>
      </c>
      <c r="KO88" s="27">
        <v>6</v>
      </c>
      <c r="KP88" s="27">
        <v>20</v>
      </c>
      <c r="KQ88" s="14">
        <v>0</v>
      </c>
      <c r="KR88" s="27">
        <v>0</v>
      </c>
      <c r="KS88" s="27">
        <v>0</v>
      </c>
      <c r="KT88" s="14">
        <v>0</v>
      </c>
      <c r="KU88" s="27">
        <v>0</v>
      </c>
      <c r="KV88" s="27">
        <v>0</v>
      </c>
      <c r="KW88" s="27">
        <v>0</v>
      </c>
      <c r="KX88" s="27">
        <v>0</v>
      </c>
      <c r="KY88" s="14">
        <v>1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0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0</v>
      </c>
      <c r="LR88" s="27">
        <v>0</v>
      </c>
      <c r="LS88" s="27">
        <v>0</v>
      </c>
      <c r="LT88" s="27">
        <v>0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27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1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14">
        <v>1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1</v>
      </c>
      <c r="OD88" s="27">
        <v>0</v>
      </c>
      <c r="OE88" s="27">
        <v>0</v>
      </c>
      <c r="OF88" s="27">
        <v>0</v>
      </c>
      <c r="OG88" s="27">
        <v>0</v>
      </c>
      <c r="OH88" s="27">
        <v>0</v>
      </c>
      <c r="OI88" s="27">
        <v>0</v>
      </c>
      <c r="OJ88" s="27">
        <v>0</v>
      </c>
      <c r="OK88" s="27">
        <v>0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0</v>
      </c>
      <c r="OR88" s="27">
        <v>0</v>
      </c>
      <c r="OS88" s="14">
        <v>2</v>
      </c>
      <c r="OT88" s="44">
        <v>0</v>
      </c>
      <c r="OU88" s="27">
        <v>0</v>
      </c>
      <c r="OV88" s="27">
        <v>0</v>
      </c>
      <c r="OW88" s="27">
        <v>0</v>
      </c>
      <c r="OX88" s="27">
        <v>0</v>
      </c>
      <c r="OY88" s="27">
        <v>0</v>
      </c>
      <c r="OZ88" s="27">
        <v>0</v>
      </c>
      <c r="PA88" s="27">
        <v>0</v>
      </c>
      <c r="PB88" s="27">
        <v>0</v>
      </c>
      <c r="PC88" s="27">
        <v>0</v>
      </c>
      <c r="PD88" s="27">
        <v>0</v>
      </c>
      <c r="PE88" s="27">
        <v>0</v>
      </c>
      <c r="PF88" s="27">
        <v>0</v>
      </c>
      <c r="PG88" s="27">
        <v>1</v>
      </c>
      <c r="PH88" s="27">
        <v>0</v>
      </c>
      <c r="PI88" s="27">
        <v>0</v>
      </c>
      <c r="PJ88" s="27">
        <v>0</v>
      </c>
      <c r="PK88" s="27">
        <v>0</v>
      </c>
      <c r="PL88" s="27">
        <v>0</v>
      </c>
      <c r="PM88" s="27">
        <v>0</v>
      </c>
      <c r="PN88" s="27">
        <v>1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14">
        <v>106</v>
      </c>
      <c r="PY88" s="27">
        <v>0</v>
      </c>
      <c r="PZ88" s="27">
        <v>2</v>
      </c>
      <c r="QA88" s="27">
        <v>3</v>
      </c>
      <c r="QB88" s="27">
        <v>0</v>
      </c>
      <c r="QC88" s="27">
        <v>1</v>
      </c>
      <c r="QD88" s="27">
        <v>13</v>
      </c>
      <c r="QE88" s="27">
        <v>54</v>
      </c>
      <c r="QF88" s="27">
        <v>0</v>
      </c>
      <c r="QG88" s="27">
        <v>0</v>
      </c>
      <c r="QH88" s="27">
        <v>0</v>
      </c>
      <c r="QI88" s="27">
        <v>0</v>
      </c>
      <c r="QJ88" s="27">
        <v>1</v>
      </c>
      <c r="QK88" s="27">
        <v>0</v>
      </c>
      <c r="QL88" s="27">
        <v>3</v>
      </c>
      <c r="QM88" s="27">
        <v>0</v>
      </c>
      <c r="QN88" s="27">
        <v>0</v>
      </c>
      <c r="QO88" s="27">
        <v>0</v>
      </c>
      <c r="QP88" s="27">
        <v>5</v>
      </c>
      <c r="QQ88" s="27">
        <v>23</v>
      </c>
      <c r="QR88" s="27">
        <v>0</v>
      </c>
      <c r="QS88" s="27">
        <v>0</v>
      </c>
      <c r="QT88" s="27">
        <v>0</v>
      </c>
      <c r="QU88" s="27">
        <v>0</v>
      </c>
      <c r="QV88" s="27">
        <v>1</v>
      </c>
      <c r="QW88" s="27">
        <v>0</v>
      </c>
      <c r="QX88" s="27">
        <v>0</v>
      </c>
      <c r="QY88" s="27">
        <v>0</v>
      </c>
      <c r="QZ88" s="27">
        <v>0</v>
      </c>
      <c r="RA88" s="14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14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0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27">
        <v>0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0</v>
      </c>
      <c r="SO88" s="27">
        <v>0</v>
      </c>
      <c r="SP88" s="27">
        <v>0</v>
      </c>
      <c r="SQ88" s="27">
        <v>0</v>
      </c>
      <c r="SR88" s="27">
        <v>0</v>
      </c>
      <c r="SS88" s="27">
        <v>0</v>
      </c>
      <c r="ST88" s="27">
        <v>0</v>
      </c>
      <c r="SU88" s="27">
        <v>0</v>
      </c>
      <c r="SV88" s="27">
        <v>0</v>
      </c>
      <c r="SW88" s="27">
        <v>0</v>
      </c>
      <c r="SX88" s="27">
        <v>0</v>
      </c>
      <c r="SY88" s="27">
        <v>0</v>
      </c>
      <c r="SZ88" s="27">
        <v>0</v>
      </c>
      <c r="TA88" s="27">
        <v>0</v>
      </c>
      <c r="TB88" s="27">
        <v>0</v>
      </c>
      <c r="TC88" s="27">
        <v>0</v>
      </c>
      <c r="TD88" s="27">
        <v>0</v>
      </c>
      <c r="TE88" s="27">
        <v>0</v>
      </c>
      <c r="TF88" s="27">
        <v>0</v>
      </c>
      <c r="TG88" s="14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0</v>
      </c>
      <c r="TN88" s="27">
        <v>0</v>
      </c>
      <c r="TO88" s="27">
        <v>0</v>
      </c>
      <c r="TP88" s="27">
        <v>0</v>
      </c>
      <c r="TQ88" s="27">
        <v>0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0</v>
      </c>
      <c r="UA88" s="27">
        <v>0</v>
      </c>
      <c r="UB88" s="27">
        <v>0</v>
      </c>
      <c r="UC88" s="27">
        <v>0</v>
      </c>
      <c r="UD88" s="27">
        <v>0</v>
      </c>
      <c r="UE88" s="27">
        <v>0</v>
      </c>
      <c r="UF88" s="27">
        <v>0</v>
      </c>
      <c r="UG88" s="27">
        <v>0</v>
      </c>
      <c r="UH88" s="27">
        <v>0</v>
      </c>
      <c r="UI88" s="27">
        <v>0</v>
      </c>
      <c r="UJ88" s="27">
        <v>0</v>
      </c>
      <c r="UK88" s="27">
        <v>0</v>
      </c>
      <c r="UL88" s="27">
        <v>0</v>
      </c>
      <c r="UM88" s="27">
        <v>0</v>
      </c>
      <c r="UN88" s="27">
        <v>0</v>
      </c>
      <c r="UO88" s="27">
        <v>0</v>
      </c>
      <c r="UP88" s="27">
        <v>0</v>
      </c>
      <c r="UQ88" s="27">
        <v>0</v>
      </c>
      <c r="UR88" s="27">
        <v>0</v>
      </c>
      <c r="US88" s="27">
        <v>0</v>
      </c>
      <c r="UT88" s="27">
        <v>0</v>
      </c>
      <c r="UU88" s="27">
        <v>0</v>
      </c>
      <c r="UV88" s="27">
        <v>0</v>
      </c>
      <c r="UW88" s="27">
        <v>0</v>
      </c>
      <c r="UX88" s="27">
        <v>0</v>
      </c>
      <c r="UY88" s="27">
        <v>0</v>
      </c>
      <c r="UZ88" s="27">
        <v>0</v>
      </c>
      <c r="VA88" s="27">
        <v>0</v>
      </c>
      <c r="VB88" s="27">
        <v>0</v>
      </c>
      <c r="VC88" s="27">
        <v>0</v>
      </c>
      <c r="VD88" s="27">
        <v>0</v>
      </c>
      <c r="VE88" s="27">
        <v>0</v>
      </c>
      <c r="VF88" s="27">
        <v>0</v>
      </c>
      <c r="VG88" s="27">
        <v>0</v>
      </c>
      <c r="VH88" s="14">
        <v>0</v>
      </c>
      <c r="VI88" s="27">
        <v>0</v>
      </c>
      <c r="VJ88" s="27">
        <v>0</v>
      </c>
      <c r="VK88" s="27">
        <v>0</v>
      </c>
      <c r="VL88" s="27">
        <v>0</v>
      </c>
      <c r="VM88" s="27">
        <v>0</v>
      </c>
      <c r="VN88" s="27">
        <v>0</v>
      </c>
      <c r="VO88" s="27">
        <v>0</v>
      </c>
      <c r="VP88" s="27">
        <v>0</v>
      </c>
      <c r="VQ88" s="27">
        <v>0</v>
      </c>
      <c r="VR88" s="27">
        <v>0</v>
      </c>
      <c r="VS88" s="27">
        <v>0</v>
      </c>
      <c r="VT88" s="27">
        <v>0</v>
      </c>
      <c r="VU88" s="27">
        <v>0</v>
      </c>
      <c r="VV88" s="27">
        <v>0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0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1</v>
      </c>
      <c r="XJ88" s="27">
        <v>1</v>
      </c>
      <c r="XK88" s="27">
        <v>0</v>
      </c>
      <c r="XL88" s="27">
        <v>2</v>
      </c>
      <c r="XM88" s="27">
        <v>0</v>
      </c>
      <c r="XN88" s="27">
        <v>0</v>
      </c>
      <c r="XO88" s="27">
        <v>0</v>
      </c>
      <c r="XP88" s="27">
        <v>1</v>
      </c>
      <c r="XQ88" s="27">
        <v>0</v>
      </c>
      <c r="XR88" s="27">
        <v>0</v>
      </c>
      <c r="XS88" s="27">
        <v>0</v>
      </c>
      <c r="XT88" s="27">
        <v>1</v>
      </c>
      <c r="XU88" s="27">
        <v>0</v>
      </c>
      <c r="XV88" s="27">
        <v>0</v>
      </c>
      <c r="XW88" s="27">
        <v>0</v>
      </c>
      <c r="XX88" s="27">
        <v>1</v>
      </c>
      <c r="XY88" s="27">
        <v>1</v>
      </c>
      <c r="XZ88" s="27">
        <v>0</v>
      </c>
      <c r="YA88" s="27">
        <v>0</v>
      </c>
      <c r="YB88" s="27">
        <v>0</v>
      </c>
      <c r="YC88" s="27">
        <v>0</v>
      </c>
      <c r="YD88" s="27">
        <v>2</v>
      </c>
      <c r="YE88" s="27">
        <v>0</v>
      </c>
      <c r="YF88" s="27">
        <v>0</v>
      </c>
      <c r="YG88" s="27">
        <v>0</v>
      </c>
      <c r="YH88" s="27">
        <v>1</v>
      </c>
      <c r="YI88" s="27">
        <v>0</v>
      </c>
      <c r="YJ88" s="27">
        <v>0</v>
      </c>
      <c r="YK88" s="27">
        <v>1</v>
      </c>
      <c r="YL88" s="27">
        <v>1</v>
      </c>
      <c r="YM88" s="27">
        <v>2</v>
      </c>
      <c r="YN88" s="27">
        <v>0</v>
      </c>
      <c r="YO88" s="27">
        <v>0</v>
      </c>
      <c r="YP88" s="27">
        <v>0</v>
      </c>
      <c r="YQ88" s="27">
        <v>0</v>
      </c>
      <c r="YR88" s="27">
        <v>0</v>
      </c>
      <c r="YS88" s="27">
        <v>2</v>
      </c>
      <c r="YT88" s="27">
        <v>2</v>
      </c>
      <c r="YU88" s="27">
        <v>0</v>
      </c>
      <c r="YV88" s="27">
        <v>4</v>
      </c>
      <c r="YW88" s="27">
        <v>1</v>
      </c>
      <c r="YX88" s="27">
        <v>3</v>
      </c>
      <c r="YY88" s="27">
        <v>4</v>
      </c>
      <c r="YZ88" s="27">
        <v>0</v>
      </c>
      <c r="ZA88" s="27">
        <v>7</v>
      </c>
      <c r="ZB88" s="27">
        <v>2</v>
      </c>
      <c r="ZC88" s="27">
        <v>63</v>
      </c>
      <c r="ZD88" s="27">
        <v>0</v>
      </c>
      <c r="ZE88" s="27">
        <v>15</v>
      </c>
      <c r="ZF88" s="27">
        <v>5</v>
      </c>
      <c r="ZG88" s="27">
        <v>1</v>
      </c>
      <c r="ZH88" s="27">
        <v>1</v>
      </c>
      <c r="ZI88" s="27">
        <v>3</v>
      </c>
      <c r="ZJ88" s="27">
        <v>0</v>
      </c>
      <c r="ZK88" s="27">
        <v>1</v>
      </c>
      <c r="ZL88" s="27">
        <v>1</v>
      </c>
      <c r="ZM88" s="27">
        <v>0</v>
      </c>
      <c r="ZN88" s="27">
        <v>0</v>
      </c>
      <c r="ZO88" s="27">
        <v>1</v>
      </c>
      <c r="ZP88" s="27">
        <v>0</v>
      </c>
      <c r="ZQ88" s="27">
        <v>0</v>
      </c>
      <c r="ZR88" s="27">
        <v>1</v>
      </c>
      <c r="ZS88" s="27">
        <v>0</v>
      </c>
      <c r="ZT88" s="27">
        <v>0</v>
      </c>
      <c r="ZU88" s="27">
        <v>0</v>
      </c>
      <c r="ZV88" s="27">
        <v>0</v>
      </c>
    </row>
    <row r="89" spans="1:698" s="41" customFormat="1" x14ac:dyDescent="0.2">
      <c r="A89" s="41" t="s">
        <v>190</v>
      </c>
      <c r="B89" s="40"/>
      <c r="C89" s="14">
        <v>326</v>
      </c>
      <c r="D89" s="14">
        <v>34</v>
      </c>
      <c r="E89" s="14">
        <v>0</v>
      </c>
      <c r="F89" s="14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/>
      <c r="AR89" s="27"/>
      <c r="AS89" s="27"/>
      <c r="AT89" s="27"/>
      <c r="AU89" s="27">
        <v>0</v>
      </c>
      <c r="AV89" s="27">
        <v>2</v>
      </c>
      <c r="AW89" s="27">
        <v>0</v>
      </c>
      <c r="AX89" s="27">
        <v>2</v>
      </c>
      <c r="AY89" s="14">
        <v>0</v>
      </c>
      <c r="AZ89" s="14">
        <v>0</v>
      </c>
      <c r="BA89" s="14">
        <v>0</v>
      </c>
      <c r="BB89" s="14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27">
        <v>0</v>
      </c>
      <c r="BP89" s="27">
        <v>0</v>
      </c>
      <c r="BQ89" s="27">
        <v>0</v>
      </c>
      <c r="BR89" s="27">
        <v>0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>
        <v>0</v>
      </c>
      <c r="BZ89" s="27">
        <v>3</v>
      </c>
      <c r="CA89" s="27">
        <v>0</v>
      </c>
      <c r="CB89" s="27">
        <v>0</v>
      </c>
      <c r="CC89" s="27">
        <v>0</v>
      </c>
      <c r="CD89" s="27">
        <v>1</v>
      </c>
      <c r="CE89" s="27">
        <v>0</v>
      </c>
      <c r="CF89" s="27">
        <v>1</v>
      </c>
      <c r="CG89" s="27">
        <v>0</v>
      </c>
      <c r="CH89" s="27">
        <v>4</v>
      </c>
      <c r="CI89" s="27">
        <v>0</v>
      </c>
      <c r="CJ89" s="27">
        <v>1</v>
      </c>
      <c r="CK89" s="27">
        <v>0</v>
      </c>
      <c r="CL89" s="27">
        <v>9</v>
      </c>
      <c r="CM89" s="27">
        <v>0</v>
      </c>
      <c r="CN89" s="27">
        <v>3</v>
      </c>
      <c r="CO89" s="27">
        <v>4</v>
      </c>
      <c r="CP89" s="27">
        <v>29</v>
      </c>
      <c r="CQ89" s="27">
        <v>2</v>
      </c>
      <c r="CR89" s="27">
        <v>7</v>
      </c>
      <c r="CS89" s="27">
        <v>3</v>
      </c>
      <c r="CT89" s="27">
        <v>30</v>
      </c>
      <c r="CU89" s="27">
        <v>0</v>
      </c>
      <c r="CV89" s="27">
        <v>15</v>
      </c>
      <c r="CW89" s="27">
        <v>9</v>
      </c>
      <c r="CX89" s="27">
        <v>35</v>
      </c>
      <c r="CY89" s="27">
        <v>4</v>
      </c>
      <c r="CZ89" s="27">
        <v>13</v>
      </c>
      <c r="DA89" s="27">
        <v>1</v>
      </c>
      <c r="DB89" s="27">
        <v>2</v>
      </c>
      <c r="DC89" s="27">
        <v>0</v>
      </c>
      <c r="DD89" s="27">
        <v>0</v>
      </c>
      <c r="DE89" s="27"/>
      <c r="DF89" s="27"/>
      <c r="DG89" s="27">
        <v>0</v>
      </c>
      <c r="DH89" s="27">
        <v>0</v>
      </c>
      <c r="DI89" s="27">
        <v>0</v>
      </c>
      <c r="DJ89" s="27">
        <v>0</v>
      </c>
      <c r="DK89" s="27">
        <v>0</v>
      </c>
      <c r="DL89" s="27">
        <v>0</v>
      </c>
      <c r="DM89" s="27">
        <v>0</v>
      </c>
      <c r="DN89" s="27">
        <v>0</v>
      </c>
      <c r="DO89" s="27">
        <v>0</v>
      </c>
      <c r="DP89" s="27">
        <v>0</v>
      </c>
      <c r="DQ89" s="27">
        <v>0</v>
      </c>
      <c r="DR89" s="27">
        <v>0</v>
      </c>
      <c r="DS89" s="27">
        <v>0</v>
      </c>
      <c r="DT89" s="27">
        <v>0</v>
      </c>
      <c r="DU89" s="27">
        <v>0</v>
      </c>
      <c r="DV89" s="27">
        <v>0</v>
      </c>
      <c r="DW89" s="27">
        <v>0</v>
      </c>
      <c r="DX89" s="27">
        <v>0</v>
      </c>
      <c r="DY89" s="27">
        <v>0</v>
      </c>
      <c r="DZ89" s="27">
        <v>2</v>
      </c>
      <c r="EA89" s="27">
        <v>0</v>
      </c>
      <c r="EB89" s="27">
        <v>1</v>
      </c>
      <c r="EC89" s="27">
        <v>0</v>
      </c>
      <c r="ED89" s="27">
        <v>12</v>
      </c>
      <c r="EE89" s="27">
        <v>0</v>
      </c>
      <c r="EF89" s="27">
        <v>0</v>
      </c>
      <c r="EG89" s="27">
        <v>1</v>
      </c>
      <c r="EH89" s="27">
        <v>20</v>
      </c>
      <c r="EI89" s="27">
        <v>1</v>
      </c>
      <c r="EJ89" s="27">
        <v>0</v>
      </c>
      <c r="EK89" s="27">
        <v>0</v>
      </c>
      <c r="EL89" s="27">
        <v>2</v>
      </c>
      <c r="EM89" s="27">
        <v>0</v>
      </c>
      <c r="EN89" s="27">
        <v>0</v>
      </c>
      <c r="EO89" s="27">
        <v>0</v>
      </c>
      <c r="EP89" s="27">
        <v>0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1</v>
      </c>
      <c r="EX89" s="27">
        <v>1</v>
      </c>
      <c r="EY89" s="27">
        <v>0</v>
      </c>
      <c r="EZ89" s="27">
        <v>0</v>
      </c>
      <c r="FA89" s="27">
        <v>0</v>
      </c>
      <c r="FB89" s="27">
        <v>1</v>
      </c>
      <c r="FC89" s="27">
        <v>0</v>
      </c>
      <c r="FD89" s="27">
        <v>2</v>
      </c>
      <c r="FE89" s="27">
        <v>0</v>
      </c>
      <c r="FF89" s="27">
        <v>1</v>
      </c>
      <c r="FG89" s="27">
        <v>0</v>
      </c>
      <c r="FH89" s="27">
        <v>0</v>
      </c>
      <c r="FI89" s="27">
        <v>2</v>
      </c>
      <c r="FJ89" s="27">
        <v>6</v>
      </c>
      <c r="FK89" s="27">
        <v>0</v>
      </c>
      <c r="FL89" s="27">
        <v>3</v>
      </c>
      <c r="FM89" s="27">
        <v>1</v>
      </c>
      <c r="FN89" s="27">
        <v>25</v>
      </c>
      <c r="FO89" s="27">
        <v>0</v>
      </c>
      <c r="FP89" s="27">
        <v>9</v>
      </c>
      <c r="FQ89" s="27">
        <v>4</v>
      </c>
      <c r="FR89" s="27">
        <v>23</v>
      </c>
      <c r="FS89" s="27">
        <v>0</v>
      </c>
      <c r="FT89" s="27">
        <v>4</v>
      </c>
      <c r="FU89" s="27">
        <v>1</v>
      </c>
      <c r="FV89" s="27">
        <v>16</v>
      </c>
      <c r="FW89" s="27">
        <v>0</v>
      </c>
      <c r="FX89" s="27">
        <v>5</v>
      </c>
      <c r="FY89" s="27">
        <v>0</v>
      </c>
      <c r="FZ89" s="27">
        <v>1</v>
      </c>
      <c r="GA89" s="27">
        <v>0</v>
      </c>
      <c r="GB89" s="27">
        <v>1</v>
      </c>
      <c r="GC89" s="27"/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/>
      <c r="GQ89" s="27">
        <v>0</v>
      </c>
      <c r="GR89" s="27">
        <v>0</v>
      </c>
      <c r="GS89" s="27">
        <v>0</v>
      </c>
      <c r="GT89" s="27">
        <v>0</v>
      </c>
      <c r="GU89" s="27">
        <v>0</v>
      </c>
      <c r="GV89" s="27">
        <v>0</v>
      </c>
      <c r="GW89" s="27">
        <v>0</v>
      </c>
      <c r="GX89" s="27">
        <v>0</v>
      </c>
      <c r="GY89" s="27">
        <v>0</v>
      </c>
      <c r="GZ89" s="27">
        <v>0</v>
      </c>
      <c r="HA89" s="27">
        <v>0</v>
      </c>
      <c r="HB89" s="27">
        <v>0</v>
      </c>
      <c r="HC89" s="27"/>
      <c r="HD89" s="27">
        <v>0</v>
      </c>
      <c r="HE89" s="27">
        <v>0</v>
      </c>
      <c r="HF89" s="27">
        <v>0</v>
      </c>
      <c r="HG89" s="27">
        <v>0</v>
      </c>
      <c r="HH89" s="27">
        <v>0</v>
      </c>
      <c r="HI89" s="27">
        <v>0</v>
      </c>
      <c r="HJ89" s="27">
        <v>0</v>
      </c>
      <c r="HK89" s="27">
        <v>0</v>
      </c>
      <c r="HL89" s="27">
        <v>0</v>
      </c>
      <c r="HM89" s="27">
        <v>0</v>
      </c>
      <c r="HN89" s="27">
        <v>0</v>
      </c>
      <c r="HO89" s="27">
        <v>0</v>
      </c>
      <c r="HP89" s="27"/>
      <c r="HQ89" s="27">
        <v>0</v>
      </c>
      <c r="HR89" s="27">
        <v>0</v>
      </c>
      <c r="HS89" s="27">
        <v>0</v>
      </c>
      <c r="HT89" s="27">
        <v>0</v>
      </c>
      <c r="HU89" s="27">
        <v>0</v>
      </c>
      <c r="HV89" s="27">
        <v>0</v>
      </c>
      <c r="HW89" s="27">
        <v>0</v>
      </c>
      <c r="HX89" s="27">
        <v>0</v>
      </c>
      <c r="HY89" s="27">
        <v>0</v>
      </c>
      <c r="HZ89" s="27">
        <v>0</v>
      </c>
      <c r="IA89" s="27">
        <v>0</v>
      </c>
      <c r="IB89" s="27">
        <v>0</v>
      </c>
      <c r="IC89" s="27"/>
      <c r="ID89" s="27">
        <v>0</v>
      </c>
      <c r="IE89" s="27">
        <v>0</v>
      </c>
      <c r="IF89" s="27">
        <v>0</v>
      </c>
      <c r="IG89" s="27">
        <v>0</v>
      </c>
      <c r="IH89" s="27">
        <v>0</v>
      </c>
      <c r="II89" s="27"/>
      <c r="IJ89" s="27"/>
      <c r="IK89" s="27"/>
      <c r="IL89" s="27"/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>
        <v>0</v>
      </c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>
        <v>0</v>
      </c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>
        <v>0</v>
      </c>
      <c r="JW89" s="27">
        <v>0</v>
      </c>
      <c r="JX89" s="27">
        <v>0</v>
      </c>
      <c r="JY89" s="14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>
        <v>0</v>
      </c>
      <c r="KJ89" s="27">
        <v>0</v>
      </c>
      <c r="KK89" s="27">
        <v>0</v>
      </c>
      <c r="KL89" s="14">
        <v>0</v>
      </c>
      <c r="KM89" s="27">
        <v>0</v>
      </c>
      <c r="KN89" s="27">
        <v>0</v>
      </c>
      <c r="KO89" s="27">
        <v>0</v>
      </c>
      <c r="KP89" s="27">
        <v>0</v>
      </c>
      <c r="KQ89" s="14">
        <v>0</v>
      </c>
      <c r="KR89" s="27">
        <v>0</v>
      </c>
      <c r="KS89" s="27">
        <v>0</v>
      </c>
      <c r="KT89" s="14">
        <v>0</v>
      </c>
      <c r="KU89" s="27">
        <v>0</v>
      </c>
      <c r="KV89" s="27">
        <v>0</v>
      </c>
      <c r="KW89" s="27">
        <v>0</v>
      </c>
      <c r="KX89" s="27">
        <v>0</v>
      </c>
      <c r="KY89" s="14">
        <v>1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0</v>
      </c>
      <c r="LO89" s="27">
        <v>0</v>
      </c>
      <c r="LP89" s="27">
        <v>1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27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14">
        <v>1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>
        <v>0</v>
      </c>
      <c r="OI89" s="27">
        <v>0</v>
      </c>
      <c r="OJ89" s="27">
        <v>0</v>
      </c>
      <c r="OK89" s="27">
        <v>1</v>
      </c>
      <c r="OL89" s="27">
        <v>0</v>
      </c>
      <c r="OM89" s="27">
        <v>0</v>
      </c>
      <c r="ON89" s="27">
        <v>0</v>
      </c>
      <c r="OO89" s="27">
        <v>0</v>
      </c>
      <c r="OP89" s="27">
        <v>0</v>
      </c>
      <c r="OQ89" s="27">
        <v>0</v>
      </c>
      <c r="OR89" s="27">
        <v>0</v>
      </c>
      <c r="OS89" s="14">
        <v>29</v>
      </c>
      <c r="OT89" s="44">
        <v>0</v>
      </c>
      <c r="OU89" s="27">
        <v>0</v>
      </c>
      <c r="OV89" s="27">
        <v>0</v>
      </c>
      <c r="OW89" s="27">
        <v>0</v>
      </c>
      <c r="OX89" s="27">
        <v>0</v>
      </c>
      <c r="OY89" s="27">
        <v>0</v>
      </c>
      <c r="OZ89" s="27">
        <v>0</v>
      </c>
      <c r="PA89" s="27">
        <v>0</v>
      </c>
      <c r="PB89" s="27">
        <v>0</v>
      </c>
      <c r="PC89" s="27">
        <v>0</v>
      </c>
      <c r="PD89" s="27">
        <v>0</v>
      </c>
      <c r="PE89" s="27">
        <v>0</v>
      </c>
      <c r="PF89" s="27">
        <v>0</v>
      </c>
      <c r="PG89" s="27">
        <v>0</v>
      </c>
      <c r="PH89" s="27">
        <v>0</v>
      </c>
      <c r="PI89" s="27">
        <v>0</v>
      </c>
      <c r="PJ89" s="27">
        <v>0</v>
      </c>
      <c r="PK89" s="27">
        <v>0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20</v>
      </c>
      <c r="PV89" s="27">
        <v>0</v>
      </c>
      <c r="PW89" s="27">
        <v>9</v>
      </c>
      <c r="PX89" s="14">
        <v>428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0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7</v>
      </c>
      <c r="QX89" s="27">
        <v>271</v>
      </c>
      <c r="QY89" s="27">
        <v>8</v>
      </c>
      <c r="QZ89" s="27">
        <v>142</v>
      </c>
      <c r="RA89" s="14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14">
        <v>1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0</v>
      </c>
      <c r="RY89" s="27">
        <v>0</v>
      </c>
      <c r="RZ89" s="27">
        <v>0</v>
      </c>
      <c r="SA89" s="27">
        <v>1</v>
      </c>
      <c r="SB89" s="27">
        <v>0</v>
      </c>
      <c r="SC89" s="27">
        <v>0</v>
      </c>
      <c r="SD89" s="27">
        <v>0</v>
      </c>
      <c r="SE89" s="27">
        <v>0</v>
      </c>
      <c r="SF89" s="27">
        <v>0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0</v>
      </c>
      <c r="SP89" s="27">
        <v>0</v>
      </c>
      <c r="SQ89" s="27">
        <v>0</v>
      </c>
      <c r="SR89" s="27">
        <v>0</v>
      </c>
      <c r="SS89" s="27">
        <v>0</v>
      </c>
      <c r="ST89" s="27">
        <v>0</v>
      </c>
      <c r="SU89" s="27">
        <v>0</v>
      </c>
      <c r="SV89" s="27">
        <v>0</v>
      </c>
      <c r="SW89" s="27">
        <v>0</v>
      </c>
      <c r="SX89" s="27">
        <v>0</v>
      </c>
      <c r="SY89" s="27">
        <v>0</v>
      </c>
      <c r="SZ89" s="27">
        <v>0</v>
      </c>
      <c r="TA89" s="27">
        <v>0</v>
      </c>
      <c r="TB89" s="27">
        <v>0</v>
      </c>
      <c r="TC89" s="27">
        <v>0</v>
      </c>
      <c r="TD89" s="27">
        <v>0</v>
      </c>
      <c r="TE89" s="27">
        <v>0</v>
      </c>
      <c r="TF89" s="27">
        <v>0</v>
      </c>
      <c r="TG89" s="14">
        <v>0</v>
      </c>
      <c r="TH89" s="27">
        <v>0</v>
      </c>
      <c r="TI89" s="27">
        <v>0</v>
      </c>
      <c r="TJ89" s="27">
        <v>0</v>
      </c>
      <c r="TK89" s="27">
        <v>0</v>
      </c>
      <c r="TL89" s="27">
        <v>0</v>
      </c>
      <c r="TM89" s="27">
        <v>0</v>
      </c>
      <c r="TN89" s="27">
        <v>0</v>
      </c>
      <c r="TO89" s="27">
        <v>0</v>
      </c>
      <c r="TP89" s="27">
        <v>0</v>
      </c>
      <c r="TQ89" s="27">
        <v>0</v>
      </c>
      <c r="TR89" s="27">
        <v>0</v>
      </c>
      <c r="TS89" s="27">
        <v>0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0</v>
      </c>
      <c r="TZ89" s="27">
        <v>0</v>
      </c>
      <c r="UA89" s="27">
        <v>0</v>
      </c>
      <c r="UB89" s="27">
        <v>0</v>
      </c>
      <c r="UC89" s="27">
        <v>0</v>
      </c>
      <c r="UD89" s="27">
        <v>0</v>
      </c>
      <c r="UE89" s="27">
        <v>0</v>
      </c>
      <c r="UF89" s="27">
        <v>0</v>
      </c>
      <c r="UG89" s="27">
        <v>0</v>
      </c>
      <c r="UH89" s="27">
        <v>0</v>
      </c>
      <c r="UI89" s="27">
        <v>0</v>
      </c>
      <c r="UJ89" s="27">
        <v>0</v>
      </c>
      <c r="UK89" s="27">
        <v>0</v>
      </c>
      <c r="UL89" s="27">
        <v>0</v>
      </c>
      <c r="UM89" s="27">
        <v>0</v>
      </c>
      <c r="UN89" s="27">
        <v>0</v>
      </c>
      <c r="UO89" s="27">
        <v>0</v>
      </c>
      <c r="UP89" s="27">
        <v>0</v>
      </c>
      <c r="UQ89" s="27">
        <v>0</v>
      </c>
      <c r="UR89" s="27">
        <v>0</v>
      </c>
      <c r="US89" s="27">
        <v>0</v>
      </c>
      <c r="UT89" s="27">
        <v>0</v>
      </c>
      <c r="UU89" s="27">
        <v>0</v>
      </c>
      <c r="UV89" s="27">
        <v>0</v>
      </c>
      <c r="UW89" s="27">
        <v>0</v>
      </c>
      <c r="UX89" s="27">
        <v>0</v>
      </c>
      <c r="UY89" s="27">
        <v>0</v>
      </c>
      <c r="UZ89" s="27">
        <v>0</v>
      </c>
      <c r="VA89" s="27">
        <v>0</v>
      </c>
      <c r="VB89" s="27">
        <v>0</v>
      </c>
      <c r="VC89" s="27">
        <v>0</v>
      </c>
      <c r="VD89" s="27">
        <v>0</v>
      </c>
      <c r="VE89" s="27">
        <v>0</v>
      </c>
      <c r="VF89" s="27">
        <v>0</v>
      </c>
      <c r="VG89" s="27">
        <v>0</v>
      </c>
      <c r="VH89" s="14">
        <v>0</v>
      </c>
      <c r="VI89" s="27">
        <v>0</v>
      </c>
      <c r="VJ89" s="27">
        <v>0</v>
      </c>
      <c r="VK89" s="27">
        <v>0</v>
      </c>
      <c r="VL89" s="27">
        <v>0</v>
      </c>
      <c r="VM89" s="27">
        <v>0</v>
      </c>
      <c r="VN89" s="27">
        <v>0</v>
      </c>
      <c r="VO89" s="27">
        <v>0</v>
      </c>
      <c r="VP89" s="27">
        <v>0</v>
      </c>
      <c r="VQ89" s="27">
        <v>0</v>
      </c>
      <c r="VR89" s="27">
        <v>0</v>
      </c>
      <c r="VS89" s="27">
        <v>0</v>
      </c>
      <c r="VT89" s="27">
        <v>0</v>
      </c>
      <c r="VU89" s="27">
        <v>0</v>
      </c>
      <c r="VV89" s="27">
        <v>0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0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9</v>
      </c>
      <c r="XJ89" s="27">
        <v>20</v>
      </c>
      <c r="XK89" s="27">
        <v>0</v>
      </c>
      <c r="XL89" s="27">
        <v>29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27">
        <v>0</v>
      </c>
      <c r="XT89" s="27">
        <v>0</v>
      </c>
      <c r="XU89" s="27">
        <v>0</v>
      </c>
      <c r="XV89" s="27">
        <v>0</v>
      </c>
      <c r="XW89" s="27">
        <v>0</v>
      </c>
      <c r="XX89" s="27">
        <v>0</v>
      </c>
      <c r="XY89" s="27">
        <v>0</v>
      </c>
      <c r="XZ89" s="27">
        <v>0</v>
      </c>
      <c r="YA89" s="27">
        <v>0</v>
      </c>
      <c r="YB89" s="27">
        <v>0</v>
      </c>
      <c r="YC89" s="27">
        <v>0</v>
      </c>
      <c r="YD89" s="27">
        <v>0</v>
      </c>
      <c r="YE89" s="27">
        <v>0</v>
      </c>
      <c r="YF89" s="27">
        <v>0</v>
      </c>
      <c r="YG89" s="27">
        <v>0</v>
      </c>
      <c r="YH89" s="27">
        <v>0</v>
      </c>
      <c r="YI89" s="27">
        <v>0</v>
      </c>
      <c r="YJ89" s="27">
        <v>0</v>
      </c>
      <c r="YK89" s="27">
        <v>0</v>
      </c>
      <c r="YL89" s="27">
        <v>0</v>
      </c>
      <c r="YM89" s="27">
        <v>0</v>
      </c>
      <c r="YN89" s="27">
        <v>0</v>
      </c>
      <c r="YO89" s="27">
        <v>0</v>
      </c>
      <c r="YP89" s="27">
        <v>0</v>
      </c>
      <c r="YQ89" s="27">
        <v>0</v>
      </c>
      <c r="YR89" s="27">
        <v>0</v>
      </c>
      <c r="YS89" s="27">
        <v>0</v>
      </c>
      <c r="YT89" s="27">
        <v>0</v>
      </c>
      <c r="YU89" s="27">
        <v>0</v>
      </c>
      <c r="YV89" s="27">
        <v>0</v>
      </c>
      <c r="YW89" s="27">
        <v>0</v>
      </c>
      <c r="YX89" s="27">
        <v>0</v>
      </c>
      <c r="YY89" s="27">
        <v>0</v>
      </c>
      <c r="YZ89" s="27">
        <v>0</v>
      </c>
      <c r="ZA89" s="27">
        <v>0</v>
      </c>
      <c r="ZB89" s="27">
        <v>0</v>
      </c>
      <c r="ZC89" s="27">
        <v>0</v>
      </c>
      <c r="ZD89" s="27">
        <v>0</v>
      </c>
      <c r="ZE89" s="27">
        <v>0</v>
      </c>
      <c r="ZF89" s="27">
        <v>0</v>
      </c>
      <c r="ZG89" s="27">
        <v>0</v>
      </c>
      <c r="ZH89" s="27">
        <v>0</v>
      </c>
      <c r="ZI89" s="27">
        <v>0</v>
      </c>
      <c r="ZJ89" s="27">
        <v>0</v>
      </c>
      <c r="ZK89" s="27">
        <v>0</v>
      </c>
      <c r="ZL89" s="27">
        <v>0</v>
      </c>
      <c r="ZM89" s="27">
        <v>0</v>
      </c>
      <c r="ZN89" s="27">
        <v>0</v>
      </c>
      <c r="ZO89" s="27">
        <v>0</v>
      </c>
      <c r="ZP89" s="27">
        <v>0</v>
      </c>
      <c r="ZQ89" s="27">
        <v>0</v>
      </c>
      <c r="ZR89" s="27">
        <v>0</v>
      </c>
      <c r="ZS89" s="27">
        <v>0</v>
      </c>
      <c r="ZT89" s="27">
        <v>0</v>
      </c>
      <c r="ZU89" s="27">
        <v>0</v>
      </c>
      <c r="ZV89" s="27">
        <v>0</v>
      </c>
    </row>
    <row r="90" spans="1:698" s="41" customFormat="1" x14ac:dyDescent="0.2">
      <c r="A90" s="41" t="s">
        <v>191</v>
      </c>
      <c r="B90" s="40"/>
      <c r="C90" s="14">
        <v>1086</v>
      </c>
      <c r="D90" s="14">
        <v>53</v>
      </c>
      <c r="E90" s="14">
        <v>3</v>
      </c>
      <c r="F90" s="14">
        <v>20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1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1</v>
      </c>
      <c r="AF90" s="27">
        <v>2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1</v>
      </c>
      <c r="AM90" s="27">
        <v>0</v>
      </c>
      <c r="AN90" s="27">
        <v>1</v>
      </c>
      <c r="AO90" s="27">
        <v>0</v>
      </c>
      <c r="AP90" s="27">
        <v>0</v>
      </c>
      <c r="AQ90" s="27"/>
      <c r="AR90" s="27"/>
      <c r="AS90" s="27"/>
      <c r="AT90" s="27"/>
      <c r="AU90" s="27">
        <v>1</v>
      </c>
      <c r="AV90" s="27">
        <v>14</v>
      </c>
      <c r="AW90" s="27">
        <v>0</v>
      </c>
      <c r="AX90" s="27">
        <v>13</v>
      </c>
      <c r="AY90" s="14">
        <v>0</v>
      </c>
      <c r="AZ90" s="14">
        <v>5</v>
      </c>
      <c r="BA90" s="14">
        <v>7</v>
      </c>
      <c r="BB90" s="14">
        <v>119</v>
      </c>
      <c r="BC90" s="27">
        <v>0</v>
      </c>
      <c r="BD90" s="27">
        <v>0</v>
      </c>
      <c r="BE90" s="27">
        <v>0</v>
      </c>
      <c r="BF90" s="27">
        <v>1</v>
      </c>
      <c r="BG90" s="27">
        <v>0</v>
      </c>
      <c r="BH90" s="27">
        <v>5</v>
      </c>
      <c r="BI90" s="27">
        <v>0</v>
      </c>
      <c r="BJ90" s="27">
        <v>1</v>
      </c>
      <c r="BK90" s="27">
        <v>0</v>
      </c>
      <c r="BL90" s="27">
        <v>2</v>
      </c>
      <c r="BM90" s="27">
        <v>0</v>
      </c>
      <c r="BN90" s="27">
        <v>1</v>
      </c>
      <c r="BO90" s="27">
        <v>0</v>
      </c>
      <c r="BP90" s="27">
        <v>0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2</v>
      </c>
      <c r="CE90" s="27">
        <v>0</v>
      </c>
      <c r="CF90" s="27">
        <v>2</v>
      </c>
      <c r="CG90" s="27">
        <v>0</v>
      </c>
      <c r="CH90" s="27">
        <v>0</v>
      </c>
      <c r="CI90" s="27">
        <v>0</v>
      </c>
      <c r="CJ90" s="27">
        <v>1</v>
      </c>
      <c r="CK90" s="27">
        <v>0</v>
      </c>
      <c r="CL90" s="27">
        <v>6</v>
      </c>
      <c r="CM90" s="27">
        <v>0</v>
      </c>
      <c r="CN90" s="27">
        <v>4</v>
      </c>
      <c r="CO90" s="27">
        <v>1</v>
      </c>
      <c r="CP90" s="27">
        <v>35</v>
      </c>
      <c r="CQ90" s="27">
        <v>3</v>
      </c>
      <c r="CR90" s="27">
        <v>15</v>
      </c>
      <c r="CS90" s="27">
        <v>4</v>
      </c>
      <c r="CT90" s="27">
        <v>60</v>
      </c>
      <c r="CU90" s="27">
        <v>3</v>
      </c>
      <c r="CV90" s="27">
        <v>24</v>
      </c>
      <c r="CW90" s="27">
        <v>9</v>
      </c>
      <c r="CX90" s="27">
        <v>74</v>
      </c>
      <c r="CY90" s="27">
        <v>6</v>
      </c>
      <c r="CZ90" s="27">
        <v>19</v>
      </c>
      <c r="DA90" s="27">
        <v>0</v>
      </c>
      <c r="DB90" s="27">
        <v>25</v>
      </c>
      <c r="DC90" s="27">
        <v>2</v>
      </c>
      <c r="DD90" s="27">
        <v>10</v>
      </c>
      <c r="DE90" s="27"/>
      <c r="DF90" s="27"/>
      <c r="DG90" s="27">
        <v>3</v>
      </c>
      <c r="DH90" s="27">
        <v>76</v>
      </c>
      <c r="DI90" s="27">
        <v>0</v>
      </c>
      <c r="DJ90" s="27">
        <v>0</v>
      </c>
      <c r="DK90" s="27">
        <v>0</v>
      </c>
      <c r="DL90" s="27">
        <v>0</v>
      </c>
      <c r="DM90" s="27">
        <v>0</v>
      </c>
      <c r="DN90" s="27">
        <v>0</v>
      </c>
      <c r="DO90" s="27">
        <v>0</v>
      </c>
      <c r="DP90" s="27">
        <v>0</v>
      </c>
      <c r="DQ90" s="27">
        <v>0</v>
      </c>
      <c r="DR90" s="27">
        <v>0</v>
      </c>
      <c r="DS90" s="27">
        <v>0</v>
      </c>
      <c r="DT90" s="27">
        <v>0</v>
      </c>
      <c r="DU90" s="27">
        <v>0</v>
      </c>
      <c r="DV90" s="27">
        <v>1</v>
      </c>
      <c r="DW90" s="27">
        <v>0</v>
      </c>
      <c r="DX90" s="27">
        <v>0</v>
      </c>
      <c r="DY90" s="27">
        <v>0</v>
      </c>
      <c r="DZ90" s="27">
        <v>102</v>
      </c>
      <c r="EA90" s="27">
        <v>0</v>
      </c>
      <c r="EB90" s="27">
        <v>0</v>
      </c>
      <c r="EC90" s="27">
        <v>0</v>
      </c>
      <c r="ED90" s="27">
        <v>72</v>
      </c>
      <c r="EE90" s="27">
        <v>0</v>
      </c>
      <c r="EF90" s="27">
        <v>0</v>
      </c>
      <c r="EG90" s="27">
        <v>0</v>
      </c>
      <c r="EH90" s="27">
        <v>145</v>
      </c>
      <c r="EI90" s="27">
        <v>0</v>
      </c>
      <c r="EJ90" s="27">
        <v>0</v>
      </c>
      <c r="EK90" s="27">
        <v>0</v>
      </c>
      <c r="EL90" s="27">
        <v>20</v>
      </c>
      <c r="EM90" s="27">
        <v>0</v>
      </c>
      <c r="EN90" s="27">
        <v>3</v>
      </c>
      <c r="EO90" s="27">
        <v>0</v>
      </c>
      <c r="EP90" s="27">
        <v>0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1</v>
      </c>
      <c r="FG90" s="27">
        <v>0</v>
      </c>
      <c r="FH90" s="27">
        <v>1</v>
      </c>
      <c r="FI90" s="27">
        <v>0</v>
      </c>
      <c r="FJ90" s="27">
        <v>2</v>
      </c>
      <c r="FK90" s="27">
        <v>0</v>
      </c>
      <c r="FL90" s="27">
        <v>6</v>
      </c>
      <c r="FM90" s="27">
        <v>1</v>
      </c>
      <c r="FN90" s="27">
        <v>16</v>
      </c>
      <c r="FO90" s="27">
        <v>0</v>
      </c>
      <c r="FP90" s="27">
        <v>19</v>
      </c>
      <c r="FQ90" s="27">
        <v>0</v>
      </c>
      <c r="FR90" s="27">
        <v>24</v>
      </c>
      <c r="FS90" s="27">
        <v>1</v>
      </c>
      <c r="FT90" s="27">
        <v>18</v>
      </c>
      <c r="FU90" s="27">
        <v>4</v>
      </c>
      <c r="FV90" s="27">
        <v>20</v>
      </c>
      <c r="FW90" s="27">
        <v>3</v>
      </c>
      <c r="FX90" s="27">
        <v>27</v>
      </c>
      <c r="FY90" s="27">
        <v>0</v>
      </c>
      <c r="FZ90" s="27">
        <v>12</v>
      </c>
      <c r="GA90" s="27">
        <v>1</v>
      </c>
      <c r="GB90" s="27">
        <v>5</v>
      </c>
      <c r="GC90" s="27"/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7"/>
      <c r="GQ90" s="27">
        <v>0</v>
      </c>
      <c r="GR90" s="27">
        <v>0</v>
      </c>
      <c r="GS90" s="27">
        <v>0</v>
      </c>
      <c r="GT90" s="27">
        <v>0</v>
      </c>
      <c r="GU90" s="27">
        <v>0</v>
      </c>
      <c r="GV90" s="27">
        <v>0</v>
      </c>
      <c r="GW90" s="27">
        <v>0</v>
      </c>
      <c r="GX90" s="27">
        <v>0</v>
      </c>
      <c r="GY90" s="27">
        <v>0</v>
      </c>
      <c r="GZ90" s="27">
        <v>0</v>
      </c>
      <c r="HA90" s="27">
        <v>0</v>
      </c>
      <c r="HB90" s="27">
        <v>0</v>
      </c>
      <c r="HC90" s="27"/>
      <c r="HD90" s="27">
        <v>0</v>
      </c>
      <c r="HE90" s="27">
        <v>0</v>
      </c>
      <c r="HF90" s="27">
        <v>0</v>
      </c>
      <c r="HG90" s="27">
        <v>0</v>
      </c>
      <c r="HH90" s="27">
        <v>0</v>
      </c>
      <c r="HI90" s="27">
        <v>0</v>
      </c>
      <c r="HJ90" s="27">
        <v>0</v>
      </c>
      <c r="HK90" s="27">
        <v>0</v>
      </c>
      <c r="HL90" s="27">
        <v>0</v>
      </c>
      <c r="HM90" s="27">
        <v>0</v>
      </c>
      <c r="HN90" s="27">
        <v>0</v>
      </c>
      <c r="HO90" s="27">
        <v>0</v>
      </c>
      <c r="HP90" s="27"/>
      <c r="HQ90" s="27">
        <v>0</v>
      </c>
      <c r="HR90" s="27">
        <v>0</v>
      </c>
      <c r="HS90" s="27">
        <v>0</v>
      </c>
      <c r="HT90" s="27">
        <v>0</v>
      </c>
      <c r="HU90" s="27">
        <v>0</v>
      </c>
      <c r="HV90" s="27">
        <v>0</v>
      </c>
      <c r="HW90" s="27">
        <v>0</v>
      </c>
      <c r="HX90" s="27">
        <v>0</v>
      </c>
      <c r="HY90" s="27">
        <v>0</v>
      </c>
      <c r="HZ90" s="27">
        <v>0</v>
      </c>
      <c r="IA90" s="27">
        <v>0</v>
      </c>
      <c r="IB90" s="27">
        <v>0</v>
      </c>
      <c r="IC90" s="27"/>
      <c r="ID90" s="27">
        <v>5</v>
      </c>
      <c r="IE90" s="27">
        <v>7</v>
      </c>
      <c r="IF90" s="27">
        <v>8</v>
      </c>
      <c r="IG90" s="27">
        <v>1</v>
      </c>
      <c r="IH90" s="27">
        <v>2</v>
      </c>
      <c r="II90" s="27"/>
      <c r="IJ90" s="27"/>
      <c r="IK90" s="27"/>
      <c r="IL90" s="27"/>
      <c r="IM90" s="27">
        <v>2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>
        <v>0</v>
      </c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1</v>
      </c>
      <c r="JC90" s="27">
        <v>0</v>
      </c>
      <c r="JD90" s="27">
        <v>0</v>
      </c>
      <c r="JE90" s="27">
        <v>0</v>
      </c>
      <c r="JF90" s="27">
        <v>3</v>
      </c>
      <c r="JG90" s="27">
        <v>0</v>
      </c>
      <c r="JH90" s="27">
        <v>0</v>
      </c>
      <c r="JI90" s="27">
        <v>3</v>
      </c>
      <c r="JJ90" s="27">
        <v>5</v>
      </c>
      <c r="JK90" s="27">
        <v>4</v>
      </c>
      <c r="JL90" s="27">
        <v>3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>
        <v>2</v>
      </c>
      <c r="JW90" s="27">
        <v>0</v>
      </c>
      <c r="JX90" s="27">
        <v>0</v>
      </c>
      <c r="JY90" s="14">
        <v>136</v>
      </c>
      <c r="JZ90" s="27">
        <v>0</v>
      </c>
      <c r="KA90" s="27">
        <v>0</v>
      </c>
      <c r="KB90" s="27">
        <v>0</v>
      </c>
      <c r="KC90" s="27">
        <v>0</v>
      </c>
      <c r="KD90" s="27">
        <v>1</v>
      </c>
      <c r="KE90" s="27">
        <v>38</v>
      </c>
      <c r="KF90" s="27">
        <v>3</v>
      </c>
      <c r="KG90" s="27">
        <v>1</v>
      </c>
      <c r="KH90" s="27">
        <v>38</v>
      </c>
      <c r="KI90" s="27">
        <v>7</v>
      </c>
      <c r="KJ90" s="27">
        <v>5</v>
      </c>
      <c r="KK90" s="27">
        <v>43</v>
      </c>
      <c r="KL90" s="14">
        <v>137</v>
      </c>
      <c r="KM90" s="27">
        <v>0</v>
      </c>
      <c r="KN90" s="27">
        <v>39</v>
      </c>
      <c r="KO90" s="27">
        <v>43</v>
      </c>
      <c r="KP90" s="27">
        <v>55</v>
      </c>
      <c r="KQ90" s="14">
        <v>17</v>
      </c>
      <c r="KR90" s="27">
        <v>15</v>
      </c>
      <c r="KS90" s="27">
        <v>2</v>
      </c>
      <c r="KT90" s="14">
        <v>3</v>
      </c>
      <c r="KU90" s="27">
        <v>1</v>
      </c>
      <c r="KV90" s="27">
        <v>2</v>
      </c>
      <c r="KW90" s="27">
        <v>0</v>
      </c>
      <c r="KX90" s="27">
        <v>0</v>
      </c>
      <c r="KY90" s="14">
        <v>14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1</v>
      </c>
      <c r="LN90" s="27">
        <v>1</v>
      </c>
      <c r="LO90" s="27">
        <v>0</v>
      </c>
      <c r="LP90" s="27">
        <v>1</v>
      </c>
      <c r="LQ90" s="27">
        <v>1</v>
      </c>
      <c r="LR90" s="27">
        <v>1</v>
      </c>
      <c r="LS90" s="27">
        <v>0</v>
      </c>
      <c r="LT90" s="27">
        <v>0</v>
      </c>
      <c r="LU90" s="27">
        <v>2</v>
      </c>
      <c r="LV90" s="27">
        <v>1</v>
      </c>
      <c r="LW90" s="27">
        <v>1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27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1</v>
      </c>
      <c r="NH90" s="27">
        <v>0</v>
      </c>
      <c r="NI90" s="27">
        <v>0</v>
      </c>
      <c r="NJ90" s="27">
        <v>1</v>
      </c>
      <c r="NK90" s="27">
        <v>1</v>
      </c>
      <c r="NL90" s="27">
        <v>0</v>
      </c>
      <c r="NM90" s="27">
        <v>0</v>
      </c>
      <c r="NN90" s="27">
        <v>0</v>
      </c>
      <c r="NO90" s="27">
        <v>1</v>
      </c>
      <c r="NP90" s="27">
        <v>0</v>
      </c>
      <c r="NQ90" s="27">
        <v>0</v>
      </c>
      <c r="NR90" s="27">
        <v>0</v>
      </c>
      <c r="NS90" s="27">
        <v>1</v>
      </c>
      <c r="NT90" s="14">
        <v>21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1</v>
      </c>
      <c r="OG90" s="27">
        <v>0</v>
      </c>
      <c r="OH90" s="27">
        <v>1</v>
      </c>
      <c r="OI90" s="27">
        <v>2</v>
      </c>
      <c r="OJ90" s="27">
        <v>2</v>
      </c>
      <c r="OK90" s="27">
        <v>2</v>
      </c>
      <c r="OL90" s="27">
        <v>1</v>
      </c>
      <c r="OM90" s="27">
        <v>2</v>
      </c>
      <c r="ON90" s="27">
        <v>1</v>
      </c>
      <c r="OO90" s="27">
        <v>0</v>
      </c>
      <c r="OP90" s="27">
        <v>2</v>
      </c>
      <c r="OQ90" s="27">
        <v>3</v>
      </c>
      <c r="OR90" s="27">
        <v>4</v>
      </c>
      <c r="OS90" s="14">
        <v>58</v>
      </c>
      <c r="OT90" s="44">
        <v>8</v>
      </c>
      <c r="OU90" s="27">
        <v>1</v>
      </c>
      <c r="OV90" s="27">
        <v>0</v>
      </c>
      <c r="OW90" s="27">
        <v>2</v>
      </c>
      <c r="OX90" s="27">
        <v>0</v>
      </c>
      <c r="OY90" s="27">
        <v>0</v>
      </c>
      <c r="OZ90" s="27">
        <v>1</v>
      </c>
      <c r="PA90" s="27">
        <v>6</v>
      </c>
      <c r="PB90" s="27">
        <v>20</v>
      </c>
      <c r="PC90" s="27">
        <v>0</v>
      </c>
      <c r="PD90" s="27">
        <v>0</v>
      </c>
      <c r="PE90" s="27">
        <v>0</v>
      </c>
      <c r="PF90" s="27">
        <v>0</v>
      </c>
      <c r="PG90" s="27">
        <v>0</v>
      </c>
      <c r="PH90" s="27">
        <v>0</v>
      </c>
      <c r="PI90" s="27">
        <v>1</v>
      </c>
      <c r="PJ90" s="27">
        <v>0</v>
      </c>
      <c r="PK90" s="27">
        <v>0</v>
      </c>
      <c r="PL90" s="27">
        <v>0</v>
      </c>
      <c r="PM90" s="27">
        <v>2</v>
      </c>
      <c r="PN90" s="27">
        <v>23</v>
      </c>
      <c r="PO90" s="27">
        <v>0</v>
      </c>
      <c r="PP90" s="27">
        <v>0</v>
      </c>
      <c r="PQ90" s="27">
        <v>0</v>
      </c>
      <c r="PR90" s="27">
        <v>0</v>
      </c>
      <c r="PS90" s="27">
        <v>3</v>
      </c>
      <c r="PT90" s="27">
        <v>0</v>
      </c>
      <c r="PU90" s="27">
        <v>0</v>
      </c>
      <c r="PV90" s="27">
        <v>0</v>
      </c>
      <c r="PW90" s="27">
        <v>0</v>
      </c>
      <c r="PX90" s="14">
        <v>1668</v>
      </c>
      <c r="PY90" s="27">
        <v>7</v>
      </c>
      <c r="PZ90" s="27">
        <v>21</v>
      </c>
      <c r="QA90" s="27">
        <v>27</v>
      </c>
      <c r="QB90" s="27">
        <v>2</v>
      </c>
      <c r="QC90" s="27">
        <v>33</v>
      </c>
      <c r="QD90" s="27">
        <v>144</v>
      </c>
      <c r="QE90" s="27">
        <v>939</v>
      </c>
      <c r="QF90" s="27">
        <v>0</v>
      </c>
      <c r="QG90" s="27">
        <v>0</v>
      </c>
      <c r="QH90" s="27">
        <v>0</v>
      </c>
      <c r="QI90" s="27">
        <v>0</v>
      </c>
      <c r="QJ90" s="27">
        <v>74</v>
      </c>
      <c r="QK90" s="27">
        <v>9</v>
      </c>
      <c r="QL90" s="27">
        <v>26</v>
      </c>
      <c r="QM90" s="27">
        <v>13</v>
      </c>
      <c r="QN90" s="27">
        <v>5</v>
      </c>
      <c r="QO90" s="27">
        <v>1</v>
      </c>
      <c r="QP90" s="27">
        <v>32</v>
      </c>
      <c r="QQ90" s="27">
        <v>285</v>
      </c>
      <c r="QR90" s="27">
        <v>0</v>
      </c>
      <c r="QS90" s="27">
        <v>0</v>
      </c>
      <c r="QT90" s="27">
        <v>0</v>
      </c>
      <c r="QU90" s="27">
        <v>0</v>
      </c>
      <c r="QV90" s="27">
        <v>50</v>
      </c>
      <c r="QW90" s="27">
        <v>0</v>
      </c>
      <c r="QX90" s="27">
        <v>0</v>
      </c>
      <c r="QY90" s="27">
        <v>0</v>
      </c>
      <c r="QZ90" s="27">
        <v>0</v>
      </c>
      <c r="RA90" s="14">
        <v>17</v>
      </c>
      <c r="RB90" s="27">
        <v>0</v>
      </c>
      <c r="RC90" s="27">
        <v>1</v>
      </c>
      <c r="RD90" s="27">
        <v>1</v>
      </c>
      <c r="RE90" s="27">
        <v>5</v>
      </c>
      <c r="RF90" s="27">
        <v>0</v>
      </c>
      <c r="RG90" s="27">
        <v>0</v>
      </c>
      <c r="RH90" s="27">
        <v>3</v>
      </c>
      <c r="RI90" s="27">
        <v>7</v>
      </c>
      <c r="RJ90" s="14">
        <v>9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1</v>
      </c>
      <c r="RY90" s="27">
        <v>1</v>
      </c>
      <c r="RZ90" s="27">
        <v>0</v>
      </c>
      <c r="SA90" s="27">
        <v>1</v>
      </c>
      <c r="SB90" s="27">
        <v>1</v>
      </c>
      <c r="SC90" s="27">
        <v>1</v>
      </c>
      <c r="SD90" s="27">
        <v>0</v>
      </c>
      <c r="SE90" s="27">
        <v>0</v>
      </c>
      <c r="SF90" s="27">
        <v>2</v>
      </c>
      <c r="SG90" s="27">
        <v>1</v>
      </c>
      <c r="SH90" s="27">
        <v>1</v>
      </c>
      <c r="SI90" s="27">
        <v>0</v>
      </c>
      <c r="SJ90" s="27">
        <v>0</v>
      </c>
      <c r="SK90" s="27">
        <v>0</v>
      </c>
      <c r="SL90" s="27">
        <v>0</v>
      </c>
      <c r="SM90" s="27">
        <v>0</v>
      </c>
      <c r="SN90" s="27">
        <v>0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0</v>
      </c>
      <c r="SU90" s="27">
        <v>0</v>
      </c>
      <c r="SV90" s="27">
        <v>0</v>
      </c>
      <c r="SW90" s="27">
        <v>0</v>
      </c>
      <c r="SX90" s="27">
        <v>0</v>
      </c>
      <c r="SY90" s="27">
        <v>0</v>
      </c>
      <c r="SZ90" s="27">
        <v>0</v>
      </c>
      <c r="TA90" s="27">
        <v>0</v>
      </c>
      <c r="TB90" s="27">
        <v>0</v>
      </c>
      <c r="TC90" s="27">
        <v>0</v>
      </c>
      <c r="TD90" s="27">
        <v>0</v>
      </c>
      <c r="TE90" s="27">
        <v>0</v>
      </c>
      <c r="TF90" s="27">
        <v>0</v>
      </c>
      <c r="TG90" s="14">
        <v>0</v>
      </c>
      <c r="TH90" s="27">
        <v>0</v>
      </c>
      <c r="TI90" s="27">
        <v>0</v>
      </c>
      <c r="TJ90" s="27">
        <v>0</v>
      </c>
      <c r="TK90" s="27">
        <v>0</v>
      </c>
      <c r="TL90" s="27">
        <v>0</v>
      </c>
      <c r="TM90" s="27">
        <v>0</v>
      </c>
      <c r="TN90" s="27">
        <v>0</v>
      </c>
      <c r="TO90" s="27">
        <v>0</v>
      </c>
      <c r="TP90" s="27">
        <v>0</v>
      </c>
      <c r="TQ90" s="27">
        <v>0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0</v>
      </c>
      <c r="UC90" s="27">
        <v>0</v>
      </c>
      <c r="UD90" s="27">
        <v>0</v>
      </c>
      <c r="UE90" s="27">
        <v>0</v>
      </c>
      <c r="UF90" s="27">
        <v>0</v>
      </c>
      <c r="UG90" s="27">
        <v>0</v>
      </c>
      <c r="UH90" s="27">
        <v>0</v>
      </c>
      <c r="UI90" s="27">
        <v>0</v>
      </c>
      <c r="UJ90" s="27">
        <v>0</v>
      </c>
      <c r="UK90" s="27">
        <v>0</v>
      </c>
      <c r="UL90" s="27">
        <v>0</v>
      </c>
      <c r="UM90" s="27">
        <v>0</v>
      </c>
      <c r="UN90" s="27">
        <v>0</v>
      </c>
      <c r="UO90" s="27">
        <v>0</v>
      </c>
      <c r="UP90" s="27">
        <v>0</v>
      </c>
      <c r="UQ90" s="27">
        <v>0</v>
      </c>
      <c r="UR90" s="27">
        <v>0</v>
      </c>
      <c r="US90" s="27">
        <v>0</v>
      </c>
      <c r="UT90" s="27">
        <v>0</v>
      </c>
      <c r="UU90" s="27">
        <v>0</v>
      </c>
      <c r="UV90" s="27">
        <v>0</v>
      </c>
      <c r="UW90" s="27">
        <v>0</v>
      </c>
      <c r="UX90" s="27">
        <v>0</v>
      </c>
      <c r="UY90" s="27">
        <v>0</v>
      </c>
      <c r="UZ90" s="27">
        <v>0</v>
      </c>
      <c r="VA90" s="27">
        <v>0</v>
      </c>
      <c r="VB90" s="27">
        <v>0</v>
      </c>
      <c r="VC90" s="27">
        <v>0</v>
      </c>
      <c r="VD90" s="27">
        <v>0</v>
      </c>
      <c r="VE90" s="27">
        <v>0</v>
      </c>
      <c r="VF90" s="27">
        <v>0</v>
      </c>
      <c r="VG90" s="27">
        <v>0</v>
      </c>
      <c r="VH90" s="14">
        <v>0</v>
      </c>
      <c r="VI90" s="27">
        <v>0</v>
      </c>
      <c r="VJ90" s="27">
        <v>0</v>
      </c>
      <c r="VK90" s="27">
        <v>0</v>
      </c>
      <c r="VL90" s="27">
        <v>0</v>
      </c>
      <c r="VM90" s="27">
        <v>0</v>
      </c>
      <c r="VN90" s="27">
        <v>0</v>
      </c>
      <c r="VO90" s="27">
        <v>0</v>
      </c>
      <c r="VP90" s="27">
        <v>0</v>
      </c>
      <c r="VQ90" s="27">
        <v>0</v>
      </c>
      <c r="VR90" s="27">
        <v>0</v>
      </c>
      <c r="VS90" s="27">
        <v>0</v>
      </c>
      <c r="VT90" s="27">
        <v>0</v>
      </c>
      <c r="VU90" s="27">
        <v>0</v>
      </c>
      <c r="VV90" s="27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30</v>
      </c>
      <c r="XJ90" s="27">
        <v>26</v>
      </c>
      <c r="XK90" s="27">
        <v>3</v>
      </c>
      <c r="XL90" s="27">
        <v>53</v>
      </c>
      <c r="XM90" s="27">
        <v>3</v>
      </c>
      <c r="XN90" s="27">
        <v>0</v>
      </c>
      <c r="XO90" s="27">
        <v>0</v>
      </c>
      <c r="XP90" s="27">
        <v>1</v>
      </c>
      <c r="XQ90" s="27">
        <v>0</v>
      </c>
      <c r="XR90" s="27">
        <v>0</v>
      </c>
      <c r="XS90" s="27">
        <v>0</v>
      </c>
      <c r="XT90" s="27">
        <v>1</v>
      </c>
      <c r="XU90" s="27">
        <v>0</v>
      </c>
      <c r="XV90" s="27">
        <v>0</v>
      </c>
      <c r="XW90" s="27">
        <v>1</v>
      </c>
      <c r="XX90" s="27">
        <v>1</v>
      </c>
      <c r="XY90" s="27">
        <v>6</v>
      </c>
      <c r="XZ90" s="27">
        <v>3</v>
      </c>
      <c r="YA90" s="27">
        <v>3</v>
      </c>
      <c r="YB90" s="27">
        <v>0</v>
      </c>
      <c r="YC90" s="27">
        <v>1</v>
      </c>
      <c r="YD90" s="27">
        <v>2</v>
      </c>
      <c r="YE90" s="27">
        <v>0</v>
      </c>
      <c r="YF90" s="27">
        <v>0</v>
      </c>
      <c r="YG90" s="27">
        <v>1</v>
      </c>
      <c r="YH90" s="27">
        <v>4</v>
      </c>
      <c r="YI90" s="27">
        <v>1</v>
      </c>
      <c r="YJ90" s="27">
        <v>0</v>
      </c>
      <c r="YK90" s="27">
        <v>1</v>
      </c>
      <c r="YL90" s="27">
        <v>2</v>
      </c>
      <c r="YM90" s="27">
        <v>11</v>
      </c>
      <c r="YN90" s="27">
        <v>3</v>
      </c>
      <c r="YO90" s="27">
        <v>3</v>
      </c>
      <c r="YP90" s="27">
        <v>12</v>
      </c>
      <c r="YQ90" s="27">
        <v>1</v>
      </c>
      <c r="YR90" s="27">
        <v>14</v>
      </c>
      <c r="YS90" s="27">
        <v>11</v>
      </c>
      <c r="YT90" s="27">
        <v>31</v>
      </c>
      <c r="YU90" s="27">
        <v>2</v>
      </c>
      <c r="YV90" s="27">
        <v>40</v>
      </c>
      <c r="YW90" s="27">
        <v>7</v>
      </c>
      <c r="YX90" s="27">
        <v>16</v>
      </c>
      <c r="YY90" s="27">
        <v>46</v>
      </c>
      <c r="YZ90" s="27">
        <v>4</v>
      </c>
      <c r="ZA90" s="27">
        <v>58</v>
      </c>
      <c r="ZB90" s="27">
        <v>14</v>
      </c>
      <c r="ZC90" s="27">
        <v>854</v>
      </c>
      <c r="ZD90" s="27">
        <v>53</v>
      </c>
      <c r="ZE90" s="27">
        <v>192</v>
      </c>
      <c r="ZF90" s="27">
        <v>73</v>
      </c>
      <c r="ZG90" s="27">
        <v>15</v>
      </c>
      <c r="ZH90" s="27">
        <v>3</v>
      </c>
      <c r="ZI90" s="27">
        <v>28</v>
      </c>
      <c r="ZJ90" s="27">
        <v>9</v>
      </c>
      <c r="ZK90" s="27">
        <v>2</v>
      </c>
      <c r="ZL90" s="27">
        <v>76</v>
      </c>
      <c r="ZM90" s="27">
        <v>9</v>
      </c>
      <c r="ZN90" s="27">
        <v>7</v>
      </c>
      <c r="ZO90" s="27">
        <v>36</v>
      </c>
      <c r="ZP90" s="27">
        <v>7</v>
      </c>
      <c r="ZQ90" s="27">
        <v>3</v>
      </c>
      <c r="ZR90" s="27">
        <v>31</v>
      </c>
      <c r="ZS90" s="27">
        <v>5</v>
      </c>
      <c r="ZT90" s="27">
        <v>1</v>
      </c>
      <c r="ZU90" s="27">
        <v>4</v>
      </c>
      <c r="ZV90" s="27">
        <v>1</v>
      </c>
    </row>
    <row r="91" spans="1:698" s="41" customFormat="1" x14ac:dyDescent="0.2">
      <c r="A91" s="41" t="s">
        <v>192</v>
      </c>
      <c r="B91" s="40"/>
      <c r="C91" s="14">
        <v>262</v>
      </c>
      <c r="D91" s="14">
        <v>23</v>
      </c>
      <c r="E91" s="14">
        <v>1</v>
      </c>
      <c r="F91" s="14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/>
      <c r="AR91" s="27"/>
      <c r="AS91" s="27"/>
      <c r="AT91" s="27"/>
      <c r="AU91" s="27">
        <v>0</v>
      </c>
      <c r="AV91" s="27">
        <v>1</v>
      </c>
      <c r="AW91" s="27">
        <v>0</v>
      </c>
      <c r="AX91" s="27">
        <v>7</v>
      </c>
      <c r="AY91" s="14">
        <v>0</v>
      </c>
      <c r="AZ91" s="14">
        <v>1</v>
      </c>
      <c r="BA91" s="14">
        <v>0</v>
      </c>
      <c r="BB91" s="14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>
        <v>0</v>
      </c>
      <c r="BN91" s="27">
        <v>0</v>
      </c>
      <c r="BO91" s="27">
        <v>0</v>
      </c>
      <c r="BP91" s="27">
        <v>0</v>
      </c>
      <c r="BQ91" s="27">
        <v>0</v>
      </c>
      <c r="BR91" s="27">
        <v>0</v>
      </c>
      <c r="BS91" s="27">
        <v>0</v>
      </c>
      <c r="BT91" s="27">
        <v>0</v>
      </c>
      <c r="BU91" s="27">
        <v>0</v>
      </c>
      <c r="BV91" s="27">
        <v>0</v>
      </c>
      <c r="BW91" s="27">
        <v>0</v>
      </c>
      <c r="BX91" s="27">
        <v>0</v>
      </c>
      <c r="BY91" s="27">
        <v>0</v>
      </c>
      <c r="BZ91" s="27">
        <v>2</v>
      </c>
      <c r="CA91" s="27">
        <v>0</v>
      </c>
      <c r="CB91" s="27">
        <v>3</v>
      </c>
      <c r="CC91" s="27">
        <v>0</v>
      </c>
      <c r="CD91" s="27">
        <v>0</v>
      </c>
      <c r="CE91" s="27">
        <v>0</v>
      </c>
      <c r="CF91" s="27">
        <v>0</v>
      </c>
      <c r="CG91" s="27">
        <v>0</v>
      </c>
      <c r="CH91" s="27">
        <v>1</v>
      </c>
      <c r="CI91" s="27">
        <v>0</v>
      </c>
      <c r="CJ91" s="27">
        <v>1</v>
      </c>
      <c r="CK91" s="27">
        <v>0</v>
      </c>
      <c r="CL91" s="27">
        <v>8</v>
      </c>
      <c r="CM91" s="27">
        <v>0</v>
      </c>
      <c r="CN91" s="27">
        <v>3</v>
      </c>
      <c r="CO91" s="27">
        <v>2</v>
      </c>
      <c r="CP91" s="27">
        <v>7</v>
      </c>
      <c r="CQ91" s="27">
        <v>0</v>
      </c>
      <c r="CR91" s="27">
        <v>7</v>
      </c>
      <c r="CS91" s="27">
        <v>0</v>
      </c>
      <c r="CT91" s="27">
        <v>25</v>
      </c>
      <c r="CU91" s="27">
        <v>2</v>
      </c>
      <c r="CV91" s="27">
        <v>7</v>
      </c>
      <c r="CW91" s="27">
        <v>6</v>
      </c>
      <c r="CX91" s="27">
        <v>28</v>
      </c>
      <c r="CY91" s="27">
        <v>5</v>
      </c>
      <c r="CZ91" s="27">
        <v>3</v>
      </c>
      <c r="DA91" s="27">
        <v>0</v>
      </c>
      <c r="DB91" s="27">
        <v>10</v>
      </c>
      <c r="DC91" s="27">
        <v>0</v>
      </c>
      <c r="DD91" s="27">
        <v>4</v>
      </c>
      <c r="DE91" s="27"/>
      <c r="DF91" s="27"/>
      <c r="DG91" s="27">
        <v>0</v>
      </c>
      <c r="DH91" s="27">
        <v>0</v>
      </c>
      <c r="DI91" s="27">
        <v>0</v>
      </c>
      <c r="DJ91" s="27">
        <v>0</v>
      </c>
      <c r="DK91" s="27">
        <v>0</v>
      </c>
      <c r="DL91" s="27">
        <v>0</v>
      </c>
      <c r="DM91" s="27">
        <v>0</v>
      </c>
      <c r="DN91" s="27">
        <v>0</v>
      </c>
      <c r="DO91" s="27">
        <v>0</v>
      </c>
      <c r="DP91" s="27">
        <v>0</v>
      </c>
      <c r="DQ91" s="27">
        <v>0</v>
      </c>
      <c r="DR91" s="27">
        <v>0</v>
      </c>
      <c r="DS91" s="27">
        <v>0</v>
      </c>
      <c r="DT91" s="27">
        <v>0</v>
      </c>
      <c r="DU91" s="27">
        <v>0</v>
      </c>
      <c r="DV91" s="27">
        <v>0</v>
      </c>
      <c r="DW91" s="27">
        <v>0</v>
      </c>
      <c r="DX91" s="27">
        <v>0</v>
      </c>
      <c r="DY91" s="27">
        <v>0</v>
      </c>
      <c r="DZ91" s="27">
        <v>1</v>
      </c>
      <c r="EA91" s="27">
        <v>0</v>
      </c>
      <c r="EB91" s="27">
        <v>0</v>
      </c>
      <c r="EC91" s="27">
        <v>0</v>
      </c>
      <c r="ED91" s="27">
        <v>2</v>
      </c>
      <c r="EE91" s="27">
        <v>0</v>
      </c>
      <c r="EF91" s="27">
        <v>0</v>
      </c>
      <c r="EG91" s="27">
        <v>0</v>
      </c>
      <c r="EH91" s="27">
        <v>13</v>
      </c>
      <c r="EI91" s="27">
        <v>0</v>
      </c>
      <c r="EJ91" s="27">
        <v>0</v>
      </c>
      <c r="EK91" s="27">
        <v>0</v>
      </c>
      <c r="EL91" s="27">
        <v>8</v>
      </c>
      <c r="EM91" s="27">
        <v>0</v>
      </c>
      <c r="EN91" s="27">
        <v>0</v>
      </c>
      <c r="EO91" s="27">
        <v>0</v>
      </c>
      <c r="EP91" s="27">
        <v>2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1</v>
      </c>
      <c r="EY91" s="27">
        <v>0</v>
      </c>
      <c r="EZ91" s="27">
        <v>3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4</v>
      </c>
      <c r="FG91" s="27">
        <v>0</v>
      </c>
      <c r="FH91" s="27">
        <v>6</v>
      </c>
      <c r="FI91" s="27">
        <v>1</v>
      </c>
      <c r="FJ91" s="27">
        <v>4</v>
      </c>
      <c r="FK91" s="27">
        <v>0</v>
      </c>
      <c r="FL91" s="27">
        <v>2</v>
      </c>
      <c r="FM91" s="27">
        <v>0</v>
      </c>
      <c r="FN91" s="27">
        <v>13</v>
      </c>
      <c r="FO91" s="27">
        <v>1</v>
      </c>
      <c r="FP91" s="27">
        <v>2</v>
      </c>
      <c r="FQ91" s="27">
        <v>1</v>
      </c>
      <c r="FR91" s="27">
        <v>14</v>
      </c>
      <c r="FS91" s="27">
        <v>0</v>
      </c>
      <c r="FT91" s="27">
        <v>9</v>
      </c>
      <c r="FU91" s="27">
        <v>3</v>
      </c>
      <c r="FV91" s="27">
        <v>17</v>
      </c>
      <c r="FW91" s="27">
        <v>1</v>
      </c>
      <c r="FX91" s="27">
        <v>9</v>
      </c>
      <c r="FY91" s="27">
        <v>0</v>
      </c>
      <c r="FZ91" s="27">
        <v>8</v>
      </c>
      <c r="GA91" s="27">
        <v>0</v>
      </c>
      <c r="GB91" s="27">
        <v>3</v>
      </c>
      <c r="GC91" s="27"/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/>
      <c r="GQ91" s="27">
        <v>0</v>
      </c>
      <c r="GR91" s="27">
        <v>0</v>
      </c>
      <c r="GS91" s="27">
        <v>0</v>
      </c>
      <c r="GT91" s="27">
        <v>0</v>
      </c>
      <c r="GU91" s="27">
        <v>0</v>
      </c>
      <c r="GV91" s="27">
        <v>0</v>
      </c>
      <c r="GW91" s="27">
        <v>0</v>
      </c>
      <c r="GX91" s="27">
        <v>0</v>
      </c>
      <c r="GY91" s="27">
        <v>0</v>
      </c>
      <c r="GZ91" s="27">
        <v>0</v>
      </c>
      <c r="HA91" s="27">
        <v>0</v>
      </c>
      <c r="HB91" s="27">
        <v>0</v>
      </c>
      <c r="HC91" s="27"/>
      <c r="HD91" s="27">
        <v>0</v>
      </c>
      <c r="HE91" s="27">
        <v>0</v>
      </c>
      <c r="HF91" s="27">
        <v>0</v>
      </c>
      <c r="HG91" s="27">
        <v>0</v>
      </c>
      <c r="HH91" s="27">
        <v>0</v>
      </c>
      <c r="HI91" s="27">
        <v>0</v>
      </c>
      <c r="HJ91" s="27">
        <v>0</v>
      </c>
      <c r="HK91" s="27">
        <v>0</v>
      </c>
      <c r="HL91" s="27">
        <v>0</v>
      </c>
      <c r="HM91" s="27">
        <v>0</v>
      </c>
      <c r="HN91" s="27">
        <v>0</v>
      </c>
      <c r="HO91" s="27">
        <v>0</v>
      </c>
      <c r="HP91" s="27"/>
      <c r="HQ91" s="27">
        <v>0</v>
      </c>
      <c r="HR91" s="27">
        <v>0</v>
      </c>
      <c r="HS91" s="27">
        <v>0</v>
      </c>
      <c r="HT91" s="27">
        <v>0</v>
      </c>
      <c r="HU91" s="27">
        <v>0</v>
      </c>
      <c r="HV91" s="27">
        <v>0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/>
      <c r="ID91" s="27">
        <v>0</v>
      </c>
      <c r="IE91" s="27">
        <v>0</v>
      </c>
      <c r="IF91" s="27">
        <v>0</v>
      </c>
      <c r="IG91" s="27">
        <v>1</v>
      </c>
      <c r="IH91" s="27">
        <v>0</v>
      </c>
      <c r="II91" s="27"/>
      <c r="IJ91" s="27"/>
      <c r="IK91" s="27"/>
      <c r="IL91" s="27"/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>
        <v>0</v>
      </c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1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>
        <v>0</v>
      </c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>
        <v>0</v>
      </c>
      <c r="JW91" s="27">
        <v>0</v>
      </c>
      <c r="JX91" s="27">
        <v>0</v>
      </c>
      <c r="JY91" s="14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>
        <v>0</v>
      </c>
      <c r="KJ91" s="27">
        <v>0</v>
      </c>
      <c r="KK91" s="27">
        <v>0</v>
      </c>
      <c r="KL91" s="14">
        <v>0</v>
      </c>
      <c r="KM91" s="27">
        <v>0</v>
      </c>
      <c r="KN91" s="27">
        <v>0</v>
      </c>
      <c r="KO91" s="27">
        <v>0</v>
      </c>
      <c r="KP91" s="27">
        <v>0</v>
      </c>
      <c r="KQ91" s="14">
        <v>0</v>
      </c>
      <c r="KR91" s="27">
        <v>0</v>
      </c>
      <c r="KS91" s="27">
        <v>0</v>
      </c>
      <c r="KT91" s="14">
        <v>0</v>
      </c>
      <c r="KU91" s="27">
        <v>0</v>
      </c>
      <c r="KV91" s="27">
        <v>0</v>
      </c>
      <c r="KW91" s="27">
        <v>0</v>
      </c>
      <c r="KX91" s="27">
        <v>0</v>
      </c>
      <c r="KY91" s="14">
        <v>3</v>
      </c>
      <c r="KZ91" s="27">
        <v>0</v>
      </c>
      <c r="LA91" s="27">
        <v>0</v>
      </c>
      <c r="LB91" s="27">
        <v>0</v>
      </c>
      <c r="LC91" s="27">
        <v>0</v>
      </c>
      <c r="LD91" s="27">
        <v>0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0</v>
      </c>
      <c r="LO91" s="27">
        <v>0</v>
      </c>
      <c r="LP91" s="27">
        <v>0</v>
      </c>
      <c r="LQ91" s="27">
        <v>0</v>
      </c>
      <c r="LR91" s="27">
        <v>1</v>
      </c>
      <c r="LS91" s="27">
        <v>0</v>
      </c>
      <c r="LT91" s="27">
        <v>1</v>
      </c>
      <c r="LU91" s="27">
        <v>0</v>
      </c>
      <c r="LV91" s="27">
        <v>0</v>
      </c>
      <c r="LW91" s="27">
        <v>0</v>
      </c>
      <c r="LX91" s="27">
        <v>0</v>
      </c>
      <c r="LY91" s="27">
        <v>0</v>
      </c>
      <c r="LZ91" s="27">
        <v>0</v>
      </c>
      <c r="MA91" s="27">
        <v>0</v>
      </c>
      <c r="MB91" s="27">
        <v>0</v>
      </c>
      <c r="MC91" s="27">
        <v>0</v>
      </c>
      <c r="MD91" s="27">
        <v>0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0</v>
      </c>
      <c r="MM91" s="27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1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14">
        <v>3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>
        <v>1</v>
      </c>
      <c r="OI91" s="27">
        <v>0</v>
      </c>
      <c r="OJ91" s="27">
        <v>0</v>
      </c>
      <c r="OK91" s="27">
        <v>0</v>
      </c>
      <c r="OL91" s="27">
        <v>0</v>
      </c>
      <c r="OM91" s="27">
        <v>1</v>
      </c>
      <c r="ON91" s="27">
        <v>0</v>
      </c>
      <c r="OO91" s="27">
        <v>1</v>
      </c>
      <c r="OP91" s="27">
        <v>0</v>
      </c>
      <c r="OQ91" s="27">
        <v>0</v>
      </c>
      <c r="OR91" s="27">
        <v>0</v>
      </c>
      <c r="OS91" s="14">
        <v>29</v>
      </c>
      <c r="OT91" s="44">
        <v>0</v>
      </c>
      <c r="OU91" s="27">
        <v>0</v>
      </c>
      <c r="OV91" s="27">
        <v>0</v>
      </c>
      <c r="OW91" s="27">
        <v>0</v>
      </c>
      <c r="OX91" s="27">
        <v>0</v>
      </c>
      <c r="OY91" s="27">
        <v>0</v>
      </c>
      <c r="OZ91" s="27">
        <v>0</v>
      </c>
      <c r="PA91" s="27">
        <v>0</v>
      </c>
      <c r="PB91" s="27">
        <v>0</v>
      </c>
      <c r="PC91" s="27">
        <v>0</v>
      </c>
      <c r="PD91" s="27">
        <v>0</v>
      </c>
      <c r="PE91" s="27">
        <v>0</v>
      </c>
      <c r="PF91" s="27">
        <v>0</v>
      </c>
      <c r="PG91" s="27">
        <v>0</v>
      </c>
      <c r="PH91" s="27">
        <v>0</v>
      </c>
      <c r="PI91" s="27">
        <v>0</v>
      </c>
      <c r="PJ91" s="27">
        <v>0</v>
      </c>
      <c r="PK91" s="27">
        <v>0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20</v>
      </c>
      <c r="PV91" s="27">
        <v>0</v>
      </c>
      <c r="PW91" s="27">
        <v>9</v>
      </c>
      <c r="PX91" s="14">
        <v>428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7</v>
      </c>
      <c r="QX91" s="27">
        <v>271</v>
      </c>
      <c r="QY91" s="27">
        <v>8</v>
      </c>
      <c r="QZ91" s="27">
        <v>142</v>
      </c>
      <c r="RA91" s="14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14">
        <v>2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0</v>
      </c>
      <c r="RZ91" s="27">
        <v>0</v>
      </c>
      <c r="SA91" s="27">
        <v>0</v>
      </c>
      <c r="SB91" s="27">
        <v>0</v>
      </c>
      <c r="SC91" s="27">
        <v>1</v>
      </c>
      <c r="SD91" s="27">
        <v>0</v>
      </c>
      <c r="SE91" s="27">
        <v>1</v>
      </c>
      <c r="SF91" s="27">
        <v>0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0</v>
      </c>
      <c r="SN91" s="27">
        <v>0</v>
      </c>
      <c r="SO91" s="27">
        <v>0</v>
      </c>
      <c r="SP91" s="27">
        <v>0</v>
      </c>
      <c r="SQ91" s="27">
        <v>0</v>
      </c>
      <c r="SR91" s="27">
        <v>0</v>
      </c>
      <c r="SS91" s="27">
        <v>0</v>
      </c>
      <c r="ST91" s="27">
        <v>0</v>
      </c>
      <c r="SU91" s="27">
        <v>0</v>
      </c>
      <c r="SV91" s="27">
        <v>0</v>
      </c>
      <c r="SW91" s="27">
        <v>0</v>
      </c>
      <c r="SX91" s="27">
        <v>0</v>
      </c>
      <c r="SY91" s="27">
        <v>0</v>
      </c>
      <c r="SZ91" s="27">
        <v>0</v>
      </c>
      <c r="TA91" s="27">
        <v>0</v>
      </c>
      <c r="TB91" s="27">
        <v>0</v>
      </c>
      <c r="TC91" s="27">
        <v>0</v>
      </c>
      <c r="TD91" s="27">
        <v>0</v>
      </c>
      <c r="TE91" s="27">
        <v>0</v>
      </c>
      <c r="TF91" s="27">
        <v>0</v>
      </c>
      <c r="TG91" s="14">
        <v>0</v>
      </c>
      <c r="TH91" s="27">
        <v>0</v>
      </c>
      <c r="TI91" s="27">
        <v>0</v>
      </c>
      <c r="TJ91" s="27">
        <v>0</v>
      </c>
      <c r="TK91" s="27">
        <v>0</v>
      </c>
      <c r="TL91" s="27">
        <v>0</v>
      </c>
      <c r="TM91" s="27">
        <v>0</v>
      </c>
      <c r="TN91" s="27">
        <v>0</v>
      </c>
      <c r="TO91" s="27">
        <v>0</v>
      </c>
      <c r="TP91" s="27">
        <v>0</v>
      </c>
      <c r="TQ91" s="27">
        <v>0</v>
      </c>
      <c r="TR91" s="27">
        <v>0</v>
      </c>
      <c r="TS91" s="27">
        <v>0</v>
      </c>
      <c r="TT91" s="27">
        <v>0</v>
      </c>
      <c r="TU91" s="27">
        <v>0</v>
      </c>
      <c r="TV91" s="27">
        <v>0</v>
      </c>
      <c r="TW91" s="27">
        <v>0</v>
      </c>
      <c r="TX91" s="27">
        <v>0</v>
      </c>
      <c r="TY91" s="27">
        <v>0</v>
      </c>
      <c r="TZ91" s="27">
        <v>0</v>
      </c>
      <c r="UA91" s="27">
        <v>0</v>
      </c>
      <c r="UB91" s="27">
        <v>0</v>
      </c>
      <c r="UC91" s="27">
        <v>0</v>
      </c>
      <c r="UD91" s="27">
        <v>0</v>
      </c>
      <c r="UE91" s="27">
        <v>0</v>
      </c>
      <c r="UF91" s="27">
        <v>0</v>
      </c>
      <c r="UG91" s="27">
        <v>0</v>
      </c>
      <c r="UH91" s="27">
        <v>0</v>
      </c>
      <c r="UI91" s="27">
        <v>0</v>
      </c>
      <c r="UJ91" s="27">
        <v>0</v>
      </c>
      <c r="UK91" s="27">
        <v>0</v>
      </c>
      <c r="UL91" s="27">
        <v>0</v>
      </c>
      <c r="UM91" s="27">
        <v>0</v>
      </c>
      <c r="UN91" s="27">
        <v>0</v>
      </c>
      <c r="UO91" s="27">
        <v>0</v>
      </c>
      <c r="UP91" s="27">
        <v>0</v>
      </c>
      <c r="UQ91" s="27">
        <v>0</v>
      </c>
      <c r="UR91" s="27">
        <v>0</v>
      </c>
      <c r="US91" s="27">
        <v>0</v>
      </c>
      <c r="UT91" s="27">
        <v>0</v>
      </c>
      <c r="UU91" s="27">
        <v>0</v>
      </c>
      <c r="UV91" s="27">
        <v>0</v>
      </c>
      <c r="UW91" s="27">
        <v>0</v>
      </c>
      <c r="UX91" s="27">
        <v>0</v>
      </c>
      <c r="UY91" s="27">
        <v>0</v>
      </c>
      <c r="UZ91" s="27">
        <v>0</v>
      </c>
      <c r="VA91" s="27">
        <v>0</v>
      </c>
      <c r="VB91" s="27">
        <v>0</v>
      </c>
      <c r="VC91" s="27">
        <v>0</v>
      </c>
      <c r="VD91" s="27">
        <v>0</v>
      </c>
      <c r="VE91" s="27">
        <v>0</v>
      </c>
      <c r="VF91" s="27">
        <v>0</v>
      </c>
      <c r="VG91" s="27">
        <v>0</v>
      </c>
      <c r="VH91" s="14">
        <v>0</v>
      </c>
      <c r="VI91" s="27">
        <v>0</v>
      </c>
      <c r="VJ91" s="27">
        <v>0</v>
      </c>
      <c r="VK91" s="27">
        <v>0</v>
      </c>
      <c r="VL91" s="27">
        <v>0</v>
      </c>
      <c r="VM91" s="27">
        <v>0</v>
      </c>
      <c r="VN91" s="27">
        <v>0</v>
      </c>
      <c r="VO91" s="27">
        <v>0</v>
      </c>
      <c r="VP91" s="27">
        <v>0</v>
      </c>
      <c r="VQ91" s="27">
        <v>0</v>
      </c>
      <c r="VR91" s="27">
        <v>0</v>
      </c>
      <c r="VS91" s="27">
        <v>0</v>
      </c>
      <c r="VT91" s="27">
        <v>0</v>
      </c>
      <c r="VU91" s="27">
        <v>0</v>
      </c>
      <c r="VV91" s="27">
        <v>0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0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9</v>
      </c>
      <c r="XJ91" s="27">
        <v>20</v>
      </c>
      <c r="XK91" s="27">
        <v>0</v>
      </c>
      <c r="XL91" s="27">
        <v>29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27">
        <v>0</v>
      </c>
      <c r="XT91" s="27">
        <v>0</v>
      </c>
      <c r="XU91" s="27">
        <v>0</v>
      </c>
      <c r="XV91" s="27">
        <v>0</v>
      </c>
      <c r="XW91" s="27">
        <v>0</v>
      </c>
      <c r="XX91" s="27">
        <v>0</v>
      </c>
      <c r="XY91" s="27">
        <v>0</v>
      </c>
      <c r="XZ91" s="27">
        <v>0</v>
      </c>
      <c r="YA91" s="27">
        <v>0</v>
      </c>
      <c r="YB91" s="27">
        <v>0</v>
      </c>
      <c r="YC91" s="27">
        <v>0</v>
      </c>
      <c r="YD91" s="27">
        <v>0</v>
      </c>
      <c r="YE91" s="27">
        <v>0</v>
      </c>
      <c r="YF91" s="27">
        <v>0</v>
      </c>
      <c r="YG91" s="27">
        <v>0</v>
      </c>
      <c r="YH91" s="27">
        <v>0</v>
      </c>
      <c r="YI91" s="27">
        <v>0</v>
      </c>
      <c r="YJ91" s="27">
        <v>0</v>
      </c>
      <c r="YK91" s="27">
        <v>0</v>
      </c>
      <c r="YL91" s="27">
        <v>0</v>
      </c>
      <c r="YM91" s="27">
        <v>0</v>
      </c>
      <c r="YN91" s="27">
        <v>0</v>
      </c>
      <c r="YO91" s="27">
        <v>0</v>
      </c>
      <c r="YP91" s="27">
        <v>0</v>
      </c>
      <c r="YQ91" s="27">
        <v>0</v>
      </c>
      <c r="YR91" s="27">
        <v>0</v>
      </c>
      <c r="YS91" s="27">
        <v>0</v>
      </c>
      <c r="YT91" s="27">
        <v>0</v>
      </c>
      <c r="YU91" s="27">
        <v>0</v>
      </c>
      <c r="YV91" s="27">
        <v>0</v>
      </c>
      <c r="YW91" s="27">
        <v>0</v>
      </c>
      <c r="YX91" s="27">
        <v>0</v>
      </c>
      <c r="YY91" s="27">
        <v>0</v>
      </c>
      <c r="YZ91" s="27">
        <v>0</v>
      </c>
      <c r="ZA91" s="27">
        <v>0</v>
      </c>
      <c r="ZB91" s="27">
        <v>0</v>
      </c>
      <c r="ZC91" s="27">
        <v>0</v>
      </c>
      <c r="ZD91" s="27">
        <v>0</v>
      </c>
      <c r="ZE91" s="27">
        <v>0</v>
      </c>
      <c r="ZF91" s="27">
        <v>0</v>
      </c>
      <c r="ZG91" s="27">
        <v>0</v>
      </c>
      <c r="ZH91" s="27">
        <v>0</v>
      </c>
      <c r="ZI91" s="27">
        <v>0</v>
      </c>
      <c r="ZJ91" s="27">
        <v>0</v>
      </c>
      <c r="ZK91" s="27">
        <v>0</v>
      </c>
      <c r="ZL91" s="27">
        <v>0</v>
      </c>
      <c r="ZM91" s="27">
        <v>0</v>
      </c>
      <c r="ZN91" s="27">
        <v>0</v>
      </c>
      <c r="ZO91" s="27">
        <v>0</v>
      </c>
      <c r="ZP91" s="27">
        <v>0</v>
      </c>
      <c r="ZQ91" s="27">
        <v>0</v>
      </c>
      <c r="ZR91" s="27">
        <v>0</v>
      </c>
      <c r="ZS91" s="27">
        <v>0</v>
      </c>
      <c r="ZT91" s="27">
        <v>0</v>
      </c>
      <c r="ZU91" s="27">
        <v>0</v>
      </c>
      <c r="ZV91" s="27">
        <v>0</v>
      </c>
    </row>
    <row r="92" spans="1:698" s="41" customFormat="1" x14ac:dyDescent="0.2">
      <c r="A92" s="41" t="s">
        <v>193</v>
      </c>
      <c r="B92" s="40"/>
      <c r="C92" s="14">
        <v>659</v>
      </c>
      <c r="D92" s="14">
        <v>27</v>
      </c>
      <c r="E92" s="14">
        <v>7</v>
      </c>
      <c r="F92" s="14">
        <v>3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  <c r="AF92" s="27">
        <v>0</v>
      </c>
      <c r="AG92" s="27">
        <v>0</v>
      </c>
      <c r="AH92" s="27">
        <v>0</v>
      </c>
      <c r="AI92" s="27">
        <v>0</v>
      </c>
      <c r="AJ92" s="27">
        <v>0</v>
      </c>
      <c r="AK92" s="27">
        <v>0</v>
      </c>
      <c r="AL92" s="27">
        <v>0</v>
      </c>
      <c r="AM92" s="27">
        <v>0</v>
      </c>
      <c r="AN92" s="27">
        <v>0</v>
      </c>
      <c r="AO92" s="27">
        <v>0</v>
      </c>
      <c r="AP92" s="27">
        <v>0</v>
      </c>
      <c r="AQ92" s="27"/>
      <c r="AR92" s="27"/>
      <c r="AS92" s="27"/>
      <c r="AT92" s="27"/>
      <c r="AU92" s="27">
        <v>0</v>
      </c>
      <c r="AV92" s="27">
        <v>0</v>
      </c>
      <c r="AW92" s="27">
        <v>0</v>
      </c>
      <c r="AX92" s="27">
        <v>0</v>
      </c>
      <c r="AY92" s="14">
        <v>0</v>
      </c>
      <c r="AZ92" s="14">
        <v>1</v>
      </c>
      <c r="BA92" s="14">
        <v>6</v>
      </c>
      <c r="BB92" s="14">
        <v>221</v>
      </c>
      <c r="BC92" s="27">
        <v>0</v>
      </c>
      <c r="BD92" s="27">
        <v>0</v>
      </c>
      <c r="BE92" s="27">
        <v>0</v>
      </c>
      <c r="BF92" s="27">
        <v>5</v>
      </c>
      <c r="BG92" s="27">
        <v>0</v>
      </c>
      <c r="BH92" s="27">
        <v>3</v>
      </c>
      <c r="BI92" s="27">
        <v>0</v>
      </c>
      <c r="BJ92" s="27">
        <v>2</v>
      </c>
      <c r="BK92" s="27">
        <v>0</v>
      </c>
      <c r="BL92" s="27">
        <v>2</v>
      </c>
      <c r="BM92" s="27">
        <v>0</v>
      </c>
      <c r="BN92" s="27">
        <v>7</v>
      </c>
      <c r="BO92" s="27">
        <v>0</v>
      </c>
      <c r="BP92" s="27">
        <v>1</v>
      </c>
      <c r="BQ92" s="27">
        <v>0</v>
      </c>
      <c r="BR92" s="27">
        <v>0</v>
      </c>
      <c r="BS92" s="27">
        <v>0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1</v>
      </c>
      <c r="CA92" s="27">
        <v>0</v>
      </c>
      <c r="CB92" s="27">
        <v>0</v>
      </c>
      <c r="CC92" s="27">
        <v>1</v>
      </c>
      <c r="CD92" s="27">
        <v>2</v>
      </c>
      <c r="CE92" s="27">
        <v>0</v>
      </c>
      <c r="CF92" s="27">
        <v>0</v>
      </c>
      <c r="CG92" s="27">
        <v>1</v>
      </c>
      <c r="CH92" s="27">
        <v>0</v>
      </c>
      <c r="CI92" s="27">
        <v>0</v>
      </c>
      <c r="CJ92" s="27">
        <v>1</v>
      </c>
      <c r="CK92" s="27">
        <v>0</v>
      </c>
      <c r="CL92" s="27">
        <v>9</v>
      </c>
      <c r="CM92" s="27">
        <v>0</v>
      </c>
      <c r="CN92" s="27">
        <v>4</v>
      </c>
      <c r="CO92" s="27">
        <v>1</v>
      </c>
      <c r="CP92" s="27">
        <v>6</v>
      </c>
      <c r="CQ92" s="27">
        <v>1</v>
      </c>
      <c r="CR92" s="27">
        <v>10</v>
      </c>
      <c r="CS92" s="27">
        <v>1</v>
      </c>
      <c r="CT92" s="27">
        <v>23</v>
      </c>
      <c r="CU92" s="27">
        <v>0</v>
      </c>
      <c r="CV92" s="27">
        <v>18</v>
      </c>
      <c r="CW92" s="27">
        <v>2</v>
      </c>
      <c r="CX92" s="27">
        <v>6</v>
      </c>
      <c r="CY92" s="27">
        <v>0</v>
      </c>
      <c r="CZ92" s="27">
        <v>9</v>
      </c>
      <c r="DA92" s="27">
        <v>0</v>
      </c>
      <c r="DB92" s="27">
        <v>2</v>
      </c>
      <c r="DC92" s="27">
        <v>2</v>
      </c>
      <c r="DD92" s="27">
        <v>1</v>
      </c>
      <c r="DE92" s="27"/>
      <c r="DF92" s="27"/>
      <c r="DG92" s="27">
        <v>0</v>
      </c>
      <c r="DH92" s="27">
        <v>220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>
        <v>0</v>
      </c>
      <c r="EN92" s="27">
        <v>0</v>
      </c>
      <c r="EO92" s="27">
        <v>0</v>
      </c>
      <c r="EP92" s="27">
        <v>0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1</v>
      </c>
      <c r="EY92" s="27">
        <v>0</v>
      </c>
      <c r="EZ92" s="27">
        <v>2</v>
      </c>
      <c r="FA92" s="27">
        <v>0</v>
      </c>
      <c r="FB92" s="27">
        <v>3</v>
      </c>
      <c r="FC92" s="27">
        <v>0</v>
      </c>
      <c r="FD92" s="27">
        <v>2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4</v>
      </c>
      <c r="FK92" s="27">
        <v>0</v>
      </c>
      <c r="FL92" s="27">
        <v>1</v>
      </c>
      <c r="FM92" s="27">
        <v>0</v>
      </c>
      <c r="FN92" s="27">
        <v>12</v>
      </c>
      <c r="FO92" s="27">
        <v>0</v>
      </c>
      <c r="FP92" s="27">
        <v>7</v>
      </c>
      <c r="FQ92" s="27">
        <v>1</v>
      </c>
      <c r="FR92" s="27">
        <v>10</v>
      </c>
      <c r="FS92" s="27">
        <v>0</v>
      </c>
      <c r="FT92" s="27">
        <v>17</v>
      </c>
      <c r="FU92" s="27">
        <v>2</v>
      </c>
      <c r="FV92" s="27">
        <v>11</v>
      </c>
      <c r="FW92" s="27">
        <v>1</v>
      </c>
      <c r="FX92" s="27">
        <v>4</v>
      </c>
      <c r="FY92" s="27">
        <v>1</v>
      </c>
      <c r="FZ92" s="27">
        <v>1</v>
      </c>
      <c r="GA92" s="27">
        <v>0</v>
      </c>
      <c r="GB92" s="27">
        <v>0</v>
      </c>
      <c r="GC92" s="27"/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/>
      <c r="GQ92" s="27">
        <v>0</v>
      </c>
      <c r="GR92" s="27">
        <v>0</v>
      </c>
      <c r="GS92" s="27">
        <v>0</v>
      </c>
      <c r="GT92" s="27">
        <v>0</v>
      </c>
      <c r="GU92" s="27">
        <v>0</v>
      </c>
      <c r="GV92" s="27">
        <v>0</v>
      </c>
      <c r="GW92" s="27">
        <v>0</v>
      </c>
      <c r="GX92" s="27">
        <v>0</v>
      </c>
      <c r="GY92" s="27">
        <v>0</v>
      </c>
      <c r="GZ92" s="27">
        <v>0</v>
      </c>
      <c r="HA92" s="27">
        <v>0</v>
      </c>
      <c r="HB92" s="27">
        <v>0</v>
      </c>
      <c r="HC92" s="27"/>
      <c r="HD92" s="27">
        <v>0</v>
      </c>
      <c r="HE92" s="27">
        <v>0</v>
      </c>
      <c r="HF92" s="27">
        <v>0</v>
      </c>
      <c r="HG92" s="27">
        <v>0</v>
      </c>
      <c r="HH92" s="27">
        <v>0</v>
      </c>
      <c r="HI92" s="27">
        <v>0</v>
      </c>
      <c r="HJ92" s="27">
        <v>0</v>
      </c>
      <c r="HK92" s="27">
        <v>0</v>
      </c>
      <c r="HL92" s="27">
        <v>0</v>
      </c>
      <c r="HM92" s="27">
        <v>0</v>
      </c>
      <c r="HN92" s="27">
        <v>0</v>
      </c>
      <c r="HO92" s="27">
        <v>0</v>
      </c>
      <c r="HP92" s="27"/>
      <c r="HQ92" s="27">
        <v>0</v>
      </c>
      <c r="HR92" s="27">
        <v>0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0</v>
      </c>
      <c r="IA92" s="27">
        <v>0</v>
      </c>
      <c r="IB92" s="27">
        <v>0</v>
      </c>
      <c r="IC92" s="27"/>
      <c r="ID92" s="27">
        <v>10</v>
      </c>
      <c r="IE92" s="27">
        <v>0</v>
      </c>
      <c r="IF92" s="27">
        <v>0</v>
      </c>
      <c r="IG92" s="27">
        <v>0</v>
      </c>
      <c r="IH92" s="27">
        <v>0</v>
      </c>
      <c r="II92" s="27"/>
      <c r="IJ92" s="27"/>
      <c r="IK92" s="27"/>
      <c r="IL92" s="27"/>
      <c r="IM92" s="27">
        <v>7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>
        <v>0</v>
      </c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3</v>
      </c>
      <c r="JG92" s="27">
        <v>0</v>
      </c>
      <c r="JH92" s="27">
        <v>0</v>
      </c>
      <c r="JI92" s="27">
        <v>0</v>
      </c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>
        <v>0</v>
      </c>
      <c r="JW92" s="27">
        <v>0</v>
      </c>
      <c r="JX92" s="27">
        <v>0</v>
      </c>
      <c r="JY92" s="14">
        <v>232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28</v>
      </c>
      <c r="KF92" s="27">
        <v>1</v>
      </c>
      <c r="KG92" s="27">
        <v>3</v>
      </c>
      <c r="KH92" s="27">
        <v>75</v>
      </c>
      <c r="KI92" s="27">
        <v>4</v>
      </c>
      <c r="KJ92" s="27">
        <v>3</v>
      </c>
      <c r="KK92" s="27">
        <v>118</v>
      </c>
      <c r="KL92" s="14">
        <v>232</v>
      </c>
      <c r="KM92" s="27">
        <v>0</v>
      </c>
      <c r="KN92" s="27">
        <v>28</v>
      </c>
      <c r="KO92" s="27">
        <v>79</v>
      </c>
      <c r="KP92" s="27">
        <v>125</v>
      </c>
      <c r="KQ92" s="14">
        <v>2</v>
      </c>
      <c r="KR92" s="27">
        <v>2</v>
      </c>
      <c r="KS92" s="27">
        <v>0</v>
      </c>
      <c r="KT92" s="14">
        <v>0</v>
      </c>
      <c r="KU92" s="27">
        <v>0</v>
      </c>
      <c r="KV92" s="27">
        <v>0</v>
      </c>
      <c r="KW92" s="27">
        <v>0</v>
      </c>
      <c r="KX92" s="27">
        <v>0</v>
      </c>
      <c r="KY92" s="14">
        <v>1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27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1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14">
        <v>11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4</v>
      </c>
      <c r="OF92" s="27">
        <v>1</v>
      </c>
      <c r="OG92" s="27">
        <v>0</v>
      </c>
      <c r="OH92" s="27">
        <v>0</v>
      </c>
      <c r="OI92" s="27">
        <v>1</v>
      </c>
      <c r="OJ92" s="27">
        <v>1</v>
      </c>
      <c r="OK92" s="27">
        <v>0</v>
      </c>
      <c r="OL92" s="27">
        <v>1</v>
      </c>
      <c r="OM92" s="27">
        <v>1</v>
      </c>
      <c r="ON92" s="27">
        <v>0</v>
      </c>
      <c r="OO92" s="27">
        <v>0</v>
      </c>
      <c r="OP92" s="27">
        <v>0</v>
      </c>
      <c r="OQ92" s="27">
        <v>2</v>
      </c>
      <c r="OR92" s="27">
        <v>0</v>
      </c>
      <c r="OS92" s="14">
        <v>26</v>
      </c>
      <c r="OT92" s="44">
        <v>5</v>
      </c>
      <c r="OU92" s="27">
        <v>1</v>
      </c>
      <c r="OV92" s="27">
        <v>0</v>
      </c>
      <c r="OW92" s="27">
        <v>0</v>
      </c>
      <c r="OX92" s="27">
        <v>1</v>
      </c>
      <c r="OY92" s="27">
        <v>1</v>
      </c>
      <c r="OZ92" s="27">
        <v>0</v>
      </c>
      <c r="PA92" s="27">
        <v>5</v>
      </c>
      <c r="PB92" s="27">
        <v>8</v>
      </c>
      <c r="PC92" s="27">
        <v>0</v>
      </c>
      <c r="PD92" s="27">
        <v>0</v>
      </c>
      <c r="PE92" s="27">
        <v>0</v>
      </c>
      <c r="PF92" s="27">
        <v>0</v>
      </c>
      <c r="PG92" s="27">
        <v>1</v>
      </c>
      <c r="PH92" s="27">
        <v>0</v>
      </c>
      <c r="PI92" s="27">
        <v>0</v>
      </c>
      <c r="PJ92" s="27">
        <v>0</v>
      </c>
      <c r="PK92" s="27">
        <v>0</v>
      </c>
      <c r="PL92" s="27">
        <v>0</v>
      </c>
      <c r="PM92" s="27">
        <v>4</v>
      </c>
      <c r="PN92" s="27">
        <v>4</v>
      </c>
      <c r="PO92" s="27">
        <v>0</v>
      </c>
      <c r="PP92" s="27">
        <v>0</v>
      </c>
      <c r="PQ92" s="27">
        <v>0</v>
      </c>
      <c r="PR92" s="27">
        <v>0</v>
      </c>
      <c r="PS92" s="27">
        <v>2</v>
      </c>
      <c r="PT92" s="27">
        <v>0</v>
      </c>
      <c r="PU92" s="27">
        <v>0</v>
      </c>
      <c r="PV92" s="27">
        <v>0</v>
      </c>
      <c r="PW92" s="27">
        <v>0</v>
      </c>
      <c r="PX92" s="14">
        <v>646</v>
      </c>
      <c r="PY92" s="27">
        <v>0</v>
      </c>
      <c r="PZ92" s="27">
        <v>3</v>
      </c>
      <c r="QA92" s="27">
        <v>11</v>
      </c>
      <c r="QB92" s="27">
        <v>8</v>
      </c>
      <c r="QC92" s="27">
        <v>10</v>
      </c>
      <c r="QD92" s="27">
        <v>55</v>
      </c>
      <c r="QE92" s="27">
        <v>305</v>
      </c>
      <c r="QF92" s="27">
        <v>0</v>
      </c>
      <c r="QG92" s="27">
        <v>0</v>
      </c>
      <c r="QH92" s="27">
        <v>0</v>
      </c>
      <c r="QI92" s="27">
        <v>0</v>
      </c>
      <c r="QJ92" s="27">
        <v>26</v>
      </c>
      <c r="QK92" s="27">
        <v>0</v>
      </c>
      <c r="QL92" s="27">
        <v>6</v>
      </c>
      <c r="QM92" s="27">
        <v>13</v>
      </c>
      <c r="QN92" s="27">
        <v>4</v>
      </c>
      <c r="QO92" s="27">
        <v>2</v>
      </c>
      <c r="QP92" s="27">
        <v>19</v>
      </c>
      <c r="QQ92" s="27">
        <v>162</v>
      </c>
      <c r="QR92" s="27">
        <v>0</v>
      </c>
      <c r="QS92" s="27">
        <v>0</v>
      </c>
      <c r="QT92" s="27">
        <v>0</v>
      </c>
      <c r="QU92" s="27">
        <v>0</v>
      </c>
      <c r="QV92" s="27">
        <v>22</v>
      </c>
      <c r="QW92" s="27">
        <v>0</v>
      </c>
      <c r="QX92" s="27">
        <v>0</v>
      </c>
      <c r="QY92" s="27">
        <v>0</v>
      </c>
      <c r="QZ92" s="27">
        <v>0</v>
      </c>
      <c r="RA92" s="14">
        <v>11</v>
      </c>
      <c r="RB92" s="27">
        <v>0</v>
      </c>
      <c r="RC92" s="27">
        <v>0</v>
      </c>
      <c r="RD92" s="27">
        <v>3</v>
      </c>
      <c r="RE92" s="27">
        <v>3</v>
      </c>
      <c r="RF92" s="27">
        <v>0</v>
      </c>
      <c r="RG92" s="27">
        <v>0</v>
      </c>
      <c r="RH92" s="27">
        <v>1</v>
      </c>
      <c r="RI92" s="27">
        <v>4</v>
      </c>
      <c r="RJ92" s="14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27">
        <v>0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0</v>
      </c>
      <c r="ST92" s="27">
        <v>0</v>
      </c>
      <c r="SU92" s="27">
        <v>0</v>
      </c>
      <c r="SV92" s="27">
        <v>0</v>
      </c>
      <c r="SW92" s="27">
        <v>0</v>
      </c>
      <c r="SX92" s="27">
        <v>0</v>
      </c>
      <c r="SY92" s="27">
        <v>0</v>
      </c>
      <c r="SZ92" s="27">
        <v>0</v>
      </c>
      <c r="TA92" s="27">
        <v>0</v>
      </c>
      <c r="TB92" s="27">
        <v>0</v>
      </c>
      <c r="TC92" s="27">
        <v>0</v>
      </c>
      <c r="TD92" s="27">
        <v>0</v>
      </c>
      <c r="TE92" s="27">
        <v>0</v>
      </c>
      <c r="TF92" s="27">
        <v>0</v>
      </c>
      <c r="TG92" s="14">
        <v>0</v>
      </c>
      <c r="TH92" s="27">
        <v>0</v>
      </c>
      <c r="TI92" s="27">
        <v>0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0</v>
      </c>
      <c r="TQ92" s="27">
        <v>0</v>
      </c>
      <c r="TR92" s="27">
        <v>0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0</v>
      </c>
      <c r="TZ92" s="27">
        <v>0</v>
      </c>
      <c r="UA92" s="27">
        <v>0</v>
      </c>
      <c r="UB92" s="27">
        <v>0</v>
      </c>
      <c r="UC92" s="27">
        <v>0</v>
      </c>
      <c r="UD92" s="27">
        <v>0</v>
      </c>
      <c r="UE92" s="27">
        <v>0</v>
      </c>
      <c r="UF92" s="27">
        <v>0</v>
      </c>
      <c r="UG92" s="27">
        <v>0</v>
      </c>
      <c r="UH92" s="27">
        <v>0</v>
      </c>
      <c r="UI92" s="27">
        <v>0</v>
      </c>
      <c r="UJ92" s="27">
        <v>0</v>
      </c>
      <c r="UK92" s="27">
        <v>0</v>
      </c>
      <c r="UL92" s="27">
        <v>0</v>
      </c>
      <c r="UM92" s="27">
        <v>0</v>
      </c>
      <c r="UN92" s="27">
        <v>0</v>
      </c>
      <c r="UO92" s="27">
        <v>0</v>
      </c>
      <c r="UP92" s="27">
        <v>0</v>
      </c>
      <c r="UQ92" s="27">
        <v>0</v>
      </c>
      <c r="UR92" s="27">
        <v>0</v>
      </c>
      <c r="US92" s="27">
        <v>0</v>
      </c>
      <c r="UT92" s="27">
        <v>0</v>
      </c>
      <c r="UU92" s="27">
        <v>0</v>
      </c>
      <c r="UV92" s="27">
        <v>0</v>
      </c>
      <c r="UW92" s="27">
        <v>0</v>
      </c>
      <c r="UX92" s="27">
        <v>0</v>
      </c>
      <c r="UY92" s="27">
        <v>0</v>
      </c>
      <c r="UZ92" s="27">
        <v>0</v>
      </c>
      <c r="VA92" s="27">
        <v>0</v>
      </c>
      <c r="VB92" s="27">
        <v>0</v>
      </c>
      <c r="VC92" s="27">
        <v>0</v>
      </c>
      <c r="VD92" s="27">
        <v>0</v>
      </c>
      <c r="VE92" s="27">
        <v>0</v>
      </c>
      <c r="VF92" s="27">
        <v>0</v>
      </c>
      <c r="VG92" s="27">
        <v>0</v>
      </c>
      <c r="VH92" s="14">
        <v>0</v>
      </c>
      <c r="VI92" s="27">
        <v>0</v>
      </c>
      <c r="VJ92" s="27">
        <v>0</v>
      </c>
      <c r="VK92" s="27">
        <v>0</v>
      </c>
      <c r="VL92" s="27">
        <v>0</v>
      </c>
      <c r="VM92" s="27">
        <v>0</v>
      </c>
      <c r="VN92" s="27">
        <v>0</v>
      </c>
      <c r="VO92" s="27">
        <v>0</v>
      </c>
      <c r="VP92" s="27">
        <v>0</v>
      </c>
      <c r="VQ92" s="27">
        <v>0</v>
      </c>
      <c r="VR92" s="27">
        <v>0</v>
      </c>
      <c r="VS92" s="27">
        <v>0</v>
      </c>
      <c r="VT92" s="27">
        <v>0</v>
      </c>
      <c r="VU92" s="27">
        <v>0</v>
      </c>
      <c r="VV92" s="27">
        <v>0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0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10</v>
      </c>
      <c r="XJ92" s="27">
        <v>16</v>
      </c>
      <c r="XK92" s="27">
        <v>2</v>
      </c>
      <c r="XL92" s="27">
        <v>24</v>
      </c>
      <c r="XM92" s="27">
        <v>1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27">
        <v>1</v>
      </c>
      <c r="XT92" s="27">
        <v>5</v>
      </c>
      <c r="XU92" s="27">
        <v>0</v>
      </c>
      <c r="XV92" s="27">
        <v>0</v>
      </c>
      <c r="XW92" s="27">
        <v>1</v>
      </c>
      <c r="XX92" s="27">
        <v>1</v>
      </c>
      <c r="XY92" s="27">
        <v>4</v>
      </c>
      <c r="XZ92" s="27">
        <v>0</v>
      </c>
      <c r="YA92" s="27">
        <v>1</v>
      </c>
      <c r="YB92" s="27">
        <v>0</v>
      </c>
      <c r="YC92" s="27">
        <v>0</v>
      </c>
      <c r="YD92" s="27">
        <v>0</v>
      </c>
      <c r="YE92" s="27">
        <v>0</v>
      </c>
      <c r="YF92" s="27">
        <v>0</v>
      </c>
      <c r="YG92" s="27">
        <v>1</v>
      </c>
      <c r="YH92" s="27">
        <v>6</v>
      </c>
      <c r="YI92" s="27">
        <v>0</v>
      </c>
      <c r="YJ92" s="27">
        <v>0</v>
      </c>
      <c r="YK92" s="27">
        <v>1</v>
      </c>
      <c r="YL92" s="27">
        <v>1</v>
      </c>
      <c r="YM92" s="27">
        <v>4</v>
      </c>
      <c r="YN92" s="27">
        <v>0</v>
      </c>
      <c r="YO92" s="27">
        <v>0</v>
      </c>
      <c r="YP92" s="27">
        <v>0</v>
      </c>
      <c r="YQ92" s="27">
        <v>0</v>
      </c>
      <c r="YR92" s="27">
        <v>0</v>
      </c>
      <c r="YS92" s="27">
        <v>7</v>
      </c>
      <c r="YT92" s="27">
        <v>14</v>
      </c>
      <c r="YU92" s="27">
        <v>0</v>
      </c>
      <c r="YV92" s="27">
        <v>21</v>
      </c>
      <c r="YW92" s="27">
        <v>4</v>
      </c>
      <c r="YX92" s="27">
        <v>18</v>
      </c>
      <c r="YY92" s="27">
        <v>19</v>
      </c>
      <c r="YZ92" s="27">
        <v>3</v>
      </c>
      <c r="ZA92" s="27">
        <v>34</v>
      </c>
      <c r="ZB92" s="27">
        <v>4</v>
      </c>
      <c r="ZC92" s="27">
        <v>382</v>
      </c>
      <c r="ZD92" s="27">
        <v>0</v>
      </c>
      <c r="ZE92" s="27">
        <v>98</v>
      </c>
      <c r="ZF92" s="27">
        <v>19</v>
      </c>
      <c r="ZG92" s="27">
        <v>6</v>
      </c>
      <c r="ZH92" s="27">
        <v>1</v>
      </c>
      <c r="ZI92" s="27">
        <v>8</v>
      </c>
      <c r="ZJ92" s="27">
        <v>1</v>
      </c>
      <c r="ZK92" s="27">
        <v>1</v>
      </c>
      <c r="ZL92" s="27">
        <v>10</v>
      </c>
      <c r="ZM92" s="27">
        <v>2</v>
      </c>
      <c r="ZN92" s="27">
        <v>0</v>
      </c>
      <c r="ZO92" s="27">
        <v>3</v>
      </c>
      <c r="ZP92" s="27">
        <v>0</v>
      </c>
      <c r="ZQ92" s="27">
        <v>0</v>
      </c>
      <c r="ZR92" s="27">
        <v>0</v>
      </c>
      <c r="ZS92" s="27">
        <v>0</v>
      </c>
      <c r="ZT92" s="27">
        <v>0</v>
      </c>
      <c r="ZU92" s="27">
        <v>2</v>
      </c>
      <c r="ZV92" s="27">
        <v>0</v>
      </c>
    </row>
    <row r="93" spans="1:698" s="41" customFormat="1" x14ac:dyDescent="0.2">
      <c r="A93" s="41" t="s">
        <v>194</v>
      </c>
      <c r="B93" s="40"/>
      <c r="C93" s="14">
        <v>496</v>
      </c>
      <c r="D93" s="14">
        <v>17</v>
      </c>
      <c r="E93" s="14">
        <v>0</v>
      </c>
      <c r="F93" s="14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/>
      <c r="AR93" s="27"/>
      <c r="AS93" s="27"/>
      <c r="AT93" s="27"/>
      <c r="AU93" s="27">
        <v>0</v>
      </c>
      <c r="AV93" s="27">
        <v>0</v>
      </c>
      <c r="AW93" s="27">
        <v>0</v>
      </c>
      <c r="AX93" s="27">
        <v>0</v>
      </c>
      <c r="AY93" s="14">
        <v>0</v>
      </c>
      <c r="AZ93" s="14">
        <v>1</v>
      </c>
      <c r="BA93" s="14">
        <v>3</v>
      </c>
      <c r="BB93" s="14">
        <v>169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>
        <v>0</v>
      </c>
      <c r="BN93" s="27">
        <v>0</v>
      </c>
      <c r="BO93" s="27">
        <v>0</v>
      </c>
      <c r="BP93" s="27">
        <v>0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>
        <v>0</v>
      </c>
      <c r="BZ93" s="27">
        <v>0</v>
      </c>
      <c r="CA93" s="27">
        <v>0</v>
      </c>
      <c r="CB93" s="27">
        <v>0</v>
      </c>
      <c r="CC93" s="27">
        <v>0</v>
      </c>
      <c r="CD93" s="27">
        <v>1</v>
      </c>
      <c r="CE93" s="27">
        <v>0</v>
      </c>
      <c r="CF93" s="27">
        <v>2</v>
      </c>
      <c r="CG93" s="27">
        <v>0</v>
      </c>
      <c r="CH93" s="27">
        <v>1</v>
      </c>
      <c r="CI93" s="27">
        <v>0</v>
      </c>
      <c r="CJ93" s="27">
        <v>2</v>
      </c>
      <c r="CK93" s="27">
        <v>0</v>
      </c>
      <c r="CL93" s="27">
        <v>8</v>
      </c>
      <c r="CM93" s="27">
        <v>0</v>
      </c>
      <c r="CN93" s="27">
        <v>9</v>
      </c>
      <c r="CO93" s="27">
        <v>1</v>
      </c>
      <c r="CP93" s="27">
        <v>25</v>
      </c>
      <c r="CQ93" s="27">
        <v>1</v>
      </c>
      <c r="CR93" s="27">
        <v>19</v>
      </c>
      <c r="CS93" s="27">
        <v>0</v>
      </c>
      <c r="CT93" s="27">
        <v>16</v>
      </c>
      <c r="CU93" s="27">
        <v>1</v>
      </c>
      <c r="CV93" s="27">
        <v>12</v>
      </c>
      <c r="CW93" s="27">
        <v>0</v>
      </c>
      <c r="CX93" s="27">
        <v>12</v>
      </c>
      <c r="CY93" s="27">
        <v>1</v>
      </c>
      <c r="CZ93" s="27">
        <v>9</v>
      </c>
      <c r="DA93" s="27">
        <v>0</v>
      </c>
      <c r="DB93" s="27">
        <v>1</v>
      </c>
      <c r="DC93" s="27">
        <v>0</v>
      </c>
      <c r="DD93" s="27">
        <v>2</v>
      </c>
      <c r="DE93" s="27"/>
      <c r="DF93" s="27"/>
      <c r="DG93" s="27">
        <v>0</v>
      </c>
      <c r="DH93" s="27">
        <v>55</v>
      </c>
      <c r="DI93" s="27">
        <v>0</v>
      </c>
      <c r="DJ93" s="27">
        <v>0</v>
      </c>
      <c r="DK93" s="27">
        <v>0</v>
      </c>
      <c r="DL93" s="27">
        <v>0</v>
      </c>
      <c r="DM93" s="27">
        <v>0</v>
      </c>
      <c r="DN93" s="27">
        <v>0</v>
      </c>
      <c r="DO93" s="27">
        <v>0</v>
      </c>
      <c r="DP93" s="27">
        <v>0</v>
      </c>
      <c r="DQ93" s="27">
        <v>0</v>
      </c>
      <c r="DR93" s="27">
        <v>0</v>
      </c>
      <c r="DS93" s="27">
        <v>0</v>
      </c>
      <c r="DT93" s="27">
        <v>0</v>
      </c>
      <c r="DU93" s="27">
        <v>0</v>
      </c>
      <c r="DV93" s="27">
        <v>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0</v>
      </c>
      <c r="EJ93" s="27">
        <v>0</v>
      </c>
      <c r="EK93" s="27">
        <v>0</v>
      </c>
      <c r="EL93" s="27">
        <v>0</v>
      </c>
      <c r="EM93" s="27">
        <v>0</v>
      </c>
      <c r="EN93" s="27">
        <v>0</v>
      </c>
      <c r="EO93" s="27">
        <v>0</v>
      </c>
      <c r="EP93" s="27">
        <v>0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1</v>
      </c>
      <c r="EY93" s="27">
        <v>0</v>
      </c>
      <c r="EZ93" s="27">
        <v>1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5</v>
      </c>
      <c r="FG93" s="27">
        <v>0</v>
      </c>
      <c r="FH93" s="27">
        <v>3</v>
      </c>
      <c r="FI93" s="27">
        <v>0</v>
      </c>
      <c r="FJ93" s="27">
        <v>18</v>
      </c>
      <c r="FK93" s="27">
        <v>0</v>
      </c>
      <c r="FL93" s="27">
        <v>11</v>
      </c>
      <c r="FM93" s="27">
        <v>2</v>
      </c>
      <c r="FN93" s="27">
        <v>16</v>
      </c>
      <c r="FO93" s="27">
        <v>1</v>
      </c>
      <c r="FP93" s="27">
        <v>12</v>
      </c>
      <c r="FQ93" s="27">
        <v>3</v>
      </c>
      <c r="FR93" s="27">
        <v>14</v>
      </c>
      <c r="FS93" s="27">
        <v>1</v>
      </c>
      <c r="FT93" s="27">
        <v>12</v>
      </c>
      <c r="FU93" s="27">
        <v>1</v>
      </c>
      <c r="FV93" s="27">
        <v>15</v>
      </c>
      <c r="FW93" s="27">
        <v>1</v>
      </c>
      <c r="FX93" s="27">
        <v>13</v>
      </c>
      <c r="FY93" s="27">
        <v>0</v>
      </c>
      <c r="FZ93" s="27">
        <v>7</v>
      </c>
      <c r="GA93" s="27">
        <v>1</v>
      </c>
      <c r="GB93" s="27">
        <v>7</v>
      </c>
      <c r="GC93" s="27"/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/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0</v>
      </c>
      <c r="GY93" s="27">
        <v>0</v>
      </c>
      <c r="GZ93" s="27">
        <v>0</v>
      </c>
      <c r="HA93" s="27">
        <v>0</v>
      </c>
      <c r="HB93" s="27">
        <v>0</v>
      </c>
      <c r="HC93" s="27"/>
      <c r="HD93" s="27">
        <v>0</v>
      </c>
      <c r="HE93" s="27">
        <v>0</v>
      </c>
      <c r="HF93" s="27">
        <v>0</v>
      </c>
      <c r="HG93" s="27">
        <v>0</v>
      </c>
      <c r="HH93" s="27">
        <v>0</v>
      </c>
      <c r="HI93" s="27">
        <v>0</v>
      </c>
      <c r="HJ93" s="27">
        <v>0</v>
      </c>
      <c r="HK93" s="27">
        <v>0</v>
      </c>
      <c r="HL93" s="27">
        <v>0</v>
      </c>
      <c r="HM93" s="27">
        <v>0</v>
      </c>
      <c r="HN93" s="27">
        <v>0</v>
      </c>
      <c r="HO93" s="27">
        <v>0</v>
      </c>
      <c r="HP93" s="27"/>
      <c r="HQ93" s="27">
        <v>0</v>
      </c>
      <c r="HR93" s="27">
        <v>0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/>
      <c r="ID93" s="27">
        <v>0</v>
      </c>
      <c r="IE93" s="27">
        <v>0</v>
      </c>
      <c r="IF93" s="27">
        <v>0</v>
      </c>
      <c r="IG93" s="27">
        <v>0</v>
      </c>
      <c r="IH93" s="27">
        <v>0</v>
      </c>
      <c r="II93" s="27"/>
      <c r="IJ93" s="27"/>
      <c r="IK93" s="27"/>
      <c r="IL93" s="27"/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>
        <v>0</v>
      </c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>
        <v>0</v>
      </c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>
        <v>0</v>
      </c>
      <c r="JW93" s="27">
        <v>0</v>
      </c>
      <c r="JX93" s="27">
        <v>0</v>
      </c>
      <c r="JY93" s="14">
        <v>172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30</v>
      </c>
      <c r="KF93" s="27">
        <v>0</v>
      </c>
      <c r="KG93" s="27">
        <v>2</v>
      </c>
      <c r="KH93" s="27">
        <v>68</v>
      </c>
      <c r="KI93" s="27">
        <v>0</v>
      </c>
      <c r="KJ93" s="27">
        <v>1</v>
      </c>
      <c r="KK93" s="27">
        <v>71</v>
      </c>
      <c r="KL93" s="14">
        <v>172</v>
      </c>
      <c r="KM93" s="27">
        <v>0</v>
      </c>
      <c r="KN93" s="27">
        <v>30</v>
      </c>
      <c r="KO93" s="27">
        <v>70</v>
      </c>
      <c r="KP93" s="27">
        <v>72</v>
      </c>
      <c r="KQ93" s="14">
        <v>4</v>
      </c>
      <c r="KR93" s="27">
        <v>3</v>
      </c>
      <c r="KS93" s="27">
        <v>1</v>
      </c>
      <c r="KT93" s="14">
        <v>0</v>
      </c>
      <c r="KU93" s="27">
        <v>0</v>
      </c>
      <c r="KV93" s="27">
        <v>0</v>
      </c>
      <c r="KW93" s="27">
        <v>0</v>
      </c>
      <c r="KX93" s="27">
        <v>0</v>
      </c>
      <c r="KY93" s="14">
        <v>1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27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1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14">
        <v>4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1</v>
      </c>
      <c r="OG93" s="27">
        <v>0</v>
      </c>
      <c r="OH93" s="27">
        <v>1</v>
      </c>
      <c r="OI93" s="27">
        <v>0</v>
      </c>
      <c r="OJ93" s="27">
        <v>0</v>
      </c>
      <c r="OK93" s="27">
        <v>1</v>
      </c>
      <c r="OL93" s="27">
        <v>0</v>
      </c>
      <c r="OM93" s="27">
        <v>0</v>
      </c>
      <c r="ON93" s="27">
        <v>0</v>
      </c>
      <c r="OO93" s="27">
        <v>0</v>
      </c>
      <c r="OP93" s="27">
        <v>0</v>
      </c>
      <c r="OQ93" s="27">
        <v>1</v>
      </c>
      <c r="OR93" s="27">
        <v>0</v>
      </c>
      <c r="OS93" s="14">
        <v>21</v>
      </c>
      <c r="OT93" s="44">
        <v>0</v>
      </c>
      <c r="OU93" s="27">
        <v>0</v>
      </c>
      <c r="OV93" s="27">
        <v>0</v>
      </c>
      <c r="OW93" s="27">
        <v>0</v>
      </c>
      <c r="OX93" s="27">
        <v>0</v>
      </c>
      <c r="OY93" s="27">
        <v>0</v>
      </c>
      <c r="OZ93" s="27">
        <v>0</v>
      </c>
      <c r="PA93" s="27">
        <v>0</v>
      </c>
      <c r="PB93" s="27">
        <v>0</v>
      </c>
      <c r="PC93" s="27">
        <v>0</v>
      </c>
      <c r="PD93" s="27">
        <v>0</v>
      </c>
      <c r="PE93" s="27">
        <v>0</v>
      </c>
      <c r="PF93" s="27">
        <v>0</v>
      </c>
      <c r="PG93" s="27">
        <v>0</v>
      </c>
      <c r="PH93" s="27">
        <v>0</v>
      </c>
      <c r="PI93" s="27">
        <v>0</v>
      </c>
      <c r="PJ93" s="27">
        <v>0</v>
      </c>
      <c r="PK93" s="27">
        <v>0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13</v>
      </c>
      <c r="PV93" s="27">
        <v>0</v>
      </c>
      <c r="PW93" s="27">
        <v>8</v>
      </c>
      <c r="PX93" s="14">
        <v>465</v>
      </c>
      <c r="PY93" s="27">
        <v>0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0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12</v>
      </c>
      <c r="QX93" s="27">
        <v>311</v>
      </c>
      <c r="QY93" s="27">
        <v>7</v>
      </c>
      <c r="QZ93" s="27">
        <v>135</v>
      </c>
      <c r="RA93" s="14">
        <v>3</v>
      </c>
      <c r="RB93" s="27">
        <v>0</v>
      </c>
      <c r="RC93" s="27">
        <v>0</v>
      </c>
      <c r="RD93" s="27">
        <v>2</v>
      </c>
      <c r="RE93" s="27">
        <v>1</v>
      </c>
      <c r="RF93" s="27">
        <v>0</v>
      </c>
      <c r="RG93" s="27">
        <v>0</v>
      </c>
      <c r="RH93" s="27">
        <v>0</v>
      </c>
      <c r="RI93" s="27">
        <v>0</v>
      </c>
      <c r="RJ93" s="14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0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27">
        <v>0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0</v>
      </c>
      <c r="SN93" s="27">
        <v>0</v>
      </c>
      <c r="SO93" s="27">
        <v>0</v>
      </c>
      <c r="SP93" s="27">
        <v>0</v>
      </c>
      <c r="SQ93" s="27">
        <v>0</v>
      </c>
      <c r="SR93" s="27">
        <v>0</v>
      </c>
      <c r="SS93" s="27">
        <v>0</v>
      </c>
      <c r="ST93" s="27">
        <v>0</v>
      </c>
      <c r="SU93" s="27">
        <v>0</v>
      </c>
      <c r="SV93" s="27">
        <v>0</v>
      </c>
      <c r="SW93" s="27">
        <v>0</v>
      </c>
      <c r="SX93" s="27">
        <v>0</v>
      </c>
      <c r="SY93" s="27">
        <v>0</v>
      </c>
      <c r="SZ93" s="27">
        <v>0</v>
      </c>
      <c r="TA93" s="27">
        <v>0</v>
      </c>
      <c r="TB93" s="27">
        <v>0</v>
      </c>
      <c r="TC93" s="27">
        <v>0</v>
      </c>
      <c r="TD93" s="27">
        <v>0</v>
      </c>
      <c r="TE93" s="27">
        <v>0</v>
      </c>
      <c r="TF93" s="27">
        <v>0</v>
      </c>
      <c r="TG93" s="14">
        <v>0</v>
      </c>
      <c r="TH93" s="27">
        <v>0</v>
      </c>
      <c r="TI93" s="27">
        <v>0</v>
      </c>
      <c r="TJ93" s="27">
        <v>0</v>
      </c>
      <c r="TK93" s="27">
        <v>0</v>
      </c>
      <c r="TL93" s="27">
        <v>0</v>
      </c>
      <c r="TM93" s="27">
        <v>0</v>
      </c>
      <c r="TN93" s="27">
        <v>0</v>
      </c>
      <c r="TO93" s="27">
        <v>0</v>
      </c>
      <c r="TP93" s="27">
        <v>0</v>
      </c>
      <c r="TQ93" s="27">
        <v>0</v>
      </c>
      <c r="TR93" s="27">
        <v>0</v>
      </c>
      <c r="TS93" s="27">
        <v>0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0</v>
      </c>
      <c r="TZ93" s="27">
        <v>0</v>
      </c>
      <c r="UA93" s="27">
        <v>0</v>
      </c>
      <c r="UB93" s="27">
        <v>0</v>
      </c>
      <c r="UC93" s="27">
        <v>0</v>
      </c>
      <c r="UD93" s="27">
        <v>0</v>
      </c>
      <c r="UE93" s="27">
        <v>0</v>
      </c>
      <c r="UF93" s="27">
        <v>0</v>
      </c>
      <c r="UG93" s="27">
        <v>0</v>
      </c>
      <c r="UH93" s="27">
        <v>0</v>
      </c>
      <c r="UI93" s="27">
        <v>0</v>
      </c>
      <c r="UJ93" s="27">
        <v>0</v>
      </c>
      <c r="UK93" s="27">
        <v>0</v>
      </c>
      <c r="UL93" s="27">
        <v>0</v>
      </c>
      <c r="UM93" s="27">
        <v>0</v>
      </c>
      <c r="UN93" s="27">
        <v>0</v>
      </c>
      <c r="UO93" s="27">
        <v>0</v>
      </c>
      <c r="UP93" s="27">
        <v>0</v>
      </c>
      <c r="UQ93" s="27">
        <v>0</v>
      </c>
      <c r="UR93" s="27">
        <v>0</v>
      </c>
      <c r="US93" s="27">
        <v>0</v>
      </c>
      <c r="UT93" s="27">
        <v>0</v>
      </c>
      <c r="UU93" s="27">
        <v>0</v>
      </c>
      <c r="UV93" s="27">
        <v>0</v>
      </c>
      <c r="UW93" s="27">
        <v>0</v>
      </c>
      <c r="UX93" s="27">
        <v>0</v>
      </c>
      <c r="UY93" s="27">
        <v>0</v>
      </c>
      <c r="UZ93" s="27">
        <v>0</v>
      </c>
      <c r="VA93" s="27">
        <v>0</v>
      </c>
      <c r="VB93" s="27">
        <v>0</v>
      </c>
      <c r="VC93" s="27">
        <v>0</v>
      </c>
      <c r="VD93" s="27">
        <v>0</v>
      </c>
      <c r="VE93" s="27">
        <v>0</v>
      </c>
      <c r="VF93" s="27">
        <v>0</v>
      </c>
      <c r="VG93" s="27">
        <v>0</v>
      </c>
      <c r="VH93" s="14">
        <v>0</v>
      </c>
      <c r="VI93" s="27">
        <v>0</v>
      </c>
      <c r="VJ93" s="27">
        <v>0</v>
      </c>
      <c r="VK93" s="27">
        <v>0</v>
      </c>
      <c r="VL93" s="27">
        <v>0</v>
      </c>
      <c r="VM93" s="27">
        <v>0</v>
      </c>
      <c r="VN93" s="27">
        <v>0</v>
      </c>
      <c r="VO93" s="27">
        <v>0</v>
      </c>
      <c r="VP93" s="27">
        <v>0</v>
      </c>
      <c r="VQ93" s="27">
        <v>0</v>
      </c>
      <c r="VR93" s="27">
        <v>0</v>
      </c>
      <c r="VS93" s="27">
        <v>0</v>
      </c>
      <c r="VT93" s="27">
        <v>0</v>
      </c>
      <c r="VU93" s="27">
        <v>0</v>
      </c>
      <c r="VV93" s="27">
        <v>0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0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0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8</v>
      </c>
      <c r="XJ93" s="27">
        <v>13</v>
      </c>
      <c r="XK93" s="27">
        <v>0</v>
      </c>
      <c r="XL93" s="27">
        <v>21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27">
        <v>0</v>
      </c>
      <c r="XT93" s="27">
        <v>0</v>
      </c>
      <c r="XU93" s="27">
        <v>0</v>
      </c>
      <c r="XV93" s="27">
        <v>0</v>
      </c>
      <c r="XW93" s="27">
        <v>0</v>
      </c>
      <c r="XX93" s="27">
        <v>0</v>
      </c>
      <c r="XY93" s="27">
        <v>0</v>
      </c>
      <c r="XZ93" s="27">
        <v>0</v>
      </c>
      <c r="YA93" s="27">
        <v>0</v>
      </c>
      <c r="YB93" s="27">
        <v>0</v>
      </c>
      <c r="YC93" s="27">
        <v>0</v>
      </c>
      <c r="YD93" s="27">
        <v>0</v>
      </c>
      <c r="YE93" s="27">
        <v>0</v>
      </c>
      <c r="YF93" s="27">
        <v>0</v>
      </c>
      <c r="YG93" s="27">
        <v>0</v>
      </c>
      <c r="YH93" s="27">
        <v>0</v>
      </c>
      <c r="YI93" s="27">
        <v>0</v>
      </c>
      <c r="YJ93" s="27">
        <v>0</v>
      </c>
      <c r="YK93" s="27">
        <v>0</v>
      </c>
      <c r="YL93" s="27">
        <v>0</v>
      </c>
      <c r="YM93" s="27">
        <v>0</v>
      </c>
      <c r="YN93" s="27">
        <v>0</v>
      </c>
      <c r="YO93" s="27">
        <v>0</v>
      </c>
      <c r="YP93" s="27">
        <v>0</v>
      </c>
      <c r="YQ93" s="27">
        <v>0</v>
      </c>
      <c r="YR93" s="27">
        <v>0</v>
      </c>
      <c r="YS93" s="27">
        <v>0</v>
      </c>
      <c r="YT93" s="27">
        <v>0</v>
      </c>
      <c r="YU93" s="27">
        <v>0</v>
      </c>
      <c r="YV93" s="27">
        <v>0</v>
      </c>
      <c r="YW93" s="27">
        <v>0</v>
      </c>
      <c r="YX93" s="27">
        <v>0</v>
      </c>
      <c r="YY93" s="27">
        <v>0</v>
      </c>
      <c r="YZ93" s="27">
        <v>0</v>
      </c>
      <c r="ZA93" s="27">
        <v>0</v>
      </c>
      <c r="ZB93" s="27">
        <v>0</v>
      </c>
      <c r="ZC93" s="27">
        <v>0</v>
      </c>
      <c r="ZD93" s="27">
        <v>0</v>
      </c>
      <c r="ZE93" s="27">
        <v>0</v>
      </c>
      <c r="ZF93" s="27">
        <v>0</v>
      </c>
      <c r="ZG93" s="27">
        <v>0</v>
      </c>
      <c r="ZH93" s="27">
        <v>0</v>
      </c>
      <c r="ZI93" s="27">
        <v>0</v>
      </c>
      <c r="ZJ93" s="27">
        <v>0</v>
      </c>
      <c r="ZK93" s="27">
        <v>0</v>
      </c>
      <c r="ZL93" s="27">
        <v>0</v>
      </c>
      <c r="ZM93" s="27">
        <v>0</v>
      </c>
      <c r="ZN93" s="27">
        <v>0</v>
      </c>
      <c r="ZO93" s="27">
        <v>0</v>
      </c>
      <c r="ZP93" s="27">
        <v>0</v>
      </c>
      <c r="ZQ93" s="27">
        <v>0</v>
      </c>
      <c r="ZR93" s="27">
        <v>0</v>
      </c>
      <c r="ZS93" s="27">
        <v>0</v>
      </c>
      <c r="ZT93" s="27">
        <v>0</v>
      </c>
      <c r="ZU93" s="27">
        <v>2</v>
      </c>
      <c r="ZV93" s="27">
        <v>0</v>
      </c>
    </row>
    <row r="94" spans="1:698" s="41" customFormat="1" x14ac:dyDescent="0.2">
      <c r="A94" s="41" t="s">
        <v>195</v>
      </c>
      <c r="B94" s="40"/>
      <c r="C94" s="14">
        <v>333</v>
      </c>
      <c r="D94" s="14">
        <v>5</v>
      </c>
      <c r="E94" s="14">
        <v>0</v>
      </c>
      <c r="F94" s="14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/>
      <c r="AR94" s="27"/>
      <c r="AS94" s="27"/>
      <c r="AT94" s="27"/>
      <c r="AU94" s="27">
        <v>0</v>
      </c>
      <c r="AV94" s="27">
        <v>0</v>
      </c>
      <c r="AW94" s="27">
        <v>0</v>
      </c>
      <c r="AX94" s="27">
        <v>0</v>
      </c>
      <c r="AY94" s="14">
        <v>0</v>
      </c>
      <c r="AZ94" s="14">
        <v>1</v>
      </c>
      <c r="BA94" s="14">
        <v>1</v>
      </c>
      <c r="BB94" s="14">
        <v>155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>
        <v>0</v>
      </c>
      <c r="BN94" s="27">
        <v>0</v>
      </c>
      <c r="BO94" s="27">
        <v>0</v>
      </c>
      <c r="BP94" s="27">
        <v>0</v>
      </c>
      <c r="BQ94" s="27">
        <v>0</v>
      </c>
      <c r="BR94" s="27">
        <v>0</v>
      </c>
      <c r="BS94" s="27">
        <v>0</v>
      </c>
      <c r="BT94" s="27">
        <v>0</v>
      </c>
      <c r="BU94" s="27">
        <v>0</v>
      </c>
      <c r="BV94" s="27">
        <v>0</v>
      </c>
      <c r="BW94" s="27">
        <v>0</v>
      </c>
      <c r="BX94" s="27">
        <v>0</v>
      </c>
      <c r="BY94" s="27">
        <v>0</v>
      </c>
      <c r="BZ94" s="27">
        <v>0</v>
      </c>
      <c r="CA94" s="27">
        <v>0</v>
      </c>
      <c r="CB94" s="27">
        <v>2</v>
      </c>
      <c r="CC94" s="27">
        <v>0</v>
      </c>
      <c r="CD94" s="27">
        <v>1</v>
      </c>
      <c r="CE94" s="27">
        <v>0</v>
      </c>
      <c r="CF94" s="27">
        <v>0</v>
      </c>
      <c r="CG94" s="27">
        <v>0</v>
      </c>
      <c r="CH94" s="27">
        <v>1</v>
      </c>
      <c r="CI94" s="27">
        <v>0</v>
      </c>
      <c r="CJ94" s="27">
        <v>0</v>
      </c>
      <c r="CK94" s="27">
        <v>0</v>
      </c>
      <c r="CL94" s="27">
        <v>3</v>
      </c>
      <c r="CM94" s="27">
        <v>0</v>
      </c>
      <c r="CN94" s="27">
        <v>2</v>
      </c>
      <c r="CO94" s="27">
        <v>0</v>
      </c>
      <c r="CP94" s="27">
        <v>4</v>
      </c>
      <c r="CQ94" s="27">
        <v>0</v>
      </c>
      <c r="CR94" s="27">
        <v>0</v>
      </c>
      <c r="CS94" s="27">
        <v>0</v>
      </c>
      <c r="CT94" s="27">
        <v>12</v>
      </c>
      <c r="CU94" s="27">
        <v>0</v>
      </c>
      <c r="CV94" s="27">
        <v>3</v>
      </c>
      <c r="CW94" s="27">
        <v>0</v>
      </c>
      <c r="CX94" s="27">
        <v>6</v>
      </c>
      <c r="CY94" s="27">
        <v>0</v>
      </c>
      <c r="CZ94" s="27">
        <v>3</v>
      </c>
      <c r="DA94" s="27">
        <v>0</v>
      </c>
      <c r="DB94" s="27">
        <v>7</v>
      </c>
      <c r="DC94" s="27">
        <v>0</v>
      </c>
      <c r="DD94" s="27">
        <v>1</v>
      </c>
      <c r="DE94" s="27"/>
      <c r="DF94" s="27"/>
      <c r="DG94" s="27">
        <v>1</v>
      </c>
      <c r="DH94" s="27">
        <v>44</v>
      </c>
      <c r="DI94" s="27">
        <v>0</v>
      </c>
      <c r="DJ94" s="27">
        <v>0</v>
      </c>
      <c r="DK94" s="27">
        <v>0</v>
      </c>
      <c r="DL94" s="27">
        <v>0</v>
      </c>
      <c r="DM94" s="27">
        <v>0</v>
      </c>
      <c r="DN94" s="27">
        <v>0</v>
      </c>
      <c r="DO94" s="27">
        <v>0</v>
      </c>
      <c r="DP94" s="27">
        <v>0</v>
      </c>
      <c r="DQ94" s="27">
        <v>0</v>
      </c>
      <c r="DR94" s="27">
        <v>0</v>
      </c>
      <c r="DS94" s="27">
        <v>0</v>
      </c>
      <c r="DT94" s="27">
        <v>0</v>
      </c>
      <c r="DU94" s="27">
        <v>0</v>
      </c>
      <c r="DV94" s="27">
        <v>0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0</v>
      </c>
      <c r="EK94" s="27">
        <v>0</v>
      </c>
      <c r="EL94" s="27">
        <v>0</v>
      </c>
      <c r="EM94" s="27">
        <v>0</v>
      </c>
      <c r="EN94" s="27">
        <v>0</v>
      </c>
      <c r="EO94" s="27">
        <v>0</v>
      </c>
      <c r="EP94" s="27">
        <v>0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1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3</v>
      </c>
      <c r="FK94" s="27">
        <v>0</v>
      </c>
      <c r="FL94" s="27">
        <v>1</v>
      </c>
      <c r="FM94" s="27">
        <v>2</v>
      </c>
      <c r="FN94" s="27">
        <v>9</v>
      </c>
      <c r="FO94" s="27">
        <v>0</v>
      </c>
      <c r="FP94" s="27">
        <v>6</v>
      </c>
      <c r="FQ94" s="27">
        <v>0</v>
      </c>
      <c r="FR94" s="27">
        <v>17</v>
      </c>
      <c r="FS94" s="27">
        <v>0</v>
      </c>
      <c r="FT94" s="27">
        <v>5</v>
      </c>
      <c r="FU94" s="27">
        <v>1</v>
      </c>
      <c r="FV94" s="27">
        <v>22</v>
      </c>
      <c r="FW94" s="27">
        <v>0</v>
      </c>
      <c r="FX94" s="27">
        <v>7</v>
      </c>
      <c r="FY94" s="27">
        <v>0</v>
      </c>
      <c r="FZ94" s="27">
        <v>9</v>
      </c>
      <c r="GA94" s="27">
        <v>0</v>
      </c>
      <c r="GB94" s="27">
        <v>3</v>
      </c>
      <c r="GC94" s="27"/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/>
      <c r="GQ94" s="27">
        <v>0</v>
      </c>
      <c r="GR94" s="27">
        <v>0</v>
      </c>
      <c r="GS94" s="27">
        <v>0</v>
      </c>
      <c r="GT94" s="27">
        <v>0</v>
      </c>
      <c r="GU94" s="27">
        <v>0</v>
      </c>
      <c r="GV94" s="27">
        <v>0</v>
      </c>
      <c r="GW94" s="27">
        <v>0</v>
      </c>
      <c r="GX94" s="27">
        <v>0</v>
      </c>
      <c r="GY94" s="27">
        <v>0</v>
      </c>
      <c r="GZ94" s="27">
        <v>0</v>
      </c>
      <c r="HA94" s="27">
        <v>0</v>
      </c>
      <c r="HB94" s="27">
        <v>0</v>
      </c>
      <c r="HC94" s="27"/>
      <c r="HD94" s="27">
        <v>0</v>
      </c>
      <c r="HE94" s="27">
        <v>0</v>
      </c>
      <c r="HF94" s="27">
        <v>0</v>
      </c>
      <c r="HG94" s="27">
        <v>0</v>
      </c>
      <c r="HH94" s="27">
        <v>0</v>
      </c>
      <c r="HI94" s="27">
        <v>0</v>
      </c>
      <c r="HJ94" s="27">
        <v>0</v>
      </c>
      <c r="HK94" s="27">
        <v>0</v>
      </c>
      <c r="HL94" s="27">
        <v>0</v>
      </c>
      <c r="HM94" s="27">
        <v>0</v>
      </c>
      <c r="HN94" s="27">
        <v>0</v>
      </c>
      <c r="HO94" s="27">
        <v>0</v>
      </c>
      <c r="HP94" s="27"/>
      <c r="HQ94" s="27">
        <v>0</v>
      </c>
      <c r="HR94" s="27">
        <v>0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/>
      <c r="ID94" s="27">
        <v>0</v>
      </c>
      <c r="IE94" s="27">
        <v>0</v>
      </c>
      <c r="IF94" s="27">
        <v>0</v>
      </c>
      <c r="IG94" s="27">
        <v>0</v>
      </c>
      <c r="IH94" s="27">
        <v>0</v>
      </c>
      <c r="II94" s="27"/>
      <c r="IJ94" s="27"/>
      <c r="IK94" s="27"/>
      <c r="IL94" s="27"/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>
        <v>0</v>
      </c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>
        <v>0</v>
      </c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>
        <v>0</v>
      </c>
      <c r="JW94" s="27">
        <v>0</v>
      </c>
      <c r="JX94" s="27">
        <v>0</v>
      </c>
      <c r="JY94" s="14">
        <v>156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48</v>
      </c>
      <c r="KF94" s="27">
        <v>0</v>
      </c>
      <c r="KG94" s="27">
        <v>0</v>
      </c>
      <c r="KH94" s="27">
        <v>55</v>
      </c>
      <c r="KI94" s="27">
        <v>0</v>
      </c>
      <c r="KJ94" s="27">
        <v>1</v>
      </c>
      <c r="KK94" s="27">
        <v>52</v>
      </c>
      <c r="KL94" s="14">
        <v>156</v>
      </c>
      <c r="KM94" s="27">
        <v>0</v>
      </c>
      <c r="KN94" s="27">
        <v>48</v>
      </c>
      <c r="KO94" s="27">
        <v>55</v>
      </c>
      <c r="KP94" s="27">
        <v>53</v>
      </c>
      <c r="KQ94" s="14">
        <v>4</v>
      </c>
      <c r="KR94" s="27">
        <v>4</v>
      </c>
      <c r="KS94" s="27">
        <v>0</v>
      </c>
      <c r="KT94" s="14">
        <v>0</v>
      </c>
      <c r="KU94" s="27">
        <v>0</v>
      </c>
      <c r="KV94" s="27">
        <v>0</v>
      </c>
      <c r="KW94" s="27">
        <v>0</v>
      </c>
      <c r="KX94" s="27">
        <v>0</v>
      </c>
      <c r="KY94" s="14">
        <v>4</v>
      </c>
      <c r="KZ94" s="27">
        <v>0</v>
      </c>
      <c r="LA94" s="27">
        <v>0</v>
      </c>
      <c r="LB94" s="27">
        <v>0</v>
      </c>
      <c r="LC94" s="27">
        <v>0</v>
      </c>
      <c r="LD94" s="27">
        <v>1</v>
      </c>
      <c r="LE94" s="27">
        <v>0</v>
      </c>
      <c r="LF94" s="27">
        <v>1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1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27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1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14">
        <v>13</v>
      </c>
      <c r="NU94" s="27">
        <v>0</v>
      </c>
      <c r="NV94" s="27">
        <v>0</v>
      </c>
      <c r="NW94" s="27">
        <v>0</v>
      </c>
      <c r="NX94" s="27">
        <v>0</v>
      </c>
      <c r="NY94" s="27">
        <v>1</v>
      </c>
      <c r="NZ94" s="27">
        <v>0</v>
      </c>
      <c r="OA94" s="27">
        <v>2</v>
      </c>
      <c r="OB94" s="27">
        <v>0</v>
      </c>
      <c r="OC94" s="27">
        <v>0</v>
      </c>
      <c r="OD94" s="27">
        <v>0</v>
      </c>
      <c r="OE94" s="27">
        <v>0</v>
      </c>
      <c r="OF94" s="27">
        <v>2</v>
      </c>
      <c r="OG94" s="27">
        <v>1</v>
      </c>
      <c r="OH94" s="27">
        <v>0</v>
      </c>
      <c r="OI94" s="27">
        <v>2</v>
      </c>
      <c r="OJ94" s="27">
        <v>0</v>
      </c>
      <c r="OK94" s="27">
        <v>0</v>
      </c>
      <c r="OL94" s="27">
        <v>1</v>
      </c>
      <c r="OM94" s="27">
        <v>3</v>
      </c>
      <c r="ON94" s="27">
        <v>0</v>
      </c>
      <c r="OO94" s="27">
        <v>0</v>
      </c>
      <c r="OP94" s="27">
        <v>0</v>
      </c>
      <c r="OQ94" s="27">
        <v>0</v>
      </c>
      <c r="OR94" s="27">
        <v>1</v>
      </c>
      <c r="OS94" s="14">
        <v>7</v>
      </c>
      <c r="OT94" s="44">
        <v>1</v>
      </c>
      <c r="OU94" s="27">
        <v>0</v>
      </c>
      <c r="OV94" s="27">
        <v>0</v>
      </c>
      <c r="OW94" s="27">
        <v>0</v>
      </c>
      <c r="OX94" s="27">
        <v>0</v>
      </c>
      <c r="OY94" s="27">
        <v>0</v>
      </c>
      <c r="OZ94" s="27">
        <v>0</v>
      </c>
      <c r="PA94" s="27">
        <v>0</v>
      </c>
      <c r="PB94" s="27">
        <v>6</v>
      </c>
      <c r="PC94" s="27">
        <v>0</v>
      </c>
      <c r="PD94" s="27">
        <v>0</v>
      </c>
      <c r="PE94" s="27">
        <v>0</v>
      </c>
      <c r="PF94" s="27">
        <v>0</v>
      </c>
      <c r="PG94" s="27">
        <v>0</v>
      </c>
      <c r="PH94" s="27">
        <v>0</v>
      </c>
      <c r="PI94" s="27">
        <v>0</v>
      </c>
      <c r="PJ94" s="27">
        <v>0</v>
      </c>
      <c r="PK94" s="27">
        <v>0</v>
      </c>
      <c r="PL94" s="27">
        <v>0</v>
      </c>
      <c r="PM94" s="27">
        <v>1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14">
        <v>521</v>
      </c>
      <c r="PY94" s="27">
        <v>1</v>
      </c>
      <c r="PZ94" s="27">
        <v>7</v>
      </c>
      <c r="QA94" s="27">
        <v>9</v>
      </c>
      <c r="QB94" s="27">
        <v>1</v>
      </c>
      <c r="QC94" s="27">
        <v>16</v>
      </c>
      <c r="QD94" s="27">
        <v>34</v>
      </c>
      <c r="QE94" s="27">
        <v>256</v>
      </c>
      <c r="QF94" s="27">
        <v>0</v>
      </c>
      <c r="QG94" s="27">
        <v>0</v>
      </c>
      <c r="QH94" s="27">
        <v>0</v>
      </c>
      <c r="QI94" s="27">
        <v>0</v>
      </c>
      <c r="QJ94" s="27">
        <v>36</v>
      </c>
      <c r="QK94" s="27">
        <v>0</v>
      </c>
      <c r="QL94" s="27">
        <v>5</v>
      </c>
      <c r="QM94" s="27">
        <v>4</v>
      </c>
      <c r="QN94" s="27">
        <v>3</v>
      </c>
      <c r="QO94" s="27">
        <v>1</v>
      </c>
      <c r="QP94" s="27">
        <v>8</v>
      </c>
      <c r="QQ94" s="27">
        <v>111</v>
      </c>
      <c r="QR94" s="27">
        <v>0</v>
      </c>
      <c r="QS94" s="27">
        <v>0</v>
      </c>
      <c r="QT94" s="27">
        <v>0</v>
      </c>
      <c r="QU94" s="27">
        <v>0</v>
      </c>
      <c r="QV94" s="27">
        <v>29</v>
      </c>
      <c r="QW94" s="27">
        <v>0</v>
      </c>
      <c r="QX94" s="27">
        <v>0</v>
      </c>
      <c r="QY94" s="27">
        <v>0</v>
      </c>
      <c r="QZ94" s="27">
        <v>0</v>
      </c>
      <c r="RA94" s="14">
        <v>1</v>
      </c>
      <c r="RB94" s="27">
        <v>0</v>
      </c>
      <c r="RC94" s="27">
        <v>0</v>
      </c>
      <c r="RD94" s="27">
        <v>0</v>
      </c>
      <c r="RE94" s="27">
        <v>1</v>
      </c>
      <c r="RF94" s="27">
        <v>0</v>
      </c>
      <c r="RG94" s="27">
        <v>0</v>
      </c>
      <c r="RH94" s="27">
        <v>0</v>
      </c>
      <c r="RI94" s="27">
        <v>0</v>
      </c>
      <c r="RJ94" s="14">
        <v>3</v>
      </c>
      <c r="RK94" s="27">
        <v>0</v>
      </c>
      <c r="RL94" s="27">
        <v>0</v>
      </c>
      <c r="RM94" s="27">
        <v>0</v>
      </c>
      <c r="RN94" s="27">
        <v>0</v>
      </c>
      <c r="RO94" s="27">
        <v>1</v>
      </c>
      <c r="RP94" s="27">
        <v>0</v>
      </c>
      <c r="RQ94" s="27">
        <v>1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1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27">
        <v>0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0</v>
      </c>
      <c r="SM94" s="27">
        <v>0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0</v>
      </c>
      <c r="SV94" s="27">
        <v>0</v>
      </c>
      <c r="SW94" s="27">
        <v>0</v>
      </c>
      <c r="SX94" s="27">
        <v>0</v>
      </c>
      <c r="SY94" s="27">
        <v>0</v>
      </c>
      <c r="SZ94" s="27">
        <v>0</v>
      </c>
      <c r="TA94" s="27">
        <v>0</v>
      </c>
      <c r="TB94" s="27">
        <v>0</v>
      </c>
      <c r="TC94" s="27">
        <v>0</v>
      </c>
      <c r="TD94" s="27">
        <v>0</v>
      </c>
      <c r="TE94" s="27">
        <v>0</v>
      </c>
      <c r="TF94" s="27">
        <v>0</v>
      </c>
      <c r="TG94" s="14">
        <v>0</v>
      </c>
      <c r="TH94" s="27">
        <v>0</v>
      </c>
      <c r="TI94" s="27">
        <v>0</v>
      </c>
      <c r="TJ94" s="27">
        <v>0</v>
      </c>
      <c r="TK94" s="27">
        <v>0</v>
      </c>
      <c r="TL94" s="27">
        <v>0</v>
      </c>
      <c r="TM94" s="27">
        <v>0</v>
      </c>
      <c r="TN94" s="27">
        <v>0</v>
      </c>
      <c r="TO94" s="27">
        <v>0</v>
      </c>
      <c r="TP94" s="27">
        <v>0</v>
      </c>
      <c r="TQ94" s="27">
        <v>0</v>
      </c>
      <c r="TR94" s="27">
        <v>0</v>
      </c>
      <c r="TS94" s="27">
        <v>0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0</v>
      </c>
      <c r="UB94" s="27">
        <v>0</v>
      </c>
      <c r="UC94" s="27">
        <v>0</v>
      </c>
      <c r="UD94" s="27">
        <v>0</v>
      </c>
      <c r="UE94" s="27">
        <v>0</v>
      </c>
      <c r="UF94" s="27">
        <v>0</v>
      </c>
      <c r="UG94" s="27">
        <v>0</v>
      </c>
      <c r="UH94" s="27">
        <v>0</v>
      </c>
      <c r="UI94" s="27">
        <v>0</v>
      </c>
      <c r="UJ94" s="27">
        <v>0</v>
      </c>
      <c r="UK94" s="27">
        <v>0</v>
      </c>
      <c r="UL94" s="27">
        <v>0</v>
      </c>
      <c r="UM94" s="27">
        <v>0</v>
      </c>
      <c r="UN94" s="27">
        <v>0</v>
      </c>
      <c r="UO94" s="27">
        <v>0</v>
      </c>
      <c r="UP94" s="27">
        <v>0</v>
      </c>
      <c r="UQ94" s="27">
        <v>0</v>
      </c>
      <c r="UR94" s="27">
        <v>0</v>
      </c>
      <c r="US94" s="27">
        <v>0</v>
      </c>
      <c r="UT94" s="27">
        <v>0</v>
      </c>
      <c r="UU94" s="27">
        <v>0</v>
      </c>
      <c r="UV94" s="27">
        <v>0</v>
      </c>
      <c r="UW94" s="27">
        <v>0</v>
      </c>
      <c r="UX94" s="27">
        <v>0</v>
      </c>
      <c r="UY94" s="27">
        <v>0</v>
      </c>
      <c r="UZ94" s="27">
        <v>0</v>
      </c>
      <c r="VA94" s="27">
        <v>0</v>
      </c>
      <c r="VB94" s="27">
        <v>0</v>
      </c>
      <c r="VC94" s="27">
        <v>0</v>
      </c>
      <c r="VD94" s="27">
        <v>0</v>
      </c>
      <c r="VE94" s="27">
        <v>0</v>
      </c>
      <c r="VF94" s="27">
        <v>0</v>
      </c>
      <c r="VG94" s="27">
        <v>0</v>
      </c>
      <c r="VH94" s="14">
        <v>0</v>
      </c>
      <c r="VI94" s="27">
        <v>0</v>
      </c>
      <c r="VJ94" s="27">
        <v>0</v>
      </c>
      <c r="VK94" s="27">
        <v>0</v>
      </c>
      <c r="VL94" s="27">
        <v>0</v>
      </c>
      <c r="VM94" s="27">
        <v>0</v>
      </c>
      <c r="VN94" s="27">
        <v>0</v>
      </c>
      <c r="VO94" s="27">
        <v>0</v>
      </c>
      <c r="VP94" s="27">
        <v>0</v>
      </c>
      <c r="VQ94" s="27">
        <v>0</v>
      </c>
      <c r="VR94" s="27">
        <v>0</v>
      </c>
      <c r="VS94" s="27">
        <v>0</v>
      </c>
      <c r="VT94" s="27">
        <v>0</v>
      </c>
      <c r="VU94" s="27">
        <v>0</v>
      </c>
      <c r="VV94" s="27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1</v>
      </c>
      <c r="XJ94" s="27">
        <v>6</v>
      </c>
      <c r="XK94" s="27">
        <v>0</v>
      </c>
      <c r="XL94" s="27">
        <v>7</v>
      </c>
      <c r="XM94" s="27">
        <v>1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27">
        <v>2</v>
      </c>
      <c r="XT94" s="27">
        <v>5</v>
      </c>
      <c r="XU94" s="27">
        <v>0</v>
      </c>
      <c r="XV94" s="27">
        <v>0</v>
      </c>
      <c r="XW94" s="27">
        <v>1</v>
      </c>
      <c r="XX94" s="27">
        <v>2</v>
      </c>
      <c r="XY94" s="27">
        <v>3</v>
      </c>
      <c r="XZ94" s="27">
        <v>0</v>
      </c>
      <c r="YA94" s="27">
        <v>1</v>
      </c>
      <c r="YB94" s="27">
        <v>0</v>
      </c>
      <c r="YC94" s="27">
        <v>0</v>
      </c>
      <c r="YD94" s="27">
        <v>0</v>
      </c>
      <c r="YE94" s="27">
        <v>0</v>
      </c>
      <c r="YF94" s="27">
        <v>0</v>
      </c>
      <c r="YG94" s="27">
        <v>2</v>
      </c>
      <c r="YH94" s="27">
        <v>5</v>
      </c>
      <c r="YI94" s="27">
        <v>0</v>
      </c>
      <c r="YJ94" s="27">
        <v>0</v>
      </c>
      <c r="YK94" s="27">
        <v>1</v>
      </c>
      <c r="YL94" s="27">
        <v>2</v>
      </c>
      <c r="YM94" s="27">
        <v>3</v>
      </c>
      <c r="YN94" s="27">
        <v>0</v>
      </c>
      <c r="YO94" s="27">
        <v>0</v>
      </c>
      <c r="YP94" s="27">
        <v>0</v>
      </c>
      <c r="YQ94" s="27">
        <v>0</v>
      </c>
      <c r="YR94" s="27">
        <v>0</v>
      </c>
      <c r="YS94" s="27">
        <v>2</v>
      </c>
      <c r="YT94" s="27">
        <v>6</v>
      </c>
      <c r="YU94" s="27">
        <v>0</v>
      </c>
      <c r="YV94" s="27">
        <v>8</v>
      </c>
      <c r="YW94" s="27">
        <v>0</v>
      </c>
      <c r="YX94" s="27">
        <v>2</v>
      </c>
      <c r="YY94" s="27">
        <v>8</v>
      </c>
      <c r="YZ94" s="27">
        <v>0</v>
      </c>
      <c r="ZA94" s="27">
        <v>10</v>
      </c>
      <c r="ZB94" s="27">
        <v>0</v>
      </c>
      <c r="ZC94" s="27">
        <v>320</v>
      </c>
      <c r="ZD94" s="27">
        <v>2</v>
      </c>
      <c r="ZE94" s="27">
        <v>83</v>
      </c>
      <c r="ZF94" s="27">
        <v>26</v>
      </c>
      <c r="ZG94" s="27">
        <v>4</v>
      </c>
      <c r="ZH94" s="27">
        <v>1</v>
      </c>
      <c r="ZI94" s="27">
        <v>8</v>
      </c>
      <c r="ZJ94" s="27">
        <v>1</v>
      </c>
      <c r="ZK94" s="27">
        <v>0</v>
      </c>
      <c r="ZL94" s="27">
        <v>22</v>
      </c>
      <c r="ZM94" s="27">
        <v>5</v>
      </c>
      <c r="ZN94" s="27">
        <v>1</v>
      </c>
      <c r="ZO94" s="27">
        <v>11</v>
      </c>
      <c r="ZP94" s="27">
        <v>3</v>
      </c>
      <c r="ZQ94" s="27">
        <v>0</v>
      </c>
      <c r="ZR94" s="27">
        <v>0</v>
      </c>
      <c r="ZS94" s="27">
        <v>0</v>
      </c>
      <c r="ZT94" s="27">
        <v>0</v>
      </c>
      <c r="ZU94" s="27">
        <v>0</v>
      </c>
      <c r="ZV94" s="27">
        <v>0</v>
      </c>
    </row>
    <row r="95" spans="1:698" s="41" customFormat="1" x14ac:dyDescent="0.2">
      <c r="A95" s="41" t="s">
        <v>196</v>
      </c>
      <c r="B95" s="40"/>
      <c r="C95" s="14">
        <v>400</v>
      </c>
      <c r="D95" s="14">
        <v>7</v>
      </c>
      <c r="E95" s="14">
        <v>0</v>
      </c>
      <c r="F95" s="14">
        <v>1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/>
      <c r="AR95" s="27"/>
      <c r="AS95" s="27"/>
      <c r="AT95" s="27"/>
      <c r="AU95" s="27">
        <v>0</v>
      </c>
      <c r="AV95" s="27">
        <v>0</v>
      </c>
      <c r="AW95" s="27">
        <v>0</v>
      </c>
      <c r="AX95" s="27">
        <v>0</v>
      </c>
      <c r="AY95" s="14">
        <v>0</v>
      </c>
      <c r="AZ95" s="14">
        <v>0</v>
      </c>
      <c r="BA95" s="14">
        <v>1</v>
      </c>
      <c r="BB95" s="14">
        <v>106</v>
      </c>
      <c r="BC95" s="27">
        <v>0</v>
      </c>
      <c r="BD95" s="27">
        <v>0</v>
      </c>
      <c r="BE95" s="27">
        <v>0</v>
      </c>
      <c r="BF95" s="27">
        <v>2</v>
      </c>
      <c r="BG95" s="27">
        <v>0</v>
      </c>
      <c r="BH95" s="27">
        <v>2</v>
      </c>
      <c r="BI95" s="27">
        <v>0</v>
      </c>
      <c r="BJ95" s="27">
        <v>1</v>
      </c>
      <c r="BK95" s="27">
        <v>0</v>
      </c>
      <c r="BL95" s="27">
        <v>1</v>
      </c>
      <c r="BM95" s="27">
        <v>0</v>
      </c>
      <c r="BN95" s="27">
        <v>0</v>
      </c>
      <c r="BO95" s="27">
        <v>0</v>
      </c>
      <c r="BP95" s="27">
        <v>0</v>
      </c>
      <c r="BQ95" s="27">
        <v>0</v>
      </c>
      <c r="BR95" s="27">
        <v>0</v>
      </c>
      <c r="BS95" s="27">
        <v>0</v>
      </c>
      <c r="BT95" s="27">
        <v>0</v>
      </c>
      <c r="BU95" s="27">
        <v>0</v>
      </c>
      <c r="BV95" s="27">
        <v>0</v>
      </c>
      <c r="BW95" s="27">
        <v>0</v>
      </c>
      <c r="BX95" s="27">
        <v>0</v>
      </c>
      <c r="BY95" s="27">
        <v>0</v>
      </c>
      <c r="BZ95" s="27">
        <v>2</v>
      </c>
      <c r="CA95" s="27">
        <v>0</v>
      </c>
      <c r="CB95" s="27">
        <v>0</v>
      </c>
      <c r="CC95" s="27">
        <v>0</v>
      </c>
      <c r="CD95" s="27">
        <v>1</v>
      </c>
      <c r="CE95" s="27">
        <v>0</v>
      </c>
      <c r="CF95" s="27">
        <v>0</v>
      </c>
      <c r="CG95" s="27">
        <v>0</v>
      </c>
      <c r="CH95" s="27">
        <v>2</v>
      </c>
      <c r="CI95" s="27">
        <v>0</v>
      </c>
      <c r="CJ95" s="27">
        <v>2</v>
      </c>
      <c r="CK95" s="27">
        <v>0</v>
      </c>
      <c r="CL95" s="27">
        <v>12</v>
      </c>
      <c r="CM95" s="27">
        <v>0</v>
      </c>
      <c r="CN95" s="27">
        <v>4</v>
      </c>
      <c r="CO95" s="27">
        <v>0</v>
      </c>
      <c r="CP95" s="27">
        <v>10</v>
      </c>
      <c r="CQ95" s="27">
        <v>0</v>
      </c>
      <c r="CR95" s="27">
        <v>12</v>
      </c>
      <c r="CS95" s="27">
        <v>0</v>
      </c>
      <c r="CT95" s="27">
        <v>12</v>
      </c>
      <c r="CU95" s="27">
        <v>1</v>
      </c>
      <c r="CV95" s="27">
        <v>12</v>
      </c>
      <c r="CW95" s="27">
        <v>0</v>
      </c>
      <c r="CX95" s="27">
        <v>10</v>
      </c>
      <c r="CY95" s="27">
        <v>1</v>
      </c>
      <c r="CZ95" s="27">
        <v>8</v>
      </c>
      <c r="DA95" s="27">
        <v>0</v>
      </c>
      <c r="DB95" s="27">
        <v>14</v>
      </c>
      <c r="DC95" s="27">
        <v>0</v>
      </c>
      <c r="DD95" s="27">
        <v>3</v>
      </c>
      <c r="DE95" s="27"/>
      <c r="DF95" s="27"/>
      <c r="DG95" s="27">
        <v>1</v>
      </c>
      <c r="DH95" s="27">
        <v>102</v>
      </c>
      <c r="DI95" s="27">
        <v>0</v>
      </c>
      <c r="DJ95" s="27">
        <v>0</v>
      </c>
      <c r="DK95" s="27">
        <v>0</v>
      </c>
      <c r="DL95" s="27">
        <v>0</v>
      </c>
      <c r="DM95" s="27">
        <v>0</v>
      </c>
      <c r="DN95" s="27">
        <v>0</v>
      </c>
      <c r="DO95" s="27">
        <v>0</v>
      </c>
      <c r="DP95" s="27">
        <v>0</v>
      </c>
      <c r="DQ95" s="27">
        <v>0</v>
      </c>
      <c r="DR95" s="27">
        <v>0</v>
      </c>
      <c r="DS95" s="27">
        <v>0</v>
      </c>
      <c r="DT95" s="27">
        <v>0</v>
      </c>
      <c r="DU95" s="27">
        <v>0</v>
      </c>
      <c r="DV95" s="27">
        <v>0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0</v>
      </c>
      <c r="EK95" s="27">
        <v>0</v>
      </c>
      <c r="EL95" s="27">
        <v>0</v>
      </c>
      <c r="EM95" s="27">
        <v>0</v>
      </c>
      <c r="EN95" s="27">
        <v>0</v>
      </c>
      <c r="EO95" s="27">
        <v>0</v>
      </c>
      <c r="EP95" s="27">
        <v>0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0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1</v>
      </c>
      <c r="FE95" s="27">
        <v>0</v>
      </c>
      <c r="FF95" s="27">
        <v>0</v>
      </c>
      <c r="FG95" s="27">
        <v>0</v>
      </c>
      <c r="FH95" s="27">
        <v>1</v>
      </c>
      <c r="FI95" s="27">
        <v>0</v>
      </c>
      <c r="FJ95" s="27">
        <v>6</v>
      </c>
      <c r="FK95" s="27">
        <v>0</v>
      </c>
      <c r="FL95" s="27">
        <v>7</v>
      </c>
      <c r="FM95" s="27">
        <v>1</v>
      </c>
      <c r="FN95" s="27">
        <v>8</v>
      </c>
      <c r="FO95" s="27">
        <v>0</v>
      </c>
      <c r="FP95" s="27">
        <v>8</v>
      </c>
      <c r="FQ95" s="27">
        <v>0</v>
      </c>
      <c r="FR95" s="27">
        <v>10</v>
      </c>
      <c r="FS95" s="27">
        <v>0</v>
      </c>
      <c r="FT95" s="27">
        <v>6</v>
      </c>
      <c r="FU95" s="27">
        <v>1</v>
      </c>
      <c r="FV95" s="27">
        <v>10</v>
      </c>
      <c r="FW95" s="27">
        <v>1</v>
      </c>
      <c r="FX95" s="27">
        <v>7</v>
      </c>
      <c r="FY95" s="27">
        <v>0</v>
      </c>
      <c r="FZ95" s="27">
        <v>4</v>
      </c>
      <c r="GA95" s="27">
        <v>0</v>
      </c>
      <c r="GB95" s="27">
        <v>6</v>
      </c>
      <c r="GC95" s="27"/>
      <c r="GD95" s="27">
        <v>0</v>
      </c>
      <c r="GE95" s="27">
        <v>0</v>
      </c>
      <c r="GF95" s="27">
        <v>0</v>
      </c>
      <c r="GG95" s="27">
        <v>0</v>
      </c>
      <c r="GH95" s="27">
        <v>0</v>
      </c>
      <c r="GI95" s="27">
        <v>0</v>
      </c>
      <c r="GJ95" s="27">
        <v>0</v>
      </c>
      <c r="GK95" s="27">
        <v>0</v>
      </c>
      <c r="GL95" s="27">
        <v>0</v>
      </c>
      <c r="GM95" s="27">
        <v>0</v>
      </c>
      <c r="GN95" s="27">
        <v>0</v>
      </c>
      <c r="GO95" s="27">
        <v>0</v>
      </c>
      <c r="GP95" s="27"/>
      <c r="GQ95" s="27">
        <v>0</v>
      </c>
      <c r="GR95" s="27">
        <v>0</v>
      </c>
      <c r="GS95" s="27">
        <v>0</v>
      </c>
      <c r="GT95" s="27">
        <v>0</v>
      </c>
      <c r="GU95" s="27">
        <v>0</v>
      </c>
      <c r="GV95" s="27">
        <v>0</v>
      </c>
      <c r="GW95" s="27">
        <v>0</v>
      </c>
      <c r="GX95" s="27">
        <v>0</v>
      </c>
      <c r="GY95" s="27">
        <v>0</v>
      </c>
      <c r="GZ95" s="27">
        <v>0</v>
      </c>
      <c r="HA95" s="27">
        <v>0</v>
      </c>
      <c r="HB95" s="27">
        <v>0</v>
      </c>
      <c r="HC95" s="27"/>
      <c r="HD95" s="27">
        <v>0</v>
      </c>
      <c r="HE95" s="27">
        <v>0</v>
      </c>
      <c r="HF95" s="27">
        <v>0</v>
      </c>
      <c r="HG95" s="27">
        <v>0</v>
      </c>
      <c r="HH95" s="27">
        <v>0</v>
      </c>
      <c r="HI95" s="27">
        <v>0</v>
      </c>
      <c r="HJ95" s="27">
        <v>0</v>
      </c>
      <c r="HK95" s="27">
        <v>0</v>
      </c>
      <c r="HL95" s="27">
        <v>0</v>
      </c>
      <c r="HM95" s="27">
        <v>0</v>
      </c>
      <c r="HN95" s="27">
        <v>0</v>
      </c>
      <c r="HO95" s="27">
        <v>0</v>
      </c>
      <c r="HP95" s="27"/>
      <c r="HQ95" s="27">
        <v>0</v>
      </c>
      <c r="HR95" s="27">
        <v>0</v>
      </c>
      <c r="HS95" s="27">
        <v>0</v>
      </c>
      <c r="HT95" s="27">
        <v>0</v>
      </c>
      <c r="HU95" s="27">
        <v>0</v>
      </c>
      <c r="HV95" s="27">
        <v>0</v>
      </c>
      <c r="HW95" s="27">
        <v>0</v>
      </c>
      <c r="HX95" s="27">
        <v>0</v>
      </c>
      <c r="HY95" s="27">
        <v>0</v>
      </c>
      <c r="HZ95" s="27">
        <v>0</v>
      </c>
      <c r="IA95" s="27">
        <v>0</v>
      </c>
      <c r="IB95" s="27">
        <v>0</v>
      </c>
      <c r="IC95" s="27"/>
      <c r="ID95" s="27">
        <v>1</v>
      </c>
      <c r="IE95" s="27">
        <v>0</v>
      </c>
      <c r="IF95" s="27">
        <v>0</v>
      </c>
      <c r="IG95" s="27">
        <v>0</v>
      </c>
      <c r="IH95" s="27">
        <v>0</v>
      </c>
      <c r="II95" s="27"/>
      <c r="IJ95" s="27"/>
      <c r="IK95" s="27"/>
      <c r="IL95" s="27"/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>
        <v>0</v>
      </c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1</v>
      </c>
      <c r="JG95" s="27">
        <v>0</v>
      </c>
      <c r="JH95" s="27">
        <v>0</v>
      </c>
      <c r="JI95" s="27">
        <v>0</v>
      </c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>
        <v>0</v>
      </c>
      <c r="JW95" s="27">
        <v>0</v>
      </c>
      <c r="JX95" s="27">
        <v>0</v>
      </c>
      <c r="JY95" s="14">
        <v>111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22</v>
      </c>
      <c r="KF95" s="27">
        <v>0</v>
      </c>
      <c r="KG95" s="27">
        <v>0</v>
      </c>
      <c r="KH95" s="27">
        <v>31</v>
      </c>
      <c r="KI95" s="27">
        <v>4</v>
      </c>
      <c r="KJ95" s="27">
        <v>1</v>
      </c>
      <c r="KK95" s="27">
        <v>53</v>
      </c>
      <c r="KL95" s="14">
        <v>111</v>
      </c>
      <c r="KM95" s="27">
        <v>0</v>
      </c>
      <c r="KN95" s="27">
        <v>22</v>
      </c>
      <c r="KO95" s="27">
        <v>31</v>
      </c>
      <c r="KP95" s="27">
        <v>58</v>
      </c>
      <c r="KQ95" s="14">
        <v>0</v>
      </c>
      <c r="KR95" s="27">
        <v>0</v>
      </c>
      <c r="KS95" s="27">
        <v>0</v>
      </c>
      <c r="KT95" s="14">
        <v>0</v>
      </c>
      <c r="KU95" s="27">
        <v>0</v>
      </c>
      <c r="KV95" s="27">
        <v>0</v>
      </c>
      <c r="KW95" s="27">
        <v>0</v>
      </c>
      <c r="KX95" s="27">
        <v>0</v>
      </c>
      <c r="KY95" s="14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27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14">
        <v>4</v>
      </c>
      <c r="NU95" s="27">
        <v>0</v>
      </c>
      <c r="NV95" s="27">
        <v>0</v>
      </c>
      <c r="NW95" s="27">
        <v>0</v>
      </c>
      <c r="NX95" s="27">
        <v>0</v>
      </c>
      <c r="NY95" s="27">
        <v>1</v>
      </c>
      <c r="NZ95" s="27">
        <v>0</v>
      </c>
      <c r="OA95" s="27">
        <v>2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>
        <v>0</v>
      </c>
      <c r="OI95" s="27">
        <v>0</v>
      </c>
      <c r="OJ95" s="27">
        <v>0</v>
      </c>
      <c r="OK95" s="27">
        <v>0</v>
      </c>
      <c r="OL95" s="27">
        <v>0</v>
      </c>
      <c r="OM95" s="27">
        <v>0</v>
      </c>
      <c r="ON95" s="27">
        <v>0</v>
      </c>
      <c r="OO95" s="27">
        <v>0</v>
      </c>
      <c r="OP95" s="27">
        <v>0</v>
      </c>
      <c r="OQ95" s="27">
        <v>1</v>
      </c>
      <c r="OR95" s="27">
        <v>0</v>
      </c>
      <c r="OS95" s="14">
        <v>7</v>
      </c>
      <c r="OT95" s="44">
        <v>1</v>
      </c>
      <c r="OU95" s="27">
        <v>0</v>
      </c>
      <c r="OV95" s="27">
        <v>0</v>
      </c>
      <c r="OW95" s="27">
        <v>0</v>
      </c>
      <c r="OX95" s="27">
        <v>0</v>
      </c>
      <c r="OY95" s="27">
        <v>0</v>
      </c>
      <c r="OZ95" s="27">
        <v>0</v>
      </c>
      <c r="PA95" s="27">
        <v>0</v>
      </c>
      <c r="PB95" s="27">
        <v>2</v>
      </c>
      <c r="PC95" s="27">
        <v>0</v>
      </c>
      <c r="PD95" s="27">
        <v>0</v>
      </c>
      <c r="PE95" s="27">
        <v>0</v>
      </c>
      <c r="PF95" s="27">
        <v>0</v>
      </c>
      <c r="PG95" s="27">
        <v>0</v>
      </c>
      <c r="PH95" s="27">
        <v>0</v>
      </c>
      <c r="PI95" s="27">
        <v>0</v>
      </c>
      <c r="PJ95" s="27">
        <v>0</v>
      </c>
      <c r="PK95" s="27">
        <v>0</v>
      </c>
      <c r="PL95" s="27">
        <v>0</v>
      </c>
      <c r="PM95" s="27">
        <v>0</v>
      </c>
      <c r="PN95" s="27">
        <v>4</v>
      </c>
      <c r="PO95" s="27">
        <v>0</v>
      </c>
      <c r="PP95" s="27">
        <v>0</v>
      </c>
      <c r="PQ95" s="27">
        <v>0</v>
      </c>
      <c r="PR95" s="27">
        <v>0</v>
      </c>
      <c r="PS95" s="27">
        <v>1</v>
      </c>
      <c r="PT95" s="27">
        <v>0</v>
      </c>
      <c r="PU95" s="27">
        <v>0</v>
      </c>
      <c r="PV95" s="27">
        <v>0</v>
      </c>
      <c r="PW95" s="27">
        <v>0</v>
      </c>
      <c r="PX95" s="14">
        <v>496</v>
      </c>
      <c r="PY95" s="27">
        <v>1</v>
      </c>
      <c r="PZ95" s="27">
        <v>4</v>
      </c>
      <c r="QA95" s="27">
        <v>7</v>
      </c>
      <c r="QB95" s="27">
        <v>3</v>
      </c>
      <c r="QC95" s="27">
        <v>4</v>
      </c>
      <c r="QD95" s="27">
        <v>45</v>
      </c>
      <c r="QE95" s="27">
        <v>228</v>
      </c>
      <c r="QF95" s="27">
        <v>0</v>
      </c>
      <c r="QG95" s="27">
        <v>0</v>
      </c>
      <c r="QH95" s="27">
        <v>0</v>
      </c>
      <c r="QI95" s="27">
        <v>0</v>
      </c>
      <c r="QJ95" s="27">
        <v>20</v>
      </c>
      <c r="QK95" s="27">
        <v>0</v>
      </c>
      <c r="QL95" s="27">
        <v>3</v>
      </c>
      <c r="QM95" s="27">
        <v>2</v>
      </c>
      <c r="QN95" s="27">
        <v>2</v>
      </c>
      <c r="QO95" s="27">
        <v>1</v>
      </c>
      <c r="QP95" s="27">
        <v>7</v>
      </c>
      <c r="QQ95" s="27">
        <v>153</v>
      </c>
      <c r="QR95" s="27">
        <v>0</v>
      </c>
      <c r="QS95" s="27">
        <v>0</v>
      </c>
      <c r="QT95" s="27">
        <v>0</v>
      </c>
      <c r="QU95" s="27">
        <v>0</v>
      </c>
      <c r="QV95" s="27">
        <v>16</v>
      </c>
      <c r="QW95" s="27">
        <v>0</v>
      </c>
      <c r="QX95" s="27">
        <v>0</v>
      </c>
      <c r="QY95" s="27">
        <v>0</v>
      </c>
      <c r="QZ95" s="27">
        <v>0</v>
      </c>
      <c r="RA95" s="14">
        <v>5</v>
      </c>
      <c r="RB95" s="27">
        <v>0</v>
      </c>
      <c r="RC95" s="27">
        <v>0</v>
      </c>
      <c r="RD95" s="27">
        <v>0</v>
      </c>
      <c r="RE95" s="27">
        <v>1</v>
      </c>
      <c r="RF95" s="27">
        <v>0</v>
      </c>
      <c r="RG95" s="27">
        <v>0</v>
      </c>
      <c r="RH95" s="27">
        <v>0</v>
      </c>
      <c r="RI95" s="27">
        <v>4</v>
      </c>
      <c r="RJ95" s="14">
        <v>0</v>
      </c>
      <c r="RK95" s="27">
        <v>0</v>
      </c>
      <c r="RL95" s="27">
        <v>0</v>
      </c>
      <c r="RM95" s="27">
        <v>0</v>
      </c>
      <c r="RN95" s="27">
        <v>0</v>
      </c>
      <c r="RO95" s="27">
        <v>0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0</v>
      </c>
      <c r="RV95" s="27">
        <v>0</v>
      </c>
      <c r="RW95" s="27">
        <v>0</v>
      </c>
      <c r="RX95" s="27">
        <v>0</v>
      </c>
      <c r="RY95" s="27">
        <v>0</v>
      </c>
      <c r="RZ95" s="27">
        <v>0</v>
      </c>
      <c r="SA95" s="27">
        <v>0</v>
      </c>
      <c r="SB95" s="27">
        <v>0</v>
      </c>
      <c r="SC95" s="27">
        <v>0</v>
      </c>
      <c r="SD95" s="27">
        <v>0</v>
      </c>
      <c r="SE95" s="27">
        <v>0</v>
      </c>
      <c r="SF95" s="27">
        <v>0</v>
      </c>
      <c r="SG95" s="27">
        <v>0</v>
      </c>
      <c r="SH95" s="27">
        <v>0</v>
      </c>
      <c r="SI95" s="27">
        <v>0</v>
      </c>
      <c r="SJ95" s="27">
        <v>0</v>
      </c>
      <c r="SK95" s="27">
        <v>0</v>
      </c>
      <c r="SL95" s="27">
        <v>0</v>
      </c>
      <c r="SM95" s="27">
        <v>0</v>
      </c>
      <c r="SN95" s="27">
        <v>0</v>
      </c>
      <c r="SO95" s="27">
        <v>0</v>
      </c>
      <c r="SP95" s="27">
        <v>0</v>
      </c>
      <c r="SQ95" s="27">
        <v>0</v>
      </c>
      <c r="SR95" s="27">
        <v>0</v>
      </c>
      <c r="SS95" s="27">
        <v>0</v>
      </c>
      <c r="ST95" s="27">
        <v>0</v>
      </c>
      <c r="SU95" s="27">
        <v>0</v>
      </c>
      <c r="SV95" s="27">
        <v>0</v>
      </c>
      <c r="SW95" s="27">
        <v>0</v>
      </c>
      <c r="SX95" s="27">
        <v>0</v>
      </c>
      <c r="SY95" s="27">
        <v>0</v>
      </c>
      <c r="SZ95" s="27">
        <v>0</v>
      </c>
      <c r="TA95" s="27">
        <v>0</v>
      </c>
      <c r="TB95" s="27">
        <v>0</v>
      </c>
      <c r="TC95" s="27">
        <v>0</v>
      </c>
      <c r="TD95" s="27">
        <v>0</v>
      </c>
      <c r="TE95" s="27">
        <v>0</v>
      </c>
      <c r="TF95" s="27">
        <v>0</v>
      </c>
      <c r="TG95" s="14">
        <v>0</v>
      </c>
      <c r="TH95" s="27">
        <v>0</v>
      </c>
      <c r="TI95" s="27">
        <v>0</v>
      </c>
      <c r="TJ95" s="27">
        <v>0</v>
      </c>
      <c r="TK95" s="27">
        <v>0</v>
      </c>
      <c r="TL95" s="27">
        <v>0</v>
      </c>
      <c r="TM95" s="27">
        <v>0</v>
      </c>
      <c r="TN95" s="27">
        <v>0</v>
      </c>
      <c r="TO95" s="27">
        <v>0</v>
      </c>
      <c r="TP95" s="27">
        <v>0</v>
      </c>
      <c r="TQ95" s="27">
        <v>0</v>
      </c>
      <c r="TR95" s="27">
        <v>0</v>
      </c>
      <c r="TS95" s="27">
        <v>0</v>
      </c>
      <c r="TT95" s="27">
        <v>0</v>
      </c>
      <c r="TU95" s="27">
        <v>0</v>
      </c>
      <c r="TV95" s="27">
        <v>0</v>
      </c>
      <c r="TW95" s="27">
        <v>0</v>
      </c>
      <c r="TX95" s="27">
        <v>0</v>
      </c>
      <c r="TY95" s="27">
        <v>0</v>
      </c>
      <c r="TZ95" s="27">
        <v>0</v>
      </c>
      <c r="UA95" s="27">
        <v>0</v>
      </c>
      <c r="UB95" s="27">
        <v>0</v>
      </c>
      <c r="UC95" s="27">
        <v>0</v>
      </c>
      <c r="UD95" s="27">
        <v>0</v>
      </c>
      <c r="UE95" s="27">
        <v>0</v>
      </c>
      <c r="UF95" s="27">
        <v>0</v>
      </c>
      <c r="UG95" s="27">
        <v>0</v>
      </c>
      <c r="UH95" s="27">
        <v>0</v>
      </c>
      <c r="UI95" s="27">
        <v>0</v>
      </c>
      <c r="UJ95" s="27">
        <v>0</v>
      </c>
      <c r="UK95" s="27">
        <v>0</v>
      </c>
      <c r="UL95" s="27">
        <v>0</v>
      </c>
      <c r="UM95" s="27">
        <v>0</v>
      </c>
      <c r="UN95" s="27">
        <v>0</v>
      </c>
      <c r="UO95" s="27">
        <v>0</v>
      </c>
      <c r="UP95" s="27">
        <v>0</v>
      </c>
      <c r="UQ95" s="27">
        <v>0</v>
      </c>
      <c r="UR95" s="27">
        <v>0</v>
      </c>
      <c r="US95" s="27">
        <v>0</v>
      </c>
      <c r="UT95" s="27">
        <v>0</v>
      </c>
      <c r="UU95" s="27">
        <v>0</v>
      </c>
      <c r="UV95" s="27">
        <v>0</v>
      </c>
      <c r="UW95" s="27">
        <v>0</v>
      </c>
      <c r="UX95" s="27">
        <v>0</v>
      </c>
      <c r="UY95" s="27">
        <v>0</v>
      </c>
      <c r="UZ95" s="27">
        <v>0</v>
      </c>
      <c r="VA95" s="27">
        <v>0</v>
      </c>
      <c r="VB95" s="27">
        <v>0</v>
      </c>
      <c r="VC95" s="27">
        <v>0</v>
      </c>
      <c r="VD95" s="27">
        <v>0</v>
      </c>
      <c r="VE95" s="27">
        <v>0</v>
      </c>
      <c r="VF95" s="27">
        <v>0</v>
      </c>
      <c r="VG95" s="27">
        <v>0</v>
      </c>
      <c r="VH95" s="14">
        <v>0</v>
      </c>
      <c r="VI95" s="27">
        <v>0</v>
      </c>
      <c r="VJ95" s="27">
        <v>0</v>
      </c>
      <c r="VK95" s="27">
        <v>0</v>
      </c>
      <c r="VL95" s="27">
        <v>0</v>
      </c>
      <c r="VM95" s="27">
        <v>0</v>
      </c>
      <c r="VN95" s="27">
        <v>0</v>
      </c>
      <c r="VO95" s="27">
        <v>0</v>
      </c>
      <c r="VP95" s="27">
        <v>0</v>
      </c>
      <c r="VQ95" s="27">
        <v>0</v>
      </c>
      <c r="VR95" s="27">
        <v>0</v>
      </c>
      <c r="VS95" s="27">
        <v>0</v>
      </c>
      <c r="VT95" s="27">
        <v>0</v>
      </c>
      <c r="VU95" s="27">
        <v>0</v>
      </c>
      <c r="VV95" s="27">
        <v>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0</v>
      </c>
      <c r="WL95" s="27">
        <v>0</v>
      </c>
      <c r="WM95" s="27">
        <v>0</v>
      </c>
      <c r="WN95" s="27">
        <v>0</v>
      </c>
      <c r="WO95" s="27">
        <v>0</v>
      </c>
      <c r="WP95" s="27">
        <v>0</v>
      </c>
      <c r="WQ95" s="27">
        <v>0</v>
      </c>
      <c r="WR95" s="27">
        <v>0</v>
      </c>
      <c r="WS95" s="27">
        <v>0</v>
      </c>
      <c r="WT95" s="27">
        <v>0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0</v>
      </c>
      <c r="XG95" s="27">
        <v>0</v>
      </c>
      <c r="XH95" s="27">
        <v>0</v>
      </c>
      <c r="XI95" s="27">
        <v>5</v>
      </c>
      <c r="XJ95" s="27">
        <v>2</v>
      </c>
      <c r="XK95" s="27">
        <v>0</v>
      </c>
      <c r="XL95" s="27">
        <v>7</v>
      </c>
      <c r="XM95" s="27">
        <v>2</v>
      </c>
      <c r="XN95" s="27">
        <v>0</v>
      </c>
      <c r="XO95" s="27">
        <v>0</v>
      </c>
      <c r="XP95" s="27">
        <v>1</v>
      </c>
      <c r="XQ95" s="27">
        <v>0</v>
      </c>
      <c r="XR95" s="27">
        <v>0</v>
      </c>
      <c r="XS95" s="27">
        <v>0</v>
      </c>
      <c r="XT95" s="27">
        <v>2</v>
      </c>
      <c r="XU95" s="27">
        <v>0</v>
      </c>
      <c r="XV95" s="27">
        <v>0</v>
      </c>
      <c r="XW95" s="27">
        <v>1</v>
      </c>
      <c r="XX95" s="27">
        <v>0</v>
      </c>
      <c r="XY95" s="27">
        <v>7</v>
      </c>
      <c r="XZ95" s="27">
        <v>0</v>
      </c>
      <c r="YA95" s="27">
        <v>2</v>
      </c>
      <c r="YB95" s="27">
        <v>0</v>
      </c>
      <c r="YC95" s="27">
        <v>0</v>
      </c>
      <c r="YD95" s="27">
        <v>1</v>
      </c>
      <c r="YE95" s="27">
        <v>0</v>
      </c>
      <c r="YF95" s="27">
        <v>0</v>
      </c>
      <c r="YG95" s="27">
        <v>0</v>
      </c>
      <c r="YH95" s="27">
        <v>2</v>
      </c>
      <c r="YI95" s="27">
        <v>0</v>
      </c>
      <c r="YJ95" s="27">
        <v>0</v>
      </c>
      <c r="YK95" s="27">
        <v>1</v>
      </c>
      <c r="YL95" s="27">
        <v>0</v>
      </c>
      <c r="YM95" s="27">
        <v>7</v>
      </c>
      <c r="YN95" s="27">
        <v>0</v>
      </c>
      <c r="YO95" s="27">
        <v>0</v>
      </c>
      <c r="YP95" s="27">
        <v>0</v>
      </c>
      <c r="YQ95" s="27">
        <v>0</v>
      </c>
      <c r="YR95" s="27">
        <v>0</v>
      </c>
      <c r="YS95" s="27">
        <v>0</v>
      </c>
      <c r="YT95" s="27">
        <v>3</v>
      </c>
      <c r="YU95" s="27">
        <v>0</v>
      </c>
      <c r="YV95" s="27">
        <v>3</v>
      </c>
      <c r="YW95" s="27">
        <v>0</v>
      </c>
      <c r="YX95" s="27">
        <v>0</v>
      </c>
      <c r="YY95" s="27">
        <v>4</v>
      </c>
      <c r="YZ95" s="27">
        <v>0</v>
      </c>
      <c r="ZA95" s="27">
        <v>4</v>
      </c>
      <c r="ZB95" s="27">
        <v>0</v>
      </c>
      <c r="ZC95" s="27">
        <v>378</v>
      </c>
      <c r="ZD95" s="27">
        <v>1</v>
      </c>
      <c r="ZE95" s="27">
        <v>85</v>
      </c>
      <c r="ZF95" s="27">
        <v>11</v>
      </c>
      <c r="ZG95" s="27">
        <v>2</v>
      </c>
      <c r="ZH95" s="27">
        <v>0</v>
      </c>
      <c r="ZI95" s="27">
        <v>5</v>
      </c>
      <c r="ZJ95" s="27">
        <v>0</v>
      </c>
      <c r="ZK95" s="27">
        <v>0</v>
      </c>
      <c r="ZL95" s="27">
        <v>18</v>
      </c>
      <c r="ZM95" s="27">
        <v>2</v>
      </c>
      <c r="ZN95" s="27">
        <v>0</v>
      </c>
      <c r="ZO95" s="27">
        <v>2</v>
      </c>
      <c r="ZP95" s="27">
        <v>0</v>
      </c>
      <c r="ZQ95" s="27">
        <v>0</v>
      </c>
      <c r="ZR95" s="27">
        <v>0</v>
      </c>
      <c r="ZS95" s="27">
        <v>0</v>
      </c>
      <c r="ZT95" s="27">
        <v>0</v>
      </c>
      <c r="ZU95" s="27">
        <v>0</v>
      </c>
      <c r="ZV95" s="27">
        <v>0</v>
      </c>
    </row>
    <row r="96" spans="1:698" s="41" customFormat="1" x14ac:dyDescent="0.2">
      <c r="A96" s="41" t="s">
        <v>197</v>
      </c>
      <c r="B96" s="40"/>
      <c r="C96" s="14">
        <v>479</v>
      </c>
      <c r="D96" s="14">
        <v>14</v>
      </c>
      <c r="E96" s="14">
        <v>1</v>
      </c>
      <c r="F96" s="14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/>
      <c r="AR96" s="27"/>
      <c r="AS96" s="27"/>
      <c r="AT96" s="27"/>
      <c r="AU96" s="27">
        <v>0</v>
      </c>
      <c r="AV96" s="27">
        <v>10</v>
      </c>
      <c r="AW96" s="27">
        <v>0</v>
      </c>
      <c r="AX96" s="27">
        <v>4</v>
      </c>
      <c r="AY96" s="14">
        <v>0</v>
      </c>
      <c r="AZ96" s="14">
        <v>0</v>
      </c>
      <c r="BA96" s="14">
        <v>2</v>
      </c>
      <c r="BB96" s="14">
        <v>209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>
        <v>0</v>
      </c>
      <c r="BN96" s="27">
        <v>0</v>
      </c>
      <c r="BO96" s="27">
        <v>0</v>
      </c>
      <c r="BP96" s="27">
        <v>0</v>
      </c>
      <c r="BQ96" s="27">
        <v>0</v>
      </c>
      <c r="BR96" s="27">
        <v>0</v>
      </c>
      <c r="BS96" s="27">
        <v>0</v>
      </c>
      <c r="BT96" s="27">
        <v>0</v>
      </c>
      <c r="BU96" s="27">
        <v>0</v>
      </c>
      <c r="BV96" s="27">
        <v>0</v>
      </c>
      <c r="BW96" s="27">
        <v>0</v>
      </c>
      <c r="BX96" s="27">
        <v>0</v>
      </c>
      <c r="BY96" s="27">
        <v>0</v>
      </c>
      <c r="BZ96" s="27">
        <v>0</v>
      </c>
      <c r="CA96" s="27">
        <v>1</v>
      </c>
      <c r="CB96" s="27">
        <v>0</v>
      </c>
      <c r="CC96" s="27">
        <v>0</v>
      </c>
      <c r="CD96" s="27">
        <v>0</v>
      </c>
      <c r="CE96" s="27">
        <v>0</v>
      </c>
      <c r="CF96" s="27">
        <v>0</v>
      </c>
      <c r="CG96" s="27">
        <v>0</v>
      </c>
      <c r="CH96" s="27">
        <v>1</v>
      </c>
      <c r="CI96" s="27">
        <v>0</v>
      </c>
      <c r="CJ96" s="27">
        <v>0</v>
      </c>
      <c r="CK96" s="27">
        <v>0</v>
      </c>
      <c r="CL96" s="27">
        <v>0</v>
      </c>
      <c r="CM96" s="27">
        <v>0</v>
      </c>
      <c r="CN96" s="27">
        <v>0</v>
      </c>
      <c r="CO96" s="27">
        <v>1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0</v>
      </c>
      <c r="CV96" s="27">
        <v>0</v>
      </c>
      <c r="CW96" s="27">
        <v>0</v>
      </c>
      <c r="CX96" s="27">
        <v>0</v>
      </c>
      <c r="CY96" s="27">
        <v>1</v>
      </c>
      <c r="CZ96" s="27">
        <v>0</v>
      </c>
      <c r="DA96" s="27">
        <v>0</v>
      </c>
      <c r="DB96" s="27">
        <v>0</v>
      </c>
      <c r="DC96" s="27">
        <v>0</v>
      </c>
      <c r="DD96" s="27">
        <v>0</v>
      </c>
      <c r="DE96" s="27"/>
      <c r="DF96" s="27"/>
      <c r="DG96" s="27">
        <v>0</v>
      </c>
      <c r="DH96" s="27">
        <v>106</v>
      </c>
      <c r="DI96" s="27">
        <v>0</v>
      </c>
      <c r="DJ96" s="27">
        <v>0</v>
      </c>
      <c r="DK96" s="27">
        <v>0</v>
      </c>
      <c r="DL96" s="27">
        <v>0</v>
      </c>
      <c r="DM96" s="27">
        <v>0</v>
      </c>
      <c r="DN96" s="27">
        <v>0</v>
      </c>
      <c r="DO96" s="27">
        <v>0</v>
      </c>
      <c r="DP96" s="27">
        <v>0</v>
      </c>
      <c r="DQ96" s="27">
        <v>0</v>
      </c>
      <c r="DR96" s="27">
        <v>0</v>
      </c>
      <c r="DS96" s="27">
        <v>0</v>
      </c>
      <c r="DT96" s="27">
        <v>0</v>
      </c>
      <c r="DU96" s="27">
        <v>0</v>
      </c>
      <c r="DV96" s="27">
        <v>0</v>
      </c>
      <c r="DW96" s="27">
        <v>0</v>
      </c>
      <c r="DX96" s="27">
        <v>0</v>
      </c>
      <c r="DY96" s="27">
        <v>0</v>
      </c>
      <c r="DZ96" s="27">
        <v>1</v>
      </c>
      <c r="EA96" s="27">
        <v>0</v>
      </c>
      <c r="EB96" s="27">
        <v>0</v>
      </c>
      <c r="EC96" s="27">
        <v>0</v>
      </c>
      <c r="ED96" s="27">
        <v>9</v>
      </c>
      <c r="EE96" s="27">
        <v>0</v>
      </c>
      <c r="EF96" s="27">
        <v>0</v>
      </c>
      <c r="EG96" s="27">
        <v>0</v>
      </c>
      <c r="EH96" s="27">
        <v>8</v>
      </c>
      <c r="EI96" s="27">
        <v>0</v>
      </c>
      <c r="EJ96" s="27">
        <v>0</v>
      </c>
      <c r="EK96" s="27">
        <v>0</v>
      </c>
      <c r="EL96" s="27">
        <v>0</v>
      </c>
      <c r="EM96" s="27">
        <v>0</v>
      </c>
      <c r="EN96" s="27">
        <v>0</v>
      </c>
      <c r="EO96" s="27">
        <v>0</v>
      </c>
      <c r="EP96" s="27">
        <v>0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0</v>
      </c>
      <c r="EW96" s="27">
        <v>0</v>
      </c>
      <c r="EX96" s="27">
        <v>0</v>
      </c>
      <c r="EY96" s="27">
        <v>0</v>
      </c>
      <c r="EZ96" s="27">
        <v>1</v>
      </c>
      <c r="FA96" s="27">
        <v>0</v>
      </c>
      <c r="FB96" s="27">
        <v>0</v>
      </c>
      <c r="FC96" s="27">
        <v>0</v>
      </c>
      <c r="FD96" s="27">
        <v>0</v>
      </c>
      <c r="FE96" s="27">
        <v>0</v>
      </c>
      <c r="FF96" s="27">
        <v>4</v>
      </c>
      <c r="FG96" s="27">
        <v>0</v>
      </c>
      <c r="FH96" s="27">
        <v>0</v>
      </c>
      <c r="FI96" s="27">
        <v>0</v>
      </c>
      <c r="FJ96" s="27">
        <v>11</v>
      </c>
      <c r="FK96" s="27">
        <v>0</v>
      </c>
      <c r="FL96" s="27">
        <v>3</v>
      </c>
      <c r="FM96" s="27">
        <v>0</v>
      </c>
      <c r="FN96" s="27">
        <v>23</v>
      </c>
      <c r="FO96" s="27">
        <v>0</v>
      </c>
      <c r="FP96" s="27">
        <v>9</v>
      </c>
      <c r="FQ96" s="27">
        <v>1</v>
      </c>
      <c r="FR96" s="27">
        <v>14</v>
      </c>
      <c r="FS96" s="27">
        <v>0</v>
      </c>
      <c r="FT96" s="27">
        <v>9</v>
      </c>
      <c r="FU96" s="27">
        <v>4</v>
      </c>
      <c r="FV96" s="27">
        <v>24</v>
      </c>
      <c r="FW96" s="27">
        <v>2</v>
      </c>
      <c r="FX96" s="27">
        <v>13</v>
      </c>
      <c r="FY96" s="27">
        <v>0</v>
      </c>
      <c r="FZ96" s="27">
        <v>2</v>
      </c>
      <c r="GA96" s="27">
        <v>1</v>
      </c>
      <c r="GB96" s="27">
        <v>4</v>
      </c>
      <c r="GC96" s="27"/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0</v>
      </c>
      <c r="GK96" s="27">
        <v>0</v>
      </c>
      <c r="GL96" s="27">
        <v>0</v>
      </c>
      <c r="GM96" s="27">
        <v>0</v>
      </c>
      <c r="GN96" s="27">
        <v>0</v>
      </c>
      <c r="GO96" s="27">
        <v>0</v>
      </c>
      <c r="GP96" s="27"/>
      <c r="GQ96" s="27">
        <v>0</v>
      </c>
      <c r="GR96" s="27">
        <v>0</v>
      </c>
      <c r="GS96" s="27">
        <v>0</v>
      </c>
      <c r="GT96" s="27">
        <v>0</v>
      </c>
      <c r="GU96" s="27">
        <v>0</v>
      </c>
      <c r="GV96" s="27">
        <v>0</v>
      </c>
      <c r="GW96" s="27">
        <v>0</v>
      </c>
      <c r="GX96" s="27">
        <v>0</v>
      </c>
      <c r="GY96" s="27">
        <v>0</v>
      </c>
      <c r="GZ96" s="27">
        <v>0</v>
      </c>
      <c r="HA96" s="27">
        <v>0</v>
      </c>
      <c r="HB96" s="27">
        <v>0</v>
      </c>
      <c r="HC96" s="27"/>
      <c r="HD96" s="27">
        <v>0</v>
      </c>
      <c r="HE96" s="27">
        <v>0</v>
      </c>
      <c r="HF96" s="27">
        <v>0</v>
      </c>
      <c r="HG96" s="27">
        <v>0</v>
      </c>
      <c r="HH96" s="27">
        <v>0</v>
      </c>
      <c r="HI96" s="27">
        <v>0</v>
      </c>
      <c r="HJ96" s="27">
        <v>0</v>
      </c>
      <c r="HK96" s="27">
        <v>0</v>
      </c>
      <c r="HL96" s="27">
        <v>0</v>
      </c>
      <c r="HM96" s="27">
        <v>0</v>
      </c>
      <c r="HN96" s="27">
        <v>0</v>
      </c>
      <c r="HO96" s="27">
        <v>0</v>
      </c>
      <c r="HP96" s="27"/>
      <c r="HQ96" s="27">
        <v>0</v>
      </c>
      <c r="HR96" s="27">
        <v>0</v>
      </c>
      <c r="HS96" s="27">
        <v>0</v>
      </c>
      <c r="HT96" s="27">
        <v>0</v>
      </c>
      <c r="HU96" s="27">
        <v>0</v>
      </c>
      <c r="HV96" s="27">
        <v>0</v>
      </c>
      <c r="HW96" s="27">
        <v>0</v>
      </c>
      <c r="HX96" s="27">
        <v>0</v>
      </c>
      <c r="HY96" s="27">
        <v>0</v>
      </c>
      <c r="HZ96" s="27">
        <v>0</v>
      </c>
      <c r="IA96" s="27">
        <v>0</v>
      </c>
      <c r="IB96" s="27">
        <v>0</v>
      </c>
      <c r="IC96" s="27"/>
      <c r="ID96" s="27">
        <v>1</v>
      </c>
      <c r="IE96" s="27">
        <v>0</v>
      </c>
      <c r="IF96" s="27">
        <v>0</v>
      </c>
      <c r="IG96" s="27">
        <v>0</v>
      </c>
      <c r="IH96" s="27">
        <v>0</v>
      </c>
      <c r="II96" s="27"/>
      <c r="IJ96" s="27"/>
      <c r="IK96" s="27"/>
      <c r="IL96" s="27"/>
      <c r="IM96" s="27">
        <v>1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>
        <v>0</v>
      </c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>
        <v>0</v>
      </c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>
        <v>0</v>
      </c>
      <c r="JW96" s="27">
        <v>0</v>
      </c>
      <c r="JX96" s="27">
        <v>0</v>
      </c>
      <c r="JY96" s="14">
        <v>211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40</v>
      </c>
      <c r="KF96" s="27">
        <v>0</v>
      </c>
      <c r="KG96" s="27">
        <v>0</v>
      </c>
      <c r="KH96" s="27">
        <v>78</v>
      </c>
      <c r="KI96" s="27">
        <v>0</v>
      </c>
      <c r="KJ96" s="27">
        <v>2</v>
      </c>
      <c r="KK96" s="27">
        <v>91</v>
      </c>
      <c r="KL96" s="14">
        <v>211</v>
      </c>
      <c r="KM96" s="27">
        <v>0</v>
      </c>
      <c r="KN96" s="27">
        <v>40</v>
      </c>
      <c r="KO96" s="27">
        <v>78</v>
      </c>
      <c r="KP96" s="27">
        <v>93</v>
      </c>
      <c r="KQ96" s="14">
        <v>4</v>
      </c>
      <c r="KR96" s="27">
        <v>4</v>
      </c>
      <c r="KS96" s="27">
        <v>0</v>
      </c>
      <c r="KT96" s="14">
        <v>0</v>
      </c>
      <c r="KU96" s="27">
        <v>0</v>
      </c>
      <c r="KV96" s="27">
        <v>0</v>
      </c>
      <c r="KW96" s="27">
        <v>0</v>
      </c>
      <c r="KX96" s="27">
        <v>0</v>
      </c>
      <c r="KY96" s="14">
        <v>0</v>
      </c>
      <c r="KZ96" s="27">
        <v>0</v>
      </c>
      <c r="LA96" s="27">
        <v>0</v>
      </c>
      <c r="LB96" s="27">
        <v>0</v>
      </c>
      <c r="LC96" s="27">
        <v>0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0</v>
      </c>
      <c r="LS96" s="27">
        <v>0</v>
      </c>
      <c r="LT96" s="27">
        <v>0</v>
      </c>
      <c r="LU96" s="27">
        <v>0</v>
      </c>
      <c r="LV96" s="27">
        <v>0</v>
      </c>
      <c r="LW96" s="27">
        <v>0</v>
      </c>
      <c r="LX96" s="27">
        <v>0</v>
      </c>
      <c r="LY96" s="27">
        <v>0</v>
      </c>
      <c r="LZ96" s="27">
        <v>0</v>
      </c>
      <c r="MA96" s="27">
        <v>0</v>
      </c>
      <c r="MB96" s="27">
        <v>0</v>
      </c>
      <c r="MC96" s="27">
        <v>0</v>
      </c>
      <c r="MD96" s="27">
        <v>0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0</v>
      </c>
      <c r="MM96" s="27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14">
        <v>4</v>
      </c>
      <c r="NU96" s="27">
        <v>0</v>
      </c>
      <c r="NV96" s="27">
        <v>0</v>
      </c>
      <c r="NW96" s="27">
        <v>0</v>
      </c>
      <c r="NX96" s="27">
        <v>0</v>
      </c>
      <c r="NY96" s="27">
        <v>1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>
        <v>0</v>
      </c>
      <c r="OI96" s="27">
        <v>0</v>
      </c>
      <c r="OJ96" s="27">
        <v>0</v>
      </c>
      <c r="OK96" s="27">
        <v>0</v>
      </c>
      <c r="OL96" s="27">
        <v>0</v>
      </c>
      <c r="OM96" s="27">
        <v>0</v>
      </c>
      <c r="ON96" s="27">
        <v>0</v>
      </c>
      <c r="OO96" s="27">
        <v>2</v>
      </c>
      <c r="OP96" s="27">
        <v>0</v>
      </c>
      <c r="OQ96" s="27">
        <v>0</v>
      </c>
      <c r="OR96" s="27">
        <v>1</v>
      </c>
      <c r="OS96" s="14">
        <v>18</v>
      </c>
      <c r="OT96" s="44">
        <v>0</v>
      </c>
      <c r="OU96" s="27">
        <v>0</v>
      </c>
      <c r="OV96" s="27">
        <v>0</v>
      </c>
      <c r="OW96" s="27">
        <v>0</v>
      </c>
      <c r="OX96" s="27">
        <v>0</v>
      </c>
      <c r="OY96" s="27">
        <v>0</v>
      </c>
      <c r="OZ96" s="27">
        <v>0</v>
      </c>
      <c r="PA96" s="27">
        <v>0</v>
      </c>
      <c r="PB96" s="27">
        <v>0</v>
      </c>
      <c r="PC96" s="27">
        <v>0</v>
      </c>
      <c r="PD96" s="27">
        <v>0</v>
      </c>
      <c r="PE96" s="27">
        <v>0</v>
      </c>
      <c r="PF96" s="27">
        <v>0</v>
      </c>
      <c r="PG96" s="27">
        <v>0</v>
      </c>
      <c r="PH96" s="27">
        <v>0</v>
      </c>
      <c r="PI96" s="27">
        <v>0</v>
      </c>
      <c r="PJ96" s="27">
        <v>0</v>
      </c>
      <c r="PK96" s="27">
        <v>0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1</v>
      </c>
      <c r="PU96" s="27">
        <v>9</v>
      </c>
      <c r="PV96" s="27">
        <v>1</v>
      </c>
      <c r="PW96" s="27">
        <v>7</v>
      </c>
      <c r="PX96" s="14">
        <v>292</v>
      </c>
      <c r="PY96" s="27">
        <v>0</v>
      </c>
      <c r="PZ96" s="27">
        <v>0</v>
      </c>
      <c r="QA96" s="27">
        <v>0</v>
      </c>
      <c r="QB96" s="27">
        <v>0</v>
      </c>
      <c r="QC96" s="27">
        <v>0</v>
      </c>
      <c r="QD96" s="27">
        <v>0</v>
      </c>
      <c r="QE96" s="27">
        <v>0</v>
      </c>
      <c r="QF96" s="27">
        <v>0</v>
      </c>
      <c r="QG96" s="27">
        <v>0</v>
      </c>
      <c r="QH96" s="27">
        <v>0</v>
      </c>
      <c r="QI96" s="27">
        <v>0</v>
      </c>
      <c r="QJ96" s="27">
        <v>0</v>
      </c>
      <c r="QK96" s="27">
        <v>0</v>
      </c>
      <c r="QL96" s="27">
        <v>0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0</v>
      </c>
      <c r="QW96" s="27">
        <v>6</v>
      </c>
      <c r="QX96" s="27">
        <v>197</v>
      </c>
      <c r="QY96" s="27">
        <v>12</v>
      </c>
      <c r="QZ96" s="27">
        <v>77</v>
      </c>
      <c r="RA96" s="14">
        <v>2</v>
      </c>
      <c r="RB96" s="27">
        <v>0</v>
      </c>
      <c r="RC96" s="27">
        <v>0</v>
      </c>
      <c r="RD96" s="27">
        <v>0</v>
      </c>
      <c r="RE96" s="27">
        <v>2</v>
      </c>
      <c r="RF96" s="27">
        <v>0</v>
      </c>
      <c r="RG96" s="27">
        <v>0</v>
      </c>
      <c r="RH96" s="27">
        <v>0</v>
      </c>
      <c r="RI96" s="27">
        <v>0</v>
      </c>
      <c r="RJ96" s="14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0</v>
      </c>
      <c r="RQ96" s="27">
        <v>0</v>
      </c>
      <c r="RR96" s="27">
        <v>0</v>
      </c>
      <c r="RS96" s="27">
        <v>0</v>
      </c>
      <c r="RT96" s="27">
        <v>0</v>
      </c>
      <c r="RU96" s="27">
        <v>0</v>
      </c>
      <c r="RV96" s="27">
        <v>0</v>
      </c>
      <c r="RW96" s="27">
        <v>0</v>
      </c>
      <c r="RX96" s="27">
        <v>0</v>
      </c>
      <c r="RY96" s="27">
        <v>0</v>
      </c>
      <c r="RZ96" s="27">
        <v>0</v>
      </c>
      <c r="SA96" s="27">
        <v>0</v>
      </c>
      <c r="SB96" s="27">
        <v>0</v>
      </c>
      <c r="SC96" s="27">
        <v>0</v>
      </c>
      <c r="SD96" s="27">
        <v>0</v>
      </c>
      <c r="SE96" s="27">
        <v>0</v>
      </c>
      <c r="SF96" s="27">
        <v>0</v>
      </c>
      <c r="SG96" s="27">
        <v>0</v>
      </c>
      <c r="SH96" s="27">
        <v>0</v>
      </c>
      <c r="SI96" s="27">
        <v>0</v>
      </c>
      <c r="SJ96" s="27">
        <v>0</v>
      </c>
      <c r="SK96" s="27">
        <v>0</v>
      </c>
      <c r="SL96" s="27">
        <v>0</v>
      </c>
      <c r="SM96" s="27">
        <v>0</v>
      </c>
      <c r="SN96" s="27">
        <v>0</v>
      </c>
      <c r="SO96" s="27">
        <v>0</v>
      </c>
      <c r="SP96" s="27">
        <v>0</v>
      </c>
      <c r="SQ96" s="27">
        <v>0</v>
      </c>
      <c r="SR96" s="27">
        <v>0</v>
      </c>
      <c r="SS96" s="27">
        <v>0</v>
      </c>
      <c r="ST96" s="27">
        <v>0</v>
      </c>
      <c r="SU96" s="27">
        <v>0</v>
      </c>
      <c r="SV96" s="27">
        <v>0</v>
      </c>
      <c r="SW96" s="27">
        <v>0</v>
      </c>
      <c r="SX96" s="27">
        <v>0</v>
      </c>
      <c r="SY96" s="27">
        <v>0</v>
      </c>
      <c r="SZ96" s="27">
        <v>0</v>
      </c>
      <c r="TA96" s="27">
        <v>0</v>
      </c>
      <c r="TB96" s="27">
        <v>0</v>
      </c>
      <c r="TC96" s="27">
        <v>0</v>
      </c>
      <c r="TD96" s="27">
        <v>0</v>
      </c>
      <c r="TE96" s="27">
        <v>0</v>
      </c>
      <c r="TF96" s="27">
        <v>0</v>
      </c>
      <c r="TG96" s="14">
        <v>0</v>
      </c>
      <c r="TH96" s="27">
        <v>0</v>
      </c>
      <c r="TI96" s="27">
        <v>0</v>
      </c>
      <c r="TJ96" s="27">
        <v>0</v>
      </c>
      <c r="TK96" s="27">
        <v>0</v>
      </c>
      <c r="TL96" s="27">
        <v>0</v>
      </c>
      <c r="TM96" s="27">
        <v>0</v>
      </c>
      <c r="TN96" s="27">
        <v>0</v>
      </c>
      <c r="TO96" s="27">
        <v>0</v>
      </c>
      <c r="TP96" s="27">
        <v>0</v>
      </c>
      <c r="TQ96" s="27">
        <v>0</v>
      </c>
      <c r="TR96" s="27">
        <v>0</v>
      </c>
      <c r="TS96" s="27">
        <v>0</v>
      </c>
      <c r="TT96" s="27">
        <v>0</v>
      </c>
      <c r="TU96" s="27">
        <v>0</v>
      </c>
      <c r="TV96" s="27">
        <v>0</v>
      </c>
      <c r="TW96" s="27">
        <v>0</v>
      </c>
      <c r="TX96" s="27">
        <v>0</v>
      </c>
      <c r="TY96" s="27">
        <v>0</v>
      </c>
      <c r="TZ96" s="27">
        <v>0</v>
      </c>
      <c r="UA96" s="27">
        <v>0</v>
      </c>
      <c r="UB96" s="27">
        <v>0</v>
      </c>
      <c r="UC96" s="27">
        <v>0</v>
      </c>
      <c r="UD96" s="27">
        <v>0</v>
      </c>
      <c r="UE96" s="27">
        <v>0</v>
      </c>
      <c r="UF96" s="27">
        <v>0</v>
      </c>
      <c r="UG96" s="27">
        <v>0</v>
      </c>
      <c r="UH96" s="27">
        <v>0</v>
      </c>
      <c r="UI96" s="27">
        <v>0</v>
      </c>
      <c r="UJ96" s="27">
        <v>0</v>
      </c>
      <c r="UK96" s="27">
        <v>0</v>
      </c>
      <c r="UL96" s="27">
        <v>0</v>
      </c>
      <c r="UM96" s="27">
        <v>0</v>
      </c>
      <c r="UN96" s="27">
        <v>0</v>
      </c>
      <c r="UO96" s="27">
        <v>0</v>
      </c>
      <c r="UP96" s="27">
        <v>0</v>
      </c>
      <c r="UQ96" s="27">
        <v>0</v>
      </c>
      <c r="UR96" s="27">
        <v>0</v>
      </c>
      <c r="US96" s="27">
        <v>0</v>
      </c>
      <c r="UT96" s="27">
        <v>0</v>
      </c>
      <c r="UU96" s="27">
        <v>0</v>
      </c>
      <c r="UV96" s="27">
        <v>0</v>
      </c>
      <c r="UW96" s="27">
        <v>0</v>
      </c>
      <c r="UX96" s="27">
        <v>0</v>
      </c>
      <c r="UY96" s="27">
        <v>0</v>
      </c>
      <c r="UZ96" s="27">
        <v>0</v>
      </c>
      <c r="VA96" s="27">
        <v>0</v>
      </c>
      <c r="VB96" s="27">
        <v>0</v>
      </c>
      <c r="VC96" s="27">
        <v>0</v>
      </c>
      <c r="VD96" s="27">
        <v>0</v>
      </c>
      <c r="VE96" s="27">
        <v>0</v>
      </c>
      <c r="VF96" s="27">
        <v>0</v>
      </c>
      <c r="VG96" s="27">
        <v>0</v>
      </c>
      <c r="VH96" s="14">
        <v>0</v>
      </c>
      <c r="VI96" s="27">
        <v>0</v>
      </c>
      <c r="VJ96" s="27">
        <v>0</v>
      </c>
      <c r="VK96" s="27">
        <v>0</v>
      </c>
      <c r="VL96" s="27">
        <v>0</v>
      </c>
      <c r="VM96" s="27">
        <v>0</v>
      </c>
      <c r="VN96" s="27">
        <v>0</v>
      </c>
      <c r="VO96" s="27">
        <v>0</v>
      </c>
      <c r="VP96" s="27">
        <v>0</v>
      </c>
      <c r="VQ96" s="27">
        <v>0</v>
      </c>
      <c r="VR96" s="27">
        <v>0</v>
      </c>
      <c r="VS96" s="27">
        <v>0</v>
      </c>
      <c r="VT96" s="27">
        <v>0</v>
      </c>
      <c r="VU96" s="27">
        <v>0</v>
      </c>
      <c r="VV96" s="27">
        <v>0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0</v>
      </c>
      <c r="WK96" s="27">
        <v>0</v>
      </c>
      <c r="WL96" s="27">
        <v>0</v>
      </c>
      <c r="WM96" s="27">
        <v>0</v>
      </c>
      <c r="WN96" s="27">
        <v>0</v>
      </c>
      <c r="WO96" s="27">
        <v>0</v>
      </c>
      <c r="WP96" s="27">
        <v>0</v>
      </c>
      <c r="WQ96" s="27">
        <v>0</v>
      </c>
      <c r="WR96" s="27">
        <v>0</v>
      </c>
      <c r="WS96" s="27">
        <v>0</v>
      </c>
      <c r="WT96" s="27">
        <v>0</v>
      </c>
      <c r="WU96" s="27">
        <v>0</v>
      </c>
      <c r="WV96" s="27">
        <v>0</v>
      </c>
      <c r="WW96" s="27">
        <v>0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0</v>
      </c>
      <c r="XH96" s="27">
        <v>0</v>
      </c>
      <c r="XI96" s="27">
        <v>8</v>
      </c>
      <c r="XJ96" s="27">
        <v>10</v>
      </c>
      <c r="XK96" s="27">
        <v>2</v>
      </c>
      <c r="XL96" s="27">
        <v>16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27">
        <v>0</v>
      </c>
      <c r="XT96" s="27">
        <v>0</v>
      </c>
      <c r="XU96" s="27">
        <v>0</v>
      </c>
      <c r="XV96" s="27">
        <v>0</v>
      </c>
      <c r="XW96" s="27">
        <v>0</v>
      </c>
      <c r="XX96" s="27">
        <v>0</v>
      </c>
      <c r="XY96" s="27">
        <v>0</v>
      </c>
      <c r="XZ96" s="27">
        <v>0</v>
      </c>
      <c r="YA96" s="27">
        <v>0</v>
      </c>
      <c r="YB96" s="27">
        <v>0</v>
      </c>
      <c r="YC96" s="27">
        <v>0</v>
      </c>
      <c r="YD96" s="27">
        <v>0</v>
      </c>
      <c r="YE96" s="27">
        <v>0</v>
      </c>
      <c r="YF96" s="27">
        <v>0</v>
      </c>
      <c r="YG96" s="27">
        <v>0</v>
      </c>
      <c r="YH96" s="27">
        <v>0</v>
      </c>
      <c r="YI96" s="27">
        <v>0</v>
      </c>
      <c r="YJ96" s="27">
        <v>0</v>
      </c>
      <c r="YK96" s="27">
        <v>0</v>
      </c>
      <c r="YL96" s="27">
        <v>0</v>
      </c>
      <c r="YM96" s="27">
        <v>0</v>
      </c>
      <c r="YN96" s="27">
        <v>0</v>
      </c>
      <c r="YO96" s="27">
        <v>0</v>
      </c>
      <c r="YP96" s="27">
        <v>0</v>
      </c>
      <c r="YQ96" s="27">
        <v>0</v>
      </c>
      <c r="YR96" s="27">
        <v>0</v>
      </c>
      <c r="YS96" s="27">
        <v>0</v>
      </c>
      <c r="YT96" s="27">
        <v>0</v>
      </c>
      <c r="YU96" s="27">
        <v>0</v>
      </c>
      <c r="YV96" s="27">
        <v>0</v>
      </c>
      <c r="YW96" s="27">
        <v>0</v>
      </c>
      <c r="YX96" s="27">
        <v>0</v>
      </c>
      <c r="YY96" s="27">
        <v>0</v>
      </c>
      <c r="YZ96" s="27">
        <v>0</v>
      </c>
      <c r="ZA96" s="27">
        <v>0</v>
      </c>
      <c r="ZB96" s="27">
        <v>0</v>
      </c>
      <c r="ZC96" s="27">
        <v>0</v>
      </c>
      <c r="ZD96" s="27">
        <v>0</v>
      </c>
      <c r="ZE96" s="27">
        <v>0</v>
      </c>
      <c r="ZF96" s="27">
        <v>0</v>
      </c>
      <c r="ZG96" s="27">
        <v>0</v>
      </c>
      <c r="ZH96" s="27">
        <v>0</v>
      </c>
      <c r="ZI96" s="27">
        <v>0</v>
      </c>
      <c r="ZJ96" s="27">
        <v>0</v>
      </c>
      <c r="ZK96" s="27">
        <v>0</v>
      </c>
      <c r="ZL96" s="27">
        <v>0</v>
      </c>
      <c r="ZM96" s="27">
        <v>0</v>
      </c>
      <c r="ZN96" s="27">
        <v>0</v>
      </c>
      <c r="ZO96" s="27">
        <v>0</v>
      </c>
      <c r="ZP96" s="27">
        <v>0</v>
      </c>
      <c r="ZQ96" s="27">
        <v>0</v>
      </c>
      <c r="ZR96" s="27">
        <v>0</v>
      </c>
      <c r="ZS96" s="27">
        <v>0</v>
      </c>
      <c r="ZT96" s="27">
        <v>0</v>
      </c>
      <c r="ZU96" s="27">
        <v>0</v>
      </c>
      <c r="ZV96" s="27">
        <v>0</v>
      </c>
    </row>
    <row r="97" spans="1:698" s="41" customFormat="1" x14ac:dyDescent="0.2">
      <c r="A97" s="41" t="s">
        <v>198</v>
      </c>
      <c r="B97" s="40"/>
      <c r="C97" s="14">
        <v>651</v>
      </c>
      <c r="D97" s="14">
        <v>28</v>
      </c>
      <c r="E97" s="14">
        <v>2</v>
      </c>
      <c r="F97" s="14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/>
      <c r="AR97" s="27"/>
      <c r="AS97" s="27"/>
      <c r="AT97" s="27"/>
      <c r="AU97" s="27">
        <v>0</v>
      </c>
      <c r="AV97" s="27">
        <v>2</v>
      </c>
      <c r="AW97" s="27">
        <v>0</v>
      </c>
      <c r="AX97" s="27">
        <v>7</v>
      </c>
      <c r="AY97" s="14">
        <v>0</v>
      </c>
      <c r="AZ97" s="14">
        <v>3</v>
      </c>
      <c r="BA97" s="14">
        <v>4</v>
      </c>
      <c r="BB97" s="14">
        <v>207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>
        <v>0</v>
      </c>
      <c r="BN97" s="27">
        <v>1</v>
      </c>
      <c r="BO97" s="27">
        <v>0</v>
      </c>
      <c r="BP97" s="27">
        <v>0</v>
      </c>
      <c r="BQ97" s="27">
        <v>0</v>
      </c>
      <c r="BR97" s="27">
        <v>0</v>
      </c>
      <c r="BS97" s="27">
        <v>0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1</v>
      </c>
      <c r="CE97" s="27">
        <v>0</v>
      </c>
      <c r="CF97" s="27">
        <v>3</v>
      </c>
      <c r="CG97" s="27">
        <v>0</v>
      </c>
      <c r="CH97" s="27">
        <v>2</v>
      </c>
      <c r="CI97" s="27">
        <v>0</v>
      </c>
      <c r="CJ97" s="27">
        <v>5</v>
      </c>
      <c r="CK97" s="27">
        <v>1</v>
      </c>
      <c r="CL97" s="27">
        <v>18</v>
      </c>
      <c r="CM97" s="27">
        <v>1</v>
      </c>
      <c r="CN97" s="27">
        <v>7</v>
      </c>
      <c r="CO97" s="27">
        <v>0</v>
      </c>
      <c r="CP97" s="27">
        <v>21</v>
      </c>
      <c r="CQ97" s="27">
        <v>0</v>
      </c>
      <c r="CR97" s="27">
        <v>14</v>
      </c>
      <c r="CS97" s="27">
        <v>1</v>
      </c>
      <c r="CT97" s="27">
        <v>25</v>
      </c>
      <c r="CU97" s="27">
        <v>0</v>
      </c>
      <c r="CV97" s="27">
        <v>21</v>
      </c>
      <c r="CW97" s="27">
        <v>0</v>
      </c>
      <c r="CX97" s="27">
        <v>23</v>
      </c>
      <c r="CY97" s="27">
        <v>1</v>
      </c>
      <c r="CZ97" s="27">
        <v>23</v>
      </c>
      <c r="DA97" s="27">
        <v>1</v>
      </c>
      <c r="DB97" s="27">
        <v>16</v>
      </c>
      <c r="DC97" s="27">
        <v>1</v>
      </c>
      <c r="DD97" s="27">
        <v>14</v>
      </c>
      <c r="DE97" s="27"/>
      <c r="DF97" s="27"/>
      <c r="DG97" s="27">
        <v>1</v>
      </c>
      <c r="DH97" s="27">
        <v>160</v>
      </c>
      <c r="DI97" s="27">
        <v>0</v>
      </c>
      <c r="DJ97" s="27">
        <v>0</v>
      </c>
      <c r="DK97" s="27">
        <v>0</v>
      </c>
      <c r="DL97" s="27">
        <v>0</v>
      </c>
      <c r="DM97" s="27">
        <v>0</v>
      </c>
      <c r="DN97" s="27">
        <v>1</v>
      </c>
      <c r="DO97" s="27">
        <v>0</v>
      </c>
      <c r="DP97" s="27">
        <v>1</v>
      </c>
      <c r="DQ97" s="27">
        <v>0</v>
      </c>
      <c r="DR97" s="27">
        <v>0</v>
      </c>
      <c r="DS97" s="27">
        <v>0</v>
      </c>
      <c r="DT97" s="27">
        <v>0</v>
      </c>
      <c r="DU97" s="27">
        <v>0</v>
      </c>
      <c r="DV97" s="27">
        <v>0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1</v>
      </c>
      <c r="EE97" s="27">
        <v>0</v>
      </c>
      <c r="EF97" s="27">
        <v>0</v>
      </c>
      <c r="EG97" s="27">
        <v>0</v>
      </c>
      <c r="EH97" s="27">
        <v>0</v>
      </c>
      <c r="EI97" s="27">
        <v>0</v>
      </c>
      <c r="EJ97" s="27">
        <v>0</v>
      </c>
      <c r="EK97" s="27">
        <v>0</v>
      </c>
      <c r="EL97" s="27">
        <v>1</v>
      </c>
      <c r="EM97" s="27">
        <v>0</v>
      </c>
      <c r="EN97" s="27">
        <v>1</v>
      </c>
      <c r="EO97" s="27">
        <v>0</v>
      </c>
      <c r="EP97" s="27">
        <v>0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1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1</v>
      </c>
      <c r="FD97" s="27">
        <v>0</v>
      </c>
      <c r="FE97" s="27">
        <v>0</v>
      </c>
      <c r="FF97" s="27">
        <v>0</v>
      </c>
      <c r="FG97" s="27">
        <v>0</v>
      </c>
      <c r="FH97" s="27">
        <v>1</v>
      </c>
      <c r="FI97" s="27">
        <v>0</v>
      </c>
      <c r="FJ97" s="27">
        <v>5</v>
      </c>
      <c r="FK97" s="27">
        <v>1</v>
      </c>
      <c r="FL97" s="27">
        <v>1</v>
      </c>
      <c r="FM97" s="27">
        <v>1</v>
      </c>
      <c r="FN97" s="27">
        <v>6</v>
      </c>
      <c r="FO97" s="27">
        <v>1</v>
      </c>
      <c r="FP97" s="27">
        <v>5</v>
      </c>
      <c r="FQ97" s="27">
        <v>0</v>
      </c>
      <c r="FR97" s="27">
        <v>7</v>
      </c>
      <c r="FS97" s="27">
        <v>0</v>
      </c>
      <c r="FT97" s="27">
        <v>8</v>
      </c>
      <c r="FU97" s="27">
        <v>4</v>
      </c>
      <c r="FV97" s="27">
        <v>4</v>
      </c>
      <c r="FW97" s="27">
        <v>3</v>
      </c>
      <c r="FX97" s="27">
        <v>7</v>
      </c>
      <c r="FY97" s="27">
        <v>1</v>
      </c>
      <c r="FZ97" s="27">
        <v>1</v>
      </c>
      <c r="GA97" s="27">
        <v>2</v>
      </c>
      <c r="GB97" s="27">
        <v>0</v>
      </c>
      <c r="GC97" s="27"/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0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/>
      <c r="GQ97" s="27">
        <v>0</v>
      </c>
      <c r="GR97" s="27">
        <v>0</v>
      </c>
      <c r="GS97" s="27">
        <v>0</v>
      </c>
      <c r="GT97" s="27">
        <v>0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0</v>
      </c>
      <c r="HA97" s="27">
        <v>0</v>
      </c>
      <c r="HB97" s="27">
        <v>0</v>
      </c>
      <c r="HC97" s="27"/>
      <c r="HD97" s="27">
        <v>0</v>
      </c>
      <c r="HE97" s="27">
        <v>0</v>
      </c>
      <c r="HF97" s="27">
        <v>0</v>
      </c>
      <c r="HG97" s="27">
        <v>0</v>
      </c>
      <c r="HH97" s="27">
        <v>0</v>
      </c>
      <c r="HI97" s="27">
        <v>0</v>
      </c>
      <c r="HJ97" s="27">
        <v>0</v>
      </c>
      <c r="HK97" s="27">
        <v>0</v>
      </c>
      <c r="HL97" s="27">
        <v>0</v>
      </c>
      <c r="HM97" s="27">
        <v>0</v>
      </c>
      <c r="HN97" s="27">
        <v>0</v>
      </c>
      <c r="HO97" s="27">
        <v>0</v>
      </c>
      <c r="HP97" s="27"/>
      <c r="HQ97" s="27">
        <v>0</v>
      </c>
      <c r="HR97" s="27">
        <v>0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/>
      <c r="ID97" s="27">
        <v>2</v>
      </c>
      <c r="IE97" s="27">
        <v>0</v>
      </c>
      <c r="IF97" s="27">
        <v>0</v>
      </c>
      <c r="IG97" s="27">
        <v>0</v>
      </c>
      <c r="IH97" s="27">
        <v>0</v>
      </c>
      <c r="II97" s="27"/>
      <c r="IJ97" s="27"/>
      <c r="IK97" s="27"/>
      <c r="IL97" s="27"/>
      <c r="IM97" s="27">
        <v>2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>
        <v>0</v>
      </c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>
        <v>0</v>
      </c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>
        <v>0</v>
      </c>
      <c r="JW97" s="27">
        <v>0</v>
      </c>
      <c r="JX97" s="27">
        <v>0</v>
      </c>
      <c r="JY97" s="14">
        <v>218</v>
      </c>
      <c r="JZ97" s="27">
        <v>0</v>
      </c>
      <c r="KA97" s="27">
        <v>0</v>
      </c>
      <c r="KB97" s="27">
        <v>1</v>
      </c>
      <c r="KC97" s="27">
        <v>0</v>
      </c>
      <c r="KD97" s="27">
        <v>1</v>
      </c>
      <c r="KE97" s="27">
        <v>62</v>
      </c>
      <c r="KF97" s="27">
        <v>2</v>
      </c>
      <c r="KG97" s="27">
        <v>2</v>
      </c>
      <c r="KH97" s="27">
        <v>57</v>
      </c>
      <c r="KI97" s="27">
        <v>5</v>
      </c>
      <c r="KJ97" s="27">
        <v>1</v>
      </c>
      <c r="KK97" s="27">
        <v>87</v>
      </c>
      <c r="KL97" s="14">
        <v>219</v>
      </c>
      <c r="KM97" s="27">
        <v>1</v>
      </c>
      <c r="KN97" s="27">
        <v>63</v>
      </c>
      <c r="KO97" s="27">
        <v>61</v>
      </c>
      <c r="KP97" s="27">
        <v>94</v>
      </c>
      <c r="KQ97" s="14">
        <v>9</v>
      </c>
      <c r="KR97" s="27">
        <v>5</v>
      </c>
      <c r="KS97" s="27">
        <v>4</v>
      </c>
      <c r="KT97" s="14">
        <v>0</v>
      </c>
      <c r="KU97" s="27">
        <v>0</v>
      </c>
      <c r="KV97" s="27">
        <v>0</v>
      </c>
      <c r="KW97" s="27">
        <v>0</v>
      </c>
      <c r="KX97" s="27">
        <v>0</v>
      </c>
      <c r="KY97" s="14">
        <v>5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1</v>
      </c>
      <c r="LO97" s="27">
        <v>0</v>
      </c>
      <c r="LP97" s="27">
        <v>0</v>
      </c>
      <c r="LQ97" s="27">
        <v>1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27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2</v>
      </c>
      <c r="NN97" s="27">
        <v>0</v>
      </c>
      <c r="NO97" s="27">
        <v>0</v>
      </c>
      <c r="NP97" s="27">
        <v>0</v>
      </c>
      <c r="NQ97" s="27">
        <v>1</v>
      </c>
      <c r="NR97" s="27">
        <v>0</v>
      </c>
      <c r="NS97" s="27">
        <v>0</v>
      </c>
      <c r="NT97" s="14">
        <v>20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1</v>
      </c>
      <c r="OA97" s="27">
        <v>0</v>
      </c>
      <c r="OB97" s="27">
        <v>0</v>
      </c>
      <c r="OC97" s="27">
        <v>0</v>
      </c>
      <c r="OD97" s="27">
        <v>0</v>
      </c>
      <c r="OE97" s="27">
        <v>2</v>
      </c>
      <c r="OF97" s="27">
        <v>0</v>
      </c>
      <c r="OG97" s="27">
        <v>2</v>
      </c>
      <c r="OH97" s="27">
        <v>1</v>
      </c>
      <c r="OI97" s="27">
        <v>2</v>
      </c>
      <c r="OJ97" s="27">
        <v>1</v>
      </c>
      <c r="OK97" s="27">
        <v>2</v>
      </c>
      <c r="OL97" s="27">
        <v>3</v>
      </c>
      <c r="OM97" s="27">
        <v>1</v>
      </c>
      <c r="ON97" s="27">
        <v>0</v>
      </c>
      <c r="OO97" s="27">
        <v>0</v>
      </c>
      <c r="OP97" s="27">
        <v>1</v>
      </c>
      <c r="OQ97" s="27">
        <v>3</v>
      </c>
      <c r="OR97" s="27">
        <v>1</v>
      </c>
      <c r="OS97" s="14">
        <v>28</v>
      </c>
      <c r="OT97" s="44">
        <v>3</v>
      </c>
      <c r="OU97" s="27">
        <v>1</v>
      </c>
      <c r="OV97" s="27">
        <v>1</v>
      </c>
      <c r="OW97" s="27">
        <v>0</v>
      </c>
      <c r="OX97" s="27">
        <v>0</v>
      </c>
      <c r="OY97" s="27">
        <v>0</v>
      </c>
      <c r="OZ97" s="27">
        <v>2</v>
      </c>
      <c r="PA97" s="27">
        <v>3</v>
      </c>
      <c r="PB97" s="27">
        <v>6</v>
      </c>
      <c r="PC97" s="27">
        <v>0</v>
      </c>
      <c r="PD97" s="27">
        <v>0</v>
      </c>
      <c r="PE97" s="27">
        <v>0</v>
      </c>
      <c r="PF97" s="27">
        <v>0</v>
      </c>
      <c r="PG97" s="27">
        <v>2</v>
      </c>
      <c r="PH97" s="27">
        <v>0</v>
      </c>
      <c r="PI97" s="27">
        <v>0</v>
      </c>
      <c r="PJ97" s="27">
        <v>1</v>
      </c>
      <c r="PK97" s="27">
        <v>0</v>
      </c>
      <c r="PL97" s="27">
        <v>0</v>
      </c>
      <c r="PM97" s="27">
        <v>4</v>
      </c>
      <c r="PN97" s="27">
        <v>6</v>
      </c>
      <c r="PO97" s="27">
        <v>0</v>
      </c>
      <c r="PP97" s="27">
        <v>0</v>
      </c>
      <c r="PQ97" s="27">
        <v>0</v>
      </c>
      <c r="PR97" s="27">
        <v>0</v>
      </c>
      <c r="PS97" s="27">
        <v>3</v>
      </c>
      <c r="PT97" s="27">
        <v>0</v>
      </c>
      <c r="PU97" s="27">
        <v>0</v>
      </c>
      <c r="PV97" s="27">
        <v>0</v>
      </c>
      <c r="PW97" s="27">
        <v>0</v>
      </c>
      <c r="PX97" s="14">
        <v>827</v>
      </c>
      <c r="PY97" s="27">
        <v>1</v>
      </c>
      <c r="PZ97" s="27">
        <v>9</v>
      </c>
      <c r="QA97" s="27">
        <v>7</v>
      </c>
      <c r="QB97" s="27">
        <v>6</v>
      </c>
      <c r="QC97" s="27">
        <v>24</v>
      </c>
      <c r="QD97" s="27">
        <v>86</v>
      </c>
      <c r="QE97" s="27">
        <v>373</v>
      </c>
      <c r="QF97" s="27">
        <v>0</v>
      </c>
      <c r="QG97" s="27">
        <v>0</v>
      </c>
      <c r="QH97" s="27">
        <v>0</v>
      </c>
      <c r="QI97" s="27">
        <v>0</v>
      </c>
      <c r="QJ97" s="27">
        <v>31</v>
      </c>
      <c r="QK97" s="27">
        <v>3</v>
      </c>
      <c r="QL97" s="27">
        <v>9</v>
      </c>
      <c r="QM97" s="27">
        <v>13</v>
      </c>
      <c r="QN97" s="27">
        <v>3</v>
      </c>
      <c r="QO97" s="27">
        <v>0</v>
      </c>
      <c r="QP97" s="27">
        <v>21</v>
      </c>
      <c r="QQ97" s="27">
        <v>212</v>
      </c>
      <c r="QR97" s="27">
        <v>0</v>
      </c>
      <c r="QS97" s="27">
        <v>0</v>
      </c>
      <c r="QT97" s="27">
        <v>0</v>
      </c>
      <c r="QU97" s="27">
        <v>0</v>
      </c>
      <c r="QV97" s="27">
        <v>29</v>
      </c>
      <c r="QW97" s="27">
        <v>0</v>
      </c>
      <c r="QX97" s="27">
        <v>0</v>
      </c>
      <c r="QY97" s="27">
        <v>0</v>
      </c>
      <c r="QZ97" s="27">
        <v>0</v>
      </c>
      <c r="RA97" s="14">
        <v>11</v>
      </c>
      <c r="RB97" s="27">
        <v>0</v>
      </c>
      <c r="RC97" s="27">
        <v>1</v>
      </c>
      <c r="RD97" s="27">
        <v>2</v>
      </c>
      <c r="RE97" s="27">
        <v>1</v>
      </c>
      <c r="RF97" s="27">
        <v>0</v>
      </c>
      <c r="RG97" s="27">
        <v>0</v>
      </c>
      <c r="RH97" s="27">
        <v>2</v>
      </c>
      <c r="RI97" s="27">
        <v>5</v>
      </c>
      <c r="RJ97" s="14">
        <v>2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0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1</v>
      </c>
      <c r="RZ97" s="27">
        <v>0</v>
      </c>
      <c r="SA97" s="27">
        <v>0</v>
      </c>
      <c r="SB97" s="27">
        <v>1</v>
      </c>
      <c r="SC97" s="27">
        <v>0</v>
      </c>
      <c r="SD97" s="27">
        <v>0</v>
      </c>
      <c r="SE97" s="27">
        <v>0</v>
      </c>
      <c r="SF97" s="27">
        <v>0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0</v>
      </c>
      <c r="SM97" s="27">
        <v>0</v>
      </c>
      <c r="SN97" s="27">
        <v>0</v>
      </c>
      <c r="SO97" s="27">
        <v>0</v>
      </c>
      <c r="SP97" s="27">
        <v>0</v>
      </c>
      <c r="SQ97" s="27">
        <v>0</v>
      </c>
      <c r="SR97" s="27">
        <v>0</v>
      </c>
      <c r="SS97" s="27">
        <v>0</v>
      </c>
      <c r="ST97" s="27">
        <v>0</v>
      </c>
      <c r="SU97" s="27">
        <v>0</v>
      </c>
      <c r="SV97" s="27">
        <v>0</v>
      </c>
      <c r="SW97" s="27">
        <v>0</v>
      </c>
      <c r="SX97" s="27">
        <v>0</v>
      </c>
      <c r="SY97" s="27">
        <v>0</v>
      </c>
      <c r="SZ97" s="27">
        <v>0</v>
      </c>
      <c r="TA97" s="27">
        <v>0</v>
      </c>
      <c r="TB97" s="27">
        <v>0</v>
      </c>
      <c r="TC97" s="27">
        <v>0</v>
      </c>
      <c r="TD97" s="27">
        <v>0</v>
      </c>
      <c r="TE97" s="27">
        <v>0</v>
      </c>
      <c r="TF97" s="27">
        <v>0</v>
      </c>
      <c r="TG97" s="14">
        <v>0</v>
      </c>
      <c r="TH97" s="27">
        <v>0</v>
      </c>
      <c r="TI97" s="27">
        <v>0</v>
      </c>
      <c r="TJ97" s="27">
        <v>0</v>
      </c>
      <c r="TK97" s="27">
        <v>0</v>
      </c>
      <c r="TL97" s="27">
        <v>0</v>
      </c>
      <c r="TM97" s="27">
        <v>0</v>
      </c>
      <c r="TN97" s="27">
        <v>0</v>
      </c>
      <c r="TO97" s="27">
        <v>0</v>
      </c>
      <c r="TP97" s="27">
        <v>0</v>
      </c>
      <c r="TQ97" s="27">
        <v>0</v>
      </c>
      <c r="TR97" s="27">
        <v>0</v>
      </c>
      <c r="TS97" s="27">
        <v>0</v>
      </c>
      <c r="TT97" s="27">
        <v>0</v>
      </c>
      <c r="TU97" s="27">
        <v>0</v>
      </c>
      <c r="TV97" s="27">
        <v>0</v>
      </c>
      <c r="TW97" s="27">
        <v>0</v>
      </c>
      <c r="TX97" s="27">
        <v>0</v>
      </c>
      <c r="TY97" s="27">
        <v>0</v>
      </c>
      <c r="TZ97" s="27">
        <v>0</v>
      </c>
      <c r="UA97" s="27">
        <v>0</v>
      </c>
      <c r="UB97" s="27">
        <v>0</v>
      </c>
      <c r="UC97" s="27">
        <v>0</v>
      </c>
      <c r="UD97" s="27">
        <v>0</v>
      </c>
      <c r="UE97" s="27">
        <v>0</v>
      </c>
      <c r="UF97" s="27">
        <v>0</v>
      </c>
      <c r="UG97" s="27">
        <v>0</v>
      </c>
      <c r="UH97" s="27">
        <v>0</v>
      </c>
      <c r="UI97" s="27">
        <v>0</v>
      </c>
      <c r="UJ97" s="27">
        <v>0</v>
      </c>
      <c r="UK97" s="27">
        <v>0</v>
      </c>
      <c r="UL97" s="27">
        <v>0</v>
      </c>
      <c r="UM97" s="27">
        <v>0</v>
      </c>
      <c r="UN97" s="27">
        <v>0</v>
      </c>
      <c r="UO97" s="27">
        <v>0</v>
      </c>
      <c r="UP97" s="27">
        <v>0</v>
      </c>
      <c r="UQ97" s="27">
        <v>0</v>
      </c>
      <c r="UR97" s="27">
        <v>0</v>
      </c>
      <c r="US97" s="27">
        <v>0</v>
      </c>
      <c r="UT97" s="27">
        <v>0</v>
      </c>
      <c r="UU97" s="27">
        <v>0</v>
      </c>
      <c r="UV97" s="27">
        <v>0</v>
      </c>
      <c r="UW97" s="27">
        <v>0</v>
      </c>
      <c r="UX97" s="27">
        <v>0</v>
      </c>
      <c r="UY97" s="27">
        <v>0</v>
      </c>
      <c r="UZ97" s="27">
        <v>0</v>
      </c>
      <c r="VA97" s="27">
        <v>0</v>
      </c>
      <c r="VB97" s="27">
        <v>0</v>
      </c>
      <c r="VC97" s="27">
        <v>0</v>
      </c>
      <c r="VD97" s="27">
        <v>0</v>
      </c>
      <c r="VE97" s="27">
        <v>0</v>
      </c>
      <c r="VF97" s="27">
        <v>0</v>
      </c>
      <c r="VG97" s="27">
        <v>0</v>
      </c>
      <c r="VH97" s="14">
        <v>0</v>
      </c>
      <c r="VI97" s="27">
        <v>0</v>
      </c>
      <c r="VJ97" s="27">
        <v>0</v>
      </c>
      <c r="VK97" s="27">
        <v>0</v>
      </c>
      <c r="VL97" s="27">
        <v>0</v>
      </c>
      <c r="VM97" s="27">
        <v>0</v>
      </c>
      <c r="VN97" s="27">
        <v>0</v>
      </c>
      <c r="VO97" s="27">
        <v>0</v>
      </c>
      <c r="VP97" s="27">
        <v>0</v>
      </c>
      <c r="VQ97" s="27">
        <v>0</v>
      </c>
      <c r="VR97" s="27">
        <v>0</v>
      </c>
      <c r="VS97" s="27">
        <v>0</v>
      </c>
      <c r="VT97" s="27">
        <v>0</v>
      </c>
      <c r="VU97" s="27">
        <v>0</v>
      </c>
      <c r="VV97" s="27">
        <v>0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0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13</v>
      </c>
      <c r="XJ97" s="27">
        <v>14</v>
      </c>
      <c r="XK97" s="27">
        <v>2</v>
      </c>
      <c r="XL97" s="27">
        <v>25</v>
      </c>
      <c r="XM97" s="27">
        <v>4</v>
      </c>
      <c r="XN97" s="27">
        <v>1</v>
      </c>
      <c r="XO97" s="27">
        <v>0</v>
      </c>
      <c r="XP97" s="27">
        <v>0</v>
      </c>
      <c r="XQ97" s="27">
        <v>0</v>
      </c>
      <c r="XR97" s="27">
        <v>0</v>
      </c>
      <c r="XS97" s="27">
        <v>0</v>
      </c>
      <c r="XT97" s="27">
        <v>5</v>
      </c>
      <c r="XU97" s="27">
        <v>2</v>
      </c>
      <c r="XV97" s="27">
        <v>0</v>
      </c>
      <c r="XW97" s="27">
        <v>0</v>
      </c>
      <c r="XX97" s="27">
        <v>4</v>
      </c>
      <c r="XY97" s="27">
        <v>7</v>
      </c>
      <c r="XZ97" s="27">
        <v>1</v>
      </c>
      <c r="YA97" s="27">
        <v>4</v>
      </c>
      <c r="YB97" s="27">
        <v>2</v>
      </c>
      <c r="YC97" s="27">
        <v>2</v>
      </c>
      <c r="YD97" s="27">
        <v>0</v>
      </c>
      <c r="YE97" s="27">
        <v>0</v>
      </c>
      <c r="YF97" s="27">
        <v>0</v>
      </c>
      <c r="YG97" s="27">
        <v>0</v>
      </c>
      <c r="YH97" s="27">
        <v>7</v>
      </c>
      <c r="YI97" s="27">
        <v>2</v>
      </c>
      <c r="YJ97" s="27">
        <v>1</v>
      </c>
      <c r="YK97" s="27">
        <v>0</v>
      </c>
      <c r="YL97" s="27">
        <v>6</v>
      </c>
      <c r="YM97" s="27">
        <v>12</v>
      </c>
      <c r="YN97" s="27">
        <v>1</v>
      </c>
      <c r="YO97" s="27">
        <v>1</v>
      </c>
      <c r="YP97" s="27">
        <v>0</v>
      </c>
      <c r="YQ97" s="27">
        <v>0</v>
      </c>
      <c r="YR97" s="27">
        <v>1</v>
      </c>
      <c r="YS97" s="27">
        <v>1</v>
      </c>
      <c r="YT97" s="27">
        <v>3</v>
      </c>
      <c r="YU97" s="27">
        <v>0</v>
      </c>
      <c r="YV97" s="27">
        <v>4</v>
      </c>
      <c r="YW97" s="27">
        <v>1</v>
      </c>
      <c r="YX97" s="27">
        <v>1</v>
      </c>
      <c r="YY97" s="27">
        <v>3</v>
      </c>
      <c r="YZ97" s="27">
        <v>0</v>
      </c>
      <c r="ZA97" s="27">
        <v>4</v>
      </c>
      <c r="ZB97" s="27">
        <v>1</v>
      </c>
      <c r="ZC97" s="27">
        <v>455</v>
      </c>
      <c r="ZD97" s="27">
        <v>1</v>
      </c>
      <c r="ZE97" s="27">
        <v>58</v>
      </c>
      <c r="ZF97" s="27">
        <v>30</v>
      </c>
      <c r="ZG97" s="27">
        <v>4</v>
      </c>
      <c r="ZH97" s="27">
        <v>4</v>
      </c>
      <c r="ZI97" s="27">
        <v>14</v>
      </c>
      <c r="ZJ97" s="27">
        <v>3</v>
      </c>
      <c r="ZK97" s="27">
        <v>4</v>
      </c>
      <c r="ZL97" s="27">
        <v>47</v>
      </c>
      <c r="ZM97" s="27">
        <v>12</v>
      </c>
      <c r="ZN97" s="27">
        <v>1</v>
      </c>
      <c r="ZO97" s="27">
        <v>18</v>
      </c>
      <c r="ZP97" s="27">
        <v>5</v>
      </c>
      <c r="ZQ97" s="27">
        <v>0</v>
      </c>
      <c r="ZR97" s="27">
        <v>0</v>
      </c>
      <c r="ZS97" s="27">
        <v>0</v>
      </c>
      <c r="ZT97" s="27">
        <v>0</v>
      </c>
      <c r="ZU97" s="27">
        <v>1</v>
      </c>
      <c r="ZV97" s="27">
        <v>1</v>
      </c>
    </row>
    <row r="98" spans="1:698" s="41" customFormat="1" x14ac:dyDescent="0.2">
      <c r="A98" s="41" t="s">
        <v>199</v>
      </c>
      <c r="B98" s="40"/>
      <c r="C98" s="14">
        <v>486</v>
      </c>
      <c r="D98" s="14">
        <v>10</v>
      </c>
      <c r="E98" s="14">
        <v>1</v>
      </c>
      <c r="F98" s="14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/>
      <c r="AR98" s="27"/>
      <c r="AS98" s="27"/>
      <c r="AT98" s="27"/>
      <c r="AU98" s="27">
        <v>0</v>
      </c>
      <c r="AV98" s="27">
        <v>0</v>
      </c>
      <c r="AW98" s="27">
        <v>0</v>
      </c>
      <c r="AX98" s="27">
        <v>0</v>
      </c>
      <c r="AY98" s="14">
        <v>0</v>
      </c>
      <c r="AZ98" s="14">
        <v>0</v>
      </c>
      <c r="BA98" s="14">
        <v>3</v>
      </c>
      <c r="BB98" s="14">
        <v>83</v>
      </c>
      <c r="BC98" s="27">
        <v>0</v>
      </c>
      <c r="BD98" s="27">
        <v>0</v>
      </c>
      <c r="BE98" s="27">
        <v>0</v>
      </c>
      <c r="BF98" s="27">
        <v>4</v>
      </c>
      <c r="BG98" s="27">
        <v>0</v>
      </c>
      <c r="BH98" s="27">
        <v>4</v>
      </c>
      <c r="BI98" s="27">
        <v>0</v>
      </c>
      <c r="BJ98" s="27">
        <v>5</v>
      </c>
      <c r="BK98" s="27">
        <v>0</v>
      </c>
      <c r="BL98" s="27">
        <v>3</v>
      </c>
      <c r="BM98" s="27">
        <v>0</v>
      </c>
      <c r="BN98" s="27">
        <v>0</v>
      </c>
      <c r="BO98" s="27">
        <v>0</v>
      </c>
      <c r="BP98" s="27">
        <v>0</v>
      </c>
      <c r="BQ98" s="27">
        <v>0</v>
      </c>
      <c r="BR98" s="27">
        <v>0</v>
      </c>
      <c r="BS98" s="27">
        <v>0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1</v>
      </c>
      <c r="CA98" s="27">
        <v>0</v>
      </c>
      <c r="CB98" s="27">
        <v>1</v>
      </c>
      <c r="CC98" s="27">
        <v>0</v>
      </c>
      <c r="CD98" s="27">
        <v>0</v>
      </c>
      <c r="CE98" s="27">
        <v>1</v>
      </c>
      <c r="CF98" s="27">
        <v>1</v>
      </c>
      <c r="CG98" s="27">
        <v>0</v>
      </c>
      <c r="CH98" s="27">
        <v>4</v>
      </c>
      <c r="CI98" s="27">
        <v>0</v>
      </c>
      <c r="CJ98" s="27">
        <v>3</v>
      </c>
      <c r="CK98" s="27">
        <v>0</v>
      </c>
      <c r="CL98" s="27">
        <v>3</v>
      </c>
      <c r="CM98" s="27">
        <v>0</v>
      </c>
      <c r="CN98" s="27">
        <v>7</v>
      </c>
      <c r="CO98" s="27">
        <v>0</v>
      </c>
      <c r="CP98" s="27">
        <v>18</v>
      </c>
      <c r="CQ98" s="27">
        <v>0</v>
      </c>
      <c r="CR98" s="27">
        <v>10</v>
      </c>
      <c r="CS98" s="27">
        <v>0</v>
      </c>
      <c r="CT98" s="27">
        <v>22</v>
      </c>
      <c r="CU98" s="27">
        <v>0</v>
      </c>
      <c r="CV98" s="27">
        <v>15</v>
      </c>
      <c r="CW98" s="27">
        <v>0</v>
      </c>
      <c r="CX98" s="27">
        <v>17</v>
      </c>
      <c r="CY98" s="27">
        <v>0</v>
      </c>
      <c r="CZ98" s="27">
        <v>10</v>
      </c>
      <c r="DA98" s="27">
        <v>0</v>
      </c>
      <c r="DB98" s="27">
        <v>0</v>
      </c>
      <c r="DC98" s="27">
        <v>0</v>
      </c>
      <c r="DD98" s="27">
        <v>1</v>
      </c>
      <c r="DE98" s="27"/>
      <c r="DF98" s="27"/>
      <c r="DG98" s="27">
        <v>0</v>
      </c>
      <c r="DH98" s="27">
        <v>72</v>
      </c>
      <c r="DI98" s="27">
        <v>0</v>
      </c>
      <c r="DJ98" s="27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7">
        <v>0</v>
      </c>
      <c r="DS98" s="27">
        <v>0</v>
      </c>
      <c r="DT98" s="27">
        <v>0</v>
      </c>
      <c r="DU98" s="27">
        <v>0</v>
      </c>
      <c r="DV98" s="27">
        <v>0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0</v>
      </c>
      <c r="EK98" s="27">
        <v>0</v>
      </c>
      <c r="EL98" s="27">
        <v>0</v>
      </c>
      <c r="EM98" s="27">
        <v>0</v>
      </c>
      <c r="EN98" s="27">
        <v>0</v>
      </c>
      <c r="EO98" s="27">
        <v>0</v>
      </c>
      <c r="EP98" s="27">
        <v>0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0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1</v>
      </c>
      <c r="FC98" s="27">
        <v>0</v>
      </c>
      <c r="FD98" s="27">
        <v>3</v>
      </c>
      <c r="FE98" s="27">
        <v>0</v>
      </c>
      <c r="FF98" s="27">
        <v>7</v>
      </c>
      <c r="FG98" s="27">
        <v>0</v>
      </c>
      <c r="FH98" s="27">
        <v>1</v>
      </c>
      <c r="FI98" s="27">
        <v>0</v>
      </c>
      <c r="FJ98" s="27">
        <v>7</v>
      </c>
      <c r="FK98" s="27">
        <v>0</v>
      </c>
      <c r="FL98" s="27">
        <v>12</v>
      </c>
      <c r="FM98" s="27">
        <v>1</v>
      </c>
      <c r="FN98" s="27">
        <v>25</v>
      </c>
      <c r="FO98" s="27">
        <v>0</v>
      </c>
      <c r="FP98" s="27">
        <v>17</v>
      </c>
      <c r="FQ98" s="27">
        <v>1</v>
      </c>
      <c r="FR98" s="27">
        <v>38</v>
      </c>
      <c r="FS98" s="27">
        <v>0</v>
      </c>
      <c r="FT98" s="27">
        <v>26</v>
      </c>
      <c r="FU98" s="27">
        <v>2</v>
      </c>
      <c r="FV98" s="27">
        <v>26</v>
      </c>
      <c r="FW98" s="27">
        <v>0</v>
      </c>
      <c r="FX98" s="27">
        <v>22</v>
      </c>
      <c r="FY98" s="27">
        <v>0</v>
      </c>
      <c r="FZ98" s="27">
        <v>3</v>
      </c>
      <c r="GA98" s="27">
        <v>1</v>
      </c>
      <c r="GB98" s="27">
        <v>4</v>
      </c>
      <c r="GC98" s="27"/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0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/>
      <c r="GQ98" s="27">
        <v>0</v>
      </c>
      <c r="GR98" s="27">
        <v>0</v>
      </c>
      <c r="GS98" s="27">
        <v>0</v>
      </c>
      <c r="GT98" s="27">
        <v>0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0</v>
      </c>
      <c r="HA98" s="27">
        <v>0</v>
      </c>
      <c r="HB98" s="27">
        <v>0</v>
      </c>
      <c r="HC98" s="27"/>
      <c r="HD98" s="27">
        <v>0</v>
      </c>
      <c r="HE98" s="27">
        <v>0</v>
      </c>
      <c r="HF98" s="27">
        <v>0</v>
      </c>
      <c r="HG98" s="27">
        <v>0</v>
      </c>
      <c r="HH98" s="27">
        <v>0</v>
      </c>
      <c r="HI98" s="27">
        <v>0</v>
      </c>
      <c r="HJ98" s="27">
        <v>0</v>
      </c>
      <c r="HK98" s="27">
        <v>0</v>
      </c>
      <c r="HL98" s="27">
        <v>0</v>
      </c>
      <c r="HM98" s="27">
        <v>0</v>
      </c>
      <c r="HN98" s="27">
        <v>0</v>
      </c>
      <c r="HO98" s="27">
        <v>0</v>
      </c>
      <c r="HP98" s="27"/>
      <c r="HQ98" s="27">
        <v>0</v>
      </c>
      <c r="HR98" s="27">
        <v>0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/>
      <c r="ID98" s="27">
        <v>1</v>
      </c>
      <c r="IE98" s="27">
        <v>0</v>
      </c>
      <c r="IF98" s="27">
        <v>0</v>
      </c>
      <c r="IG98" s="27">
        <v>0</v>
      </c>
      <c r="IH98" s="27">
        <v>0</v>
      </c>
      <c r="II98" s="27"/>
      <c r="IJ98" s="27"/>
      <c r="IK98" s="27"/>
      <c r="IL98" s="27"/>
      <c r="IM98" s="27">
        <v>1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>
        <v>0</v>
      </c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>
        <v>0</v>
      </c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>
        <v>0</v>
      </c>
      <c r="JW98" s="27">
        <v>0</v>
      </c>
      <c r="JX98" s="27">
        <v>0</v>
      </c>
      <c r="JY98" s="14">
        <v>88</v>
      </c>
      <c r="JZ98" s="27">
        <v>0</v>
      </c>
      <c r="KA98" s="27">
        <v>0</v>
      </c>
      <c r="KB98" s="27">
        <v>0</v>
      </c>
      <c r="KC98" s="27">
        <v>0</v>
      </c>
      <c r="KD98" s="27">
        <v>1</v>
      </c>
      <c r="KE98" s="27">
        <v>11</v>
      </c>
      <c r="KF98" s="27">
        <v>2</v>
      </c>
      <c r="KG98" s="27">
        <v>1</v>
      </c>
      <c r="KH98" s="27">
        <v>43</v>
      </c>
      <c r="KI98" s="27">
        <v>0</v>
      </c>
      <c r="KJ98" s="27">
        <v>1</v>
      </c>
      <c r="KK98" s="27">
        <v>29</v>
      </c>
      <c r="KL98" s="14">
        <v>88</v>
      </c>
      <c r="KM98" s="27">
        <v>0</v>
      </c>
      <c r="KN98" s="27">
        <v>12</v>
      </c>
      <c r="KO98" s="27">
        <v>46</v>
      </c>
      <c r="KP98" s="27">
        <v>30</v>
      </c>
      <c r="KQ98" s="14">
        <v>2</v>
      </c>
      <c r="KR98" s="27">
        <v>0</v>
      </c>
      <c r="KS98" s="27">
        <v>2</v>
      </c>
      <c r="KT98" s="14">
        <v>0</v>
      </c>
      <c r="KU98" s="27">
        <v>0</v>
      </c>
      <c r="KV98" s="27">
        <v>0</v>
      </c>
      <c r="KW98" s="27">
        <v>0</v>
      </c>
      <c r="KX98" s="27">
        <v>0</v>
      </c>
      <c r="KY98" s="14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27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14">
        <v>8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1</v>
      </c>
      <c r="OH98" s="27">
        <v>0</v>
      </c>
      <c r="OI98" s="27">
        <v>0</v>
      </c>
      <c r="OJ98" s="27">
        <v>0</v>
      </c>
      <c r="OK98" s="27">
        <v>0</v>
      </c>
      <c r="OL98" s="27">
        <v>0</v>
      </c>
      <c r="OM98" s="27">
        <v>0</v>
      </c>
      <c r="ON98" s="27">
        <v>0</v>
      </c>
      <c r="OO98" s="27">
        <v>3</v>
      </c>
      <c r="OP98" s="27">
        <v>0</v>
      </c>
      <c r="OQ98" s="27">
        <v>2</v>
      </c>
      <c r="OR98" s="27">
        <v>2</v>
      </c>
      <c r="OS98" s="14">
        <v>9</v>
      </c>
      <c r="OT98" s="44">
        <v>0</v>
      </c>
      <c r="OU98" s="27">
        <v>0</v>
      </c>
      <c r="OV98" s="27">
        <v>0</v>
      </c>
      <c r="OW98" s="27">
        <v>0</v>
      </c>
      <c r="OX98" s="27">
        <v>0</v>
      </c>
      <c r="OY98" s="27">
        <v>0</v>
      </c>
      <c r="OZ98" s="27">
        <v>0</v>
      </c>
      <c r="PA98" s="27">
        <v>0</v>
      </c>
      <c r="PB98" s="27">
        <v>0</v>
      </c>
      <c r="PC98" s="27">
        <v>0</v>
      </c>
      <c r="PD98" s="27">
        <v>0</v>
      </c>
      <c r="PE98" s="27">
        <v>0</v>
      </c>
      <c r="PF98" s="27">
        <v>0</v>
      </c>
      <c r="PG98" s="27">
        <v>0</v>
      </c>
      <c r="PH98" s="27">
        <v>0</v>
      </c>
      <c r="PI98" s="27">
        <v>0</v>
      </c>
      <c r="PJ98" s="27">
        <v>0</v>
      </c>
      <c r="PK98" s="27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7</v>
      </c>
      <c r="PV98" s="27">
        <v>1</v>
      </c>
      <c r="PW98" s="27">
        <v>1</v>
      </c>
      <c r="PX98" s="14">
        <v>285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10</v>
      </c>
      <c r="QX98" s="27">
        <v>187</v>
      </c>
      <c r="QY98" s="27">
        <v>11</v>
      </c>
      <c r="QZ98" s="27">
        <v>77</v>
      </c>
      <c r="RA98" s="14">
        <v>5</v>
      </c>
      <c r="RB98" s="27">
        <v>0</v>
      </c>
      <c r="RC98" s="27">
        <v>1</v>
      </c>
      <c r="RD98" s="27">
        <v>1</v>
      </c>
      <c r="RE98" s="27">
        <v>1</v>
      </c>
      <c r="RF98" s="27">
        <v>0</v>
      </c>
      <c r="RG98" s="27">
        <v>0</v>
      </c>
      <c r="RH98" s="27">
        <v>2</v>
      </c>
      <c r="RI98" s="27">
        <v>0</v>
      </c>
      <c r="RJ98" s="14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27">
        <v>0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0</v>
      </c>
      <c r="SV98" s="27">
        <v>0</v>
      </c>
      <c r="SW98" s="27">
        <v>0</v>
      </c>
      <c r="SX98" s="27">
        <v>0</v>
      </c>
      <c r="SY98" s="27">
        <v>0</v>
      </c>
      <c r="SZ98" s="27">
        <v>0</v>
      </c>
      <c r="TA98" s="27">
        <v>0</v>
      </c>
      <c r="TB98" s="27">
        <v>0</v>
      </c>
      <c r="TC98" s="27">
        <v>0</v>
      </c>
      <c r="TD98" s="27">
        <v>0</v>
      </c>
      <c r="TE98" s="27">
        <v>0</v>
      </c>
      <c r="TF98" s="27">
        <v>0</v>
      </c>
      <c r="TG98" s="14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0</v>
      </c>
      <c r="TN98" s="27">
        <v>0</v>
      </c>
      <c r="TO98" s="27">
        <v>0</v>
      </c>
      <c r="TP98" s="27">
        <v>0</v>
      </c>
      <c r="TQ98" s="27">
        <v>0</v>
      </c>
      <c r="TR98" s="27">
        <v>0</v>
      </c>
      <c r="TS98" s="27">
        <v>0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0</v>
      </c>
      <c r="UA98" s="27">
        <v>0</v>
      </c>
      <c r="UB98" s="27">
        <v>0</v>
      </c>
      <c r="UC98" s="27">
        <v>0</v>
      </c>
      <c r="UD98" s="27">
        <v>0</v>
      </c>
      <c r="UE98" s="27">
        <v>0</v>
      </c>
      <c r="UF98" s="27">
        <v>0</v>
      </c>
      <c r="UG98" s="27">
        <v>0</v>
      </c>
      <c r="UH98" s="27">
        <v>0</v>
      </c>
      <c r="UI98" s="27">
        <v>0</v>
      </c>
      <c r="UJ98" s="27">
        <v>0</v>
      </c>
      <c r="UK98" s="27">
        <v>0</v>
      </c>
      <c r="UL98" s="27">
        <v>0</v>
      </c>
      <c r="UM98" s="27">
        <v>0</v>
      </c>
      <c r="UN98" s="27">
        <v>0</v>
      </c>
      <c r="UO98" s="27">
        <v>0</v>
      </c>
      <c r="UP98" s="27">
        <v>0</v>
      </c>
      <c r="UQ98" s="27">
        <v>0</v>
      </c>
      <c r="UR98" s="27">
        <v>0</v>
      </c>
      <c r="US98" s="27">
        <v>0</v>
      </c>
      <c r="UT98" s="27">
        <v>0</v>
      </c>
      <c r="UU98" s="27">
        <v>0</v>
      </c>
      <c r="UV98" s="27">
        <v>0</v>
      </c>
      <c r="UW98" s="27">
        <v>0</v>
      </c>
      <c r="UX98" s="27">
        <v>0</v>
      </c>
      <c r="UY98" s="27">
        <v>0</v>
      </c>
      <c r="UZ98" s="27">
        <v>0</v>
      </c>
      <c r="VA98" s="27">
        <v>0</v>
      </c>
      <c r="VB98" s="27">
        <v>0</v>
      </c>
      <c r="VC98" s="27">
        <v>0</v>
      </c>
      <c r="VD98" s="27">
        <v>0</v>
      </c>
      <c r="VE98" s="27">
        <v>0</v>
      </c>
      <c r="VF98" s="27">
        <v>0</v>
      </c>
      <c r="VG98" s="27">
        <v>0</v>
      </c>
      <c r="VH98" s="14">
        <v>0</v>
      </c>
      <c r="VI98" s="27">
        <v>0</v>
      </c>
      <c r="VJ98" s="27">
        <v>0</v>
      </c>
      <c r="VK98" s="27">
        <v>0</v>
      </c>
      <c r="VL98" s="27">
        <v>0</v>
      </c>
      <c r="VM98" s="27">
        <v>0</v>
      </c>
      <c r="VN98" s="27">
        <v>0</v>
      </c>
      <c r="VO98" s="27">
        <v>0</v>
      </c>
      <c r="VP98" s="27">
        <v>0</v>
      </c>
      <c r="VQ98" s="27">
        <v>0</v>
      </c>
      <c r="VR98" s="27">
        <v>0</v>
      </c>
      <c r="VS98" s="27">
        <v>0</v>
      </c>
      <c r="VT98" s="27">
        <v>0</v>
      </c>
      <c r="VU98" s="27">
        <v>0</v>
      </c>
      <c r="VV98" s="27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2</v>
      </c>
      <c r="XJ98" s="27">
        <v>7</v>
      </c>
      <c r="XK98" s="27">
        <v>1</v>
      </c>
      <c r="XL98" s="27">
        <v>8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27">
        <v>0</v>
      </c>
      <c r="XT98" s="27">
        <v>0</v>
      </c>
      <c r="XU98" s="27">
        <v>0</v>
      </c>
      <c r="XV98" s="27">
        <v>0</v>
      </c>
      <c r="XW98" s="27">
        <v>0</v>
      </c>
      <c r="XX98" s="27">
        <v>0</v>
      </c>
      <c r="XY98" s="27">
        <v>0</v>
      </c>
      <c r="XZ98" s="27">
        <v>0</v>
      </c>
      <c r="YA98" s="27">
        <v>0</v>
      </c>
      <c r="YB98" s="27">
        <v>0</v>
      </c>
      <c r="YC98" s="27">
        <v>0</v>
      </c>
      <c r="YD98" s="27">
        <v>0</v>
      </c>
      <c r="YE98" s="27">
        <v>0</v>
      </c>
      <c r="YF98" s="27">
        <v>0</v>
      </c>
      <c r="YG98" s="27">
        <v>0</v>
      </c>
      <c r="YH98" s="27">
        <v>0</v>
      </c>
      <c r="YI98" s="27">
        <v>0</v>
      </c>
      <c r="YJ98" s="27">
        <v>0</v>
      </c>
      <c r="YK98" s="27">
        <v>0</v>
      </c>
      <c r="YL98" s="27">
        <v>0</v>
      </c>
      <c r="YM98" s="27">
        <v>0</v>
      </c>
      <c r="YN98" s="27">
        <v>0</v>
      </c>
      <c r="YO98" s="27">
        <v>0</v>
      </c>
      <c r="YP98" s="27">
        <v>0</v>
      </c>
      <c r="YQ98" s="27">
        <v>0</v>
      </c>
      <c r="YR98" s="27">
        <v>0</v>
      </c>
      <c r="YS98" s="27">
        <v>0</v>
      </c>
      <c r="YT98" s="27">
        <v>0</v>
      </c>
      <c r="YU98" s="27">
        <v>0</v>
      </c>
      <c r="YV98" s="27">
        <v>0</v>
      </c>
      <c r="YW98" s="27">
        <v>0</v>
      </c>
      <c r="YX98" s="27">
        <v>0</v>
      </c>
      <c r="YY98" s="27">
        <v>0</v>
      </c>
      <c r="YZ98" s="27">
        <v>0</v>
      </c>
      <c r="ZA98" s="27">
        <v>0</v>
      </c>
      <c r="ZB98" s="27">
        <v>0</v>
      </c>
      <c r="ZC98" s="27">
        <v>0</v>
      </c>
      <c r="ZD98" s="27">
        <v>0</v>
      </c>
      <c r="ZE98" s="27">
        <v>0</v>
      </c>
      <c r="ZF98" s="27">
        <v>0</v>
      </c>
      <c r="ZG98" s="27">
        <v>0</v>
      </c>
      <c r="ZH98" s="27">
        <v>0</v>
      </c>
      <c r="ZI98" s="27">
        <v>0</v>
      </c>
      <c r="ZJ98" s="27">
        <v>0</v>
      </c>
      <c r="ZK98" s="27">
        <v>0</v>
      </c>
      <c r="ZL98" s="27">
        <v>0</v>
      </c>
      <c r="ZM98" s="27">
        <v>0</v>
      </c>
      <c r="ZN98" s="27">
        <v>0</v>
      </c>
      <c r="ZO98" s="27">
        <v>0</v>
      </c>
      <c r="ZP98" s="27">
        <v>0</v>
      </c>
      <c r="ZQ98" s="27">
        <v>0</v>
      </c>
      <c r="ZR98" s="27">
        <v>0</v>
      </c>
      <c r="ZS98" s="27">
        <v>0</v>
      </c>
      <c r="ZT98" s="27">
        <v>0</v>
      </c>
      <c r="ZU98" s="27">
        <v>0</v>
      </c>
      <c r="ZV98" s="27">
        <v>0</v>
      </c>
    </row>
    <row r="99" spans="1:698" s="41" customFormat="1" x14ac:dyDescent="0.2">
      <c r="A99" s="41" t="s">
        <v>200</v>
      </c>
      <c r="B99" s="40"/>
      <c r="C99" s="14">
        <v>2221</v>
      </c>
      <c r="D99" s="14">
        <v>123</v>
      </c>
      <c r="E99" s="14">
        <v>9</v>
      </c>
      <c r="F99" s="14">
        <v>19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/>
      <c r="AR99" s="27"/>
      <c r="AS99" s="27"/>
      <c r="AT99" s="27"/>
      <c r="AU99" s="27">
        <v>1</v>
      </c>
      <c r="AV99" s="27">
        <v>34</v>
      </c>
      <c r="AW99" s="27">
        <v>0</v>
      </c>
      <c r="AX99" s="27">
        <v>32</v>
      </c>
      <c r="AY99" s="14">
        <v>1</v>
      </c>
      <c r="AZ99" s="14">
        <v>19</v>
      </c>
      <c r="BA99" s="14">
        <v>19</v>
      </c>
      <c r="BB99" s="14">
        <v>378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1</v>
      </c>
      <c r="BI99" s="27">
        <v>0</v>
      </c>
      <c r="BJ99" s="27">
        <v>1</v>
      </c>
      <c r="BK99" s="27">
        <v>0</v>
      </c>
      <c r="BL99" s="27">
        <v>0</v>
      </c>
      <c r="BM99" s="27">
        <v>0</v>
      </c>
      <c r="BN99" s="27">
        <v>0</v>
      </c>
      <c r="BO99" s="27">
        <v>0</v>
      </c>
      <c r="BP99" s="27">
        <v>0</v>
      </c>
      <c r="BQ99" s="27">
        <v>0</v>
      </c>
      <c r="BR99" s="27">
        <v>0</v>
      </c>
      <c r="BS99" s="27">
        <v>0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3</v>
      </c>
      <c r="CA99" s="27">
        <v>1</v>
      </c>
      <c r="CB99" s="27">
        <v>4</v>
      </c>
      <c r="CC99" s="27">
        <v>0</v>
      </c>
      <c r="CD99" s="27">
        <v>17</v>
      </c>
      <c r="CE99" s="27">
        <v>1</v>
      </c>
      <c r="CF99" s="27">
        <v>16</v>
      </c>
      <c r="CG99" s="27">
        <v>1</v>
      </c>
      <c r="CH99" s="27">
        <v>17</v>
      </c>
      <c r="CI99" s="27">
        <v>0</v>
      </c>
      <c r="CJ99" s="27">
        <v>11</v>
      </c>
      <c r="CK99" s="27">
        <v>5</v>
      </c>
      <c r="CL99" s="27">
        <v>113</v>
      </c>
      <c r="CM99" s="27">
        <v>0</v>
      </c>
      <c r="CN99" s="27">
        <v>38</v>
      </c>
      <c r="CO99" s="27">
        <v>9</v>
      </c>
      <c r="CP99" s="27">
        <v>127</v>
      </c>
      <c r="CQ99" s="27">
        <v>5</v>
      </c>
      <c r="CR99" s="27">
        <v>56</v>
      </c>
      <c r="CS99" s="27">
        <v>5</v>
      </c>
      <c r="CT99" s="27">
        <v>70</v>
      </c>
      <c r="CU99" s="27">
        <v>7</v>
      </c>
      <c r="CV99" s="27">
        <v>47</v>
      </c>
      <c r="CW99" s="27">
        <v>12</v>
      </c>
      <c r="CX99" s="27">
        <v>73</v>
      </c>
      <c r="CY99" s="27">
        <v>12</v>
      </c>
      <c r="CZ99" s="27">
        <v>45</v>
      </c>
      <c r="DA99" s="27">
        <v>1</v>
      </c>
      <c r="DB99" s="27">
        <v>11</v>
      </c>
      <c r="DC99" s="27">
        <v>1</v>
      </c>
      <c r="DD99" s="27">
        <v>16</v>
      </c>
      <c r="DE99" s="27"/>
      <c r="DF99" s="27"/>
      <c r="DG99" s="27">
        <v>2</v>
      </c>
      <c r="DH99" s="27">
        <v>297</v>
      </c>
      <c r="DI99" s="27">
        <v>0</v>
      </c>
      <c r="DJ99" s="27">
        <v>0</v>
      </c>
      <c r="DK99" s="27">
        <v>0</v>
      </c>
      <c r="DL99" s="27">
        <v>0</v>
      </c>
      <c r="DM99" s="27">
        <v>0</v>
      </c>
      <c r="DN99" s="27">
        <v>2</v>
      </c>
      <c r="DO99" s="27">
        <v>0</v>
      </c>
      <c r="DP99" s="27">
        <v>6</v>
      </c>
      <c r="DQ99" s="27">
        <v>0</v>
      </c>
      <c r="DR99" s="27">
        <v>18</v>
      </c>
      <c r="DS99" s="27">
        <v>0</v>
      </c>
      <c r="DT99" s="27">
        <v>10</v>
      </c>
      <c r="DU99" s="27">
        <v>0</v>
      </c>
      <c r="DV99" s="27">
        <v>23</v>
      </c>
      <c r="DW99" s="27">
        <v>0</v>
      </c>
      <c r="DX99" s="27">
        <v>7</v>
      </c>
      <c r="DY99" s="27">
        <v>1</v>
      </c>
      <c r="DZ99" s="27">
        <v>75</v>
      </c>
      <c r="EA99" s="27">
        <v>0</v>
      </c>
      <c r="EB99" s="27">
        <v>18</v>
      </c>
      <c r="EC99" s="27">
        <v>3</v>
      </c>
      <c r="ED99" s="27">
        <v>88</v>
      </c>
      <c r="EE99" s="27">
        <v>0</v>
      </c>
      <c r="EF99" s="27">
        <v>15</v>
      </c>
      <c r="EG99" s="27">
        <v>2</v>
      </c>
      <c r="EH99" s="27">
        <v>44</v>
      </c>
      <c r="EI99" s="27">
        <v>1</v>
      </c>
      <c r="EJ99" s="27">
        <v>15</v>
      </c>
      <c r="EK99" s="27">
        <v>1</v>
      </c>
      <c r="EL99" s="27">
        <v>67</v>
      </c>
      <c r="EM99" s="27">
        <v>1</v>
      </c>
      <c r="EN99" s="27">
        <v>25</v>
      </c>
      <c r="EO99" s="27">
        <v>0</v>
      </c>
      <c r="EP99" s="27">
        <v>7</v>
      </c>
      <c r="EQ99" s="27">
        <v>0</v>
      </c>
      <c r="ER99" s="27">
        <v>6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4</v>
      </c>
      <c r="EY99" s="27">
        <v>0</v>
      </c>
      <c r="EZ99" s="27">
        <v>2</v>
      </c>
      <c r="FA99" s="27">
        <v>0</v>
      </c>
      <c r="FB99" s="27">
        <v>1</v>
      </c>
      <c r="FC99" s="27">
        <v>0</v>
      </c>
      <c r="FD99" s="27">
        <v>0</v>
      </c>
      <c r="FE99" s="27">
        <v>0</v>
      </c>
      <c r="FF99" s="27">
        <v>2</v>
      </c>
      <c r="FG99" s="27">
        <v>0</v>
      </c>
      <c r="FH99" s="27">
        <v>0</v>
      </c>
      <c r="FI99" s="27">
        <v>0</v>
      </c>
      <c r="FJ99" s="27">
        <v>20</v>
      </c>
      <c r="FK99" s="27">
        <v>0</v>
      </c>
      <c r="FL99" s="27">
        <v>29</v>
      </c>
      <c r="FM99" s="27">
        <v>2</v>
      </c>
      <c r="FN99" s="27">
        <v>20</v>
      </c>
      <c r="FO99" s="27">
        <v>5</v>
      </c>
      <c r="FP99" s="27">
        <v>39</v>
      </c>
      <c r="FQ99" s="27">
        <v>1</v>
      </c>
      <c r="FR99" s="27">
        <v>18</v>
      </c>
      <c r="FS99" s="27">
        <v>2</v>
      </c>
      <c r="FT99" s="27">
        <v>39</v>
      </c>
      <c r="FU99" s="27">
        <v>4</v>
      </c>
      <c r="FV99" s="27">
        <v>23</v>
      </c>
      <c r="FW99" s="27">
        <v>8</v>
      </c>
      <c r="FX99" s="27">
        <v>18</v>
      </c>
      <c r="FY99" s="27">
        <v>0</v>
      </c>
      <c r="FZ99" s="27">
        <v>6</v>
      </c>
      <c r="GA99" s="27">
        <v>0</v>
      </c>
      <c r="GB99" s="27">
        <v>6</v>
      </c>
      <c r="GC99" s="27"/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/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/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/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/>
      <c r="ID99" s="27">
        <v>4</v>
      </c>
      <c r="IE99" s="27">
        <v>4</v>
      </c>
      <c r="IF99" s="27">
        <v>7</v>
      </c>
      <c r="IG99" s="27">
        <v>6</v>
      </c>
      <c r="IH99" s="27">
        <v>7</v>
      </c>
      <c r="II99" s="27"/>
      <c r="IJ99" s="27"/>
      <c r="IK99" s="27"/>
      <c r="IL99" s="27"/>
      <c r="IM99" s="27">
        <v>4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>
        <v>0</v>
      </c>
      <c r="IW99" s="27">
        <v>0</v>
      </c>
      <c r="IX99" s="27">
        <v>1</v>
      </c>
      <c r="IY99" s="27">
        <v>0</v>
      </c>
      <c r="IZ99" s="27">
        <v>0</v>
      </c>
      <c r="JA99" s="27">
        <v>1</v>
      </c>
      <c r="JB99" s="27">
        <v>0</v>
      </c>
      <c r="JC99" s="27">
        <v>3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>
        <v>2</v>
      </c>
      <c r="JJ99" s="27">
        <v>4</v>
      </c>
      <c r="JK99" s="27">
        <v>1</v>
      </c>
      <c r="JL99" s="27">
        <v>1</v>
      </c>
      <c r="JM99" s="27">
        <v>1</v>
      </c>
      <c r="JN99" s="27">
        <v>2</v>
      </c>
      <c r="JO99" s="27">
        <v>1</v>
      </c>
      <c r="JP99" s="27">
        <v>1</v>
      </c>
      <c r="JQ99" s="27">
        <v>2</v>
      </c>
      <c r="JR99" s="27">
        <v>0</v>
      </c>
      <c r="JS99" s="27">
        <v>1</v>
      </c>
      <c r="JT99" s="27">
        <v>2</v>
      </c>
      <c r="JU99" s="27">
        <v>1</v>
      </c>
      <c r="JV99" s="27">
        <v>0</v>
      </c>
      <c r="JW99" s="27">
        <v>0</v>
      </c>
      <c r="JX99" s="27">
        <v>0</v>
      </c>
      <c r="JY99" s="14">
        <v>430</v>
      </c>
      <c r="JZ99" s="27">
        <v>0</v>
      </c>
      <c r="KA99" s="27">
        <v>0</v>
      </c>
      <c r="KB99" s="27">
        <v>0</v>
      </c>
      <c r="KC99" s="27">
        <v>2</v>
      </c>
      <c r="KD99" s="27">
        <v>3</v>
      </c>
      <c r="KE99" s="27">
        <v>100</v>
      </c>
      <c r="KF99" s="27">
        <v>16</v>
      </c>
      <c r="KG99" s="27">
        <v>12</v>
      </c>
      <c r="KH99" s="27">
        <v>201</v>
      </c>
      <c r="KI99" s="27">
        <v>15</v>
      </c>
      <c r="KJ99" s="27">
        <v>4</v>
      </c>
      <c r="KK99" s="27">
        <v>77</v>
      </c>
      <c r="KL99" s="14">
        <v>432</v>
      </c>
      <c r="KM99" s="27">
        <v>0</v>
      </c>
      <c r="KN99" s="27">
        <v>106</v>
      </c>
      <c r="KO99" s="27">
        <v>230</v>
      </c>
      <c r="KP99" s="27">
        <v>96</v>
      </c>
      <c r="KQ99" s="14">
        <v>45</v>
      </c>
      <c r="KR99" s="27">
        <v>42</v>
      </c>
      <c r="KS99" s="27">
        <v>3</v>
      </c>
      <c r="KT99" s="14">
        <v>2</v>
      </c>
      <c r="KU99" s="27">
        <v>2</v>
      </c>
      <c r="KV99" s="27">
        <v>0</v>
      </c>
      <c r="KW99" s="27">
        <v>0</v>
      </c>
      <c r="KX99" s="27">
        <v>0</v>
      </c>
      <c r="KY99" s="14">
        <v>25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1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1</v>
      </c>
      <c r="LQ99" s="27">
        <v>0</v>
      </c>
      <c r="LR99" s="27">
        <v>0</v>
      </c>
      <c r="LS99" s="27">
        <v>0</v>
      </c>
      <c r="LT99" s="27">
        <v>0</v>
      </c>
      <c r="LU99" s="27">
        <v>1</v>
      </c>
      <c r="LV99" s="27">
        <v>1</v>
      </c>
      <c r="LW99" s="27">
        <v>1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27">
        <v>0</v>
      </c>
      <c r="MN99" s="27">
        <v>0</v>
      </c>
      <c r="MO99" s="27">
        <v>0</v>
      </c>
      <c r="MP99" s="27">
        <v>0</v>
      </c>
      <c r="MQ99" s="27">
        <v>1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4</v>
      </c>
      <c r="NA99" s="27">
        <v>1</v>
      </c>
      <c r="NB99" s="27">
        <v>0</v>
      </c>
      <c r="NC99" s="27">
        <v>0</v>
      </c>
      <c r="ND99" s="27">
        <v>1</v>
      </c>
      <c r="NE99" s="27">
        <v>0</v>
      </c>
      <c r="NF99" s="27">
        <v>1</v>
      </c>
      <c r="NG99" s="27">
        <v>0</v>
      </c>
      <c r="NH99" s="27">
        <v>2</v>
      </c>
      <c r="NI99" s="27">
        <v>2</v>
      </c>
      <c r="NJ99" s="27">
        <v>0</v>
      </c>
      <c r="NK99" s="27">
        <v>0</v>
      </c>
      <c r="NL99" s="27">
        <v>1</v>
      </c>
      <c r="NM99" s="27">
        <v>1</v>
      </c>
      <c r="NN99" s="27">
        <v>0</v>
      </c>
      <c r="NO99" s="27">
        <v>1</v>
      </c>
      <c r="NP99" s="27">
        <v>0</v>
      </c>
      <c r="NQ99" s="27">
        <v>1</v>
      </c>
      <c r="NR99" s="27">
        <v>0</v>
      </c>
      <c r="NS99" s="27">
        <v>4</v>
      </c>
      <c r="NT99" s="14">
        <v>40</v>
      </c>
      <c r="NU99" s="27">
        <v>0</v>
      </c>
      <c r="NV99" s="27">
        <v>0</v>
      </c>
      <c r="NW99" s="27">
        <v>0</v>
      </c>
      <c r="NX99" s="27">
        <v>0</v>
      </c>
      <c r="NY99" s="27">
        <v>4</v>
      </c>
      <c r="NZ99" s="27">
        <v>2</v>
      </c>
      <c r="OA99" s="27">
        <v>1</v>
      </c>
      <c r="OB99" s="27">
        <v>1</v>
      </c>
      <c r="OC99" s="27">
        <v>1</v>
      </c>
      <c r="OD99" s="27">
        <v>1</v>
      </c>
      <c r="OE99" s="27">
        <v>1</v>
      </c>
      <c r="OF99" s="27">
        <v>0</v>
      </c>
      <c r="OG99" s="27">
        <v>4</v>
      </c>
      <c r="OH99" s="27">
        <v>2</v>
      </c>
      <c r="OI99" s="27">
        <v>0</v>
      </c>
      <c r="OJ99" s="27">
        <v>1</v>
      </c>
      <c r="OK99" s="27">
        <v>4</v>
      </c>
      <c r="OL99" s="27">
        <v>2</v>
      </c>
      <c r="OM99" s="27">
        <v>1</v>
      </c>
      <c r="ON99" s="27">
        <v>2</v>
      </c>
      <c r="OO99" s="27">
        <v>0</v>
      </c>
      <c r="OP99" s="27">
        <v>3</v>
      </c>
      <c r="OQ99" s="27">
        <v>2</v>
      </c>
      <c r="OR99" s="27">
        <v>8</v>
      </c>
      <c r="OS99" s="14">
        <v>130</v>
      </c>
      <c r="OT99" s="44">
        <v>20</v>
      </c>
      <c r="OU99" s="27">
        <v>3</v>
      </c>
      <c r="OV99" s="27">
        <v>3</v>
      </c>
      <c r="OW99" s="27">
        <v>2</v>
      </c>
      <c r="OX99" s="27">
        <v>1</v>
      </c>
      <c r="OY99" s="27">
        <v>0</v>
      </c>
      <c r="OZ99" s="27">
        <v>12</v>
      </c>
      <c r="PA99" s="27">
        <v>26</v>
      </c>
      <c r="PB99" s="27">
        <v>39</v>
      </c>
      <c r="PC99" s="27">
        <v>0</v>
      </c>
      <c r="PD99" s="27">
        <v>0</v>
      </c>
      <c r="PE99" s="27">
        <v>0</v>
      </c>
      <c r="PF99" s="27">
        <v>0</v>
      </c>
      <c r="PG99" s="27">
        <v>1</v>
      </c>
      <c r="PH99" s="27">
        <v>1</v>
      </c>
      <c r="PI99" s="27">
        <v>0</v>
      </c>
      <c r="PJ99" s="27">
        <v>1</v>
      </c>
      <c r="PK99" s="27">
        <v>0</v>
      </c>
      <c r="PL99" s="27">
        <v>0</v>
      </c>
      <c r="PM99" s="27">
        <v>8</v>
      </c>
      <c r="PN99" s="27">
        <v>35</v>
      </c>
      <c r="PO99" s="27">
        <v>0</v>
      </c>
      <c r="PP99" s="27">
        <v>0</v>
      </c>
      <c r="PQ99" s="27">
        <v>0</v>
      </c>
      <c r="PR99" s="27">
        <v>0</v>
      </c>
      <c r="PS99" s="27">
        <v>1</v>
      </c>
      <c r="PT99" s="27">
        <v>0</v>
      </c>
      <c r="PU99" s="27">
        <v>0</v>
      </c>
      <c r="PV99" s="27">
        <v>0</v>
      </c>
      <c r="PW99" s="27">
        <v>0</v>
      </c>
      <c r="PX99" s="14">
        <v>5430</v>
      </c>
      <c r="PY99" s="27">
        <v>8</v>
      </c>
      <c r="PZ99" s="27">
        <v>49</v>
      </c>
      <c r="QA99" s="27">
        <v>60</v>
      </c>
      <c r="QB99" s="27">
        <v>50</v>
      </c>
      <c r="QC99" s="27">
        <v>140</v>
      </c>
      <c r="QD99" s="27">
        <v>604</v>
      </c>
      <c r="QE99" s="27">
        <v>2604</v>
      </c>
      <c r="QF99" s="27">
        <v>0</v>
      </c>
      <c r="QG99" s="27">
        <v>0</v>
      </c>
      <c r="QH99" s="27">
        <v>0</v>
      </c>
      <c r="QI99" s="27">
        <v>0</v>
      </c>
      <c r="QJ99" s="27">
        <v>276</v>
      </c>
      <c r="QK99" s="27">
        <v>3</v>
      </c>
      <c r="QL99" s="27">
        <v>39</v>
      </c>
      <c r="QM99" s="27">
        <v>48</v>
      </c>
      <c r="QN99" s="27">
        <v>49</v>
      </c>
      <c r="QO99" s="27">
        <v>21</v>
      </c>
      <c r="QP99" s="27">
        <v>90</v>
      </c>
      <c r="QQ99" s="27">
        <v>1127</v>
      </c>
      <c r="QR99" s="27">
        <v>0</v>
      </c>
      <c r="QS99" s="27">
        <v>0</v>
      </c>
      <c r="QT99" s="27">
        <v>0</v>
      </c>
      <c r="QU99" s="27">
        <v>0</v>
      </c>
      <c r="QV99" s="27">
        <v>262</v>
      </c>
      <c r="QW99" s="27">
        <v>0</v>
      </c>
      <c r="QX99" s="27">
        <v>0</v>
      </c>
      <c r="QY99" s="27">
        <v>0</v>
      </c>
      <c r="QZ99" s="27">
        <v>0</v>
      </c>
      <c r="RA99" s="14">
        <v>52</v>
      </c>
      <c r="RB99" s="27">
        <v>0</v>
      </c>
      <c r="RC99" s="27">
        <v>3</v>
      </c>
      <c r="RD99" s="27">
        <v>12</v>
      </c>
      <c r="RE99" s="27">
        <v>4</v>
      </c>
      <c r="RF99" s="27">
        <v>0</v>
      </c>
      <c r="RG99" s="27">
        <v>2</v>
      </c>
      <c r="RH99" s="27">
        <v>16</v>
      </c>
      <c r="RI99" s="27">
        <v>15</v>
      </c>
      <c r="RJ99" s="14">
        <v>6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1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1</v>
      </c>
      <c r="SB99" s="27">
        <v>0</v>
      </c>
      <c r="SC99" s="27">
        <v>0</v>
      </c>
      <c r="SD99" s="27">
        <v>0</v>
      </c>
      <c r="SE99" s="27">
        <v>0</v>
      </c>
      <c r="SF99" s="27">
        <v>1</v>
      </c>
      <c r="SG99" s="27">
        <v>1</v>
      </c>
      <c r="SH99" s="27">
        <v>1</v>
      </c>
      <c r="SI99" s="27">
        <v>0</v>
      </c>
      <c r="SJ99" s="27">
        <v>0</v>
      </c>
      <c r="SK99" s="27">
        <v>0</v>
      </c>
      <c r="SL99" s="27">
        <v>0</v>
      </c>
      <c r="SM99" s="27">
        <v>0</v>
      </c>
      <c r="SN99" s="27">
        <v>0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0</v>
      </c>
      <c r="SV99" s="27">
        <v>0</v>
      </c>
      <c r="SW99" s="27">
        <v>0</v>
      </c>
      <c r="SX99" s="27">
        <v>0</v>
      </c>
      <c r="SY99" s="27">
        <v>0</v>
      </c>
      <c r="SZ99" s="27">
        <v>0</v>
      </c>
      <c r="TA99" s="27">
        <v>0</v>
      </c>
      <c r="TB99" s="27">
        <v>1</v>
      </c>
      <c r="TC99" s="27">
        <v>0</v>
      </c>
      <c r="TD99" s="27">
        <v>0</v>
      </c>
      <c r="TE99" s="27">
        <v>0</v>
      </c>
      <c r="TF99" s="27">
        <v>0</v>
      </c>
      <c r="TG99" s="14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0</v>
      </c>
      <c r="UH99" s="27">
        <v>0</v>
      </c>
      <c r="UI99" s="27">
        <v>0</v>
      </c>
      <c r="UJ99" s="27">
        <v>0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14">
        <v>0</v>
      </c>
      <c r="VI99" s="27">
        <v>0</v>
      </c>
      <c r="VJ99" s="27">
        <v>0</v>
      </c>
      <c r="VK99" s="27">
        <v>0</v>
      </c>
      <c r="VL99" s="27">
        <v>0</v>
      </c>
      <c r="VM99" s="27">
        <v>0</v>
      </c>
      <c r="VN99" s="27">
        <v>0</v>
      </c>
      <c r="VO99" s="27">
        <v>0</v>
      </c>
      <c r="VP99" s="27">
        <v>0</v>
      </c>
      <c r="VQ99" s="27">
        <v>0</v>
      </c>
      <c r="VR99" s="27">
        <v>0</v>
      </c>
      <c r="VS99" s="27">
        <v>0</v>
      </c>
      <c r="VT99" s="27">
        <v>0</v>
      </c>
      <c r="VU99" s="27">
        <v>0</v>
      </c>
      <c r="VV99" s="27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46</v>
      </c>
      <c r="XJ99" s="27">
        <v>82</v>
      </c>
      <c r="XK99" s="27">
        <v>7</v>
      </c>
      <c r="XL99" s="27">
        <v>121</v>
      </c>
      <c r="XM99" s="27">
        <v>19</v>
      </c>
      <c r="XN99" s="27">
        <v>0</v>
      </c>
      <c r="XO99" s="27">
        <v>0</v>
      </c>
      <c r="XP99" s="27">
        <v>4</v>
      </c>
      <c r="XQ99" s="27">
        <v>0</v>
      </c>
      <c r="XR99" s="27">
        <v>0</v>
      </c>
      <c r="XS99" s="27">
        <v>0</v>
      </c>
      <c r="XT99" s="27">
        <v>14</v>
      </c>
      <c r="XU99" s="27">
        <v>3</v>
      </c>
      <c r="XV99" s="27">
        <v>2</v>
      </c>
      <c r="XW99" s="27">
        <v>8</v>
      </c>
      <c r="XX99" s="27">
        <v>11</v>
      </c>
      <c r="XY99" s="27">
        <v>22</v>
      </c>
      <c r="XZ99" s="27">
        <v>0</v>
      </c>
      <c r="YA99" s="27">
        <v>22</v>
      </c>
      <c r="YB99" s="27">
        <v>2</v>
      </c>
      <c r="YC99" s="27">
        <v>1</v>
      </c>
      <c r="YD99" s="27">
        <v>4</v>
      </c>
      <c r="YE99" s="27">
        <v>0</v>
      </c>
      <c r="YF99" s="27">
        <v>0</v>
      </c>
      <c r="YG99" s="27">
        <v>2</v>
      </c>
      <c r="YH99" s="27">
        <v>21</v>
      </c>
      <c r="YI99" s="27">
        <v>3</v>
      </c>
      <c r="YJ99" s="27">
        <v>2</v>
      </c>
      <c r="YK99" s="27">
        <v>9</v>
      </c>
      <c r="YL99" s="27">
        <v>17</v>
      </c>
      <c r="YM99" s="27">
        <v>26</v>
      </c>
      <c r="YN99" s="27">
        <v>0</v>
      </c>
      <c r="YO99" s="27">
        <v>22</v>
      </c>
      <c r="YP99" s="27">
        <v>29</v>
      </c>
      <c r="YQ99" s="27">
        <v>17</v>
      </c>
      <c r="YR99" s="27">
        <v>34</v>
      </c>
      <c r="YS99" s="27">
        <v>46</v>
      </c>
      <c r="YT99" s="27">
        <v>133</v>
      </c>
      <c r="YU99" s="27">
        <v>5</v>
      </c>
      <c r="YV99" s="27">
        <v>174</v>
      </c>
      <c r="YW99" s="27">
        <v>53</v>
      </c>
      <c r="YX99" s="27">
        <v>82</v>
      </c>
      <c r="YY99" s="27">
        <v>176</v>
      </c>
      <c r="YZ99" s="27">
        <v>22</v>
      </c>
      <c r="ZA99" s="27">
        <v>236</v>
      </c>
      <c r="ZB99" s="27">
        <v>64</v>
      </c>
      <c r="ZC99" s="27">
        <v>3249</v>
      </c>
      <c r="ZD99" s="27">
        <v>909</v>
      </c>
      <c r="ZE99" s="27">
        <v>843</v>
      </c>
      <c r="ZF99" s="27">
        <v>138</v>
      </c>
      <c r="ZG99" s="27">
        <v>32</v>
      </c>
      <c r="ZH99" s="27">
        <v>8</v>
      </c>
      <c r="ZI99" s="27">
        <v>72</v>
      </c>
      <c r="ZJ99" s="27">
        <v>18</v>
      </c>
      <c r="ZK99" s="27">
        <v>6</v>
      </c>
      <c r="ZL99" s="27">
        <v>103</v>
      </c>
      <c r="ZM99" s="27">
        <v>28</v>
      </c>
      <c r="ZN99" s="27">
        <v>5</v>
      </c>
      <c r="ZO99" s="27">
        <v>30</v>
      </c>
      <c r="ZP99" s="27">
        <v>10</v>
      </c>
      <c r="ZQ99" s="27">
        <v>1</v>
      </c>
      <c r="ZR99" s="27">
        <v>1</v>
      </c>
      <c r="ZS99" s="27">
        <v>0</v>
      </c>
      <c r="ZT99" s="27">
        <v>0</v>
      </c>
      <c r="ZU99" s="27">
        <v>39</v>
      </c>
      <c r="ZV99" s="27">
        <v>2</v>
      </c>
    </row>
    <row r="100" spans="1:698" s="41" customFormat="1" x14ac:dyDescent="0.2">
      <c r="A100" s="41" t="s">
        <v>201</v>
      </c>
      <c r="B100" s="40"/>
      <c r="C100" s="14">
        <v>295</v>
      </c>
      <c r="D100" s="14">
        <v>11</v>
      </c>
      <c r="E100" s="14">
        <v>1</v>
      </c>
      <c r="F100" s="14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/>
      <c r="AR100" s="27"/>
      <c r="AS100" s="27"/>
      <c r="AT100" s="27"/>
      <c r="AU100" s="27">
        <v>0</v>
      </c>
      <c r="AV100" s="27">
        <v>0</v>
      </c>
      <c r="AW100" s="27">
        <v>0</v>
      </c>
      <c r="AX100" s="27">
        <v>0</v>
      </c>
      <c r="AY100" s="14">
        <v>0</v>
      </c>
      <c r="AZ100" s="14">
        <v>0</v>
      </c>
      <c r="BA100" s="14">
        <v>2</v>
      </c>
      <c r="BB100" s="14">
        <v>146</v>
      </c>
      <c r="BC100" s="27">
        <v>0</v>
      </c>
      <c r="BD100" s="27">
        <v>0</v>
      </c>
      <c r="BE100" s="27">
        <v>0</v>
      </c>
      <c r="BF100" s="27">
        <v>1</v>
      </c>
      <c r="BG100" s="27">
        <v>0</v>
      </c>
      <c r="BH100" s="27">
        <v>8</v>
      </c>
      <c r="BI100" s="27">
        <v>0</v>
      </c>
      <c r="BJ100" s="27">
        <v>3</v>
      </c>
      <c r="BK100" s="27">
        <v>0</v>
      </c>
      <c r="BL100" s="27">
        <v>3</v>
      </c>
      <c r="BM100" s="27">
        <v>0</v>
      </c>
      <c r="BN100" s="27">
        <v>0</v>
      </c>
      <c r="BO100" s="27">
        <v>0</v>
      </c>
      <c r="BP100" s="27">
        <v>0</v>
      </c>
      <c r="BQ100" s="27">
        <v>0</v>
      </c>
      <c r="BR100" s="27">
        <v>0</v>
      </c>
      <c r="BS100" s="27">
        <v>0</v>
      </c>
      <c r="BT100" s="27">
        <v>0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1</v>
      </c>
      <c r="CM100" s="27">
        <v>0</v>
      </c>
      <c r="CN100" s="27">
        <v>2</v>
      </c>
      <c r="CO100" s="27">
        <v>0</v>
      </c>
      <c r="CP100" s="27">
        <v>4</v>
      </c>
      <c r="CQ100" s="27">
        <v>0</v>
      </c>
      <c r="CR100" s="27">
        <v>1</v>
      </c>
      <c r="CS100" s="27">
        <v>1</v>
      </c>
      <c r="CT100" s="27">
        <v>2</v>
      </c>
      <c r="CU100" s="27">
        <v>0</v>
      </c>
      <c r="CV100" s="27">
        <v>1</v>
      </c>
      <c r="CW100" s="27">
        <v>0</v>
      </c>
      <c r="CX100" s="27">
        <v>8</v>
      </c>
      <c r="CY100" s="27">
        <v>1</v>
      </c>
      <c r="CZ100" s="27">
        <v>3</v>
      </c>
      <c r="DA100" s="27">
        <v>0</v>
      </c>
      <c r="DB100" s="27">
        <v>4</v>
      </c>
      <c r="DC100" s="27">
        <v>0</v>
      </c>
      <c r="DD100" s="27">
        <v>0</v>
      </c>
      <c r="DE100" s="27"/>
      <c r="DF100" s="27"/>
      <c r="DG100" s="27">
        <v>0</v>
      </c>
      <c r="DH100" s="27">
        <v>16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2</v>
      </c>
      <c r="DO100" s="27">
        <v>0</v>
      </c>
      <c r="DP100" s="27">
        <v>5</v>
      </c>
      <c r="DQ100" s="27">
        <v>0</v>
      </c>
      <c r="DR100" s="27">
        <v>0</v>
      </c>
      <c r="DS100" s="27">
        <v>0</v>
      </c>
      <c r="DT100" s="27">
        <v>2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1</v>
      </c>
      <c r="EE100" s="27">
        <v>0</v>
      </c>
      <c r="EF100" s="27">
        <v>0</v>
      </c>
      <c r="EG100" s="27">
        <v>0</v>
      </c>
      <c r="EH100" s="27">
        <v>6</v>
      </c>
      <c r="EI100" s="27">
        <v>0</v>
      </c>
      <c r="EJ100" s="27">
        <v>0</v>
      </c>
      <c r="EK100" s="27">
        <v>0</v>
      </c>
      <c r="EL100" s="27">
        <v>14</v>
      </c>
      <c r="EM100" s="27">
        <v>0</v>
      </c>
      <c r="EN100" s="27">
        <v>0</v>
      </c>
      <c r="EO100" s="27">
        <v>0</v>
      </c>
      <c r="EP100" s="27">
        <v>5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1</v>
      </c>
      <c r="EY100" s="27">
        <v>0</v>
      </c>
      <c r="EZ100" s="27">
        <v>1</v>
      </c>
      <c r="FA100" s="27">
        <v>0</v>
      </c>
      <c r="FB100" s="27">
        <v>0</v>
      </c>
      <c r="FC100" s="27">
        <v>0</v>
      </c>
      <c r="FD100" s="27">
        <v>1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2</v>
      </c>
      <c r="FK100" s="27">
        <v>0</v>
      </c>
      <c r="FL100" s="27">
        <v>1</v>
      </c>
      <c r="FM100" s="27">
        <v>0</v>
      </c>
      <c r="FN100" s="27">
        <v>9</v>
      </c>
      <c r="FO100" s="27">
        <v>0</v>
      </c>
      <c r="FP100" s="27">
        <v>2</v>
      </c>
      <c r="FQ100" s="27">
        <v>1</v>
      </c>
      <c r="FR100" s="27">
        <v>12</v>
      </c>
      <c r="FS100" s="27">
        <v>0</v>
      </c>
      <c r="FT100" s="27">
        <v>3</v>
      </c>
      <c r="FU100" s="27">
        <v>2</v>
      </c>
      <c r="FV100" s="27">
        <v>7</v>
      </c>
      <c r="FW100" s="27">
        <v>2</v>
      </c>
      <c r="FX100" s="27">
        <v>3</v>
      </c>
      <c r="FY100" s="27">
        <v>1</v>
      </c>
      <c r="FZ100" s="27">
        <v>3</v>
      </c>
      <c r="GA100" s="27">
        <v>0</v>
      </c>
      <c r="GB100" s="27">
        <v>1</v>
      </c>
      <c r="GC100" s="27"/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/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0</v>
      </c>
      <c r="GW100" s="27">
        <v>0</v>
      </c>
      <c r="GX100" s="27">
        <v>0</v>
      </c>
      <c r="GY100" s="27">
        <v>0</v>
      </c>
      <c r="GZ100" s="27">
        <v>0</v>
      </c>
      <c r="HA100" s="27">
        <v>0</v>
      </c>
      <c r="HB100" s="27">
        <v>0</v>
      </c>
      <c r="HC100" s="27"/>
      <c r="HD100" s="27">
        <v>0</v>
      </c>
      <c r="HE100" s="27">
        <v>0</v>
      </c>
      <c r="HF100" s="27">
        <v>0</v>
      </c>
      <c r="HG100" s="27">
        <v>0</v>
      </c>
      <c r="HH100" s="27">
        <v>0</v>
      </c>
      <c r="HI100" s="27">
        <v>0</v>
      </c>
      <c r="HJ100" s="27">
        <v>0</v>
      </c>
      <c r="HK100" s="27">
        <v>0</v>
      </c>
      <c r="HL100" s="27">
        <v>0</v>
      </c>
      <c r="HM100" s="27">
        <v>0</v>
      </c>
      <c r="HN100" s="27">
        <v>0</v>
      </c>
      <c r="HO100" s="27">
        <v>0</v>
      </c>
      <c r="HP100" s="27"/>
      <c r="HQ100" s="27">
        <v>0</v>
      </c>
      <c r="HR100" s="27">
        <v>0</v>
      </c>
      <c r="HS100" s="27">
        <v>0</v>
      </c>
      <c r="HT100" s="27">
        <v>0</v>
      </c>
      <c r="HU100" s="27">
        <v>0</v>
      </c>
      <c r="HV100" s="27">
        <v>0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/>
      <c r="ID100" s="27">
        <v>1</v>
      </c>
      <c r="IE100" s="27">
        <v>0</v>
      </c>
      <c r="IF100" s="27">
        <v>0</v>
      </c>
      <c r="IG100" s="27">
        <v>0</v>
      </c>
      <c r="IH100" s="27">
        <v>0</v>
      </c>
      <c r="II100" s="27"/>
      <c r="IJ100" s="27"/>
      <c r="IK100" s="27"/>
      <c r="IL100" s="27"/>
      <c r="IM100" s="27">
        <v>1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>
        <v>0</v>
      </c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>
        <v>0</v>
      </c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>
        <v>0</v>
      </c>
      <c r="JW100" s="27">
        <v>0</v>
      </c>
      <c r="JX100" s="27">
        <v>0</v>
      </c>
      <c r="JY100" s="14">
        <v>153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10</v>
      </c>
      <c r="KF100" s="27">
        <v>0</v>
      </c>
      <c r="KG100" s="27">
        <v>1</v>
      </c>
      <c r="KH100" s="27">
        <v>44</v>
      </c>
      <c r="KI100" s="27">
        <v>5</v>
      </c>
      <c r="KJ100" s="27">
        <v>1</v>
      </c>
      <c r="KK100" s="27">
        <v>92</v>
      </c>
      <c r="KL100" s="14">
        <v>153</v>
      </c>
      <c r="KM100" s="27">
        <v>0</v>
      </c>
      <c r="KN100" s="27">
        <v>10</v>
      </c>
      <c r="KO100" s="27">
        <v>45</v>
      </c>
      <c r="KP100" s="27">
        <v>98</v>
      </c>
      <c r="KQ100" s="14">
        <v>4</v>
      </c>
      <c r="KR100" s="27">
        <v>2</v>
      </c>
      <c r="KS100" s="27">
        <v>2</v>
      </c>
      <c r="KT100" s="14">
        <v>0</v>
      </c>
      <c r="KU100" s="27">
        <v>0</v>
      </c>
      <c r="KV100" s="27">
        <v>0</v>
      </c>
      <c r="KW100" s="27">
        <v>0</v>
      </c>
      <c r="KX100" s="27">
        <v>0</v>
      </c>
      <c r="KY100" s="14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27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14">
        <v>11</v>
      </c>
      <c r="NU100" s="27">
        <v>0</v>
      </c>
      <c r="NV100" s="27">
        <v>0</v>
      </c>
      <c r="NW100" s="27">
        <v>1</v>
      </c>
      <c r="NX100" s="27">
        <v>0</v>
      </c>
      <c r="NY100" s="27">
        <v>0</v>
      </c>
      <c r="NZ100" s="27">
        <v>0</v>
      </c>
      <c r="OA100" s="27">
        <v>1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2</v>
      </c>
      <c r="OH100" s="27">
        <v>0</v>
      </c>
      <c r="OI100" s="27">
        <v>0</v>
      </c>
      <c r="OJ100" s="27">
        <v>0</v>
      </c>
      <c r="OK100" s="27">
        <v>2</v>
      </c>
      <c r="OL100" s="27">
        <v>0</v>
      </c>
      <c r="OM100" s="27">
        <v>1</v>
      </c>
      <c r="ON100" s="27">
        <v>0</v>
      </c>
      <c r="OO100" s="27">
        <v>2</v>
      </c>
      <c r="OP100" s="27">
        <v>2</v>
      </c>
      <c r="OQ100" s="27">
        <v>0</v>
      </c>
      <c r="OR100" s="27">
        <v>0</v>
      </c>
      <c r="OS100" s="14">
        <v>12</v>
      </c>
      <c r="OT100" s="44">
        <v>2</v>
      </c>
      <c r="OU100" s="27">
        <v>0</v>
      </c>
      <c r="OV100" s="27">
        <v>0</v>
      </c>
      <c r="OW100" s="27">
        <v>0</v>
      </c>
      <c r="OX100" s="27">
        <v>0</v>
      </c>
      <c r="OY100" s="27">
        <v>0</v>
      </c>
      <c r="OZ100" s="27">
        <v>0</v>
      </c>
      <c r="PA100" s="27">
        <v>2</v>
      </c>
      <c r="PB100" s="27">
        <v>5</v>
      </c>
      <c r="PC100" s="27">
        <v>0</v>
      </c>
      <c r="PD100" s="27">
        <v>0</v>
      </c>
      <c r="PE100" s="27">
        <v>0</v>
      </c>
      <c r="PF100" s="27">
        <v>0</v>
      </c>
      <c r="PG100" s="27">
        <v>1</v>
      </c>
      <c r="PH100" s="27">
        <v>0</v>
      </c>
      <c r="PI100" s="27">
        <v>0</v>
      </c>
      <c r="PJ100" s="27">
        <v>0</v>
      </c>
      <c r="PK100" s="27">
        <v>0</v>
      </c>
      <c r="PL100" s="27">
        <v>0</v>
      </c>
      <c r="PM100" s="27">
        <v>2</v>
      </c>
      <c r="PN100" s="27">
        <v>2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14">
        <v>437</v>
      </c>
      <c r="PY100" s="27">
        <v>0</v>
      </c>
      <c r="PZ100" s="27">
        <v>4</v>
      </c>
      <c r="QA100" s="27">
        <v>7</v>
      </c>
      <c r="QB100" s="27">
        <v>2</v>
      </c>
      <c r="QC100" s="27">
        <v>9</v>
      </c>
      <c r="QD100" s="27">
        <v>37</v>
      </c>
      <c r="QE100" s="27">
        <v>221</v>
      </c>
      <c r="QF100" s="27">
        <v>0</v>
      </c>
      <c r="QG100" s="27">
        <v>0</v>
      </c>
      <c r="QH100" s="27">
        <v>0</v>
      </c>
      <c r="QI100" s="27">
        <v>0</v>
      </c>
      <c r="QJ100" s="27">
        <v>28</v>
      </c>
      <c r="QK100" s="27">
        <v>0</v>
      </c>
      <c r="QL100" s="27">
        <v>6</v>
      </c>
      <c r="QM100" s="27">
        <v>2</v>
      </c>
      <c r="QN100" s="27">
        <v>2</v>
      </c>
      <c r="QO100" s="27">
        <v>4</v>
      </c>
      <c r="QP100" s="27">
        <v>5</v>
      </c>
      <c r="QQ100" s="27">
        <v>86</v>
      </c>
      <c r="QR100" s="27">
        <v>0</v>
      </c>
      <c r="QS100" s="27">
        <v>0</v>
      </c>
      <c r="QT100" s="27">
        <v>0</v>
      </c>
      <c r="QU100" s="27">
        <v>0</v>
      </c>
      <c r="QV100" s="27">
        <v>24</v>
      </c>
      <c r="QW100" s="27">
        <v>0</v>
      </c>
      <c r="QX100" s="27">
        <v>0</v>
      </c>
      <c r="QY100" s="27">
        <v>0</v>
      </c>
      <c r="QZ100" s="27">
        <v>0</v>
      </c>
      <c r="RA100" s="14">
        <v>7</v>
      </c>
      <c r="RB100" s="27">
        <v>0</v>
      </c>
      <c r="RC100" s="27">
        <v>0</v>
      </c>
      <c r="RD100" s="27">
        <v>1</v>
      </c>
      <c r="RE100" s="27">
        <v>1</v>
      </c>
      <c r="RF100" s="27">
        <v>0</v>
      </c>
      <c r="RG100" s="27">
        <v>0</v>
      </c>
      <c r="RH100" s="27">
        <v>0</v>
      </c>
      <c r="RI100" s="27">
        <v>5</v>
      </c>
      <c r="RJ100" s="14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27">
        <v>0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0</v>
      </c>
      <c r="SR100" s="27">
        <v>0</v>
      </c>
      <c r="SS100" s="27">
        <v>0</v>
      </c>
      <c r="ST100" s="27">
        <v>0</v>
      </c>
      <c r="SU100" s="27">
        <v>0</v>
      </c>
      <c r="SV100" s="27">
        <v>0</v>
      </c>
      <c r="SW100" s="27">
        <v>0</v>
      </c>
      <c r="SX100" s="27">
        <v>0</v>
      </c>
      <c r="SY100" s="27">
        <v>0</v>
      </c>
      <c r="SZ100" s="27">
        <v>0</v>
      </c>
      <c r="TA100" s="27">
        <v>0</v>
      </c>
      <c r="TB100" s="27">
        <v>0</v>
      </c>
      <c r="TC100" s="27">
        <v>0</v>
      </c>
      <c r="TD100" s="27">
        <v>0</v>
      </c>
      <c r="TE100" s="27">
        <v>0</v>
      </c>
      <c r="TF100" s="27">
        <v>0</v>
      </c>
      <c r="TG100" s="14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0</v>
      </c>
      <c r="TO100" s="27">
        <v>0</v>
      </c>
      <c r="TP100" s="27">
        <v>0</v>
      </c>
      <c r="TQ100" s="27">
        <v>0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0</v>
      </c>
      <c r="TZ100" s="27">
        <v>0</v>
      </c>
      <c r="UA100" s="27">
        <v>0</v>
      </c>
      <c r="UB100" s="27">
        <v>0</v>
      </c>
      <c r="UC100" s="27">
        <v>0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27">
        <v>0</v>
      </c>
      <c r="UK100" s="27">
        <v>0</v>
      </c>
      <c r="UL100" s="27">
        <v>0</v>
      </c>
      <c r="UM100" s="27">
        <v>0</v>
      </c>
      <c r="UN100" s="27">
        <v>0</v>
      </c>
      <c r="UO100" s="27">
        <v>0</v>
      </c>
      <c r="UP100" s="27">
        <v>0</v>
      </c>
      <c r="UQ100" s="27">
        <v>0</v>
      </c>
      <c r="UR100" s="27">
        <v>0</v>
      </c>
      <c r="US100" s="27">
        <v>0</v>
      </c>
      <c r="UT100" s="27">
        <v>0</v>
      </c>
      <c r="UU100" s="27">
        <v>0</v>
      </c>
      <c r="UV100" s="27">
        <v>0</v>
      </c>
      <c r="UW100" s="27">
        <v>0</v>
      </c>
      <c r="UX100" s="27">
        <v>0</v>
      </c>
      <c r="UY100" s="27">
        <v>0</v>
      </c>
      <c r="UZ100" s="27">
        <v>0</v>
      </c>
      <c r="VA100" s="27">
        <v>0</v>
      </c>
      <c r="VB100" s="27">
        <v>0</v>
      </c>
      <c r="VC100" s="27">
        <v>0</v>
      </c>
      <c r="VD100" s="27">
        <v>0</v>
      </c>
      <c r="VE100" s="27">
        <v>0</v>
      </c>
      <c r="VF100" s="27">
        <v>0</v>
      </c>
      <c r="VG100" s="27">
        <v>0</v>
      </c>
      <c r="VH100" s="14">
        <v>0</v>
      </c>
      <c r="VI100" s="27">
        <v>0</v>
      </c>
      <c r="VJ100" s="27">
        <v>0</v>
      </c>
      <c r="VK100" s="27">
        <v>0</v>
      </c>
      <c r="VL100" s="27">
        <v>0</v>
      </c>
      <c r="VM100" s="27">
        <v>0</v>
      </c>
      <c r="VN100" s="27">
        <v>0</v>
      </c>
      <c r="VO100" s="27">
        <v>0</v>
      </c>
      <c r="VP100" s="27">
        <v>0</v>
      </c>
      <c r="VQ100" s="27">
        <v>0</v>
      </c>
      <c r="VR100" s="27">
        <v>0</v>
      </c>
      <c r="VS100" s="27">
        <v>0</v>
      </c>
      <c r="VT100" s="27">
        <v>0</v>
      </c>
      <c r="VU100" s="27">
        <v>0</v>
      </c>
      <c r="VV100" s="27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4</v>
      </c>
      <c r="XJ100" s="27">
        <v>8</v>
      </c>
      <c r="XK100" s="27">
        <v>0</v>
      </c>
      <c r="XL100" s="27">
        <v>12</v>
      </c>
      <c r="XM100" s="27">
        <v>0</v>
      </c>
      <c r="XN100" s="27">
        <v>1</v>
      </c>
      <c r="XO100" s="27">
        <v>0</v>
      </c>
      <c r="XP100" s="27">
        <v>1</v>
      </c>
      <c r="XQ100" s="27">
        <v>0</v>
      </c>
      <c r="XR100" s="27">
        <v>0</v>
      </c>
      <c r="XS100" s="27">
        <v>0</v>
      </c>
      <c r="XT100" s="27">
        <v>2</v>
      </c>
      <c r="XU100" s="27">
        <v>0</v>
      </c>
      <c r="XV100" s="27">
        <v>0</v>
      </c>
      <c r="XW100" s="27">
        <v>1</v>
      </c>
      <c r="XX100" s="27">
        <v>1</v>
      </c>
      <c r="XY100" s="27">
        <v>4</v>
      </c>
      <c r="XZ100" s="27">
        <v>0</v>
      </c>
      <c r="YA100" s="27">
        <v>1</v>
      </c>
      <c r="YB100" s="27">
        <v>1</v>
      </c>
      <c r="YC100" s="27">
        <v>0</v>
      </c>
      <c r="YD100" s="27">
        <v>1</v>
      </c>
      <c r="YE100" s="27">
        <v>0</v>
      </c>
      <c r="YF100" s="27">
        <v>0</v>
      </c>
      <c r="YG100" s="27">
        <v>0</v>
      </c>
      <c r="YH100" s="27">
        <v>2</v>
      </c>
      <c r="YI100" s="27">
        <v>0</v>
      </c>
      <c r="YJ100" s="27">
        <v>0</v>
      </c>
      <c r="YK100" s="27">
        <v>1</v>
      </c>
      <c r="YL100" s="27">
        <v>1</v>
      </c>
      <c r="YM100" s="27">
        <v>5</v>
      </c>
      <c r="YN100" s="27">
        <v>0</v>
      </c>
      <c r="YO100" s="27">
        <v>0</v>
      </c>
      <c r="YP100" s="27">
        <v>0</v>
      </c>
      <c r="YQ100" s="27">
        <v>0</v>
      </c>
      <c r="YR100" s="27">
        <v>0</v>
      </c>
      <c r="YS100" s="27">
        <v>2</v>
      </c>
      <c r="YT100" s="27">
        <v>13</v>
      </c>
      <c r="YU100" s="27">
        <v>0</v>
      </c>
      <c r="YV100" s="27">
        <v>15</v>
      </c>
      <c r="YW100" s="27">
        <v>6</v>
      </c>
      <c r="YX100" s="27">
        <v>2</v>
      </c>
      <c r="YY100" s="27">
        <v>18</v>
      </c>
      <c r="YZ100" s="27">
        <v>0</v>
      </c>
      <c r="ZA100" s="27">
        <v>20</v>
      </c>
      <c r="ZB100" s="27">
        <v>10</v>
      </c>
      <c r="ZC100" s="27">
        <v>275</v>
      </c>
      <c r="ZD100" s="27">
        <v>1</v>
      </c>
      <c r="ZE100" s="27">
        <v>87</v>
      </c>
      <c r="ZF100" s="27">
        <v>11</v>
      </c>
      <c r="ZG100" s="27">
        <v>2</v>
      </c>
      <c r="ZH100" s="27">
        <v>0</v>
      </c>
      <c r="ZI100" s="27">
        <v>10</v>
      </c>
      <c r="ZJ100" s="27">
        <v>2</v>
      </c>
      <c r="ZK100" s="27">
        <v>0</v>
      </c>
      <c r="ZL100" s="27">
        <v>15</v>
      </c>
      <c r="ZM100" s="27">
        <v>6</v>
      </c>
      <c r="ZN100" s="27">
        <v>0</v>
      </c>
      <c r="ZO100" s="27">
        <v>4</v>
      </c>
      <c r="ZP100" s="27">
        <v>2</v>
      </c>
      <c r="ZQ100" s="27">
        <v>0</v>
      </c>
      <c r="ZR100" s="27">
        <v>4</v>
      </c>
      <c r="ZS100" s="27">
        <v>3</v>
      </c>
      <c r="ZT100" s="27">
        <v>0</v>
      </c>
      <c r="ZU100" s="27">
        <v>0</v>
      </c>
      <c r="ZV100" s="27">
        <v>0</v>
      </c>
    </row>
    <row r="101" spans="1:698" s="41" customFormat="1" x14ac:dyDescent="0.2">
      <c r="A101" s="41" t="s">
        <v>202</v>
      </c>
      <c r="B101" s="40"/>
      <c r="C101" s="14">
        <v>503</v>
      </c>
      <c r="D101" s="14">
        <v>8</v>
      </c>
      <c r="E101" s="14">
        <v>0</v>
      </c>
      <c r="F101" s="14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/>
      <c r="AR101" s="27"/>
      <c r="AS101" s="27"/>
      <c r="AT101" s="27"/>
      <c r="AU101" s="27">
        <v>0</v>
      </c>
      <c r="AV101" s="27">
        <v>2</v>
      </c>
      <c r="AW101" s="27">
        <v>0</v>
      </c>
      <c r="AX101" s="27">
        <v>0</v>
      </c>
      <c r="AY101" s="14">
        <v>0</v>
      </c>
      <c r="AZ101" s="14">
        <v>0</v>
      </c>
      <c r="BA101" s="14">
        <v>3</v>
      </c>
      <c r="BB101" s="14">
        <v>198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>
        <v>0</v>
      </c>
      <c r="BN101" s="27">
        <v>0</v>
      </c>
      <c r="BO101" s="27">
        <v>0</v>
      </c>
      <c r="BP101" s="27">
        <v>0</v>
      </c>
      <c r="BQ101" s="27">
        <v>0</v>
      </c>
      <c r="BR101" s="27">
        <v>0</v>
      </c>
      <c r="BS101" s="27">
        <v>0</v>
      </c>
      <c r="BT101" s="27">
        <v>0</v>
      </c>
      <c r="BU101" s="27">
        <v>0</v>
      </c>
      <c r="BV101" s="27">
        <v>0</v>
      </c>
      <c r="BW101" s="27">
        <v>0</v>
      </c>
      <c r="BX101" s="27">
        <v>0</v>
      </c>
      <c r="BY101" s="27">
        <v>1</v>
      </c>
      <c r="BZ101" s="27">
        <v>3</v>
      </c>
      <c r="CA101" s="27">
        <v>0</v>
      </c>
      <c r="CB101" s="27">
        <v>4</v>
      </c>
      <c r="CC101" s="27">
        <v>0</v>
      </c>
      <c r="CD101" s="27">
        <v>0</v>
      </c>
      <c r="CE101" s="27">
        <v>0</v>
      </c>
      <c r="CF101" s="27">
        <v>1</v>
      </c>
      <c r="CG101" s="27">
        <v>0</v>
      </c>
      <c r="CH101" s="27">
        <v>0</v>
      </c>
      <c r="CI101" s="27">
        <v>0</v>
      </c>
      <c r="CJ101" s="27">
        <v>0</v>
      </c>
      <c r="CK101" s="27">
        <v>0</v>
      </c>
      <c r="CL101" s="27">
        <v>2</v>
      </c>
      <c r="CM101" s="27">
        <v>0</v>
      </c>
      <c r="CN101" s="27">
        <v>0</v>
      </c>
      <c r="CO101" s="27">
        <v>1</v>
      </c>
      <c r="CP101" s="27">
        <v>0</v>
      </c>
      <c r="CQ101" s="27">
        <v>0</v>
      </c>
      <c r="CR101" s="27">
        <v>1</v>
      </c>
      <c r="CS101" s="27">
        <v>1</v>
      </c>
      <c r="CT101" s="27">
        <v>3</v>
      </c>
      <c r="CU101" s="27">
        <v>0</v>
      </c>
      <c r="CV101" s="27">
        <v>3</v>
      </c>
      <c r="CW101" s="27">
        <v>0</v>
      </c>
      <c r="CX101" s="27">
        <v>4</v>
      </c>
      <c r="CY101" s="27">
        <v>0</v>
      </c>
      <c r="CZ101" s="27">
        <v>3</v>
      </c>
      <c r="DA101" s="27">
        <v>0</v>
      </c>
      <c r="DB101" s="27">
        <v>1</v>
      </c>
      <c r="DC101" s="27">
        <v>0</v>
      </c>
      <c r="DD101" s="27">
        <v>0</v>
      </c>
      <c r="DE101" s="27"/>
      <c r="DF101" s="27"/>
      <c r="DG101" s="27">
        <v>0</v>
      </c>
      <c r="DH101" s="27">
        <v>129</v>
      </c>
      <c r="DI101" s="27">
        <v>0</v>
      </c>
      <c r="DJ101" s="27">
        <v>0</v>
      </c>
      <c r="DK101" s="27">
        <v>0</v>
      </c>
      <c r="DL101" s="27">
        <v>0</v>
      </c>
      <c r="DM101" s="27">
        <v>0</v>
      </c>
      <c r="DN101" s="27">
        <v>2</v>
      </c>
      <c r="DO101" s="27">
        <v>0</v>
      </c>
      <c r="DP101" s="27">
        <v>0</v>
      </c>
      <c r="DQ101" s="27">
        <v>0</v>
      </c>
      <c r="DR101" s="27">
        <v>0</v>
      </c>
      <c r="DS101" s="27">
        <v>0</v>
      </c>
      <c r="DT101" s="27">
        <v>0</v>
      </c>
      <c r="DU101" s="27">
        <v>0</v>
      </c>
      <c r="DV101" s="27">
        <v>0</v>
      </c>
      <c r="DW101" s="27">
        <v>0</v>
      </c>
      <c r="DX101" s="27">
        <v>0</v>
      </c>
      <c r="DY101" s="27">
        <v>0</v>
      </c>
      <c r="DZ101" s="27">
        <v>1</v>
      </c>
      <c r="EA101" s="27">
        <v>0</v>
      </c>
      <c r="EB101" s="27">
        <v>0</v>
      </c>
      <c r="EC101" s="27">
        <v>0</v>
      </c>
      <c r="ED101" s="27">
        <v>4</v>
      </c>
      <c r="EE101" s="27">
        <v>0</v>
      </c>
      <c r="EF101" s="27">
        <v>1</v>
      </c>
      <c r="EG101" s="27">
        <v>0</v>
      </c>
      <c r="EH101" s="27">
        <v>7</v>
      </c>
      <c r="EI101" s="27">
        <v>0</v>
      </c>
      <c r="EJ101" s="27">
        <v>2</v>
      </c>
      <c r="EK101" s="27">
        <v>0</v>
      </c>
      <c r="EL101" s="27">
        <v>3</v>
      </c>
      <c r="EM101" s="27">
        <v>0</v>
      </c>
      <c r="EN101" s="27">
        <v>3</v>
      </c>
      <c r="EO101" s="27">
        <v>0</v>
      </c>
      <c r="EP101" s="27">
        <v>1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14</v>
      </c>
      <c r="EY101" s="27">
        <v>0</v>
      </c>
      <c r="EZ101" s="27">
        <v>8</v>
      </c>
      <c r="FA101" s="27">
        <v>0</v>
      </c>
      <c r="FB101" s="27">
        <v>0</v>
      </c>
      <c r="FC101" s="27">
        <v>0</v>
      </c>
      <c r="FD101" s="27">
        <v>2</v>
      </c>
      <c r="FE101" s="27">
        <v>0</v>
      </c>
      <c r="FF101" s="27">
        <v>0</v>
      </c>
      <c r="FG101" s="27">
        <v>0</v>
      </c>
      <c r="FH101" s="27">
        <v>0</v>
      </c>
      <c r="FI101" s="27">
        <v>1</v>
      </c>
      <c r="FJ101" s="27">
        <v>8</v>
      </c>
      <c r="FK101" s="27">
        <v>0</v>
      </c>
      <c r="FL101" s="27">
        <v>1</v>
      </c>
      <c r="FM101" s="27">
        <v>0</v>
      </c>
      <c r="FN101" s="27">
        <v>18</v>
      </c>
      <c r="FO101" s="27">
        <v>0</v>
      </c>
      <c r="FP101" s="27">
        <v>4</v>
      </c>
      <c r="FQ101" s="27">
        <v>0</v>
      </c>
      <c r="FR101" s="27">
        <v>20</v>
      </c>
      <c r="FS101" s="27">
        <v>0</v>
      </c>
      <c r="FT101" s="27">
        <v>12</v>
      </c>
      <c r="FU101" s="27">
        <v>1</v>
      </c>
      <c r="FV101" s="27">
        <v>15</v>
      </c>
      <c r="FW101" s="27">
        <v>0</v>
      </c>
      <c r="FX101" s="27">
        <v>13</v>
      </c>
      <c r="FY101" s="27">
        <v>0</v>
      </c>
      <c r="FZ101" s="27">
        <v>2</v>
      </c>
      <c r="GA101" s="27">
        <v>0</v>
      </c>
      <c r="GB101" s="27">
        <v>0</v>
      </c>
      <c r="GC101" s="27"/>
      <c r="GD101" s="27">
        <v>0</v>
      </c>
      <c r="GE101" s="27">
        <v>0</v>
      </c>
      <c r="GF101" s="27">
        <v>0</v>
      </c>
      <c r="GG101" s="27">
        <v>0</v>
      </c>
      <c r="GH101" s="27">
        <v>0</v>
      </c>
      <c r="GI101" s="27">
        <v>0</v>
      </c>
      <c r="GJ101" s="27">
        <v>0</v>
      </c>
      <c r="GK101" s="27">
        <v>0</v>
      </c>
      <c r="GL101" s="27">
        <v>0</v>
      </c>
      <c r="GM101" s="27">
        <v>0</v>
      </c>
      <c r="GN101" s="27">
        <v>0</v>
      </c>
      <c r="GO101" s="27">
        <v>0</v>
      </c>
      <c r="GP101" s="27"/>
      <c r="GQ101" s="27">
        <v>0</v>
      </c>
      <c r="GR101" s="27">
        <v>0</v>
      </c>
      <c r="GS101" s="27">
        <v>0</v>
      </c>
      <c r="GT101" s="27">
        <v>0</v>
      </c>
      <c r="GU101" s="27">
        <v>0</v>
      </c>
      <c r="GV101" s="27">
        <v>0</v>
      </c>
      <c r="GW101" s="27">
        <v>0</v>
      </c>
      <c r="GX101" s="27">
        <v>0</v>
      </c>
      <c r="GY101" s="27">
        <v>0</v>
      </c>
      <c r="GZ101" s="27">
        <v>0</v>
      </c>
      <c r="HA101" s="27">
        <v>0</v>
      </c>
      <c r="HB101" s="27">
        <v>0</v>
      </c>
      <c r="HC101" s="27"/>
      <c r="HD101" s="27">
        <v>0</v>
      </c>
      <c r="HE101" s="27">
        <v>0</v>
      </c>
      <c r="HF101" s="27">
        <v>0</v>
      </c>
      <c r="HG101" s="27">
        <v>0</v>
      </c>
      <c r="HH101" s="27">
        <v>0</v>
      </c>
      <c r="HI101" s="27">
        <v>0</v>
      </c>
      <c r="HJ101" s="27">
        <v>0</v>
      </c>
      <c r="HK101" s="27">
        <v>0</v>
      </c>
      <c r="HL101" s="27">
        <v>0</v>
      </c>
      <c r="HM101" s="27">
        <v>0</v>
      </c>
      <c r="HN101" s="27">
        <v>0</v>
      </c>
      <c r="HO101" s="27">
        <v>0</v>
      </c>
      <c r="HP101" s="27"/>
      <c r="HQ101" s="27">
        <v>0</v>
      </c>
      <c r="HR101" s="27">
        <v>0</v>
      </c>
      <c r="HS101" s="27">
        <v>0</v>
      </c>
      <c r="HT101" s="27">
        <v>0</v>
      </c>
      <c r="HU101" s="27">
        <v>0</v>
      </c>
      <c r="HV101" s="27">
        <v>0</v>
      </c>
      <c r="HW101" s="27">
        <v>0</v>
      </c>
      <c r="HX101" s="27">
        <v>0</v>
      </c>
      <c r="HY101" s="27">
        <v>0</v>
      </c>
      <c r="HZ101" s="27">
        <v>0</v>
      </c>
      <c r="IA101" s="27">
        <v>0</v>
      </c>
      <c r="IB101" s="27">
        <v>0</v>
      </c>
      <c r="IC101" s="27"/>
      <c r="ID101" s="27">
        <v>0</v>
      </c>
      <c r="IE101" s="27">
        <v>0</v>
      </c>
      <c r="IF101" s="27">
        <v>0</v>
      </c>
      <c r="IG101" s="27">
        <v>0</v>
      </c>
      <c r="IH101" s="27">
        <v>0</v>
      </c>
      <c r="II101" s="27"/>
      <c r="IJ101" s="27"/>
      <c r="IK101" s="27"/>
      <c r="IL101" s="27"/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>
        <v>0</v>
      </c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>
        <v>0</v>
      </c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>
        <v>0</v>
      </c>
      <c r="JW101" s="27">
        <v>0</v>
      </c>
      <c r="JX101" s="27">
        <v>0</v>
      </c>
      <c r="JY101" s="14">
        <v>204</v>
      </c>
      <c r="JZ101" s="27">
        <v>0</v>
      </c>
      <c r="KA101" s="27">
        <v>0</v>
      </c>
      <c r="KB101" s="27">
        <v>1</v>
      </c>
      <c r="KC101" s="27">
        <v>0</v>
      </c>
      <c r="KD101" s="27">
        <v>0</v>
      </c>
      <c r="KE101" s="27">
        <v>18</v>
      </c>
      <c r="KF101" s="27">
        <v>1</v>
      </c>
      <c r="KG101" s="27">
        <v>1</v>
      </c>
      <c r="KH101" s="27">
        <v>80</v>
      </c>
      <c r="KI101" s="27">
        <v>2</v>
      </c>
      <c r="KJ101" s="27">
        <v>2</v>
      </c>
      <c r="KK101" s="27">
        <v>99</v>
      </c>
      <c r="KL101" s="14">
        <v>204</v>
      </c>
      <c r="KM101" s="27">
        <v>1</v>
      </c>
      <c r="KN101" s="27">
        <v>18</v>
      </c>
      <c r="KO101" s="27">
        <v>82</v>
      </c>
      <c r="KP101" s="27">
        <v>103</v>
      </c>
      <c r="KQ101" s="14">
        <v>2</v>
      </c>
      <c r="KR101" s="27">
        <v>2</v>
      </c>
      <c r="KS101" s="27">
        <v>0</v>
      </c>
      <c r="KT101" s="14">
        <v>0</v>
      </c>
      <c r="KU101" s="27">
        <v>0</v>
      </c>
      <c r="KV101" s="27">
        <v>0</v>
      </c>
      <c r="KW101" s="27">
        <v>0</v>
      </c>
      <c r="KX101" s="27">
        <v>0</v>
      </c>
      <c r="KY101" s="14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27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14">
        <v>1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>
        <v>0</v>
      </c>
      <c r="OI101" s="27">
        <v>0</v>
      </c>
      <c r="OJ101" s="27">
        <v>0</v>
      </c>
      <c r="OK101" s="27">
        <v>0</v>
      </c>
      <c r="OL101" s="27">
        <v>0</v>
      </c>
      <c r="OM101" s="27">
        <v>0</v>
      </c>
      <c r="ON101" s="27">
        <v>0</v>
      </c>
      <c r="OO101" s="27">
        <v>0</v>
      </c>
      <c r="OP101" s="27">
        <v>1</v>
      </c>
      <c r="OQ101" s="27">
        <v>0</v>
      </c>
      <c r="OR101" s="27">
        <v>0</v>
      </c>
      <c r="OS101" s="14">
        <v>9</v>
      </c>
      <c r="OT101" s="44">
        <v>3</v>
      </c>
      <c r="OU101" s="27">
        <v>0</v>
      </c>
      <c r="OV101" s="27">
        <v>0</v>
      </c>
      <c r="OW101" s="27">
        <v>1</v>
      </c>
      <c r="OX101" s="27">
        <v>0</v>
      </c>
      <c r="OY101" s="27">
        <v>0</v>
      </c>
      <c r="OZ101" s="27">
        <v>0</v>
      </c>
      <c r="PA101" s="27">
        <v>3</v>
      </c>
      <c r="PB101" s="27">
        <v>5</v>
      </c>
      <c r="PC101" s="27">
        <v>0</v>
      </c>
      <c r="PD101" s="27">
        <v>0</v>
      </c>
      <c r="PE101" s="27">
        <v>0</v>
      </c>
      <c r="PF101" s="27">
        <v>0</v>
      </c>
      <c r="PG101" s="27">
        <v>0</v>
      </c>
      <c r="PH101" s="27">
        <v>0</v>
      </c>
      <c r="PI101" s="27">
        <v>0</v>
      </c>
      <c r="PJ101" s="27">
        <v>0</v>
      </c>
      <c r="PK101" s="27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14">
        <v>444</v>
      </c>
      <c r="PY101" s="27">
        <v>0</v>
      </c>
      <c r="PZ101" s="27">
        <v>9</v>
      </c>
      <c r="QA101" s="27">
        <v>10</v>
      </c>
      <c r="QB101" s="27">
        <v>5</v>
      </c>
      <c r="QC101" s="27">
        <v>5</v>
      </c>
      <c r="QD101" s="27">
        <v>38</v>
      </c>
      <c r="QE101" s="27">
        <v>215</v>
      </c>
      <c r="QF101" s="27">
        <v>0</v>
      </c>
      <c r="QG101" s="27">
        <v>0</v>
      </c>
      <c r="QH101" s="27">
        <v>0</v>
      </c>
      <c r="QI101" s="27">
        <v>0</v>
      </c>
      <c r="QJ101" s="27">
        <v>32</v>
      </c>
      <c r="QK101" s="27">
        <v>1</v>
      </c>
      <c r="QL101" s="27">
        <v>2</v>
      </c>
      <c r="QM101" s="27">
        <v>5</v>
      </c>
      <c r="QN101" s="27">
        <v>2</v>
      </c>
      <c r="QO101" s="27">
        <v>2</v>
      </c>
      <c r="QP101" s="27">
        <v>3</v>
      </c>
      <c r="QQ101" s="27">
        <v>90</v>
      </c>
      <c r="QR101" s="27">
        <v>0</v>
      </c>
      <c r="QS101" s="27">
        <v>0</v>
      </c>
      <c r="QT101" s="27">
        <v>0</v>
      </c>
      <c r="QU101" s="27">
        <v>0</v>
      </c>
      <c r="QV101" s="27">
        <v>25</v>
      </c>
      <c r="QW101" s="27">
        <v>0</v>
      </c>
      <c r="QX101" s="27">
        <v>0</v>
      </c>
      <c r="QY101" s="27">
        <v>0</v>
      </c>
      <c r="QZ101" s="27">
        <v>0</v>
      </c>
      <c r="RA101" s="14">
        <v>6</v>
      </c>
      <c r="RB101" s="27">
        <v>0</v>
      </c>
      <c r="RC101" s="27">
        <v>0</v>
      </c>
      <c r="RD101" s="27">
        <v>1</v>
      </c>
      <c r="RE101" s="27">
        <v>2</v>
      </c>
      <c r="RF101" s="27">
        <v>0</v>
      </c>
      <c r="RG101" s="27">
        <v>0</v>
      </c>
      <c r="RH101" s="27">
        <v>1</v>
      </c>
      <c r="RI101" s="27">
        <v>2</v>
      </c>
      <c r="RJ101" s="14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27">
        <v>0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0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0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0</v>
      </c>
      <c r="TE101" s="27">
        <v>0</v>
      </c>
      <c r="TF101" s="27">
        <v>0</v>
      </c>
      <c r="TG101" s="14">
        <v>0</v>
      </c>
      <c r="TH101" s="27">
        <v>0</v>
      </c>
      <c r="TI101" s="27">
        <v>0</v>
      </c>
      <c r="TJ101" s="27">
        <v>0</v>
      </c>
      <c r="TK101" s="27">
        <v>0</v>
      </c>
      <c r="TL101" s="27">
        <v>0</v>
      </c>
      <c r="TM101" s="27">
        <v>0</v>
      </c>
      <c r="TN101" s="27">
        <v>0</v>
      </c>
      <c r="TO101" s="27">
        <v>0</v>
      </c>
      <c r="TP101" s="27">
        <v>0</v>
      </c>
      <c r="TQ101" s="27">
        <v>0</v>
      </c>
      <c r="TR101" s="27">
        <v>0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0</v>
      </c>
      <c r="TZ101" s="27">
        <v>0</v>
      </c>
      <c r="UA101" s="27">
        <v>0</v>
      </c>
      <c r="UB101" s="27">
        <v>0</v>
      </c>
      <c r="UC101" s="27">
        <v>0</v>
      </c>
      <c r="UD101" s="27">
        <v>0</v>
      </c>
      <c r="UE101" s="27">
        <v>0</v>
      </c>
      <c r="UF101" s="27">
        <v>0</v>
      </c>
      <c r="UG101" s="27">
        <v>0</v>
      </c>
      <c r="UH101" s="27">
        <v>0</v>
      </c>
      <c r="UI101" s="27">
        <v>0</v>
      </c>
      <c r="UJ101" s="27">
        <v>0</v>
      </c>
      <c r="UK101" s="27">
        <v>0</v>
      </c>
      <c r="UL101" s="27">
        <v>0</v>
      </c>
      <c r="UM101" s="27">
        <v>0</v>
      </c>
      <c r="UN101" s="27">
        <v>0</v>
      </c>
      <c r="UO101" s="27">
        <v>0</v>
      </c>
      <c r="UP101" s="27">
        <v>0</v>
      </c>
      <c r="UQ101" s="27">
        <v>0</v>
      </c>
      <c r="UR101" s="27">
        <v>0</v>
      </c>
      <c r="US101" s="27">
        <v>0</v>
      </c>
      <c r="UT101" s="27">
        <v>0</v>
      </c>
      <c r="UU101" s="27">
        <v>0</v>
      </c>
      <c r="UV101" s="27">
        <v>0</v>
      </c>
      <c r="UW101" s="27">
        <v>0</v>
      </c>
      <c r="UX101" s="27">
        <v>0</v>
      </c>
      <c r="UY101" s="27">
        <v>0</v>
      </c>
      <c r="UZ101" s="27">
        <v>0</v>
      </c>
      <c r="VA101" s="27">
        <v>0</v>
      </c>
      <c r="VB101" s="27">
        <v>0</v>
      </c>
      <c r="VC101" s="27">
        <v>0</v>
      </c>
      <c r="VD101" s="27">
        <v>0</v>
      </c>
      <c r="VE101" s="27">
        <v>0</v>
      </c>
      <c r="VF101" s="27">
        <v>0</v>
      </c>
      <c r="VG101" s="27">
        <v>0</v>
      </c>
      <c r="VH101" s="14">
        <v>0</v>
      </c>
      <c r="VI101" s="27">
        <v>0</v>
      </c>
      <c r="VJ101" s="27">
        <v>0</v>
      </c>
      <c r="VK101" s="27">
        <v>0</v>
      </c>
      <c r="VL101" s="27">
        <v>0</v>
      </c>
      <c r="VM101" s="27">
        <v>0</v>
      </c>
      <c r="VN101" s="27">
        <v>0</v>
      </c>
      <c r="VO101" s="27">
        <v>0</v>
      </c>
      <c r="VP101" s="27">
        <v>0</v>
      </c>
      <c r="VQ101" s="27">
        <v>0</v>
      </c>
      <c r="VR101" s="27">
        <v>0</v>
      </c>
      <c r="VS101" s="27">
        <v>0</v>
      </c>
      <c r="VT101" s="27">
        <v>0</v>
      </c>
      <c r="VU101" s="27">
        <v>0</v>
      </c>
      <c r="VV101" s="27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9</v>
      </c>
      <c r="XK101" s="27">
        <v>1</v>
      </c>
      <c r="XL101" s="27">
        <v>8</v>
      </c>
      <c r="XM101" s="27">
        <v>2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27">
        <v>0</v>
      </c>
      <c r="XT101" s="27">
        <v>2</v>
      </c>
      <c r="XU101" s="27">
        <v>2</v>
      </c>
      <c r="XV101" s="27">
        <v>0</v>
      </c>
      <c r="XW101" s="27">
        <v>0</v>
      </c>
      <c r="XX101" s="27">
        <v>2</v>
      </c>
      <c r="XY101" s="27">
        <v>3</v>
      </c>
      <c r="XZ101" s="27">
        <v>1</v>
      </c>
      <c r="YA101" s="27">
        <v>4</v>
      </c>
      <c r="YB101" s="27">
        <v>0</v>
      </c>
      <c r="YC101" s="27">
        <v>0</v>
      </c>
      <c r="YD101" s="27">
        <v>0</v>
      </c>
      <c r="YE101" s="27">
        <v>0</v>
      </c>
      <c r="YF101" s="27">
        <v>0</v>
      </c>
      <c r="YG101" s="27">
        <v>1</v>
      </c>
      <c r="YH101" s="27">
        <v>2</v>
      </c>
      <c r="YI101" s="27">
        <v>2</v>
      </c>
      <c r="YJ101" s="27">
        <v>0</v>
      </c>
      <c r="YK101" s="27">
        <v>0</v>
      </c>
      <c r="YL101" s="27">
        <v>2</v>
      </c>
      <c r="YM101" s="27">
        <v>5</v>
      </c>
      <c r="YN101" s="27">
        <v>1</v>
      </c>
      <c r="YO101" s="27">
        <v>0</v>
      </c>
      <c r="YP101" s="27">
        <v>0</v>
      </c>
      <c r="YQ101" s="27">
        <v>0</v>
      </c>
      <c r="YR101" s="27">
        <v>0</v>
      </c>
      <c r="YS101" s="27">
        <v>0</v>
      </c>
      <c r="YT101" s="27">
        <v>5</v>
      </c>
      <c r="YU101" s="27">
        <v>0</v>
      </c>
      <c r="YV101" s="27">
        <v>5</v>
      </c>
      <c r="YW101" s="27">
        <v>3</v>
      </c>
      <c r="YX101" s="27">
        <v>0</v>
      </c>
      <c r="YY101" s="27">
        <v>6</v>
      </c>
      <c r="YZ101" s="27">
        <v>0</v>
      </c>
      <c r="ZA101" s="27">
        <v>6</v>
      </c>
      <c r="ZB101" s="27">
        <v>4</v>
      </c>
      <c r="ZC101" s="27">
        <v>246</v>
      </c>
      <c r="ZD101" s="27">
        <v>0</v>
      </c>
      <c r="ZE101" s="27">
        <v>54</v>
      </c>
      <c r="ZF101" s="27">
        <v>18</v>
      </c>
      <c r="ZG101" s="27">
        <v>0</v>
      </c>
      <c r="ZH101" s="27">
        <v>3</v>
      </c>
      <c r="ZI101" s="27">
        <v>6</v>
      </c>
      <c r="ZJ101" s="27">
        <v>0</v>
      </c>
      <c r="ZK101" s="27">
        <v>1</v>
      </c>
      <c r="ZL101" s="27">
        <v>32</v>
      </c>
      <c r="ZM101" s="27">
        <v>4</v>
      </c>
      <c r="ZN101" s="27">
        <v>3</v>
      </c>
      <c r="ZO101" s="27">
        <v>2</v>
      </c>
      <c r="ZP101" s="27">
        <v>0</v>
      </c>
      <c r="ZQ101" s="27">
        <v>0</v>
      </c>
      <c r="ZR101" s="27">
        <v>0</v>
      </c>
      <c r="ZS101" s="27">
        <v>0</v>
      </c>
      <c r="ZT101" s="27">
        <v>0</v>
      </c>
      <c r="ZU101" s="27">
        <v>1</v>
      </c>
      <c r="ZV101" s="27">
        <v>1</v>
      </c>
    </row>
    <row r="102" spans="1:698" s="41" customFormat="1" x14ac:dyDescent="0.2">
      <c r="A102" s="41" t="s">
        <v>203</v>
      </c>
      <c r="B102" s="40"/>
      <c r="C102" s="14">
        <v>314</v>
      </c>
      <c r="D102" s="14">
        <v>10</v>
      </c>
      <c r="E102" s="14">
        <v>1</v>
      </c>
      <c r="F102" s="14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Z102" s="27">
        <v>0</v>
      </c>
      <c r="AA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L102" s="27">
        <v>0</v>
      </c>
      <c r="AM102" s="27">
        <v>0</v>
      </c>
      <c r="AN102" s="27">
        <v>0</v>
      </c>
      <c r="AO102" s="27">
        <v>0</v>
      </c>
      <c r="AP102" s="27">
        <v>0</v>
      </c>
      <c r="AQ102" s="27"/>
      <c r="AR102" s="27"/>
      <c r="AS102" s="27"/>
      <c r="AT102" s="27"/>
      <c r="AU102" s="27">
        <v>0</v>
      </c>
      <c r="AV102" s="27">
        <v>0</v>
      </c>
      <c r="AW102" s="27">
        <v>0</v>
      </c>
      <c r="AX102" s="27">
        <v>0</v>
      </c>
      <c r="AY102" s="14">
        <v>0</v>
      </c>
      <c r="AZ102" s="14">
        <v>0</v>
      </c>
      <c r="BA102" s="14">
        <v>4</v>
      </c>
      <c r="BB102" s="14">
        <v>184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0</v>
      </c>
      <c r="BK102" s="27">
        <v>0</v>
      </c>
      <c r="BL102" s="27">
        <v>0</v>
      </c>
      <c r="BM102" s="27">
        <v>0</v>
      </c>
      <c r="BN102" s="27">
        <v>0</v>
      </c>
      <c r="BO102" s="27">
        <v>0</v>
      </c>
      <c r="BP102" s="27">
        <v>0</v>
      </c>
      <c r="BQ102" s="27">
        <v>0</v>
      </c>
      <c r="BR102" s="27">
        <v>0</v>
      </c>
      <c r="BS102" s="27">
        <v>0</v>
      </c>
      <c r="BT102" s="27">
        <v>0</v>
      </c>
      <c r="BU102" s="27">
        <v>0</v>
      </c>
      <c r="BV102" s="27">
        <v>0</v>
      </c>
      <c r="BW102" s="27">
        <v>0</v>
      </c>
      <c r="BX102" s="27">
        <v>0</v>
      </c>
      <c r="BY102" s="27">
        <v>0</v>
      </c>
      <c r="BZ102" s="27">
        <v>6</v>
      </c>
      <c r="CA102" s="27">
        <v>0</v>
      </c>
      <c r="CB102" s="27">
        <v>3</v>
      </c>
      <c r="CC102" s="27">
        <v>2</v>
      </c>
      <c r="CD102" s="27">
        <v>9</v>
      </c>
      <c r="CE102" s="27">
        <v>0</v>
      </c>
      <c r="CF102" s="27">
        <v>8</v>
      </c>
      <c r="CG102" s="27">
        <v>0</v>
      </c>
      <c r="CH102" s="27">
        <v>11</v>
      </c>
      <c r="CI102" s="27">
        <v>2</v>
      </c>
      <c r="CJ102" s="27">
        <v>10</v>
      </c>
      <c r="CK102" s="27">
        <v>0</v>
      </c>
      <c r="CL102" s="27">
        <v>4</v>
      </c>
      <c r="CM102" s="27">
        <v>0</v>
      </c>
      <c r="CN102" s="27">
        <v>6</v>
      </c>
      <c r="CO102" s="27">
        <v>0</v>
      </c>
      <c r="CP102" s="27">
        <v>5</v>
      </c>
      <c r="CQ102" s="27">
        <v>0</v>
      </c>
      <c r="CR102" s="27">
        <v>10</v>
      </c>
      <c r="CS102" s="27">
        <v>0</v>
      </c>
      <c r="CT102" s="27">
        <v>8</v>
      </c>
      <c r="CU102" s="27">
        <v>0</v>
      </c>
      <c r="CV102" s="27">
        <v>4</v>
      </c>
      <c r="CW102" s="27">
        <v>1</v>
      </c>
      <c r="CX102" s="27">
        <v>11</v>
      </c>
      <c r="CY102" s="27">
        <v>0</v>
      </c>
      <c r="CZ102" s="27">
        <v>5</v>
      </c>
      <c r="DA102" s="27">
        <v>0</v>
      </c>
      <c r="DB102" s="27">
        <v>6</v>
      </c>
      <c r="DC102" s="27">
        <v>0</v>
      </c>
      <c r="DD102" s="27">
        <v>5</v>
      </c>
      <c r="DE102" s="27"/>
      <c r="DF102" s="27"/>
      <c r="DG102" s="27">
        <v>0</v>
      </c>
      <c r="DH102" s="27">
        <v>9</v>
      </c>
      <c r="DI102" s="27">
        <v>0</v>
      </c>
      <c r="DJ102" s="27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0</v>
      </c>
      <c r="DQ102" s="27">
        <v>0</v>
      </c>
      <c r="DR102" s="27">
        <v>0</v>
      </c>
      <c r="DS102" s="27">
        <v>0</v>
      </c>
      <c r="DT102" s="27">
        <v>0</v>
      </c>
      <c r="DU102" s="27">
        <v>0</v>
      </c>
      <c r="DV102" s="27">
        <v>0</v>
      </c>
      <c r="DW102" s="27">
        <v>0</v>
      </c>
      <c r="DX102" s="27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0</v>
      </c>
      <c r="EJ102" s="27">
        <v>0</v>
      </c>
      <c r="EK102" s="27">
        <v>0</v>
      </c>
      <c r="EL102" s="27">
        <v>0</v>
      </c>
      <c r="EM102" s="27">
        <v>0</v>
      </c>
      <c r="EN102" s="27">
        <v>0</v>
      </c>
      <c r="EO102" s="27">
        <v>0</v>
      </c>
      <c r="EP102" s="27">
        <v>0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0</v>
      </c>
      <c r="FA102" s="27">
        <v>0</v>
      </c>
      <c r="FB102" s="27">
        <v>0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0</v>
      </c>
      <c r="FI102" s="27">
        <v>0</v>
      </c>
      <c r="FJ102" s="27">
        <v>0</v>
      </c>
      <c r="FK102" s="27">
        <v>0</v>
      </c>
      <c r="FL102" s="27">
        <v>0</v>
      </c>
      <c r="FM102" s="27">
        <v>0</v>
      </c>
      <c r="FN102" s="27">
        <v>0</v>
      </c>
      <c r="FO102" s="27">
        <v>0</v>
      </c>
      <c r="FP102" s="27">
        <v>0</v>
      </c>
      <c r="FQ102" s="27">
        <v>0</v>
      </c>
      <c r="FR102" s="27">
        <v>0</v>
      </c>
      <c r="FS102" s="27">
        <v>0</v>
      </c>
      <c r="FT102" s="27">
        <v>0</v>
      </c>
      <c r="FU102" s="27">
        <v>0</v>
      </c>
      <c r="FV102" s="27">
        <v>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/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0</v>
      </c>
      <c r="GK102" s="27">
        <v>0</v>
      </c>
      <c r="GL102" s="27">
        <v>0</v>
      </c>
      <c r="GM102" s="27">
        <v>0</v>
      </c>
      <c r="GN102" s="27">
        <v>0</v>
      </c>
      <c r="GO102" s="27">
        <v>0</v>
      </c>
      <c r="GP102" s="27"/>
      <c r="GQ102" s="27">
        <v>0</v>
      </c>
      <c r="GR102" s="27">
        <v>0</v>
      </c>
      <c r="GS102" s="27">
        <v>0</v>
      </c>
      <c r="GT102" s="27">
        <v>0</v>
      </c>
      <c r="GU102" s="27">
        <v>0</v>
      </c>
      <c r="GV102" s="27">
        <v>0</v>
      </c>
      <c r="GW102" s="27">
        <v>0</v>
      </c>
      <c r="GX102" s="27">
        <v>0</v>
      </c>
      <c r="GY102" s="27">
        <v>0</v>
      </c>
      <c r="GZ102" s="27">
        <v>0</v>
      </c>
      <c r="HA102" s="27">
        <v>0</v>
      </c>
      <c r="HB102" s="27">
        <v>0</v>
      </c>
      <c r="HC102" s="27"/>
      <c r="HD102" s="27">
        <v>0</v>
      </c>
      <c r="HE102" s="27">
        <v>0</v>
      </c>
      <c r="HF102" s="27">
        <v>0</v>
      </c>
      <c r="HG102" s="27">
        <v>0</v>
      </c>
      <c r="HH102" s="27">
        <v>0</v>
      </c>
      <c r="HI102" s="27">
        <v>0</v>
      </c>
      <c r="HJ102" s="27">
        <v>0</v>
      </c>
      <c r="HK102" s="27">
        <v>0</v>
      </c>
      <c r="HL102" s="27">
        <v>0</v>
      </c>
      <c r="HM102" s="27">
        <v>0</v>
      </c>
      <c r="HN102" s="27">
        <v>0</v>
      </c>
      <c r="HO102" s="27">
        <v>0</v>
      </c>
      <c r="HP102" s="27"/>
      <c r="HQ102" s="27">
        <v>0</v>
      </c>
      <c r="HR102" s="27">
        <v>0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/>
      <c r="ID102" s="27">
        <v>1</v>
      </c>
      <c r="IE102" s="27">
        <v>0</v>
      </c>
      <c r="IF102" s="27">
        <v>0</v>
      </c>
      <c r="IG102" s="27">
        <v>0</v>
      </c>
      <c r="IH102" s="27">
        <v>0</v>
      </c>
      <c r="II102" s="27"/>
      <c r="IJ102" s="27"/>
      <c r="IK102" s="27"/>
      <c r="IL102" s="27"/>
      <c r="IM102" s="27">
        <v>1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>
        <v>0</v>
      </c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>
        <v>0</v>
      </c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>
        <v>0</v>
      </c>
      <c r="JW102" s="27">
        <v>0</v>
      </c>
      <c r="JX102" s="27">
        <v>0</v>
      </c>
      <c r="JY102" s="14">
        <v>188</v>
      </c>
      <c r="JZ102" s="27">
        <v>0</v>
      </c>
      <c r="KA102" s="27">
        <v>0</v>
      </c>
      <c r="KB102" s="27">
        <v>2</v>
      </c>
      <c r="KC102" s="27">
        <v>0</v>
      </c>
      <c r="KD102" s="27">
        <v>0</v>
      </c>
      <c r="KE102" s="27">
        <v>44</v>
      </c>
      <c r="KF102" s="27">
        <v>0</v>
      </c>
      <c r="KG102" s="27">
        <v>0</v>
      </c>
      <c r="KH102" s="27">
        <v>41</v>
      </c>
      <c r="KI102" s="27">
        <v>0</v>
      </c>
      <c r="KJ102" s="27">
        <v>4</v>
      </c>
      <c r="KK102" s="27">
        <v>97</v>
      </c>
      <c r="KL102" s="14">
        <v>188</v>
      </c>
      <c r="KM102" s="27">
        <v>2</v>
      </c>
      <c r="KN102" s="27">
        <v>44</v>
      </c>
      <c r="KO102" s="27">
        <v>41</v>
      </c>
      <c r="KP102" s="27">
        <v>101</v>
      </c>
      <c r="KQ102" s="14">
        <v>0</v>
      </c>
      <c r="KR102" s="27">
        <v>0</v>
      </c>
      <c r="KS102" s="27">
        <v>0</v>
      </c>
      <c r="KT102" s="14">
        <v>0</v>
      </c>
      <c r="KU102" s="27">
        <v>0</v>
      </c>
      <c r="KV102" s="27">
        <v>0</v>
      </c>
      <c r="KW102" s="27">
        <v>0</v>
      </c>
      <c r="KX102" s="27">
        <v>0</v>
      </c>
      <c r="KY102" s="14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0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0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27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14">
        <v>7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1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1</v>
      </c>
      <c r="OH102" s="27">
        <v>2</v>
      </c>
      <c r="OI102" s="27">
        <v>0</v>
      </c>
      <c r="OJ102" s="27">
        <v>1</v>
      </c>
      <c r="OK102" s="27">
        <v>0</v>
      </c>
      <c r="OL102" s="27">
        <v>0</v>
      </c>
      <c r="OM102" s="27">
        <v>0</v>
      </c>
      <c r="ON102" s="27">
        <v>1</v>
      </c>
      <c r="OO102" s="27">
        <v>0</v>
      </c>
      <c r="OP102" s="27">
        <v>0</v>
      </c>
      <c r="OQ102" s="27">
        <v>0</v>
      </c>
      <c r="OR102" s="27">
        <v>1</v>
      </c>
      <c r="OS102" s="14">
        <v>8</v>
      </c>
      <c r="OT102" s="44">
        <v>0</v>
      </c>
      <c r="OU102" s="27">
        <v>0</v>
      </c>
      <c r="OV102" s="27">
        <v>0</v>
      </c>
      <c r="OW102" s="27">
        <v>0</v>
      </c>
      <c r="OX102" s="27">
        <v>0</v>
      </c>
      <c r="OY102" s="27">
        <v>0</v>
      </c>
      <c r="OZ102" s="27">
        <v>0</v>
      </c>
      <c r="PA102" s="27">
        <v>0</v>
      </c>
      <c r="PB102" s="27">
        <v>0</v>
      </c>
      <c r="PC102" s="27">
        <v>0</v>
      </c>
      <c r="PD102" s="27">
        <v>0</v>
      </c>
      <c r="PE102" s="27">
        <v>0</v>
      </c>
      <c r="PF102" s="27">
        <v>0</v>
      </c>
      <c r="PG102" s="27">
        <v>0</v>
      </c>
      <c r="PH102" s="27">
        <v>0</v>
      </c>
      <c r="PI102" s="27">
        <v>0</v>
      </c>
      <c r="PJ102" s="27">
        <v>0</v>
      </c>
      <c r="PK102" s="27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1</v>
      </c>
      <c r="PU102" s="27">
        <v>5</v>
      </c>
      <c r="PV102" s="27">
        <v>0</v>
      </c>
      <c r="PW102" s="27">
        <v>2</v>
      </c>
      <c r="PX102" s="14">
        <v>236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12</v>
      </c>
      <c r="QX102" s="27">
        <v>146</v>
      </c>
      <c r="QY102" s="27">
        <v>1</v>
      </c>
      <c r="QZ102" s="27">
        <v>77</v>
      </c>
      <c r="RA102" s="14">
        <v>3</v>
      </c>
      <c r="RB102" s="27">
        <v>0</v>
      </c>
      <c r="RC102" s="27">
        <v>0</v>
      </c>
      <c r="RD102" s="27">
        <v>0</v>
      </c>
      <c r="RE102" s="27">
        <v>3</v>
      </c>
      <c r="RF102" s="27">
        <v>0</v>
      </c>
      <c r="RG102" s="27">
        <v>0</v>
      </c>
      <c r="RH102" s="27">
        <v>0</v>
      </c>
      <c r="RI102" s="27">
        <v>0</v>
      </c>
      <c r="RJ102" s="14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27">
        <v>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0</v>
      </c>
      <c r="SQ102" s="27">
        <v>0</v>
      </c>
      <c r="SR102" s="27">
        <v>0</v>
      </c>
      <c r="SS102" s="27">
        <v>0</v>
      </c>
      <c r="ST102" s="27">
        <v>0</v>
      </c>
      <c r="SU102" s="27">
        <v>0</v>
      </c>
      <c r="SV102" s="27">
        <v>0</v>
      </c>
      <c r="SW102" s="27">
        <v>0</v>
      </c>
      <c r="SX102" s="27">
        <v>0</v>
      </c>
      <c r="SY102" s="27">
        <v>0</v>
      </c>
      <c r="SZ102" s="27">
        <v>0</v>
      </c>
      <c r="TA102" s="27">
        <v>0</v>
      </c>
      <c r="TB102" s="27">
        <v>0</v>
      </c>
      <c r="TC102" s="27">
        <v>0</v>
      </c>
      <c r="TD102" s="27">
        <v>0</v>
      </c>
      <c r="TE102" s="27">
        <v>0</v>
      </c>
      <c r="TF102" s="27">
        <v>0</v>
      </c>
      <c r="TG102" s="14">
        <v>0</v>
      </c>
      <c r="TH102" s="27">
        <v>0</v>
      </c>
      <c r="TI102" s="27">
        <v>0</v>
      </c>
      <c r="TJ102" s="27">
        <v>0</v>
      </c>
      <c r="TK102" s="27">
        <v>0</v>
      </c>
      <c r="TL102" s="27">
        <v>0</v>
      </c>
      <c r="TM102" s="27">
        <v>0</v>
      </c>
      <c r="TN102" s="27">
        <v>0</v>
      </c>
      <c r="TO102" s="27">
        <v>0</v>
      </c>
      <c r="TP102" s="27">
        <v>0</v>
      </c>
      <c r="TQ102" s="27">
        <v>0</v>
      </c>
      <c r="TR102" s="27">
        <v>0</v>
      </c>
      <c r="TS102" s="27">
        <v>0</v>
      </c>
      <c r="TT102" s="27">
        <v>0</v>
      </c>
      <c r="TU102" s="27">
        <v>0</v>
      </c>
      <c r="TV102" s="27">
        <v>0</v>
      </c>
      <c r="TW102" s="27">
        <v>0</v>
      </c>
      <c r="TX102" s="27">
        <v>0</v>
      </c>
      <c r="TY102" s="27">
        <v>0</v>
      </c>
      <c r="TZ102" s="27">
        <v>0</v>
      </c>
      <c r="UA102" s="27">
        <v>0</v>
      </c>
      <c r="UB102" s="27">
        <v>0</v>
      </c>
      <c r="UC102" s="27">
        <v>0</v>
      </c>
      <c r="UD102" s="27">
        <v>0</v>
      </c>
      <c r="UE102" s="27">
        <v>0</v>
      </c>
      <c r="UF102" s="27">
        <v>0</v>
      </c>
      <c r="UG102" s="27">
        <v>0</v>
      </c>
      <c r="UH102" s="27">
        <v>0</v>
      </c>
      <c r="UI102" s="27">
        <v>0</v>
      </c>
      <c r="UJ102" s="27">
        <v>0</v>
      </c>
      <c r="UK102" s="27">
        <v>0</v>
      </c>
      <c r="UL102" s="27">
        <v>0</v>
      </c>
      <c r="UM102" s="27">
        <v>0</v>
      </c>
      <c r="UN102" s="27">
        <v>0</v>
      </c>
      <c r="UO102" s="27">
        <v>0</v>
      </c>
      <c r="UP102" s="27">
        <v>0</v>
      </c>
      <c r="UQ102" s="27">
        <v>0</v>
      </c>
      <c r="UR102" s="27">
        <v>0</v>
      </c>
      <c r="US102" s="27">
        <v>0</v>
      </c>
      <c r="UT102" s="27">
        <v>0</v>
      </c>
      <c r="UU102" s="27">
        <v>0</v>
      </c>
      <c r="UV102" s="27">
        <v>0</v>
      </c>
      <c r="UW102" s="27">
        <v>0</v>
      </c>
      <c r="UX102" s="27">
        <v>0</v>
      </c>
      <c r="UY102" s="27">
        <v>0</v>
      </c>
      <c r="UZ102" s="27">
        <v>0</v>
      </c>
      <c r="VA102" s="27">
        <v>0</v>
      </c>
      <c r="VB102" s="27">
        <v>0</v>
      </c>
      <c r="VC102" s="27">
        <v>0</v>
      </c>
      <c r="VD102" s="27">
        <v>0</v>
      </c>
      <c r="VE102" s="27">
        <v>0</v>
      </c>
      <c r="VF102" s="27">
        <v>0</v>
      </c>
      <c r="VG102" s="27">
        <v>0</v>
      </c>
      <c r="VH102" s="14">
        <v>0</v>
      </c>
      <c r="VI102" s="27">
        <v>0</v>
      </c>
      <c r="VJ102" s="27">
        <v>0</v>
      </c>
      <c r="VK102" s="27">
        <v>0</v>
      </c>
      <c r="VL102" s="27">
        <v>0</v>
      </c>
      <c r="VM102" s="27">
        <v>0</v>
      </c>
      <c r="VN102" s="27">
        <v>0</v>
      </c>
      <c r="VO102" s="27">
        <v>0</v>
      </c>
      <c r="VP102" s="27">
        <v>0</v>
      </c>
      <c r="VQ102" s="27">
        <v>0</v>
      </c>
      <c r="VR102" s="27">
        <v>0</v>
      </c>
      <c r="VS102" s="27">
        <v>0</v>
      </c>
      <c r="VT102" s="27">
        <v>0</v>
      </c>
      <c r="VU102" s="27">
        <v>0</v>
      </c>
      <c r="VV102" s="27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2</v>
      </c>
      <c r="XJ102" s="27">
        <v>6</v>
      </c>
      <c r="XK102" s="27">
        <v>1</v>
      </c>
      <c r="XL102" s="27">
        <v>7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27">
        <v>0</v>
      </c>
      <c r="XT102" s="27">
        <v>0</v>
      </c>
      <c r="XU102" s="27">
        <v>0</v>
      </c>
      <c r="XV102" s="27">
        <v>0</v>
      </c>
      <c r="XW102" s="27">
        <v>0</v>
      </c>
      <c r="XX102" s="27">
        <v>0</v>
      </c>
      <c r="XY102" s="27">
        <v>0</v>
      </c>
      <c r="XZ102" s="27">
        <v>0</v>
      </c>
      <c r="YA102" s="27">
        <v>0</v>
      </c>
      <c r="YB102" s="27">
        <v>0</v>
      </c>
      <c r="YC102" s="27">
        <v>0</v>
      </c>
      <c r="YD102" s="27">
        <v>0</v>
      </c>
      <c r="YE102" s="27">
        <v>0</v>
      </c>
      <c r="YF102" s="27">
        <v>0</v>
      </c>
      <c r="YG102" s="27">
        <v>0</v>
      </c>
      <c r="YH102" s="27">
        <v>0</v>
      </c>
      <c r="YI102" s="27">
        <v>0</v>
      </c>
      <c r="YJ102" s="27">
        <v>0</v>
      </c>
      <c r="YK102" s="27">
        <v>0</v>
      </c>
      <c r="YL102" s="27">
        <v>0</v>
      </c>
      <c r="YM102" s="27">
        <v>0</v>
      </c>
      <c r="YN102" s="27">
        <v>0</v>
      </c>
      <c r="YO102" s="27">
        <v>0</v>
      </c>
      <c r="YP102" s="27">
        <v>0</v>
      </c>
      <c r="YQ102" s="27">
        <v>0</v>
      </c>
      <c r="YR102" s="27">
        <v>0</v>
      </c>
      <c r="YS102" s="27">
        <v>0</v>
      </c>
      <c r="YT102" s="27">
        <v>0</v>
      </c>
      <c r="YU102" s="27">
        <v>0</v>
      </c>
      <c r="YV102" s="27">
        <v>0</v>
      </c>
      <c r="YW102" s="27">
        <v>0</v>
      </c>
      <c r="YX102" s="27">
        <v>0</v>
      </c>
      <c r="YY102" s="27">
        <v>0</v>
      </c>
      <c r="YZ102" s="27">
        <v>0</v>
      </c>
      <c r="ZA102" s="27">
        <v>0</v>
      </c>
      <c r="ZB102" s="27">
        <v>0</v>
      </c>
      <c r="ZC102" s="27">
        <v>0</v>
      </c>
      <c r="ZD102" s="27">
        <v>0</v>
      </c>
      <c r="ZE102" s="27">
        <v>0</v>
      </c>
      <c r="ZF102" s="27">
        <v>0</v>
      </c>
      <c r="ZG102" s="27">
        <v>0</v>
      </c>
      <c r="ZH102" s="27">
        <v>0</v>
      </c>
      <c r="ZI102" s="27">
        <v>0</v>
      </c>
      <c r="ZJ102" s="27">
        <v>0</v>
      </c>
      <c r="ZK102" s="27">
        <v>0</v>
      </c>
      <c r="ZL102" s="27">
        <v>0</v>
      </c>
      <c r="ZM102" s="27">
        <v>0</v>
      </c>
      <c r="ZN102" s="27">
        <v>0</v>
      </c>
      <c r="ZO102" s="27">
        <v>0</v>
      </c>
      <c r="ZP102" s="27">
        <v>0</v>
      </c>
      <c r="ZQ102" s="27">
        <v>0</v>
      </c>
      <c r="ZR102" s="27">
        <v>0</v>
      </c>
      <c r="ZS102" s="27">
        <v>0</v>
      </c>
      <c r="ZT102" s="27">
        <v>0</v>
      </c>
      <c r="ZU102" s="27">
        <v>0</v>
      </c>
      <c r="ZV102" s="27">
        <v>0</v>
      </c>
    </row>
    <row r="103" spans="1:698" s="41" customFormat="1" x14ac:dyDescent="0.2">
      <c r="A103" s="41" t="s">
        <v>204</v>
      </c>
      <c r="B103" s="40"/>
      <c r="C103" s="14">
        <v>368</v>
      </c>
      <c r="D103" s="14">
        <v>16</v>
      </c>
      <c r="E103" s="14">
        <v>0</v>
      </c>
      <c r="F103" s="14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/>
      <c r="AR103" s="27"/>
      <c r="AS103" s="27"/>
      <c r="AT103" s="27"/>
      <c r="AU103" s="27">
        <v>0</v>
      </c>
      <c r="AV103" s="27">
        <v>0</v>
      </c>
      <c r="AW103" s="27">
        <v>0</v>
      </c>
      <c r="AX103" s="27">
        <v>0</v>
      </c>
      <c r="AY103" s="14">
        <v>0</v>
      </c>
      <c r="AZ103" s="14">
        <v>0</v>
      </c>
      <c r="BA103" s="14">
        <v>4</v>
      </c>
      <c r="BB103" s="14">
        <v>239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1</v>
      </c>
      <c r="BI103" s="27">
        <v>1</v>
      </c>
      <c r="BJ103" s="27">
        <v>2</v>
      </c>
      <c r="BK103" s="27">
        <v>0</v>
      </c>
      <c r="BL103" s="27">
        <v>0</v>
      </c>
      <c r="BM103" s="27">
        <v>0</v>
      </c>
      <c r="BN103" s="27">
        <v>0</v>
      </c>
      <c r="BO103" s="27">
        <v>0</v>
      </c>
      <c r="BP103" s="27">
        <v>0</v>
      </c>
      <c r="BQ103" s="27">
        <v>0</v>
      </c>
      <c r="BR103" s="27">
        <v>0</v>
      </c>
      <c r="BS103" s="27">
        <v>0</v>
      </c>
      <c r="BT103" s="27">
        <v>0</v>
      </c>
      <c r="BU103" s="27">
        <v>0</v>
      </c>
      <c r="BV103" s="27">
        <v>0</v>
      </c>
      <c r="BW103" s="27">
        <v>0</v>
      </c>
      <c r="BX103" s="27">
        <v>0</v>
      </c>
      <c r="BY103" s="27">
        <v>2</v>
      </c>
      <c r="BZ103" s="27">
        <v>7</v>
      </c>
      <c r="CA103" s="27">
        <v>0</v>
      </c>
      <c r="CB103" s="27">
        <v>2</v>
      </c>
      <c r="CC103" s="27">
        <v>0</v>
      </c>
      <c r="CD103" s="27">
        <v>1</v>
      </c>
      <c r="CE103" s="27">
        <v>0</v>
      </c>
      <c r="CF103" s="27">
        <v>1</v>
      </c>
      <c r="CG103" s="27">
        <v>0</v>
      </c>
      <c r="CH103" s="27">
        <v>0</v>
      </c>
      <c r="CI103" s="27">
        <v>0</v>
      </c>
      <c r="CJ103" s="27">
        <v>0</v>
      </c>
      <c r="CK103" s="27">
        <v>1</v>
      </c>
      <c r="CL103" s="27">
        <v>11</v>
      </c>
      <c r="CM103" s="27">
        <v>0</v>
      </c>
      <c r="CN103" s="27">
        <v>7</v>
      </c>
      <c r="CO103" s="27">
        <v>1</v>
      </c>
      <c r="CP103" s="27">
        <v>28</v>
      </c>
      <c r="CQ103" s="27">
        <v>0</v>
      </c>
      <c r="CR103" s="27">
        <v>12</v>
      </c>
      <c r="CS103" s="27">
        <v>2</v>
      </c>
      <c r="CT103" s="27">
        <v>15</v>
      </c>
      <c r="CU103" s="27">
        <v>0</v>
      </c>
      <c r="CV103" s="27">
        <v>12</v>
      </c>
      <c r="CW103" s="27">
        <v>3</v>
      </c>
      <c r="CX103" s="27">
        <v>11</v>
      </c>
      <c r="CY103" s="27">
        <v>1</v>
      </c>
      <c r="CZ103" s="27">
        <v>2</v>
      </c>
      <c r="DA103" s="27">
        <v>1</v>
      </c>
      <c r="DB103" s="27">
        <v>0</v>
      </c>
      <c r="DC103" s="27">
        <v>0</v>
      </c>
      <c r="DD103" s="27">
        <v>1</v>
      </c>
      <c r="DE103" s="27"/>
      <c r="DF103" s="27"/>
      <c r="DG103" s="27">
        <v>0</v>
      </c>
      <c r="DH103" s="27">
        <v>0</v>
      </c>
      <c r="DI103" s="27">
        <v>0</v>
      </c>
      <c r="DJ103" s="27">
        <v>0</v>
      </c>
      <c r="DK103" s="27">
        <v>0</v>
      </c>
      <c r="DL103" s="27">
        <v>0</v>
      </c>
      <c r="DM103" s="27">
        <v>0</v>
      </c>
      <c r="DN103" s="27">
        <v>0</v>
      </c>
      <c r="DO103" s="27">
        <v>0</v>
      </c>
      <c r="DP103" s="27">
        <v>0</v>
      </c>
      <c r="DQ103" s="27">
        <v>0</v>
      </c>
      <c r="DR103" s="27">
        <v>0</v>
      </c>
      <c r="DS103" s="27">
        <v>0</v>
      </c>
      <c r="DT103" s="27">
        <v>0</v>
      </c>
      <c r="DU103" s="27">
        <v>0</v>
      </c>
      <c r="DV103" s="27">
        <v>0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0</v>
      </c>
      <c r="EJ103" s="27">
        <v>0</v>
      </c>
      <c r="EK103" s="27">
        <v>0</v>
      </c>
      <c r="EL103" s="27">
        <v>0</v>
      </c>
      <c r="EM103" s="27">
        <v>0</v>
      </c>
      <c r="EN103" s="27">
        <v>0</v>
      </c>
      <c r="EO103" s="27">
        <v>0</v>
      </c>
      <c r="EP103" s="27">
        <v>0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0</v>
      </c>
      <c r="FC103" s="27">
        <v>0</v>
      </c>
      <c r="FD103" s="27">
        <v>0</v>
      </c>
      <c r="FE103" s="27">
        <v>0</v>
      </c>
      <c r="FF103" s="27">
        <v>0</v>
      </c>
      <c r="FG103" s="27">
        <v>0</v>
      </c>
      <c r="FH103" s="27">
        <v>0</v>
      </c>
      <c r="FI103" s="27">
        <v>0</v>
      </c>
      <c r="FJ103" s="27">
        <v>0</v>
      </c>
      <c r="FK103" s="27">
        <v>0</v>
      </c>
      <c r="FL103" s="27">
        <v>0</v>
      </c>
      <c r="FM103" s="27">
        <v>0</v>
      </c>
      <c r="FN103" s="27">
        <v>0</v>
      </c>
      <c r="FO103" s="27">
        <v>0</v>
      </c>
      <c r="FP103" s="27">
        <v>0</v>
      </c>
      <c r="FQ103" s="27">
        <v>0</v>
      </c>
      <c r="FR103" s="27">
        <v>0</v>
      </c>
      <c r="FS103" s="27">
        <v>0</v>
      </c>
      <c r="FT103" s="27">
        <v>0</v>
      </c>
      <c r="FU103" s="27">
        <v>0</v>
      </c>
      <c r="FV103" s="27">
        <v>0</v>
      </c>
      <c r="FW103" s="27">
        <v>0</v>
      </c>
      <c r="FX103" s="27">
        <v>0</v>
      </c>
      <c r="FY103" s="27">
        <v>0</v>
      </c>
      <c r="FZ103" s="27">
        <v>0</v>
      </c>
      <c r="GA103" s="27">
        <v>0</v>
      </c>
      <c r="GB103" s="27">
        <v>0</v>
      </c>
      <c r="GC103" s="27"/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/>
      <c r="GQ103" s="27">
        <v>0</v>
      </c>
      <c r="GR103" s="27">
        <v>0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0</v>
      </c>
      <c r="GY103" s="27">
        <v>0</v>
      </c>
      <c r="GZ103" s="27">
        <v>0</v>
      </c>
      <c r="HA103" s="27">
        <v>0</v>
      </c>
      <c r="HB103" s="27">
        <v>0</v>
      </c>
      <c r="HC103" s="27"/>
      <c r="HD103" s="27">
        <v>0</v>
      </c>
      <c r="HE103" s="27">
        <v>0</v>
      </c>
      <c r="HF103" s="27">
        <v>0</v>
      </c>
      <c r="HG103" s="27">
        <v>0</v>
      </c>
      <c r="HH103" s="27">
        <v>0</v>
      </c>
      <c r="HI103" s="27">
        <v>0</v>
      </c>
      <c r="HJ103" s="27">
        <v>0</v>
      </c>
      <c r="HK103" s="27">
        <v>0</v>
      </c>
      <c r="HL103" s="27">
        <v>0</v>
      </c>
      <c r="HM103" s="27">
        <v>0</v>
      </c>
      <c r="HN103" s="27">
        <v>0</v>
      </c>
      <c r="HO103" s="27">
        <v>0</v>
      </c>
      <c r="HP103" s="27"/>
      <c r="HQ103" s="27">
        <v>0</v>
      </c>
      <c r="HR103" s="27">
        <v>0</v>
      </c>
      <c r="HS103" s="27">
        <v>0</v>
      </c>
      <c r="HT103" s="27">
        <v>0</v>
      </c>
      <c r="HU103" s="27">
        <v>0</v>
      </c>
      <c r="HV103" s="27">
        <v>0</v>
      </c>
      <c r="HW103" s="27">
        <v>0</v>
      </c>
      <c r="HX103" s="27">
        <v>0</v>
      </c>
      <c r="HY103" s="27">
        <v>0</v>
      </c>
      <c r="HZ103" s="27">
        <v>0</v>
      </c>
      <c r="IA103" s="27">
        <v>0</v>
      </c>
      <c r="IB103" s="27">
        <v>0</v>
      </c>
      <c r="IC103" s="27"/>
      <c r="ID103" s="27">
        <v>0</v>
      </c>
      <c r="IE103" s="27">
        <v>0</v>
      </c>
      <c r="IF103" s="27">
        <v>0</v>
      </c>
      <c r="IG103" s="27">
        <v>0</v>
      </c>
      <c r="IH103" s="27">
        <v>0</v>
      </c>
      <c r="II103" s="27"/>
      <c r="IJ103" s="27"/>
      <c r="IK103" s="27"/>
      <c r="IL103" s="27"/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>
        <v>0</v>
      </c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>
        <v>0</v>
      </c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>
        <v>0</v>
      </c>
      <c r="JW103" s="27">
        <v>0</v>
      </c>
      <c r="JX103" s="27">
        <v>0</v>
      </c>
      <c r="JY103" s="14">
        <v>244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32</v>
      </c>
      <c r="KF103" s="27">
        <v>1</v>
      </c>
      <c r="KG103" s="27">
        <v>1</v>
      </c>
      <c r="KH103" s="27">
        <v>105</v>
      </c>
      <c r="KI103" s="27">
        <v>0</v>
      </c>
      <c r="KJ103" s="27">
        <v>3</v>
      </c>
      <c r="KK103" s="27">
        <v>102</v>
      </c>
      <c r="KL103" s="14">
        <v>244</v>
      </c>
      <c r="KM103" s="27">
        <v>0</v>
      </c>
      <c r="KN103" s="27">
        <v>32</v>
      </c>
      <c r="KO103" s="27">
        <v>107</v>
      </c>
      <c r="KP103" s="27">
        <v>105</v>
      </c>
      <c r="KQ103" s="14">
        <v>0</v>
      </c>
      <c r="KR103" s="27">
        <v>0</v>
      </c>
      <c r="KS103" s="27">
        <v>0</v>
      </c>
      <c r="KT103" s="14">
        <v>0</v>
      </c>
      <c r="KU103" s="27">
        <v>0</v>
      </c>
      <c r="KV103" s="27">
        <v>0</v>
      </c>
      <c r="KW103" s="27">
        <v>0</v>
      </c>
      <c r="KX103" s="27">
        <v>0</v>
      </c>
      <c r="KY103" s="14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0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27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14">
        <v>14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1</v>
      </c>
      <c r="OC103" s="27">
        <v>0</v>
      </c>
      <c r="OD103" s="27">
        <v>1</v>
      </c>
      <c r="OE103" s="27">
        <v>0</v>
      </c>
      <c r="OF103" s="27">
        <v>0</v>
      </c>
      <c r="OG103" s="27">
        <v>1</v>
      </c>
      <c r="OH103" s="27">
        <v>3</v>
      </c>
      <c r="OI103" s="27">
        <v>1</v>
      </c>
      <c r="OJ103" s="27">
        <v>1</v>
      </c>
      <c r="OK103" s="27">
        <v>2</v>
      </c>
      <c r="OL103" s="27">
        <v>0</v>
      </c>
      <c r="OM103" s="27">
        <v>1</v>
      </c>
      <c r="ON103" s="27">
        <v>1</v>
      </c>
      <c r="OO103" s="27">
        <v>0</v>
      </c>
      <c r="OP103" s="27">
        <v>0</v>
      </c>
      <c r="OQ103" s="27">
        <v>2</v>
      </c>
      <c r="OR103" s="27">
        <v>0</v>
      </c>
      <c r="OS103" s="14">
        <v>18</v>
      </c>
      <c r="OT103" s="44">
        <v>4</v>
      </c>
      <c r="OU103" s="27">
        <v>1</v>
      </c>
      <c r="OV103" s="27">
        <v>0</v>
      </c>
      <c r="OW103" s="27">
        <v>2</v>
      </c>
      <c r="OX103" s="27">
        <v>0</v>
      </c>
      <c r="OY103" s="27">
        <v>0</v>
      </c>
      <c r="OZ103" s="27">
        <v>1</v>
      </c>
      <c r="PA103" s="27">
        <v>1</v>
      </c>
      <c r="PB103" s="27">
        <v>12</v>
      </c>
      <c r="PC103" s="27">
        <v>0</v>
      </c>
      <c r="PD103" s="27">
        <v>0</v>
      </c>
      <c r="PE103" s="27">
        <v>0</v>
      </c>
      <c r="PF103" s="27">
        <v>0</v>
      </c>
      <c r="PG103" s="27">
        <v>1</v>
      </c>
      <c r="PH103" s="27">
        <v>0</v>
      </c>
      <c r="PI103" s="27">
        <v>0</v>
      </c>
      <c r="PJ103" s="27">
        <v>0</v>
      </c>
      <c r="PK103" s="27">
        <v>0</v>
      </c>
      <c r="PL103" s="27">
        <v>0</v>
      </c>
      <c r="PM103" s="27">
        <v>0</v>
      </c>
      <c r="PN103" s="27">
        <v>1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14">
        <v>277</v>
      </c>
      <c r="PY103" s="27">
        <v>0</v>
      </c>
      <c r="PZ103" s="27">
        <v>3</v>
      </c>
      <c r="QA103" s="27">
        <v>3</v>
      </c>
      <c r="QB103" s="27">
        <v>2</v>
      </c>
      <c r="QC103" s="27">
        <v>3</v>
      </c>
      <c r="QD103" s="27">
        <v>11</v>
      </c>
      <c r="QE103" s="27">
        <v>144</v>
      </c>
      <c r="QF103" s="27">
        <v>0</v>
      </c>
      <c r="QG103" s="27">
        <v>0</v>
      </c>
      <c r="QH103" s="27">
        <v>0</v>
      </c>
      <c r="QI103" s="27">
        <v>0</v>
      </c>
      <c r="QJ103" s="27">
        <v>8</v>
      </c>
      <c r="QK103" s="27">
        <v>1</v>
      </c>
      <c r="QL103" s="27">
        <v>4</v>
      </c>
      <c r="QM103" s="27">
        <v>0</v>
      </c>
      <c r="QN103" s="27">
        <v>1</v>
      </c>
      <c r="QO103" s="27">
        <v>1</v>
      </c>
      <c r="QP103" s="27">
        <v>4</v>
      </c>
      <c r="QQ103" s="27">
        <v>81</v>
      </c>
      <c r="QR103" s="27">
        <v>0</v>
      </c>
      <c r="QS103" s="27">
        <v>0</v>
      </c>
      <c r="QT103" s="27">
        <v>0</v>
      </c>
      <c r="QU103" s="27">
        <v>0</v>
      </c>
      <c r="QV103" s="27">
        <v>11</v>
      </c>
      <c r="QW103" s="27">
        <v>0</v>
      </c>
      <c r="QX103" s="27">
        <v>0</v>
      </c>
      <c r="QY103" s="27">
        <v>0</v>
      </c>
      <c r="QZ103" s="27">
        <v>0</v>
      </c>
      <c r="RA103" s="14">
        <v>5</v>
      </c>
      <c r="RB103" s="27">
        <v>0</v>
      </c>
      <c r="RC103" s="27">
        <v>0</v>
      </c>
      <c r="RD103" s="27">
        <v>1</v>
      </c>
      <c r="RE103" s="27">
        <v>3</v>
      </c>
      <c r="RF103" s="27">
        <v>0</v>
      </c>
      <c r="RG103" s="27">
        <v>0</v>
      </c>
      <c r="RH103" s="27">
        <v>1</v>
      </c>
      <c r="RI103" s="27">
        <v>0</v>
      </c>
      <c r="RJ103" s="14">
        <v>0</v>
      </c>
      <c r="RK103" s="27">
        <v>0</v>
      </c>
      <c r="RL103" s="27">
        <v>0</v>
      </c>
      <c r="RM103" s="27">
        <v>0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0</v>
      </c>
      <c r="RU103" s="27">
        <v>0</v>
      </c>
      <c r="RV103" s="27">
        <v>0</v>
      </c>
      <c r="RW103" s="27">
        <v>0</v>
      </c>
      <c r="RX103" s="27">
        <v>0</v>
      </c>
      <c r="RY103" s="27">
        <v>0</v>
      </c>
      <c r="RZ103" s="27">
        <v>0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27">
        <v>0</v>
      </c>
      <c r="SG103" s="27">
        <v>0</v>
      </c>
      <c r="SH103" s="27">
        <v>0</v>
      </c>
      <c r="SI103" s="27">
        <v>0</v>
      </c>
      <c r="SJ103" s="27">
        <v>0</v>
      </c>
      <c r="SK103" s="27">
        <v>0</v>
      </c>
      <c r="SL103" s="27">
        <v>0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0</v>
      </c>
      <c r="SS103" s="27">
        <v>0</v>
      </c>
      <c r="ST103" s="27">
        <v>0</v>
      </c>
      <c r="SU103" s="27">
        <v>0</v>
      </c>
      <c r="SV103" s="27">
        <v>0</v>
      </c>
      <c r="SW103" s="27">
        <v>0</v>
      </c>
      <c r="SX103" s="27">
        <v>0</v>
      </c>
      <c r="SY103" s="27">
        <v>0</v>
      </c>
      <c r="SZ103" s="27">
        <v>0</v>
      </c>
      <c r="TA103" s="27">
        <v>0</v>
      </c>
      <c r="TB103" s="27">
        <v>0</v>
      </c>
      <c r="TC103" s="27">
        <v>0</v>
      </c>
      <c r="TD103" s="27">
        <v>0</v>
      </c>
      <c r="TE103" s="27">
        <v>0</v>
      </c>
      <c r="TF103" s="27">
        <v>0</v>
      </c>
      <c r="TG103" s="14">
        <v>0</v>
      </c>
      <c r="TH103" s="27">
        <v>0</v>
      </c>
      <c r="TI103" s="27">
        <v>0</v>
      </c>
      <c r="TJ103" s="27">
        <v>0</v>
      </c>
      <c r="TK103" s="27">
        <v>0</v>
      </c>
      <c r="TL103" s="27">
        <v>0</v>
      </c>
      <c r="TM103" s="27">
        <v>0</v>
      </c>
      <c r="TN103" s="27">
        <v>0</v>
      </c>
      <c r="TO103" s="27">
        <v>0</v>
      </c>
      <c r="TP103" s="27">
        <v>0</v>
      </c>
      <c r="TQ103" s="27">
        <v>0</v>
      </c>
      <c r="TR103" s="27">
        <v>0</v>
      </c>
      <c r="TS103" s="27">
        <v>0</v>
      </c>
      <c r="TT103" s="27">
        <v>0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0</v>
      </c>
      <c r="UA103" s="27">
        <v>0</v>
      </c>
      <c r="UB103" s="27">
        <v>0</v>
      </c>
      <c r="UC103" s="27">
        <v>0</v>
      </c>
      <c r="UD103" s="27">
        <v>0</v>
      </c>
      <c r="UE103" s="27">
        <v>0</v>
      </c>
      <c r="UF103" s="27">
        <v>0</v>
      </c>
      <c r="UG103" s="27">
        <v>0</v>
      </c>
      <c r="UH103" s="27">
        <v>0</v>
      </c>
      <c r="UI103" s="27">
        <v>0</v>
      </c>
      <c r="UJ103" s="27">
        <v>0</v>
      </c>
      <c r="UK103" s="27">
        <v>0</v>
      </c>
      <c r="UL103" s="27">
        <v>0</v>
      </c>
      <c r="UM103" s="27">
        <v>0</v>
      </c>
      <c r="UN103" s="27">
        <v>0</v>
      </c>
      <c r="UO103" s="27">
        <v>0</v>
      </c>
      <c r="UP103" s="27">
        <v>0</v>
      </c>
      <c r="UQ103" s="27">
        <v>0</v>
      </c>
      <c r="UR103" s="27">
        <v>0</v>
      </c>
      <c r="US103" s="27">
        <v>0</v>
      </c>
      <c r="UT103" s="27">
        <v>0</v>
      </c>
      <c r="UU103" s="27">
        <v>0</v>
      </c>
      <c r="UV103" s="27">
        <v>0</v>
      </c>
      <c r="UW103" s="27">
        <v>0</v>
      </c>
      <c r="UX103" s="27">
        <v>0</v>
      </c>
      <c r="UY103" s="27">
        <v>0</v>
      </c>
      <c r="UZ103" s="27">
        <v>0</v>
      </c>
      <c r="VA103" s="27">
        <v>0</v>
      </c>
      <c r="VB103" s="27">
        <v>0</v>
      </c>
      <c r="VC103" s="27">
        <v>0</v>
      </c>
      <c r="VD103" s="27">
        <v>0</v>
      </c>
      <c r="VE103" s="27">
        <v>0</v>
      </c>
      <c r="VF103" s="27">
        <v>0</v>
      </c>
      <c r="VG103" s="27">
        <v>0</v>
      </c>
      <c r="VH103" s="14">
        <v>0</v>
      </c>
      <c r="VI103" s="27">
        <v>0</v>
      </c>
      <c r="VJ103" s="27">
        <v>0</v>
      </c>
      <c r="VK103" s="27">
        <v>0</v>
      </c>
      <c r="VL103" s="27">
        <v>0</v>
      </c>
      <c r="VM103" s="27">
        <v>0</v>
      </c>
      <c r="VN103" s="27">
        <v>0</v>
      </c>
      <c r="VO103" s="27">
        <v>0</v>
      </c>
      <c r="VP103" s="27">
        <v>0</v>
      </c>
      <c r="VQ103" s="27">
        <v>0</v>
      </c>
      <c r="VR103" s="27">
        <v>0</v>
      </c>
      <c r="VS103" s="27">
        <v>0</v>
      </c>
      <c r="VT103" s="27">
        <v>0</v>
      </c>
      <c r="VU103" s="27">
        <v>0</v>
      </c>
      <c r="VV103" s="27">
        <v>0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0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1</v>
      </c>
      <c r="XJ103" s="27">
        <v>17</v>
      </c>
      <c r="XK103" s="27">
        <v>2</v>
      </c>
      <c r="XL103" s="27">
        <v>16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27">
        <v>0</v>
      </c>
      <c r="XT103" s="27">
        <v>1</v>
      </c>
      <c r="XU103" s="27">
        <v>0</v>
      </c>
      <c r="XV103" s="27">
        <v>0</v>
      </c>
      <c r="XW103" s="27">
        <v>0</v>
      </c>
      <c r="XX103" s="27">
        <v>0</v>
      </c>
      <c r="XY103" s="27">
        <v>3</v>
      </c>
      <c r="XZ103" s="27">
        <v>0</v>
      </c>
      <c r="YA103" s="27">
        <v>0</v>
      </c>
      <c r="YB103" s="27">
        <v>0</v>
      </c>
      <c r="YC103" s="27">
        <v>0</v>
      </c>
      <c r="YD103" s="27">
        <v>0</v>
      </c>
      <c r="YE103" s="27">
        <v>0</v>
      </c>
      <c r="YF103" s="27">
        <v>0</v>
      </c>
      <c r="YG103" s="27">
        <v>0</v>
      </c>
      <c r="YH103" s="27">
        <v>1</v>
      </c>
      <c r="YI103" s="27">
        <v>0</v>
      </c>
      <c r="YJ103" s="27">
        <v>0</v>
      </c>
      <c r="YK103" s="27">
        <v>0</v>
      </c>
      <c r="YL103" s="27">
        <v>0</v>
      </c>
      <c r="YM103" s="27">
        <v>3</v>
      </c>
      <c r="YN103" s="27">
        <v>0</v>
      </c>
      <c r="YO103" s="27">
        <v>0</v>
      </c>
      <c r="YP103" s="27">
        <v>0</v>
      </c>
      <c r="YQ103" s="27">
        <v>0</v>
      </c>
      <c r="YR103" s="27">
        <v>0</v>
      </c>
      <c r="YS103" s="27">
        <v>1</v>
      </c>
      <c r="YT103" s="27">
        <v>0</v>
      </c>
      <c r="YU103" s="27">
        <v>0</v>
      </c>
      <c r="YV103" s="27">
        <v>1</v>
      </c>
      <c r="YW103" s="27">
        <v>0</v>
      </c>
      <c r="YX103" s="27">
        <v>1</v>
      </c>
      <c r="YY103" s="27">
        <v>0</v>
      </c>
      <c r="YZ103" s="27">
        <v>0</v>
      </c>
      <c r="ZA103" s="27">
        <v>1</v>
      </c>
      <c r="ZB103" s="27">
        <v>0</v>
      </c>
      <c r="ZC103" s="27">
        <v>136</v>
      </c>
      <c r="ZD103" s="27">
        <v>1</v>
      </c>
      <c r="ZE103" s="27">
        <v>58</v>
      </c>
      <c r="ZF103" s="27">
        <v>9</v>
      </c>
      <c r="ZG103" s="27">
        <v>1</v>
      </c>
      <c r="ZH103" s="27">
        <v>0</v>
      </c>
      <c r="ZI103" s="27">
        <v>3</v>
      </c>
      <c r="ZJ103" s="27">
        <v>0</v>
      </c>
      <c r="ZK103" s="27">
        <v>0</v>
      </c>
      <c r="ZL103" s="27">
        <v>18</v>
      </c>
      <c r="ZM103" s="27">
        <v>1</v>
      </c>
      <c r="ZN103" s="27">
        <v>0</v>
      </c>
      <c r="ZO103" s="27">
        <v>4</v>
      </c>
      <c r="ZP103" s="27">
        <v>0</v>
      </c>
      <c r="ZQ103" s="27">
        <v>0</v>
      </c>
      <c r="ZR103" s="27">
        <v>0</v>
      </c>
      <c r="ZS103" s="27">
        <v>0</v>
      </c>
      <c r="ZT103" s="27">
        <v>0</v>
      </c>
      <c r="ZU103" s="27">
        <v>0</v>
      </c>
      <c r="ZV103" s="27">
        <v>0</v>
      </c>
    </row>
    <row r="104" spans="1:698" s="41" customFormat="1" x14ac:dyDescent="0.2">
      <c r="A104" s="41" t="s">
        <v>205</v>
      </c>
      <c r="B104" s="40"/>
      <c r="C104" s="14">
        <v>398</v>
      </c>
      <c r="D104" s="14">
        <v>15</v>
      </c>
      <c r="E104" s="14">
        <v>3</v>
      </c>
      <c r="F104" s="14">
        <v>2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/>
      <c r="AR104" s="27"/>
      <c r="AS104" s="27"/>
      <c r="AT104" s="27"/>
      <c r="AU104" s="27">
        <v>0</v>
      </c>
      <c r="AV104" s="27">
        <v>0</v>
      </c>
      <c r="AW104" s="27">
        <v>0</v>
      </c>
      <c r="AX104" s="27">
        <v>0</v>
      </c>
      <c r="AY104" s="14">
        <v>0</v>
      </c>
      <c r="AZ104" s="14">
        <v>0</v>
      </c>
      <c r="BA104" s="14">
        <v>2</v>
      </c>
      <c r="BB104" s="14">
        <v>127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1</v>
      </c>
      <c r="BI104" s="27">
        <v>0</v>
      </c>
      <c r="BJ104" s="27">
        <v>0</v>
      </c>
      <c r="BK104" s="27">
        <v>0</v>
      </c>
      <c r="BL104" s="27">
        <v>1</v>
      </c>
      <c r="BM104" s="27">
        <v>0</v>
      </c>
      <c r="BN104" s="27">
        <v>0</v>
      </c>
      <c r="BO104" s="27">
        <v>0</v>
      </c>
      <c r="BP104" s="27">
        <v>0</v>
      </c>
      <c r="BQ104" s="27">
        <v>0</v>
      </c>
      <c r="BR104" s="27">
        <v>0</v>
      </c>
      <c r="BS104" s="27">
        <v>0</v>
      </c>
      <c r="BT104" s="27">
        <v>0</v>
      </c>
      <c r="BU104" s="27">
        <v>0</v>
      </c>
      <c r="BV104" s="27">
        <v>0</v>
      </c>
      <c r="BW104" s="27">
        <v>0</v>
      </c>
      <c r="BX104" s="27">
        <v>0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1</v>
      </c>
      <c r="CE104" s="27">
        <v>0</v>
      </c>
      <c r="CF104" s="27">
        <v>0</v>
      </c>
      <c r="CG104" s="27">
        <v>0</v>
      </c>
      <c r="CH104" s="27">
        <v>1</v>
      </c>
      <c r="CI104" s="27">
        <v>0</v>
      </c>
      <c r="CJ104" s="27">
        <v>1</v>
      </c>
      <c r="CK104" s="27">
        <v>0</v>
      </c>
      <c r="CL104" s="27">
        <v>5</v>
      </c>
      <c r="CM104" s="27">
        <v>0</v>
      </c>
      <c r="CN104" s="27">
        <v>2</v>
      </c>
      <c r="CO104" s="27">
        <v>1</v>
      </c>
      <c r="CP104" s="27">
        <v>13</v>
      </c>
      <c r="CQ104" s="27">
        <v>0</v>
      </c>
      <c r="CR104" s="27">
        <v>4</v>
      </c>
      <c r="CS104" s="27">
        <v>1</v>
      </c>
      <c r="CT104" s="27">
        <v>5</v>
      </c>
      <c r="CU104" s="27">
        <v>1</v>
      </c>
      <c r="CV104" s="27">
        <v>6</v>
      </c>
      <c r="CW104" s="27">
        <v>1</v>
      </c>
      <c r="CX104" s="27">
        <v>7</v>
      </c>
      <c r="CY104" s="27">
        <v>1</v>
      </c>
      <c r="CZ104" s="27">
        <v>7</v>
      </c>
      <c r="DA104" s="27">
        <v>0</v>
      </c>
      <c r="DB104" s="27">
        <v>0</v>
      </c>
      <c r="DC104" s="27">
        <v>0</v>
      </c>
      <c r="DD104" s="27">
        <v>1</v>
      </c>
      <c r="DE104" s="27"/>
      <c r="DF104" s="27"/>
      <c r="DG104" s="27">
        <v>2</v>
      </c>
      <c r="DH104" s="27">
        <v>101</v>
      </c>
      <c r="DI104" s="27">
        <v>0</v>
      </c>
      <c r="DJ104" s="27">
        <v>0</v>
      </c>
      <c r="DK104" s="27">
        <v>0</v>
      </c>
      <c r="DL104" s="27">
        <v>0</v>
      </c>
      <c r="DM104" s="27">
        <v>0</v>
      </c>
      <c r="DN104" s="27">
        <v>0</v>
      </c>
      <c r="DO104" s="27">
        <v>0</v>
      </c>
      <c r="DP104" s="27">
        <v>0</v>
      </c>
      <c r="DQ104" s="27">
        <v>0</v>
      </c>
      <c r="DR104" s="27">
        <v>0</v>
      </c>
      <c r="DS104" s="27">
        <v>0</v>
      </c>
      <c r="DT104" s="27">
        <v>0</v>
      </c>
      <c r="DU104" s="27">
        <v>0</v>
      </c>
      <c r="DV104" s="27">
        <v>0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0</v>
      </c>
      <c r="EK104" s="27">
        <v>0</v>
      </c>
      <c r="EL104" s="27">
        <v>0</v>
      </c>
      <c r="EM104" s="27">
        <v>0</v>
      </c>
      <c r="EN104" s="27">
        <v>0</v>
      </c>
      <c r="EO104" s="27">
        <v>0</v>
      </c>
      <c r="EP104" s="27">
        <v>0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0</v>
      </c>
      <c r="EW104" s="27">
        <v>0</v>
      </c>
      <c r="EX104" s="27">
        <v>0</v>
      </c>
      <c r="EY104" s="27">
        <v>0</v>
      </c>
      <c r="EZ104" s="27">
        <v>0</v>
      </c>
      <c r="FA104" s="27">
        <v>0</v>
      </c>
      <c r="FB104" s="27">
        <v>1</v>
      </c>
      <c r="FC104" s="27">
        <v>0</v>
      </c>
      <c r="FD104" s="27">
        <v>0</v>
      </c>
      <c r="FE104" s="27">
        <v>0</v>
      </c>
      <c r="FF104" s="27">
        <v>3</v>
      </c>
      <c r="FG104" s="27">
        <v>0</v>
      </c>
      <c r="FH104" s="27">
        <v>1</v>
      </c>
      <c r="FI104" s="27">
        <v>0</v>
      </c>
      <c r="FJ104" s="27">
        <v>4</v>
      </c>
      <c r="FK104" s="27">
        <v>0</v>
      </c>
      <c r="FL104" s="27">
        <v>4</v>
      </c>
      <c r="FM104" s="27">
        <v>1</v>
      </c>
      <c r="FN104" s="27">
        <v>7</v>
      </c>
      <c r="FO104" s="27">
        <v>0</v>
      </c>
      <c r="FP104" s="27">
        <v>8</v>
      </c>
      <c r="FQ104" s="27">
        <v>0</v>
      </c>
      <c r="FR104" s="27">
        <v>20</v>
      </c>
      <c r="FS104" s="27">
        <v>0</v>
      </c>
      <c r="FT104" s="27">
        <v>9</v>
      </c>
      <c r="FU104" s="27">
        <v>1</v>
      </c>
      <c r="FV104" s="27">
        <v>24</v>
      </c>
      <c r="FW104" s="27">
        <v>1</v>
      </c>
      <c r="FX104" s="27">
        <v>10</v>
      </c>
      <c r="FY104" s="27">
        <v>0</v>
      </c>
      <c r="FZ104" s="27">
        <v>4</v>
      </c>
      <c r="GA104" s="27">
        <v>0</v>
      </c>
      <c r="GB104" s="27">
        <v>3</v>
      </c>
      <c r="GC104" s="27"/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/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0</v>
      </c>
      <c r="GY104" s="27">
        <v>0</v>
      </c>
      <c r="GZ104" s="27">
        <v>0</v>
      </c>
      <c r="HA104" s="27">
        <v>0</v>
      </c>
      <c r="HB104" s="27">
        <v>0</v>
      </c>
      <c r="HC104" s="27"/>
      <c r="HD104" s="27">
        <v>0</v>
      </c>
      <c r="HE104" s="27">
        <v>0</v>
      </c>
      <c r="HF104" s="27">
        <v>0</v>
      </c>
      <c r="HG104" s="27">
        <v>0</v>
      </c>
      <c r="HH104" s="27">
        <v>0</v>
      </c>
      <c r="HI104" s="27">
        <v>0</v>
      </c>
      <c r="HJ104" s="27">
        <v>0</v>
      </c>
      <c r="HK104" s="27">
        <v>0</v>
      </c>
      <c r="HL104" s="27">
        <v>0</v>
      </c>
      <c r="HM104" s="27">
        <v>0</v>
      </c>
      <c r="HN104" s="27">
        <v>0</v>
      </c>
      <c r="HO104" s="27">
        <v>0</v>
      </c>
      <c r="HP104" s="27"/>
      <c r="HQ104" s="27">
        <v>0</v>
      </c>
      <c r="HR104" s="27">
        <v>0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/>
      <c r="ID104" s="27">
        <v>5</v>
      </c>
      <c r="IE104" s="27">
        <v>0</v>
      </c>
      <c r="IF104" s="27">
        <v>0</v>
      </c>
      <c r="IG104" s="27">
        <v>0</v>
      </c>
      <c r="IH104" s="27">
        <v>0</v>
      </c>
      <c r="II104" s="27"/>
      <c r="IJ104" s="27"/>
      <c r="IK104" s="27"/>
      <c r="IL104" s="27"/>
      <c r="IM104" s="27">
        <v>3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>
        <v>0</v>
      </c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2</v>
      </c>
      <c r="JG104" s="27">
        <v>0</v>
      </c>
      <c r="JH104" s="27">
        <v>0</v>
      </c>
      <c r="JI104" s="27">
        <v>0</v>
      </c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>
        <v>0</v>
      </c>
      <c r="JW104" s="27">
        <v>0</v>
      </c>
      <c r="JX104" s="27">
        <v>0</v>
      </c>
      <c r="JY104" s="14">
        <v>132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42</v>
      </c>
      <c r="KF104" s="27">
        <v>1</v>
      </c>
      <c r="KG104" s="27">
        <v>1</v>
      </c>
      <c r="KH104" s="27">
        <v>49</v>
      </c>
      <c r="KI104" s="27">
        <v>2</v>
      </c>
      <c r="KJ104" s="27">
        <v>1</v>
      </c>
      <c r="KK104" s="27">
        <v>36</v>
      </c>
      <c r="KL104" s="14">
        <v>134</v>
      </c>
      <c r="KM104" s="27">
        <v>0</v>
      </c>
      <c r="KN104" s="27">
        <v>42</v>
      </c>
      <c r="KO104" s="27">
        <v>51</v>
      </c>
      <c r="KP104" s="27">
        <v>41</v>
      </c>
      <c r="KQ104" s="14">
        <v>9</v>
      </c>
      <c r="KR104" s="27">
        <v>5</v>
      </c>
      <c r="KS104" s="27">
        <v>4</v>
      </c>
      <c r="KT104" s="14">
        <v>0</v>
      </c>
      <c r="KU104" s="27">
        <v>0</v>
      </c>
      <c r="KV104" s="27">
        <v>0</v>
      </c>
      <c r="KW104" s="27">
        <v>0</v>
      </c>
      <c r="KX104" s="27">
        <v>0</v>
      </c>
      <c r="KY104" s="14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0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27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14">
        <v>7</v>
      </c>
      <c r="NU104" s="27">
        <v>0</v>
      </c>
      <c r="NV104" s="27">
        <v>0</v>
      </c>
      <c r="NW104" s="27">
        <v>0</v>
      </c>
      <c r="NX104" s="27">
        <v>0</v>
      </c>
      <c r="NY104" s="27">
        <v>1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>
        <v>0</v>
      </c>
      <c r="OI104" s="27">
        <v>0</v>
      </c>
      <c r="OJ104" s="27">
        <v>0</v>
      </c>
      <c r="OK104" s="27">
        <v>2</v>
      </c>
      <c r="OL104" s="27">
        <v>0</v>
      </c>
      <c r="OM104" s="27">
        <v>0</v>
      </c>
      <c r="ON104" s="27">
        <v>1</v>
      </c>
      <c r="OO104" s="27">
        <v>0</v>
      </c>
      <c r="OP104" s="27">
        <v>1</v>
      </c>
      <c r="OQ104" s="27">
        <v>0</v>
      </c>
      <c r="OR104" s="27">
        <v>2</v>
      </c>
      <c r="OS104" s="14">
        <v>22</v>
      </c>
      <c r="OT104" s="44">
        <v>2</v>
      </c>
      <c r="OU104" s="27">
        <v>0</v>
      </c>
      <c r="OV104" s="27">
        <v>0</v>
      </c>
      <c r="OW104" s="27">
        <v>0</v>
      </c>
      <c r="OX104" s="27">
        <v>0</v>
      </c>
      <c r="OY104" s="27">
        <v>0</v>
      </c>
      <c r="OZ104" s="27">
        <v>1</v>
      </c>
      <c r="PA104" s="27">
        <v>2</v>
      </c>
      <c r="PB104" s="27">
        <v>4</v>
      </c>
      <c r="PC104" s="27">
        <v>0</v>
      </c>
      <c r="PD104" s="27">
        <v>0</v>
      </c>
      <c r="PE104" s="27">
        <v>0</v>
      </c>
      <c r="PF104" s="27">
        <v>0</v>
      </c>
      <c r="PG104" s="27">
        <v>0</v>
      </c>
      <c r="PH104" s="27">
        <v>0</v>
      </c>
      <c r="PI104" s="27">
        <v>0</v>
      </c>
      <c r="PJ104" s="27">
        <v>0</v>
      </c>
      <c r="PK104" s="27">
        <v>0</v>
      </c>
      <c r="PL104" s="27">
        <v>2</v>
      </c>
      <c r="PM104" s="27">
        <v>4</v>
      </c>
      <c r="PN104" s="27">
        <v>8</v>
      </c>
      <c r="PO104" s="27">
        <v>0</v>
      </c>
      <c r="PP104" s="27">
        <v>0</v>
      </c>
      <c r="PQ104" s="27">
        <v>0</v>
      </c>
      <c r="PR104" s="27">
        <v>0</v>
      </c>
      <c r="PS104" s="27">
        <v>1</v>
      </c>
      <c r="PT104" s="27">
        <v>0</v>
      </c>
      <c r="PU104" s="27">
        <v>0</v>
      </c>
      <c r="PV104" s="27">
        <v>0</v>
      </c>
      <c r="PW104" s="27">
        <v>0</v>
      </c>
      <c r="PX104" s="14">
        <v>639</v>
      </c>
      <c r="PY104" s="27">
        <v>1</v>
      </c>
      <c r="PZ104" s="27">
        <v>5</v>
      </c>
      <c r="QA104" s="27">
        <v>8</v>
      </c>
      <c r="QB104" s="27">
        <v>6</v>
      </c>
      <c r="QC104" s="27">
        <v>8</v>
      </c>
      <c r="QD104" s="27">
        <v>60</v>
      </c>
      <c r="QE104" s="27">
        <v>315</v>
      </c>
      <c r="QF104" s="27">
        <v>0</v>
      </c>
      <c r="QG104" s="27">
        <v>0</v>
      </c>
      <c r="QH104" s="27">
        <v>0</v>
      </c>
      <c r="QI104" s="27">
        <v>0</v>
      </c>
      <c r="QJ104" s="27">
        <v>43</v>
      </c>
      <c r="QK104" s="27">
        <v>0</v>
      </c>
      <c r="QL104" s="27">
        <v>11</v>
      </c>
      <c r="QM104" s="27">
        <v>8</v>
      </c>
      <c r="QN104" s="27">
        <v>5</v>
      </c>
      <c r="QO104" s="27">
        <v>4</v>
      </c>
      <c r="QP104" s="27">
        <v>12</v>
      </c>
      <c r="QQ104" s="27">
        <v>132</v>
      </c>
      <c r="QR104" s="27">
        <v>0</v>
      </c>
      <c r="QS104" s="27">
        <v>0</v>
      </c>
      <c r="QT104" s="27">
        <v>0</v>
      </c>
      <c r="QU104" s="27">
        <v>0</v>
      </c>
      <c r="QV104" s="27">
        <v>21</v>
      </c>
      <c r="QW104" s="27">
        <v>0</v>
      </c>
      <c r="QX104" s="27">
        <v>0</v>
      </c>
      <c r="QY104" s="27">
        <v>0</v>
      </c>
      <c r="QZ104" s="27">
        <v>0</v>
      </c>
      <c r="RA104" s="14">
        <v>5</v>
      </c>
      <c r="RB104" s="27">
        <v>0</v>
      </c>
      <c r="RC104" s="27">
        <v>0</v>
      </c>
      <c r="RD104" s="27">
        <v>1</v>
      </c>
      <c r="RE104" s="27">
        <v>1</v>
      </c>
      <c r="RF104" s="27">
        <v>0</v>
      </c>
      <c r="RG104" s="27">
        <v>0</v>
      </c>
      <c r="RH104" s="27">
        <v>1</v>
      </c>
      <c r="RI104" s="27">
        <v>2</v>
      </c>
      <c r="RJ104" s="14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27">
        <v>0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0</v>
      </c>
      <c r="SU104" s="27">
        <v>0</v>
      </c>
      <c r="SV104" s="27">
        <v>0</v>
      </c>
      <c r="SW104" s="27">
        <v>0</v>
      </c>
      <c r="SX104" s="27">
        <v>0</v>
      </c>
      <c r="SY104" s="27">
        <v>0</v>
      </c>
      <c r="SZ104" s="27">
        <v>0</v>
      </c>
      <c r="TA104" s="27">
        <v>0</v>
      </c>
      <c r="TB104" s="27">
        <v>0</v>
      </c>
      <c r="TC104" s="27">
        <v>0</v>
      </c>
      <c r="TD104" s="27">
        <v>0</v>
      </c>
      <c r="TE104" s="27">
        <v>0</v>
      </c>
      <c r="TF104" s="27">
        <v>0</v>
      </c>
      <c r="TG104" s="14">
        <v>0</v>
      </c>
      <c r="TH104" s="27">
        <v>0</v>
      </c>
      <c r="TI104" s="27">
        <v>0</v>
      </c>
      <c r="TJ104" s="27">
        <v>0</v>
      </c>
      <c r="TK104" s="27">
        <v>0</v>
      </c>
      <c r="TL104" s="27">
        <v>0</v>
      </c>
      <c r="TM104" s="27">
        <v>0</v>
      </c>
      <c r="TN104" s="27">
        <v>0</v>
      </c>
      <c r="TO104" s="27">
        <v>0</v>
      </c>
      <c r="TP104" s="27">
        <v>0</v>
      </c>
      <c r="TQ104" s="27">
        <v>0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0</v>
      </c>
      <c r="TZ104" s="27">
        <v>0</v>
      </c>
      <c r="UA104" s="27">
        <v>0</v>
      </c>
      <c r="UB104" s="27">
        <v>0</v>
      </c>
      <c r="UC104" s="27">
        <v>0</v>
      </c>
      <c r="UD104" s="27">
        <v>0</v>
      </c>
      <c r="UE104" s="27">
        <v>0</v>
      </c>
      <c r="UF104" s="27">
        <v>0</v>
      </c>
      <c r="UG104" s="27">
        <v>0</v>
      </c>
      <c r="UH104" s="27">
        <v>0</v>
      </c>
      <c r="UI104" s="27">
        <v>0</v>
      </c>
      <c r="UJ104" s="27">
        <v>0</v>
      </c>
      <c r="UK104" s="27">
        <v>0</v>
      </c>
      <c r="UL104" s="27">
        <v>0</v>
      </c>
      <c r="UM104" s="27">
        <v>0</v>
      </c>
      <c r="UN104" s="27">
        <v>0</v>
      </c>
      <c r="UO104" s="27">
        <v>0</v>
      </c>
      <c r="UP104" s="27">
        <v>0</v>
      </c>
      <c r="UQ104" s="27">
        <v>0</v>
      </c>
      <c r="UR104" s="27">
        <v>0</v>
      </c>
      <c r="US104" s="27">
        <v>0</v>
      </c>
      <c r="UT104" s="27">
        <v>0</v>
      </c>
      <c r="UU104" s="27">
        <v>0</v>
      </c>
      <c r="UV104" s="27">
        <v>0</v>
      </c>
      <c r="UW104" s="27">
        <v>0</v>
      </c>
      <c r="UX104" s="27">
        <v>0</v>
      </c>
      <c r="UY104" s="27">
        <v>0</v>
      </c>
      <c r="UZ104" s="27">
        <v>0</v>
      </c>
      <c r="VA104" s="27">
        <v>0</v>
      </c>
      <c r="VB104" s="27">
        <v>0</v>
      </c>
      <c r="VC104" s="27">
        <v>0</v>
      </c>
      <c r="VD104" s="27">
        <v>0</v>
      </c>
      <c r="VE104" s="27">
        <v>0</v>
      </c>
      <c r="VF104" s="27">
        <v>0</v>
      </c>
      <c r="VG104" s="27">
        <v>0</v>
      </c>
      <c r="VH104" s="14">
        <v>0</v>
      </c>
      <c r="VI104" s="27">
        <v>0</v>
      </c>
      <c r="VJ104" s="27">
        <v>0</v>
      </c>
      <c r="VK104" s="27">
        <v>0</v>
      </c>
      <c r="VL104" s="27">
        <v>0</v>
      </c>
      <c r="VM104" s="27">
        <v>0</v>
      </c>
      <c r="VN104" s="27">
        <v>0</v>
      </c>
      <c r="VO104" s="27">
        <v>0</v>
      </c>
      <c r="VP104" s="27">
        <v>0</v>
      </c>
      <c r="VQ104" s="27">
        <v>0</v>
      </c>
      <c r="VR104" s="27">
        <v>0</v>
      </c>
      <c r="VS104" s="27">
        <v>0</v>
      </c>
      <c r="VT104" s="27">
        <v>0</v>
      </c>
      <c r="VU104" s="27">
        <v>0</v>
      </c>
      <c r="VV104" s="27">
        <v>0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0</v>
      </c>
      <c r="WM104" s="27">
        <v>0</v>
      </c>
      <c r="WN104" s="27">
        <v>0</v>
      </c>
      <c r="WO104" s="27">
        <v>0</v>
      </c>
      <c r="WP104" s="27">
        <v>0</v>
      </c>
      <c r="WQ104" s="27">
        <v>0</v>
      </c>
      <c r="WR104" s="27">
        <v>0</v>
      </c>
      <c r="WS104" s="27">
        <v>0</v>
      </c>
      <c r="WT104" s="27">
        <v>0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0</v>
      </c>
      <c r="XI104" s="27">
        <v>15</v>
      </c>
      <c r="XJ104" s="27">
        <v>7</v>
      </c>
      <c r="XK104" s="27">
        <v>0</v>
      </c>
      <c r="XL104" s="27">
        <v>22</v>
      </c>
      <c r="XM104" s="27">
        <v>5</v>
      </c>
      <c r="XN104" s="27">
        <v>2</v>
      </c>
      <c r="XO104" s="27">
        <v>0</v>
      </c>
      <c r="XP104" s="27">
        <v>2</v>
      </c>
      <c r="XQ104" s="27">
        <v>0</v>
      </c>
      <c r="XR104" s="27">
        <v>0</v>
      </c>
      <c r="XS104" s="27">
        <v>0</v>
      </c>
      <c r="XT104" s="27">
        <v>5</v>
      </c>
      <c r="XU104" s="27">
        <v>0</v>
      </c>
      <c r="XV104" s="27">
        <v>0</v>
      </c>
      <c r="XW104" s="27">
        <v>3</v>
      </c>
      <c r="XX104" s="27">
        <v>1</v>
      </c>
      <c r="XY104" s="27">
        <v>14</v>
      </c>
      <c r="XZ104" s="27">
        <v>1</v>
      </c>
      <c r="YA104" s="27">
        <v>6</v>
      </c>
      <c r="YB104" s="27">
        <v>2</v>
      </c>
      <c r="YC104" s="27">
        <v>0</v>
      </c>
      <c r="YD104" s="27">
        <v>2</v>
      </c>
      <c r="YE104" s="27">
        <v>0</v>
      </c>
      <c r="YF104" s="27">
        <v>0</v>
      </c>
      <c r="YG104" s="27">
        <v>0</v>
      </c>
      <c r="YH104" s="27">
        <v>5</v>
      </c>
      <c r="YI104" s="27">
        <v>0</v>
      </c>
      <c r="YJ104" s="27">
        <v>0</v>
      </c>
      <c r="YK104" s="27">
        <v>3</v>
      </c>
      <c r="YL104" s="27">
        <v>1</v>
      </c>
      <c r="YM104" s="27">
        <v>16</v>
      </c>
      <c r="YN104" s="27">
        <v>1</v>
      </c>
      <c r="YO104" s="27">
        <v>0</v>
      </c>
      <c r="YP104" s="27">
        <v>0</v>
      </c>
      <c r="YQ104" s="27">
        <v>0</v>
      </c>
      <c r="YR104" s="27">
        <v>0</v>
      </c>
      <c r="YS104" s="27">
        <v>0</v>
      </c>
      <c r="YT104" s="27">
        <v>0</v>
      </c>
      <c r="YU104" s="27">
        <v>0</v>
      </c>
      <c r="YV104" s="27">
        <v>0</v>
      </c>
      <c r="YW104" s="27">
        <v>0</v>
      </c>
      <c r="YX104" s="27">
        <v>0</v>
      </c>
      <c r="YY104" s="27">
        <v>0</v>
      </c>
      <c r="YZ104" s="27">
        <v>0</v>
      </c>
      <c r="ZA104" s="27">
        <v>0</v>
      </c>
      <c r="ZB104" s="27">
        <v>0</v>
      </c>
      <c r="ZC104" s="27">
        <v>330</v>
      </c>
      <c r="ZD104" s="27">
        <v>7</v>
      </c>
      <c r="ZE104" s="27">
        <v>112</v>
      </c>
      <c r="ZF104" s="27">
        <v>27</v>
      </c>
      <c r="ZG104" s="27">
        <v>5</v>
      </c>
      <c r="ZH104" s="27">
        <v>3</v>
      </c>
      <c r="ZI104" s="27">
        <v>10</v>
      </c>
      <c r="ZJ104" s="27">
        <v>2</v>
      </c>
      <c r="ZK104" s="27">
        <v>2</v>
      </c>
      <c r="ZL104" s="27">
        <v>39</v>
      </c>
      <c r="ZM104" s="27">
        <v>8</v>
      </c>
      <c r="ZN104" s="27">
        <v>2</v>
      </c>
      <c r="ZO104" s="27">
        <v>21</v>
      </c>
      <c r="ZP104" s="27">
        <v>2</v>
      </c>
      <c r="ZQ104" s="27">
        <v>1</v>
      </c>
      <c r="ZR104" s="27">
        <v>2</v>
      </c>
      <c r="ZS104" s="27">
        <v>0</v>
      </c>
      <c r="ZT104" s="27">
        <v>0</v>
      </c>
      <c r="ZU104" s="27">
        <v>0</v>
      </c>
      <c r="ZV104" s="27">
        <v>0</v>
      </c>
    </row>
    <row r="105" spans="1:698" s="41" customFormat="1" x14ac:dyDescent="0.2">
      <c r="A105" s="41" t="s">
        <v>206</v>
      </c>
      <c r="B105" s="40"/>
      <c r="C105" s="14">
        <v>405</v>
      </c>
      <c r="D105" s="14">
        <v>14</v>
      </c>
      <c r="E105" s="14">
        <v>0</v>
      </c>
      <c r="F105" s="14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1</v>
      </c>
      <c r="L105" s="27">
        <v>10</v>
      </c>
      <c r="M105" s="27">
        <v>0</v>
      </c>
      <c r="N105" s="27">
        <v>18</v>
      </c>
      <c r="O105" s="27">
        <v>0</v>
      </c>
      <c r="P105" s="27">
        <v>2</v>
      </c>
      <c r="Q105" s="27">
        <v>0</v>
      </c>
      <c r="R105" s="27">
        <v>4</v>
      </c>
      <c r="S105" s="27">
        <v>0</v>
      </c>
      <c r="T105" s="27">
        <v>1</v>
      </c>
      <c r="U105" s="27">
        <v>0</v>
      </c>
      <c r="V105" s="27">
        <v>0</v>
      </c>
      <c r="W105" s="27">
        <v>1</v>
      </c>
      <c r="X105" s="27">
        <v>2</v>
      </c>
      <c r="Y105" s="27">
        <v>0</v>
      </c>
      <c r="Z105" s="27">
        <v>3</v>
      </c>
      <c r="AA105" s="27">
        <v>1</v>
      </c>
      <c r="AB105" s="27">
        <v>2</v>
      </c>
      <c r="AC105" s="27">
        <v>0</v>
      </c>
      <c r="AD105" s="27">
        <v>8</v>
      </c>
      <c r="AE105" s="27">
        <v>0</v>
      </c>
      <c r="AF105" s="27">
        <v>1</v>
      </c>
      <c r="AG105" s="27">
        <v>1</v>
      </c>
      <c r="AH105" s="27">
        <v>3</v>
      </c>
      <c r="AI105" s="27">
        <v>0</v>
      </c>
      <c r="AJ105" s="27">
        <v>2</v>
      </c>
      <c r="AK105" s="27">
        <v>2</v>
      </c>
      <c r="AL105" s="27">
        <v>6</v>
      </c>
      <c r="AM105" s="27">
        <v>0</v>
      </c>
      <c r="AN105" s="27">
        <v>2</v>
      </c>
      <c r="AO105" s="27">
        <v>1</v>
      </c>
      <c r="AP105" s="27">
        <v>11</v>
      </c>
      <c r="AQ105" s="27"/>
      <c r="AR105" s="27"/>
      <c r="AS105" s="27"/>
      <c r="AT105" s="27"/>
      <c r="AU105" s="27">
        <v>0</v>
      </c>
      <c r="AV105" s="27">
        <v>0</v>
      </c>
      <c r="AW105" s="27">
        <v>0</v>
      </c>
      <c r="AX105" s="27">
        <v>0</v>
      </c>
      <c r="AY105" s="14">
        <v>0</v>
      </c>
      <c r="AZ105" s="14">
        <v>0</v>
      </c>
      <c r="BA105" s="14">
        <v>0</v>
      </c>
      <c r="BB105" s="14">
        <v>0</v>
      </c>
      <c r="BC105" s="27">
        <v>0</v>
      </c>
      <c r="BD105" s="27">
        <v>0</v>
      </c>
      <c r="BE105" s="27">
        <v>0</v>
      </c>
      <c r="BF105" s="27">
        <v>1</v>
      </c>
      <c r="BG105" s="27">
        <v>0</v>
      </c>
      <c r="BH105" s="27">
        <v>1</v>
      </c>
      <c r="BI105" s="27">
        <v>0</v>
      </c>
      <c r="BJ105" s="27">
        <v>0</v>
      </c>
      <c r="BK105" s="27">
        <v>0</v>
      </c>
      <c r="BL105" s="27">
        <v>1</v>
      </c>
      <c r="BM105" s="27">
        <v>0</v>
      </c>
      <c r="BN105" s="27">
        <v>1</v>
      </c>
      <c r="BO105" s="27">
        <v>0</v>
      </c>
      <c r="BP105" s="27">
        <v>0</v>
      </c>
      <c r="BQ105" s="27">
        <v>0</v>
      </c>
      <c r="BR105" s="27">
        <v>0</v>
      </c>
      <c r="BS105" s="27">
        <v>0</v>
      </c>
      <c r="BT105" s="27">
        <v>0</v>
      </c>
      <c r="BU105" s="27">
        <v>0</v>
      </c>
      <c r="BV105" s="27">
        <v>0</v>
      </c>
      <c r="BW105" s="27">
        <v>0</v>
      </c>
      <c r="BX105" s="27">
        <v>0</v>
      </c>
      <c r="BY105" s="27">
        <v>0</v>
      </c>
      <c r="BZ105" s="27">
        <v>11</v>
      </c>
      <c r="CA105" s="27">
        <v>0</v>
      </c>
      <c r="CB105" s="27">
        <v>3</v>
      </c>
      <c r="CC105" s="27">
        <v>0</v>
      </c>
      <c r="CD105" s="27">
        <v>9</v>
      </c>
      <c r="CE105" s="27">
        <v>0</v>
      </c>
      <c r="CF105" s="27">
        <v>2</v>
      </c>
      <c r="CG105" s="27">
        <v>0</v>
      </c>
      <c r="CH105" s="27">
        <v>0</v>
      </c>
      <c r="CI105" s="27">
        <v>0</v>
      </c>
      <c r="CJ105" s="27">
        <v>1</v>
      </c>
      <c r="CK105" s="27">
        <v>0</v>
      </c>
      <c r="CL105" s="27">
        <v>3</v>
      </c>
      <c r="CM105" s="27">
        <v>0</v>
      </c>
      <c r="CN105" s="27">
        <v>3</v>
      </c>
      <c r="CO105" s="27">
        <v>0</v>
      </c>
      <c r="CP105" s="27">
        <v>14</v>
      </c>
      <c r="CQ105" s="27">
        <v>1</v>
      </c>
      <c r="CR105" s="27">
        <v>12</v>
      </c>
      <c r="CS105" s="27">
        <v>0</v>
      </c>
      <c r="CT105" s="27">
        <v>23</v>
      </c>
      <c r="CU105" s="27">
        <v>1</v>
      </c>
      <c r="CV105" s="27">
        <v>29</v>
      </c>
      <c r="CW105" s="27">
        <v>0</v>
      </c>
      <c r="CX105" s="27">
        <v>33</v>
      </c>
      <c r="CY105" s="27">
        <v>1</v>
      </c>
      <c r="CZ105" s="27">
        <v>30</v>
      </c>
      <c r="DA105" s="27">
        <v>0</v>
      </c>
      <c r="DB105" s="27">
        <v>11</v>
      </c>
      <c r="DC105" s="27">
        <v>1</v>
      </c>
      <c r="DD105" s="27">
        <v>15</v>
      </c>
      <c r="DE105" s="27"/>
      <c r="DF105" s="27"/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2</v>
      </c>
      <c r="DO105" s="27">
        <v>0</v>
      </c>
      <c r="DP105" s="27">
        <v>1</v>
      </c>
      <c r="DQ105" s="27">
        <v>0</v>
      </c>
      <c r="DR105" s="27">
        <v>4</v>
      </c>
      <c r="DS105" s="27">
        <v>0</v>
      </c>
      <c r="DT105" s="27">
        <v>2</v>
      </c>
      <c r="DU105" s="27">
        <v>0</v>
      </c>
      <c r="DV105" s="27">
        <v>2</v>
      </c>
      <c r="DW105" s="27">
        <v>0</v>
      </c>
      <c r="DX105" s="27">
        <v>1</v>
      </c>
      <c r="DY105" s="27">
        <v>0</v>
      </c>
      <c r="DZ105" s="27">
        <v>3</v>
      </c>
      <c r="EA105" s="27">
        <v>0</v>
      </c>
      <c r="EB105" s="27">
        <v>5</v>
      </c>
      <c r="EC105" s="27">
        <v>1</v>
      </c>
      <c r="ED105" s="27">
        <v>9</v>
      </c>
      <c r="EE105" s="27">
        <v>0</v>
      </c>
      <c r="EF105" s="27">
        <v>11</v>
      </c>
      <c r="EG105" s="27">
        <v>0</v>
      </c>
      <c r="EH105" s="27">
        <v>18</v>
      </c>
      <c r="EI105" s="27">
        <v>0</v>
      </c>
      <c r="EJ105" s="27">
        <v>5</v>
      </c>
      <c r="EK105" s="27">
        <v>0</v>
      </c>
      <c r="EL105" s="27">
        <v>10</v>
      </c>
      <c r="EM105" s="27">
        <v>2</v>
      </c>
      <c r="EN105" s="27">
        <v>24</v>
      </c>
      <c r="EO105" s="27">
        <v>0</v>
      </c>
      <c r="EP105" s="27">
        <v>8</v>
      </c>
      <c r="EQ105" s="27">
        <v>0</v>
      </c>
      <c r="ER105" s="27">
        <v>8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0</v>
      </c>
      <c r="FI105" s="27">
        <v>0</v>
      </c>
      <c r="FJ105" s="27">
        <v>0</v>
      </c>
      <c r="FK105" s="27">
        <v>0</v>
      </c>
      <c r="FL105" s="27">
        <v>0</v>
      </c>
      <c r="FM105" s="27">
        <v>0</v>
      </c>
      <c r="FN105" s="27">
        <v>0</v>
      </c>
      <c r="FO105" s="27">
        <v>0</v>
      </c>
      <c r="FP105" s="27">
        <v>0</v>
      </c>
      <c r="FQ105" s="27">
        <v>0</v>
      </c>
      <c r="FR105" s="27">
        <v>0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/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/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0</v>
      </c>
      <c r="GY105" s="27">
        <v>0</v>
      </c>
      <c r="GZ105" s="27">
        <v>0</v>
      </c>
      <c r="HA105" s="27">
        <v>0</v>
      </c>
      <c r="HB105" s="27">
        <v>0</v>
      </c>
      <c r="HC105" s="27"/>
      <c r="HD105" s="27">
        <v>0</v>
      </c>
      <c r="HE105" s="27">
        <v>0</v>
      </c>
      <c r="HF105" s="27">
        <v>0</v>
      </c>
      <c r="HG105" s="27">
        <v>0</v>
      </c>
      <c r="HH105" s="27">
        <v>0</v>
      </c>
      <c r="HI105" s="27">
        <v>0</v>
      </c>
      <c r="HJ105" s="27">
        <v>0</v>
      </c>
      <c r="HK105" s="27">
        <v>0</v>
      </c>
      <c r="HL105" s="27">
        <v>0</v>
      </c>
      <c r="HM105" s="27">
        <v>0</v>
      </c>
      <c r="HN105" s="27">
        <v>0</v>
      </c>
      <c r="HO105" s="27">
        <v>0</v>
      </c>
      <c r="HP105" s="27"/>
      <c r="HQ105" s="27">
        <v>0</v>
      </c>
      <c r="HR105" s="27">
        <v>0</v>
      </c>
      <c r="HS105" s="27">
        <v>0</v>
      </c>
      <c r="HT105" s="27">
        <v>0</v>
      </c>
      <c r="HU105" s="27">
        <v>0</v>
      </c>
      <c r="HV105" s="27">
        <v>0</v>
      </c>
      <c r="HW105" s="27">
        <v>0</v>
      </c>
      <c r="HX105" s="27">
        <v>0</v>
      </c>
      <c r="HY105" s="27">
        <v>0</v>
      </c>
      <c r="HZ105" s="27">
        <v>0</v>
      </c>
      <c r="IA105" s="27">
        <v>0</v>
      </c>
      <c r="IB105" s="27">
        <v>0</v>
      </c>
      <c r="IC105" s="27"/>
      <c r="ID105" s="27">
        <v>0</v>
      </c>
      <c r="IE105" s="27">
        <v>0</v>
      </c>
      <c r="IF105" s="27">
        <v>0</v>
      </c>
      <c r="IG105" s="27">
        <v>0</v>
      </c>
      <c r="IH105" s="27">
        <v>0</v>
      </c>
      <c r="II105" s="27"/>
      <c r="IJ105" s="27"/>
      <c r="IK105" s="27"/>
      <c r="IL105" s="27"/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>
        <v>0</v>
      </c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>
        <v>0</v>
      </c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>
        <v>0</v>
      </c>
      <c r="JW105" s="27">
        <v>0</v>
      </c>
      <c r="JX105" s="27">
        <v>0</v>
      </c>
      <c r="JY105" s="14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>
        <v>0</v>
      </c>
      <c r="KJ105" s="27">
        <v>0</v>
      </c>
      <c r="KK105" s="27">
        <v>0</v>
      </c>
      <c r="KL105" s="14">
        <v>0</v>
      </c>
      <c r="KM105" s="27">
        <v>0</v>
      </c>
      <c r="KN105" s="27">
        <v>0</v>
      </c>
      <c r="KO105" s="27">
        <v>0</v>
      </c>
      <c r="KP105" s="27">
        <v>0</v>
      </c>
      <c r="KQ105" s="14">
        <v>0</v>
      </c>
      <c r="KR105" s="27">
        <v>0</v>
      </c>
      <c r="KS105" s="27">
        <v>0</v>
      </c>
      <c r="KT105" s="14">
        <v>0</v>
      </c>
      <c r="KU105" s="27">
        <v>0</v>
      </c>
      <c r="KV105" s="27">
        <v>0</v>
      </c>
      <c r="KW105" s="27">
        <v>0</v>
      </c>
      <c r="KX105" s="27">
        <v>0</v>
      </c>
      <c r="KY105" s="14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0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27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14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>
        <v>0</v>
      </c>
      <c r="OI105" s="27">
        <v>0</v>
      </c>
      <c r="OJ105" s="27">
        <v>0</v>
      </c>
      <c r="OK105" s="27">
        <v>0</v>
      </c>
      <c r="OL105" s="27">
        <v>0</v>
      </c>
      <c r="OM105" s="27">
        <v>0</v>
      </c>
      <c r="ON105" s="27">
        <v>0</v>
      </c>
      <c r="OO105" s="27">
        <v>0</v>
      </c>
      <c r="OP105" s="27">
        <v>0</v>
      </c>
      <c r="OQ105" s="27">
        <v>0</v>
      </c>
      <c r="OR105" s="27">
        <v>0</v>
      </c>
      <c r="OS105" s="14">
        <v>12</v>
      </c>
      <c r="OT105" s="44">
        <v>0</v>
      </c>
      <c r="OU105" s="27">
        <v>0</v>
      </c>
      <c r="OV105" s="27">
        <v>1</v>
      </c>
      <c r="OW105" s="27">
        <v>0</v>
      </c>
      <c r="OX105" s="27">
        <v>0</v>
      </c>
      <c r="OY105" s="27">
        <v>0</v>
      </c>
      <c r="OZ105" s="27">
        <v>1</v>
      </c>
      <c r="PA105" s="27">
        <v>1</v>
      </c>
      <c r="PB105" s="27">
        <v>0</v>
      </c>
      <c r="PC105" s="27">
        <v>0</v>
      </c>
      <c r="PD105" s="27">
        <v>0</v>
      </c>
      <c r="PE105" s="27">
        <v>0</v>
      </c>
      <c r="PF105" s="27">
        <v>0</v>
      </c>
      <c r="PG105" s="27">
        <v>0</v>
      </c>
      <c r="PH105" s="27">
        <v>0</v>
      </c>
      <c r="PI105" s="27">
        <v>0</v>
      </c>
      <c r="PJ105" s="27">
        <v>0</v>
      </c>
      <c r="PK105" s="27">
        <v>0</v>
      </c>
      <c r="PL105" s="27">
        <v>0</v>
      </c>
      <c r="PM105" s="27">
        <v>1</v>
      </c>
      <c r="PN105" s="27">
        <v>6</v>
      </c>
      <c r="PO105" s="27">
        <v>0</v>
      </c>
      <c r="PP105" s="27">
        <v>0</v>
      </c>
      <c r="PQ105" s="27">
        <v>0</v>
      </c>
      <c r="PR105" s="27">
        <v>0</v>
      </c>
      <c r="PS105" s="27">
        <v>2</v>
      </c>
      <c r="PT105" s="27">
        <v>0</v>
      </c>
      <c r="PU105" s="27">
        <v>0</v>
      </c>
      <c r="PV105" s="27">
        <v>0</v>
      </c>
      <c r="PW105" s="27">
        <v>0</v>
      </c>
      <c r="PX105" s="14">
        <v>341</v>
      </c>
      <c r="PY105" s="27">
        <v>0</v>
      </c>
      <c r="PZ105" s="27">
        <v>2</v>
      </c>
      <c r="QA105" s="27">
        <v>7</v>
      </c>
      <c r="QB105" s="27">
        <v>7</v>
      </c>
      <c r="QC105" s="27">
        <v>4</v>
      </c>
      <c r="QD105" s="27">
        <v>20</v>
      </c>
      <c r="QE105" s="27">
        <v>119</v>
      </c>
      <c r="QF105" s="27">
        <v>0</v>
      </c>
      <c r="QG105" s="27">
        <v>0</v>
      </c>
      <c r="QH105" s="27">
        <v>0</v>
      </c>
      <c r="QI105" s="27">
        <v>0</v>
      </c>
      <c r="QJ105" s="27">
        <v>4</v>
      </c>
      <c r="QK105" s="27">
        <v>0</v>
      </c>
      <c r="QL105" s="27">
        <v>3</v>
      </c>
      <c r="QM105" s="27">
        <v>4</v>
      </c>
      <c r="QN105" s="27">
        <v>1</v>
      </c>
      <c r="QO105" s="27">
        <v>1</v>
      </c>
      <c r="QP105" s="27">
        <v>8</v>
      </c>
      <c r="QQ105" s="27">
        <v>139</v>
      </c>
      <c r="QR105" s="27">
        <v>0</v>
      </c>
      <c r="QS105" s="27">
        <v>0</v>
      </c>
      <c r="QT105" s="27">
        <v>0</v>
      </c>
      <c r="QU105" s="27">
        <v>0</v>
      </c>
      <c r="QV105" s="27">
        <v>22</v>
      </c>
      <c r="QW105" s="27">
        <v>0</v>
      </c>
      <c r="QX105" s="27">
        <v>0</v>
      </c>
      <c r="QY105" s="27">
        <v>0</v>
      </c>
      <c r="QZ105" s="27">
        <v>0</v>
      </c>
      <c r="RA105" s="14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14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27">
        <v>0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0</v>
      </c>
      <c r="TA105" s="27">
        <v>0</v>
      </c>
      <c r="TB105" s="27">
        <v>0</v>
      </c>
      <c r="TC105" s="27">
        <v>0</v>
      </c>
      <c r="TD105" s="27">
        <v>0</v>
      </c>
      <c r="TE105" s="27">
        <v>0</v>
      </c>
      <c r="TF105" s="27">
        <v>0</v>
      </c>
      <c r="TG105" s="14">
        <v>0</v>
      </c>
      <c r="TH105" s="27">
        <v>0</v>
      </c>
      <c r="TI105" s="27">
        <v>0</v>
      </c>
      <c r="TJ105" s="27">
        <v>0</v>
      </c>
      <c r="TK105" s="27">
        <v>0</v>
      </c>
      <c r="TL105" s="27">
        <v>0</v>
      </c>
      <c r="TM105" s="27">
        <v>0</v>
      </c>
      <c r="TN105" s="27">
        <v>0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0</v>
      </c>
      <c r="UA105" s="27">
        <v>0</v>
      </c>
      <c r="UB105" s="27">
        <v>0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27">
        <v>0</v>
      </c>
      <c r="UK105" s="27">
        <v>0</v>
      </c>
      <c r="UL105" s="27">
        <v>0</v>
      </c>
      <c r="UM105" s="27">
        <v>0</v>
      </c>
      <c r="UN105" s="27">
        <v>0</v>
      </c>
      <c r="UO105" s="27">
        <v>0</v>
      </c>
      <c r="UP105" s="27">
        <v>0</v>
      </c>
      <c r="UQ105" s="27">
        <v>0</v>
      </c>
      <c r="UR105" s="27">
        <v>0</v>
      </c>
      <c r="US105" s="27">
        <v>0</v>
      </c>
      <c r="UT105" s="27">
        <v>0</v>
      </c>
      <c r="UU105" s="27">
        <v>0</v>
      </c>
      <c r="UV105" s="27">
        <v>0</v>
      </c>
      <c r="UW105" s="27">
        <v>0</v>
      </c>
      <c r="UX105" s="27">
        <v>0</v>
      </c>
      <c r="UY105" s="27">
        <v>0</v>
      </c>
      <c r="UZ105" s="27">
        <v>0</v>
      </c>
      <c r="VA105" s="27">
        <v>0</v>
      </c>
      <c r="VB105" s="27">
        <v>0</v>
      </c>
      <c r="VC105" s="27">
        <v>0</v>
      </c>
      <c r="VD105" s="27">
        <v>0</v>
      </c>
      <c r="VE105" s="27">
        <v>0</v>
      </c>
      <c r="VF105" s="27">
        <v>0</v>
      </c>
      <c r="VG105" s="27">
        <v>0</v>
      </c>
      <c r="VH105" s="14">
        <v>0</v>
      </c>
      <c r="VI105" s="27">
        <v>0</v>
      </c>
      <c r="VJ105" s="27">
        <v>0</v>
      </c>
      <c r="VK105" s="27">
        <v>0</v>
      </c>
      <c r="VL105" s="27">
        <v>0</v>
      </c>
      <c r="VM105" s="27">
        <v>0</v>
      </c>
      <c r="VN105" s="27">
        <v>0</v>
      </c>
      <c r="VO105" s="27">
        <v>0</v>
      </c>
      <c r="VP105" s="27">
        <v>0</v>
      </c>
      <c r="VQ105" s="27">
        <v>0</v>
      </c>
      <c r="VR105" s="27">
        <v>0</v>
      </c>
      <c r="VS105" s="27">
        <v>0</v>
      </c>
      <c r="VT105" s="27">
        <v>0</v>
      </c>
      <c r="VU105" s="27">
        <v>0</v>
      </c>
      <c r="VV105" s="27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9</v>
      </c>
      <c r="XJ105" s="27">
        <v>3</v>
      </c>
      <c r="XK105" s="27">
        <v>1</v>
      </c>
      <c r="XL105" s="27">
        <v>11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27">
        <v>0</v>
      </c>
      <c r="XT105" s="27">
        <v>3</v>
      </c>
      <c r="XU105" s="27">
        <v>1</v>
      </c>
      <c r="XV105" s="27">
        <v>0</v>
      </c>
      <c r="XW105" s="27">
        <v>1</v>
      </c>
      <c r="XX105" s="27">
        <v>0</v>
      </c>
      <c r="XY105" s="27">
        <v>2</v>
      </c>
      <c r="XZ105" s="27">
        <v>0</v>
      </c>
      <c r="YA105" s="27">
        <v>0</v>
      </c>
      <c r="YB105" s="27">
        <v>0</v>
      </c>
      <c r="YC105" s="27">
        <v>0</v>
      </c>
      <c r="YD105" s="27">
        <v>0</v>
      </c>
      <c r="YE105" s="27">
        <v>0</v>
      </c>
      <c r="YF105" s="27">
        <v>0</v>
      </c>
      <c r="YG105" s="27">
        <v>0</v>
      </c>
      <c r="YH105" s="27">
        <v>3</v>
      </c>
      <c r="YI105" s="27">
        <v>1</v>
      </c>
      <c r="YJ105" s="27">
        <v>0</v>
      </c>
      <c r="YK105" s="27">
        <v>1</v>
      </c>
      <c r="YL105" s="27">
        <v>0</v>
      </c>
      <c r="YM105" s="27">
        <v>2</v>
      </c>
      <c r="YN105" s="27">
        <v>0</v>
      </c>
      <c r="YO105" s="27">
        <v>3</v>
      </c>
      <c r="YP105" s="27">
        <v>0</v>
      </c>
      <c r="YQ105" s="27">
        <v>0</v>
      </c>
      <c r="YR105" s="27">
        <v>3</v>
      </c>
      <c r="YS105" s="27">
        <v>7</v>
      </c>
      <c r="YT105" s="27">
        <v>4</v>
      </c>
      <c r="YU105" s="27">
        <v>1</v>
      </c>
      <c r="YV105" s="27">
        <v>10</v>
      </c>
      <c r="YW105" s="27">
        <v>0</v>
      </c>
      <c r="YX105" s="27">
        <v>7</v>
      </c>
      <c r="YY105" s="27">
        <v>4</v>
      </c>
      <c r="YZ105" s="27">
        <v>1</v>
      </c>
      <c r="ZA105" s="27">
        <v>10</v>
      </c>
      <c r="ZB105" s="27">
        <v>0</v>
      </c>
      <c r="ZC105" s="27">
        <v>297</v>
      </c>
      <c r="ZD105" s="27">
        <v>51</v>
      </c>
      <c r="ZE105" s="27">
        <v>0</v>
      </c>
      <c r="ZF105" s="27">
        <v>12</v>
      </c>
      <c r="ZG105" s="27">
        <v>0</v>
      </c>
      <c r="ZH105" s="27">
        <v>0</v>
      </c>
      <c r="ZI105" s="27">
        <v>3</v>
      </c>
      <c r="ZJ105" s="27">
        <v>0</v>
      </c>
      <c r="ZK105" s="27">
        <v>0</v>
      </c>
      <c r="ZL105" s="27">
        <v>17</v>
      </c>
      <c r="ZM105" s="27">
        <v>0</v>
      </c>
      <c r="ZN105" s="27">
        <v>2</v>
      </c>
      <c r="ZO105" s="27">
        <v>2</v>
      </c>
      <c r="ZP105" s="27">
        <v>0</v>
      </c>
      <c r="ZQ105" s="27">
        <v>0</v>
      </c>
      <c r="ZR105" s="27">
        <v>0</v>
      </c>
      <c r="ZS105" s="27">
        <v>0</v>
      </c>
      <c r="ZT105" s="27">
        <v>0</v>
      </c>
      <c r="ZU105" s="27">
        <v>0</v>
      </c>
      <c r="ZV105" s="27">
        <v>0</v>
      </c>
    </row>
    <row r="106" spans="1:698" s="41" customFormat="1" x14ac:dyDescent="0.2">
      <c r="A106" s="41" t="s">
        <v>207</v>
      </c>
      <c r="B106" s="40"/>
      <c r="C106" s="14">
        <v>779</v>
      </c>
      <c r="D106" s="14">
        <v>23</v>
      </c>
      <c r="E106" s="14">
        <v>0</v>
      </c>
      <c r="F106" s="14">
        <v>4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/>
      <c r="AR106" s="27"/>
      <c r="AS106" s="27"/>
      <c r="AT106" s="27"/>
      <c r="AU106" s="27">
        <v>0</v>
      </c>
      <c r="AV106" s="27">
        <v>0</v>
      </c>
      <c r="AW106" s="27">
        <v>0</v>
      </c>
      <c r="AX106" s="27">
        <v>0</v>
      </c>
      <c r="AY106" s="14">
        <v>0</v>
      </c>
      <c r="AZ106" s="14">
        <v>0</v>
      </c>
      <c r="BA106" s="14">
        <v>6</v>
      </c>
      <c r="BB106" s="14">
        <v>254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>
        <v>0</v>
      </c>
      <c r="BN106" s="27">
        <v>0</v>
      </c>
      <c r="BO106" s="27">
        <v>0</v>
      </c>
      <c r="BP106" s="27">
        <v>0</v>
      </c>
      <c r="BQ106" s="27">
        <v>0</v>
      </c>
      <c r="BR106" s="27">
        <v>0</v>
      </c>
      <c r="BS106" s="27">
        <v>0</v>
      </c>
      <c r="BT106" s="27">
        <v>0</v>
      </c>
      <c r="BU106" s="27">
        <v>0</v>
      </c>
      <c r="BV106" s="27">
        <v>0</v>
      </c>
      <c r="BW106" s="27">
        <v>0</v>
      </c>
      <c r="BX106" s="27">
        <v>0</v>
      </c>
      <c r="BY106" s="27">
        <v>0</v>
      </c>
      <c r="BZ106" s="27">
        <v>0</v>
      </c>
      <c r="CA106" s="27">
        <v>0</v>
      </c>
      <c r="CB106" s="27">
        <v>0</v>
      </c>
      <c r="CC106" s="27">
        <v>0</v>
      </c>
      <c r="CD106" s="27">
        <v>0</v>
      </c>
      <c r="CE106" s="27">
        <v>0</v>
      </c>
      <c r="CF106" s="27">
        <v>0</v>
      </c>
      <c r="CG106" s="27">
        <v>0</v>
      </c>
      <c r="CH106" s="27">
        <v>0</v>
      </c>
      <c r="CI106" s="27">
        <v>0</v>
      </c>
      <c r="CJ106" s="27">
        <v>1</v>
      </c>
      <c r="CK106" s="27">
        <v>0</v>
      </c>
      <c r="CL106" s="27">
        <v>8</v>
      </c>
      <c r="CM106" s="27">
        <v>0</v>
      </c>
      <c r="CN106" s="27">
        <v>7</v>
      </c>
      <c r="CO106" s="27">
        <v>0</v>
      </c>
      <c r="CP106" s="27">
        <v>17</v>
      </c>
      <c r="CQ106" s="27">
        <v>0</v>
      </c>
      <c r="CR106" s="27">
        <v>10</v>
      </c>
      <c r="CS106" s="27">
        <v>0</v>
      </c>
      <c r="CT106" s="27">
        <v>16</v>
      </c>
      <c r="CU106" s="27">
        <v>1</v>
      </c>
      <c r="CV106" s="27">
        <v>5</v>
      </c>
      <c r="CW106" s="27">
        <v>1</v>
      </c>
      <c r="CX106" s="27">
        <v>8</v>
      </c>
      <c r="CY106" s="27">
        <v>0</v>
      </c>
      <c r="CZ106" s="27">
        <v>6</v>
      </c>
      <c r="DA106" s="27">
        <v>1</v>
      </c>
      <c r="DB106" s="27">
        <v>0</v>
      </c>
      <c r="DC106" s="27">
        <v>0</v>
      </c>
      <c r="DD106" s="27">
        <v>0</v>
      </c>
      <c r="DE106" s="27"/>
      <c r="DF106" s="27"/>
      <c r="DG106" s="27">
        <v>0</v>
      </c>
      <c r="DH106" s="27">
        <v>209</v>
      </c>
      <c r="DI106" s="27">
        <v>1</v>
      </c>
      <c r="DJ106" s="27">
        <v>25</v>
      </c>
      <c r="DK106" s="27">
        <v>0</v>
      </c>
      <c r="DL106" s="27">
        <v>13</v>
      </c>
      <c r="DM106" s="27">
        <v>0</v>
      </c>
      <c r="DN106" s="27">
        <v>0</v>
      </c>
      <c r="DO106" s="27">
        <v>0</v>
      </c>
      <c r="DP106" s="27">
        <v>0</v>
      </c>
      <c r="DQ106" s="27">
        <v>0</v>
      </c>
      <c r="DR106" s="27">
        <v>5</v>
      </c>
      <c r="DS106" s="27">
        <v>0</v>
      </c>
      <c r="DT106" s="27">
        <v>0</v>
      </c>
      <c r="DU106" s="27">
        <v>0</v>
      </c>
      <c r="DV106" s="27">
        <v>0</v>
      </c>
      <c r="DW106" s="27">
        <v>0</v>
      </c>
      <c r="DX106" s="27">
        <v>0</v>
      </c>
      <c r="DY106" s="27">
        <v>0</v>
      </c>
      <c r="DZ106" s="27">
        <v>5</v>
      </c>
      <c r="EA106" s="27">
        <v>0</v>
      </c>
      <c r="EB106" s="27">
        <v>0</v>
      </c>
      <c r="EC106" s="27">
        <v>1</v>
      </c>
      <c r="ED106" s="27">
        <v>13</v>
      </c>
      <c r="EE106" s="27">
        <v>1</v>
      </c>
      <c r="EF106" s="27">
        <v>1</v>
      </c>
      <c r="EG106" s="27">
        <v>1</v>
      </c>
      <c r="EH106" s="27">
        <v>15</v>
      </c>
      <c r="EI106" s="27">
        <v>0</v>
      </c>
      <c r="EJ106" s="27">
        <v>0</v>
      </c>
      <c r="EK106" s="27">
        <v>0</v>
      </c>
      <c r="EL106" s="27">
        <v>6</v>
      </c>
      <c r="EM106" s="27">
        <v>0</v>
      </c>
      <c r="EN106" s="27">
        <v>0</v>
      </c>
      <c r="EO106" s="27">
        <v>0</v>
      </c>
      <c r="EP106" s="27">
        <v>0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1</v>
      </c>
      <c r="FB106" s="27">
        <v>0</v>
      </c>
      <c r="FC106" s="27">
        <v>0</v>
      </c>
      <c r="FD106" s="27">
        <v>0</v>
      </c>
      <c r="FE106" s="27">
        <v>0</v>
      </c>
      <c r="FF106" s="27">
        <v>3</v>
      </c>
      <c r="FG106" s="27">
        <v>0</v>
      </c>
      <c r="FH106" s="27">
        <v>4</v>
      </c>
      <c r="FI106" s="27">
        <v>0</v>
      </c>
      <c r="FJ106" s="27">
        <v>11</v>
      </c>
      <c r="FK106" s="27">
        <v>0</v>
      </c>
      <c r="FL106" s="27">
        <v>7</v>
      </c>
      <c r="FM106" s="27">
        <v>1</v>
      </c>
      <c r="FN106" s="27">
        <v>17</v>
      </c>
      <c r="FO106" s="27">
        <v>3</v>
      </c>
      <c r="FP106" s="27">
        <v>8</v>
      </c>
      <c r="FQ106" s="27">
        <v>1</v>
      </c>
      <c r="FR106" s="27">
        <v>14</v>
      </c>
      <c r="FS106" s="27">
        <v>2</v>
      </c>
      <c r="FT106" s="27">
        <v>12</v>
      </c>
      <c r="FU106" s="27">
        <v>0</v>
      </c>
      <c r="FV106" s="27">
        <v>20</v>
      </c>
      <c r="FW106" s="27">
        <v>1</v>
      </c>
      <c r="FX106" s="27">
        <v>11</v>
      </c>
      <c r="FY106" s="27">
        <v>0</v>
      </c>
      <c r="FZ106" s="27">
        <v>14</v>
      </c>
      <c r="GA106" s="27">
        <v>1</v>
      </c>
      <c r="GB106" s="27">
        <v>7</v>
      </c>
      <c r="GC106" s="27"/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/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/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/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/>
      <c r="ID106" s="27">
        <v>4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/>
      <c r="IK106" s="27"/>
      <c r="IL106" s="27"/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>
        <v>0</v>
      </c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4</v>
      </c>
      <c r="JG106" s="27">
        <v>0</v>
      </c>
      <c r="JH106" s="27">
        <v>0</v>
      </c>
      <c r="JI106" s="27">
        <v>0</v>
      </c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>
        <v>0</v>
      </c>
      <c r="JW106" s="27">
        <v>0</v>
      </c>
      <c r="JX106" s="27">
        <v>0</v>
      </c>
      <c r="JY106" s="14">
        <v>268</v>
      </c>
      <c r="JZ106" s="27">
        <v>0</v>
      </c>
      <c r="KA106" s="27">
        <v>0</v>
      </c>
      <c r="KB106" s="27">
        <v>2</v>
      </c>
      <c r="KC106" s="27">
        <v>5</v>
      </c>
      <c r="KD106" s="27">
        <v>2</v>
      </c>
      <c r="KE106" s="27">
        <v>143</v>
      </c>
      <c r="KF106" s="27">
        <v>2</v>
      </c>
      <c r="KG106" s="27">
        <v>3</v>
      </c>
      <c r="KH106" s="27">
        <v>88</v>
      </c>
      <c r="KI106" s="27">
        <v>1</v>
      </c>
      <c r="KJ106" s="27">
        <v>1</v>
      </c>
      <c r="KK106" s="27">
        <v>21</v>
      </c>
      <c r="KL106" s="14">
        <v>268</v>
      </c>
      <c r="KM106" s="27">
        <v>2</v>
      </c>
      <c r="KN106" s="27">
        <v>150</v>
      </c>
      <c r="KO106" s="27">
        <v>93</v>
      </c>
      <c r="KP106" s="27">
        <v>23</v>
      </c>
      <c r="KQ106" s="14">
        <v>7</v>
      </c>
      <c r="KR106" s="27">
        <v>7</v>
      </c>
      <c r="KS106" s="27">
        <v>0</v>
      </c>
      <c r="KT106" s="14">
        <v>3</v>
      </c>
      <c r="KU106" s="27">
        <v>3</v>
      </c>
      <c r="KV106" s="27">
        <v>0</v>
      </c>
      <c r="KW106" s="27">
        <v>0</v>
      </c>
      <c r="KX106" s="27">
        <v>0</v>
      </c>
      <c r="KY106" s="14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0</v>
      </c>
      <c r="LR106" s="27">
        <v>0</v>
      </c>
      <c r="LS106" s="27">
        <v>0</v>
      </c>
      <c r="LT106" s="27">
        <v>0</v>
      </c>
      <c r="LU106" s="27">
        <v>0</v>
      </c>
      <c r="LV106" s="27">
        <v>0</v>
      </c>
      <c r="LW106" s="27">
        <v>0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0</v>
      </c>
      <c r="MM106" s="27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14">
        <v>14</v>
      </c>
      <c r="NU106" s="27">
        <v>0</v>
      </c>
      <c r="NV106" s="27">
        <v>0</v>
      </c>
      <c r="NW106" s="27">
        <v>0</v>
      </c>
      <c r="NX106" s="27">
        <v>1</v>
      </c>
      <c r="NY106" s="27">
        <v>0</v>
      </c>
      <c r="NZ106" s="27">
        <v>0</v>
      </c>
      <c r="OA106" s="27">
        <v>0</v>
      </c>
      <c r="OB106" s="27">
        <v>1</v>
      </c>
      <c r="OC106" s="27">
        <v>0</v>
      </c>
      <c r="OD106" s="27">
        <v>0</v>
      </c>
      <c r="OE106" s="27">
        <v>0</v>
      </c>
      <c r="OF106" s="27">
        <v>0</v>
      </c>
      <c r="OG106" s="27">
        <v>2</v>
      </c>
      <c r="OH106" s="27">
        <v>1</v>
      </c>
      <c r="OI106" s="27">
        <v>2</v>
      </c>
      <c r="OJ106" s="27">
        <v>2</v>
      </c>
      <c r="OK106" s="27">
        <v>1</v>
      </c>
      <c r="OL106" s="27">
        <v>1</v>
      </c>
      <c r="OM106" s="27">
        <v>0</v>
      </c>
      <c r="ON106" s="27">
        <v>1</v>
      </c>
      <c r="OO106" s="27">
        <v>0</v>
      </c>
      <c r="OP106" s="27">
        <v>0</v>
      </c>
      <c r="OQ106" s="27">
        <v>2</v>
      </c>
      <c r="OR106" s="27">
        <v>0</v>
      </c>
      <c r="OS106" s="14">
        <v>35</v>
      </c>
      <c r="OT106" s="44">
        <v>7</v>
      </c>
      <c r="OU106" s="27">
        <v>1</v>
      </c>
      <c r="OV106" s="27">
        <v>2</v>
      </c>
      <c r="OW106" s="27">
        <v>0</v>
      </c>
      <c r="OX106" s="27">
        <v>0</v>
      </c>
      <c r="OY106" s="27">
        <v>0</v>
      </c>
      <c r="OZ106" s="27">
        <v>1</v>
      </c>
      <c r="PA106" s="27">
        <v>4</v>
      </c>
      <c r="PB106" s="27">
        <v>14</v>
      </c>
      <c r="PC106" s="27">
        <v>0</v>
      </c>
      <c r="PD106" s="27">
        <v>0</v>
      </c>
      <c r="PE106" s="27">
        <v>0</v>
      </c>
      <c r="PF106" s="27">
        <v>0</v>
      </c>
      <c r="PG106" s="27">
        <v>2</v>
      </c>
      <c r="PH106" s="27">
        <v>1</v>
      </c>
      <c r="PI106" s="27">
        <v>0</v>
      </c>
      <c r="PJ106" s="27">
        <v>1</v>
      </c>
      <c r="PK106" s="27">
        <v>0</v>
      </c>
      <c r="PL106" s="27">
        <v>0</v>
      </c>
      <c r="PM106" s="27">
        <v>2</v>
      </c>
      <c r="PN106" s="27">
        <v>7</v>
      </c>
      <c r="PO106" s="27">
        <v>0</v>
      </c>
      <c r="PP106" s="27">
        <v>0</v>
      </c>
      <c r="PQ106" s="27">
        <v>0</v>
      </c>
      <c r="PR106" s="27">
        <v>0</v>
      </c>
      <c r="PS106" s="27">
        <v>1</v>
      </c>
      <c r="PT106" s="27">
        <v>0</v>
      </c>
      <c r="PU106" s="27">
        <v>0</v>
      </c>
      <c r="PV106" s="27">
        <v>0</v>
      </c>
      <c r="PW106" s="27">
        <v>0</v>
      </c>
      <c r="PX106" s="14">
        <v>1072</v>
      </c>
      <c r="PY106" s="27">
        <v>4</v>
      </c>
      <c r="PZ106" s="27">
        <v>18</v>
      </c>
      <c r="QA106" s="27">
        <v>20</v>
      </c>
      <c r="QB106" s="27">
        <v>12</v>
      </c>
      <c r="QC106" s="27">
        <v>17</v>
      </c>
      <c r="QD106" s="27">
        <v>114</v>
      </c>
      <c r="QE106" s="27">
        <v>512</v>
      </c>
      <c r="QF106" s="27">
        <v>0</v>
      </c>
      <c r="QG106" s="27">
        <v>0</v>
      </c>
      <c r="QH106" s="27">
        <v>0</v>
      </c>
      <c r="QI106" s="27">
        <v>0</v>
      </c>
      <c r="QJ106" s="27">
        <v>48</v>
      </c>
      <c r="QK106" s="27">
        <v>2</v>
      </c>
      <c r="QL106" s="27">
        <v>12</v>
      </c>
      <c r="QM106" s="27">
        <v>9</v>
      </c>
      <c r="QN106" s="27">
        <v>7</v>
      </c>
      <c r="QO106" s="27">
        <v>4</v>
      </c>
      <c r="QP106" s="27">
        <v>22</v>
      </c>
      <c r="QQ106" s="27">
        <v>226</v>
      </c>
      <c r="QR106" s="27">
        <v>0</v>
      </c>
      <c r="QS106" s="27">
        <v>0</v>
      </c>
      <c r="QT106" s="27">
        <v>0</v>
      </c>
      <c r="QU106" s="27">
        <v>0</v>
      </c>
      <c r="QV106" s="27">
        <v>45</v>
      </c>
      <c r="QW106" s="27">
        <v>0</v>
      </c>
      <c r="QX106" s="27">
        <v>0</v>
      </c>
      <c r="QY106" s="27">
        <v>0</v>
      </c>
      <c r="QZ106" s="27">
        <v>0</v>
      </c>
      <c r="RA106" s="14">
        <v>14</v>
      </c>
      <c r="RB106" s="27">
        <v>0</v>
      </c>
      <c r="RC106" s="27">
        <v>2</v>
      </c>
      <c r="RD106" s="27">
        <v>3</v>
      </c>
      <c r="RE106" s="27">
        <v>2</v>
      </c>
      <c r="RF106" s="27">
        <v>0</v>
      </c>
      <c r="RG106" s="27">
        <v>5</v>
      </c>
      <c r="RH106" s="27">
        <v>2</v>
      </c>
      <c r="RI106" s="27">
        <v>0</v>
      </c>
      <c r="RJ106" s="14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0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0</v>
      </c>
      <c r="RX106" s="27">
        <v>0</v>
      </c>
      <c r="RY106" s="27">
        <v>0</v>
      </c>
      <c r="RZ106" s="27">
        <v>0</v>
      </c>
      <c r="SA106" s="27">
        <v>0</v>
      </c>
      <c r="SB106" s="27">
        <v>0</v>
      </c>
      <c r="SC106" s="27">
        <v>0</v>
      </c>
      <c r="SD106" s="27">
        <v>0</v>
      </c>
      <c r="SE106" s="27">
        <v>0</v>
      </c>
      <c r="SF106" s="27">
        <v>0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0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0</v>
      </c>
      <c r="SW106" s="27">
        <v>0</v>
      </c>
      <c r="SX106" s="27">
        <v>0</v>
      </c>
      <c r="SY106" s="27">
        <v>0</v>
      </c>
      <c r="SZ106" s="27">
        <v>0</v>
      </c>
      <c r="TA106" s="27">
        <v>0</v>
      </c>
      <c r="TB106" s="27">
        <v>0</v>
      </c>
      <c r="TC106" s="27">
        <v>0</v>
      </c>
      <c r="TD106" s="27">
        <v>0</v>
      </c>
      <c r="TE106" s="27">
        <v>0</v>
      </c>
      <c r="TF106" s="27">
        <v>0</v>
      </c>
      <c r="TG106" s="14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0</v>
      </c>
      <c r="UH106" s="27">
        <v>0</v>
      </c>
      <c r="UI106" s="27">
        <v>0</v>
      </c>
      <c r="UJ106" s="27">
        <v>0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14">
        <v>0</v>
      </c>
      <c r="VI106" s="27">
        <v>0</v>
      </c>
      <c r="VJ106" s="27">
        <v>0</v>
      </c>
      <c r="VK106" s="27">
        <v>0</v>
      </c>
      <c r="VL106" s="27">
        <v>0</v>
      </c>
      <c r="VM106" s="27">
        <v>0</v>
      </c>
      <c r="VN106" s="27">
        <v>0</v>
      </c>
      <c r="VO106" s="27">
        <v>0</v>
      </c>
      <c r="VP106" s="27">
        <v>0</v>
      </c>
      <c r="VQ106" s="27">
        <v>0</v>
      </c>
      <c r="VR106" s="27">
        <v>0</v>
      </c>
      <c r="VS106" s="27">
        <v>0</v>
      </c>
      <c r="VT106" s="27">
        <v>0</v>
      </c>
      <c r="VU106" s="27">
        <v>0</v>
      </c>
      <c r="VV106" s="27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12</v>
      </c>
      <c r="XJ106" s="27">
        <v>22</v>
      </c>
      <c r="XK106" s="27">
        <v>4</v>
      </c>
      <c r="XL106" s="27">
        <v>30</v>
      </c>
      <c r="XM106" s="27">
        <v>2</v>
      </c>
      <c r="XN106" s="27">
        <v>1</v>
      </c>
      <c r="XO106" s="27">
        <v>0</v>
      </c>
      <c r="XP106" s="27">
        <v>1</v>
      </c>
      <c r="XQ106" s="27">
        <v>0</v>
      </c>
      <c r="XR106" s="27">
        <v>0</v>
      </c>
      <c r="XS106" s="27">
        <v>1</v>
      </c>
      <c r="XT106" s="27">
        <v>7</v>
      </c>
      <c r="XU106" s="27">
        <v>0</v>
      </c>
      <c r="XV106" s="27">
        <v>0</v>
      </c>
      <c r="XW106" s="27">
        <v>1</v>
      </c>
      <c r="XX106" s="27">
        <v>3</v>
      </c>
      <c r="XY106" s="27">
        <v>10</v>
      </c>
      <c r="XZ106" s="27">
        <v>2</v>
      </c>
      <c r="YA106" s="27">
        <v>3</v>
      </c>
      <c r="YB106" s="27">
        <v>1</v>
      </c>
      <c r="YC106" s="27">
        <v>0</v>
      </c>
      <c r="YD106" s="27">
        <v>1</v>
      </c>
      <c r="YE106" s="27">
        <v>0</v>
      </c>
      <c r="YF106" s="27">
        <v>0</v>
      </c>
      <c r="YG106" s="27">
        <v>1</v>
      </c>
      <c r="YH106" s="27">
        <v>9</v>
      </c>
      <c r="YI106" s="27">
        <v>0</v>
      </c>
      <c r="YJ106" s="27">
        <v>0</v>
      </c>
      <c r="YK106" s="27">
        <v>1</v>
      </c>
      <c r="YL106" s="27">
        <v>4</v>
      </c>
      <c r="YM106" s="27">
        <v>10</v>
      </c>
      <c r="YN106" s="27">
        <v>2</v>
      </c>
      <c r="YO106" s="27">
        <v>0</v>
      </c>
      <c r="YP106" s="27">
        <v>0</v>
      </c>
      <c r="YQ106" s="27">
        <v>0</v>
      </c>
      <c r="YR106" s="27">
        <v>0</v>
      </c>
      <c r="YS106" s="27">
        <v>8</v>
      </c>
      <c r="YT106" s="27">
        <v>29</v>
      </c>
      <c r="YU106" s="27">
        <v>1</v>
      </c>
      <c r="YV106" s="27">
        <v>36</v>
      </c>
      <c r="YW106" s="27">
        <v>7</v>
      </c>
      <c r="YX106" s="27">
        <v>16</v>
      </c>
      <c r="YY106" s="27">
        <v>35</v>
      </c>
      <c r="YZ106" s="27">
        <v>4</v>
      </c>
      <c r="ZA106" s="27">
        <v>47</v>
      </c>
      <c r="ZB106" s="27">
        <v>7</v>
      </c>
      <c r="ZC106" s="27">
        <v>558</v>
      </c>
      <c r="ZD106" s="27">
        <v>69</v>
      </c>
      <c r="ZE106" s="27">
        <v>129</v>
      </c>
      <c r="ZF106" s="27">
        <v>45</v>
      </c>
      <c r="ZG106" s="27">
        <v>11</v>
      </c>
      <c r="ZH106" s="27">
        <v>4</v>
      </c>
      <c r="ZI106" s="27">
        <v>25</v>
      </c>
      <c r="ZJ106" s="27">
        <v>8</v>
      </c>
      <c r="ZK106" s="27">
        <v>3</v>
      </c>
      <c r="ZL106" s="27">
        <v>48</v>
      </c>
      <c r="ZM106" s="27">
        <v>7</v>
      </c>
      <c r="ZN106" s="27">
        <v>6</v>
      </c>
      <c r="ZO106" s="27">
        <v>18</v>
      </c>
      <c r="ZP106" s="27">
        <v>2</v>
      </c>
      <c r="ZQ106" s="27">
        <v>2</v>
      </c>
      <c r="ZR106" s="27">
        <v>2</v>
      </c>
      <c r="ZS106" s="27">
        <v>1</v>
      </c>
      <c r="ZT106" s="27">
        <v>0</v>
      </c>
      <c r="ZU106" s="27">
        <v>0</v>
      </c>
      <c r="ZV106" s="27">
        <v>0</v>
      </c>
    </row>
    <row r="107" spans="1:698" s="41" customFormat="1" x14ac:dyDescent="0.2">
      <c r="A107" s="41" t="s">
        <v>208</v>
      </c>
      <c r="B107" s="40"/>
      <c r="C107" s="14">
        <v>928</v>
      </c>
      <c r="D107" s="14">
        <v>38</v>
      </c>
      <c r="E107" s="14">
        <v>1</v>
      </c>
      <c r="F107" s="14">
        <v>2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/>
      <c r="AR107" s="27"/>
      <c r="AS107" s="27"/>
      <c r="AT107" s="27"/>
      <c r="AU107" s="27">
        <v>1</v>
      </c>
      <c r="AV107" s="27">
        <v>41</v>
      </c>
      <c r="AW107" s="27">
        <v>1</v>
      </c>
      <c r="AX107" s="27">
        <v>37</v>
      </c>
      <c r="AY107" s="14">
        <v>0</v>
      </c>
      <c r="AZ107" s="14">
        <v>2</v>
      </c>
      <c r="BA107" s="14">
        <v>5</v>
      </c>
      <c r="BB107" s="14">
        <v>88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>
        <v>0</v>
      </c>
      <c r="BN107" s="27">
        <v>0</v>
      </c>
      <c r="BO107" s="27">
        <v>0</v>
      </c>
      <c r="BP107" s="27">
        <v>0</v>
      </c>
      <c r="BQ107" s="27">
        <v>0</v>
      </c>
      <c r="BR107" s="27">
        <v>0</v>
      </c>
      <c r="BS107" s="27">
        <v>0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6</v>
      </c>
      <c r="CA107" s="27">
        <v>0</v>
      </c>
      <c r="CB107" s="27">
        <v>6</v>
      </c>
      <c r="CC107" s="27">
        <v>0</v>
      </c>
      <c r="CD107" s="27">
        <v>30</v>
      </c>
      <c r="CE107" s="27">
        <v>0</v>
      </c>
      <c r="CF107" s="27">
        <v>14</v>
      </c>
      <c r="CG107" s="27">
        <v>0</v>
      </c>
      <c r="CH107" s="27">
        <v>5</v>
      </c>
      <c r="CI107" s="27">
        <v>0</v>
      </c>
      <c r="CJ107" s="27">
        <v>8</v>
      </c>
      <c r="CK107" s="27">
        <v>1</v>
      </c>
      <c r="CL107" s="27">
        <v>20</v>
      </c>
      <c r="CM107" s="27">
        <v>0</v>
      </c>
      <c r="CN107" s="27">
        <v>11</v>
      </c>
      <c r="CO107" s="27">
        <v>8</v>
      </c>
      <c r="CP107" s="27">
        <v>52</v>
      </c>
      <c r="CQ107" s="27">
        <v>1</v>
      </c>
      <c r="CR107" s="27">
        <v>20</v>
      </c>
      <c r="CS107" s="27">
        <v>2</v>
      </c>
      <c r="CT107" s="27">
        <v>52</v>
      </c>
      <c r="CU107" s="27">
        <v>2</v>
      </c>
      <c r="CV107" s="27">
        <v>28</v>
      </c>
      <c r="CW107" s="27">
        <v>8</v>
      </c>
      <c r="CX107" s="27">
        <v>74</v>
      </c>
      <c r="CY107" s="27">
        <v>4</v>
      </c>
      <c r="CZ107" s="27">
        <v>31</v>
      </c>
      <c r="DA107" s="27">
        <v>0</v>
      </c>
      <c r="DB107" s="27">
        <v>23</v>
      </c>
      <c r="DC107" s="27">
        <v>0</v>
      </c>
      <c r="DD107" s="27">
        <v>14</v>
      </c>
      <c r="DE107" s="27"/>
      <c r="DF107" s="27"/>
      <c r="DG107" s="27">
        <v>0</v>
      </c>
      <c r="DH107" s="27">
        <v>75</v>
      </c>
      <c r="DI107" s="27">
        <v>0</v>
      </c>
      <c r="DJ107" s="27">
        <v>0</v>
      </c>
      <c r="DK107" s="27">
        <v>0</v>
      </c>
      <c r="DL107" s="27">
        <v>0</v>
      </c>
      <c r="DM107" s="27">
        <v>0</v>
      </c>
      <c r="DN107" s="27">
        <v>3</v>
      </c>
      <c r="DO107" s="27">
        <v>0</v>
      </c>
      <c r="DP107" s="27">
        <v>1</v>
      </c>
      <c r="DQ107" s="27">
        <v>0</v>
      </c>
      <c r="DR107" s="27">
        <v>1</v>
      </c>
      <c r="DS107" s="27">
        <v>0</v>
      </c>
      <c r="DT107" s="27">
        <v>0</v>
      </c>
      <c r="DU107" s="27">
        <v>0</v>
      </c>
      <c r="DV107" s="27">
        <v>6</v>
      </c>
      <c r="DW107" s="27">
        <v>0</v>
      </c>
      <c r="DX107" s="27">
        <v>0</v>
      </c>
      <c r="DY107" s="27">
        <v>0</v>
      </c>
      <c r="DZ107" s="27">
        <v>59</v>
      </c>
      <c r="EA107" s="27">
        <v>0</v>
      </c>
      <c r="EB107" s="27">
        <v>0</v>
      </c>
      <c r="EC107" s="27">
        <v>0</v>
      </c>
      <c r="ED107" s="27">
        <v>60</v>
      </c>
      <c r="EE107" s="27">
        <v>0</v>
      </c>
      <c r="EF107" s="27">
        <v>2</v>
      </c>
      <c r="EG107" s="27">
        <v>2</v>
      </c>
      <c r="EH107" s="27">
        <v>27</v>
      </c>
      <c r="EI107" s="27">
        <v>0</v>
      </c>
      <c r="EJ107" s="27">
        <v>0</v>
      </c>
      <c r="EK107" s="27">
        <v>0</v>
      </c>
      <c r="EL107" s="27">
        <v>12</v>
      </c>
      <c r="EM107" s="27">
        <v>0</v>
      </c>
      <c r="EN107" s="27">
        <v>1</v>
      </c>
      <c r="EO107" s="27">
        <v>0</v>
      </c>
      <c r="EP107" s="27">
        <v>0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0</v>
      </c>
      <c r="FC107" s="27">
        <v>0</v>
      </c>
      <c r="FD107" s="27">
        <v>0</v>
      </c>
      <c r="FE107" s="27">
        <v>0</v>
      </c>
      <c r="FF107" s="27">
        <v>0</v>
      </c>
      <c r="FG107" s="27">
        <v>0</v>
      </c>
      <c r="FH107" s="27">
        <v>0</v>
      </c>
      <c r="FI107" s="27">
        <v>0</v>
      </c>
      <c r="FJ107" s="27">
        <v>12</v>
      </c>
      <c r="FK107" s="27">
        <v>0</v>
      </c>
      <c r="FL107" s="27">
        <v>4</v>
      </c>
      <c r="FM107" s="27">
        <v>0</v>
      </c>
      <c r="FN107" s="27">
        <v>11</v>
      </c>
      <c r="FO107" s="27">
        <v>1</v>
      </c>
      <c r="FP107" s="27">
        <v>14</v>
      </c>
      <c r="FQ107" s="27">
        <v>0</v>
      </c>
      <c r="FR107" s="27">
        <v>8</v>
      </c>
      <c r="FS107" s="27">
        <v>0</v>
      </c>
      <c r="FT107" s="27">
        <v>12</v>
      </c>
      <c r="FU107" s="27">
        <v>0</v>
      </c>
      <c r="FV107" s="27">
        <v>7</v>
      </c>
      <c r="FW107" s="27">
        <v>1</v>
      </c>
      <c r="FX107" s="27">
        <v>8</v>
      </c>
      <c r="FY107" s="27">
        <v>0</v>
      </c>
      <c r="FZ107" s="27">
        <v>2</v>
      </c>
      <c r="GA107" s="27">
        <v>0</v>
      </c>
      <c r="GB107" s="27">
        <v>1</v>
      </c>
      <c r="GC107" s="27"/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/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0</v>
      </c>
      <c r="GW107" s="27">
        <v>0</v>
      </c>
      <c r="GX107" s="27">
        <v>0</v>
      </c>
      <c r="GY107" s="27">
        <v>0</v>
      </c>
      <c r="GZ107" s="27">
        <v>0</v>
      </c>
      <c r="HA107" s="27">
        <v>0</v>
      </c>
      <c r="HB107" s="27">
        <v>0</v>
      </c>
      <c r="HC107" s="27"/>
      <c r="HD107" s="27">
        <v>0</v>
      </c>
      <c r="HE107" s="27">
        <v>0</v>
      </c>
      <c r="HF107" s="27">
        <v>0</v>
      </c>
      <c r="HG107" s="27">
        <v>0</v>
      </c>
      <c r="HH107" s="27">
        <v>0</v>
      </c>
      <c r="HI107" s="27">
        <v>0</v>
      </c>
      <c r="HJ107" s="27">
        <v>0</v>
      </c>
      <c r="HK107" s="27">
        <v>0</v>
      </c>
      <c r="HL107" s="27">
        <v>0</v>
      </c>
      <c r="HM107" s="27">
        <v>0</v>
      </c>
      <c r="HN107" s="27">
        <v>0</v>
      </c>
      <c r="HO107" s="27">
        <v>0</v>
      </c>
      <c r="HP107" s="27"/>
      <c r="HQ107" s="27">
        <v>0</v>
      </c>
      <c r="HR107" s="27">
        <v>0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/>
      <c r="ID107" s="27">
        <v>3</v>
      </c>
      <c r="IE107" s="27">
        <v>0</v>
      </c>
      <c r="IF107" s="27">
        <v>0</v>
      </c>
      <c r="IG107" s="27">
        <v>0</v>
      </c>
      <c r="IH107" s="27">
        <v>0</v>
      </c>
      <c r="II107" s="27"/>
      <c r="IJ107" s="27"/>
      <c r="IK107" s="27"/>
      <c r="IL107" s="27"/>
      <c r="IM107" s="27">
        <v>1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>
        <v>0</v>
      </c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2</v>
      </c>
      <c r="JG107" s="27">
        <v>0</v>
      </c>
      <c r="JH107" s="27">
        <v>0</v>
      </c>
      <c r="JI107" s="27">
        <v>0</v>
      </c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>
        <v>0</v>
      </c>
      <c r="JW107" s="27">
        <v>0</v>
      </c>
      <c r="JX107" s="27">
        <v>0</v>
      </c>
      <c r="JY107" s="14">
        <v>104</v>
      </c>
      <c r="JZ107" s="27">
        <v>0</v>
      </c>
      <c r="KA107" s="27">
        <v>0</v>
      </c>
      <c r="KB107" s="27">
        <v>12</v>
      </c>
      <c r="KC107" s="27">
        <v>0</v>
      </c>
      <c r="KD107" s="27">
        <v>2</v>
      </c>
      <c r="KE107" s="27">
        <v>26</v>
      </c>
      <c r="KF107" s="27">
        <v>0</v>
      </c>
      <c r="KG107" s="27">
        <v>2</v>
      </c>
      <c r="KH107" s="27">
        <v>25</v>
      </c>
      <c r="KI107" s="27">
        <v>11</v>
      </c>
      <c r="KJ107" s="27">
        <v>1</v>
      </c>
      <c r="KK107" s="27">
        <v>25</v>
      </c>
      <c r="KL107" s="14">
        <v>104</v>
      </c>
      <c r="KM107" s="27">
        <v>12</v>
      </c>
      <c r="KN107" s="27">
        <v>28</v>
      </c>
      <c r="KO107" s="27">
        <v>27</v>
      </c>
      <c r="KP107" s="27">
        <v>37</v>
      </c>
      <c r="KQ107" s="14">
        <v>8</v>
      </c>
      <c r="KR107" s="27">
        <v>5</v>
      </c>
      <c r="KS107" s="27">
        <v>3</v>
      </c>
      <c r="KT107" s="14">
        <v>2</v>
      </c>
      <c r="KU107" s="27">
        <v>1</v>
      </c>
      <c r="KV107" s="27">
        <v>1</v>
      </c>
      <c r="KW107" s="27">
        <v>0</v>
      </c>
      <c r="KX107" s="27">
        <v>0</v>
      </c>
      <c r="KY107" s="14">
        <v>6</v>
      </c>
      <c r="KZ107" s="27">
        <v>0</v>
      </c>
      <c r="LA107" s="27">
        <v>0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1</v>
      </c>
      <c r="LH107" s="27">
        <v>0</v>
      </c>
      <c r="LI107" s="27">
        <v>0</v>
      </c>
      <c r="LJ107" s="27">
        <v>0</v>
      </c>
      <c r="LK107" s="27">
        <v>1</v>
      </c>
      <c r="LL107" s="27">
        <v>0</v>
      </c>
      <c r="LM107" s="27">
        <v>0</v>
      </c>
      <c r="LN107" s="27">
        <v>0</v>
      </c>
      <c r="LO107" s="27">
        <v>1</v>
      </c>
      <c r="LP107" s="27">
        <v>0</v>
      </c>
      <c r="LQ107" s="27">
        <v>0</v>
      </c>
      <c r="LR107" s="27">
        <v>0</v>
      </c>
      <c r="LS107" s="27">
        <v>0</v>
      </c>
      <c r="LT107" s="27">
        <v>0</v>
      </c>
      <c r="LU107" s="27">
        <v>0</v>
      </c>
      <c r="LV107" s="27">
        <v>0</v>
      </c>
      <c r="LW107" s="27">
        <v>1</v>
      </c>
      <c r="LX107" s="27">
        <v>0</v>
      </c>
      <c r="LY107" s="27">
        <v>0</v>
      </c>
      <c r="LZ107" s="27">
        <v>0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0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27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1</v>
      </c>
      <c r="NI107" s="27">
        <v>0</v>
      </c>
      <c r="NJ107" s="27">
        <v>0</v>
      </c>
      <c r="NK107" s="27">
        <v>0</v>
      </c>
      <c r="NL107" s="27">
        <v>0</v>
      </c>
      <c r="NM107" s="27">
        <v>1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14">
        <v>6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1</v>
      </c>
      <c r="OC107" s="27">
        <v>0</v>
      </c>
      <c r="OD107" s="27">
        <v>0</v>
      </c>
      <c r="OE107" s="27">
        <v>0</v>
      </c>
      <c r="OF107" s="27">
        <v>1</v>
      </c>
      <c r="OG107" s="27">
        <v>1</v>
      </c>
      <c r="OH107" s="27">
        <v>0</v>
      </c>
      <c r="OI107" s="27">
        <v>0</v>
      </c>
      <c r="OJ107" s="27">
        <v>1</v>
      </c>
      <c r="OK107" s="27">
        <v>0</v>
      </c>
      <c r="OL107" s="27">
        <v>1</v>
      </c>
      <c r="OM107" s="27">
        <v>0</v>
      </c>
      <c r="ON107" s="27">
        <v>0</v>
      </c>
      <c r="OO107" s="27">
        <v>0</v>
      </c>
      <c r="OP107" s="27">
        <v>0</v>
      </c>
      <c r="OQ107" s="27">
        <v>0</v>
      </c>
      <c r="OR107" s="27">
        <v>1</v>
      </c>
      <c r="OS107" s="14">
        <v>49</v>
      </c>
      <c r="OT107" s="44">
        <v>6</v>
      </c>
      <c r="OU107" s="27">
        <v>3</v>
      </c>
      <c r="OV107" s="27">
        <v>0</v>
      </c>
      <c r="OW107" s="27">
        <v>1</v>
      </c>
      <c r="OX107" s="27">
        <v>0</v>
      </c>
      <c r="OY107" s="27">
        <v>0</v>
      </c>
      <c r="OZ107" s="27">
        <v>4</v>
      </c>
      <c r="PA107" s="27">
        <v>13</v>
      </c>
      <c r="PB107" s="27">
        <v>17</v>
      </c>
      <c r="PC107" s="27">
        <v>0</v>
      </c>
      <c r="PD107" s="27">
        <v>0</v>
      </c>
      <c r="PE107" s="27">
        <v>0</v>
      </c>
      <c r="PF107" s="27">
        <v>0</v>
      </c>
      <c r="PG107" s="27">
        <v>1</v>
      </c>
      <c r="PH107" s="27">
        <v>1</v>
      </c>
      <c r="PI107" s="27">
        <v>1</v>
      </c>
      <c r="PJ107" s="27">
        <v>0</v>
      </c>
      <c r="PK107" s="27">
        <v>0</v>
      </c>
      <c r="PL107" s="27">
        <v>0</v>
      </c>
      <c r="PM107" s="27">
        <v>3</v>
      </c>
      <c r="PN107" s="27">
        <v>8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0</v>
      </c>
      <c r="PW107" s="27">
        <v>0</v>
      </c>
      <c r="PX107" s="14">
        <v>1576</v>
      </c>
      <c r="PY107" s="27">
        <v>5</v>
      </c>
      <c r="PZ107" s="27">
        <v>21</v>
      </c>
      <c r="QA107" s="27">
        <v>15</v>
      </c>
      <c r="QB107" s="27">
        <v>15</v>
      </c>
      <c r="QC107" s="27">
        <v>50</v>
      </c>
      <c r="QD107" s="27">
        <v>212</v>
      </c>
      <c r="QE107" s="27">
        <v>777</v>
      </c>
      <c r="QF107" s="27">
        <v>0</v>
      </c>
      <c r="QG107" s="27">
        <v>0</v>
      </c>
      <c r="QH107" s="27">
        <v>0</v>
      </c>
      <c r="QI107" s="27">
        <v>0</v>
      </c>
      <c r="QJ107" s="27">
        <v>80</v>
      </c>
      <c r="QK107" s="27">
        <v>5</v>
      </c>
      <c r="QL107" s="27">
        <v>14</v>
      </c>
      <c r="QM107" s="27">
        <v>11</v>
      </c>
      <c r="QN107" s="27">
        <v>12</v>
      </c>
      <c r="QO107" s="27">
        <v>5</v>
      </c>
      <c r="QP107" s="27">
        <v>21</v>
      </c>
      <c r="QQ107" s="27">
        <v>281</v>
      </c>
      <c r="QR107" s="27">
        <v>0</v>
      </c>
      <c r="QS107" s="27">
        <v>0</v>
      </c>
      <c r="QT107" s="27">
        <v>0</v>
      </c>
      <c r="QU107" s="27">
        <v>0</v>
      </c>
      <c r="QV107" s="27">
        <v>52</v>
      </c>
      <c r="QW107" s="27">
        <v>0</v>
      </c>
      <c r="QX107" s="27">
        <v>0</v>
      </c>
      <c r="QY107" s="27">
        <v>0</v>
      </c>
      <c r="QZ107" s="27">
        <v>0</v>
      </c>
      <c r="RA107" s="14">
        <v>16</v>
      </c>
      <c r="RB107" s="27">
        <v>0</v>
      </c>
      <c r="RC107" s="27">
        <v>2</v>
      </c>
      <c r="RD107" s="27">
        <v>2</v>
      </c>
      <c r="RE107" s="27">
        <v>1</v>
      </c>
      <c r="RF107" s="27">
        <v>0</v>
      </c>
      <c r="RG107" s="27">
        <v>0</v>
      </c>
      <c r="RH107" s="27">
        <v>0</v>
      </c>
      <c r="RI107" s="27">
        <v>11</v>
      </c>
      <c r="RJ107" s="14">
        <v>4</v>
      </c>
      <c r="RK107" s="27">
        <v>0</v>
      </c>
      <c r="RL107" s="27">
        <v>0</v>
      </c>
      <c r="RM107" s="27">
        <v>0</v>
      </c>
      <c r="RN107" s="27">
        <v>0</v>
      </c>
      <c r="RO107" s="27">
        <v>0</v>
      </c>
      <c r="RP107" s="27">
        <v>0</v>
      </c>
      <c r="RQ107" s="27">
        <v>0</v>
      </c>
      <c r="RR107" s="27">
        <v>1</v>
      </c>
      <c r="RS107" s="27">
        <v>0</v>
      </c>
      <c r="RT107" s="27">
        <v>0</v>
      </c>
      <c r="RU107" s="27">
        <v>0</v>
      </c>
      <c r="RV107" s="27">
        <v>1</v>
      </c>
      <c r="RW107" s="27">
        <v>0</v>
      </c>
      <c r="RX107" s="27">
        <v>0</v>
      </c>
      <c r="RY107" s="27">
        <v>0</v>
      </c>
      <c r="RZ107" s="27">
        <v>1</v>
      </c>
      <c r="SA107" s="27">
        <v>0</v>
      </c>
      <c r="SB107" s="27">
        <v>0</v>
      </c>
      <c r="SC107" s="27">
        <v>0</v>
      </c>
      <c r="SD107" s="27">
        <v>0</v>
      </c>
      <c r="SE107" s="27">
        <v>0</v>
      </c>
      <c r="SF107" s="27">
        <v>0</v>
      </c>
      <c r="SG107" s="27">
        <v>0</v>
      </c>
      <c r="SH107" s="27">
        <v>1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0</v>
      </c>
      <c r="SO107" s="27">
        <v>0</v>
      </c>
      <c r="SP107" s="27">
        <v>0</v>
      </c>
      <c r="SQ107" s="27">
        <v>0</v>
      </c>
      <c r="SR107" s="27">
        <v>0</v>
      </c>
      <c r="SS107" s="27">
        <v>0</v>
      </c>
      <c r="ST107" s="27">
        <v>0</v>
      </c>
      <c r="SU107" s="27">
        <v>0</v>
      </c>
      <c r="SV107" s="27">
        <v>0</v>
      </c>
      <c r="SW107" s="27">
        <v>0</v>
      </c>
      <c r="SX107" s="27">
        <v>0</v>
      </c>
      <c r="SY107" s="27">
        <v>0</v>
      </c>
      <c r="SZ107" s="27">
        <v>0</v>
      </c>
      <c r="TA107" s="27">
        <v>0</v>
      </c>
      <c r="TB107" s="27">
        <v>0</v>
      </c>
      <c r="TC107" s="27">
        <v>0</v>
      </c>
      <c r="TD107" s="27">
        <v>0</v>
      </c>
      <c r="TE107" s="27">
        <v>0</v>
      </c>
      <c r="TF107" s="27">
        <v>0</v>
      </c>
      <c r="TG107" s="14">
        <v>0</v>
      </c>
      <c r="TH107" s="27">
        <v>0</v>
      </c>
      <c r="TI107" s="27">
        <v>0</v>
      </c>
      <c r="TJ107" s="27">
        <v>0</v>
      </c>
      <c r="TK107" s="27">
        <v>0</v>
      </c>
      <c r="TL107" s="27">
        <v>0</v>
      </c>
      <c r="TM107" s="27">
        <v>0</v>
      </c>
      <c r="TN107" s="27">
        <v>0</v>
      </c>
      <c r="TO107" s="27">
        <v>0</v>
      </c>
      <c r="TP107" s="27">
        <v>0</v>
      </c>
      <c r="TQ107" s="27">
        <v>0</v>
      </c>
      <c r="TR107" s="27">
        <v>0</v>
      </c>
      <c r="TS107" s="27">
        <v>0</v>
      </c>
      <c r="TT107" s="27">
        <v>0</v>
      </c>
      <c r="TU107" s="27">
        <v>0</v>
      </c>
      <c r="TV107" s="27">
        <v>0</v>
      </c>
      <c r="TW107" s="27">
        <v>0</v>
      </c>
      <c r="TX107" s="27">
        <v>0</v>
      </c>
      <c r="TY107" s="27">
        <v>0</v>
      </c>
      <c r="TZ107" s="27">
        <v>0</v>
      </c>
      <c r="UA107" s="27">
        <v>0</v>
      </c>
      <c r="UB107" s="27">
        <v>0</v>
      </c>
      <c r="UC107" s="27">
        <v>0</v>
      </c>
      <c r="UD107" s="27">
        <v>0</v>
      </c>
      <c r="UE107" s="27">
        <v>0</v>
      </c>
      <c r="UF107" s="27">
        <v>0</v>
      </c>
      <c r="UG107" s="27">
        <v>0</v>
      </c>
      <c r="UH107" s="27">
        <v>0</v>
      </c>
      <c r="UI107" s="27">
        <v>0</v>
      </c>
      <c r="UJ107" s="27">
        <v>0</v>
      </c>
      <c r="UK107" s="27">
        <v>0</v>
      </c>
      <c r="UL107" s="27">
        <v>0</v>
      </c>
      <c r="UM107" s="27">
        <v>0</v>
      </c>
      <c r="UN107" s="27">
        <v>0</v>
      </c>
      <c r="UO107" s="27">
        <v>0</v>
      </c>
      <c r="UP107" s="27">
        <v>0</v>
      </c>
      <c r="UQ107" s="27">
        <v>0</v>
      </c>
      <c r="UR107" s="27">
        <v>0</v>
      </c>
      <c r="US107" s="27">
        <v>0</v>
      </c>
      <c r="UT107" s="27">
        <v>0</v>
      </c>
      <c r="UU107" s="27">
        <v>0</v>
      </c>
      <c r="UV107" s="27">
        <v>0</v>
      </c>
      <c r="UW107" s="27">
        <v>0</v>
      </c>
      <c r="UX107" s="27">
        <v>0</v>
      </c>
      <c r="UY107" s="27">
        <v>0</v>
      </c>
      <c r="UZ107" s="27">
        <v>0</v>
      </c>
      <c r="VA107" s="27">
        <v>0</v>
      </c>
      <c r="VB107" s="27">
        <v>0</v>
      </c>
      <c r="VC107" s="27">
        <v>0</v>
      </c>
      <c r="VD107" s="27">
        <v>0</v>
      </c>
      <c r="VE107" s="27">
        <v>0</v>
      </c>
      <c r="VF107" s="27">
        <v>0</v>
      </c>
      <c r="VG107" s="27">
        <v>0</v>
      </c>
      <c r="VH107" s="14">
        <v>0</v>
      </c>
      <c r="VI107" s="27">
        <v>0</v>
      </c>
      <c r="VJ107" s="27">
        <v>0</v>
      </c>
      <c r="VK107" s="27">
        <v>0</v>
      </c>
      <c r="VL107" s="27">
        <v>0</v>
      </c>
      <c r="VM107" s="27">
        <v>0</v>
      </c>
      <c r="VN107" s="27">
        <v>0</v>
      </c>
      <c r="VO107" s="27">
        <v>0</v>
      </c>
      <c r="VP107" s="27">
        <v>0</v>
      </c>
      <c r="VQ107" s="27">
        <v>0</v>
      </c>
      <c r="VR107" s="27">
        <v>0</v>
      </c>
      <c r="VS107" s="27">
        <v>0</v>
      </c>
      <c r="VT107" s="27">
        <v>0</v>
      </c>
      <c r="VU107" s="27">
        <v>0</v>
      </c>
      <c r="VV107" s="27">
        <v>0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0</v>
      </c>
      <c r="WH107" s="27">
        <v>0</v>
      </c>
      <c r="WI107" s="27">
        <v>0</v>
      </c>
      <c r="WJ107" s="27">
        <v>0</v>
      </c>
      <c r="WK107" s="27">
        <v>0</v>
      </c>
      <c r="WL107" s="27">
        <v>0</v>
      </c>
      <c r="WM107" s="27">
        <v>0</v>
      </c>
      <c r="WN107" s="27">
        <v>0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0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12</v>
      </c>
      <c r="XJ107" s="27">
        <v>36</v>
      </c>
      <c r="XK107" s="27">
        <v>3</v>
      </c>
      <c r="XL107" s="27">
        <v>45</v>
      </c>
      <c r="XM107" s="27">
        <v>4</v>
      </c>
      <c r="XN107" s="27">
        <v>1</v>
      </c>
      <c r="XO107" s="27">
        <v>1</v>
      </c>
      <c r="XP107" s="27">
        <v>0</v>
      </c>
      <c r="XQ107" s="27">
        <v>0</v>
      </c>
      <c r="XR107" s="27">
        <v>1</v>
      </c>
      <c r="XS107" s="27">
        <v>0</v>
      </c>
      <c r="XT107" s="27">
        <v>4</v>
      </c>
      <c r="XU107" s="27">
        <v>0</v>
      </c>
      <c r="XV107" s="27">
        <v>0</v>
      </c>
      <c r="XW107" s="27">
        <v>1</v>
      </c>
      <c r="XX107" s="27">
        <v>5</v>
      </c>
      <c r="XY107" s="27">
        <v>5</v>
      </c>
      <c r="XZ107" s="27">
        <v>1</v>
      </c>
      <c r="YA107" s="27">
        <v>8</v>
      </c>
      <c r="YB107" s="27">
        <v>1</v>
      </c>
      <c r="YC107" s="27">
        <v>1</v>
      </c>
      <c r="YD107" s="27">
        <v>0</v>
      </c>
      <c r="YE107" s="27">
        <v>0</v>
      </c>
      <c r="YF107" s="27">
        <v>2</v>
      </c>
      <c r="YG107" s="27">
        <v>3</v>
      </c>
      <c r="YH107" s="27">
        <v>6</v>
      </c>
      <c r="YI107" s="27">
        <v>0</v>
      </c>
      <c r="YJ107" s="27">
        <v>0</v>
      </c>
      <c r="YK107" s="27">
        <v>1</v>
      </c>
      <c r="YL107" s="27">
        <v>7</v>
      </c>
      <c r="YM107" s="27">
        <v>10</v>
      </c>
      <c r="YN107" s="27">
        <v>1</v>
      </c>
      <c r="YO107" s="27">
        <v>0</v>
      </c>
      <c r="YP107" s="27">
        <v>0</v>
      </c>
      <c r="YQ107" s="27">
        <v>0</v>
      </c>
      <c r="YR107" s="27">
        <v>0</v>
      </c>
      <c r="YS107" s="27">
        <v>18</v>
      </c>
      <c r="YT107" s="27">
        <v>49</v>
      </c>
      <c r="YU107" s="27">
        <v>4</v>
      </c>
      <c r="YV107" s="27">
        <v>63</v>
      </c>
      <c r="YW107" s="27">
        <v>14</v>
      </c>
      <c r="YX107" s="27">
        <v>20</v>
      </c>
      <c r="YY107" s="27">
        <v>59</v>
      </c>
      <c r="YZ107" s="27">
        <v>6</v>
      </c>
      <c r="ZA107" s="27">
        <v>73</v>
      </c>
      <c r="ZB107" s="27">
        <v>19</v>
      </c>
      <c r="ZC107" s="27">
        <v>968</v>
      </c>
      <c r="ZD107" s="27">
        <v>227</v>
      </c>
      <c r="ZE107" s="27">
        <v>227</v>
      </c>
      <c r="ZF107" s="27">
        <v>45</v>
      </c>
      <c r="ZG107" s="27">
        <v>6</v>
      </c>
      <c r="ZH107" s="27">
        <v>3</v>
      </c>
      <c r="ZI107" s="27">
        <v>30</v>
      </c>
      <c r="ZJ107" s="27">
        <v>1</v>
      </c>
      <c r="ZK107" s="27">
        <v>3</v>
      </c>
      <c r="ZL107" s="27">
        <v>48</v>
      </c>
      <c r="ZM107" s="27">
        <v>11</v>
      </c>
      <c r="ZN107" s="27">
        <v>2</v>
      </c>
      <c r="ZO107" s="27">
        <v>19</v>
      </c>
      <c r="ZP107" s="27">
        <v>2</v>
      </c>
      <c r="ZQ107" s="27">
        <v>0</v>
      </c>
      <c r="ZR107" s="27">
        <v>0</v>
      </c>
      <c r="ZS107" s="27">
        <v>0</v>
      </c>
      <c r="ZT107" s="27">
        <v>0</v>
      </c>
      <c r="ZU107" s="27">
        <v>2</v>
      </c>
      <c r="ZV107" s="27">
        <v>4</v>
      </c>
    </row>
    <row r="108" spans="1:698" s="41" customFormat="1" x14ac:dyDescent="0.2">
      <c r="A108" s="41" t="s">
        <v>209</v>
      </c>
      <c r="B108" s="40"/>
      <c r="C108" s="14">
        <v>63</v>
      </c>
      <c r="D108" s="14">
        <v>0</v>
      </c>
      <c r="E108" s="14">
        <v>0</v>
      </c>
      <c r="F108" s="14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/>
      <c r="AR108" s="27"/>
      <c r="AS108" s="27"/>
      <c r="AT108" s="27"/>
      <c r="AU108" s="27">
        <v>0</v>
      </c>
      <c r="AV108" s="27">
        <v>0</v>
      </c>
      <c r="AW108" s="27">
        <v>0</v>
      </c>
      <c r="AX108" s="27">
        <v>0</v>
      </c>
      <c r="AY108" s="14">
        <v>0</v>
      </c>
      <c r="AZ108" s="14">
        <v>0</v>
      </c>
      <c r="BA108" s="14">
        <v>0</v>
      </c>
      <c r="BB108" s="14">
        <v>55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>
        <v>0</v>
      </c>
      <c r="BN108" s="27">
        <v>0</v>
      </c>
      <c r="BO108" s="27">
        <v>0</v>
      </c>
      <c r="BP108" s="27">
        <v>0</v>
      </c>
      <c r="BQ108" s="27">
        <v>0</v>
      </c>
      <c r="BR108" s="27">
        <v>0</v>
      </c>
      <c r="BS108" s="27">
        <v>0</v>
      </c>
      <c r="BT108" s="27">
        <v>0</v>
      </c>
      <c r="BU108" s="27">
        <v>0</v>
      </c>
      <c r="BV108" s="27">
        <v>0</v>
      </c>
      <c r="BW108" s="27">
        <v>0</v>
      </c>
      <c r="BX108" s="27">
        <v>0</v>
      </c>
      <c r="BY108" s="27">
        <v>0</v>
      </c>
      <c r="BZ108" s="27">
        <v>0</v>
      </c>
      <c r="CA108" s="27">
        <v>0</v>
      </c>
      <c r="CB108" s="27">
        <v>0</v>
      </c>
      <c r="CC108" s="27">
        <v>0</v>
      </c>
      <c r="CD108" s="27">
        <v>0</v>
      </c>
      <c r="CE108" s="27">
        <v>0</v>
      </c>
      <c r="CF108" s="27">
        <v>0</v>
      </c>
      <c r="CG108" s="27">
        <v>0</v>
      </c>
      <c r="CH108" s="27">
        <v>0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0</v>
      </c>
      <c r="CV108" s="27">
        <v>0</v>
      </c>
      <c r="CW108" s="27">
        <v>0</v>
      </c>
      <c r="CX108" s="27">
        <v>0</v>
      </c>
      <c r="CY108" s="27">
        <v>0</v>
      </c>
      <c r="CZ108" s="27">
        <v>0</v>
      </c>
      <c r="DA108" s="27">
        <v>0</v>
      </c>
      <c r="DB108" s="27">
        <v>0</v>
      </c>
      <c r="DC108" s="27">
        <v>0</v>
      </c>
      <c r="DD108" s="27">
        <v>0</v>
      </c>
      <c r="DE108" s="27"/>
      <c r="DF108" s="27"/>
      <c r="DG108" s="27">
        <v>0</v>
      </c>
      <c r="DH108" s="27">
        <v>2</v>
      </c>
      <c r="DI108" s="27">
        <v>0</v>
      </c>
      <c r="DJ108" s="27">
        <v>0</v>
      </c>
      <c r="DK108" s="27">
        <v>0</v>
      </c>
      <c r="DL108" s="27">
        <v>0</v>
      </c>
      <c r="DM108" s="27">
        <v>0</v>
      </c>
      <c r="DN108" s="27">
        <v>0</v>
      </c>
      <c r="DO108" s="27">
        <v>0</v>
      </c>
      <c r="DP108" s="27">
        <v>0</v>
      </c>
      <c r="DQ108" s="27">
        <v>0</v>
      </c>
      <c r="DR108" s="27">
        <v>0</v>
      </c>
      <c r="DS108" s="27">
        <v>0</v>
      </c>
      <c r="DT108" s="27">
        <v>0</v>
      </c>
      <c r="DU108" s="27">
        <v>0</v>
      </c>
      <c r="DV108" s="27">
        <v>0</v>
      </c>
      <c r="DW108" s="27">
        <v>0</v>
      </c>
      <c r="DX108" s="27">
        <v>0</v>
      </c>
      <c r="DY108" s="27">
        <v>0</v>
      </c>
      <c r="DZ108" s="27">
        <v>1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5</v>
      </c>
      <c r="EI108" s="27">
        <v>0</v>
      </c>
      <c r="EJ108" s="27">
        <v>0</v>
      </c>
      <c r="EK108" s="27">
        <v>0</v>
      </c>
      <c r="EL108" s="27">
        <v>0</v>
      </c>
      <c r="EM108" s="27">
        <v>0</v>
      </c>
      <c r="EN108" s="27">
        <v>0</v>
      </c>
      <c r="EO108" s="27">
        <v>0</v>
      </c>
      <c r="EP108" s="27">
        <v>0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0</v>
      </c>
      <c r="FH108" s="27">
        <v>0</v>
      </c>
      <c r="FI108" s="27">
        <v>0</v>
      </c>
      <c r="FJ108" s="27">
        <v>0</v>
      </c>
      <c r="FK108" s="27">
        <v>0</v>
      </c>
      <c r="FL108" s="27">
        <v>0</v>
      </c>
      <c r="FM108" s="27">
        <v>0</v>
      </c>
      <c r="FN108" s="27">
        <v>0</v>
      </c>
      <c r="FO108" s="27">
        <v>0</v>
      </c>
      <c r="FP108" s="27">
        <v>0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/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/>
      <c r="GQ108" s="27">
        <v>0</v>
      </c>
      <c r="GR108" s="27">
        <v>0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/>
      <c r="HD108" s="27">
        <v>0</v>
      </c>
      <c r="HE108" s="27">
        <v>0</v>
      </c>
      <c r="HF108" s="27">
        <v>0</v>
      </c>
      <c r="HG108" s="27">
        <v>0</v>
      </c>
      <c r="HH108" s="27">
        <v>0</v>
      </c>
      <c r="HI108" s="27">
        <v>0</v>
      </c>
      <c r="HJ108" s="27">
        <v>0</v>
      </c>
      <c r="HK108" s="27">
        <v>0</v>
      </c>
      <c r="HL108" s="27">
        <v>0</v>
      </c>
      <c r="HM108" s="27">
        <v>0</v>
      </c>
      <c r="HN108" s="27">
        <v>0</v>
      </c>
      <c r="HO108" s="27">
        <v>0</v>
      </c>
      <c r="HP108" s="27"/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/>
      <c r="ID108" s="27">
        <v>0</v>
      </c>
      <c r="IE108" s="27">
        <v>0</v>
      </c>
      <c r="IF108" s="27">
        <v>0</v>
      </c>
      <c r="IG108" s="27">
        <v>0</v>
      </c>
      <c r="IH108" s="27">
        <v>0</v>
      </c>
      <c r="II108" s="27"/>
      <c r="IJ108" s="27"/>
      <c r="IK108" s="27"/>
      <c r="IL108" s="27"/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>
        <v>0</v>
      </c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>
        <v>0</v>
      </c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>
        <v>0</v>
      </c>
      <c r="JW108" s="27">
        <v>0</v>
      </c>
      <c r="JX108" s="27">
        <v>0</v>
      </c>
      <c r="JY108" s="14">
        <v>55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20</v>
      </c>
      <c r="KF108" s="27">
        <v>0</v>
      </c>
      <c r="KG108" s="27">
        <v>0</v>
      </c>
      <c r="KH108" s="27">
        <v>25</v>
      </c>
      <c r="KI108" s="27">
        <v>0</v>
      </c>
      <c r="KJ108" s="27">
        <v>0</v>
      </c>
      <c r="KK108" s="27">
        <v>10</v>
      </c>
      <c r="KL108" s="14">
        <v>55</v>
      </c>
      <c r="KM108" s="27">
        <v>0</v>
      </c>
      <c r="KN108" s="27">
        <v>20</v>
      </c>
      <c r="KO108" s="27">
        <v>25</v>
      </c>
      <c r="KP108" s="27">
        <v>10</v>
      </c>
      <c r="KQ108" s="14">
        <v>1</v>
      </c>
      <c r="KR108" s="27">
        <v>0</v>
      </c>
      <c r="KS108" s="27">
        <v>1</v>
      </c>
      <c r="KT108" s="14">
        <v>0</v>
      </c>
      <c r="KU108" s="27">
        <v>0</v>
      </c>
      <c r="KV108" s="27">
        <v>0</v>
      </c>
      <c r="KW108" s="27">
        <v>0</v>
      </c>
      <c r="KX108" s="27">
        <v>0</v>
      </c>
      <c r="KY108" s="14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27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14">
        <v>1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>
        <v>0</v>
      </c>
      <c r="OI108" s="27">
        <v>0</v>
      </c>
      <c r="OJ108" s="27">
        <v>0</v>
      </c>
      <c r="OK108" s="27">
        <v>0</v>
      </c>
      <c r="OL108" s="27">
        <v>1</v>
      </c>
      <c r="OM108" s="27">
        <v>0</v>
      </c>
      <c r="ON108" s="27">
        <v>0</v>
      </c>
      <c r="OO108" s="27">
        <v>0</v>
      </c>
      <c r="OP108" s="27">
        <v>0</v>
      </c>
      <c r="OQ108" s="27">
        <v>0</v>
      </c>
      <c r="OR108" s="27">
        <v>0</v>
      </c>
      <c r="OS108" s="14">
        <v>0</v>
      </c>
      <c r="OT108" s="44">
        <v>0</v>
      </c>
      <c r="OU108" s="27">
        <v>0</v>
      </c>
      <c r="OV108" s="27">
        <v>0</v>
      </c>
      <c r="OW108" s="27">
        <v>0</v>
      </c>
      <c r="OX108" s="27">
        <v>0</v>
      </c>
      <c r="OY108" s="27">
        <v>0</v>
      </c>
      <c r="OZ108" s="27">
        <v>0</v>
      </c>
      <c r="PA108" s="27">
        <v>0</v>
      </c>
      <c r="PB108" s="27">
        <v>0</v>
      </c>
      <c r="PC108" s="27">
        <v>0</v>
      </c>
      <c r="PD108" s="27">
        <v>0</v>
      </c>
      <c r="PE108" s="27">
        <v>0</v>
      </c>
      <c r="PF108" s="27">
        <v>0</v>
      </c>
      <c r="PG108" s="27">
        <v>0</v>
      </c>
      <c r="PH108" s="27">
        <v>0</v>
      </c>
      <c r="PI108" s="27">
        <v>0</v>
      </c>
      <c r="PJ108" s="27">
        <v>0</v>
      </c>
      <c r="PK108" s="27">
        <v>0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14">
        <v>86</v>
      </c>
      <c r="PY108" s="27">
        <v>0</v>
      </c>
      <c r="PZ108" s="27">
        <v>0</v>
      </c>
      <c r="QA108" s="27">
        <v>0</v>
      </c>
      <c r="QB108" s="27">
        <v>0</v>
      </c>
      <c r="QC108" s="27">
        <v>6</v>
      </c>
      <c r="QD108" s="27">
        <v>9</v>
      </c>
      <c r="QE108" s="27">
        <v>49</v>
      </c>
      <c r="QF108" s="27">
        <v>0</v>
      </c>
      <c r="QG108" s="27">
        <v>0</v>
      </c>
      <c r="QH108" s="27">
        <v>0</v>
      </c>
      <c r="QI108" s="27">
        <v>0</v>
      </c>
      <c r="QJ108" s="27">
        <v>1</v>
      </c>
      <c r="QK108" s="27">
        <v>0</v>
      </c>
      <c r="QL108" s="27">
        <v>0</v>
      </c>
      <c r="QM108" s="27">
        <v>1</v>
      </c>
      <c r="QN108" s="27">
        <v>1</v>
      </c>
      <c r="QO108" s="27">
        <v>0</v>
      </c>
      <c r="QP108" s="27">
        <v>2</v>
      </c>
      <c r="QQ108" s="27">
        <v>15</v>
      </c>
      <c r="QR108" s="27">
        <v>0</v>
      </c>
      <c r="QS108" s="27">
        <v>0</v>
      </c>
      <c r="QT108" s="27">
        <v>0</v>
      </c>
      <c r="QU108" s="27">
        <v>0</v>
      </c>
      <c r="QV108" s="27">
        <v>2</v>
      </c>
      <c r="QW108" s="27">
        <v>0</v>
      </c>
      <c r="QX108" s="27">
        <v>0</v>
      </c>
      <c r="QY108" s="27">
        <v>0</v>
      </c>
      <c r="QZ108" s="27">
        <v>0</v>
      </c>
      <c r="RA108" s="14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14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0</v>
      </c>
      <c r="SB108" s="27">
        <v>0</v>
      </c>
      <c r="SC108" s="27">
        <v>0</v>
      </c>
      <c r="SD108" s="27">
        <v>0</v>
      </c>
      <c r="SE108" s="27">
        <v>0</v>
      </c>
      <c r="SF108" s="27">
        <v>0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0</v>
      </c>
      <c r="TA108" s="27">
        <v>0</v>
      </c>
      <c r="TB108" s="27">
        <v>0</v>
      </c>
      <c r="TC108" s="27">
        <v>0</v>
      </c>
      <c r="TD108" s="27">
        <v>0</v>
      </c>
      <c r="TE108" s="27">
        <v>0</v>
      </c>
      <c r="TF108" s="27">
        <v>0</v>
      </c>
      <c r="TG108" s="14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0</v>
      </c>
      <c r="UG108" s="27">
        <v>0</v>
      </c>
      <c r="UH108" s="27">
        <v>0</v>
      </c>
      <c r="UI108" s="27">
        <v>0</v>
      </c>
      <c r="UJ108" s="27">
        <v>0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14">
        <v>0</v>
      </c>
      <c r="VI108" s="27">
        <v>0</v>
      </c>
      <c r="VJ108" s="27">
        <v>0</v>
      </c>
      <c r="VK108" s="27">
        <v>0</v>
      </c>
      <c r="VL108" s="27">
        <v>0</v>
      </c>
      <c r="VM108" s="27">
        <v>0</v>
      </c>
      <c r="VN108" s="27">
        <v>0</v>
      </c>
      <c r="VO108" s="27">
        <v>0</v>
      </c>
      <c r="VP108" s="27">
        <v>0</v>
      </c>
      <c r="VQ108" s="27">
        <v>0</v>
      </c>
      <c r="VR108" s="27">
        <v>0</v>
      </c>
      <c r="VS108" s="27">
        <v>0</v>
      </c>
      <c r="VT108" s="27">
        <v>0</v>
      </c>
      <c r="VU108" s="27">
        <v>0</v>
      </c>
      <c r="VV108" s="27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1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27">
        <v>0</v>
      </c>
      <c r="XT108" s="27">
        <v>1</v>
      </c>
      <c r="XU108" s="27">
        <v>0</v>
      </c>
      <c r="XV108" s="27">
        <v>0</v>
      </c>
      <c r="XW108" s="27">
        <v>1</v>
      </c>
      <c r="XX108" s="27">
        <v>0</v>
      </c>
      <c r="XY108" s="27">
        <v>0</v>
      </c>
      <c r="XZ108" s="27">
        <v>1</v>
      </c>
      <c r="YA108" s="27">
        <v>1</v>
      </c>
      <c r="YB108" s="27">
        <v>0</v>
      </c>
      <c r="YC108" s="27">
        <v>0</v>
      </c>
      <c r="YD108" s="27">
        <v>0</v>
      </c>
      <c r="YE108" s="27">
        <v>0</v>
      </c>
      <c r="YF108" s="27">
        <v>0</v>
      </c>
      <c r="YG108" s="27">
        <v>0</v>
      </c>
      <c r="YH108" s="27">
        <v>3</v>
      </c>
      <c r="YI108" s="27">
        <v>0</v>
      </c>
      <c r="YJ108" s="27">
        <v>0</v>
      </c>
      <c r="YK108" s="27">
        <v>1</v>
      </c>
      <c r="YL108" s="27">
        <v>0</v>
      </c>
      <c r="YM108" s="27">
        <v>1</v>
      </c>
      <c r="YN108" s="27">
        <v>1</v>
      </c>
      <c r="YO108" s="27">
        <v>0</v>
      </c>
      <c r="YP108" s="27">
        <v>0</v>
      </c>
      <c r="YQ108" s="27">
        <v>0</v>
      </c>
      <c r="YR108" s="27">
        <v>0</v>
      </c>
      <c r="YS108" s="27">
        <v>0</v>
      </c>
      <c r="YT108" s="27">
        <v>0</v>
      </c>
      <c r="YU108" s="27">
        <v>0</v>
      </c>
      <c r="YV108" s="27">
        <v>0</v>
      </c>
      <c r="YW108" s="27">
        <v>0</v>
      </c>
      <c r="YX108" s="27">
        <v>0</v>
      </c>
      <c r="YY108" s="27">
        <v>0</v>
      </c>
      <c r="YZ108" s="27">
        <v>0</v>
      </c>
      <c r="ZA108" s="27">
        <v>0</v>
      </c>
      <c r="ZB108" s="27">
        <v>0</v>
      </c>
      <c r="ZC108" s="27">
        <v>44</v>
      </c>
      <c r="ZD108" s="27">
        <v>0</v>
      </c>
      <c r="ZE108" s="27">
        <v>0</v>
      </c>
      <c r="ZF108" s="27">
        <v>3</v>
      </c>
      <c r="ZG108" s="27">
        <v>1</v>
      </c>
      <c r="ZH108" s="27">
        <v>0</v>
      </c>
      <c r="ZI108" s="27">
        <v>0</v>
      </c>
      <c r="ZJ108" s="27">
        <v>0</v>
      </c>
      <c r="ZK108" s="27">
        <v>0</v>
      </c>
      <c r="ZL108" s="27">
        <v>0</v>
      </c>
      <c r="ZM108" s="27">
        <v>0</v>
      </c>
      <c r="ZN108" s="27">
        <v>0</v>
      </c>
      <c r="ZO108" s="27">
        <v>0</v>
      </c>
      <c r="ZP108" s="27">
        <v>0</v>
      </c>
      <c r="ZQ108" s="27">
        <v>0</v>
      </c>
      <c r="ZR108" s="27">
        <v>0</v>
      </c>
      <c r="ZS108" s="27">
        <v>0</v>
      </c>
      <c r="ZT108" s="27">
        <v>0</v>
      </c>
      <c r="ZU108" s="27">
        <v>0</v>
      </c>
      <c r="ZV108" s="27">
        <v>0</v>
      </c>
    </row>
    <row r="109" spans="1:698" s="41" customFormat="1" x14ac:dyDescent="0.2">
      <c r="A109" s="41" t="s">
        <v>210</v>
      </c>
      <c r="B109" s="40"/>
      <c r="C109" s="14">
        <v>305</v>
      </c>
      <c r="D109" s="14">
        <v>1</v>
      </c>
      <c r="E109" s="14">
        <v>0</v>
      </c>
      <c r="F109" s="14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/>
      <c r="AR109" s="27"/>
      <c r="AS109" s="27"/>
      <c r="AT109" s="27"/>
      <c r="AU109" s="27">
        <v>0</v>
      </c>
      <c r="AV109" s="27">
        <v>0</v>
      </c>
      <c r="AW109" s="27">
        <v>0</v>
      </c>
      <c r="AX109" s="27">
        <v>0</v>
      </c>
      <c r="AY109" s="14">
        <v>0</v>
      </c>
      <c r="AZ109" s="14">
        <v>0</v>
      </c>
      <c r="BA109" s="14">
        <v>0</v>
      </c>
      <c r="BB109" s="14">
        <v>135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>
        <v>0</v>
      </c>
      <c r="BN109" s="27">
        <v>0</v>
      </c>
      <c r="BO109" s="27">
        <v>0</v>
      </c>
      <c r="BP109" s="27">
        <v>0</v>
      </c>
      <c r="BQ109" s="27">
        <v>0</v>
      </c>
      <c r="BR109" s="27">
        <v>0</v>
      </c>
      <c r="BS109" s="27">
        <v>0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0</v>
      </c>
      <c r="CB109" s="27">
        <v>0</v>
      </c>
      <c r="CC109" s="27">
        <v>0</v>
      </c>
      <c r="CD109" s="27">
        <v>0</v>
      </c>
      <c r="CE109" s="27">
        <v>0</v>
      </c>
      <c r="CF109" s="27">
        <v>0</v>
      </c>
      <c r="CG109" s="27">
        <v>0</v>
      </c>
      <c r="CH109" s="27">
        <v>1</v>
      </c>
      <c r="CI109" s="27">
        <v>0</v>
      </c>
      <c r="CJ109" s="27">
        <v>3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4</v>
      </c>
      <c r="CS109" s="27">
        <v>0</v>
      </c>
      <c r="CT109" s="27">
        <v>5</v>
      </c>
      <c r="CU109" s="27">
        <v>0</v>
      </c>
      <c r="CV109" s="27">
        <v>7</v>
      </c>
      <c r="CW109" s="27">
        <v>0</v>
      </c>
      <c r="CX109" s="27">
        <v>6</v>
      </c>
      <c r="CY109" s="27">
        <v>0</v>
      </c>
      <c r="CZ109" s="27">
        <v>1</v>
      </c>
      <c r="DA109" s="27">
        <v>0</v>
      </c>
      <c r="DB109" s="27">
        <v>0</v>
      </c>
      <c r="DC109" s="27">
        <v>0</v>
      </c>
      <c r="DD109" s="27">
        <v>0</v>
      </c>
      <c r="DE109" s="27"/>
      <c r="DF109" s="27"/>
      <c r="DG109" s="27">
        <v>0</v>
      </c>
      <c r="DH109" s="27">
        <v>122</v>
      </c>
      <c r="DI109" s="27">
        <v>0</v>
      </c>
      <c r="DJ109" s="27">
        <v>0</v>
      </c>
      <c r="DK109" s="27">
        <v>0</v>
      </c>
      <c r="DL109" s="27">
        <v>0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7">
        <v>0</v>
      </c>
      <c r="DS109" s="27">
        <v>0</v>
      </c>
      <c r="DT109" s="27">
        <v>0</v>
      </c>
      <c r="DU109" s="27">
        <v>0</v>
      </c>
      <c r="DV109" s="27">
        <v>0</v>
      </c>
      <c r="DW109" s="27">
        <v>0</v>
      </c>
      <c r="DX109" s="27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3</v>
      </c>
      <c r="EE109" s="27">
        <v>0</v>
      </c>
      <c r="EF109" s="27">
        <v>0</v>
      </c>
      <c r="EG109" s="27">
        <v>1</v>
      </c>
      <c r="EH109" s="27">
        <v>17</v>
      </c>
      <c r="EI109" s="27">
        <v>0</v>
      </c>
      <c r="EJ109" s="27">
        <v>0</v>
      </c>
      <c r="EK109" s="27">
        <v>0</v>
      </c>
      <c r="EL109" s="27">
        <v>0</v>
      </c>
      <c r="EM109" s="27">
        <v>0</v>
      </c>
      <c r="EN109" s="27">
        <v>0</v>
      </c>
      <c r="EO109" s="27">
        <v>0</v>
      </c>
      <c r="EP109" s="27">
        <v>0</v>
      </c>
      <c r="EQ109" s="27">
        <v>0</v>
      </c>
      <c r="ER109" s="27">
        <v>0</v>
      </c>
      <c r="ES109" s="27">
        <v>0</v>
      </c>
      <c r="ET109" s="27">
        <v>0</v>
      </c>
      <c r="EU109" s="27">
        <v>0</v>
      </c>
      <c r="EV109" s="27">
        <v>0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0</v>
      </c>
      <c r="FE109" s="27">
        <v>0</v>
      </c>
      <c r="FF109" s="27">
        <v>0</v>
      </c>
      <c r="FG109" s="27">
        <v>0</v>
      </c>
      <c r="FH109" s="27">
        <v>0</v>
      </c>
      <c r="FI109" s="27">
        <v>0</v>
      </c>
      <c r="FJ109" s="27">
        <v>0</v>
      </c>
      <c r="FK109" s="27">
        <v>0</v>
      </c>
      <c r="FL109" s="27">
        <v>0</v>
      </c>
      <c r="FM109" s="27">
        <v>0</v>
      </c>
      <c r="FN109" s="27">
        <v>0</v>
      </c>
      <c r="FO109" s="27">
        <v>0</v>
      </c>
      <c r="FP109" s="27">
        <v>0</v>
      </c>
      <c r="FQ109" s="27">
        <v>0</v>
      </c>
      <c r="FR109" s="27">
        <v>0</v>
      </c>
      <c r="FS109" s="27">
        <v>0</v>
      </c>
      <c r="FT109" s="27">
        <v>0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/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/>
      <c r="GQ109" s="27">
        <v>0</v>
      </c>
      <c r="GR109" s="27">
        <v>0</v>
      </c>
      <c r="GS109" s="27">
        <v>0</v>
      </c>
      <c r="GT109" s="27">
        <v>0</v>
      </c>
      <c r="GU109" s="27">
        <v>0</v>
      </c>
      <c r="GV109" s="27">
        <v>0</v>
      </c>
      <c r="GW109" s="27">
        <v>0</v>
      </c>
      <c r="GX109" s="27">
        <v>0</v>
      </c>
      <c r="GY109" s="27">
        <v>0</v>
      </c>
      <c r="GZ109" s="27">
        <v>0</v>
      </c>
      <c r="HA109" s="27">
        <v>0</v>
      </c>
      <c r="HB109" s="27">
        <v>0</v>
      </c>
      <c r="HC109" s="27"/>
      <c r="HD109" s="27">
        <v>0</v>
      </c>
      <c r="HE109" s="27">
        <v>0</v>
      </c>
      <c r="HF109" s="27">
        <v>0</v>
      </c>
      <c r="HG109" s="27">
        <v>0</v>
      </c>
      <c r="HH109" s="27">
        <v>0</v>
      </c>
      <c r="HI109" s="27">
        <v>0</v>
      </c>
      <c r="HJ109" s="27">
        <v>0</v>
      </c>
      <c r="HK109" s="27">
        <v>0</v>
      </c>
      <c r="HL109" s="27">
        <v>0</v>
      </c>
      <c r="HM109" s="27">
        <v>0</v>
      </c>
      <c r="HN109" s="27">
        <v>0</v>
      </c>
      <c r="HO109" s="27">
        <v>0</v>
      </c>
      <c r="HP109" s="27"/>
      <c r="HQ109" s="27">
        <v>0</v>
      </c>
      <c r="HR109" s="27">
        <v>0</v>
      </c>
      <c r="HS109" s="27">
        <v>0</v>
      </c>
      <c r="HT109" s="27">
        <v>0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/>
      <c r="ID109" s="27">
        <v>0</v>
      </c>
      <c r="IE109" s="27">
        <v>0</v>
      </c>
      <c r="IF109" s="27">
        <v>0</v>
      </c>
      <c r="IG109" s="27">
        <v>0</v>
      </c>
      <c r="IH109" s="27">
        <v>0</v>
      </c>
      <c r="II109" s="27"/>
      <c r="IJ109" s="27"/>
      <c r="IK109" s="27"/>
      <c r="IL109" s="27"/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>
        <v>0</v>
      </c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>
        <v>0</v>
      </c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>
        <v>0</v>
      </c>
      <c r="JW109" s="27">
        <v>0</v>
      </c>
      <c r="JX109" s="27">
        <v>0</v>
      </c>
      <c r="JY109" s="14">
        <v>135</v>
      </c>
      <c r="JZ109" s="27">
        <v>0</v>
      </c>
      <c r="KA109" s="27">
        <v>0</v>
      </c>
      <c r="KB109" s="27">
        <v>1</v>
      </c>
      <c r="KC109" s="27">
        <v>0</v>
      </c>
      <c r="KD109" s="27">
        <v>0</v>
      </c>
      <c r="KE109" s="27">
        <v>19</v>
      </c>
      <c r="KF109" s="27">
        <v>0</v>
      </c>
      <c r="KG109" s="27">
        <v>0</v>
      </c>
      <c r="KH109" s="27">
        <v>46</v>
      </c>
      <c r="KI109" s="27">
        <v>0</v>
      </c>
      <c r="KJ109" s="27">
        <v>0</v>
      </c>
      <c r="KK109" s="27">
        <v>69</v>
      </c>
      <c r="KL109" s="14">
        <v>135</v>
      </c>
      <c r="KM109" s="27">
        <v>1</v>
      </c>
      <c r="KN109" s="27">
        <v>19</v>
      </c>
      <c r="KO109" s="27">
        <v>46</v>
      </c>
      <c r="KP109" s="27">
        <v>69</v>
      </c>
      <c r="KQ109" s="14">
        <v>0</v>
      </c>
      <c r="KR109" s="27">
        <v>0</v>
      </c>
      <c r="KS109" s="27">
        <v>0</v>
      </c>
      <c r="KT109" s="14">
        <v>0</v>
      </c>
      <c r="KU109" s="27">
        <v>0</v>
      </c>
      <c r="KV109" s="27">
        <v>0</v>
      </c>
      <c r="KW109" s="27">
        <v>0</v>
      </c>
      <c r="KX109" s="27">
        <v>0</v>
      </c>
      <c r="KY109" s="14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0</v>
      </c>
      <c r="LO109" s="27">
        <v>0</v>
      </c>
      <c r="LP109" s="27">
        <v>0</v>
      </c>
      <c r="LQ109" s="27">
        <v>0</v>
      </c>
      <c r="LR109" s="27">
        <v>0</v>
      </c>
      <c r="LS109" s="27">
        <v>0</v>
      </c>
      <c r="LT109" s="27">
        <v>0</v>
      </c>
      <c r="LU109" s="27">
        <v>0</v>
      </c>
      <c r="LV109" s="27">
        <v>0</v>
      </c>
      <c r="LW109" s="27">
        <v>0</v>
      </c>
      <c r="LX109" s="27">
        <v>0</v>
      </c>
      <c r="LY109" s="27">
        <v>0</v>
      </c>
      <c r="LZ109" s="27">
        <v>0</v>
      </c>
      <c r="MA109" s="27">
        <v>0</v>
      </c>
      <c r="MB109" s="27">
        <v>0</v>
      </c>
      <c r="MC109" s="27">
        <v>0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27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14">
        <v>2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>
        <v>0</v>
      </c>
      <c r="OI109" s="27">
        <v>0</v>
      </c>
      <c r="OJ109" s="27">
        <v>0</v>
      </c>
      <c r="OK109" s="27">
        <v>0</v>
      </c>
      <c r="OL109" s="27">
        <v>0</v>
      </c>
      <c r="OM109" s="27">
        <v>2</v>
      </c>
      <c r="ON109" s="27">
        <v>0</v>
      </c>
      <c r="OO109" s="27">
        <v>0</v>
      </c>
      <c r="OP109" s="27">
        <v>0</v>
      </c>
      <c r="OQ109" s="27">
        <v>0</v>
      </c>
      <c r="OR109" s="27">
        <v>0</v>
      </c>
      <c r="OS109" s="14">
        <v>7</v>
      </c>
      <c r="OT109" s="44">
        <v>0</v>
      </c>
      <c r="OU109" s="27">
        <v>0</v>
      </c>
      <c r="OV109" s="27">
        <v>0</v>
      </c>
      <c r="OW109" s="27">
        <v>0</v>
      </c>
      <c r="OX109" s="27">
        <v>0</v>
      </c>
      <c r="OY109" s="27">
        <v>0</v>
      </c>
      <c r="OZ109" s="27">
        <v>0</v>
      </c>
      <c r="PA109" s="27">
        <v>0</v>
      </c>
      <c r="PB109" s="27">
        <v>0</v>
      </c>
      <c r="PC109" s="27">
        <v>0</v>
      </c>
      <c r="PD109" s="27">
        <v>0</v>
      </c>
      <c r="PE109" s="27">
        <v>0</v>
      </c>
      <c r="PF109" s="27">
        <v>0</v>
      </c>
      <c r="PG109" s="27">
        <v>0</v>
      </c>
      <c r="PH109" s="27">
        <v>0</v>
      </c>
      <c r="PI109" s="27">
        <v>0</v>
      </c>
      <c r="PJ109" s="27">
        <v>0</v>
      </c>
      <c r="PK109" s="27">
        <v>0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3</v>
      </c>
      <c r="PV109" s="27">
        <v>1</v>
      </c>
      <c r="PW109" s="27">
        <v>3</v>
      </c>
      <c r="PX109" s="14">
        <v>174</v>
      </c>
      <c r="PY109" s="27">
        <v>0</v>
      </c>
      <c r="PZ109" s="27">
        <v>0</v>
      </c>
      <c r="QA109" s="27">
        <v>0</v>
      </c>
      <c r="QB109" s="27">
        <v>0</v>
      </c>
      <c r="QC109" s="27">
        <v>0</v>
      </c>
      <c r="QD109" s="27">
        <v>0</v>
      </c>
      <c r="QE109" s="27">
        <v>0</v>
      </c>
      <c r="QF109" s="27">
        <v>0</v>
      </c>
      <c r="QG109" s="27">
        <v>0</v>
      </c>
      <c r="QH109" s="27">
        <v>0</v>
      </c>
      <c r="QI109" s="27">
        <v>0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7</v>
      </c>
      <c r="QX109" s="27">
        <v>114</v>
      </c>
      <c r="QY109" s="27">
        <v>7</v>
      </c>
      <c r="QZ109" s="27">
        <v>46</v>
      </c>
      <c r="RA109" s="14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14">
        <v>0</v>
      </c>
      <c r="RK109" s="27">
        <v>0</v>
      </c>
      <c r="RL109" s="27">
        <v>0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0</v>
      </c>
      <c r="SB109" s="27">
        <v>0</v>
      </c>
      <c r="SC109" s="27">
        <v>0</v>
      </c>
      <c r="SD109" s="27">
        <v>0</v>
      </c>
      <c r="SE109" s="27">
        <v>0</v>
      </c>
      <c r="SF109" s="27">
        <v>0</v>
      </c>
      <c r="SG109" s="27">
        <v>0</v>
      </c>
      <c r="SH109" s="27">
        <v>0</v>
      </c>
      <c r="SI109" s="27">
        <v>0</v>
      </c>
      <c r="SJ109" s="27">
        <v>0</v>
      </c>
      <c r="SK109" s="27">
        <v>0</v>
      </c>
      <c r="SL109" s="27">
        <v>0</v>
      </c>
      <c r="SM109" s="27">
        <v>0</v>
      </c>
      <c r="SN109" s="27">
        <v>0</v>
      </c>
      <c r="SO109" s="27">
        <v>0</v>
      </c>
      <c r="SP109" s="27">
        <v>0</v>
      </c>
      <c r="SQ109" s="27">
        <v>0</v>
      </c>
      <c r="SR109" s="27">
        <v>0</v>
      </c>
      <c r="SS109" s="27">
        <v>0</v>
      </c>
      <c r="ST109" s="27">
        <v>0</v>
      </c>
      <c r="SU109" s="27">
        <v>0</v>
      </c>
      <c r="SV109" s="27">
        <v>0</v>
      </c>
      <c r="SW109" s="27">
        <v>0</v>
      </c>
      <c r="SX109" s="27">
        <v>0</v>
      </c>
      <c r="SY109" s="27">
        <v>0</v>
      </c>
      <c r="SZ109" s="27">
        <v>0</v>
      </c>
      <c r="TA109" s="27">
        <v>0</v>
      </c>
      <c r="TB109" s="27">
        <v>0</v>
      </c>
      <c r="TC109" s="27">
        <v>0</v>
      </c>
      <c r="TD109" s="27">
        <v>0</v>
      </c>
      <c r="TE109" s="27">
        <v>0</v>
      </c>
      <c r="TF109" s="27">
        <v>0</v>
      </c>
      <c r="TG109" s="14">
        <v>0</v>
      </c>
      <c r="TH109" s="27">
        <v>0</v>
      </c>
      <c r="TI109" s="27">
        <v>0</v>
      </c>
      <c r="TJ109" s="27">
        <v>0</v>
      </c>
      <c r="TK109" s="27">
        <v>0</v>
      </c>
      <c r="TL109" s="27">
        <v>0</v>
      </c>
      <c r="TM109" s="27">
        <v>0</v>
      </c>
      <c r="TN109" s="27">
        <v>0</v>
      </c>
      <c r="TO109" s="27">
        <v>0</v>
      </c>
      <c r="TP109" s="27">
        <v>0</v>
      </c>
      <c r="TQ109" s="27">
        <v>0</v>
      </c>
      <c r="TR109" s="27">
        <v>0</v>
      </c>
      <c r="TS109" s="27">
        <v>0</v>
      </c>
      <c r="TT109" s="27">
        <v>0</v>
      </c>
      <c r="TU109" s="27">
        <v>0</v>
      </c>
      <c r="TV109" s="27">
        <v>0</v>
      </c>
      <c r="TW109" s="27">
        <v>0</v>
      </c>
      <c r="TX109" s="27">
        <v>0</v>
      </c>
      <c r="TY109" s="27">
        <v>0</v>
      </c>
      <c r="TZ109" s="27">
        <v>0</v>
      </c>
      <c r="UA109" s="27">
        <v>0</v>
      </c>
      <c r="UB109" s="27">
        <v>0</v>
      </c>
      <c r="UC109" s="27">
        <v>0</v>
      </c>
      <c r="UD109" s="27">
        <v>0</v>
      </c>
      <c r="UE109" s="27">
        <v>0</v>
      </c>
      <c r="UF109" s="27">
        <v>0</v>
      </c>
      <c r="UG109" s="27">
        <v>0</v>
      </c>
      <c r="UH109" s="27">
        <v>0</v>
      </c>
      <c r="UI109" s="27">
        <v>0</v>
      </c>
      <c r="UJ109" s="27">
        <v>0</v>
      </c>
      <c r="UK109" s="27">
        <v>0</v>
      </c>
      <c r="UL109" s="27">
        <v>0</v>
      </c>
      <c r="UM109" s="27">
        <v>0</v>
      </c>
      <c r="UN109" s="27">
        <v>0</v>
      </c>
      <c r="UO109" s="27">
        <v>0</v>
      </c>
      <c r="UP109" s="27">
        <v>0</v>
      </c>
      <c r="UQ109" s="27">
        <v>0</v>
      </c>
      <c r="UR109" s="27">
        <v>0</v>
      </c>
      <c r="US109" s="27">
        <v>0</v>
      </c>
      <c r="UT109" s="27">
        <v>0</v>
      </c>
      <c r="UU109" s="27">
        <v>0</v>
      </c>
      <c r="UV109" s="27">
        <v>0</v>
      </c>
      <c r="UW109" s="27">
        <v>0</v>
      </c>
      <c r="UX109" s="27">
        <v>0</v>
      </c>
      <c r="UY109" s="27">
        <v>0</v>
      </c>
      <c r="UZ109" s="27">
        <v>0</v>
      </c>
      <c r="VA109" s="27">
        <v>0</v>
      </c>
      <c r="VB109" s="27">
        <v>0</v>
      </c>
      <c r="VC109" s="27">
        <v>0</v>
      </c>
      <c r="VD109" s="27">
        <v>0</v>
      </c>
      <c r="VE109" s="27">
        <v>0</v>
      </c>
      <c r="VF109" s="27">
        <v>0</v>
      </c>
      <c r="VG109" s="27">
        <v>0</v>
      </c>
      <c r="VH109" s="14">
        <v>0</v>
      </c>
      <c r="VI109" s="27">
        <v>0</v>
      </c>
      <c r="VJ109" s="27">
        <v>0</v>
      </c>
      <c r="VK109" s="27">
        <v>0</v>
      </c>
      <c r="VL109" s="27">
        <v>0</v>
      </c>
      <c r="VM109" s="27">
        <v>0</v>
      </c>
      <c r="VN109" s="27">
        <v>0</v>
      </c>
      <c r="VO109" s="27">
        <v>0</v>
      </c>
      <c r="VP109" s="27">
        <v>0</v>
      </c>
      <c r="VQ109" s="27">
        <v>0</v>
      </c>
      <c r="VR109" s="27">
        <v>0</v>
      </c>
      <c r="VS109" s="27">
        <v>0</v>
      </c>
      <c r="VT109" s="27">
        <v>0</v>
      </c>
      <c r="VU109" s="27">
        <v>0</v>
      </c>
      <c r="VV109" s="27">
        <v>0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0</v>
      </c>
      <c r="WJ109" s="27">
        <v>0</v>
      </c>
      <c r="WK109" s="27">
        <v>0</v>
      </c>
      <c r="WL109" s="27">
        <v>0</v>
      </c>
      <c r="WM109" s="27">
        <v>0</v>
      </c>
      <c r="WN109" s="27">
        <v>0</v>
      </c>
      <c r="WO109" s="27">
        <v>0</v>
      </c>
      <c r="WP109" s="27">
        <v>0</v>
      </c>
      <c r="WQ109" s="27">
        <v>0</v>
      </c>
      <c r="WR109" s="27">
        <v>0</v>
      </c>
      <c r="WS109" s="27">
        <v>0</v>
      </c>
      <c r="WT109" s="27">
        <v>0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0</v>
      </c>
      <c r="XI109" s="27">
        <v>3</v>
      </c>
      <c r="XJ109" s="27">
        <v>3</v>
      </c>
      <c r="XK109" s="27">
        <v>1</v>
      </c>
      <c r="XL109" s="27">
        <v>5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27">
        <v>0</v>
      </c>
      <c r="XT109" s="27">
        <v>0</v>
      </c>
      <c r="XU109" s="27">
        <v>0</v>
      </c>
      <c r="XV109" s="27">
        <v>0</v>
      </c>
      <c r="XW109" s="27">
        <v>0</v>
      </c>
      <c r="XX109" s="27">
        <v>0</v>
      </c>
      <c r="XY109" s="27">
        <v>0</v>
      </c>
      <c r="XZ109" s="27">
        <v>0</v>
      </c>
      <c r="YA109" s="27">
        <v>0</v>
      </c>
      <c r="YB109" s="27">
        <v>0</v>
      </c>
      <c r="YC109" s="27">
        <v>0</v>
      </c>
      <c r="YD109" s="27">
        <v>0</v>
      </c>
      <c r="YE109" s="27">
        <v>0</v>
      </c>
      <c r="YF109" s="27">
        <v>0</v>
      </c>
      <c r="YG109" s="27">
        <v>0</v>
      </c>
      <c r="YH109" s="27">
        <v>0</v>
      </c>
      <c r="YI109" s="27">
        <v>0</v>
      </c>
      <c r="YJ109" s="27">
        <v>0</v>
      </c>
      <c r="YK109" s="27">
        <v>0</v>
      </c>
      <c r="YL109" s="27">
        <v>0</v>
      </c>
      <c r="YM109" s="27">
        <v>0</v>
      </c>
      <c r="YN109" s="27">
        <v>0</v>
      </c>
      <c r="YO109" s="27">
        <v>0</v>
      </c>
      <c r="YP109" s="27">
        <v>0</v>
      </c>
      <c r="YQ109" s="27">
        <v>0</v>
      </c>
      <c r="YR109" s="27">
        <v>0</v>
      </c>
      <c r="YS109" s="27">
        <v>0</v>
      </c>
      <c r="YT109" s="27">
        <v>0</v>
      </c>
      <c r="YU109" s="27">
        <v>0</v>
      </c>
      <c r="YV109" s="27">
        <v>0</v>
      </c>
      <c r="YW109" s="27">
        <v>0</v>
      </c>
      <c r="YX109" s="27">
        <v>0</v>
      </c>
      <c r="YY109" s="27">
        <v>0</v>
      </c>
      <c r="YZ109" s="27">
        <v>0</v>
      </c>
      <c r="ZA109" s="27">
        <v>0</v>
      </c>
      <c r="ZB109" s="27">
        <v>0</v>
      </c>
      <c r="ZC109" s="27">
        <v>0</v>
      </c>
      <c r="ZD109" s="27">
        <v>0</v>
      </c>
      <c r="ZE109" s="27">
        <v>0</v>
      </c>
      <c r="ZF109" s="27">
        <v>0</v>
      </c>
      <c r="ZG109" s="27">
        <v>0</v>
      </c>
      <c r="ZH109" s="27">
        <v>0</v>
      </c>
      <c r="ZI109" s="27">
        <v>0</v>
      </c>
      <c r="ZJ109" s="27">
        <v>0</v>
      </c>
      <c r="ZK109" s="27">
        <v>0</v>
      </c>
      <c r="ZL109" s="27">
        <v>0</v>
      </c>
      <c r="ZM109" s="27">
        <v>0</v>
      </c>
      <c r="ZN109" s="27">
        <v>0</v>
      </c>
      <c r="ZO109" s="27">
        <v>0</v>
      </c>
      <c r="ZP109" s="27">
        <v>0</v>
      </c>
      <c r="ZQ109" s="27">
        <v>0</v>
      </c>
      <c r="ZR109" s="27">
        <v>0</v>
      </c>
      <c r="ZS109" s="27">
        <v>0</v>
      </c>
      <c r="ZT109" s="27">
        <v>0</v>
      </c>
      <c r="ZU109" s="27">
        <v>0</v>
      </c>
      <c r="ZV109" s="27">
        <v>0</v>
      </c>
    </row>
    <row r="110" spans="1:698" s="41" customFormat="1" x14ac:dyDescent="0.2">
      <c r="A110" s="41" t="s">
        <v>211</v>
      </c>
      <c r="B110" s="40"/>
      <c r="C110" s="14">
        <v>149</v>
      </c>
      <c r="D110" s="14">
        <v>1</v>
      </c>
      <c r="E110" s="14">
        <v>0</v>
      </c>
      <c r="F110" s="14">
        <v>1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/>
      <c r="AR110" s="27"/>
      <c r="AS110" s="27"/>
      <c r="AT110" s="27"/>
      <c r="AU110" s="27">
        <v>0</v>
      </c>
      <c r="AV110" s="27">
        <v>0</v>
      </c>
      <c r="AW110" s="27">
        <v>0</v>
      </c>
      <c r="AX110" s="27">
        <v>0</v>
      </c>
      <c r="AY110" s="14">
        <v>0</v>
      </c>
      <c r="AZ110" s="14">
        <v>0</v>
      </c>
      <c r="BA110" s="14">
        <v>0</v>
      </c>
      <c r="BB110" s="14">
        <v>43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>
        <v>0</v>
      </c>
      <c r="BN110" s="27">
        <v>0</v>
      </c>
      <c r="BO110" s="27">
        <v>0</v>
      </c>
      <c r="BP110" s="27">
        <v>0</v>
      </c>
      <c r="BQ110" s="27">
        <v>0</v>
      </c>
      <c r="BR110" s="27">
        <v>0</v>
      </c>
      <c r="BS110" s="27">
        <v>0</v>
      </c>
      <c r="BT110" s="27">
        <v>0</v>
      </c>
      <c r="BU110" s="27">
        <v>0</v>
      </c>
      <c r="BV110" s="27">
        <v>0</v>
      </c>
      <c r="BW110" s="27">
        <v>0</v>
      </c>
      <c r="BX110" s="27">
        <v>0</v>
      </c>
      <c r="BY110" s="27">
        <v>0</v>
      </c>
      <c r="BZ110" s="27">
        <v>0</v>
      </c>
      <c r="CA110" s="27">
        <v>0</v>
      </c>
      <c r="CB110" s="27">
        <v>1</v>
      </c>
      <c r="CC110" s="27">
        <v>0</v>
      </c>
      <c r="CD110" s="27">
        <v>0</v>
      </c>
      <c r="CE110" s="27">
        <v>0</v>
      </c>
      <c r="CF110" s="27">
        <v>2</v>
      </c>
      <c r="CG110" s="27">
        <v>0</v>
      </c>
      <c r="CH110" s="27">
        <v>0</v>
      </c>
      <c r="CI110" s="27">
        <v>0</v>
      </c>
      <c r="CJ110" s="27">
        <v>1</v>
      </c>
      <c r="CK110" s="27">
        <v>0</v>
      </c>
      <c r="CL110" s="27">
        <v>0</v>
      </c>
      <c r="CM110" s="27">
        <v>0</v>
      </c>
      <c r="CN110" s="27">
        <v>2</v>
      </c>
      <c r="CO110" s="27">
        <v>0</v>
      </c>
      <c r="CP110" s="27">
        <v>0</v>
      </c>
      <c r="CQ110" s="27">
        <v>0</v>
      </c>
      <c r="CR110" s="27">
        <v>2</v>
      </c>
      <c r="CS110" s="27">
        <v>0</v>
      </c>
      <c r="CT110" s="27">
        <v>3</v>
      </c>
      <c r="CU110" s="27">
        <v>0</v>
      </c>
      <c r="CV110" s="27">
        <v>3</v>
      </c>
      <c r="CW110" s="27">
        <v>0</v>
      </c>
      <c r="CX110" s="27">
        <v>3</v>
      </c>
      <c r="CY110" s="27">
        <v>0</v>
      </c>
      <c r="CZ110" s="27">
        <v>2</v>
      </c>
      <c r="DA110" s="27">
        <v>0</v>
      </c>
      <c r="DB110" s="27">
        <v>1</v>
      </c>
      <c r="DC110" s="27">
        <v>0</v>
      </c>
      <c r="DD110" s="27">
        <v>1</v>
      </c>
      <c r="DE110" s="27"/>
      <c r="DF110" s="27"/>
      <c r="DG110" s="27">
        <v>1</v>
      </c>
      <c r="DH110" s="27">
        <v>42</v>
      </c>
      <c r="DI110" s="27">
        <v>0</v>
      </c>
      <c r="DJ110" s="27">
        <v>0</v>
      </c>
      <c r="DK110" s="27">
        <v>0</v>
      </c>
      <c r="DL110" s="27">
        <v>0</v>
      </c>
      <c r="DM110" s="27">
        <v>0</v>
      </c>
      <c r="DN110" s="27">
        <v>0</v>
      </c>
      <c r="DO110" s="27">
        <v>0</v>
      </c>
      <c r="DP110" s="27">
        <v>0</v>
      </c>
      <c r="DQ110" s="27">
        <v>0</v>
      </c>
      <c r="DR110" s="27">
        <v>0</v>
      </c>
      <c r="DS110" s="27">
        <v>0</v>
      </c>
      <c r="DT110" s="27">
        <v>0</v>
      </c>
      <c r="DU110" s="27">
        <v>0</v>
      </c>
      <c r="DV110" s="27">
        <v>0</v>
      </c>
      <c r="DW110" s="27">
        <v>0</v>
      </c>
      <c r="DX110" s="27">
        <v>0</v>
      </c>
      <c r="DY110" s="27">
        <v>0</v>
      </c>
      <c r="DZ110" s="27">
        <v>0</v>
      </c>
      <c r="EA110" s="27">
        <v>0</v>
      </c>
      <c r="EB110" s="27">
        <v>0</v>
      </c>
      <c r="EC110" s="27">
        <v>0</v>
      </c>
      <c r="ED110" s="27">
        <v>4</v>
      </c>
      <c r="EE110" s="27">
        <v>0</v>
      </c>
      <c r="EF110" s="27">
        <v>0</v>
      </c>
      <c r="EG110" s="27">
        <v>0</v>
      </c>
      <c r="EH110" s="27">
        <v>0</v>
      </c>
      <c r="EI110" s="27">
        <v>0</v>
      </c>
      <c r="EJ110" s="27">
        <v>0</v>
      </c>
      <c r="EK110" s="27">
        <v>0</v>
      </c>
      <c r="EL110" s="27">
        <v>0</v>
      </c>
      <c r="EM110" s="27">
        <v>0</v>
      </c>
      <c r="EN110" s="27">
        <v>0</v>
      </c>
      <c r="EO110" s="27">
        <v>0</v>
      </c>
      <c r="EP110" s="27">
        <v>0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0</v>
      </c>
      <c r="FA110" s="27">
        <v>0</v>
      </c>
      <c r="FB110" s="27">
        <v>0</v>
      </c>
      <c r="FC110" s="27">
        <v>0</v>
      </c>
      <c r="FD110" s="27">
        <v>0</v>
      </c>
      <c r="FE110" s="27">
        <v>0</v>
      </c>
      <c r="FF110" s="27">
        <v>0</v>
      </c>
      <c r="FG110" s="27">
        <v>0</v>
      </c>
      <c r="FH110" s="27">
        <v>0</v>
      </c>
      <c r="FI110" s="27">
        <v>0</v>
      </c>
      <c r="FJ110" s="27">
        <v>5</v>
      </c>
      <c r="FK110" s="27">
        <v>0</v>
      </c>
      <c r="FL110" s="27">
        <v>1</v>
      </c>
      <c r="FM110" s="27">
        <v>0</v>
      </c>
      <c r="FN110" s="27">
        <v>10</v>
      </c>
      <c r="FO110" s="27">
        <v>0</v>
      </c>
      <c r="FP110" s="27">
        <v>7</v>
      </c>
      <c r="FQ110" s="27">
        <v>0</v>
      </c>
      <c r="FR110" s="27">
        <v>3</v>
      </c>
      <c r="FS110" s="27">
        <v>0</v>
      </c>
      <c r="FT110" s="27">
        <v>6</v>
      </c>
      <c r="FU110" s="27">
        <v>0</v>
      </c>
      <c r="FV110" s="27">
        <v>2</v>
      </c>
      <c r="FW110" s="27">
        <v>0</v>
      </c>
      <c r="FX110" s="27">
        <v>2</v>
      </c>
      <c r="FY110" s="27">
        <v>0</v>
      </c>
      <c r="FZ110" s="27">
        <v>1</v>
      </c>
      <c r="GA110" s="27">
        <v>0</v>
      </c>
      <c r="GB110" s="27">
        <v>0</v>
      </c>
      <c r="GC110" s="27"/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0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/>
      <c r="GQ110" s="27">
        <v>0</v>
      </c>
      <c r="GR110" s="27">
        <v>0</v>
      </c>
      <c r="GS110" s="27">
        <v>0</v>
      </c>
      <c r="GT110" s="27">
        <v>0</v>
      </c>
      <c r="GU110" s="27">
        <v>0</v>
      </c>
      <c r="GV110" s="27">
        <v>0</v>
      </c>
      <c r="GW110" s="27">
        <v>0</v>
      </c>
      <c r="GX110" s="27">
        <v>0</v>
      </c>
      <c r="GY110" s="27">
        <v>0</v>
      </c>
      <c r="GZ110" s="27">
        <v>0</v>
      </c>
      <c r="HA110" s="27">
        <v>0</v>
      </c>
      <c r="HB110" s="27">
        <v>0</v>
      </c>
      <c r="HC110" s="27"/>
      <c r="HD110" s="27">
        <v>0</v>
      </c>
      <c r="HE110" s="27">
        <v>0</v>
      </c>
      <c r="HF110" s="27">
        <v>0</v>
      </c>
      <c r="HG110" s="27">
        <v>0</v>
      </c>
      <c r="HH110" s="27">
        <v>0</v>
      </c>
      <c r="HI110" s="27">
        <v>0</v>
      </c>
      <c r="HJ110" s="27">
        <v>0</v>
      </c>
      <c r="HK110" s="27">
        <v>0</v>
      </c>
      <c r="HL110" s="27">
        <v>0</v>
      </c>
      <c r="HM110" s="27">
        <v>0</v>
      </c>
      <c r="HN110" s="27">
        <v>0</v>
      </c>
      <c r="HO110" s="27">
        <v>0</v>
      </c>
      <c r="HP110" s="27"/>
      <c r="HQ110" s="27">
        <v>0</v>
      </c>
      <c r="HR110" s="27">
        <v>0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/>
      <c r="ID110" s="27">
        <v>1</v>
      </c>
      <c r="IE110" s="27">
        <v>0</v>
      </c>
      <c r="IF110" s="27">
        <v>0</v>
      </c>
      <c r="IG110" s="27">
        <v>0</v>
      </c>
      <c r="IH110" s="27">
        <v>0</v>
      </c>
      <c r="II110" s="27"/>
      <c r="IJ110" s="27"/>
      <c r="IK110" s="27"/>
      <c r="IL110" s="27"/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>
        <v>0</v>
      </c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1</v>
      </c>
      <c r="JG110" s="27">
        <v>0</v>
      </c>
      <c r="JH110" s="27">
        <v>0</v>
      </c>
      <c r="JI110" s="27">
        <v>0</v>
      </c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>
        <v>0</v>
      </c>
      <c r="JW110" s="27">
        <v>0</v>
      </c>
      <c r="JX110" s="27">
        <v>0</v>
      </c>
      <c r="JY110" s="14">
        <v>44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7</v>
      </c>
      <c r="KF110" s="27">
        <v>1</v>
      </c>
      <c r="KG110" s="27">
        <v>0</v>
      </c>
      <c r="KH110" s="27">
        <v>15</v>
      </c>
      <c r="KI110" s="27">
        <v>0</v>
      </c>
      <c r="KJ110" s="27">
        <v>0</v>
      </c>
      <c r="KK110" s="27">
        <v>21</v>
      </c>
      <c r="KL110" s="14">
        <v>44</v>
      </c>
      <c r="KM110" s="27">
        <v>0</v>
      </c>
      <c r="KN110" s="27">
        <v>7</v>
      </c>
      <c r="KO110" s="27">
        <v>15</v>
      </c>
      <c r="KP110" s="27">
        <v>22</v>
      </c>
      <c r="KQ110" s="14">
        <v>3</v>
      </c>
      <c r="KR110" s="27">
        <v>1</v>
      </c>
      <c r="KS110" s="27">
        <v>2</v>
      </c>
      <c r="KT110" s="14">
        <v>0</v>
      </c>
      <c r="KU110" s="27">
        <v>0</v>
      </c>
      <c r="KV110" s="27">
        <v>0</v>
      </c>
      <c r="KW110" s="27">
        <v>0</v>
      </c>
      <c r="KX110" s="27">
        <v>0</v>
      </c>
      <c r="KY110" s="14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0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0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27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14">
        <v>2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1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>
        <v>0</v>
      </c>
      <c r="OI110" s="27">
        <v>1</v>
      </c>
      <c r="OJ110" s="27">
        <v>0</v>
      </c>
      <c r="OK110" s="27">
        <v>0</v>
      </c>
      <c r="OL110" s="27">
        <v>0</v>
      </c>
      <c r="OM110" s="27">
        <v>0</v>
      </c>
      <c r="ON110" s="27">
        <v>0</v>
      </c>
      <c r="OO110" s="27">
        <v>0</v>
      </c>
      <c r="OP110" s="27">
        <v>0</v>
      </c>
      <c r="OQ110" s="27">
        <v>0</v>
      </c>
      <c r="OR110" s="27">
        <v>0</v>
      </c>
      <c r="OS110" s="14">
        <v>1</v>
      </c>
      <c r="OT110" s="44">
        <v>0</v>
      </c>
      <c r="OU110" s="27">
        <v>0</v>
      </c>
      <c r="OV110" s="27">
        <v>0</v>
      </c>
      <c r="OW110" s="27">
        <v>0</v>
      </c>
      <c r="OX110" s="27">
        <v>0</v>
      </c>
      <c r="OY110" s="27">
        <v>0</v>
      </c>
      <c r="OZ110" s="27">
        <v>0</v>
      </c>
      <c r="PA110" s="27">
        <v>0</v>
      </c>
      <c r="PB110" s="27">
        <v>0</v>
      </c>
      <c r="PC110" s="27">
        <v>0</v>
      </c>
      <c r="PD110" s="27">
        <v>0</v>
      </c>
      <c r="PE110" s="27">
        <v>0</v>
      </c>
      <c r="PF110" s="27">
        <v>0</v>
      </c>
      <c r="PG110" s="27">
        <v>0</v>
      </c>
      <c r="PH110" s="27">
        <v>0</v>
      </c>
      <c r="PI110" s="27">
        <v>0</v>
      </c>
      <c r="PJ110" s="27">
        <v>0</v>
      </c>
      <c r="PK110" s="27">
        <v>0</v>
      </c>
      <c r="PL110" s="27">
        <v>0</v>
      </c>
      <c r="PM110" s="27">
        <v>0</v>
      </c>
      <c r="PN110" s="27">
        <v>1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14">
        <v>155</v>
      </c>
      <c r="PY110" s="27">
        <v>0</v>
      </c>
      <c r="PZ110" s="27">
        <v>2</v>
      </c>
      <c r="QA110" s="27">
        <v>2</v>
      </c>
      <c r="QB110" s="27">
        <v>1</v>
      </c>
      <c r="QC110" s="27">
        <v>1</v>
      </c>
      <c r="QD110" s="27">
        <v>19</v>
      </c>
      <c r="QE110" s="27">
        <v>68</v>
      </c>
      <c r="QF110" s="27">
        <v>0</v>
      </c>
      <c r="QG110" s="27">
        <v>0</v>
      </c>
      <c r="QH110" s="27">
        <v>0</v>
      </c>
      <c r="QI110" s="27">
        <v>0</v>
      </c>
      <c r="QJ110" s="27">
        <v>4</v>
      </c>
      <c r="QK110" s="27">
        <v>0</v>
      </c>
      <c r="QL110" s="27">
        <v>3</v>
      </c>
      <c r="QM110" s="27">
        <v>1</v>
      </c>
      <c r="QN110" s="27">
        <v>1</v>
      </c>
      <c r="QO110" s="27">
        <v>0</v>
      </c>
      <c r="QP110" s="27">
        <v>5</v>
      </c>
      <c r="QQ110" s="27">
        <v>46</v>
      </c>
      <c r="QR110" s="27">
        <v>0</v>
      </c>
      <c r="QS110" s="27">
        <v>0</v>
      </c>
      <c r="QT110" s="27">
        <v>0</v>
      </c>
      <c r="QU110" s="27">
        <v>0</v>
      </c>
      <c r="QV110" s="27">
        <v>2</v>
      </c>
      <c r="QW110" s="27">
        <v>0</v>
      </c>
      <c r="QX110" s="27">
        <v>0</v>
      </c>
      <c r="QY110" s="27">
        <v>0</v>
      </c>
      <c r="QZ110" s="27">
        <v>0</v>
      </c>
      <c r="RA110" s="14">
        <v>1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1</v>
      </c>
      <c r="RI110" s="27">
        <v>0</v>
      </c>
      <c r="RJ110" s="14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0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0</v>
      </c>
      <c r="RW110" s="27">
        <v>0</v>
      </c>
      <c r="RX110" s="27">
        <v>0</v>
      </c>
      <c r="RY110" s="27">
        <v>0</v>
      </c>
      <c r="RZ110" s="27">
        <v>0</v>
      </c>
      <c r="SA110" s="27">
        <v>0</v>
      </c>
      <c r="SB110" s="27">
        <v>0</v>
      </c>
      <c r="SC110" s="27">
        <v>0</v>
      </c>
      <c r="SD110" s="27">
        <v>0</v>
      </c>
      <c r="SE110" s="27">
        <v>0</v>
      </c>
      <c r="SF110" s="27">
        <v>0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0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0</v>
      </c>
      <c r="SV110" s="27">
        <v>0</v>
      </c>
      <c r="SW110" s="27">
        <v>0</v>
      </c>
      <c r="SX110" s="27">
        <v>0</v>
      </c>
      <c r="SY110" s="27">
        <v>0</v>
      </c>
      <c r="SZ110" s="27">
        <v>0</v>
      </c>
      <c r="TA110" s="27">
        <v>0</v>
      </c>
      <c r="TB110" s="27">
        <v>0</v>
      </c>
      <c r="TC110" s="27">
        <v>0</v>
      </c>
      <c r="TD110" s="27">
        <v>0</v>
      </c>
      <c r="TE110" s="27">
        <v>0</v>
      </c>
      <c r="TF110" s="27">
        <v>0</v>
      </c>
      <c r="TG110" s="14">
        <v>0</v>
      </c>
      <c r="TH110" s="27">
        <v>0</v>
      </c>
      <c r="TI110" s="27">
        <v>0</v>
      </c>
      <c r="TJ110" s="27">
        <v>0</v>
      </c>
      <c r="TK110" s="27">
        <v>0</v>
      </c>
      <c r="TL110" s="27">
        <v>0</v>
      </c>
      <c r="TM110" s="27">
        <v>0</v>
      </c>
      <c r="TN110" s="27">
        <v>0</v>
      </c>
      <c r="TO110" s="27">
        <v>0</v>
      </c>
      <c r="TP110" s="27">
        <v>0</v>
      </c>
      <c r="TQ110" s="27">
        <v>0</v>
      </c>
      <c r="TR110" s="27">
        <v>0</v>
      </c>
      <c r="TS110" s="27">
        <v>0</v>
      </c>
      <c r="TT110" s="27">
        <v>0</v>
      </c>
      <c r="TU110" s="27">
        <v>0</v>
      </c>
      <c r="TV110" s="27">
        <v>0</v>
      </c>
      <c r="TW110" s="27">
        <v>0</v>
      </c>
      <c r="TX110" s="27">
        <v>0</v>
      </c>
      <c r="TY110" s="27">
        <v>0</v>
      </c>
      <c r="TZ110" s="27">
        <v>0</v>
      </c>
      <c r="UA110" s="27">
        <v>0</v>
      </c>
      <c r="UB110" s="27">
        <v>0</v>
      </c>
      <c r="UC110" s="27">
        <v>0</v>
      </c>
      <c r="UD110" s="27">
        <v>0</v>
      </c>
      <c r="UE110" s="27">
        <v>0</v>
      </c>
      <c r="UF110" s="27">
        <v>0</v>
      </c>
      <c r="UG110" s="27">
        <v>0</v>
      </c>
      <c r="UH110" s="27">
        <v>0</v>
      </c>
      <c r="UI110" s="27">
        <v>0</v>
      </c>
      <c r="UJ110" s="27">
        <v>0</v>
      </c>
      <c r="UK110" s="27">
        <v>0</v>
      </c>
      <c r="UL110" s="27">
        <v>0</v>
      </c>
      <c r="UM110" s="27">
        <v>0</v>
      </c>
      <c r="UN110" s="27">
        <v>0</v>
      </c>
      <c r="UO110" s="27">
        <v>0</v>
      </c>
      <c r="UP110" s="27">
        <v>0</v>
      </c>
      <c r="UQ110" s="27">
        <v>0</v>
      </c>
      <c r="UR110" s="27">
        <v>0</v>
      </c>
      <c r="US110" s="27">
        <v>0</v>
      </c>
      <c r="UT110" s="27">
        <v>0</v>
      </c>
      <c r="UU110" s="27">
        <v>0</v>
      </c>
      <c r="UV110" s="27">
        <v>0</v>
      </c>
      <c r="UW110" s="27">
        <v>0</v>
      </c>
      <c r="UX110" s="27">
        <v>0</v>
      </c>
      <c r="UY110" s="27">
        <v>0</v>
      </c>
      <c r="UZ110" s="27">
        <v>0</v>
      </c>
      <c r="VA110" s="27">
        <v>0</v>
      </c>
      <c r="VB110" s="27">
        <v>0</v>
      </c>
      <c r="VC110" s="27">
        <v>0</v>
      </c>
      <c r="VD110" s="27">
        <v>0</v>
      </c>
      <c r="VE110" s="27">
        <v>0</v>
      </c>
      <c r="VF110" s="27">
        <v>0</v>
      </c>
      <c r="VG110" s="27">
        <v>0</v>
      </c>
      <c r="VH110" s="14">
        <v>0</v>
      </c>
      <c r="VI110" s="27">
        <v>0</v>
      </c>
      <c r="VJ110" s="27">
        <v>0</v>
      </c>
      <c r="VK110" s="27">
        <v>0</v>
      </c>
      <c r="VL110" s="27">
        <v>0</v>
      </c>
      <c r="VM110" s="27">
        <v>0</v>
      </c>
      <c r="VN110" s="27">
        <v>0</v>
      </c>
      <c r="VO110" s="27">
        <v>0</v>
      </c>
      <c r="VP110" s="27">
        <v>0</v>
      </c>
      <c r="VQ110" s="27">
        <v>0</v>
      </c>
      <c r="VR110" s="27">
        <v>0</v>
      </c>
      <c r="VS110" s="27">
        <v>0</v>
      </c>
      <c r="VT110" s="27">
        <v>0</v>
      </c>
      <c r="VU110" s="27">
        <v>0</v>
      </c>
      <c r="VV110" s="27">
        <v>0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0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1</v>
      </c>
      <c r="XJ110" s="27">
        <v>0</v>
      </c>
      <c r="XK110" s="27">
        <v>0</v>
      </c>
      <c r="XL110" s="27">
        <v>1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27">
        <v>0</v>
      </c>
      <c r="XT110" s="27">
        <v>2</v>
      </c>
      <c r="XU110" s="27">
        <v>0</v>
      </c>
      <c r="XV110" s="27">
        <v>0</v>
      </c>
      <c r="XW110" s="27">
        <v>0</v>
      </c>
      <c r="XX110" s="27">
        <v>1</v>
      </c>
      <c r="XY110" s="27">
        <v>0</v>
      </c>
      <c r="XZ110" s="27">
        <v>0</v>
      </c>
      <c r="YA110" s="27">
        <v>0</v>
      </c>
      <c r="YB110" s="27">
        <v>0</v>
      </c>
      <c r="YC110" s="27">
        <v>0</v>
      </c>
      <c r="YD110" s="27">
        <v>0</v>
      </c>
      <c r="YE110" s="27">
        <v>0</v>
      </c>
      <c r="YF110" s="27">
        <v>0</v>
      </c>
      <c r="YG110" s="27">
        <v>0</v>
      </c>
      <c r="YH110" s="27">
        <v>2</v>
      </c>
      <c r="YI110" s="27">
        <v>0</v>
      </c>
      <c r="YJ110" s="27">
        <v>0</v>
      </c>
      <c r="YK110" s="27">
        <v>0</v>
      </c>
      <c r="YL110" s="27">
        <v>1</v>
      </c>
      <c r="YM110" s="27">
        <v>0</v>
      </c>
      <c r="YN110" s="27">
        <v>0</v>
      </c>
      <c r="YO110" s="27">
        <v>0</v>
      </c>
      <c r="YP110" s="27">
        <v>0</v>
      </c>
      <c r="YQ110" s="27">
        <v>0</v>
      </c>
      <c r="YR110" s="27">
        <v>0</v>
      </c>
      <c r="YS110" s="27">
        <v>2</v>
      </c>
      <c r="YT110" s="27">
        <v>1</v>
      </c>
      <c r="YU110" s="27">
        <v>0</v>
      </c>
      <c r="YV110" s="27">
        <v>3</v>
      </c>
      <c r="YW110" s="27">
        <v>1</v>
      </c>
      <c r="YX110" s="27">
        <v>2</v>
      </c>
      <c r="YY110" s="27">
        <v>2</v>
      </c>
      <c r="YZ110" s="27">
        <v>0</v>
      </c>
      <c r="ZA110" s="27">
        <v>4</v>
      </c>
      <c r="ZB110" s="27">
        <v>1</v>
      </c>
      <c r="ZC110" s="27">
        <v>91</v>
      </c>
      <c r="ZD110" s="27">
        <v>0</v>
      </c>
      <c r="ZE110" s="27">
        <v>24</v>
      </c>
      <c r="ZF110" s="27">
        <v>9</v>
      </c>
      <c r="ZG110" s="27">
        <v>0</v>
      </c>
      <c r="ZH110" s="27">
        <v>2</v>
      </c>
      <c r="ZI110" s="27">
        <v>1</v>
      </c>
      <c r="ZJ110" s="27">
        <v>0</v>
      </c>
      <c r="ZK110" s="27">
        <v>0</v>
      </c>
      <c r="ZL110" s="27">
        <v>4</v>
      </c>
      <c r="ZM110" s="27">
        <v>1</v>
      </c>
      <c r="ZN110" s="27">
        <v>0</v>
      </c>
      <c r="ZO110" s="27">
        <v>0</v>
      </c>
      <c r="ZP110" s="27">
        <v>0</v>
      </c>
      <c r="ZQ110" s="27">
        <v>0</v>
      </c>
      <c r="ZR110" s="27">
        <v>1</v>
      </c>
      <c r="ZS110" s="27">
        <v>1</v>
      </c>
      <c r="ZT110" s="27">
        <v>0</v>
      </c>
      <c r="ZU110" s="27">
        <v>0</v>
      </c>
      <c r="ZV110" s="27">
        <v>0</v>
      </c>
    </row>
    <row r="111" spans="1:698" s="41" customFormat="1" x14ac:dyDescent="0.2">
      <c r="A111" s="41" t="s">
        <v>212</v>
      </c>
      <c r="B111" s="40"/>
      <c r="C111" s="14">
        <v>115</v>
      </c>
      <c r="D111" s="14">
        <v>3</v>
      </c>
      <c r="E111" s="14">
        <v>0</v>
      </c>
      <c r="F111" s="14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/>
      <c r="AR111" s="27"/>
      <c r="AS111" s="27"/>
      <c r="AT111" s="27"/>
      <c r="AU111" s="27">
        <v>0</v>
      </c>
      <c r="AV111" s="27">
        <v>0</v>
      </c>
      <c r="AW111" s="27">
        <v>0</v>
      </c>
      <c r="AX111" s="27">
        <v>0</v>
      </c>
      <c r="AY111" s="14">
        <v>0</v>
      </c>
      <c r="AZ111" s="14">
        <v>1</v>
      </c>
      <c r="BA111" s="14">
        <v>0</v>
      </c>
      <c r="BB111" s="14">
        <v>38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>
        <v>0</v>
      </c>
      <c r="BN111" s="27">
        <v>2</v>
      </c>
      <c r="BO111" s="27">
        <v>0</v>
      </c>
      <c r="BP111" s="27">
        <v>0</v>
      </c>
      <c r="BQ111" s="27">
        <v>0</v>
      </c>
      <c r="BR111" s="27">
        <v>0</v>
      </c>
      <c r="BS111" s="27">
        <v>0</v>
      </c>
      <c r="BT111" s="27">
        <v>0</v>
      </c>
      <c r="BU111" s="27">
        <v>0</v>
      </c>
      <c r="BV111" s="27">
        <v>0</v>
      </c>
      <c r="BW111" s="27">
        <v>0</v>
      </c>
      <c r="BX111" s="27">
        <v>0</v>
      </c>
      <c r="BY111" s="27">
        <v>0</v>
      </c>
      <c r="BZ111" s="27">
        <v>5</v>
      </c>
      <c r="CA111" s="27">
        <v>0</v>
      </c>
      <c r="CB111" s="27">
        <v>0</v>
      </c>
      <c r="CC111" s="27">
        <v>0</v>
      </c>
      <c r="CD111" s="27">
        <v>1</v>
      </c>
      <c r="CE111" s="27">
        <v>0</v>
      </c>
      <c r="CF111" s="27">
        <v>0</v>
      </c>
      <c r="CG111" s="27">
        <v>0</v>
      </c>
      <c r="CH111" s="27">
        <v>1</v>
      </c>
      <c r="CI111" s="27">
        <v>0</v>
      </c>
      <c r="CJ111" s="27">
        <v>0</v>
      </c>
      <c r="CK111" s="27">
        <v>0</v>
      </c>
      <c r="CL111" s="27">
        <v>4</v>
      </c>
      <c r="CM111" s="27">
        <v>0</v>
      </c>
      <c r="CN111" s="27">
        <v>0</v>
      </c>
      <c r="CO111" s="27">
        <v>1</v>
      </c>
      <c r="CP111" s="27">
        <v>7</v>
      </c>
      <c r="CQ111" s="27">
        <v>0</v>
      </c>
      <c r="CR111" s="27">
        <v>3</v>
      </c>
      <c r="CS111" s="27">
        <v>0</v>
      </c>
      <c r="CT111" s="27">
        <v>8</v>
      </c>
      <c r="CU111" s="27">
        <v>0</v>
      </c>
      <c r="CV111" s="27">
        <v>3</v>
      </c>
      <c r="CW111" s="27">
        <v>2</v>
      </c>
      <c r="CX111" s="27">
        <v>2</v>
      </c>
      <c r="CY111" s="27">
        <v>0</v>
      </c>
      <c r="CZ111" s="27">
        <v>3</v>
      </c>
      <c r="DA111" s="27">
        <v>0</v>
      </c>
      <c r="DB111" s="27">
        <v>0</v>
      </c>
      <c r="DC111" s="27">
        <v>0</v>
      </c>
      <c r="DD111" s="27">
        <v>0</v>
      </c>
      <c r="DE111" s="27"/>
      <c r="DF111" s="27"/>
      <c r="DG111" s="27">
        <v>0</v>
      </c>
      <c r="DH111" s="27">
        <v>34</v>
      </c>
      <c r="DI111" s="27">
        <v>0</v>
      </c>
      <c r="DJ111" s="27">
        <v>0</v>
      </c>
      <c r="DK111" s="27">
        <v>0</v>
      </c>
      <c r="DL111" s="27">
        <v>0</v>
      </c>
      <c r="DM111" s="27">
        <v>0</v>
      </c>
      <c r="DN111" s="27">
        <v>0</v>
      </c>
      <c r="DO111" s="27">
        <v>0</v>
      </c>
      <c r="DP111" s="27">
        <v>0</v>
      </c>
      <c r="DQ111" s="27">
        <v>0</v>
      </c>
      <c r="DR111" s="27">
        <v>0</v>
      </c>
      <c r="DS111" s="27">
        <v>0</v>
      </c>
      <c r="DT111" s="27">
        <v>0</v>
      </c>
      <c r="DU111" s="27">
        <v>0</v>
      </c>
      <c r="DV111" s="27">
        <v>0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0</v>
      </c>
      <c r="EK111" s="27">
        <v>0</v>
      </c>
      <c r="EL111" s="27">
        <v>0</v>
      </c>
      <c r="EM111" s="27">
        <v>0</v>
      </c>
      <c r="EN111" s="27">
        <v>0</v>
      </c>
      <c r="EO111" s="27">
        <v>0</v>
      </c>
      <c r="EP111" s="27">
        <v>0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27">
        <v>0</v>
      </c>
      <c r="FM111" s="27">
        <v>0</v>
      </c>
      <c r="FN111" s="27">
        <v>0</v>
      </c>
      <c r="FO111" s="27">
        <v>0</v>
      </c>
      <c r="FP111" s="27">
        <v>0</v>
      </c>
      <c r="FQ111" s="27">
        <v>0</v>
      </c>
      <c r="FR111" s="27">
        <v>0</v>
      </c>
      <c r="FS111" s="27">
        <v>0</v>
      </c>
      <c r="FT111" s="27">
        <v>0</v>
      </c>
      <c r="FU111" s="27">
        <v>0</v>
      </c>
      <c r="FV111" s="27">
        <v>0</v>
      </c>
      <c r="FW111" s="27">
        <v>0</v>
      </c>
      <c r="FX111" s="27">
        <v>0</v>
      </c>
      <c r="FY111" s="27">
        <v>0</v>
      </c>
      <c r="FZ111" s="27">
        <v>0</v>
      </c>
      <c r="GA111" s="27">
        <v>0</v>
      </c>
      <c r="GB111" s="27">
        <v>0</v>
      </c>
      <c r="GC111" s="27"/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/>
      <c r="GQ111" s="27">
        <v>0</v>
      </c>
      <c r="GR111" s="27">
        <v>0</v>
      </c>
      <c r="GS111" s="27">
        <v>0</v>
      </c>
      <c r="GT111" s="27">
        <v>0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0</v>
      </c>
      <c r="HC111" s="27"/>
      <c r="HD111" s="27">
        <v>0</v>
      </c>
      <c r="HE111" s="27">
        <v>0</v>
      </c>
      <c r="HF111" s="27">
        <v>0</v>
      </c>
      <c r="HG111" s="27">
        <v>0</v>
      </c>
      <c r="HH111" s="27">
        <v>0</v>
      </c>
      <c r="HI111" s="27">
        <v>0</v>
      </c>
      <c r="HJ111" s="27">
        <v>0</v>
      </c>
      <c r="HK111" s="27">
        <v>0</v>
      </c>
      <c r="HL111" s="27">
        <v>0</v>
      </c>
      <c r="HM111" s="27">
        <v>0</v>
      </c>
      <c r="HN111" s="27">
        <v>0</v>
      </c>
      <c r="HO111" s="27">
        <v>0</v>
      </c>
      <c r="HP111" s="27"/>
      <c r="HQ111" s="27">
        <v>0</v>
      </c>
      <c r="HR111" s="27">
        <v>0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/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/>
      <c r="IK111" s="27"/>
      <c r="IL111" s="27"/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>
        <v>0</v>
      </c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>
        <v>0</v>
      </c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>
        <v>0</v>
      </c>
      <c r="JW111" s="27">
        <v>0</v>
      </c>
      <c r="JX111" s="27">
        <v>0</v>
      </c>
      <c r="JY111" s="14">
        <v>38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8</v>
      </c>
      <c r="KF111" s="27">
        <v>0</v>
      </c>
      <c r="KG111" s="27">
        <v>0</v>
      </c>
      <c r="KH111" s="27">
        <v>15</v>
      </c>
      <c r="KI111" s="27">
        <v>0</v>
      </c>
      <c r="KJ111" s="27">
        <v>0</v>
      </c>
      <c r="KK111" s="27">
        <v>15</v>
      </c>
      <c r="KL111" s="14">
        <v>39</v>
      </c>
      <c r="KM111" s="27">
        <v>0</v>
      </c>
      <c r="KN111" s="27">
        <v>8</v>
      </c>
      <c r="KO111" s="27">
        <v>15</v>
      </c>
      <c r="KP111" s="27">
        <v>16</v>
      </c>
      <c r="KQ111" s="14">
        <v>0</v>
      </c>
      <c r="KR111" s="27">
        <v>0</v>
      </c>
      <c r="KS111" s="27">
        <v>0</v>
      </c>
      <c r="KT111" s="14">
        <v>0</v>
      </c>
      <c r="KU111" s="27">
        <v>0</v>
      </c>
      <c r="KV111" s="27">
        <v>0</v>
      </c>
      <c r="KW111" s="27">
        <v>0</v>
      </c>
      <c r="KX111" s="27">
        <v>0</v>
      </c>
      <c r="KY111" s="14">
        <v>2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0</v>
      </c>
      <c r="LO111" s="27">
        <v>0</v>
      </c>
      <c r="LP111" s="27">
        <v>0</v>
      </c>
      <c r="LQ111" s="27">
        <v>0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1</v>
      </c>
      <c r="LX111" s="27">
        <v>0</v>
      </c>
      <c r="LY111" s="27">
        <v>0</v>
      </c>
      <c r="LZ111" s="27">
        <v>0</v>
      </c>
      <c r="MA111" s="27">
        <v>0</v>
      </c>
      <c r="MB111" s="27">
        <v>0</v>
      </c>
      <c r="MC111" s="27">
        <v>0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27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1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14">
        <v>2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1</v>
      </c>
      <c r="OH111" s="27">
        <v>0</v>
      </c>
      <c r="OI111" s="27">
        <v>0</v>
      </c>
      <c r="OJ111" s="27">
        <v>0</v>
      </c>
      <c r="OK111" s="27">
        <v>0</v>
      </c>
      <c r="OL111" s="27">
        <v>0</v>
      </c>
      <c r="OM111" s="27">
        <v>0</v>
      </c>
      <c r="ON111" s="27">
        <v>0</v>
      </c>
      <c r="OO111" s="27">
        <v>0</v>
      </c>
      <c r="OP111" s="27">
        <v>0</v>
      </c>
      <c r="OQ111" s="27">
        <v>0</v>
      </c>
      <c r="OR111" s="27">
        <v>1</v>
      </c>
      <c r="OS111" s="14">
        <v>0</v>
      </c>
      <c r="OT111" s="44">
        <v>0</v>
      </c>
      <c r="OU111" s="27">
        <v>0</v>
      </c>
      <c r="OV111" s="27">
        <v>0</v>
      </c>
      <c r="OW111" s="27">
        <v>0</v>
      </c>
      <c r="OX111" s="27">
        <v>0</v>
      </c>
      <c r="OY111" s="27">
        <v>0</v>
      </c>
      <c r="OZ111" s="27">
        <v>0</v>
      </c>
      <c r="PA111" s="27">
        <v>0</v>
      </c>
      <c r="PB111" s="27">
        <v>0</v>
      </c>
      <c r="PC111" s="27">
        <v>0</v>
      </c>
      <c r="PD111" s="27">
        <v>0</v>
      </c>
      <c r="PE111" s="27">
        <v>0</v>
      </c>
      <c r="PF111" s="27">
        <v>0</v>
      </c>
      <c r="PG111" s="27">
        <v>0</v>
      </c>
      <c r="PH111" s="27">
        <v>0</v>
      </c>
      <c r="PI111" s="27">
        <v>0</v>
      </c>
      <c r="PJ111" s="27">
        <v>0</v>
      </c>
      <c r="PK111" s="27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14">
        <v>108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5</v>
      </c>
      <c r="QX111" s="27">
        <v>67</v>
      </c>
      <c r="QY111" s="27">
        <v>5</v>
      </c>
      <c r="QZ111" s="27">
        <v>31</v>
      </c>
      <c r="RA111" s="14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14">
        <v>1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27">
        <v>0</v>
      </c>
      <c r="SG111" s="27">
        <v>0</v>
      </c>
      <c r="SH111" s="27">
        <v>1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0</v>
      </c>
      <c r="TA111" s="27">
        <v>0</v>
      </c>
      <c r="TB111" s="27">
        <v>0</v>
      </c>
      <c r="TC111" s="27">
        <v>0</v>
      </c>
      <c r="TD111" s="27">
        <v>0</v>
      </c>
      <c r="TE111" s="27">
        <v>0</v>
      </c>
      <c r="TF111" s="27">
        <v>0</v>
      </c>
      <c r="TG111" s="14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0</v>
      </c>
      <c r="TN111" s="27">
        <v>0</v>
      </c>
      <c r="TO111" s="27">
        <v>0</v>
      </c>
      <c r="TP111" s="27">
        <v>0</v>
      </c>
      <c r="TQ111" s="27">
        <v>0</v>
      </c>
      <c r="TR111" s="27">
        <v>0</v>
      </c>
      <c r="TS111" s="27">
        <v>0</v>
      </c>
      <c r="TT111" s="27">
        <v>0</v>
      </c>
      <c r="TU111" s="27">
        <v>0</v>
      </c>
      <c r="TV111" s="27">
        <v>0</v>
      </c>
      <c r="TW111" s="27">
        <v>0</v>
      </c>
      <c r="TX111" s="27">
        <v>0</v>
      </c>
      <c r="TY111" s="27">
        <v>0</v>
      </c>
      <c r="TZ111" s="27">
        <v>0</v>
      </c>
      <c r="UA111" s="27">
        <v>0</v>
      </c>
      <c r="UB111" s="27">
        <v>0</v>
      </c>
      <c r="UC111" s="27">
        <v>0</v>
      </c>
      <c r="UD111" s="27">
        <v>0</v>
      </c>
      <c r="UE111" s="27">
        <v>0</v>
      </c>
      <c r="UF111" s="27">
        <v>0</v>
      </c>
      <c r="UG111" s="27">
        <v>0</v>
      </c>
      <c r="UH111" s="27">
        <v>0</v>
      </c>
      <c r="UI111" s="27">
        <v>0</v>
      </c>
      <c r="UJ111" s="27">
        <v>0</v>
      </c>
      <c r="UK111" s="27">
        <v>0</v>
      </c>
      <c r="UL111" s="27">
        <v>0</v>
      </c>
      <c r="UM111" s="27">
        <v>0</v>
      </c>
      <c r="UN111" s="27">
        <v>0</v>
      </c>
      <c r="UO111" s="27">
        <v>0</v>
      </c>
      <c r="UP111" s="27">
        <v>0</v>
      </c>
      <c r="UQ111" s="27">
        <v>0</v>
      </c>
      <c r="UR111" s="27">
        <v>0</v>
      </c>
      <c r="US111" s="27">
        <v>0</v>
      </c>
      <c r="UT111" s="27">
        <v>0</v>
      </c>
      <c r="UU111" s="27">
        <v>0</v>
      </c>
      <c r="UV111" s="27">
        <v>0</v>
      </c>
      <c r="UW111" s="27">
        <v>0</v>
      </c>
      <c r="UX111" s="27">
        <v>0</v>
      </c>
      <c r="UY111" s="27">
        <v>0</v>
      </c>
      <c r="UZ111" s="27">
        <v>0</v>
      </c>
      <c r="VA111" s="27">
        <v>0</v>
      </c>
      <c r="VB111" s="27">
        <v>0</v>
      </c>
      <c r="VC111" s="27">
        <v>0</v>
      </c>
      <c r="VD111" s="27">
        <v>0</v>
      </c>
      <c r="VE111" s="27">
        <v>0</v>
      </c>
      <c r="VF111" s="27">
        <v>0</v>
      </c>
      <c r="VG111" s="27">
        <v>0</v>
      </c>
      <c r="VH111" s="14">
        <v>0</v>
      </c>
      <c r="VI111" s="27">
        <v>0</v>
      </c>
      <c r="VJ111" s="27">
        <v>0</v>
      </c>
      <c r="VK111" s="27">
        <v>0</v>
      </c>
      <c r="VL111" s="27">
        <v>0</v>
      </c>
      <c r="VM111" s="27">
        <v>0</v>
      </c>
      <c r="VN111" s="27">
        <v>0</v>
      </c>
      <c r="VO111" s="27">
        <v>0</v>
      </c>
      <c r="VP111" s="27">
        <v>0</v>
      </c>
      <c r="VQ111" s="27">
        <v>0</v>
      </c>
      <c r="VR111" s="27">
        <v>0</v>
      </c>
      <c r="VS111" s="27">
        <v>0</v>
      </c>
      <c r="VT111" s="27">
        <v>0</v>
      </c>
      <c r="VU111" s="27">
        <v>0</v>
      </c>
      <c r="VV111" s="27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27">
        <v>0</v>
      </c>
      <c r="XT111" s="27">
        <v>0</v>
      </c>
      <c r="XU111" s="27">
        <v>0</v>
      </c>
      <c r="XV111" s="27">
        <v>0</v>
      </c>
      <c r="XW111" s="27">
        <v>0</v>
      </c>
      <c r="XX111" s="27">
        <v>0</v>
      </c>
      <c r="XY111" s="27">
        <v>0</v>
      </c>
      <c r="XZ111" s="27">
        <v>0</v>
      </c>
      <c r="YA111" s="27">
        <v>0</v>
      </c>
      <c r="YB111" s="27">
        <v>0</v>
      </c>
      <c r="YC111" s="27">
        <v>0</v>
      </c>
      <c r="YD111" s="27">
        <v>0</v>
      </c>
      <c r="YE111" s="27">
        <v>0</v>
      </c>
      <c r="YF111" s="27">
        <v>0</v>
      </c>
      <c r="YG111" s="27">
        <v>0</v>
      </c>
      <c r="YH111" s="27">
        <v>0</v>
      </c>
      <c r="YI111" s="27">
        <v>0</v>
      </c>
      <c r="YJ111" s="27">
        <v>0</v>
      </c>
      <c r="YK111" s="27">
        <v>0</v>
      </c>
      <c r="YL111" s="27">
        <v>0</v>
      </c>
      <c r="YM111" s="27">
        <v>0</v>
      </c>
      <c r="YN111" s="27">
        <v>0</v>
      </c>
      <c r="YO111" s="27">
        <v>0</v>
      </c>
      <c r="YP111" s="27">
        <v>0</v>
      </c>
      <c r="YQ111" s="27">
        <v>0</v>
      </c>
      <c r="YR111" s="27">
        <v>0</v>
      </c>
      <c r="YS111" s="27">
        <v>0</v>
      </c>
      <c r="YT111" s="27">
        <v>0</v>
      </c>
      <c r="YU111" s="27">
        <v>0</v>
      </c>
      <c r="YV111" s="27">
        <v>0</v>
      </c>
      <c r="YW111" s="27">
        <v>0</v>
      </c>
      <c r="YX111" s="27">
        <v>0</v>
      </c>
      <c r="YY111" s="27">
        <v>0</v>
      </c>
      <c r="YZ111" s="27">
        <v>0</v>
      </c>
      <c r="ZA111" s="27">
        <v>0</v>
      </c>
      <c r="ZB111" s="27">
        <v>0</v>
      </c>
      <c r="ZC111" s="27">
        <v>0</v>
      </c>
      <c r="ZD111" s="27">
        <v>0</v>
      </c>
      <c r="ZE111" s="27">
        <v>0</v>
      </c>
      <c r="ZF111" s="27">
        <v>0</v>
      </c>
      <c r="ZG111" s="27">
        <v>0</v>
      </c>
      <c r="ZH111" s="27">
        <v>0</v>
      </c>
      <c r="ZI111" s="27">
        <v>0</v>
      </c>
      <c r="ZJ111" s="27">
        <v>0</v>
      </c>
      <c r="ZK111" s="27">
        <v>0</v>
      </c>
      <c r="ZL111" s="27">
        <v>0</v>
      </c>
      <c r="ZM111" s="27">
        <v>0</v>
      </c>
      <c r="ZN111" s="27">
        <v>0</v>
      </c>
      <c r="ZO111" s="27">
        <v>0</v>
      </c>
      <c r="ZP111" s="27">
        <v>0</v>
      </c>
      <c r="ZQ111" s="27">
        <v>0</v>
      </c>
      <c r="ZR111" s="27">
        <v>0</v>
      </c>
      <c r="ZS111" s="27">
        <v>0</v>
      </c>
      <c r="ZT111" s="27">
        <v>0</v>
      </c>
      <c r="ZU111" s="27">
        <v>0</v>
      </c>
      <c r="ZV111" s="27">
        <v>0</v>
      </c>
    </row>
    <row r="112" spans="1:698" s="41" customFormat="1" x14ac:dyDescent="0.2">
      <c r="A112" s="41" t="s">
        <v>213</v>
      </c>
      <c r="B112" s="40"/>
      <c r="C112" s="14">
        <v>1614</v>
      </c>
      <c r="D112" s="14">
        <v>92</v>
      </c>
      <c r="E112" s="14">
        <v>5</v>
      </c>
      <c r="F112" s="14">
        <v>15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/>
      <c r="AR112" s="27"/>
      <c r="AS112" s="27"/>
      <c r="AT112" s="27"/>
      <c r="AU112" s="27">
        <v>0</v>
      </c>
      <c r="AV112" s="27">
        <v>52</v>
      </c>
      <c r="AW112" s="27">
        <v>1</v>
      </c>
      <c r="AX112" s="27">
        <v>54</v>
      </c>
      <c r="AY112" s="14">
        <v>0</v>
      </c>
      <c r="AZ112" s="14">
        <v>9</v>
      </c>
      <c r="BA112" s="14">
        <v>13</v>
      </c>
      <c r="BB112" s="14">
        <v>170</v>
      </c>
      <c r="BC112" s="27">
        <v>0</v>
      </c>
      <c r="BD112" s="27">
        <v>0</v>
      </c>
      <c r="BE112" s="27">
        <v>0</v>
      </c>
      <c r="BF112" s="27">
        <v>2</v>
      </c>
      <c r="BG112" s="27">
        <v>0</v>
      </c>
      <c r="BH112" s="27">
        <v>4</v>
      </c>
      <c r="BI112" s="27">
        <v>0</v>
      </c>
      <c r="BJ112" s="27">
        <v>3</v>
      </c>
      <c r="BK112" s="27">
        <v>0</v>
      </c>
      <c r="BL112" s="27">
        <v>0</v>
      </c>
      <c r="BM112" s="27">
        <v>0</v>
      </c>
      <c r="BN112" s="27">
        <v>0</v>
      </c>
      <c r="BO112" s="27">
        <v>0</v>
      </c>
      <c r="BP112" s="27">
        <v>0</v>
      </c>
      <c r="BQ112" s="27">
        <v>0</v>
      </c>
      <c r="BR112" s="27">
        <v>0</v>
      </c>
      <c r="BS112" s="27">
        <v>0</v>
      </c>
      <c r="BT112" s="27">
        <v>0</v>
      </c>
      <c r="BU112" s="27">
        <v>0</v>
      </c>
      <c r="BV112" s="27">
        <v>0</v>
      </c>
      <c r="BW112" s="27">
        <v>0</v>
      </c>
      <c r="BX112" s="27">
        <v>0</v>
      </c>
      <c r="BY112" s="27">
        <v>0</v>
      </c>
      <c r="BZ112" s="27">
        <v>4</v>
      </c>
      <c r="CA112" s="27">
        <v>0</v>
      </c>
      <c r="CB112" s="27">
        <v>9</v>
      </c>
      <c r="CC112" s="27">
        <v>0</v>
      </c>
      <c r="CD112" s="27">
        <v>41</v>
      </c>
      <c r="CE112" s="27">
        <v>1</v>
      </c>
      <c r="CF112" s="27">
        <v>41</v>
      </c>
      <c r="CG112" s="27">
        <v>0</v>
      </c>
      <c r="CH112" s="27">
        <v>17</v>
      </c>
      <c r="CI112" s="27">
        <v>0</v>
      </c>
      <c r="CJ112" s="27">
        <v>10</v>
      </c>
      <c r="CK112" s="27">
        <v>4</v>
      </c>
      <c r="CL112" s="27">
        <v>82</v>
      </c>
      <c r="CM112" s="27">
        <v>0</v>
      </c>
      <c r="CN112" s="27">
        <v>19</v>
      </c>
      <c r="CO112" s="27">
        <v>4</v>
      </c>
      <c r="CP112" s="27">
        <v>102</v>
      </c>
      <c r="CQ112" s="27">
        <v>1</v>
      </c>
      <c r="CR112" s="27">
        <v>46</v>
      </c>
      <c r="CS112" s="27">
        <v>2</v>
      </c>
      <c r="CT112" s="27">
        <v>86</v>
      </c>
      <c r="CU112" s="27">
        <v>5</v>
      </c>
      <c r="CV112" s="27">
        <v>73</v>
      </c>
      <c r="CW112" s="27">
        <v>8</v>
      </c>
      <c r="CX112" s="27">
        <v>116</v>
      </c>
      <c r="CY112" s="27">
        <v>10</v>
      </c>
      <c r="CZ112" s="27">
        <v>64</v>
      </c>
      <c r="DA112" s="27">
        <v>1</v>
      </c>
      <c r="DB112" s="27">
        <v>17</v>
      </c>
      <c r="DC112" s="27">
        <v>1</v>
      </c>
      <c r="DD112" s="27">
        <v>33</v>
      </c>
      <c r="DE112" s="27"/>
      <c r="DF112" s="27"/>
      <c r="DG112" s="27">
        <v>2</v>
      </c>
      <c r="DH112" s="27">
        <v>108</v>
      </c>
      <c r="DI112" s="27">
        <v>0</v>
      </c>
      <c r="DJ112" s="27">
        <v>0</v>
      </c>
      <c r="DK112" s="27">
        <v>0</v>
      </c>
      <c r="DL112" s="27">
        <v>0</v>
      </c>
      <c r="DM112" s="27">
        <v>0</v>
      </c>
      <c r="DN112" s="27">
        <v>0</v>
      </c>
      <c r="DO112" s="27">
        <v>0</v>
      </c>
      <c r="DP112" s="27">
        <v>0</v>
      </c>
      <c r="DQ112" s="27">
        <v>0</v>
      </c>
      <c r="DR112" s="27">
        <v>0</v>
      </c>
      <c r="DS112" s="27">
        <v>0</v>
      </c>
      <c r="DT112" s="27">
        <v>0</v>
      </c>
      <c r="DU112" s="27">
        <v>0</v>
      </c>
      <c r="DV112" s="27">
        <v>0</v>
      </c>
      <c r="DW112" s="27">
        <v>0</v>
      </c>
      <c r="DX112" s="27">
        <v>4</v>
      </c>
      <c r="DY112" s="27">
        <v>3</v>
      </c>
      <c r="DZ112" s="27">
        <v>63</v>
      </c>
      <c r="EA112" s="27">
        <v>1</v>
      </c>
      <c r="EB112" s="27">
        <v>35</v>
      </c>
      <c r="EC112" s="27">
        <v>7</v>
      </c>
      <c r="ED112" s="27">
        <v>58</v>
      </c>
      <c r="EE112" s="27">
        <v>2</v>
      </c>
      <c r="EF112" s="27">
        <v>25</v>
      </c>
      <c r="EG112" s="27">
        <v>1</v>
      </c>
      <c r="EH112" s="27">
        <v>35</v>
      </c>
      <c r="EI112" s="27">
        <v>2</v>
      </c>
      <c r="EJ112" s="27">
        <v>4</v>
      </c>
      <c r="EK112" s="27">
        <v>0</v>
      </c>
      <c r="EL112" s="27">
        <v>5</v>
      </c>
      <c r="EM112" s="27">
        <v>1</v>
      </c>
      <c r="EN112" s="27">
        <v>2</v>
      </c>
      <c r="EO112" s="27">
        <v>0</v>
      </c>
      <c r="EP112" s="27">
        <v>0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0</v>
      </c>
      <c r="EW112" s="27">
        <v>0</v>
      </c>
      <c r="EX112" s="27">
        <v>0</v>
      </c>
      <c r="EY112" s="27">
        <v>0</v>
      </c>
      <c r="EZ112" s="27">
        <v>1</v>
      </c>
      <c r="FA112" s="27">
        <v>0</v>
      </c>
      <c r="FB112" s="27">
        <v>0</v>
      </c>
      <c r="FC112" s="27">
        <v>0</v>
      </c>
      <c r="FD112" s="27">
        <v>0</v>
      </c>
      <c r="FE112" s="27">
        <v>0</v>
      </c>
      <c r="FF112" s="27">
        <v>0</v>
      </c>
      <c r="FG112" s="27">
        <v>0</v>
      </c>
      <c r="FH112" s="27">
        <v>1</v>
      </c>
      <c r="FI112" s="27">
        <v>0</v>
      </c>
      <c r="FJ112" s="27">
        <v>4</v>
      </c>
      <c r="FK112" s="27">
        <v>0</v>
      </c>
      <c r="FL112" s="27">
        <v>2</v>
      </c>
      <c r="FM112" s="27">
        <v>0</v>
      </c>
      <c r="FN112" s="27">
        <v>8</v>
      </c>
      <c r="FO112" s="27">
        <v>2</v>
      </c>
      <c r="FP112" s="27">
        <v>8</v>
      </c>
      <c r="FQ112" s="27">
        <v>2</v>
      </c>
      <c r="FR112" s="27">
        <v>16</v>
      </c>
      <c r="FS112" s="27">
        <v>6</v>
      </c>
      <c r="FT112" s="27">
        <v>22</v>
      </c>
      <c r="FU112" s="27">
        <v>5</v>
      </c>
      <c r="FV112" s="27">
        <v>18</v>
      </c>
      <c r="FW112" s="27">
        <v>1</v>
      </c>
      <c r="FX112" s="27">
        <v>22</v>
      </c>
      <c r="FY112" s="27">
        <v>0</v>
      </c>
      <c r="FZ112" s="27">
        <v>8</v>
      </c>
      <c r="GA112" s="27">
        <v>1</v>
      </c>
      <c r="GB112" s="27">
        <v>4</v>
      </c>
      <c r="GC112" s="27"/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/>
      <c r="GQ112" s="27">
        <v>0</v>
      </c>
      <c r="GR112" s="27">
        <v>0</v>
      </c>
      <c r="GS112" s="27">
        <v>0</v>
      </c>
      <c r="GT112" s="27">
        <v>0</v>
      </c>
      <c r="GU112" s="27">
        <v>0</v>
      </c>
      <c r="GV112" s="27">
        <v>0</v>
      </c>
      <c r="GW112" s="27">
        <v>0</v>
      </c>
      <c r="GX112" s="27">
        <v>0</v>
      </c>
      <c r="GY112" s="27">
        <v>0</v>
      </c>
      <c r="GZ112" s="27">
        <v>0</v>
      </c>
      <c r="HA112" s="27">
        <v>0</v>
      </c>
      <c r="HB112" s="27">
        <v>0</v>
      </c>
      <c r="HC112" s="27"/>
      <c r="HD112" s="27">
        <v>0</v>
      </c>
      <c r="HE112" s="27">
        <v>0</v>
      </c>
      <c r="HF112" s="27">
        <v>0</v>
      </c>
      <c r="HG112" s="27">
        <v>0</v>
      </c>
      <c r="HH112" s="27">
        <v>0</v>
      </c>
      <c r="HI112" s="27">
        <v>0</v>
      </c>
      <c r="HJ112" s="27">
        <v>0</v>
      </c>
      <c r="HK112" s="27">
        <v>0</v>
      </c>
      <c r="HL112" s="27">
        <v>0</v>
      </c>
      <c r="HM112" s="27">
        <v>0</v>
      </c>
      <c r="HN112" s="27">
        <v>0</v>
      </c>
      <c r="HO112" s="27">
        <v>0</v>
      </c>
      <c r="HP112" s="27"/>
      <c r="HQ112" s="27">
        <v>0</v>
      </c>
      <c r="HR112" s="27">
        <v>0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/>
      <c r="ID112" s="27">
        <v>5</v>
      </c>
      <c r="IE112" s="27">
        <v>1</v>
      </c>
      <c r="IF112" s="27">
        <v>0</v>
      </c>
      <c r="IG112" s="27">
        <v>5</v>
      </c>
      <c r="IH112" s="27">
        <v>9</v>
      </c>
      <c r="II112" s="27"/>
      <c r="IJ112" s="27"/>
      <c r="IK112" s="27"/>
      <c r="IL112" s="27"/>
      <c r="IM112" s="27">
        <v>1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>
        <v>0</v>
      </c>
      <c r="IW112" s="27">
        <v>0</v>
      </c>
      <c r="IX112" s="27">
        <v>0</v>
      </c>
      <c r="IY112" s="27">
        <v>0</v>
      </c>
      <c r="IZ112" s="27">
        <v>2</v>
      </c>
      <c r="JA112" s="27">
        <v>1</v>
      </c>
      <c r="JB112" s="27">
        <v>0</v>
      </c>
      <c r="JC112" s="27">
        <v>1</v>
      </c>
      <c r="JD112" s="27">
        <v>0</v>
      </c>
      <c r="JE112" s="27">
        <v>0</v>
      </c>
      <c r="JF112" s="27">
        <v>4</v>
      </c>
      <c r="JG112" s="27">
        <v>0</v>
      </c>
      <c r="JH112" s="27">
        <v>0</v>
      </c>
      <c r="JI112" s="27">
        <v>1</v>
      </c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1</v>
      </c>
      <c r="JP112" s="27">
        <v>2</v>
      </c>
      <c r="JQ112" s="27">
        <v>0</v>
      </c>
      <c r="JR112" s="27">
        <v>2</v>
      </c>
      <c r="JS112" s="27">
        <v>2</v>
      </c>
      <c r="JT112" s="27">
        <v>1</v>
      </c>
      <c r="JU112" s="27">
        <v>0</v>
      </c>
      <c r="JV112" s="27">
        <v>0</v>
      </c>
      <c r="JW112" s="27">
        <v>0</v>
      </c>
      <c r="JX112" s="27">
        <v>2</v>
      </c>
      <c r="JY112" s="14">
        <v>204</v>
      </c>
      <c r="JZ112" s="27">
        <v>0</v>
      </c>
      <c r="KA112" s="27">
        <v>0</v>
      </c>
      <c r="KB112" s="27">
        <v>1</v>
      </c>
      <c r="KC112" s="27">
        <v>2</v>
      </c>
      <c r="KD112" s="27">
        <v>2</v>
      </c>
      <c r="KE112" s="27">
        <v>55</v>
      </c>
      <c r="KF112" s="27">
        <v>8</v>
      </c>
      <c r="KG112" s="27">
        <v>8</v>
      </c>
      <c r="KH112" s="27">
        <v>40</v>
      </c>
      <c r="KI112" s="27">
        <v>11</v>
      </c>
      <c r="KJ112" s="27">
        <v>3</v>
      </c>
      <c r="KK112" s="27">
        <v>74</v>
      </c>
      <c r="KL112" s="14">
        <v>212</v>
      </c>
      <c r="KM112" s="27">
        <v>1</v>
      </c>
      <c r="KN112" s="27">
        <v>60</v>
      </c>
      <c r="KO112" s="27">
        <v>60</v>
      </c>
      <c r="KP112" s="27">
        <v>91</v>
      </c>
      <c r="KQ112" s="14">
        <v>37</v>
      </c>
      <c r="KR112" s="27">
        <v>32</v>
      </c>
      <c r="KS112" s="27">
        <v>5</v>
      </c>
      <c r="KT112" s="14">
        <v>2</v>
      </c>
      <c r="KU112" s="27">
        <v>2</v>
      </c>
      <c r="KV112" s="27">
        <v>0</v>
      </c>
      <c r="KW112" s="27">
        <v>0</v>
      </c>
      <c r="KX112" s="27">
        <v>0</v>
      </c>
      <c r="KY112" s="14">
        <v>16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1</v>
      </c>
      <c r="LL112" s="27">
        <v>0</v>
      </c>
      <c r="LM112" s="27">
        <v>0</v>
      </c>
      <c r="LN112" s="27">
        <v>1</v>
      </c>
      <c r="LO112" s="27">
        <v>2</v>
      </c>
      <c r="LP112" s="27">
        <v>2</v>
      </c>
      <c r="LQ112" s="27">
        <v>0</v>
      </c>
      <c r="LR112" s="27">
        <v>0</v>
      </c>
      <c r="LS112" s="27">
        <v>0</v>
      </c>
      <c r="LT112" s="27">
        <v>1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27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2</v>
      </c>
      <c r="NA112" s="27">
        <v>0</v>
      </c>
      <c r="NB112" s="27">
        <v>1</v>
      </c>
      <c r="NC112" s="27">
        <v>0</v>
      </c>
      <c r="ND112" s="27">
        <v>1</v>
      </c>
      <c r="NE112" s="27">
        <v>0</v>
      </c>
      <c r="NF112" s="27">
        <v>0</v>
      </c>
      <c r="NG112" s="27">
        <v>0</v>
      </c>
      <c r="NH112" s="27">
        <v>0</v>
      </c>
      <c r="NI112" s="27">
        <v>1</v>
      </c>
      <c r="NJ112" s="27">
        <v>0</v>
      </c>
      <c r="NK112" s="27">
        <v>0</v>
      </c>
      <c r="NL112" s="27">
        <v>1</v>
      </c>
      <c r="NM112" s="27">
        <v>0</v>
      </c>
      <c r="NN112" s="27">
        <v>0</v>
      </c>
      <c r="NO112" s="27">
        <v>1</v>
      </c>
      <c r="NP112" s="27">
        <v>1</v>
      </c>
      <c r="NQ112" s="27">
        <v>0</v>
      </c>
      <c r="NR112" s="27">
        <v>1</v>
      </c>
      <c r="NS112" s="27">
        <v>0</v>
      </c>
      <c r="NT112" s="14">
        <v>18</v>
      </c>
      <c r="NU112" s="27">
        <v>0</v>
      </c>
      <c r="NV112" s="27">
        <v>0</v>
      </c>
      <c r="NW112" s="27">
        <v>0</v>
      </c>
      <c r="NX112" s="27">
        <v>0</v>
      </c>
      <c r="NY112" s="27">
        <v>2</v>
      </c>
      <c r="NZ112" s="27">
        <v>0</v>
      </c>
      <c r="OA112" s="27">
        <v>1</v>
      </c>
      <c r="OB112" s="27">
        <v>0</v>
      </c>
      <c r="OC112" s="27">
        <v>1</v>
      </c>
      <c r="OD112" s="27">
        <v>0</v>
      </c>
      <c r="OE112" s="27">
        <v>0</v>
      </c>
      <c r="OF112" s="27">
        <v>1</v>
      </c>
      <c r="OG112" s="27">
        <v>0</v>
      </c>
      <c r="OH112" s="27">
        <v>1</v>
      </c>
      <c r="OI112" s="27">
        <v>1</v>
      </c>
      <c r="OJ112" s="27">
        <v>3</v>
      </c>
      <c r="OK112" s="27">
        <v>3</v>
      </c>
      <c r="OL112" s="27">
        <v>0</v>
      </c>
      <c r="OM112" s="27">
        <v>0</v>
      </c>
      <c r="ON112" s="27">
        <v>1</v>
      </c>
      <c r="OO112" s="27">
        <v>2</v>
      </c>
      <c r="OP112" s="27">
        <v>0</v>
      </c>
      <c r="OQ112" s="27">
        <v>1</v>
      </c>
      <c r="OR112" s="27">
        <v>1</v>
      </c>
      <c r="OS112" s="14">
        <v>100</v>
      </c>
      <c r="OT112" s="44">
        <v>13</v>
      </c>
      <c r="OU112" s="27">
        <v>0</v>
      </c>
      <c r="OV112" s="27">
        <v>2</v>
      </c>
      <c r="OW112" s="27">
        <v>0</v>
      </c>
      <c r="OX112" s="27">
        <v>0</v>
      </c>
      <c r="OY112" s="27">
        <v>0</v>
      </c>
      <c r="OZ112" s="27">
        <v>9</v>
      </c>
      <c r="PA112" s="27">
        <v>20</v>
      </c>
      <c r="PB112" s="27">
        <v>28</v>
      </c>
      <c r="PC112" s="27">
        <v>0</v>
      </c>
      <c r="PD112" s="27">
        <v>0</v>
      </c>
      <c r="PE112" s="27">
        <v>0</v>
      </c>
      <c r="PF112" s="27">
        <v>0</v>
      </c>
      <c r="PG112" s="27">
        <v>1</v>
      </c>
      <c r="PH112" s="27">
        <v>0</v>
      </c>
      <c r="PI112" s="27">
        <v>1</v>
      </c>
      <c r="PJ112" s="27">
        <v>0</v>
      </c>
      <c r="PK112" s="27">
        <v>1</v>
      </c>
      <c r="PL112" s="27">
        <v>1</v>
      </c>
      <c r="PM112" s="27">
        <v>9</v>
      </c>
      <c r="PN112" s="27">
        <v>26</v>
      </c>
      <c r="PO112" s="27">
        <v>0</v>
      </c>
      <c r="PP112" s="27">
        <v>0</v>
      </c>
      <c r="PQ112" s="27">
        <v>0</v>
      </c>
      <c r="PR112" s="27">
        <v>0</v>
      </c>
      <c r="PS112" s="27">
        <v>2</v>
      </c>
      <c r="PT112" s="27">
        <v>0</v>
      </c>
      <c r="PU112" s="27">
        <v>0</v>
      </c>
      <c r="PV112" s="27">
        <v>0</v>
      </c>
      <c r="PW112" s="27">
        <v>0</v>
      </c>
      <c r="PX112" s="14">
        <v>3893</v>
      </c>
      <c r="PY112" s="27">
        <v>16</v>
      </c>
      <c r="PZ112" s="27">
        <v>29</v>
      </c>
      <c r="QA112" s="27">
        <v>33</v>
      </c>
      <c r="QB112" s="27">
        <v>27</v>
      </c>
      <c r="QC112" s="27">
        <v>99</v>
      </c>
      <c r="QD112" s="27">
        <v>588</v>
      </c>
      <c r="QE112" s="27">
        <v>2075</v>
      </c>
      <c r="QF112" s="27">
        <v>0</v>
      </c>
      <c r="QG112" s="27">
        <v>0</v>
      </c>
      <c r="QH112" s="27">
        <v>0</v>
      </c>
      <c r="QI112" s="27">
        <v>0</v>
      </c>
      <c r="QJ112" s="27">
        <v>83</v>
      </c>
      <c r="QK112" s="27">
        <v>7</v>
      </c>
      <c r="QL112" s="27">
        <v>38</v>
      </c>
      <c r="QM112" s="27">
        <v>35</v>
      </c>
      <c r="QN112" s="27">
        <v>17</v>
      </c>
      <c r="QO112" s="27">
        <v>13</v>
      </c>
      <c r="QP112" s="27">
        <v>46</v>
      </c>
      <c r="QQ112" s="27">
        <v>705</v>
      </c>
      <c r="QR112" s="27">
        <v>0</v>
      </c>
      <c r="QS112" s="27">
        <v>0</v>
      </c>
      <c r="QT112" s="27">
        <v>0</v>
      </c>
      <c r="QU112" s="27">
        <v>0</v>
      </c>
      <c r="QV112" s="27">
        <v>82</v>
      </c>
      <c r="QW112" s="27">
        <v>0</v>
      </c>
      <c r="QX112" s="27">
        <v>0</v>
      </c>
      <c r="QY112" s="27">
        <v>0</v>
      </c>
      <c r="QZ112" s="27">
        <v>0</v>
      </c>
      <c r="RA112" s="14">
        <v>34</v>
      </c>
      <c r="RB112" s="27">
        <v>0</v>
      </c>
      <c r="RC112" s="27">
        <v>2</v>
      </c>
      <c r="RD112" s="27">
        <v>8</v>
      </c>
      <c r="RE112" s="27">
        <v>3</v>
      </c>
      <c r="RF112" s="27">
        <v>0</v>
      </c>
      <c r="RG112" s="27">
        <v>2</v>
      </c>
      <c r="RH112" s="27">
        <v>8</v>
      </c>
      <c r="RI112" s="27">
        <v>11</v>
      </c>
      <c r="RJ112" s="14">
        <v>7</v>
      </c>
      <c r="RK112" s="27">
        <v>0</v>
      </c>
      <c r="RL112" s="27">
        <v>0</v>
      </c>
      <c r="RM112" s="27">
        <v>0</v>
      </c>
      <c r="RN112" s="27">
        <v>0</v>
      </c>
      <c r="RO112" s="27">
        <v>0</v>
      </c>
      <c r="RP112" s="27">
        <v>0</v>
      </c>
      <c r="RQ112" s="27">
        <v>0</v>
      </c>
      <c r="RR112" s="27">
        <v>0</v>
      </c>
      <c r="RS112" s="27">
        <v>0</v>
      </c>
      <c r="RT112" s="27">
        <v>0</v>
      </c>
      <c r="RU112" s="27">
        <v>0</v>
      </c>
      <c r="RV112" s="27">
        <v>1</v>
      </c>
      <c r="RW112" s="27">
        <v>0</v>
      </c>
      <c r="RX112" s="27">
        <v>0</v>
      </c>
      <c r="RY112" s="27">
        <v>1</v>
      </c>
      <c r="RZ112" s="27">
        <v>2</v>
      </c>
      <c r="SA112" s="27">
        <v>2</v>
      </c>
      <c r="SB112" s="27">
        <v>0</v>
      </c>
      <c r="SC112" s="27">
        <v>0</v>
      </c>
      <c r="SD112" s="27">
        <v>0</v>
      </c>
      <c r="SE112" s="27">
        <v>1</v>
      </c>
      <c r="SF112" s="27">
        <v>0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0</v>
      </c>
      <c r="SN112" s="27">
        <v>0</v>
      </c>
      <c r="SO112" s="27">
        <v>0</v>
      </c>
      <c r="SP112" s="27">
        <v>0</v>
      </c>
      <c r="SQ112" s="27">
        <v>0</v>
      </c>
      <c r="SR112" s="27">
        <v>0</v>
      </c>
      <c r="SS112" s="27">
        <v>0</v>
      </c>
      <c r="ST112" s="27">
        <v>0</v>
      </c>
      <c r="SU112" s="27">
        <v>0</v>
      </c>
      <c r="SV112" s="27">
        <v>0</v>
      </c>
      <c r="SW112" s="27">
        <v>0</v>
      </c>
      <c r="SX112" s="27">
        <v>0</v>
      </c>
      <c r="SY112" s="27">
        <v>0</v>
      </c>
      <c r="SZ112" s="27">
        <v>0</v>
      </c>
      <c r="TA112" s="27">
        <v>0</v>
      </c>
      <c r="TB112" s="27">
        <v>0</v>
      </c>
      <c r="TC112" s="27">
        <v>0</v>
      </c>
      <c r="TD112" s="27">
        <v>0</v>
      </c>
      <c r="TE112" s="27">
        <v>0</v>
      </c>
      <c r="TF112" s="27">
        <v>0</v>
      </c>
      <c r="TG112" s="14">
        <v>0</v>
      </c>
      <c r="TH112" s="27">
        <v>0</v>
      </c>
      <c r="TI112" s="27">
        <v>0</v>
      </c>
      <c r="TJ112" s="27">
        <v>0</v>
      </c>
      <c r="TK112" s="27">
        <v>0</v>
      </c>
      <c r="TL112" s="27">
        <v>0</v>
      </c>
      <c r="TM112" s="27">
        <v>0</v>
      </c>
      <c r="TN112" s="27">
        <v>0</v>
      </c>
      <c r="TO112" s="27">
        <v>0</v>
      </c>
      <c r="TP112" s="27">
        <v>0</v>
      </c>
      <c r="TQ112" s="27">
        <v>0</v>
      </c>
      <c r="TR112" s="27">
        <v>0</v>
      </c>
      <c r="TS112" s="27">
        <v>0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0</v>
      </c>
      <c r="TZ112" s="27">
        <v>0</v>
      </c>
      <c r="UA112" s="27">
        <v>0</v>
      </c>
      <c r="UB112" s="27">
        <v>0</v>
      </c>
      <c r="UC112" s="27">
        <v>0</v>
      </c>
      <c r="UD112" s="27">
        <v>0</v>
      </c>
      <c r="UE112" s="27">
        <v>0</v>
      </c>
      <c r="UF112" s="27">
        <v>0</v>
      </c>
      <c r="UG112" s="27">
        <v>0</v>
      </c>
      <c r="UH112" s="27">
        <v>0</v>
      </c>
      <c r="UI112" s="27">
        <v>0</v>
      </c>
      <c r="UJ112" s="27">
        <v>0</v>
      </c>
      <c r="UK112" s="27">
        <v>0</v>
      </c>
      <c r="UL112" s="27">
        <v>0</v>
      </c>
      <c r="UM112" s="27">
        <v>0</v>
      </c>
      <c r="UN112" s="27">
        <v>0</v>
      </c>
      <c r="UO112" s="27">
        <v>0</v>
      </c>
      <c r="UP112" s="27">
        <v>0</v>
      </c>
      <c r="UQ112" s="27">
        <v>0</v>
      </c>
      <c r="UR112" s="27">
        <v>0</v>
      </c>
      <c r="US112" s="27">
        <v>0</v>
      </c>
      <c r="UT112" s="27">
        <v>0</v>
      </c>
      <c r="UU112" s="27">
        <v>0</v>
      </c>
      <c r="UV112" s="27">
        <v>0</v>
      </c>
      <c r="UW112" s="27">
        <v>0</v>
      </c>
      <c r="UX112" s="27">
        <v>0</v>
      </c>
      <c r="UY112" s="27">
        <v>0</v>
      </c>
      <c r="UZ112" s="27">
        <v>0</v>
      </c>
      <c r="VA112" s="27">
        <v>0</v>
      </c>
      <c r="VB112" s="27">
        <v>0</v>
      </c>
      <c r="VC112" s="27">
        <v>0</v>
      </c>
      <c r="VD112" s="27">
        <v>0</v>
      </c>
      <c r="VE112" s="27">
        <v>0</v>
      </c>
      <c r="VF112" s="27">
        <v>0</v>
      </c>
      <c r="VG112" s="27">
        <v>0</v>
      </c>
      <c r="VH112" s="14">
        <v>0</v>
      </c>
      <c r="VI112" s="27">
        <v>0</v>
      </c>
      <c r="VJ112" s="27">
        <v>0</v>
      </c>
      <c r="VK112" s="27">
        <v>0</v>
      </c>
      <c r="VL112" s="27">
        <v>0</v>
      </c>
      <c r="VM112" s="27">
        <v>0</v>
      </c>
      <c r="VN112" s="27">
        <v>0</v>
      </c>
      <c r="VO112" s="27">
        <v>0</v>
      </c>
      <c r="VP112" s="27">
        <v>0</v>
      </c>
      <c r="VQ112" s="27">
        <v>0</v>
      </c>
      <c r="VR112" s="27">
        <v>0</v>
      </c>
      <c r="VS112" s="27">
        <v>0</v>
      </c>
      <c r="VT112" s="27">
        <v>0</v>
      </c>
      <c r="VU112" s="27">
        <v>0</v>
      </c>
      <c r="VV112" s="27">
        <v>0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0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47</v>
      </c>
      <c r="XJ112" s="27">
        <v>58</v>
      </c>
      <c r="XK112" s="27">
        <v>6</v>
      </c>
      <c r="XL112" s="27">
        <v>99</v>
      </c>
      <c r="XM112" s="27">
        <v>10</v>
      </c>
      <c r="XN112" s="27">
        <v>1</v>
      </c>
      <c r="XO112" s="27">
        <v>1</v>
      </c>
      <c r="XP112" s="27">
        <v>6</v>
      </c>
      <c r="XQ112" s="27">
        <v>0</v>
      </c>
      <c r="XR112" s="27">
        <v>0</v>
      </c>
      <c r="XS112" s="27">
        <v>1</v>
      </c>
      <c r="XT112" s="27">
        <v>10</v>
      </c>
      <c r="XU112" s="27">
        <v>1</v>
      </c>
      <c r="XV112" s="27">
        <v>0</v>
      </c>
      <c r="XW112" s="27">
        <v>5</v>
      </c>
      <c r="XX112" s="27">
        <v>10</v>
      </c>
      <c r="XY112" s="27">
        <v>21</v>
      </c>
      <c r="XZ112" s="27">
        <v>0</v>
      </c>
      <c r="YA112" s="27">
        <v>17</v>
      </c>
      <c r="YB112" s="27">
        <v>1</v>
      </c>
      <c r="YC112" s="27">
        <v>3</v>
      </c>
      <c r="YD112" s="27">
        <v>10</v>
      </c>
      <c r="YE112" s="27">
        <v>0</v>
      </c>
      <c r="YF112" s="27">
        <v>0</v>
      </c>
      <c r="YG112" s="27">
        <v>5</v>
      </c>
      <c r="YH112" s="27">
        <v>23</v>
      </c>
      <c r="YI112" s="27">
        <v>2</v>
      </c>
      <c r="YJ112" s="27">
        <v>0</v>
      </c>
      <c r="YK112" s="27">
        <v>8</v>
      </c>
      <c r="YL112" s="27">
        <v>19</v>
      </c>
      <c r="YM112" s="27">
        <v>30</v>
      </c>
      <c r="YN112" s="27">
        <v>2</v>
      </c>
      <c r="YO112" s="27">
        <v>10</v>
      </c>
      <c r="YP112" s="27">
        <v>23</v>
      </c>
      <c r="YQ112" s="27">
        <v>13</v>
      </c>
      <c r="YR112" s="27">
        <v>20</v>
      </c>
      <c r="YS112" s="27">
        <v>41</v>
      </c>
      <c r="YT112" s="27">
        <v>156</v>
      </c>
      <c r="YU112" s="27">
        <v>4</v>
      </c>
      <c r="YV112" s="27">
        <v>193</v>
      </c>
      <c r="YW112" s="27">
        <v>58</v>
      </c>
      <c r="YX112" s="27">
        <v>71</v>
      </c>
      <c r="YY112" s="27">
        <v>237</v>
      </c>
      <c r="YZ112" s="27">
        <v>26</v>
      </c>
      <c r="ZA112" s="27">
        <v>282</v>
      </c>
      <c r="ZB112" s="27">
        <v>82</v>
      </c>
      <c r="ZC112" s="27">
        <v>2371</v>
      </c>
      <c r="ZD112" s="27">
        <v>431</v>
      </c>
      <c r="ZE112" s="27">
        <v>396</v>
      </c>
      <c r="ZF112" s="27">
        <v>101</v>
      </c>
      <c r="ZG112" s="27">
        <v>15</v>
      </c>
      <c r="ZH112" s="27">
        <v>10</v>
      </c>
      <c r="ZI112" s="27">
        <v>53</v>
      </c>
      <c r="ZJ112" s="27">
        <v>12</v>
      </c>
      <c r="ZK112" s="27">
        <v>7</v>
      </c>
      <c r="ZL112" s="27">
        <v>109</v>
      </c>
      <c r="ZM112" s="27">
        <v>18</v>
      </c>
      <c r="ZN112" s="27">
        <v>6</v>
      </c>
      <c r="ZO112" s="27">
        <v>44</v>
      </c>
      <c r="ZP112" s="27">
        <v>8</v>
      </c>
      <c r="ZQ112" s="27">
        <v>3</v>
      </c>
      <c r="ZR112" s="27">
        <v>2</v>
      </c>
      <c r="ZS112" s="27">
        <v>1</v>
      </c>
      <c r="ZT112" s="27">
        <v>0</v>
      </c>
      <c r="ZU112" s="27">
        <v>31</v>
      </c>
      <c r="ZV112" s="27">
        <v>4</v>
      </c>
    </row>
    <row r="113" spans="1:698" s="41" customFormat="1" x14ac:dyDescent="0.2">
      <c r="A113" s="41" t="s">
        <v>214</v>
      </c>
      <c r="B113" s="40"/>
      <c r="C113" s="14">
        <v>463</v>
      </c>
      <c r="D113" s="14">
        <v>13</v>
      </c>
      <c r="E113" s="14">
        <v>2</v>
      </c>
      <c r="F113" s="14">
        <v>1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/>
      <c r="AR113" s="27"/>
      <c r="AS113" s="27"/>
      <c r="AT113" s="27"/>
      <c r="AU113" s="27">
        <v>0</v>
      </c>
      <c r="AV113" s="27">
        <v>0</v>
      </c>
      <c r="AW113" s="27">
        <v>0</v>
      </c>
      <c r="AX113" s="27">
        <v>0</v>
      </c>
      <c r="AY113" s="14">
        <v>0</v>
      </c>
      <c r="AZ113" s="14">
        <v>0</v>
      </c>
      <c r="BA113" s="14">
        <v>4</v>
      </c>
      <c r="BB113" s="14">
        <v>39</v>
      </c>
      <c r="BC113" s="27">
        <v>0</v>
      </c>
      <c r="BD113" s="27">
        <v>0</v>
      </c>
      <c r="BE113" s="27">
        <v>0</v>
      </c>
      <c r="BF113" s="27">
        <v>1</v>
      </c>
      <c r="BG113" s="27">
        <v>0</v>
      </c>
      <c r="BH113" s="27">
        <v>5</v>
      </c>
      <c r="BI113" s="27">
        <v>0</v>
      </c>
      <c r="BJ113" s="27">
        <v>5</v>
      </c>
      <c r="BK113" s="27">
        <v>0</v>
      </c>
      <c r="BL113" s="27">
        <v>4</v>
      </c>
      <c r="BM113" s="27">
        <v>0</v>
      </c>
      <c r="BN113" s="27">
        <v>0</v>
      </c>
      <c r="BO113" s="27">
        <v>0</v>
      </c>
      <c r="BP113" s="27">
        <v>0</v>
      </c>
      <c r="BQ113" s="27">
        <v>0</v>
      </c>
      <c r="BR113" s="27">
        <v>0</v>
      </c>
      <c r="BS113" s="27">
        <v>0</v>
      </c>
      <c r="BT113" s="27">
        <v>0</v>
      </c>
      <c r="BU113" s="27">
        <v>0</v>
      </c>
      <c r="BV113" s="27">
        <v>0</v>
      </c>
      <c r="BW113" s="27">
        <v>0</v>
      </c>
      <c r="BX113" s="27">
        <v>0</v>
      </c>
      <c r="BY113" s="27">
        <v>0</v>
      </c>
      <c r="BZ113" s="27">
        <v>0</v>
      </c>
      <c r="CA113" s="27">
        <v>0</v>
      </c>
      <c r="CB113" s="27">
        <v>3</v>
      </c>
      <c r="CC113" s="27">
        <v>0</v>
      </c>
      <c r="CD113" s="27">
        <v>4</v>
      </c>
      <c r="CE113" s="27">
        <v>0</v>
      </c>
      <c r="CF113" s="27">
        <v>2</v>
      </c>
      <c r="CG113" s="27">
        <v>0</v>
      </c>
      <c r="CH113" s="27">
        <v>6</v>
      </c>
      <c r="CI113" s="27">
        <v>0</v>
      </c>
      <c r="CJ113" s="27">
        <v>1</v>
      </c>
      <c r="CK113" s="27">
        <v>1</v>
      </c>
      <c r="CL113" s="27">
        <v>5</v>
      </c>
      <c r="CM113" s="27">
        <v>0</v>
      </c>
      <c r="CN113" s="27">
        <v>2</v>
      </c>
      <c r="CO113" s="27">
        <v>2</v>
      </c>
      <c r="CP113" s="27">
        <v>14</v>
      </c>
      <c r="CQ113" s="27">
        <v>0</v>
      </c>
      <c r="CR113" s="27">
        <v>11</v>
      </c>
      <c r="CS113" s="27">
        <v>0</v>
      </c>
      <c r="CT113" s="27">
        <v>12</v>
      </c>
      <c r="CU113" s="27">
        <v>0</v>
      </c>
      <c r="CV113" s="27">
        <v>9</v>
      </c>
      <c r="CW113" s="27">
        <v>1</v>
      </c>
      <c r="CX113" s="27">
        <v>17</v>
      </c>
      <c r="CY113" s="27">
        <v>0</v>
      </c>
      <c r="CZ113" s="27">
        <v>4</v>
      </c>
      <c r="DA113" s="27">
        <v>0</v>
      </c>
      <c r="DB113" s="27">
        <v>1</v>
      </c>
      <c r="DC113" s="27">
        <v>0</v>
      </c>
      <c r="DD113" s="27">
        <v>0</v>
      </c>
      <c r="DE113" s="27"/>
      <c r="DF113" s="27"/>
      <c r="DG113" s="27">
        <v>0</v>
      </c>
      <c r="DH113" s="27">
        <v>36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7">
        <v>0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57</v>
      </c>
      <c r="EA113" s="27">
        <v>0</v>
      </c>
      <c r="EB113" s="27">
        <v>0</v>
      </c>
      <c r="EC113" s="27">
        <v>1</v>
      </c>
      <c r="ED113" s="27">
        <v>53</v>
      </c>
      <c r="EE113" s="27">
        <v>0</v>
      </c>
      <c r="EF113" s="27">
        <v>0</v>
      </c>
      <c r="EG113" s="27">
        <v>0</v>
      </c>
      <c r="EH113" s="27">
        <v>82</v>
      </c>
      <c r="EI113" s="27">
        <v>0</v>
      </c>
      <c r="EJ113" s="27">
        <v>0</v>
      </c>
      <c r="EK113" s="27">
        <v>0</v>
      </c>
      <c r="EL113" s="27">
        <v>19</v>
      </c>
      <c r="EM113" s="27">
        <v>0</v>
      </c>
      <c r="EN113" s="27">
        <v>0</v>
      </c>
      <c r="EO113" s="27">
        <v>0</v>
      </c>
      <c r="EP113" s="27">
        <v>0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2</v>
      </c>
      <c r="FG113" s="27">
        <v>0</v>
      </c>
      <c r="FH113" s="27">
        <v>0</v>
      </c>
      <c r="FI113" s="27">
        <v>0</v>
      </c>
      <c r="FJ113" s="27">
        <v>4</v>
      </c>
      <c r="FK113" s="27">
        <v>0</v>
      </c>
      <c r="FL113" s="27">
        <v>6</v>
      </c>
      <c r="FM113" s="27">
        <v>0</v>
      </c>
      <c r="FN113" s="27">
        <v>10</v>
      </c>
      <c r="FO113" s="27">
        <v>1</v>
      </c>
      <c r="FP113" s="27">
        <v>10</v>
      </c>
      <c r="FQ113" s="27">
        <v>0</v>
      </c>
      <c r="FR113" s="27">
        <v>7</v>
      </c>
      <c r="FS113" s="27">
        <v>0</v>
      </c>
      <c r="FT113" s="27">
        <v>9</v>
      </c>
      <c r="FU113" s="27">
        <v>0</v>
      </c>
      <c r="FV113" s="27">
        <v>2</v>
      </c>
      <c r="FW113" s="27">
        <v>0</v>
      </c>
      <c r="FX113" s="27">
        <v>5</v>
      </c>
      <c r="FY113" s="27">
        <v>1</v>
      </c>
      <c r="FZ113" s="27">
        <v>1</v>
      </c>
      <c r="GA113" s="27">
        <v>0</v>
      </c>
      <c r="GB113" s="27">
        <v>1</v>
      </c>
      <c r="GC113" s="27"/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/>
      <c r="GQ113" s="27">
        <v>0</v>
      </c>
      <c r="GR113" s="27">
        <v>0</v>
      </c>
      <c r="GS113" s="27">
        <v>0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0</v>
      </c>
      <c r="HA113" s="27">
        <v>0</v>
      </c>
      <c r="HB113" s="27">
        <v>0</v>
      </c>
      <c r="HC113" s="27"/>
      <c r="HD113" s="27">
        <v>0</v>
      </c>
      <c r="HE113" s="27">
        <v>0</v>
      </c>
      <c r="HF113" s="27">
        <v>0</v>
      </c>
      <c r="HG113" s="27">
        <v>0</v>
      </c>
      <c r="HH113" s="27">
        <v>0</v>
      </c>
      <c r="HI113" s="27">
        <v>0</v>
      </c>
      <c r="HJ113" s="27">
        <v>0</v>
      </c>
      <c r="HK113" s="27">
        <v>0</v>
      </c>
      <c r="HL113" s="27">
        <v>0</v>
      </c>
      <c r="HM113" s="27">
        <v>0</v>
      </c>
      <c r="HN113" s="27">
        <v>0</v>
      </c>
      <c r="HO113" s="27">
        <v>0</v>
      </c>
      <c r="HP113" s="27"/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/>
      <c r="ID113" s="27">
        <v>3</v>
      </c>
      <c r="IE113" s="27">
        <v>0</v>
      </c>
      <c r="IF113" s="27">
        <v>0</v>
      </c>
      <c r="IG113" s="27">
        <v>0</v>
      </c>
      <c r="IH113" s="27">
        <v>0</v>
      </c>
      <c r="II113" s="27"/>
      <c r="IJ113" s="27"/>
      <c r="IK113" s="27"/>
      <c r="IL113" s="27"/>
      <c r="IM113" s="27">
        <v>2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>
        <v>0</v>
      </c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1</v>
      </c>
      <c r="JG113" s="27">
        <v>0</v>
      </c>
      <c r="JH113" s="27">
        <v>0</v>
      </c>
      <c r="JI113" s="27">
        <v>0</v>
      </c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>
        <v>0</v>
      </c>
      <c r="JW113" s="27">
        <v>0</v>
      </c>
      <c r="JX113" s="27">
        <v>0</v>
      </c>
      <c r="JY113" s="14">
        <v>43</v>
      </c>
      <c r="JZ113" s="27">
        <v>0</v>
      </c>
      <c r="KA113" s="27">
        <v>0</v>
      </c>
      <c r="KB113" s="27">
        <v>0</v>
      </c>
      <c r="KC113" s="27">
        <v>0</v>
      </c>
      <c r="KD113" s="27">
        <v>1</v>
      </c>
      <c r="KE113" s="27">
        <v>13</v>
      </c>
      <c r="KF113" s="27">
        <v>0</v>
      </c>
      <c r="KG113" s="27">
        <v>2</v>
      </c>
      <c r="KH113" s="27">
        <v>12</v>
      </c>
      <c r="KI113" s="27">
        <v>0</v>
      </c>
      <c r="KJ113" s="27">
        <v>1</v>
      </c>
      <c r="KK113" s="27">
        <v>14</v>
      </c>
      <c r="KL113" s="14">
        <v>44</v>
      </c>
      <c r="KM113" s="27">
        <v>0</v>
      </c>
      <c r="KN113" s="27">
        <v>14</v>
      </c>
      <c r="KO113" s="27">
        <v>15</v>
      </c>
      <c r="KP113" s="27">
        <v>15</v>
      </c>
      <c r="KQ113" s="14">
        <v>3</v>
      </c>
      <c r="KR113" s="27">
        <v>1</v>
      </c>
      <c r="KS113" s="27">
        <v>2</v>
      </c>
      <c r="KT113" s="14">
        <v>0</v>
      </c>
      <c r="KU113" s="27">
        <v>0</v>
      </c>
      <c r="KV113" s="27">
        <v>0</v>
      </c>
      <c r="KW113" s="27">
        <v>0</v>
      </c>
      <c r="KX113" s="27">
        <v>0</v>
      </c>
      <c r="KY113" s="14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27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14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>
        <v>0</v>
      </c>
      <c r="OI113" s="27">
        <v>0</v>
      </c>
      <c r="OJ113" s="27">
        <v>0</v>
      </c>
      <c r="OK113" s="27">
        <v>0</v>
      </c>
      <c r="OL113" s="27">
        <v>0</v>
      </c>
      <c r="OM113" s="27">
        <v>0</v>
      </c>
      <c r="ON113" s="27">
        <v>0</v>
      </c>
      <c r="OO113" s="27">
        <v>0</v>
      </c>
      <c r="OP113" s="27">
        <v>0</v>
      </c>
      <c r="OQ113" s="27">
        <v>0</v>
      </c>
      <c r="OR113" s="27">
        <v>0</v>
      </c>
      <c r="OS113" s="14">
        <v>10</v>
      </c>
      <c r="OT113" s="44">
        <v>0</v>
      </c>
      <c r="OU113" s="27">
        <v>0</v>
      </c>
      <c r="OV113" s="27">
        <v>0</v>
      </c>
      <c r="OW113" s="27">
        <v>0</v>
      </c>
      <c r="OX113" s="27">
        <v>0</v>
      </c>
      <c r="OY113" s="27">
        <v>0</v>
      </c>
      <c r="OZ113" s="27">
        <v>0</v>
      </c>
      <c r="PA113" s="27">
        <v>0</v>
      </c>
      <c r="PB113" s="27">
        <v>0</v>
      </c>
      <c r="PC113" s="27">
        <v>0</v>
      </c>
      <c r="PD113" s="27">
        <v>0</v>
      </c>
      <c r="PE113" s="27">
        <v>0</v>
      </c>
      <c r="PF113" s="27">
        <v>0</v>
      </c>
      <c r="PG113" s="27">
        <v>0</v>
      </c>
      <c r="PH113" s="27">
        <v>0</v>
      </c>
      <c r="PI113" s="27">
        <v>0</v>
      </c>
      <c r="PJ113" s="27">
        <v>0</v>
      </c>
      <c r="PK113" s="27">
        <v>0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8</v>
      </c>
      <c r="PV113" s="27">
        <v>0</v>
      </c>
      <c r="PW113" s="27">
        <v>2</v>
      </c>
      <c r="PX113" s="14">
        <v>210</v>
      </c>
      <c r="PY113" s="27">
        <v>0</v>
      </c>
      <c r="PZ113" s="27">
        <v>0</v>
      </c>
      <c r="QA113" s="27">
        <v>0</v>
      </c>
      <c r="QB113" s="27">
        <v>0</v>
      </c>
      <c r="QC113" s="27">
        <v>0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3</v>
      </c>
      <c r="QX113" s="27">
        <v>144</v>
      </c>
      <c r="QY113" s="27">
        <v>2</v>
      </c>
      <c r="QZ113" s="27">
        <v>61</v>
      </c>
      <c r="RA113" s="14">
        <v>4</v>
      </c>
      <c r="RB113" s="27">
        <v>0</v>
      </c>
      <c r="RC113" s="27">
        <v>1</v>
      </c>
      <c r="RD113" s="27">
        <v>2</v>
      </c>
      <c r="RE113" s="27">
        <v>1</v>
      </c>
      <c r="RF113" s="27">
        <v>0</v>
      </c>
      <c r="RG113" s="27">
        <v>0</v>
      </c>
      <c r="RH113" s="27">
        <v>0</v>
      </c>
      <c r="RI113" s="27">
        <v>0</v>
      </c>
      <c r="RJ113" s="14">
        <v>0</v>
      </c>
      <c r="RK113" s="27">
        <v>0</v>
      </c>
      <c r="RL113" s="27">
        <v>0</v>
      </c>
      <c r="RM113" s="27">
        <v>0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0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27">
        <v>0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0</v>
      </c>
      <c r="SM113" s="27">
        <v>0</v>
      </c>
      <c r="SN113" s="27">
        <v>0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0</v>
      </c>
      <c r="SV113" s="27">
        <v>0</v>
      </c>
      <c r="SW113" s="27">
        <v>0</v>
      </c>
      <c r="SX113" s="27">
        <v>0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27">
        <v>0</v>
      </c>
      <c r="TF113" s="27">
        <v>0</v>
      </c>
      <c r="TG113" s="14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0</v>
      </c>
      <c r="TM113" s="27">
        <v>0</v>
      </c>
      <c r="TN113" s="27">
        <v>0</v>
      </c>
      <c r="TO113" s="27">
        <v>0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0</v>
      </c>
      <c r="TV113" s="27">
        <v>0</v>
      </c>
      <c r="TW113" s="27">
        <v>0</v>
      </c>
      <c r="TX113" s="27">
        <v>0</v>
      </c>
      <c r="TY113" s="27">
        <v>0</v>
      </c>
      <c r="TZ113" s="27">
        <v>0</v>
      </c>
      <c r="UA113" s="27">
        <v>0</v>
      </c>
      <c r="UB113" s="27">
        <v>0</v>
      </c>
      <c r="UC113" s="27">
        <v>0</v>
      </c>
      <c r="UD113" s="27">
        <v>0</v>
      </c>
      <c r="UE113" s="27">
        <v>0</v>
      </c>
      <c r="UF113" s="27">
        <v>0</v>
      </c>
      <c r="UG113" s="27">
        <v>0</v>
      </c>
      <c r="UH113" s="27">
        <v>0</v>
      </c>
      <c r="UI113" s="27">
        <v>0</v>
      </c>
      <c r="UJ113" s="27">
        <v>0</v>
      </c>
      <c r="UK113" s="27">
        <v>0</v>
      </c>
      <c r="UL113" s="27">
        <v>0</v>
      </c>
      <c r="UM113" s="27">
        <v>0</v>
      </c>
      <c r="UN113" s="27">
        <v>0</v>
      </c>
      <c r="UO113" s="27">
        <v>0</v>
      </c>
      <c r="UP113" s="27">
        <v>0</v>
      </c>
      <c r="UQ113" s="27">
        <v>0</v>
      </c>
      <c r="UR113" s="27">
        <v>0</v>
      </c>
      <c r="US113" s="27">
        <v>0</v>
      </c>
      <c r="UT113" s="27">
        <v>0</v>
      </c>
      <c r="UU113" s="27">
        <v>0</v>
      </c>
      <c r="UV113" s="27">
        <v>0</v>
      </c>
      <c r="UW113" s="27">
        <v>0</v>
      </c>
      <c r="UX113" s="27">
        <v>0</v>
      </c>
      <c r="UY113" s="27">
        <v>0</v>
      </c>
      <c r="UZ113" s="27">
        <v>0</v>
      </c>
      <c r="VA113" s="27">
        <v>0</v>
      </c>
      <c r="VB113" s="27">
        <v>0</v>
      </c>
      <c r="VC113" s="27">
        <v>0</v>
      </c>
      <c r="VD113" s="27">
        <v>0</v>
      </c>
      <c r="VE113" s="27">
        <v>0</v>
      </c>
      <c r="VF113" s="27">
        <v>0</v>
      </c>
      <c r="VG113" s="27">
        <v>0</v>
      </c>
      <c r="VH113" s="14">
        <v>0</v>
      </c>
      <c r="VI113" s="27">
        <v>0</v>
      </c>
      <c r="VJ113" s="27">
        <v>0</v>
      </c>
      <c r="VK113" s="27">
        <v>0</v>
      </c>
      <c r="VL113" s="27">
        <v>0</v>
      </c>
      <c r="VM113" s="27">
        <v>0</v>
      </c>
      <c r="VN113" s="27">
        <v>0</v>
      </c>
      <c r="VO113" s="27">
        <v>0</v>
      </c>
      <c r="VP113" s="27">
        <v>0</v>
      </c>
      <c r="VQ113" s="27">
        <v>0</v>
      </c>
      <c r="VR113" s="27">
        <v>0</v>
      </c>
      <c r="VS113" s="27">
        <v>0</v>
      </c>
      <c r="VT113" s="27">
        <v>0</v>
      </c>
      <c r="VU113" s="27">
        <v>0</v>
      </c>
      <c r="VV113" s="27">
        <v>0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0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2</v>
      </c>
      <c r="XJ113" s="27">
        <v>8</v>
      </c>
      <c r="XK113" s="27">
        <v>0</v>
      </c>
      <c r="XL113" s="27">
        <v>10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27">
        <v>0</v>
      </c>
      <c r="XT113" s="27">
        <v>0</v>
      </c>
      <c r="XU113" s="27">
        <v>0</v>
      </c>
      <c r="XV113" s="27">
        <v>0</v>
      </c>
      <c r="XW113" s="27">
        <v>0</v>
      </c>
      <c r="XX113" s="27">
        <v>0</v>
      </c>
      <c r="XY113" s="27">
        <v>0</v>
      </c>
      <c r="XZ113" s="27">
        <v>0</v>
      </c>
      <c r="YA113" s="27">
        <v>0</v>
      </c>
      <c r="YB113" s="27">
        <v>0</v>
      </c>
      <c r="YC113" s="27">
        <v>0</v>
      </c>
      <c r="YD113" s="27">
        <v>0</v>
      </c>
      <c r="YE113" s="27">
        <v>0</v>
      </c>
      <c r="YF113" s="27">
        <v>0</v>
      </c>
      <c r="YG113" s="27">
        <v>0</v>
      </c>
      <c r="YH113" s="27">
        <v>0</v>
      </c>
      <c r="YI113" s="27">
        <v>0</v>
      </c>
      <c r="YJ113" s="27">
        <v>0</v>
      </c>
      <c r="YK113" s="27">
        <v>0</v>
      </c>
      <c r="YL113" s="27">
        <v>0</v>
      </c>
      <c r="YM113" s="27">
        <v>0</v>
      </c>
      <c r="YN113" s="27">
        <v>0</v>
      </c>
      <c r="YO113" s="27">
        <v>0</v>
      </c>
      <c r="YP113" s="27">
        <v>0</v>
      </c>
      <c r="YQ113" s="27">
        <v>0</v>
      </c>
      <c r="YR113" s="27">
        <v>0</v>
      </c>
      <c r="YS113" s="27">
        <v>0</v>
      </c>
      <c r="YT113" s="27">
        <v>0</v>
      </c>
      <c r="YU113" s="27">
        <v>0</v>
      </c>
      <c r="YV113" s="27">
        <v>0</v>
      </c>
      <c r="YW113" s="27">
        <v>0</v>
      </c>
      <c r="YX113" s="27">
        <v>0</v>
      </c>
      <c r="YY113" s="27">
        <v>0</v>
      </c>
      <c r="YZ113" s="27">
        <v>0</v>
      </c>
      <c r="ZA113" s="27">
        <v>0</v>
      </c>
      <c r="ZB113" s="27">
        <v>0</v>
      </c>
      <c r="ZC113" s="27">
        <v>0</v>
      </c>
      <c r="ZD113" s="27">
        <v>0</v>
      </c>
      <c r="ZE113" s="27">
        <v>0</v>
      </c>
      <c r="ZF113" s="27">
        <v>0</v>
      </c>
      <c r="ZG113" s="27">
        <v>0</v>
      </c>
      <c r="ZH113" s="27">
        <v>0</v>
      </c>
      <c r="ZI113" s="27">
        <v>0</v>
      </c>
      <c r="ZJ113" s="27">
        <v>0</v>
      </c>
      <c r="ZK113" s="27">
        <v>0</v>
      </c>
      <c r="ZL113" s="27">
        <v>0</v>
      </c>
      <c r="ZM113" s="27">
        <v>0</v>
      </c>
      <c r="ZN113" s="27">
        <v>0</v>
      </c>
      <c r="ZO113" s="27">
        <v>0</v>
      </c>
      <c r="ZP113" s="27">
        <v>0</v>
      </c>
      <c r="ZQ113" s="27">
        <v>0</v>
      </c>
      <c r="ZR113" s="27">
        <v>0</v>
      </c>
      <c r="ZS113" s="27">
        <v>0</v>
      </c>
      <c r="ZT113" s="27">
        <v>0</v>
      </c>
      <c r="ZU113" s="27">
        <v>0</v>
      </c>
      <c r="ZV113" s="27">
        <v>0</v>
      </c>
    </row>
    <row r="114" spans="1:698" s="41" customFormat="1" x14ac:dyDescent="0.2">
      <c r="A114" s="41" t="s">
        <v>215</v>
      </c>
      <c r="B114" s="40"/>
      <c r="C114" s="14">
        <v>545</v>
      </c>
      <c r="D114" s="14">
        <v>40</v>
      </c>
      <c r="E114" s="14">
        <v>1</v>
      </c>
      <c r="F114" s="14">
        <v>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/>
      <c r="AR114" s="27"/>
      <c r="AS114" s="27"/>
      <c r="AT114" s="27"/>
      <c r="AU114" s="27">
        <v>0</v>
      </c>
      <c r="AV114" s="27">
        <v>11</v>
      </c>
      <c r="AW114" s="27">
        <v>0</v>
      </c>
      <c r="AX114" s="27">
        <v>5</v>
      </c>
      <c r="AY114" s="14">
        <v>0</v>
      </c>
      <c r="AZ114" s="14">
        <v>0</v>
      </c>
      <c r="BA114" s="14">
        <v>7</v>
      </c>
      <c r="BB114" s="14">
        <v>44</v>
      </c>
      <c r="BC114" s="27">
        <v>0</v>
      </c>
      <c r="BD114" s="27">
        <v>0</v>
      </c>
      <c r="BE114" s="27">
        <v>0</v>
      </c>
      <c r="BF114" s="27">
        <v>2</v>
      </c>
      <c r="BG114" s="27">
        <v>0</v>
      </c>
      <c r="BH114" s="27">
        <v>4</v>
      </c>
      <c r="BI114" s="27">
        <v>0</v>
      </c>
      <c r="BJ114" s="27">
        <v>1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2</v>
      </c>
      <c r="BW114" s="27">
        <v>0</v>
      </c>
      <c r="BX114" s="27">
        <v>0</v>
      </c>
      <c r="BY114" s="27">
        <v>0</v>
      </c>
      <c r="BZ114" s="27">
        <v>4</v>
      </c>
      <c r="CA114" s="27">
        <v>0</v>
      </c>
      <c r="CB114" s="27">
        <v>2</v>
      </c>
      <c r="CC114" s="27">
        <v>0</v>
      </c>
      <c r="CD114" s="27">
        <v>10</v>
      </c>
      <c r="CE114" s="27">
        <v>0</v>
      </c>
      <c r="CF114" s="27">
        <v>4</v>
      </c>
      <c r="CG114" s="27">
        <v>0</v>
      </c>
      <c r="CH114" s="27">
        <v>5</v>
      </c>
      <c r="CI114" s="27">
        <v>1</v>
      </c>
      <c r="CJ114" s="27">
        <v>0</v>
      </c>
      <c r="CK114" s="27">
        <v>5</v>
      </c>
      <c r="CL114" s="27">
        <v>55</v>
      </c>
      <c r="CM114" s="27">
        <v>0</v>
      </c>
      <c r="CN114" s="27">
        <v>24</v>
      </c>
      <c r="CO114" s="27">
        <v>2</v>
      </c>
      <c r="CP114" s="27">
        <v>44</v>
      </c>
      <c r="CQ114" s="27">
        <v>3</v>
      </c>
      <c r="CR114" s="27">
        <v>21</v>
      </c>
      <c r="CS114" s="27">
        <v>2</v>
      </c>
      <c r="CT114" s="27">
        <v>40</v>
      </c>
      <c r="CU114" s="27">
        <v>2</v>
      </c>
      <c r="CV114" s="27">
        <v>16</v>
      </c>
      <c r="CW114" s="27">
        <v>0</v>
      </c>
      <c r="CX114" s="27">
        <v>19</v>
      </c>
      <c r="CY114" s="27">
        <v>2</v>
      </c>
      <c r="CZ114" s="27">
        <v>20</v>
      </c>
      <c r="DA114" s="27">
        <v>2</v>
      </c>
      <c r="DB114" s="27">
        <v>2</v>
      </c>
      <c r="DC114" s="27">
        <v>0</v>
      </c>
      <c r="DD114" s="27">
        <v>4</v>
      </c>
      <c r="DE114" s="27"/>
      <c r="DF114" s="27"/>
      <c r="DG114" s="27">
        <v>2</v>
      </c>
      <c r="DH114" s="27">
        <v>36</v>
      </c>
      <c r="DI114" s="27">
        <v>0</v>
      </c>
      <c r="DJ114" s="27">
        <v>0</v>
      </c>
      <c r="DK114" s="27">
        <v>0</v>
      </c>
      <c r="DL114" s="27">
        <v>0</v>
      </c>
      <c r="DM114" s="27">
        <v>0</v>
      </c>
      <c r="DN114" s="27">
        <v>1</v>
      </c>
      <c r="DO114" s="27">
        <v>0</v>
      </c>
      <c r="DP114" s="27">
        <v>1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26</v>
      </c>
      <c r="EA114" s="27">
        <v>0</v>
      </c>
      <c r="EB114" s="27">
        <v>1</v>
      </c>
      <c r="EC114" s="27">
        <v>1</v>
      </c>
      <c r="ED114" s="27">
        <v>37</v>
      </c>
      <c r="EE114" s="27">
        <v>0</v>
      </c>
      <c r="EF114" s="27">
        <v>1</v>
      </c>
      <c r="EG114" s="27">
        <v>0</v>
      </c>
      <c r="EH114" s="27">
        <v>27</v>
      </c>
      <c r="EI114" s="27">
        <v>0</v>
      </c>
      <c r="EJ114" s="27">
        <v>0</v>
      </c>
      <c r="EK114" s="27">
        <v>1</v>
      </c>
      <c r="EL114" s="27">
        <v>6</v>
      </c>
      <c r="EM114" s="27">
        <v>0</v>
      </c>
      <c r="EN114" s="27">
        <v>0</v>
      </c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5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1</v>
      </c>
      <c r="FJ114" s="27">
        <v>8</v>
      </c>
      <c r="FK114" s="27">
        <v>0</v>
      </c>
      <c r="FL114" s="27">
        <v>7</v>
      </c>
      <c r="FM114" s="27">
        <v>2</v>
      </c>
      <c r="FN114" s="27">
        <v>1</v>
      </c>
      <c r="FO114" s="27">
        <v>2</v>
      </c>
      <c r="FP114" s="27">
        <v>3</v>
      </c>
      <c r="FQ114" s="27">
        <v>1</v>
      </c>
      <c r="FR114" s="27">
        <v>1</v>
      </c>
      <c r="FS114" s="27">
        <v>0</v>
      </c>
      <c r="FT114" s="27">
        <v>0</v>
      </c>
      <c r="FU114" s="27">
        <v>0</v>
      </c>
      <c r="FV114" s="27">
        <v>1</v>
      </c>
      <c r="FW114" s="27">
        <v>2</v>
      </c>
      <c r="FX114" s="27">
        <v>2</v>
      </c>
      <c r="FY114" s="27">
        <v>1</v>
      </c>
      <c r="FZ114" s="27">
        <v>0</v>
      </c>
      <c r="GA114" s="27">
        <v>0</v>
      </c>
      <c r="GB114" s="27">
        <v>1</v>
      </c>
      <c r="GC114" s="27"/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/>
      <c r="GQ114" s="27">
        <v>0</v>
      </c>
      <c r="GR114" s="27">
        <v>0</v>
      </c>
      <c r="GS114" s="27">
        <v>0</v>
      </c>
      <c r="GT114" s="27">
        <v>0</v>
      </c>
      <c r="GU114" s="27">
        <v>0</v>
      </c>
      <c r="GV114" s="27">
        <v>0</v>
      </c>
      <c r="GW114" s="27">
        <v>0</v>
      </c>
      <c r="GX114" s="27">
        <v>0</v>
      </c>
      <c r="GY114" s="27">
        <v>0</v>
      </c>
      <c r="GZ114" s="27">
        <v>0</v>
      </c>
      <c r="HA114" s="27">
        <v>0</v>
      </c>
      <c r="HB114" s="27">
        <v>0</v>
      </c>
      <c r="HC114" s="27"/>
      <c r="HD114" s="27">
        <v>0</v>
      </c>
      <c r="HE114" s="27">
        <v>0</v>
      </c>
      <c r="HF114" s="27">
        <v>0</v>
      </c>
      <c r="HG114" s="27">
        <v>0</v>
      </c>
      <c r="HH114" s="27">
        <v>0</v>
      </c>
      <c r="HI114" s="27">
        <v>0</v>
      </c>
      <c r="HJ114" s="27">
        <v>0</v>
      </c>
      <c r="HK114" s="27">
        <v>0</v>
      </c>
      <c r="HL114" s="27">
        <v>0</v>
      </c>
      <c r="HM114" s="27">
        <v>0</v>
      </c>
      <c r="HN114" s="27">
        <v>0</v>
      </c>
      <c r="HO114" s="27">
        <v>0</v>
      </c>
      <c r="HP114" s="27"/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/>
      <c r="ID114" s="27">
        <v>2</v>
      </c>
      <c r="IE114" s="27">
        <v>0</v>
      </c>
      <c r="IF114" s="27">
        <v>0</v>
      </c>
      <c r="IG114" s="27">
        <v>0</v>
      </c>
      <c r="IH114" s="27">
        <v>0</v>
      </c>
      <c r="II114" s="27"/>
      <c r="IJ114" s="27"/>
      <c r="IK114" s="27"/>
      <c r="IL114" s="27"/>
      <c r="IM114" s="27">
        <v>1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>
        <v>0</v>
      </c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1</v>
      </c>
      <c r="JG114" s="27">
        <v>0</v>
      </c>
      <c r="JH114" s="27">
        <v>0</v>
      </c>
      <c r="JI114" s="27">
        <v>0</v>
      </c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>
        <v>0</v>
      </c>
      <c r="JW114" s="27">
        <v>0</v>
      </c>
      <c r="JX114" s="27">
        <v>0</v>
      </c>
      <c r="JY114" s="14">
        <v>56</v>
      </c>
      <c r="JZ114" s="27">
        <v>0</v>
      </c>
      <c r="KA114" s="27">
        <v>0</v>
      </c>
      <c r="KB114" s="27">
        <v>0</v>
      </c>
      <c r="KC114" s="27">
        <v>0</v>
      </c>
      <c r="KD114" s="27">
        <v>2</v>
      </c>
      <c r="KE114" s="27">
        <v>21</v>
      </c>
      <c r="KF114" s="27">
        <v>2</v>
      </c>
      <c r="KG114" s="27">
        <v>4</v>
      </c>
      <c r="KH114" s="27">
        <v>11</v>
      </c>
      <c r="KI114" s="27">
        <v>3</v>
      </c>
      <c r="KJ114" s="27">
        <v>1</v>
      </c>
      <c r="KK114" s="27">
        <v>12</v>
      </c>
      <c r="KL114" s="14">
        <v>56</v>
      </c>
      <c r="KM114" s="27">
        <v>0</v>
      </c>
      <c r="KN114" s="27">
        <v>23</v>
      </c>
      <c r="KO114" s="27">
        <v>17</v>
      </c>
      <c r="KP114" s="27">
        <v>16</v>
      </c>
      <c r="KQ114" s="14">
        <v>7</v>
      </c>
      <c r="KR114" s="27">
        <v>6</v>
      </c>
      <c r="KS114" s="27">
        <v>1</v>
      </c>
      <c r="KT114" s="14">
        <v>0</v>
      </c>
      <c r="KU114" s="27">
        <v>0</v>
      </c>
      <c r="KV114" s="27">
        <v>0</v>
      </c>
      <c r="KW114" s="27">
        <v>0</v>
      </c>
      <c r="KX114" s="27">
        <v>0</v>
      </c>
      <c r="KY114" s="14">
        <v>2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1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1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27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14">
        <v>2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>
        <v>0</v>
      </c>
      <c r="OI114" s="27">
        <v>0</v>
      </c>
      <c r="OJ114" s="27">
        <v>1</v>
      </c>
      <c r="OK114" s="27">
        <v>0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1</v>
      </c>
      <c r="OR114" s="27">
        <v>0</v>
      </c>
      <c r="OS114" s="14">
        <v>38</v>
      </c>
      <c r="OT114" s="44">
        <v>7</v>
      </c>
      <c r="OU114" s="27">
        <v>0</v>
      </c>
      <c r="OV114" s="27">
        <v>0</v>
      </c>
      <c r="OW114" s="27">
        <v>1</v>
      </c>
      <c r="OX114" s="27">
        <v>0</v>
      </c>
      <c r="OY114" s="27">
        <v>0</v>
      </c>
      <c r="OZ114" s="27">
        <v>7</v>
      </c>
      <c r="PA114" s="27">
        <v>10</v>
      </c>
      <c r="PB114" s="27">
        <v>9</v>
      </c>
      <c r="PC114" s="27">
        <v>0</v>
      </c>
      <c r="PD114" s="27">
        <v>0</v>
      </c>
      <c r="PE114" s="27">
        <v>0</v>
      </c>
      <c r="PF114" s="27">
        <v>0</v>
      </c>
      <c r="PG114" s="27">
        <v>0</v>
      </c>
      <c r="PH114" s="27">
        <v>0</v>
      </c>
      <c r="PI114" s="27">
        <v>0</v>
      </c>
      <c r="PJ114" s="27">
        <v>0</v>
      </c>
      <c r="PK114" s="27">
        <v>1</v>
      </c>
      <c r="PL114" s="27">
        <v>0</v>
      </c>
      <c r="PM114" s="27">
        <v>5</v>
      </c>
      <c r="PN114" s="27">
        <v>5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14">
        <v>1053</v>
      </c>
      <c r="PY114" s="27">
        <v>0</v>
      </c>
      <c r="PZ114" s="27">
        <v>14</v>
      </c>
      <c r="QA114" s="27">
        <v>16</v>
      </c>
      <c r="QB114" s="27">
        <v>8</v>
      </c>
      <c r="QC114" s="27">
        <v>51</v>
      </c>
      <c r="QD114" s="27">
        <v>155</v>
      </c>
      <c r="QE114" s="27">
        <v>438</v>
      </c>
      <c r="QF114" s="27">
        <v>0</v>
      </c>
      <c r="QG114" s="27">
        <v>0</v>
      </c>
      <c r="QH114" s="27">
        <v>0</v>
      </c>
      <c r="QI114" s="27">
        <v>0</v>
      </c>
      <c r="QJ114" s="27">
        <v>34</v>
      </c>
      <c r="QK114" s="27">
        <v>1</v>
      </c>
      <c r="QL114" s="27">
        <v>10</v>
      </c>
      <c r="QM114" s="27">
        <v>8</v>
      </c>
      <c r="QN114" s="27">
        <v>8</v>
      </c>
      <c r="QO114" s="27">
        <v>5</v>
      </c>
      <c r="QP114" s="27">
        <v>34</v>
      </c>
      <c r="QQ114" s="27">
        <v>235</v>
      </c>
      <c r="QR114" s="27">
        <v>0</v>
      </c>
      <c r="QS114" s="27">
        <v>0</v>
      </c>
      <c r="QT114" s="27">
        <v>0</v>
      </c>
      <c r="QU114" s="27">
        <v>0</v>
      </c>
      <c r="QV114" s="27">
        <v>36</v>
      </c>
      <c r="QW114" s="27">
        <v>0</v>
      </c>
      <c r="QX114" s="27">
        <v>0</v>
      </c>
      <c r="QY114" s="27">
        <v>0</v>
      </c>
      <c r="QZ114" s="27">
        <v>0</v>
      </c>
      <c r="RA114" s="14">
        <v>12</v>
      </c>
      <c r="RB114" s="27">
        <v>0</v>
      </c>
      <c r="RC114" s="27">
        <v>2</v>
      </c>
      <c r="RD114" s="27">
        <v>4</v>
      </c>
      <c r="RE114" s="27">
        <v>1</v>
      </c>
      <c r="RF114" s="27">
        <v>0</v>
      </c>
      <c r="RG114" s="27">
        <v>0</v>
      </c>
      <c r="RH114" s="27">
        <v>2</v>
      </c>
      <c r="RI114" s="27">
        <v>3</v>
      </c>
      <c r="RJ114" s="14">
        <v>2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1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27">
        <v>0</v>
      </c>
      <c r="SG114" s="27">
        <v>1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0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27">
        <v>0</v>
      </c>
      <c r="TF114" s="27">
        <v>0</v>
      </c>
      <c r="TG114" s="14">
        <v>0</v>
      </c>
      <c r="TH114" s="27">
        <v>0</v>
      </c>
      <c r="TI114" s="27">
        <v>0</v>
      </c>
      <c r="TJ114" s="27">
        <v>0</v>
      </c>
      <c r="TK114" s="27">
        <v>0</v>
      </c>
      <c r="TL114" s="27">
        <v>0</v>
      </c>
      <c r="TM114" s="27">
        <v>0</v>
      </c>
      <c r="TN114" s="27">
        <v>0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0</v>
      </c>
      <c r="TU114" s="27">
        <v>0</v>
      </c>
      <c r="TV114" s="27">
        <v>0</v>
      </c>
      <c r="TW114" s="27">
        <v>0</v>
      </c>
      <c r="TX114" s="27">
        <v>0</v>
      </c>
      <c r="TY114" s="27">
        <v>0</v>
      </c>
      <c r="TZ114" s="27">
        <v>0</v>
      </c>
      <c r="UA114" s="27">
        <v>0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27">
        <v>0</v>
      </c>
      <c r="UK114" s="27">
        <v>0</v>
      </c>
      <c r="UL114" s="27">
        <v>0</v>
      </c>
      <c r="UM114" s="27">
        <v>0</v>
      </c>
      <c r="UN114" s="27">
        <v>0</v>
      </c>
      <c r="UO114" s="27">
        <v>0</v>
      </c>
      <c r="UP114" s="27">
        <v>0</v>
      </c>
      <c r="UQ114" s="27">
        <v>0</v>
      </c>
      <c r="UR114" s="27">
        <v>0</v>
      </c>
      <c r="US114" s="27">
        <v>0</v>
      </c>
      <c r="UT114" s="27">
        <v>0</v>
      </c>
      <c r="UU114" s="27">
        <v>0</v>
      </c>
      <c r="UV114" s="27">
        <v>0</v>
      </c>
      <c r="UW114" s="27">
        <v>0</v>
      </c>
      <c r="UX114" s="27">
        <v>0</v>
      </c>
      <c r="UY114" s="27">
        <v>0</v>
      </c>
      <c r="UZ114" s="27">
        <v>0</v>
      </c>
      <c r="VA114" s="27">
        <v>0</v>
      </c>
      <c r="VB114" s="27">
        <v>0</v>
      </c>
      <c r="VC114" s="27">
        <v>0</v>
      </c>
      <c r="VD114" s="27">
        <v>0</v>
      </c>
      <c r="VE114" s="27">
        <v>0</v>
      </c>
      <c r="VF114" s="27">
        <v>0</v>
      </c>
      <c r="VG114" s="27">
        <v>0</v>
      </c>
      <c r="VH114" s="14">
        <v>0</v>
      </c>
      <c r="VI114" s="27">
        <v>0</v>
      </c>
      <c r="VJ114" s="27">
        <v>0</v>
      </c>
      <c r="VK114" s="27">
        <v>0</v>
      </c>
      <c r="VL114" s="27">
        <v>0</v>
      </c>
      <c r="VM114" s="27">
        <v>0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0</v>
      </c>
      <c r="VU114" s="27">
        <v>0</v>
      </c>
      <c r="VV114" s="27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11</v>
      </c>
      <c r="XJ114" s="27">
        <v>27</v>
      </c>
      <c r="XK114" s="27">
        <v>2</v>
      </c>
      <c r="XL114" s="27">
        <v>36</v>
      </c>
      <c r="XM114" s="27">
        <v>5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27">
        <v>1</v>
      </c>
      <c r="XT114" s="27">
        <v>7</v>
      </c>
      <c r="XU114" s="27">
        <v>0</v>
      </c>
      <c r="XV114" s="27">
        <v>1</v>
      </c>
      <c r="XW114" s="27">
        <v>1</v>
      </c>
      <c r="XX114" s="27">
        <v>4</v>
      </c>
      <c r="XY114" s="27">
        <v>2</v>
      </c>
      <c r="XZ114" s="27">
        <v>0</v>
      </c>
      <c r="YA114" s="27">
        <v>6</v>
      </c>
      <c r="YB114" s="27">
        <v>0</v>
      </c>
      <c r="YC114" s="27">
        <v>0</v>
      </c>
      <c r="YD114" s="27">
        <v>0</v>
      </c>
      <c r="YE114" s="27">
        <v>0</v>
      </c>
      <c r="YF114" s="27">
        <v>1</v>
      </c>
      <c r="YG114" s="27">
        <v>1</v>
      </c>
      <c r="YH114" s="27">
        <v>13</v>
      </c>
      <c r="YI114" s="27">
        <v>0</v>
      </c>
      <c r="YJ114" s="27">
        <v>1</v>
      </c>
      <c r="YK114" s="27">
        <v>1</v>
      </c>
      <c r="YL114" s="27">
        <v>4</v>
      </c>
      <c r="YM114" s="27">
        <v>4</v>
      </c>
      <c r="YN114" s="27">
        <v>0</v>
      </c>
      <c r="YO114" s="27">
        <v>2</v>
      </c>
      <c r="YP114" s="27">
        <v>10</v>
      </c>
      <c r="YQ114" s="27">
        <v>5</v>
      </c>
      <c r="YR114" s="27">
        <v>7</v>
      </c>
      <c r="YS114" s="27">
        <v>18</v>
      </c>
      <c r="YT114" s="27">
        <v>29</v>
      </c>
      <c r="YU114" s="27">
        <v>1</v>
      </c>
      <c r="YV114" s="27">
        <v>46</v>
      </c>
      <c r="YW114" s="27">
        <v>8</v>
      </c>
      <c r="YX114" s="27">
        <v>39</v>
      </c>
      <c r="YY114" s="27">
        <v>85</v>
      </c>
      <c r="YZ114" s="27">
        <v>17</v>
      </c>
      <c r="ZA114" s="27">
        <v>107</v>
      </c>
      <c r="ZB114" s="27">
        <v>23</v>
      </c>
      <c r="ZC114" s="27">
        <v>669</v>
      </c>
      <c r="ZD114" s="27">
        <v>212</v>
      </c>
      <c r="ZE114" s="27">
        <v>81</v>
      </c>
      <c r="ZF114" s="27">
        <v>31</v>
      </c>
      <c r="ZG114" s="27">
        <v>6</v>
      </c>
      <c r="ZH114" s="27">
        <v>0</v>
      </c>
      <c r="ZI114" s="27">
        <v>15</v>
      </c>
      <c r="ZJ114" s="27">
        <v>4</v>
      </c>
      <c r="ZK114" s="27">
        <v>0</v>
      </c>
      <c r="ZL114" s="27">
        <v>36</v>
      </c>
      <c r="ZM114" s="27">
        <v>4</v>
      </c>
      <c r="ZN114" s="27">
        <v>1</v>
      </c>
      <c r="ZO114" s="27">
        <v>18</v>
      </c>
      <c r="ZP114" s="27">
        <v>1</v>
      </c>
      <c r="ZQ114" s="27">
        <v>1</v>
      </c>
      <c r="ZR114" s="27">
        <v>3</v>
      </c>
      <c r="ZS114" s="27">
        <v>0</v>
      </c>
      <c r="ZT114" s="27">
        <v>0</v>
      </c>
      <c r="ZU114" s="27">
        <v>6</v>
      </c>
      <c r="ZV114" s="27">
        <v>0</v>
      </c>
    </row>
    <row r="115" spans="1:698" s="41" customFormat="1" x14ac:dyDescent="0.2">
      <c r="A115" s="41" t="s">
        <v>216</v>
      </c>
      <c r="B115" s="40"/>
      <c r="C115" s="14">
        <v>1366</v>
      </c>
      <c r="D115" s="14">
        <v>55</v>
      </c>
      <c r="E115" s="14">
        <v>3</v>
      </c>
      <c r="F115" s="14">
        <v>8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1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/>
      <c r="AR115" s="27"/>
      <c r="AS115" s="27"/>
      <c r="AT115" s="27"/>
      <c r="AU115" s="27">
        <v>1</v>
      </c>
      <c r="AV115" s="27">
        <v>35</v>
      </c>
      <c r="AW115" s="27">
        <v>0</v>
      </c>
      <c r="AX115" s="27">
        <v>14</v>
      </c>
      <c r="AY115" s="14">
        <v>0</v>
      </c>
      <c r="AZ115" s="14">
        <v>0</v>
      </c>
      <c r="BA115" s="14">
        <v>11</v>
      </c>
      <c r="BB115" s="14">
        <v>314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27">
        <v>0</v>
      </c>
      <c r="BP115" s="27">
        <v>0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7</v>
      </c>
      <c r="CA115" s="27">
        <v>0</v>
      </c>
      <c r="CB115" s="27">
        <v>5</v>
      </c>
      <c r="CC115" s="27">
        <v>0</v>
      </c>
      <c r="CD115" s="27">
        <v>18</v>
      </c>
      <c r="CE115" s="27">
        <v>1</v>
      </c>
      <c r="CF115" s="27">
        <v>15</v>
      </c>
      <c r="CG115" s="27">
        <v>1</v>
      </c>
      <c r="CH115" s="27">
        <v>14</v>
      </c>
      <c r="CI115" s="27">
        <v>0</v>
      </c>
      <c r="CJ115" s="27">
        <v>7</v>
      </c>
      <c r="CK115" s="27">
        <v>1</v>
      </c>
      <c r="CL115" s="27">
        <v>23</v>
      </c>
      <c r="CM115" s="27">
        <v>2</v>
      </c>
      <c r="CN115" s="27">
        <v>8</v>
      </c>
      <c r="CO115" s="27">
        <v>7</v>
      </c>
      <c r="CP115" s="27">
        <v>61</v>
      </c>
      <c r="CQ115" s="27">
        <v>1</v>
      </c>
      <c r="CR115" s="27">
        <v>28</v>
      </c>
      <c r="CS115" s="27">
        <v>5</v>
      </c>
      <c r="CT115" s="27">
        <v>79</v>
      </c>
      <c r="CU115" s="27">
        <v>3</v>
      </c>
      <c r="CV115" s="27">
        <v>51</v>
      </c>
      <c r="CW115" s="27">
        <v>3</v>
      </c>
      <c r="CX115" s="27">
        <v>95</v>
      </c>
      <c r="CY115" s="27">
        <v>3</v>
      </c>
      <c r="CZ115" s="27">
        <v>43</v>
      </c>
      <c r="DA115" s="27">
        <v>0</v>
      </c>
      <c r="DB115" s="27">
        <v>25</v>
      </c>
      <c r="DC115" s="27">
        <v>1</v>
      </c>
      <c r="DD115" s="27">
        <v>20</v>
      </c>
      <c r="DE115" s="27"/>
      <c r="DF115" s="27"/>
      <c r="DG115" s="27">
        <v>3</v>
      </c>
      <c r="DH115" s="27">
        <v>243</v>
      </c>
      <c r="DI115" s="27">
        <v>0</v>
      </c>
      <c r="DJ115" s="27">
        <v>0</v>
      </c>
      <c r="DK115" s="27">
        <v>0</v>
      </c>
      <c r="DL115" s="27">
        <v>0</v>
      </c>
      <c r="DM115" s="27">
        <v>0</v>
      </c>
      <c r="DN115" s="27">
        <v>0</v>
      </c>
      <c r="DO115" s="27">
        <v>0</v>
      </c>
      <c r="DP115" s="27">
        <v>0</v>
      </c>
      <c r="DQ115" s="27">
        <v>0</v>
      </c>
      <c r="DR115" s="27">
        <v>0</v>
      </c>
      <c r="DS115" s="27">
        <v>0</v>
      </c>
      <c r="DT115" s="27">
        <v>0</v>
      </c>
      <c r="DU115" s="27">
        <v>0</v>
      </c>
      <c r="DV115" s="27">
        <v>0</v>
      </c>
      <c r="DW115" s="27">
        <v>0</v>
      </c>
      <c r="DX115" s="27">
        <v>0</v>
      </c>
      <c r="DY115" s="27">
        <v>0</v>
      </c>
      <c r="DZ115" s="27">
        <v>11</v>
      </c>
      <c r="EA115" s="27">
        <v>0</v>
      </c>
      <c r="EB115" s="27">
        <v>0</v>
      </c>
      <c r="EC115" s="27">
        <v>0</v>
      </c>
      <c r="ED115" s="27">
        <v>138</v>
      </c>
      <c r="EE115" s="27">
        <v>0</v>
      </c>
      <c r="EF115" s="27">
        <v>0</v>
      </c>
      <c r="EG115" s="27">
        <v>0</v>
      </c>
      <c r="EH115" s="27">
        <v>2</v>
      </c>
      <c r="EI115" s="27">
        <v>0</v>
      </c>
      <c r="EJ115" s="27">
        <v>4</v>
      </c>
      <c r="EK115" s="27">
        <v>0</v>
      </c>
      <c r="EL115" s="27">
        <v>2</v>
      </c>
      <c r="EM115" s="27">
        <v>0</v>
      </c>
      <c r="EN115" s="27">
        <v>0</v>
      </c>
      <c r="EO115" s="27">
        <v>0</v>
      </c>
      <c r="EP115" s="27">
        <v>1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1</v>
      </c>
      <c r="EY115" s="27">
        <v>0</v>
      </c>
      <c r="EZ115" s="27">
        <v>2</v>
      </c>
      <c r="FA115" s="27">
        <v>0</v>
      </c>
      <c r="FB115" s="27">
        <v>1</v>
      </c>
      <c r="FC115" s="27">
        <v>0</v>
      </c>
      <c r="FD115" s="27">
        <v>3</v>
      </c>
      <c r="FE115" s="27">
        <v>0</v>
      </c>
      <c r="FF115" s="27">
        <v>0</v>
      </c>
      <c r="FG115" s="27">
        <v>0</v>
      </c>
      <c r="FH115" s="27">
        <v>1</v>
      </c>
      <c r="FI115" s="27">
        <v>0</v>
      </c>
      <c r="FJ115" s="27">
        <v>1</v>
      </c>
      <c r="FK115" s="27">
        <v>0</v>
      </c>
      <c r="FL115" s="27">
        <v>1</v>
      </c>
      <c r="FM115" s="27">
        <v>1</v>
      </c>
      <c r="FN115" s="27">
        <v>5</v>
      </c>
      <c r="FO115" s="27">
        <v>0</v>
      </c>
      <c r="FP115" s="27">
        <v>3</v>
      </c>
      <c r="FQ115" s="27">
        <v>1</v>
      </c>
      <c r="FR115" s="27">
        <v>1</v>
      </c>
      <c r="FS115" s="27">
        <v>1</v>
      </c>
      <c r="FT115" s="27">
        <v>8</v>
      </c>
      <c r="FU115" s="27">
        <v>2</v>
      </c>
      <c r="FV115" s="27">
        <v>7</v>
      </c>
      <c r="FW115" s="27">
        <v>2</v>
      </c>
      <c r="FX115" s="27">
        <v>2</v>
      </c>
      <c r="FY115" s="27">
        <v>1</v>
      </c>
      <c r="FZ115" s="27">
        <v>1</v>
      </c>
      <c r="GA115" s="27">
        <v>1</v>
      </c>
      <c r="GB115" s="27">
        <v>2</v>
      </c>
      <c r="GC115" s="27"/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/>
      <c r="GQ115" s="27">
        <v>0</v>
      </c>
      <c r="GR115" s="27">
        <v>0</v>
      </c>
      <c r="GS115" s="27">
        <v>0</v>
      </c>
      <c r="GT115" s="27">
        <v>0</v>
      </c>
      <c r="GU115" s="27">
        <v>0</v>
      </c>
      <c r="GV115" s="27">
        <v>0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0</v>
      </c>
      <c r="HC115" s="27"/>
      <c r="HD115" s="27">
        <v>0</v>
      </c>
      <c r="HE115" s="27">
        <v>0</v>
      </c>
      <c r="HF115" s="27">
        <v>0</v>
      </c>
      <c r="HG115" s="27">
        <v>0</v>
      </c>
      <c r="HH115" s="27">
        <v>0</v>
      </c>
      <c r="HI115" s="27">
        <v>0</v>
      </c>
      <c r="HJ115" s="27">
        <v>0</v>
      </c>
      <c r="HK115" s="27">
        <v>0</v>
      </c>
      <c r="HL115" s="27">
        <v>0</v>
      </c>
      <c r="HM115" s="27">
        <v>0</v>
      </c>
      <c r="HN115" s="27">
        <v>0</v>
      </c>
      <c r="HO115" s="27">
        <v>0</v>
      </c>
      <c r="HP115" s="27"/>
      <c r="HQ115" s="27">
        <v>0</v>
      </c>
      <c r="HR115" s="27">
        <v>0</v>
      </c>
      <c r="HS115" s="27">
        <v>0</v>
      </c>
      <c r="HT115" s="27">
        <v>0</v>
      </c>
      <c r="HU115" s="27">
        <v>0</v>
      </c>
      <c r="HV115" s="27">
        <v>0</v>
      </c>
      <c r="HW115" s="27">
        <v>0</v>
      </c>
      <c r="HX115" s="27">
        <v>0</v>
      </c>
      <c r="HY115" s="27">
        <v>0</v>
      </c>
      <c r="HZ115" s="27">
        <v>0</v>
      </c>
      <c r="IA115" s="27">
        <v>0</v>
      </c>
      <c r="IB115" s="27">
        <v>0</v>
      </c>
      <c r="IC115" s="27"/>
      <c r="ID115" s="27">
        <v>4</v>
      </c>
      <c r="IE115" s="27">
        <v>2</v>
      </c>
      <c r="IF115" s="27">
        <v>1</v>
      </c>
      <c r="IG115" s="27">
        <v>4</v>
      </c>
      <c r="IH115" s="27">
        <v>0</v>
      </c>
      <c r="II115" s="27"/>
      <c r="IJ115" s="27"/>
      <c r="IK115" s="27"/>
      <c r="IL115" s="27"/>
      <c r="IM115" s="27">
        <v>2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>
        <v>0</v>
      </c>
      <c r="IW115" s="27">
        <v>0</v>
      </c>
      <c r="IX115" s="27">
        <v>0</v>
      </c>
      <c r="IY115" s="27">
        <v>0</v>
      </c>
      <c r="IZ115" s="27">
        <v>1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2</v>
      </c>
      <c r="JG115" s="27">
        <v>0</v>
      </c>
      <c r="JH115" s="27">
        <v>0</v>
      </c>
      <c r="JI115" s="27">
        <v>2</v>
      </c>
      <c r="JJ115" s="27">
        <v>1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2</v>
      </c>
      <c r="JR115" s="27">
        <v>0</v>
      </c>
      <c r="JS115" s="27">
        <v>1</v>
      </c>
      <c r="JT115" s="27">
        <v>0</v>
      </c>
      <c r="JU115" s="27">
        <v>0</v>
      </c>
      <c r="JV115" s="27">
        <v>0</v>
      </c>
      <c r="JW115" s="27">
        <v>0</v>
      </c>
      <c r="JX115" s="27">
        <v>0</v>
      </c>
      <c r="JY115" s="14">
        <v>335</v>
      </c>
      <c r="JZ115" s="27">
        <v>0</v>
      </c>
      <c r="KA115" s="27">
        <v>0</v>
      </c>
      <c r="KB115" s="27">
        <v>0</v>
      </c>
      <c r="KC115" s="27">
        <v>1</v>
      </c>
      <c r="KD115" s="27">
        <v>1</v>
      </c>
      <c r="KE115" s="27">
        <v>68</v>
      </c>
      <c r="KF115" s="27">
        <v>2</v>
      </c>
      <c r="KG115" s="27">
        <v>2</v>
      </c>
      <c r="KH115" s="27">
        <v>88</v>
      </c>
      <c r="KI115" s="27">
        <v>7</v>
      </c>
      <c r="KJ115" s="27">
        <v>8</v>
      </c>
      <c r="KK115" s="27">
        <v>158</v>
      </c>
      <c r="KL115" s="14">
        <v>336</v>
      </c>
      <c r="KM115" s="27">
        <v>0</v>
      </c>
      <c r="KN115" s="27">
        <v>70</v>
      </c>
      <c r="KO115" s="27">
        <v>93</v>
      </c>
      <c r="KP115" s="27">
        <v>173</v>
      </c>
      <c r="KQ115" s="14">
        <v>12</v>
      </c>
      <c r="KR115" s="27">
        <v>9</v>
      </c>
      <c r="KS115" s="27">
        <v>3</v>
      </c>
      <c r="KT115" s="14">
        <v>1</v>
      </c>
      <c r="KU115" s="27">
        <v>1</v>
      </c>
      <c r="KV115" s="27">
        <v>0</v>
      </c>
      <c r="KW115" s="27">
        <v>0</v>
      </c>
      <c r="KX115" s="27">
        <v>0</v>
      </c>
      <c r="KY115" s="14">
        <v>1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0</v>
      </c>
      <c r="LO115" s="27">
        <v>0</v>
      </c>
      <c r="LP115" s="27">
        <v>0</v>
      </c>
      <c r="LQ115" s="27">
        <v>0</v>
      </c>
      <c r="LR115" s="27">
        <v>1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27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14">
        <v>2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>
        <v>0</v>
      </c>
      <c r="OI115" s="27">
        <v>0</v>
      </c>
      <c r="OJ115" s="27">
        <v>1</v>
      </c>
      <c r="OK115" s="27">
        <v>0</v>
      </c>
      <c r="OL115" s="27">
        <v>0</v>
      </c>
      <c r="OM115" s="27">
        <v>1</v>
      </c>
      <c r="ON115" s="27">
        <v>0</v>
      </c>
      <c r="OO115" s="27">
        <v>0</v>
      </c>
      <c r="OP115" s="27">
        <v>0</v>
      </c>
      <c r="OQ115" s="27">
        <v>0</v>
      </c>
      <c r="OR115" s="27">
        <v>0</v>
      </c>
      <c r="OS115" s="14">
        <v>60</v>
      </c>
      <c r="OT115" s="44">
        <v>11</v>
      </c>
      <c r="OU115" s="27">
        <v>4</v>
      </c>
      <c r="OV115" s="27">
        <v>0</v>
      </c>
      <c r="OW115" s="27">
        <v>1</v>
      </c>
      <c r="OX115" s="27">
        <v>0</v>
      </c>
      <c r="OY115" s="27">
        <v>1</v>
      </c>
      <c r="OZ115" s="27">
        <v>4</v>
      </c>
      <c r="PA115" s="27">
        <v>11</v>
      </c>
      <c r="PB115" s="27">
        <v>22</v>
      </c>
      <c r="PC115" s="27">
        <v>0</v>
      </c>
      <c r="PD115" s="27">
        <v>0</v>
      </c>
      <c r="PE115" s="27">
        <v>0</v>
      </c>
      <c r="PF115" s="27">
        <v>0</v>
      </c>
      <c r="PG115" s="27">
        <v>0</v>
      </c>
      <c r="PH115" s="27">
        <v>0</v>
      </c>
      <c r="PI115" s="27">
        <v>0</v>
      </c>
      <c r="PJ115" s="27">
        <v>1</v>
      </c>
      <c r="PK115" s="27">
        <v>0</v>
      </c>
      <c r="PL115" s="27">
        <v>4</v>
      </c>
      <c r="PM115" s="27">
        <v>1</v>
      </c>
      <c r="PN115" s="27">
        <v>13</v>
      </c>
      <c r="PO115" s="27">
        <v>0</v>
      </c>
      <c r="PP115" s="27">
        <v>0</v>
      </c>
      <c r="PQ115" s="27">
        <v>0</v>
      </c>
      <c r="PR115" s="27">
        <v>0</v>
      </c>
      <c r="PS115" s="27">
        <v>2</v>
      </c>
      <c r="PT115" s="27">
        <v>0</v>
      </c>
      <c r="PU115" s="27">
        <v>0</v>
      </c>
      <c r="PV115" s="27">
        <v>0</v>
      </c>
      <c r="PW115" s="27">
        <v>0</v>
      </c>
      <c r="PX115" s="14">
        <v>1444</v>
      </c>
      <c r="PY115" s="27">
        <v>3</v>
      </c>
      <c r="PZ115" s="27">
        <v>13</v>
      </c>
      <c r="QA115" s="27">
        <v>26</v>
      </c>
      <c r="QB115" s="27">
        <v>11</v>
      </c>
      <c r="QC115" s="27">
        <v>42</v>
      </c>
      <c r="QD115" s="27">
        <v>205</v>
      </c>
      <c r="QE115" s="27">
        <v>704</v>
      </c>
      <c r="QF115" s="27">
        <v>0</v>
      </c>
      <c r="QG115" s="27">
        <v>0</v>
      </c>
      <c r="QH115" s="27">
        <v>0</v>
      </c>
      <c r="QI115" s="27">
        <v>0</v>
      </c>
      <c r="QJ115" s="27">
        <v>52</v>
      </c>
      <c r="QK115" s="27">
        <v>4</v>
      </c>
      <c r="QL115" s="27">
        <v>18</v>
      </c>
      <c r="QM115" s="27">
        <v>18</v>
      </c>
      <c r="QN115" s="27">
        <v>9</v>
      </c>
      <c r="QO115" s="27">
        <v>7</v>
      </c>
      <c r="QP115" s="27">
        <v>22</v>
      </c>
      <c r="QQ115" s="27">
        <v>258</v>
      </c>
      <c r="QR115" s="27">
        <v>0</v>
      </c>
      <c r="QS115" s="27">
        <v>0</v>
      </c>
      <c r="QT115" s="27">
        <v>0</v>
      </c>
      <c r="QU115" s="27">
        <v>0</v>
      </c>
      <c r="QV115" s="27">
        <v>52</v>
      </c>
      <c r="QW115" s="27">
        <v>0</v>
      </c>
      <c r="QX115" s="27">
        <v>0</v>
      </c>
      <c r="QY115" s="27">
        <v>0</v>
      </c>
      <c r="QZ115" s="27">
        <v>0</v>
      </c>
      <c r="RA115" s="14">
        <v>21</v>
      </c>
      <c r="RB115" s="27">
        <v>0</v>
      </c>
      <c r="RC115" s="27">
        <v>1</v>
      </c>
      <c r="RD115" s="27">
        <v>2</v>
      </c>
      <c r="RE115" s="27">
        <v>8</v>
      </c>
      <c r="RF115" s="27">
        <v>0</v>
      </c>
      <c r="RG115" s="27">
        <v>1</v>
      </c>
      <c r="RH115" s="27">
        <v>2</v>
      </c>
      <c r="RI115" s="27">
        <v>7</v>
      </c>
      <c r="RJ115" s="14">
        <v>1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0</v>
      </c>
      <c r="RS115" s="27">
        <v>0</v>
      </c>
      <c r="RT115" s="27">
        <v>0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0</v>
      </c>
      <c r="SB115" s="27">
        <v>0</v>
      </c>
      <c r="SC115" s="27">
        <v>1</v>
      </c>
      <c r="SD115" s="27">
        <v>0</v>
      </c>
      <c r="SE115" s="27">
        <v>0</v>
      </c>
      <c r="SF115" s="27">
        <v>0</v>
      </c>
      <c r="SG115" s="27">
        <v>0</v>
      </c>
      <c r="SH115" s="27">
        <v>0</v>
      </c>
      <c r="SI115" s="27">
        <v>0</v>
      </c>
      <c r="SJ115" s="27">
        <v>0</v>
      </c>
      <c r="SK115" s="27">
        <v>0</v>
      </c>
      <c r="SL115" s="27">
        <v>0</v>
      </c>
      <c r="SM115" s="27">
        <v>0</v>
      </c>
      <c r="SN115" s="27">
        <v>0</v>
      </c>
      <c r="SO115" s="27">
        <v>0</v>
      </c>
      <c r="SP115" s="27">
        <v>0</v>
      </c>
      <c r="SQ115" s="27">
        <v>0</v>
      </c>
      <c r="SR115" s="27">
        <v>0</v>
      </c>
      <c r="SS115" s="27">
        <v>0</v>
      </c>
      <c r="ST115" s="27">
        <v>0</v>
      </c>
      <c r="SU115" s="27">
        <v>0</v>
      </c>
      <c r="SV115" s="27">
        <v>0</v>
      </c>
      <c r="SW115" s="27">
        <v>0</v>
      </c>
      <c r="SX115" s="27">
        <v>0</v>
      </c>
      <c r="SY115" s="27">
        <v>0</v>
      </c>
      <c r="SZ115" s="27">
        <v>0</v>
      </c>
      <c r="TA115" s="27">
        <v>0</v>
      </c>
      <c r="TB115" s="27">
        <v>0</v>
      </c>
      <c r="TC115" s="27">
        <v>0</v>
      </c>
      <c r="TD115" s="27">
        <v>0</v>
      </c>
      <c r="TE115" s="27">
        <v>0</v>
      </c>
      <c r="TF115" s="27">
        <v>0</v>
      </c>
      <c r="TG115" s="14">
        <v>0</v>
      </c>
      <c r="TH115" s="27">
        <v>0</v>
      </c>
      <c r="TI115" s="27">
        <v>0</v>
      </c>
      <c r="TJ115" s="27">
        <v>0</v>
      </c>
      <c r="TK115" s="27">
        <v>0</v>
      </c>
      <c r="TL115" s="27">
        <v>0</v>
      </c>
      <c r="TM115" s="27">
        <v>0</v>
      </c>
      <c r="TN115" s="27">
        <v>0</v>
      </c>
      <c r="TO115" s="27">
        <v>0</v>
      </c>
      <c r="TP115" s="27">
        <v>0</v>
      </c>
      <c r="TQ115" s="27">
        <v>0</v>
      </c>
      <c r="TR115" s="27">
        <v>0</v>
      </c>
      <c r="TS115" s="27">
        <v>0</v>
      </c>
      <c r="TT115" s="27">
        <v>0</v>
      </c>
      <c r="TU115" s="27">
        <v>0</v>
      </c>
      <c r="TV115" s="27">
        <v>0</v>
      </c>
      <c r="TW115" s="27">
        <v>0</v>
      </c>
      <c r="TX115" s="27">
        <v>0</v>
      </c>
      <c r="TY115" s="27">
        <v>0</v>
      </c>
      <c r="TZ115" s="27">
        <v>0</v>
      </c>
      <c r="UA115" s="27">
        <v>0</v>
      </c>
      <c r="UB115" s="27">
        <v>0</v>
      </c>
      <c r="UC115" s="27">
        <v>0</v>
      </c>
      <c r="UD115" s="27">
        <v>0</v>
      </c>
      <c r="UE115" s="27">
        <v>0</v>
      </c>
      <c r="UF115" s="27">
        <v>0</v>
      </c>
      <c r="UG115" s="27">
        <v>0</v>
      </c>
      <c r="UH115" s="27">
        <v>0</v>
      </c>
      <c r="UI115" s="27">
        <v>0</v>
      </c>
      <c r="UJ115" s="27">
        <v>0</v>
      </c>
      <c r="UK115" s="27">
        <v>0</v>
      </c>
      <c r="UL115" s="27">
        <v>0</v>
      </c>
      <c r="UM115" s="27">
        <v>0</v>
      </c>
      <c r="UN115" s="27">
        <v>0</v>
      </c>
      <c r="UO115" s="27">
        <v>0</v>
      </c>
      <c r="UP115" s="27">
        <v>0</v>
      </c>
      <c r="UQ115" s="27">
        <v>0</v>
      </c>
      <c r="UR115" s="27">
        <v>0</v>
      </c>
      <c r="US115" s="27">
        <v>0</v>
      </c>
      <c r="UT115" s="27">
        <v>0</v>
      </c>
      <c r="UU115" s="27">
        <v>0</v>
      </c>
      <c r="UV115" s="27">
        <v>0</v>
      </c>
      <c r="UW115" s="27">
        <v>0</v>
      </c>
      <c r="UX115" s="27">
        <v>0</v>
      </c>
      <c r="UY115" s="27">
        <v>0</v>
      </c>
      <c r="UZ115" s="27">
        <v>0</v>
      </c>
      <c r="VA115" s="27">
        <v>0</v>
      </c>
      <c r="VB115" s="27">
        <v>0</v>
      </c>
      <c r="VC115" s="27">
        <v>0</v>
      </c>
      <c r="VD115" s="27">
        <v>0</v>
      </c>
      <c r="VE115" s="27">
        <v>0</v>
      </c>
      <c r="VF115" s="27">
        <v>0</v>
      </c>
      <c r="VG115" s="27">
        <v>0</v>
      </c>
      <c r="VH115" s="14">
        <v>0</v>
      </c>
      <c r="VI115" s="27">
        <v>0</v>
      </c>
      <c r="VJ115" s="27">
        <v>0</v>
      </c>
      <c r="VK115" s="27">
        <v>0</v>
      </c>
      <c r="VL115" s="27">
        <v>0</v>
      </c>
      <c r="VM115" s="27">
        <v>0</v>
      </c>
      <c r="VN115" s="27">
        <v>0</v>
      </c>
      <c r="VO115" s="27">
        <v>0</v>
      </c>
      <c r="VP115" s="27">
        <v>0</v>
      </c>
      <c r="VQ115" s="27">
        <v>0</v>
      </c>
      <c r="VR115" s="27">
        <v>0</v>
      </c>
      <c r="VS115" s="27">
        <v>0</v>
      </c>
      <c r="VT115" s="27">
        <v>0</v>
      </c>
      <c r="VU115" s="27">
        <v>0</v>
      </c>
      <c r="VV115" s="27">
        <v>0</v>
      </c>
      <c r="VW115" s="27">
        <v>0</v>
      </c>
      <c r="VX115" s="27">
        <v>0</v>
      </c>
      <c r="VY115" s="27">
        <v>0</v>
      </c>
      <c r="VZ115" s="27">
        <v>0</v>
      </c>
      <c r="WA115" s="27">
        <v>0</v>
      </c>
      <c r="WB115" s="27">
        <v>0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0</v>
      </c>
      <c r="WK115" s="27">
        <v>0</v>
      </c>
      <c r="WL115" s="27">
        <v>0</v>
      </c>
      <c r="WM115" s="27">
        <v>0</v>
      </c>
      <c r="WN115" s="27">
        <v>0</v>
      </c>
      <c r="WO115" s="27">
        <v>0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21</v>
      </c>
      <c r="XJ115" s="27">
        <v>39</v>
      </c>
      <c r="XK115" s="27">
        <v>3</v>
      </c>
      <c r="XL115" s="27">
        <v>57</v>
      </c>
      <c r="XM115" s="27">
        <v>7</v>
      </c>
      <c r="XN115" s="27">
        <v>0</v>
      </c>
      <c r="XO115" s="27">
        <v>0</v>
      </c>
      <c r="XP115" s="27">
        <v>3</v>
      </c>
      <c r="XQ115" s="27">
        <v>1</v>
      </c>
      <c r="XR115" s="27">
        <v>0</v>
      </c>
      <c r="XS115" s="27">
        <v>0</v>
      </c>
      <c r="XT115" s="27">
        <v>3</v>
      </c>
      <c r="XU115" s="27">
        <v>0</v>
      </c>
      <c r="XV115" s="27">
        <v>0</v>
      </c>
      <c r="XW115" s="27">
        <v>4</v>
      </c>
      <c r="XX115" s="27">
        <v>4</v>
      </c>
      <c r="XY115" s="27">
        <v>6</v>
      </c>
      <c r="XZ115" s="27">
        <v>0</v>
      </c>
      <c r="YA115" s="27">
        <v>11</v>
      </c>
      <c r="YB115" s="27">
        <v>0</v>
      </c>
      <c r="YC115" s="27">
        <v>0</v>
      </c>
      <c r="YD115" s="27">
        <v>3</v>
      </c>
      <c r="YE115" s="27">
        <v>2</v>
      </c>
      <c r="YF115" s="27">
        <v>1</v>
      </c>
      <c r="YG115" s="27">
        <v>2</v>
      </c>
      <c r="YH115" s="27">
        <v>7</v>
      </c>
      <c r="YI115" s="27">
        <v>0</v>
      </c>
      <c r="YJ115" s="27">
        <v>0</v>
      </c>
      <c r="YK115" s="27">
        <v>5</v>
      </c>
      <c r="YL115" s="27">
        <v>6</v>
      </c>
      <c r="YM115" s="27">
        <v>9</v>
      </c>
      <c r="YN115" s="27">
        <v>0</v>
      </c>
      <c r="YO115" s="27">
        <v>7</v>
      </c>
      <c r="YP115" s="27">
        <v>10</v>
      </c>
      <c r="YQ115" s="27">
        <v>4</v>
      </c>
      <c r="YR115" s="27">
        <v>13</v>
      </c>
      <c r="YS115" s="27">
        <v>1</v>
      </c>
      <c r="YT115" s="27">
        <v>8</v>
      </c>
      <c r="YU115" s="27">
        <v>0</v>
      </c>
      <c r="YV115" s="27">
        <v>9</v>
      </c>
      <c r="YW115" s="27">
        <v>5</v>
      </c>
      <c r="YX115" s="27">
        <v>2</v>
      </c>
      <c r="YY115" s="27">
        <v>10</v>
      </c>
      <c r="YZ115" s="27">
        <v>1</v>
      </c>
      <c r="ZA115" s="27">
        <v>11</v>
      </c>
      <c r="ZB115" s="27">
        <v>5</v>
      </c>
      <c r="ZC115" s="27">
        <v>815</v>
      </c>
      <c r="ZD115" s="27">
        <v>179</v>
      </c>
      <c r="ZE115" s="27">
        <v>98</v>
      </c>
      <c r="ZF115" s="27">
        <v>55</v>
      </c>
      <c r="ZG115" s="27">
        <v>14</v>
      </c>
      <c r="ZH115" s="27">
        <v>3</v>
      </c>
      <c r="ZI115" s="27">
        <v>20</v>
      </c>
      <c r="ZJ115" s="27">
        <v>5</v>
      </c>
      <c r="ZK115" s="27">
        <v>3</v>
      </c>
      <c r="ZL115" s="27">
        <v>49</v>
      </c>
      <c r="ZM115" s="27">
        <v>10</v>
      </c>
      <c r="ZN115" s="27">
        <v>9</v>
      </c>
      <c r="ZO115" s="27">
        <v>9</v>
      </c>
      <c r="ZP115" s="27">
        <v>4</v>
      </c>
      <c r="ZQ115" s="27">
        <v>1</v>
      </c>
      <c r="ZR115" s="27">
        <v>0</v>
      </c>
      <c r="ZS115" s="27">
        <v>0</v>
      </c>
      <c r="ZT115" s="27">
        <v>0</v>
      </c>
      <c r="ZU115" s="27">
        <v>5</v>
      </c>
      <c r="ZV115" s="27">
        <v>1</v>
      </c>
    </row>
    <row r="116" spans="1:698" s="41" customFormat="1" x14ac:dyDescent="0.2">
      <c r="A116" s="41" t="s">
        <v>217</v>
      </c>
      <c r="B116" s="40"/>
      <c r="C116" s="14">
        <v>441</v>
      </c>
      <c r="D116" s="14">
        <v>3</v>
      </c>
      <c r="E116" s="14">
        <v>0</v>
      </c>
      <c r="F116" s="14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/>
      <c r="AR116" s="27"/>
      <c r="AS116" s="27"/>
      <c r="AT116" s="27"/>
      <c r="AU116" s="27">
        <v>0</v>
      </c>
      <c r="AV116" s="27">
        <v>0</v>
      </c>
      <c r="AW116" s="27">
        <v>0</v>
      </c>
      <c r="AX116" s="27">
        <v>0</v>
      </c>
      <c r="AY116" s="14">
        <v>0</v>
      </c>
      <c r="AZ116" s="14">
        <v>1</v>
      </c>
      <c r="BA116" s="14">
        <v>0</v>
      </c>
      <c r="BB116" s="14">
        <v>121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>
        <v>0</v>
      </c>
      <c r="BN116" s="27">
        <v>15</v>
      </c>
      <c r="BO116" s="27">
        <v>0</v>
      </c>
      <c r="BP116" s="27">
        <v>0</v>
      </c>
      <c r="BQ116" s="27">
        <v>0</v>
      </c>
      <c r="BR116" s="27">
        <v>0</v>
      </c>
      <c r="BS116" s="27">
        <v>0</v>
      </c>
      <c r="BT116" s="27">
        <v>0</v>
      </c>
      <c r="BU116" s="27">
        <v>0</v>
      </c>
      <c r="BV116" s="27">
        <v>0</v>
      </c>
      <c r="BW116" s="27">
        <v>0</v>
      </c>
      <c r="BX116" s="27">
        <v>0</v>
      </c>
      <c r="BY116" s="27">
        <v>1</v>
      </c>
      <c r="BZ116" s="27">
        <v>0</v>
      </c>
      <c r="CA116" s="27">
        <v>0</v>
      </c>
      <c r="CB116" s="27">
        <v>0</v>
      </c>
      <c r="CC116" s="27">
        <v>0</v>
      </c>
      <c r="CD116" s="27">
        <v>0</v>
      </c>
      <c r="CE116" s="27">
        <v>0</v>
      </c>
      <c r="CF116" s="27">
        <v>3</v>
      </c>
      <c r="CG116" s="27">
        <v>0</v>
      </c>
      <c r="CH116" s="27">
        <v>4</v>
      </c>
      <c r="CI116" s="27">
        <v>0</v>
      </c>
      <c r="CJ116" s="27">
        <v>10</v>
      </c>
      <c r="CK116" s="27">
        <v>0</v>
      </c>
      <c r="CL116" s="27">
        <v>10</v>
      </c>
      <c r="CM116" s="27">
        <v>0</v>
      </c>
      <c r="CN116" s="27">
        <v>10</v>
      </c>
      <c r="CO116" s="27">
        <v>0</v>
      </c>
      <c r="CP116" s="27">
        <v>10</v>
      </c>
      <c r="CQ116" s="27">
        <v>0</v>
      </c>
      <c r="CR116" s="27">
        <v>15</v>
      </c>
      <c r="CS116" s="27">
        <v>1</v>
      </c>
      <c r="CT116" s="27">
        <v>10</v>
      </c>
      <c r="CU116" s="27">
        <v>0</v>
      </c>
      <c r="CV116" s="27">
        <v>13</v>
      </c>
      <c r="CW116" s="27">
        <v>0</v>
      </c>
      <c r="CX116" s="27">
        <v>0</v>
      </c>
      <c r="CY116" s="27">
        <v>0</v>
      </c>
      <c r="CZ116" s="27">
        <v>10</v>
      </c>
      <c r="DA116" s="27">
        <v>0</v>
      </c>
      <c r="DB116" s="27">
        <v>0</v>
      </c>
      <c r="DC116" s="27">
        <v>0</v>
      </c>
      <c r="DD116" s="27">
        <v>5</v>
      </c>
      <c r="DE116" s="27"/>
      <c r="DF116" s="27"/>
      <c r="DG116" s="27">
        <v>0</v>
      </c>
      <c r="DH116" s="27">
        <v>47</v>
      </c>
      <c r="DI116" s="27">
        <v>0</v>
      </c>
      <c r="DJ116" s="27">
        <v>0</v>
      </c>
      <c r="DK116" s="27">
        <v>0</v>
      </c>
      <c r="DL116" s="27">
        <v>0</v>
      </c>
      <c r="DM116" s="27">
        <v>0</v>
      </c>
      <c r="DN116" s="27">
        <v>0</v>
      </c>
      <c r="DO116" s="27">
        <v>0</v>
      </c>
      <c r="DP116" s="27">
        <v>0</v>
      </c>
      <c r="DQ116" s="27">
        <v>0</v>
      </c>
      <c r="DR116" s="27">
        <v>0</v>
      </c>
      <c r="DS116" s="27">
        <v>0</v>
      </c>
      <c r="DT116" s="27">
        <v>0</v>
      </c>
      <c r="DU116" s="27">
        <v>0</v>
      </c>
      <c r="DV116" s="27">
        <v>0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27</v>
      </c>
      <c r="EE116" s="27">
        <v>0</v>
      </c>
      <c r="EF116" s="27">
        <v>0</v>
      </c>
      <c r="EG116" s="27">
        <v>1</v>
      </c>
      <c r="EH116" s="27">
        <v>99</v>
      </c>
      <c r="EI116" s="27">
        <v>0</v>
      </c>
      <c r="EJ116" s="27">
        <v>10</v>
      </c>
      <c r="EK116" s="27">
        <v>0</v>
      </c>
      <c r="EL116" s="27">
        <v>0</v>
      </c>
      <c r="EM116" s="27">
        <v>0</v>
      </c>
      <c r="EN116" s="27">
        <v>18</v>
      </c>
      <c r="EO116" s="27">
        <v>0</v>
      </c>
      <c r="EP116" s="27">
        <v>0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0</v>
      </c>
      <c r="FI116" s="27">
        <v>0</v>
      </c>
      <c r="FJ116" s="27">
        <v>0</v>
      </c>
      <c r="FK116" s="27">
        <v>0</v>
      </c>
      <c r="FL116" s="27">
        <v>0</v>
      </c>
      <c r="FM116" s="27">
        <v>0</v>
      </c>
      <c r="FN116" s="27">
        <v>0</v>
      </c>
      <c r="FO116" s="27">
        <v>0</v>
      </c>
      <c r="FP116" s="27">
        <v>0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/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/>
      <c r="GQ116" s="27">
        <v>0</v>
      </c>
      <c r="GR116" s="27">
        <v>0</v>
      </c>
      <c r="GS116" s="27">
        <v>0</v>
      </c>
      <c r="GT116" s="27">
        <v>0</v>
      </c>
      <c r="GU116" s="27">
        <v>0</v>
      </c>
      <c r="GV116" s="27">
        <v>0</v>
      </c>
      <c r="GW116" s="27">
        <v>0</v>
      </c>
      <c r="GX116" s="27">
        <v>0</v>
      </c>
      <c r="GY116" s="27">
        <v>0</v>
      </c>
      <c r="GZ116" s="27">
        <v>0</v>
      </c>
      <c r="HA116" s="27">
        <v>0</v>
      </c>
      <c r="HB116" s="27">
        <v>0</v>
      </c>
      <c r="HC116" s="27"/>
      <c r="HD116" s="27">
        <v>0</v>
      </c>
      <c r="HE116" s="27">
        <v>0</v>
      </c>
      <c r="HF116" s="27">
        <v>0</v>
      </c>
      <c r="HG116" s="27">
        <v>0</v>
      </c>
      <c r="HH116" s="27">
        <v>0</v>
      </c>
      <c r="HI116" s="27">
        <v>0</v>
      </c>
      <c r="HJ116" s="27">
        <v>0</v>
      </c>
      <c r="HK116" s="27">
        <v>0</v>
      </c>
      <c r="HL116" s="27">
        <v>0</v>
      </c>
      <c r="HM116" s="27">
        <v>0</v>
      </c>
      <c r="HN116" s="27">
        <v>0</v>
      </c>
      <c r="HO116" s="27">
        <v>0</v>
      </c>
      <c r="HP116" s="27"/>
      <c r="HQ116" s="27">
        <v>0</v>
      </c>
      <c r="HR116" s="27">
        <v>0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/>
      <c r="ID116" s="27">
        <v>0</v>
      </c>
      <c r="IE116" s="27">
        <v>0</v>
      </c>
      <c r="IF116" s="27">
        <v>0</v>
      </c>
      <c r="IG116" s="27">
        <v>0</v>
      </c>
      <c r="IH116" s="27">
        <v>0</v>
      </c>
      <c r="II116" s="27"/>
      <c r="IJ116" s="27"/>
      <c r="IK116" s="27"/>
      <c r="IL116" s="27"/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>
        <v>0</v>
      </c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>
        <v>0</v>
      </c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>
        <v>0</v>
      </c>
      <c r="JW116" s="27">
        <v>0</v>
      </c>
      <c r="JX116" s="27">
        <v>0</v>
      </c>
      <c r="JY116" s="14">
        <v>122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25</v>
      </c>
      <c r="KF116" s="27">
        <v>0</v>
      </c>
      <c r="KG116" s="27">
        <v>0</v>
      </c>
      <c r="KH116" s="27">
        <v>35</v>
      </c>
      <c r="KI116" s="27">
        <v>1</v>
      </c>
      <c r="KJ116" s="27">
        <v>0</v>
      </c>
      <c r="KK116" s="27">
        <v>61</v>
      </c>
      <c r="KL116" s="14">
        <v>123</v>
      </c>
      <c r="KM116" s="27">
        <v>0</v>
      </c>
      <c r="KN116" s="27">
        <v>26</v>
      </c>
      <c r="KO116" s="27">
        <v>35</v>
      </c>
      <c r="KP116" s="27">
        <v>62</v>
      </c>
      <c r="KQ116" s="14">
        <v>0</v>
      </c>
      <c r="KR116" s="27">
        <v>0</v>
      </c>
      <c r="KS116" s="27">
        <v>0</v>
      </c>
      <c r="KT116" s="14">
        <v>0</v>
      </c>
      <c r="KU116" s="27">
        <v>0</v>
      </c>
      <c r="KV116" s="27">
        <v>0</v>
      </c>
      <c r="KW116" s="27">
        <v>0</v>
      </c>
      <c r="KX116" s="27">
        <v>0</v>
      </c>
      <c r="KY116" s="14">
        <v>1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0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27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1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14">
        <v>3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>
        <v>0</v>
      </c>
      <c r="OI116" s="27">
        <v>1</v>
      </c>
      <c r="OJ116" s="27">
        <v>0</v>
      </c>
      <c r="OK116" s="27">
        <v>1</v>
      </c>
      <c r="OL116" s="27">
        <v>0</v>
      </c>
      <c r="OM116" s="27">
        <v>1</v>
      </c>
      <c r="ON116" s="27">
        <v>0</v>
      </c>
      <c r="OO116" s="27">
        <v>0</v>
      </c>
      <c r="OP116" s="27">
        <v>0</v>
      </c>
      <c r="OQ116" s="27">
        <v>0</v>
      </c>
      <c r="OR116" s="27">
        <v>0</v>
      </c>
      <c r="OS116" s="14">
        <v>2</v>
      </c>
      <c r="OT116" s="44">
        <v>0</v>
      </c>
      <c r="OU116" s="27">
        <v>0</v>
      </c>
      <c r="OV116" s="27">
        <v>0</v>
      </c>
      <c r="OW116" s="27">
        <v>0</v>
      </c>
      <c r="OX116" s="27">
        <v>0</v>
      </c>
      <c r="OY116" s="27">
        <v>0</v>
      </c>
      <c r="OZ116" s="27">
        <v>0</v>
      </c>
      <c r="PA116" s="27">
        <v>0</v>
      </c>
      <c r="PB116" s="27">
        <v>0</v>
      </c>
      <c r="PC116" s="27">
        <v>0</v>
      </c>
      <c r="PD116" s="27">
        <v>0</v>
      </c>
      <c r="PE116" s="27">
        <v>0</v>
      </c>
      <c r="PF116" s="27">
        <v>0</v>
      </c>
      <c r="PG116" s="27">
        <v>0</v>
      </c>
      <c r="PH116" s="27">
        <v>0</v>
      </c>
      <c r="PI116" s="27">
        <v>0</v>
      </c>
      <c r="PJ116" s="27">
        <v>0</v>
      </c>
      <c r="PK116" s="27">
        <v>0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1</v>
      </c>
      <c r="PU116" s="27">
        <v>1</v>
      </c>
      <c r="PV116" s="27">
        <v>0</v>
      </c>
      <c r="PW116" s="27">
        <v>0</v>
      </c>
      <c r="PX116" s="14">
        <v>85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0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3</v>
      </c>
      <c r="QX116" s="27">
        <v>51</v>
      </c>
      <c r="QY116" s="27">
        <v>3</v>
      </c>
      <c r="QZ116" s="27">
        <v>28</v>
      </c>
      <c r="RA116" s="14">
        <v>1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1</v>
      </c>
      <c r="RJ116" s="14">
        <v>0</v>
      </c>
      <c r="RK116" s="27">
        <v>0</v>
      </c>
      <c r="RL116" s="27">
        <v>0</v>
      </c>
      <c r="RM116" s="27">
        <v>0</v>
      </c>
      <c r="RN116" s="27">
        <v>0</v>
      </c>
      <c r="RO116" s="27">
        <v>0</v>
      </c>
      <c r="RP116" s="27">
        <v>0</v>
      </c>
      <c r="RQ116" s="27">
        <v>0</v>
      </c>
      <c r="RR116" s="27">
        <v>0</v>
      </c>
      <c r="RS116" s="27">
        <v>0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0</v>
      </c>
      <c r="SF116" s="27">
        <v>0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0</v>
      </c>
      <c r="SN116" s="27">
        <v>0</v>
      </c>
      <c r="SO116" s="27">
        <v>0</v>
      </c>
      <c r="SP116" s="27">
        <v>0</v>
      </c>
      <c r="SQ116" s="27">
        <v>0</v>
      </c>
      <c r="SR116" s="27">
        <v>0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0</v>
      </c>
      <c r="SZ116" s="27">
        <v>0</v>
      </c>
      <c r="TA116" s="27">
        <v>0</v>
      </c>
      <c r="TB116" s="27">
        <v>0</v>
      </c>
      <c r="TC116" s="27">
        <v>0</v>
      </c>
      <c r="TD116" s="27">
        <v>0</v>
      </c>
      <c r="TE116" s="27">
        <v>0</v>
      </c>
      <c r="TF116" s="27">
        <v>0</v>
      </c>
      <c r="TG116" s="14">
        <v>0</v>
      </c>
      <c r="TH116" s="27">
        <v>0</v>
      </c>
      <c r="TI116" s="27">
        <v>0</v>
      </c>
      <c r="TJ116" s="27">
        <v>0</v>
      </c>
      <c r="TK116" s="27">
        <v>0</v>
      </c>
      <c r="TL116" s="27">
        <v>0</v>
      </c>
      <c r="TM116" s="27">
        <v>0</v>
      </c>
      <c r="TN116" s="27">
        <v>0</v>
      </c>
      <c r="TO116" s="27">
        <v>0</v>
      </c>
      <c r="TP116" s="27">
        <v>0</v>
      </c>
      <c r="TQ116" s="27">
        <v>0</v>
      </c>
      <c r="TR116" s="27">
        <v>0</v>
      </c>
      <c r="TS116" s="27">
        <v>0</v>
      </c>
      <c r="TT116" s="27">
        <v>0</v>
      </c>
      <c r="TU116" s="27">
        <v>0</v>
      </c>
      <c r="TV116" s="27">
        <v>0</v>
      </c>
      <c r="TW116" s="27">
        <v>0</v>
      </c>
      <c r="TX116" s="27">
        <v>0</v>
      </c>
      <c r="TY116" s="27">
        <v>0</v>
      </c>
      <c r="TZ116" s="27">
        <v>0</v>
      </c>
      <c r="UA116" s="27">
        <v>0</v>
      </c>
      <c r="UB116" s="27">
        <v>0</v>
      </c>
      <c r="UC116" s="27">
        <v>0</v>
      </c>
      <c r="UD116" s="27">
        <v>0</v>
      </c>
      <c r="UE116" s="27">
        <v>0</v>
      </c>
      <c r="UF116" s="27">
        <v>0</v>
      </c>
      <c r="UG116" s="27">
        <v>0</v>
      </c>
      <c r="UH116" s="27">
        <v>0</v>
      </c>
      <c r="UI116" s="27">
        <v>0</v>
      </c>
      <c r="UJ116" s="27">
        <v>0</v>
      </c>
      <c r="UK116" s="27">
        <v>0</v>
      </c>
      <c r="UL116" s="27">
        <v>0</v>
      </c>
      <c r="UM116" s="27">
        <v>0</v>
      </c>
      <c r="UN116" s="27">
        <v>0</v>
      </c>
      <c r="UO116" s="27">
        <v>0</v>
      </c>
      <c r="UP116" s="27">
        <v>0</v>
      </c>
      <c r="UQ116" s="27">
        <v>0</v>
      </c>
      <c r="UR116" s="27">
        <v>0</v>
      </c>
      <c r="US116" s="27">
        <v>0</v>
      </c>
      <c r="UT116" s="27">
        <v>0</v>
      </c>
      <c r="UU116" s="27">
        <v>0</v>
      </c>
      <c r="UV116" s="27">
        <v>0</v>
      </c>
      <c r="UW116" s="27">
        <v>0</v>
      </c>
      <c r="UX116" s="27">
        <v>0</v>
      </c>
      <c r="UY116" s="27">
        <v>0</v>
      </c>
      <c r="UZ116" s="27">
        <v>0</v>
      </c>
      <c r="VA116" s="27">
        <v>0</v>
      </c>
      <c r="VB116" s="27">
        <v>0</v>
      </c>
      <c r="VC116" s="27">
        <v>0</v>
      </c>
      <c r="VD116" s="27">
        <v>0</v>
      </c>
      <c r="VE116" s="27">
        <v>0</v>
      </c>
      <c r="VF116" s="27">
        <v>0</v>
      </c>
      <c r="VG116" s="27">
        <v>0</v>
      </c>
      <c r="VH116" s="14">
        <v>0</v>
      </c>
      <c r="VI116" s="27">
        <v>0</v>
      </c>
      <c r="VJ116" s="27">
        <v>0</v>
      </c>
      <c r="VK116" s="27">
        <v>0</v>
      </c>
      <c r="VL116" s="27">
        <v>0</v>
      </c>
      <c r="VM116" s="27">
        <v>0</v>
      </c>
      <c r="VN116" s="27">
        <v>0</v>
      </c>
      <c r="VO116" s="27">
        <v>0</v>
      </c>
      <c r="VP116" s="27">
        <v>0</v>
      </c>
      <c r="VQ116" s="27">
        <v>0</v>
      </c>
      <c r="VR116" s="27">
        <v>0</v>
      </c>
      <c r="VS116" s="27">
        <v>0</v>
      </c>
      <c r="VT116" s="27">
        <v>0</v>
      </c>
      <c r="VU116" s="27">
        <v>0</v>
      </c>
      <c r="VV116" s="27">
        <v>0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0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0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2</v>
      </c>
      <c r="XJ116" s="27">
        <v>0</v>
      </c>
      <c r="XK116" s="27">
        <v>0</v>
      </c>
      <c r="XL116" s="27">
        <v>2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27">
        <v>0</v>
      </c>
      <c r="XT116" s="27">
        <v>0</v>
      </c>
      <c r="XU116" s="27">
        <v>0</v>
      </c>
      <c r="XV116" s="27">
        <v>0</v>
      </c>
      <c r="XW116" s="27">
        <v>0</v>
      </c>
      <c r="XX116" s="27">
        <v>0</v>
      </c>
      <c r="XY116" s="27">
        <v>0</v>
      </c>
      <c r="XZ116" s="27">
        <v>0</v>
      </c>
      <c r="YA116" s="27">
        <v>0</v>
      </c>
      <c r="YB116" s="27">
        <v>0</v>
      </c>
      <c r="YC116" s="27">
        <v>0</v>
      </c>
      <c r="YD116" s="27">
        <v>0</v>
      </c>
      <c r="YE116" s="27">
        <v>0</v>
      </c>
      <c r="YF116" s="27">
        <v>0</v>
      </c>
      <c r="YG116" s="27">
        <v>0</v>
      </c>
      <c r="YH116" s="27">
        <v>0</v>
      </c>
      <c r="YI116" s="27">
        <v>0</v>
      </c>
      <c r="YJ116" s="27">
        <v>0</v>
      </c>
      <c r="YK116" s="27">
        <v>0</v>
      </c>
      <c r="YL116" s="27">
        <v>0</v>
      </c>
      <c r="YM116" s="27">
        <v>0</v>
      </c>
      <c r="YN116" s="27">
        <v>0</v>
      </c>
      <c r="YO116" s="27">
        <v>0</v>
      </c>
      <c r="YP116" s="27">
        <v>0</v>
      </c>
      <c r="YQ116" s="27">
        <v>0</v>
      </c>
      <c r="YR116" s="27">
        <v>0</v>
      </c>
      <c r="YS116" s="27">
        <v>0</v>
      </c>
      <c r="YT116" s="27">
        <v>0</v>
      </c>
      <c r="YU116" s="27">
        <v>0</v>
      </c>
      <c r="YV116" s="27">
        <v>0</v>
      </c>
      <c r="YW116" s="27">
        <v>0</v>
      </c>
      <c r="YX116" s="27">
        <v>0</v>
      </c>
      <c r="YY116" s="27">
        <v>0</v>
      </c>
      <c r="YZ116" s="27">
        <v>0</v>
      </c>
      <c r="ZA116" s="27">
        <v>0</v>
      </c>
      <c r="ZB116" s="27">
        <v>0</v>
      </c>
      <c r="ZC116" s="27">
        <v>0</v>
      </c>
      <c r="ZD116" s="27">
        <v>0</v>
      </c>
      <c r="ZE116" s="27">
        <v>0</v>
      </c>
      <c r="ZF116" s="27">
        <v>0</v>
      </c>
      <c r="ZG116" s="27">
        <v>0</v>
      </c>
      <c r="ZH116" s="27">
        <v>0</v>
      </c>
      <c r="ZI116" s="27">
        <v>0</v>
      </c>
      <c r="ZJ116" s="27">
        <v>0</v>
      </c>
      <c r="ZK116" s="27">
        <v>0</v>
      </c>
      <c r="ZL116" s="27">
        <v>0</v>
      </c>
      <c r="ZM116" s="27">
        <v>0</v>
      </c>
      <c r="ZN116" s="27">
        <v>0</v>
      </c>
      <c r="ZO116" s="27">
        <v>0</v>
      </c>
      <c r="ZP116" s="27">
        <v>0</v>
      </c>
      <c r="ZQ116" s="27">
        <v>0</v>
      </c>
      <c r="ZR116" s="27">
        <v>0</v>
      </c>
      <c r="ZS116" s="27">
        <v>0</v>
      </c>
      <c r="ZT116" s="27">
        <v>0</v>
      </c>
      <c r="ZU116" s="27">
        <v>0</v>
      </c>
      <c r="ZV116" s="27">
        <v>0</v>
      </c>
    </row>
    <row r="117" spans="1:698" s="41" customFormat="1" x14ac:dyDescent="0.2">
      <c r="A117" s="41" t="s">
        <v>218</v>
      </c>
      <c r="B117" s="40"/>
      <c r="C117" s="14">
        <v>227</v>
      </c>
      <c r="D117" s="14">
        <v>4</v>
      </c>
      <c r="E117" s="14">
        <v>0</v>
      </c>
      <c r="F117" s="14">
        <v>2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/>
      <c r="AR117" s="27"/>
      <c r="AS117" s="27"/>
      <c r="AT117" s="27"/>
      <c r="AU117" s="27">
        <v>0</v>
      </c>
      <c r="AV117" s="27">
        <v>0</v>
      </c>
      <c r="AW117" s="27">
        <v>0</v>
      </c>
      <c r="AX117" s="27">
        <v>0</v>
      </c>
      <c r="AY117" s="14">
        <v>0</v>
      </c>
      <c r="AZ117" s="14">
        <v>0</v>
      </c>
      <c r="BA117" s="14">
        <v>1</v>
      </c>
      <c r="BB117" s="14">
        <v>40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>
        <v>0</v>
      </c>
      <c r="BN117" s="27">
        <v>0</v>
      </c>
      <c r="BO117" s="27">
        <v>0</v>
      </c>
      <c r="BP117" s="27">
        <v>0</v>
      </c>
      <c r="BQ117" s="27">
        <v>0</v>
      </c>
      <c r="BR117" s="27">
        <v>0</v>
      </c>
      <c r="BS117" s="27">
        <v>0</v>
      </c>
      <c r="BT117" s="27">
        <v>0</v>
      </c>
      <c r="BU117" s="27">
        <v>0</v>
      </c>
      <c r="BV117" s="27">
        <v>0</v>
      </c>
      <c r="BW117" s="27">
        <v>0</v>
      </c>
      <c r="BX117" s="27">
        <v>0</v>
      </c>
      <c r="BY117" s="27">
        <v>0</v>
      </c>
      <c r="BZ117" s="27">
        <v>0</v>
      </c>
      <c r="CA117" s="27">
        <v>0</v>
      </c>
      <c r="CB117" s="27">
        <v>0</v>
      </c>
      <c r="CC117" s="27">
        <v>0</v>
      </c>
      <c r="CD117" s="27">
        <v>0</v>
      </c>
      <c r="CE117" s="27">
        <v>0</v>
      </c>
      <c r="CF117" s="27">
        <v>0</v>
      </c>
      <c r="CG117" s="27">
        <v>0</v>
      </c>
      <c r="CH117" s="27">
        <v>2</v>
      </c>
      <c r="CI117" s="27">
        <v>0</v>
      </c>
      <c r="CJ117" s="27">
        <v>0</v>
      </c>
      <c r="CK117" s="27">
        <v>0</v>
      </c>
      <c r="CL117" s="27">
        <v>6</v>
      </c>
      <c r="CM117" s="27">
        <v>0</v>
      </c>
      <c r="CN117" s="27">
        <v>3</v>
      </c>
      <c r="CO117" s="27">
        <v>0</v>
      </c>
      <c r="CP117" s="27">
        <v>6</v>
      </c>
      <c r="CQ117" s="27">
        <v>0</v>
      </c>
      <c r="CR117" s="27">
        <v>2</v>
      </c>
      <c r="CS117" s="27">
        <v>0</v>
      </c>
      <c r="CT117" s="27">
        <v>4</v>
      </c>
      <c r="CU117" s="27">
        <v>0</v>
      </c>
      <c r="CV117" s="27">
        <v>1</v>
      </c>
      <c r="CW117" s="27">
        <v>0</v>
      </c>
      <c r="CX117" s="27">
        <v>4</v>
      </c>
      <c r="CY117" s="27">
        <v>0</v>
      </c>
      <c r="CZ117" s="27">
        <v>3</v>
      </c>
      <c r="DA117" s="27">
        <v>0</v>
      </c>
      <c r="DB117" s="27">
        <v>2</v>
      </c>
      <c r="DC117" s="27">
        <v>0</v>
      </c>
      <c r="DD117" s="27">
        <v>0</v>
      </c>
      <c r="DE117" s="27"/>
      <c r="DF117" s="27"/>
      <c r="DG117" s="27">
        <v>1</v>
      </c>
      <c r="DH117" s="27">
        <v>36</v>
      </c>
      <c r="DI117" s="27">
        <v>0</v>
      </c>
      <c r="DJ117" s="27">
        <v>0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7">
        <v>0</v>
      </c>
      <c r="DS117" s="27">
        <v>0</v>
      </c>
      <c r="DT117" s="27">
        <v>0</v>
      </c>
      <c r="DU117" s="27">
        <v>0</v>
      </c>
      <c r="DV117" s="27">
        <v>0</v>
      </c>
      <c r="DW117" s="27">
        <v>0</v>
      </c>
      <c r="DX117" s="27">
        <v>0</v>
      </c>
      <c r="DY117" s="27">
        <v>0</v>
      </c>
      <c r="DZ117" s="27">
        <v>7</v>
      </c>
      <c r="EA117" s="27">
        <v>0</v>
      </c>
      <c r="EB117" s="27">
        <v>0</v>
      </c>
      <c r="EC117" s="27">
        <v>0</v>
      </c>
      <c r="ED117" s="27">
        <v>23</v>
      </c>
      <c r="EE117" s="27">
        <v>0</v>
      </c>
      <c r="EF117" s="27">
        <v>0</v>
      </c>
      <c r="EG117" s="27">
        <v>0</v>
      </c>
      <c r="EH117" s="27">
        <v>59</v>
      </c>
      <c r="EI117" s="27">
        <v>0</v>
      </c>
      <c r="EJ117" s="27">
        <v>0</v>
      </c>
      <c r="EK117" s="27">
        <v>0</v>
      </c>
      <c r="EL117" s="27">
        <v>0</v>
      </c>
      <c r="EM117" s="27">
        <v>0</v>
      </c>
      <c r="EN117" s="27">
        <v>0</v>
      </c>
      <c r="EO117" s="27">
        <v>0</v>
      </c>
      <c r="EP117" s="27">
        <v>0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1</v>
      </c>
      <c r="FG117" s="27">
        <v>0</v>
      </c>
      <c r="FH117" s="27">
        <v>0</v>
      </c>
      <c r="FI117" s="27">
        <v>0</v>
      </c>
      <c r="FJ117" s="27">
        <v>1</v>
      </c>
      <c r="FK117" s="27">
        <v>0</v>
      </c>
      <c r="FL117" s="27">
        <v>3</v>
      </c>
      <c r="FM117" s="27">
        <v>0</v>
      </c>
      <c r="FN117" s="27">
        <v>3</v>
      </c>
      <c r="FO117" s="27">
        <v>0</v>
      </c>
      <c r="FP117" s="27">
        <v>1</v>
      </c>
      <c r="FQ117" s="27">
        <v>0</v>
      </c>
      <c r="FR117" s="27">
        <v>7</v>
      </c>
      <c r="FS117" s="27">
        <v>1</v>
      </c>
      <c r="FT117" s="27">
        <v>0</v>
      </c>
      <c r="FU117" s="27">
        <v>0</v>
      </c>
      <c r="FV117" s="27">
        <v>4</v>
      </c>
      <c r="FW117" s="27">
        <v>1</v>
      </c>
      <c r="FX117" s="27">
        <v>3</v>
      </c>
      <c r="FY117" s="27">
        <v>0</v>
      </c>
      <c r="FZ117" s="27">
        <v>0</v>
      </c>
      <c r="GA117" s="27">
        <v>0</v>
      </c>
      <c r="GB117" s="27">
        <v>0</v>
      </c>
      <c r="GC117" s="27"/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/>
      <c r="GQ117" s="27">
        <v>0</v>
      </c>
      <c r="GR117" s="27">
        <v>0</v>
      </c>
      <c r="GS117" s="27">
        <v>0</v>
      </c>
      <c r="GT117" s="27">
        <v>0</v>
      </c>
      <c r="GU117" s="27">
        <v>0</v>
      </c>
      <c r="GV117" s="27">
        <v>0</v>
      </c>
      <c r="GW117" s="27">
        <v>0</v>
      </c>
      <c r="GX117" s="27">
        <v>0</v>
      </c>
      <c r="GY117" s="27">
        <v>0</v>
      </c>
      <c r="GZ117" s="27">
        <v>0</v>
      </c>
      <c r="HA117" s="27">
        <v>0</v>
      </c>
      <c r="HB117" s="27">
        <v>0</v>
      </c>
      <c r="HC117" s="27"/>
      <c r="HD117" s="27">
        <v>0</v>
      </c>
      <c r="HE117" s="27">
        <v>0</v>
      </c>
      <c r="HF117" s="27">
        <v>0</v>
      </c>
      <c r="HG117" s="27">
        <v>0</v>
      </c>
      <c r="HH117" s="27">
        <v>0</v>
      </c>
      <c r="HI117" s="27">
        <v>0</v>
      </c>
      <c r="HJ117" s="27">
        <v>0</v>
      </c>
      <c r="HK117" s="27">
        <v>0</v>
      </c>
      <c r="HL117" s="27">
        <v>0</v>
      </c>
      <c r="HM117" s="27">
        <v>0</v>
      </c>
      <c r="HN117" s="27">
        <v>0</v>
      </c>
      <c r="HO117" s="27">
        <v>0</v>
      </c>
      <c r="HP117" s="27"/>
      <c r="HQ117" s="27">
        <v>0</v>
      </c>
      <c r="HR117" s="27">
        <v>0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/>
      <c r="ID117" s="27">
        <v>2</v>
      </c>
      <c r="IE117" s="27">
        <v>0</v>
      </c>
      <c r="IF117" s="27">
        <v>0</v>
      </c>
      <c r="IG117" s="27">
        <v>0</v>
      </c>
      <c r="IH117" s="27">
        <v>0</v>
      </c>
      <c r="II117" s="27"/>
      <c r="IJ117" s="27"/>
      <c r="IK117" s="27"/>
      <c r="IL117" s="27"/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>
        <v>0</v>
      </c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2</v>
      </c>
      <c r="JG117" s="27">
        <v>0</v>
      </c>
      <c r="JH117" s="27">
        <v>0</v>
      </c>
      <c r="JI117" s="27">
        <v>0</v>
      </c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>
        <v>0</v>
      </c>
      <c r="JW117" s="27">
        <v>0</v>
      </c>
      <c r="JX117" s="27">
        <v>0</v>
      </c>
      <c r="JY117" s="14">
        <v>42</v>
      </c>
      <c r="JZ117" s="27">
        <v>0</v>
      </c>
      <c r="KA117" s="27">
        <v>0</v>
      </c>
      <c r="KB117" s="27">
        <v>0</v>
      </c>
      <c r="KC117" s="27">
        <v>0</v>
      </c>
      <c r="KD117" s="27">
        <v>1</v>
      </c>
      <c r="KE117" s="27">
        <v>6</v>
      </c>
      <c r="KF117" s="27">
        <v>0</v>
      </c>
      <c r="KG117" s="27">
        <v>0</v>
      </c>
      <c r="KH117" s="27">
        <v>8</v>
      </c>
      <c r="KI117" s="27">
        <v>1</v>
      </c>
      <c r="KJ117" s="27">
        <v>0</v>
      </c>
      <c r="KK117" s="27">
        <v>26</v>
      </c>
      <c r="KL117" s="14">
        <v>42</v>
      </c>
      <c r="KM117" s="27">
        <v>0</v>
      </c>
      <c r="KN117" s="27">
        <v>7</v>
      </c>
      <c r="KO117" s="27">
        <v>8</v>
      </c>
      <c r="KP117" s="27">
        <v>27</v>
      </c>
      <c r="KQ117" s="14">
        <v>2</v>
      </c>
      <c r="KR117" s="27">
        <v>0</v>
      </c>
      <c r="KS117" s="27">
        <v>2</v>
      </c>
      <c r="KT117" s="14">
        <v>0</v>
      </c>
      <c r="KU117" s="27">
        <v>0</v>
      </c>
      <c r="KV117" s="27">
        <v>0</v>
      </c>
      <c r="KW117" s="27">
        <v>0</v>
      </c>
      <c r="KX117" s="27">
        <v>0</v>
      </c>
      <c r="KY117" s="14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0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27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14">
        <v>1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>
        <v>0</v>
      </c>
      <c r="OI117" s="27">
        <v>0</v>
      </c>
      <c r="OJ117" s="27">
        <v>1</v>
      </c>
      <c r="OK117" s="27">
        <v>0</v>
      </c>
      <c r="OL117" s="27">
        <v>0</v>
      </c>
      <c r="OM117" s="27">
        <v>0</v>
      </c>
      <c r="ON117" s="27">
        <v>0</v>
      </c>
      <c r="OO117" s="27">
        <v>0</v>
      </c>
      <c r="OP117" s="27">
        <v>0</v>
      </c>
      <c r="OQ117" s="27">
        <v>0</v>
      </c>
      <c r="OR117" s="27">
        <v>0</v>
      </c>
      <c r="OS117" s="14">
        <v>1</v>
      </c>
      <c r="OT117" s="44">
        <v>0</v>
      </c>
      <c r="OU117" s="27">
        <v>0</v>
      </c>
      <c r="OV117" s="27">
        <v>0</v>
      </c>
      <c r="OW117" s="27">
        <v>0</v>
      </c>
      <c r="OX117" s="27">
        <v>0</v>
      </c>
      <c r="OY117" s="27">
        <v>0</v>
      </c>
      <c r="OZ117" s="27">
        <v>0</v>
      </c>
      <c r="PA117" s="27">
        <v>0</v>
      </c>
      <c r="PB117" s="27">
        <v>0</v>
      </c>
      <c r="PC117" s="27">
        <v>0</v>
      </c>
      <c r="PD117" s="27">
        <v>0</v>
      </c>
      <c r="PE117" s="27">
        <v>0</v>
      </c>
      <c r="PF117" s="27">
        <v>0</v>
      </c>
      <c r="PG117" s="27">
        <v>0</v>
      </c>
      <c r="PH117" s="27">
        <v>0</v>
      </c>
      <c r="PI117" s="27">
        <v>0</v>
      </c>
      <c r="PJ117" s="27">
        <v>0</v>
      </c>
      <c r="PK117" s="27">
        <v>0</v>
      </c>
      <c r="PL117" s="27">
        <v>0</v>
      </c>
      <c r="PM117" s="27">
        <v>0</v>
      </c>
      <c r="PN117" s="27">
        <v>1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14">
        <v>109</v>
      </c>
      <c r="PY117" s="27">
        <v>0</v>
      </c>
      <c r="PZ117" s="27">
        <v>2</v>
      </c>
      <c r="QA117" s="27">
        <v>2</v>
      </c>
      <c r="QB117" s="27">
        <v>0</v>
      </c>
      <c r="QC117" s="27">
        <v>5</v>
      </c>
      <c r="QD117" s="27">
        <v>16</v>
      </c>
      <c r="QE117" s="27">
        <v>47</v>
      </c>
      <c r="QF117" s="27">
        <v>0</v>
      </c>
      <c r="QG117" s="27">
        <v>0</v>
      </c>
      <c r="QH117" s="27">
        <v>0</v>
      </c>
      <c r="QI117" s="27">
        <v>0</v>
      </c>
      <c r="QJ117" s="27">
        <v>2</v>
      </c>
      <c r="QK117" s="27">
        <v>0</v>
      </c>
      <c r="QL117" s="27">
        <v>1</v>
      </c>
      <c r="QM117" s="27">
        <v>0</v>
      </c>
      <c r="QN117" s="27">
        <v>0</v>
      </c>
      <c r="QO117" s="27">
        <v>0</v>
      </c>
      <c r="QP117" s="27">
        <v>2</v>
      </c>
      <c r="QQ117" s="27">
        <v>28</v>
      </c>
      <c r="QR117" s="27">
        <v>0</v>
      </c>
      <c r="QS117" s="27">
        <v>0</v>
      </c>
      <c r="QT117" s="27">
        <v>0</v>
      </c>
      <c r="QU117" s="27">
        <v>0</v>
      </c>
      <c r="QV117" s="27">
        <v>4</v>
      </c>
      <c r="QW117" s="27">
        <v>0</v>
      </c>
      <c r="QX117" s="27">
        <v>0</v>
      </c>
      <c r="QY117" s="27">
        <v>0</v>
      </c>
      <c r="QZ117" s="27">
        <v>0</v>
      </c>
      <c r="RA117" s="14">
        <v>2</v>
      </c>
      <c r="RB117" s="27">
        <v>0</v>
      </c>
      <c r="RC117" s="27">
        <v>1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1</v>
      </c>
      <c r="RJ117" s="14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0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0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0</v>
      </c>
      <c r="SE117" s="27">
        <v>0</v>
      </c>
      <c r="SF117" s="27">
        <v>0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0</v>
      </c>
      <c r="SM117" s="27">
        <v>0</v>
      </c>
      <c r="SN117" s="27">
        <v>0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0</v>
      </c>
      <c r="SX117" s="27">
        <v>0</v>
      </c>
      <c r="SY117" s="27">
        <v>0</v>
      </c>
      <c r="SZ117" s="27">
        <v>0</v>
      </c>
      <c r="TA117" s="27">
        <v>0</v>
      </c>
      <c r="TB117" s="27">
        <v>0</v>
      </c>
      <c r="TC117" s="27">
        <v>0</v>
      </c>
      <c r="TD117" s="27">
        <v>0</v>
      </c>
      <c r="TE117" s="27">
        <v>0</v>
      </c>
      <c r="TF117" s="27">
        <v>0</v>
      </c>
      <c r="TG117" s="14">
        <v>0</v>
      </c>
      <c r="TH117" s="27">
        <v>0</v>
      </c>
      <c r="TI117" s="27">
        <v>0</v>
      </c>
      <c r="TJ117" s="27">
        <v>0</v>
      </c>
      <c r="TK117" s="27">
        <v>0</v>
      </c>
      <c r="TL117" s="27">
        <v>0</v>
      </c>
      <c r="TM117" s="27">
        <v>0</v>
      </c>
      <c r="TN117" s="27">
        <v>0</v>
      </c>
      <c r="TO117" s="27">
        <v>0</v>
      </c>
      <c r="TP117" s="27">
        <v>0</v>
      </c>
      <c r="TQ117" s="27">
        <v>0</v>
      </c>
      <c r="TR117" s="27">
        <v>0</v>
      </c>
      <c r="TS117" s="27">
        <v>0</v>
      </c>
      <c r="TT117" s="27">
        <v>0</v>
      </c>
      <c r="TU117" s="27">
        <v>0</v>
      </c>
      <c r="TV117" s="27">
        <v>0</v>
      </c>
      <c r="TW117" s="27">
        <v>0</v>
      </c>
      <c r="TX117" s="27">
        <v>0</v>
      </c>
      <c r="TY117" s="27">
        <v>0</v>
      </c>
      <c r="TZ117" s="27">
        <v>0</v>
      </c>
      <c r="UA117" s="27">
        <v>0</v>
      </c>
      <c r="UB117" s="27">
        <v>0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27">
        <v>0</v>
      </c>
      <c r="UK117" s="27">
        <v>0</v>
      </c>
      <c r="UL117" s="27">
        <v>0</v>
      </c>
      <c r="UM117" s="27">
        <v>0</v>
      </c>
      <c r="UN117" s="27">
        <v>0</v>
      </c>
      <c r="UO117" s="27">
        <v>0</v>
      </c>
      <c r="UP117" s="27">
        <v>0</v>
      </c>
      <c r="UQ117" s="27">
        <v>0</v>
      </c>
      <c r="UR117" s="27">
        <v>0</v>
      </c>
      <c r="US117" s="27">
        <v>0</v>
      </c>
      <c r="UT117" s="27">
        <v>0</v>
      </c>
      <c r="UU117" s="27">
        <v>0</v>
      </c>
      <c r="UV117" s="27">
        <v>0</v>
      </c>
      <c r="UW117" s="27">
        <v>0</v>
      </c>
      <c r="UX117" s="27">
        <v>0</v>
      </c>
      <c r="UY117" s="27">
        <v>0</v>
      </c>
      <c r="UZ117" s="27">
        <v>0</v>
      </c>
      <c r="VA117" s="27">
        <v>0</v>
      </c>
      <c r="VB117" s="27">
        <v>0</v>
      </c>
      <c r="VC117" s="27">
        <v>0</v>
      </c>
      <c r="VD117" s="27">
        <v>0</v>
      </c>
      <c r="VE117" s="27">
        <v>0</v>
      </c>
      <c r="VF117" s="27">
        <v>0</v>
      </c>
      <c r="VG117" s="27">
        <v>0</v>
      </c>
      <c r="VH117" s="14">
        <v>0</v>
      </c>
      <c r="VI117" s="27">
        <v>0</v>
      </c>
      <c r="VJ117" s="27">
        <v>0</v>
      </c>
      <c r="VK117" s="27">
        <v>0</v>
      </c>
      <c r="VL117" s="27">
        <v>0</v>
      </c>
      <c r="VM117" s="27">
        <v>0</v>
      </c>
      <c r="VN117" s="27">
        <v>0</v>
      </c>
      <c r="VO117" s="27">
        <v>0</v>
      </c>
      <c r="VP117" s="27">
        <v>0</v>
      </c>
      <c r="VQ117" s="27">
        <v>0</v>
      </c>
      <c r="VR117" s="27">
        <v>0</v>
      </c>
      <c r="VS117" s="27">
        <v>0</v>
      </c>
      <c r="VT117" s="27">
        <v>0</v>
      </c>
      <c r="VU117" s="27">
        <v>0</v>
      </c>
      <c r="VV117" s="27">
        <v>0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0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1</v>
      </c>
      <c r="XJ117" s="27">
        <v>0</v>
      </c>
      <c r="XK117" s="27">
        <v>0</v>
      </c>
      <c r="XL117" s="27">
        <v>1</v>
      </c>
      <c r="XM117" s="27">
        <v>1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27">
        <v>1</v>
      </c>
      <c r="XT117" s="27">
        <v>2</v>
      </c>
      <c r="XU117" s="27">
        <v>0</v>
      </c>
      <c r="XV117" s="27">
        <v>0</v>
      </c>
      <c r="XW117" s="27">
        <v>0</v>
      </c>
      <c r="XX117" s="27">
        <v>1</v>
      </c>
      <c r="XY117" s="27">
        <v>0</v>
      </c>
      <c r="XZ117" s="27">
        <v>0</v>
      </c>
      <c r="YA117" s="27">
        <v>2</v>
      </c>
      <c r="YB117" s="27">
        <v>0</v>
      </c>
      <c r="YC117" s="27">
        <v>0</v>
      </c>
      <c r="YD117" s="27">
        <v>0</v>
      </c>
      <c r="YE117" s="27">
        <v>0</v>
      </c>
      <c r="YF117" s="27">
        <v>0</v>
      </c>
      <c r="YG117" s="27">
        <v>1</v>
      </c>
      <c r="YH117" s="27">
        <v>2</v>
      </c>
      <c r="YI117" s="27">
        <v>0</v>
      </c>
      <c r="YJ117" s="27">
        <v>0</v>
      </c>
      <c r="YK117" s="27">
        <v>1</v>
      </c>
      <c r="YL117" s="27">
        <v>1</v>
      </c>
      <c r="YM117" s="27">
        <v>1</v>
      </c>
      <c r="YN117" s="27">
        <v>0</v>
      </c>
      <c r="YO117" s="27">
        <v>0</v>
      </c>
      <c r="YP117" s="27">
        <v>0</v>
      </c>
      <c r="YQ117" s="27">
        <v>0</v>
      </c>
      <c r="YR117" s="27">
        <v>0</v>
      </c>
      <c r="YS117" s="27">
        <v>0</v>
      </c>
      <c r="YT117" s="27">
        <v>0</v>
      </c>
      <c r="YU117" s="27">
        <v>0</v>
      </c>
      <c r="YV117" s="27">
        <v>0</v>
      </c>
      <c r="YW117" s="27">
        <v>0</v>
      </c>
      <c r="YX117" s="27">
        <v>0</v>
      </c>
      <c r="YY117" s="27">
        <v>0</v>
      </c>
      <c r="YZ117" s="27">
        <v>0</v>
      </c>
      <c r="ZA117" s="27">
        <v>0</v>
      </c>
      <c r="ZB117" s="27">
        <v>0</v>
      </c>
      <c r="ZC117" s="27">
        <v>81</v>
      </c>
      <c r="ZD117" s="27">
        <v>0</v>
      </c>
      <c r="ZE117" s="27">
        <v>5</v>
      </c>
      <c r="ZF117" s="27">
        <v>6</v>
      </c>
      <c r="ZG117" s="27">
        <v>2</v>
      </c>
      <c r="ZH117" s="27">
        <v>1</v>
      </c>
      <c r="ZI117" s="27">
        <v>2</v>
      </c>
      <c r="ZJ117" s="27">
        <v>2</v>
      </c>
      <c r="ZK117" s="27">
        <v>0</v>
      </c>
      <c r="ZL117" s="27">
        <v>3</v>
      </c>
      <c r="ZM117" s="27">
        <v>0</v>
      </c>
      <c r="ZN117" s="27">
        <v>0</v>
      </c>
      <c r="ZO117" s="27">
        <v>0</v>
      </c>
      <c r="ZP117" s="27">
        <v>0</v>
      </c>
      <c r="ZQ117" s="27">
        <v>0</v>
      </c>
      <c r="ZR117" s="27">
        <v>0</v>
      </c>
      <c r="ZS117" s="27">
        <v>0</v>
      </c>
      <c r="ZT117" s="27">
        <v>0</v>
      </c>
      <c r="ZU117" s="27">
        <v>0</v>
      </c>
      <c r="ZV117" s="27">
        <v>0</v>
      </c>
    </row>
    <row r="118" spans="1:698" s="41" customFormat="1" x14ac:dyDescent="0.2">
      <c r="A118" s="41" t="s">
        <v>219</v>
      </c>
      <c r="B118" s="40"/>
      <c r="C118" s="14">
        <v>503</v>
      </c>
      <c r="D118" s="14">
        <v>21</v>
      </c>
      <c r="E118" s="14">
        <v>3</v>
      </c>
      <c r="F118" s="14">
        <v>5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/>
      <c r="AR118" s="27"/>
      <c r="AS118" s="27"/>
      <c r="AT118" s="27"/>
      <c r="AU118" s="27">
        <v>0</v>
      </c>
      <c r="AV118" s="27">
        <v>0</v>
      </c>
      <c r="AW118" s="27">
        <v>0</v>
      </c>
      <c r="AX118" s="27">
        <v>0</v>
      </c>
      <c r="AY118" s="14">
        <v>0</v>
      </c>
      <c r="AZ118" s="14">
        <v>3</v>
      </c>
      <c r="BA118" s="14">
        <v>6</v>
      </c>
      <c r="BB118" s="14">
        <v>158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>
        <v>0</v>
      </c>
      <c r="BN118" s="27">
        <v>0</v>
      </c>
      <c r="BO118" s="27">
        <v>0</v>
      </c>
      <c r="BP118" s="27">
        <v>0</v>
      </c>
      <c r="BQ118" s="27">
        <v>0</v>
      </c>
      <c r="BR118" s="27">
        <v>0</v>
      </c>
      <c r="BS118" s="27">
        <v>0</v>
      </c>
      <c r="BT118" s="27">
        <v>0</v>
      </c>
      <c r="BU118" s="27">
        <v>0</v>
      </c>
      <c r="BV118" s="27">
        <v>0</v>
      </c>
      <c r="BW118" s="27">
        <v>0</v>
      </c>
      <c r="BX118" s="27">
        <v>0</v>
      </c>
      <c r="BY118" s="27">
        <v>0</v>
      </c>
      <c r="BZ118" s="27">
        <v>0</v>
      </c>
      <c r="CA118" s="27">
        <v>0</v>
      </c>
      <c r="CB118" s="27">
        <v>2</v>
      </c>
      <c r="CC118" s="27">
        <v>0</v>
      </c>
      <c r="CD118" s="27">
        <v>1</v>
      </c>
      <c r="CE118" s="27">
        <v>0</v>
      </c>
      <c r="CF118" s="27">
        <v>0</v>
      </c>
      <c r="CG118" s="27">
        <v>0</v>
      </c>
      <c r="CH118" s="27">
        <v>1</v>
      </c>
      <c r="CI118" s="27">
        <v>0</v>
      </c>
      <c r="CJ118" s="27">
        <v>1</v>
      </c>
      <c r="CK118" s="27">
        <v>0</v>
      </c>
      <c r="CL118" s="27">
        <v>14</v>
      </c>
      <c r="CM118" s="27">
        <v>0</v>
      </c>
      <c r="CN118" s="27">
        <v>5</v>
      </c>
      <c r="CO118" s="27">
        <v>1</v>
      </c>
      <c r="CP118" s="27">
        <v>21</v>
      </c>
      <c r="CQ118" s="27">
        <v>0</v>
      </c>
      <c r="CR118" s="27">
        <v>3</v>
      </c>
      <c r="CS118" s="27">
        <v>0</v>
      </c>
      <c r="CT118" s="27">
        <v>23</v>
      </c>
      <c r="CU118" s="27">
        <v>0</v>
      </c>
      <c r="CV118" s="27">
        <v>6</v>
      </c>
      <c r="CW118" s="27">
        <v>2</v>
      </c>
      <c r="CX118" s="27">
        <v>15</v>
      </c>
      <c r="CY118" s="27">
        <v>1</v>
      </c>
      <c r="CZ118" s="27">
        <v>9</v>
      </c>
      <c r="DA118" s="27">
        <v>0</v>
      </c>
      <c r="DB118" s="27">
        <v>4</v>
      </c>
      <c r="DC118" s="27">
        <v>0</v>
      </c>
      <c r="DD118" s="27">
        <v>3</v>
      </c>
      <c r="DE118" s="27"/>
      <c r="DF118" s="27"/>
      <c r="DG118" s="27">
        <v>4</v>
      </c>
      <c r="DH118" s="27">
        <v>145</v>
      </c>
      <c r="DI118" s="27">
        <v>0</v>
      </c>
      <c r="DJ118" s="27">
        <v>0</v>
      </c>
      <c r="DK118" s="27">
        <v>0</v>
      </c>
      <c r="DL118" s="27">
        <v>0</v>
      </c>
      <c r="DM118" s="27">
        <v>0</v>
      </c>
      <c r="DN118" s="27">
        <v>0</v>
      </c>
      <c r="DO118" s="27">
        <v>0</v>
      </c>
      <c r="DP118" s="27">
        <v>0</v>
      </c>
      <c r="DQ118" s="27">
        <v>0</v>
      </c>
      <c r="DR118" s="27">
        <v>0</v>
      </c>
      <c r="DS118" s="27">
        <v>0</v>
      </c>
      <c r="DT118" s="27">
        <v>0</v>
      </c>
      <c r="DU118" s="27">
        <v>0</v>
      </c>
      <c r="DV118" s="27">
        <v>0</v>
      </c>
      <c r="DW118" s="27">
        <v>0</v>
      </c>
      <c r="DX118" s="27">
        <v>0</v>
      </c>
      <c r="DY118" s="27">
        <v>0</v>
      </c>
      <c r="DZ118" s="27">
        <v>1</v>
      </c>
      <c r="EA118" s="27">
        <v>0</v>
      </c>
      <c r="EB118" s="27">
        <v>0</v>
      </c>
      <c r="EC118" s="27">
        <v>0</v>
      </c>
      <c r="ED118" s="27">
        <v>10</v>
      </c>
      <c r="EE118" s="27">
        <v>0</v>
      </c>
      <c r="EF118" s="27">
        <v>0</v>
      </c>
      <c r="EG118" s="27">
        <v>0</v>
      </c>
      <c r="EH118" s="27">
        <v>16</v>
      </c>
      <c r="EI118" s="27">
        <v>0</v>
      </c>
      <c r="EJ118" s="27">
        <v>0</v>
      </c>
      <c r="EK118" s="27">
        <v>0</v>
      </c>
      <c r="EL118" s="27">
        <v>0</v>
      </c>
      <c r="EM118" s="27">
        <v>0</v>
      </c>
      <c r="EN118" s="27">
        <v>0</v>
      </c>
      <c r="EO118" s="27">
        <v>0</v>
      </c>
      <c r="EP118" s="27">
        <v>0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0</v>
      </c>
      <c r="EW118" s="27">
        <v>0</v>
      </c>
      <c r="EX118" s="27">
        <v>1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0</v>
      </c>
      <c r="FI118" s="27">
        <v>0</v>
      </c>
      <c r="FJ118" s="27">
        <v>3</v>
      </c>
      <c r="FK118" s="27">
        <v>0</v>
      </c>
      <c r="FL118" s="27">
        <v>1</v>
      </c>
      <c r="FM118" s="27">
        <v>0</v>
      </c>
      <c r="FN118" s="27">
        <v>10</v>
      </c>
      <c r="FO118" s="27">
        <v>3</v>
      </c>
      <c r="FP118" s="27">
        <v>1</v>
      </c>
      <c r="FQ118" s="27">
        <v>0</v>
      </c>
      <c r="FR118" s="27">
        <v>11</v>
      </c>
      <c r="FS118" s="27">
        <v>0</v>
      </c>
      <c r="FT118" s="27">
        <v>1</v>
      </c>
      <c r="FU118" s="27">
        <v>0</v>
      </c>
      <c r="FV118" s="27">
        <v>4</v>
      </c>
      <c r="FW118" s="27">
        <v>1</v>
      </c>
      <c r="FX118" s="27">
        <v>4</v>
      </c>
      <c r="FY118" s="27">
        <v>0</v>
      </c>
      <c r="FZ118" s="27">
        <v>0</v>
      </c>
      <c r="GA118" s="27">
        <v>0</v>
      </c>
      <c r="GB118" s="27">
        <v>0</v>
      </c>
      <c r="GC118" s="27"/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0</v>
      </c>
      <c r="GK118" s="27">
        <v>0</v>
      </c>
      <c r="GL118" s="27">
        <v>0</v>
      </c>
      <c r="GM118" s="27">
        <v>0</v>
      </c>
      <c r="GN118" s="27">
        <v>0</v>
      </c>
      <c r="GO118" s="27">
        <v>0</v>
      </c>
      <c r="GP118" s="27"/>
      <c r="GQ118" s="27">
        <v>0</v>
      </c>
      <c r="GR118" s="27">
        <v>0</v>
      </c>
      <c r="GS118" s="27">
        <v>0</v>
      </c>
      <c r="GT118" s="27">
        <v>0</v>
      </c>
      <c r="GU118" s="27">
        <v>0</v>
      </c>
      <c r="GV118" s="27">
        <v>0</v>
      </c>
      <c r="GW118" s="27">
        <v>0</v>
      </c>
      <c r="GX118" s="27">
        <v>0</v>
      </c>
      <c r="GY118" s="27">
        <v>0</v>
      </c>
      <c r="GZ118" s="27">
        <v>0</v>
      </c>
      <c r="HA118" s="27">
        <v>0</v>
      </c>
      <c r="HB118" s="27">
        <v>0</v>
      </c>
      <c r="HC118" s="27"/>
      <c r="HD118" s="27">
        <v>0</v>
      </c>
      <c r="HE118" s="27">
        <v>0</v>
      </c>
      <c r="HF118" s="27">
        <v>0</v>
      </c>
      <c r="HG118" s="27">
        <v>0</v>
      </c>
      <c r="HH118" s="27">
        <v>0</v>
      </c>
      <c r="HI118" s="27">
        <v>0</v>
      </c>
      <c r="HJ118" s="27">
        <v>0</v>
      </c>
      <c r="HK118" s="27">
        <v>0</v>
      </c>
      <c r="HL118" s="27">
        <v>0</v>
      </c>
      <c r="HM118" s="27">
        <v>0</v>
      </c>
      <c r="HN118" s="27">
        <v>0</v>
      </c>
      <c r="HO118" s="27">
        <v>0</v>
      </c>
      <c r="HP118" s="27"/>
      <c r="HQ118" s="27">
        <v>0</v>
      </c>
      <c r="HR118" s="27">
        <v>0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/>
      <c r="ID118" s="27">
        <v>8</v>
      </c>
      <c r="IE118" s="27">
        <v>0</v>
      </c>
      <c r="IF118" s="27">
        <v>0</v>
      </c>
      <c r="IG118" s="27">
        <v>0</v>
      </c>
      <c r="IH118" s="27">
        <v>0</v>
      </c>
      <c r="II118" s="27"/>
      <c r="IJ118" s="27"/>
      <c r="IK118" s="27"/>
      <c r="IL118" s="27"/>
      <c r="IM118" s="27">
        <v>3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>
        <v>0</v>
      </c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5</v>
      </c>
      <c r="JG118" s="27">
        <v>0</v>
      </c>
      <c r="JH118" s="27">
        <v>0</v>
      </c>
      <c r="JI118" s="27">
        <v>0</v>
      </c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>
        <v>0</v>
      </c>
      <c r="JW118" s="27">
        <v>0</v>
      </c>
      <c r="JX118" s="27">
        <v>0</v>
      </c>
      <c r="JY118" s="14">
        <v>171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54</v>
      </c>
      <c r="KF118" s="27">
        <v>4</v>
      </c>
      <c r="KG118" s="27">
        <v>2</v>
      </c>
      <c r="KH118" s="27">
        <v>47</v>
      </c>
      <c r="KI118" s="27">
        <v>3</v>
      </c>
      <c r="KJ118" s="27">
        <v>4</v>
      </c>
      <c r="KK118" s="27">
        <v>57</v>
      </c>
      <c r="KL118" s="14">
        <v>171</v>
      </c>
      <c r="KM118" s="27">
        <v>0</v>
      </c>
      <c r="KN118" s="27">
        <v>54</v>
      </c>
      <c r="KO118" s="27">
        <v>53</v>
      </c>
      <c r="KP118" s="27">
        <v>64</v>
      </c>
      <c r="KQ118" s="14">
        <v>3</v>
      </c>
      <c r="KR118" s="27">
        <v>2</v>
      </c>
      <c r="KS118" s="27">
        <v>1</v>
      </c>
      <c r="KT118" s="14">
        <v>0</v>
      </c>
      <c r="KU118" s="27">
        <v>0</v>
      </c>
      <c r="KV118" s="27">
        <v>0</v>
      </c>
      <c r="KW118" s="27">
        <v>0</v>
      </c>
      <c r="KX118" s="27">
        <v>0</v>
      </c>
      <c r="KY118" s="14">
        <v>4</v>
      </c>
      <c r="KZ118" s="27">
        <v>0</v>
      </c>
      <c r="LA118" s="27">
        <v>0</v>
      </c>
      <c r="LB118" s="27">
        <v>1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0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27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1</v>
      </c>
      <c r="NC118" s="27">
        <v>1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1</v>
      </c>
      <c r="NS118" s="27">
        <v>0</v>
      </c>
      <c r="NT118" s="14">
        <v>6</v>
      </c>
      <c r="NU118" s="27">
        <v>0</v>
      </c>
      <c r="NV118" s="27">
        <v>0</v>
      </c>
      <c r="NW118" s="27">
        <v>1</v>
      </c>
      <c r="NX118" s="27">
        <v>0</v>
      </c>
      <c r="NY118" s="27">
        <v>0</v>
      </c>
      <c r="NZ118" s="27">
        <v>0</v>
      </c>
      <c r="OA118" s="27">
        <v>1</v>
      </c>
      <c r="OB118" s="27">
        <v>1</v>
      </c>
      <c r="OC118" s="27">
        <v>0</v>
      </c>
      <c r="OD118" s="27">
        <v>0</v>
      </c>
      <c r="OE118" s="27">
        <v>0</v>
      </c>
      <c r="OF118" s="27">
        <v>0</v>
      </c>
      <c r="OG118" s="27">
        <v>1</v>
      </c>
      <c r="OH118" s="27">
        <v>0</v>
      </c>
      <c r="OI118" s="27">
        <v>1</v>
      </c>
      <c r="OJ118" s="27">
        <v>0</v>
      </c>
      <c r="OK118" s="27">
        <v>0</v>
      </c>
      <c r="OL118" s="27">
        <v>0</v>
      </c>
      <c r="OM118" s="27">
        <v>0</v>
      </c>
      <c r="ON118" s="27">
        <v>0</v>
      </c>
      <c r="OO118" s="27">
        <v>0</v>
      </c>
      <c r="OP118" s="27">
        <v>0</v>
      </c>
      <c r="OQ118" s="27">
        <v>1</v>
      </c>
      <c r="OR118" s="27">
        <v>0</v>
      </c>
      <c r="OS118" s="14">
        <v>15</v>
      </c>
      <c r="OT118" s="44">
        <v>5</v>
      </c>
      <c r="OU118" s="27">
        <v>0</v>
      </c>
      <c r="OV118" s="27">
        <v>0</v>
      </c>
      <c r="OW118" s="27">
        <v>0</v>
      </c>
      <c r="OX118" s="27">
        <v>0</v>
      </c>
      <c r="OY118" s="27">
        <v>1</v>
      </c>
      <c r="OZ118" s="27">
        <v>0</v>
      </c>
      <c r="PA118" s="27">
        <v>2</v>
      </c>
      <c r="PB118" s="27">
        <v>5</v>
      </c>
      <c r="PC118" s="27">
        <v>0</v>
      </c>
      <c r="PD118" s="27">
        <v>0</v>
      </c>
      <c r="PE118" s="27">
        <v>0</v>
      </c>
      <c r="PF118" s="27">
        <v>0</v>
      </c>
      <c r="PG118" s="27">
        <v>0</v>
      </c>
      <c r="PH118" s="27">
        <v>0</v>
      </c>
      <c r="PI118" s="27">
        <v>0</v>
      </c>
      <c r="PJ118" s="27">
        <v>0</v>
      </c>
      <c r="PK118" s="27">
        <v>0</v>
      </c>
      <c r="PL118" s="27">
        <v>1</v>
      </c>
      <c r="PM118" s="27">
        <v>1</v>
      </c>
      <c r="PN118" s="27">
        <v>4</v>
      </c>
      <c r="PO118" s="27">
        <v>0</v>
      </c>
      <c r="PP118" s="27">
        <v>0</v>
      </c>
      <c r="PQ118" s="27">
        <v>0</v>
      </c>
      <c r="PR118" s="27">
        <v>0</v>
      </c>
      <c r="PS118" s="27">
        <v>1</v>
      </c>
      <c r="PT118" s="27">
        <v>0</v>
      </c>
      <c r="PU118" s="27">
        <v>0</v>
      </c>
      <c r="PV118" s="27">
        <v>0</v>
      </c>
      <c r="PW118" s="27">
        <v>0</v>
      </c>
      <c r="PX118" s="14">
        <v>341</v>
      </c>
      <c r="PY118" s="27">
        <v>0</v>
      </c>
      <c r="PZ118" s="27">
        <v>3</v>
      </c>
      <c r="QA118" s="27">
        <v>8</v>
      </c>
      <c r="QB118" s="27">
        <v>7</v>
      </c>
      <c r="QC118" s="27">
        <v>6</v>
      </c>
      <c r="QD118" s="27">
        <v>67</v>
      </c>
      <c r="QE118" s="27">
        <v>149</v>
      </c>
      <c r="QF118" s="27">
        <v>0</v>
      </c>
      <c r="QG118" s="27">
        <v>0</v>
      </c>
      <c r="QH118" s="27">
        <v>0</v>
      </c>
      <c r="QI118" s="27">
        <v>0</v>
      </c>
      <c r="QJ118" s="27">
        <v>19</v>
      </c>
      <c r="QK118" s="27">
        <v>1</v>
      </c>
      <c r="QL118" s="27">
        <v>3</v>
      </c>
      <c r="QM118" s="27">
        <v>3</v>
      </c>
      <c r="QN118" s="27">
        <v>3</v>
      </c>
      <c r="QO118" s="27">
        <v>1</v>
      </c>
      <c r="QP118" s="27">
        <v>5</v>
      </c>
      <c r="QQ118" s="27">
        <v>61</v>
      </c>
      <c r="QR118" s="27">
        <v>0</v>
      </c>
      <c r="QS118" s="27">
        <v>0</v>
      </c>
      <c r="QT118" s="27">
        <v>0</v>
      </c>
      <c r="QU118" s="27">
        <v>0</v>
      </c>
      <c r="QV118" s="27">
        <v>5</v>
      </c>
      <c r="QW118" s="27">
        <v>0</v>
      </c>
      <c r="QX118" s="27">
        <v>0</v>
      </c>
      <c r="QY118" s="27">
        <v>0</v>
      </c>
      <c r="QZ118" s="27">
        <v>0</v>
      </c>
      <c r="RA118" s="14">
        <v>13</v>
      </c>
      <c r="RB118" s="27">
        <v>0</v>
      </c>
      <c r="RC118" s="27">
        <v>0</v>
      </c>
      <c r="RD118" s="27">
        <v>2</v>
      </c>
      <c r="RE118" s="27">
        <v>4</v>
      </c>
      <c r="RF118" s="27">
        <v>0</v>
      </c>
      <c r="RG118" s="27">
        <v>0</v>
      </c>
      <c r="RH118" s="27">
        <v>4</v>
      </c>
      <c r="RI118" s="27">
        <v>3</v>
      </c>
      <c r="RJ118" s="14">
        <v>1</v>
      </c>
      <c r="RK118" s="27">
        <v>0</v>
      </c>
      <c r="RL118" s="27">
        <v>0</v>
      </c>
      <c r="RM118" s="27">
        <v>1</v>
      </c>
      <c r="RN118" s="27">
        <v>0</v>
      </c>
      <c r="RO118" s="27">
        <v>0</v>
      </c>
      <c r="RP118" s="27">
        <v>0</v>
      </c>
      <c r="RQ118" s="27">
        <v>0</v>
      </c>
      <c r="RR118" s="27">
        <v>0</v>
      </c>
      <c r="RS118" s="27">
        <v>0</v>
      </c>
      <c r="RT118" s="27">
        <v>0</v>
      </c>
      <c r="RU118" s="27">
        <v>0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0</v>
      </c>
      <c r="SF118" s="27">
        <v>0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0</v>
      </c>
      <c r="SO118" s="27">
        <v>0</v>
      </c>
      <c r="SP118" s="27">
        <v>0</v>
      </c>
      <c r="SQ118" s="27">
        <v>0</v>
      </c>
      <c r="SR118" s="27">
        <v>0</v>
      </c>
      <c r="SS118" s="27">
        <v>0</v>
      </c>
      <c r="ST118" s="27">
        <v>0</v>
      </c>
      <c r="SU118" s="27">
        <v>0</v>
      </c>
      <c r="SV118" s="27">
        <v>0</v>
      </c>
      <c r="SW118" s="27">
        <v>0</v>
      </c>
      <c r="SX118" s="27">
        <v>0</v>
      </c>
      <c r="SY118" s="27">
        <v>0</v>
      </c>
      <c r="SZ118" s="27">
        <v>0</v>
      </c>
      <c r="TA118" s="27">
        <v>0</v>
      </c>
      <c r="TB118" s="27">
        <v>0</v>
      </c>
      <c r="TC118" s="27">
        <v>0</v>
      </c>
      <c r="TD118" s="27">
        <v>0</v>
      </c>
      <c r="TE118" s="27">
        <v>0</v>
      </c>
      <c r="TF118" s="27">
        <v>0</v>
      </c>
      <c r="TG118" s="14">
        <v>0</v>
      </c>
      <c r="TH118" s="27">
        <v>0</v>
      </c>
      <c r="TI118" s="27">
        <v>0</v>
      </c>
      <c r="TJ118" s="27">
        <v>0</v>
      </c>
      <c r="TK118" s="27">
        <v>0</v>
      </c>
      <c r="TL118" s="27">
        <v>0</v>
      </c>
      <c r="TM118" s="27">
        <v>0</v>
      </c>
      <c r="TN118" s="27">
        <v>0</v>
      </c>
      <c r="TO118" s="27">
        <v>0</v>
      </c>
      <c r="TP118" s="27">
        <v>0</v>
      </c>
      <c r="TQ118" s="27">
        <v>0</v>
      </c>
      <c r="TR118" s="27">
        <v>0</v>
      </c>
      <c r="TS118" s="27">
        <v>0</v>
      </c>
      <c r="TT118" s="27">
        <v>0</v>
      </c>
      <c r="TU118" s="27">
        <v>0</v>
      </c>
      <c r="TV118" s="27">
        <v>0</v>
      </c>
      <c r="TW118" s="27">
        <v>0</v>
      </c>
      <c r="TX118" s="27">
        <v>0</v>
      </c>
      <c r="TY118" s="27">
        <v>0</v>
      </c>
      <c r="TZ118" s="27">
        <v>0</v>
      </c>
      <c r="UA118" s="27">
        <v>0</v>
      </c>
      <c r="UB118" s="27">
        <v>0</v>
      </c>
      <c r="UC118" s="27">
        <v>0</v>
      </c>
      <c r="UD118" s="27">
        <v>0</v>
      </c>
      <c r="UE118" s="27">
        <v>0</v>
      </c>
      <c r="UF118" s="27">
        <v>0</v>
      </c>
      <c r="UG118" s="27">
        <v>0</v>
      </c>
      <c r="UH118" s="27">
        <v>0</v>
      </c>
      <c r="UI118" s="27">
        <v>0</v>
      </c>
      <c r="UJ118" s="27">
        <v>0</v>
      </c>
      <c r="UK118" s="27">
        <v>0</v>
      </c>
      <c r="UL118" s="27">
        <v>0</v>
      </c>
      <c r="UM118" s="27">
        <v>0</v>
      </c>
      <c r="UN118" s="27">
        <v>0</v>
      </c>
      <c r="UO118" s="27">
        <v>0</v>
      </c>
      <c r="UP118" s="27">
        <v>0</v>
      </c>
      <c r="UQ118" s="27">
        <v>0</v>
      </c>
      <c r="UR118" s="27">
        <v>0</v>
      </c>
      <c r="US118" s="27">
        <v>0</v>
      </c>
      <c r="UT118" s="27">
        <v>0</v>
      </c>
      <c r="UU118" s="27">
        <v>0</v>
      </c>
      <c r="UV118" s="27">
        <v>0</v>
      </c>
      <c r="UW118" s="27">
        <v>0</v>
      </c>
      <c r="UX118" s="27">
        <v>0</v>
      </c>
      <c r="UY118" s="27">
        <v>0</v>
      </c>
      <c r="UZ118" s="27">
        <v>0</v>
      </c>
      <c r="VA118" s="27">
        <v>0</v>
      </c>
      <c r="VB118" s="27">
        <v>0</v>
      </c>
      <c r="VC118" s="27">
        <v>0</v>
      </c>
      <c r="VD118" s="27">
        <v>0</v>
      </c>
      <c r="VE118" s="27">
        <v>0</v>
      </c>
      <c r="VF118" s="27">
        <v>0</v>
      </c>
      <c r="VG118" s="27">
        <v>0</v>
      </c>
      <c r="VH118" s="14">
        <v>0</v>
      </c>
      <c r="VI118" s="27">
        <v>0</v>
      </c>
      <c r="VJ118" s="27">
        <v>0</v>
      </c>
      <c r="VK118" s="27">
        <v>0</v>
      </c>
      <c r="VL118" s="27">
        <v>0</v>
      </c>
      <c r="VM118" s="27">
        <v>0</v>
      </c>
      <c r="VN118" s="27">
        <v>0</v>
      </c>
      <c r="VO118" s="27">
        <v>0</v>
      </c>
      <c r="VP118" s="27">
        <v>0</v>
      </c>
      <c r="VQ118" s="27">
        <v>0</v>
      </c>
      <c r="VR118" s="27">
        <v>0</v>
      </c>
      <c r="VS118" s="27">
        <v>0</v>
      </c>
      <c r="VT118" s="27">
        <v>0</v>
      </c>
      <c r="VU118" s="27">
        <v>0</v>
      </c>
      <c r="VV118" s="27">
        <v>0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0</v>
      </c>
      <c r="WJ118" s="27">
        <v>0</v>
      </c>
      <c r="WK118" s="27">
        <v>0</v>
      </c>
      <c r="WL118" s="27">
        <v>0</v>
      </c>
      <c r="WM118" s="27">
        <v>0</v>
      </c>
      <c r="WN118" s="27">
        <v>0</v>
      </c>
      <c r="WO118" s="27">
        <v>0</v>
      </c>
      <c r="WP118" s="27">
        <v>0</v>
      </c>
      <c r="WQ118" s="27">
        <v>0</v>
      </c>
      <c r="WR118" s="27">
        <v>0</v>
      </c>
      <c r="WS118" s="27">
        <v>0</v>
      </c>
      <c r="WT118" s="27">
        <v>0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0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6</v>
      </c>
      <c r="XJ118" s="27">
        <v>7</v>
      </c>
      <c r="XK118" s="27">
        <v>0</v>
      </c>
      <c r="XL118" s="27">
        <v>13</v>
      </c>
      <c r="XM118" s="27">
        <v>2</v>
      </c>
      <c r="XN118" s="27">
        <v>0</v>
      </c>
      <c r="XO118" s="27">
        <v>0</v>
      </c>
      <c r="XP118" s="27">
        <v>1</v>
      </c>
      <c r="XQ118" s="27">
        <v>0</v>
      </c>
      <c r="XR118" s="27">
        <v>0</v>
      </c>
      <c r="XS118" s="27">
        <v>0</v>
      </c>
      <c r="XT118" s="27">
        <v>3</v>
      </c>
      <c r="XU118" s="27">
        <v>0</v>
      </c>
      <c r="XV118" s="27">
        <v>0</v>
      </c>
      <c r="XW118" s="27">
        <v>0</v>
      </c>
      <c r="XX118" s="27">
        <v>1</v>
      </c>
      <c r="XY118" s="27">
        <v>5</v>
      </c>
      <c r="XZ118" s="27">
        <v>0</v>
      </c>
      <c r="YA118" s="27">
        <v>3</v>
      </c>
      <c r="YB118" s="27">
        <v>0</v>
      </c>
      <c r="YC118" s="27">
        <v>1</v>
      </c>
      <c r="YD118" s="27">
        <v>1</v>
      </c>
      <c r="YE118" s="27">
        <v>0</v>
      </c>
      <c r="YF118" s="27">
        <v>0</v>
      </c>
      <c r="YG118" s="27">
        <v>1</v>
      </c>
      <c r="YH118" s="27">
        <v>5</v>
      </c>
      <c r="YI118" s="27">
        <v>0</v>
      </c>
      <c r="YJ118" s="27">
        <v>0</v>
      </c>
      <c r="YK118" s="27">
        <v>0</v>
      </c>
      <c r="YL118" s="27">
        <v>3</v>
      </c>
      <c r="YM118" s="27">
        <v>10</v>
      </c>
      <c r="YN118" s="27">
        <v>0</v>
      </c>
      <c r="YO118" s="27">
        <v>0</v>
      </c>
      <c r="YP118" s="27">
        <v>0</v>
      </c>
      <c r="YQ118" s="27">
        <v>0</v>
      </c>
      <c r="YR118" s="27">
        <v>0</v>
      </c>
      <c r="YS118" s="27">
        <v>2</v>
      </c>
      <c r="YT118" s="27">
        <v>4</v>
      </c>
      <c r="YU118" s="27">
        <v>0</v>
      </c>
      <c r="YV118" s="27">
        <v>6</v>
      </c>
      <c r="YW118" s="27">
        <v>1</v>
      </c>
      <c r="YX118" s="27">
        <v>3</v>
      </c>
      <c r="YY118" s="27">
        <v>9</v>
      </c>
      <c r="YZ118" s="27">
        <v>1</v>
      </c>
      <c r="ZA118" s="27">
        <v>11</v>
      </c>
      <c r="ZB118" s="27">
        <v>1</v>
      </c>
      <c r="ZC118" s="27">
        <v>196</v>
      </c>
      <c r="ZD118" s="27">
        <v>5</v>
      </c>
      <c r="ZE118" s="27">
        <v>20</v>
      </c>
      <c r="ZF118" s="27">
        <v>14</v>
      </c>
      <c r="ZG118" s="27">
        <v>4</v>
      </c>
      <c r="ZH118" s="27">
        <v>0</v>
      </c>
      <c r="ZI118" s="27">
        <v>5</v>
      </c>
      <c r="ZJ118" s="27">
        <v>2</v>
      </c>
      <c r="ZK118" s="27">
        <v>0</v>
      </c>
      <c r="ZL118" s="27">
        <v>16</v>
      </c>
      <c r="ZM118" s="27">
        <v>2</v>
      </c>
      <c r="ZN118" s="27">
        <v>2</v>
      </c>
      <c r="ZO118" s="27">
        <v>6</v>
      </c>
      <c r="ZP118" s="27">
        <v>0</v>
      </c>
      <c r="ZQ118" s="27">
        <v>0</v>
      </c>
      <c r="ZR118" s="27">
        <v>4</v>
      </c>
      <c r="ZS118" s="27">
        <v>0</v>
      </c>
      <c r="ZT118" s="27">
        <v>0</v>
      </c>
      <c r="ZU118" s="27">
        <v>0</v>
      </c>
      <c r="ZV118" s="27">
        <v>1</v>
      </c>
    </row>
    <row r="119" spans="1:698" s="41" customFormat="1" x14ac:dyDescent="0.2">
      <c r="A119" s="41" t="s">
        <v>220</v>
      </c>
      <c r="B119" s="40"/>
      <c r="C119" s="14">
        <v>488</v>
      </c>
      <c r="D119" s="14">
        <v>17</v>
      </c>
      <c r="E119" s="14">
        <v>0</v>
      </c>
      <c r="F119" s="14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/>
      <c r="AR119" s="27"/>
      <c r="AS119" s="27"/>
      <c r="AT119" s="27"/>
      <c r="AU119" s="27">
        <v>0</v>
      </c>
      <c r="AV119" s="27">
        <v>0</v>
      </c>
      <c r="AW119" s="27">
        <v>0</v>
      </c>
      <c r="AX119" s="27">
        <v>0</v>
      </c>
      <c r="AY119" s="14">
        <v>0</v>
      </c>
      <c r="AZ119" s="14">
        <v>3</v>
      </c>
      <c r="BA119" s="14">
        <v>3</v>
      </c>
      <c r="BB119" s="14">
        <v>113</v>
      </c>
      <c r="BC119" s="27">
        <v>0</v>
      </c>
      <c r="BD119" s="27">
        <v>0</v>
      </c>
      <c r="BE119" s="27">
        <v>0</v>
      </c>
      <c r="BF119" s="27">
        <v>1</v>
      </c>
      <c r="BG119" s="27">
        <v>0</v>
      </c>
      <c r="BH119" s="27">
        <v>1</v>
      </c>
      <c r="BI119" s="27">
        <v>0</v>
      </c>
      <c r="BJ119" s="27">
        <v>1</v>
      </c>
      <c r="BK119" s="27">
        <v>0</v>
      </c>
      <c r="BL119" s="27">
        <v>1</v>
      </c>
      <c r="BM119" s="27">
        <v>0</v>
      </c>
      <c r="BN119" s="27">
        <v>4</v>
      </c>
      <c r="BO119" s="27">
        <v>0</v>
      </c>
      <c r="BP119" s="27">
        <v>0</v>
      </c>
      <c r="BQ119" s="27">
        <v>0</v>
      </c>
      <c r="BR119" s="27">
        <v>0</v>
      </c>
      <c r="BS119" s="27">
        <v>0</v>
      </c>
      <c r="BT119" s="27">
        <v>0</v>
      </c>
      <c r="BU119" s="27">
        <v>0</v>
      </c>
      <c r="BV119" s="27">
        <v>0</v>
      </c>
      <c r="BW119" s="27">
        <v>0</v>
      </c>
      <c r="BX119" s="27">
        <v>0</v>
      </c>
      <c r="BY119" s="27">
        <v>1</v>
      </c>
      <c r="BZ119" s="27">
        <v>7</v>
      </c>
      <c r="CA119" s="27">
        <v>0</v>
      </c>
      <c r="CB119" s="27">
        <v>8</v>
      </c>
      <c r="CC119" s="27">
        <v>0</v>
      </c>
      <c r="CD119" s="27">
        <v>12</v>
      </c>
      <c r="CE119" s="27">
        <v>0</v>
      </c>
      <c r="CF119" s="27">
        <v>6</v>
      </c>
      <c r="CG119" s="27">
        <v>0</v>
      </c>
      <c r="CH119" s="27">
        <v>7</v>
      </c>
      <c r="CI119" s="27">
        <v>0</v>
      </c>
      <c r="CJ119" s="27">
        <v>5</v>
      </c>
      <c r="CK119" s="27">
        <v>1</v>
      </c>
      <c r="CL119" s="27">
        <v>8</v>
      </c>
      <c r="CM119" s="27">
        <v>0</v>
      </c>
      <c r="CN119" s="27">
        <v>1</v>
      </c>
      <c r="CO119" s="27">
        <v>1</v>
      </c>
      <c r="CP119" s="27">
        <v>14</v>
      </c>
      <c r="CQ119" s="27">
        <v>0</v>
      </c>
      <c r="CR119" s="27">
        <v>7</v>
      </c>
      <c r="CS119" s="27">
        <v>0</v>
      </c>
      <c r="CT119" s="27">
        <v>21</v>
      </c>
      <c r="CU119" s="27">
        <v>0</v>
      </c>
      <c r="CV119" s="27">
        <v>13</v>
      </c>
      <c r="CW119" s="27">
        <v>1</v>
      </c>
      <c r="CX119" s="27">
        <v>23</v>
      </c>
      <c r="CY119" s="27">
        <v>1</v>
      </c>
      <c r="CZ119" s="27">
        <v>11</v>
      </c>
      <c r="DA119" s="27">
        <v>1</v>
      </c>
      <c r="DB119" s="27">
        <v>7</v>
      </c>
      <c r="DC119" s="27">
        <v>1</v>
      </c>
      <c r="DD119" s="27">
        <v>3</v>
      </c>
      <c r="DE119" s="27"/>
      <c r="DF119" s="27"/>
      <c r="DG119" s="27">
        <v>0</v>
      </c>
      <c r="DH119" s="27">
        <v>96</v>
      </c>
      <c r="DI119" s="27">
        <v>0</v>
      </c>
      <c r="DJ119" s="27">
        <v>0</v>
      </c>
      <c r="DK119" s="27">
        <v>0</v>
      </c>
      <c r="DL119" s="27">
        <v>0</v>
      </c>
      <c r="DM119" s="27">
        <v>0</v>
      </c>
      <c r="DN119" s="27">
        <v>0</v>
      </c>
      <c r="DO119" s="27">
        <v>0</v>
      </c>
      <c r="DP119" s="27">
        <v>0</v>
      </c>
      <c r="DQ119" s="27">
        <v>0</v>
      </c>
      <c r="DR119" s="27">
        <v>0</v>
      </c>
      <c r="DS119" s="27">
        <v>0</v>
      </c>
      <c r="DT119" s="27">
        <v>0</v>
      </c>
      <c r="DU119" s="27">
        <v>0</v>
      </c>
      <c r="DV119" s="27">
        <v>0</v>
      </c>
      <c r="DW119" s="27">
        <v>0</v>
      </c>
      <c r="DX119" s="27">
        <v>0</v>
      </c>
      <c r="DY119" s="27">
        <v>1</v>
      </c>
      <c r="DZ119" s="27">
        <v>7</v>
      </c>
      <c r="EA119" s="27">
        <v>0</v>
      </c>
      <c r="EB119" s="27">
        <v>0</v>
      </c>
      <c r="EC119" s="27">
        <v>0</v>
      </c>
      <c r="ED119" s="27">
        <v>33</v>
      </c>
      <c r="EE119" s="27">
        <v>0</v>
      </c>
      <c r="EF119" s="27">
        <v>0</v>
      </c>
      <c r="EG119" s="27">
        <v>0</v>
      </c>
      <c r="EH119" s="27">
        <v>24</v>
      </c>
      <c r="EI119" s="27">
        <v>0</v>
      </c>
      <c r="EJ119" s="27">
        <v>1</v>
      </c>
      <c r="EK119" s="27">
        <v>0</v>
      </c>
      <c r="EL119" s="27">
        <v>0</v>
      </c>
      <c r="EM119" s="27">
        <v>0</v>
      </c>
      <c r="EN119" s="27">
        <v>1</v>
      </c>
      <c r="EO119" s="27">
        <v>0</v>
      </c>
      <c r="EP119" s="27">
        <v>0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0</v>
      </c>
      <c r="EW119" s="27">
        <v>0</v>
      </c>
      <c r="EX119" s="27">
        <v>1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5</v>
      </c>
      <c r="FK119" s="27">
        <v>0</v>
      </c>
      <c r="FL119" s="27">
        <v>4</v>
      </c>
      <c r="FM119" s="27">
        <v>3</v>
      </c>
      <c r="FN119" s="27">
        <v>7</v>
      </c>
      <c r="FO119" s="27">
        <v>0</v>
      </c>
      <c r="FP119" s="27">
        <v>2</v>
      </c>
      <c r="FQ119" s="27">
        <v>1</v>
      </c>
      <c r="FR119" s="27">
        <v>0</v>
      </c>
      <c r="FS119" s="27">
        <v>0</v>
      </c>
      <c r="FT119" s="27">
        <v>3</v>
      </c>
      <c r="FU119" s="27">
        <v>2</v>
      </c>
      <c r="FV119" s="27">
        <v>4</v>
      </c>
      <c r="FW119" s="27">
        <v>0</v>
      </c>
      <c r="FX119" s="27">
        <v>3</v>
      </c>
      <c r="FY119" s="27">
        <v>0</v>
      </c>
      <c r="FZ119" s="27">
        <v>1</v>
      </c>
      <c r="GA119" s="27">
        <v>0</v>
      </c>
      <c r="GB119" s="27">
        <v>2</v>
      </c>
      <c r="GC119" s="27"/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/>
      <c r="GQ119" s="27">
        <v>0</v>
      </c>
      <c r="GR119" s="27">
        <v>0</v>
      </c>
      <c r="GS119" s="27">
        <v>0</v>
      </c>
      <c r="GT119" s="27">
        <v>0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0</v>
      </c>
      <c r="HA119" s="27">
        <v>0</v>
      </c>
      <c r="HB119" s="27">
        <v>0</v>
      </c>
      <c r="HC119" s="27"/>
      <c r="HD119" s="27">
        <v>0</v>
      </c>
      <c r="HE119" s="27">
        <v>0</v>
      </c>
      <c r="HF119" s="27">
        <v>0</v>
      </c>
      <c r="HG119" s="27">
        <v>0</v>
      </c>
      <c r="HH119" s="27">
        <v>0</v>
      </c>
      <c r="HI119" s="27">
        <v>0</v>
      </c>
      <c r="HJ119" s="27">
        <v>0</v>
      </c>
      <c r="HK119" s="27">
        <v>0</v>
      </c>
      <c r="HL119" s="27">
        <v>0</v>
      </c>
      <c r="HM119" s="27">
        <v>0</v>
      </c>
      <c r="HN119" s="27">
        <v>0</v>
      </c>
      <c r="HO119" s="27">
        <v>0</v>
      </c>
      <c r="HP119" s="27"/>
      <c r="HQ119" s="27">
        <v>0</v>
      </c>
      <c r="HR119" s="27">
        <v>0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/>
      <c r="ID119" s="27">
        <v>0</v>
      </c>
      <c r="IE119" s="27">
        <v>0</v>
      </c>
      <c r="IF119" s="27">
        <v>0</v>
      </c>
      <c r="IG119" s="27">
        <v>0</v>
      </c>
      <c r="IH119" s="27">
        <v>0</v>
      </c>
      <c r="II119" s="27"/>
      <c r="IJ119" s="27"/>
      <c r="IK119" s="27"/>
      <c r="IL119" s="27"/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>
        <v>0</v>
      </c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>
        <v>0</v>
      </c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>
        <v>0</v>
      </c>
      <c r="JW119" s="27">
        <v>0</v>
      </c>
      <c r="JX119" s="27">
        <v>0</v>
      </c>
      <c r="JY119" s="14">
        <v>129</v>
      </c>
      <c r="JZ119" s="27">
        <v>0</v>
      </c>
      <c r="KA119" s="27">
        <v>0</v>
      </c>
      <c r="KB119" s="27">
        <v>2</v>
      </c>
      <c r="KC119" s="27">
        <v>1</v>
      </c>
      <c r="KD119" s="27">
        <v>0</v>
      </c>
      <c r="KE119" s="27">
        <v>37</v>
      </c>
      <c r="KF119" s="27">
        <v>4</v>
      </c>
      <c r="KG119" s="27">
        <v>2</v>
      </c>
      <c r="KH119" s="27">
        <v>30</v>
      </c>
      <c r="KI119" s="27">
        <v>8</v>
      </c>
      <c r="KJ119" s="27">
        <v>1</v>
      </c>
      <c r="KK119" s="27">
        <v>44</v>
      </c>
      <c r="KL119" s="14">
        <v>131</v>
      </c>
      <c r="KM119" s="27">
        <v>2</v>
      </c>
      <c r="KN119" s="27">
        <v>39</v>
      </c>
      <c r="KO119" s="27">
        <v>37</v>
      </c>
      <c r="KP119" s="27">
        <v>53</v>
      </c>
      <c r="KQ119" s="14">
        <v>7</v>
      </c>
      <c r="KR119" s="27">
        <v>1</v>
      </c>
      <c r="KS119" s="27">
        <v>6</v>
      </c>
      <c r="KT119" s="14">
        <v>1</v>
      </c>
      <c r="KU119" s="27">
        <v>0</v>
      </c>
      <c r="KV119" s="27">
        <v>1</v>
      </c>
      <c r="KW119" s="27">
        <v>0</v>
      </c>
      <c r="KX119" s="27">
        <v>0</v>
      </c>
      <c r="KY119" s="14">
        <v>4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0</v>
      </c>
      <c r="LO119" s="27">
        <v>1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27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1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1</v>
      </c>
      <c r="NO119" s="27">
        <v>0</v>
      </c>
      <c r="NP119" s="27">
        <v>1</v>
      </c>
      <c r="NQ119" s="27">
        <v>0</v>
      </c>
      <c r="NR119" s="27">
        <v>0</v>
      </c>
      <c r="NS119" s="27">
        <v>0</v>
      </c>
      <c r="NT119" s="14">
        <v>4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1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>
        <v>0</v>
      </c>
      <c r="OI119" s="27">
        <v>0</v>
      </c>
      <c r="OJ119" s="27">
        <v>1</v>
      </c>
      <c r="OK119" s="27">
        <v>0</v>
      </c>
      <c r="OL119" s="27">
        <v>0</v>
      </c>
      <c r="OM119" s="27">
        <v>1</v>
      </c>
      <c r="ON119" s="27">
        <v>0</v>
      </c>
      <c r="OO119" s="27">
        <v>1</v>
      </c>
      <c r="OP119" s="27">
        <v>0</v>
      </c>
      <c r="OQ119" s="27">
        <v>0</v>
      </c>
      <c r="OR119" s="27">
        <v>0</v>
      </c>
      <c r="OS119" s="14">
        <v>23</v>
      </c>
      <c r="OT119" s="44">
        <v>6</v>
      </c>
      <c r="OU119" s="27">
        <v>5</v>
      </c>
      <c r="OV119" s="27">
        <v>0</v>
      </c>
      <c r="OW119" s="27">
        <v>2</v>
      </c>
      <c r="OX119" s="27">
        <v>0</v>
      </c>
      <c r="OY119" s="27">
        <v>0</v>
      </c>
      <c r="OZ119" s="27">
        <v>3</v>
      </c>
      <c r="PA119" s="27">
        <v>5</v>
      </c>
      <c r="PB119" s="27">
        <v>9</v>
      </c>
      <c r="PC119" s="27">
        <v>0</v>
      </c>
      <c r="PD119" s="27">
        <v>0</v>
      </c>
      <c r="PE119" s="27">
        <v>0</v>
      </c>
      <c r="PF119" s="27">
        <v>0</v>
      </c>
      <c r="PG119" s="27">
        <v>1</v>
      </c>
      <c r="PH119" s="27">
        <v>0</v>
      </c>
      <c r="PI119" s="27">
        <v>0</v>
      </c>
      <c r="PJ119" s="27">
        <v>0</v>
      </c>
      <c r="PK119" s="27">
        <v>0</v>
      </c>
      <c r="PL119" s="27">
        <v>0</v>
      </c>
      <c r="PM119" s="27">
        <v>0</v>
      </c>
      <c r="PN119" s="27">
        <v>2</v>
      </c>
      <c r="PO119" s="27">
        <v>0</v>
      </c>
      <c r="PP119" s="27">
        <v>0</v>
      </c>
      <c r="PQ119" s="27">
        <v>0</v>
      </c>
      <c r="PR119" s="27">
        <v>0</v>
      </c>
      <c r="PS119" s="27">
        <v>1</v>
      </c>
      <c r="PT119" s="27">
        <v>0</v>
      </c>
      <c r="PU119" s="27">
        <v>0</v>
      </c>
      <c r="PV119" s="27">
        <v>0</v>
      </c>
      <c r="PW119" s="27">
        <v>0</v>
      </c>
      <c r="PX119" s="14">
        <v>793</v>
      </c>
      <c r="PY119" s="27">
        <v>4</v>
      </c>
      <c r="PZ119" s="27">
        <v>20</v>
      </c>
      <c r="QA119" s="27">
        <v>11</v>
      </c>
      <c r="QB119" s="27">
        <v>4</v>
      </c>
      <c r="QC119" s="27">
        <v>18</v>
      </c>
      <c r="QD119" s="27">
        <v>126</v>
      </c>
      <c r="QE119" s="27">
        <v>355</v>
      </c>
      <c r="QF119" s="27">
        <v>0</v>
      </c>
      <c r="QG119" s="27">
        <v>0</v>
      </c>
      <c r="QH119" s="27">
        <v>0</v>
      </c>
      <c r="QI119" s="27">
        <v>0</v>
      </c>
      <c r="QJ119" s="27">
        <v>26</v>
      </c>
      <c r="QK119" s="27">
        <v>0</v>
      </c>
      <c r="QL119" s="27">
        <v>15</v>
      </c>
      <c r="QM119" s="27">
        <v>14</v>
      </c>
      <c r="QN119" s="27">
        <v>4</v>
      </c>
      <c r="QO119" s="27">
        <v>1</v>
      </c>
      <c r="QP119" s="27">
        <v>12</v>
      </c>
      <c r="QQ119" s="27">
        <v>151</v>
      </c>
      <c r="QR119" s="27">
        <v>0</v>
      </c>
      <c r="QS119" s="27">
        <v>0</v>
      </c>
      <c r="QT119" s="27">
        <v>0</v>
      </c>
      <c r="QU119" s="27">
        <v>0</v>
      </c>
      <c r="QV119" s="27">
        <v>32</v>
      </c>
      <c r="QW119" s="27">
        <v>0</v>
      </c>
      <c r="QX119" s="27">
        <v>0</v>
      </c>
      <c r="QY119" s="27">
        <v>0</v>
      </c>
      <c r="QZ119" s="27">
        <v>0</v>
      </c>
      <c r="RA119" s="14">
        <v>16</v>
      </c>
      <c r="RB119" s="27">
        <v>0</v>
      </c>
      <c r="RC119" s="27">
        <v>0</v>
      </c>
      <c r="RD119" s="27">
        <v>2</v>
      </c>
      <c r="RE119" s="27">
        <v>1</v>
      </c>
      <c r="RF119" s="27">
        <v>0</v>
      </c>
      <c r="RG119" s="27">
        <v>1</v>
      </c>
      <c r="RH119" s="27">
        <v>4</v>
      </c>
      <c r="RI119" s="27">
        <v>8</v>
      </c>
      <c r="RJ119" s="14">
        <v>1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0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1</v>
      </c>
      <c r="SA119" s="27">
        <v>0</v>
      </c>
      <c r="SB119" s="27">
        <v>0</v>
      </c>
      <c r="SC119" s="27">
        <v>0</v>
      </c>
      <c r="SD119" s="27">
        <v>0</v>
      </c>
      <c r="SE119" s="27">
        <v>0</v>
      </c>
      <c r="SF119" s="27">
        <v>0</v>
      </c>
      <c r="SG119" s="27">
        <v>0</v>
      </c>
      <c r="SH119" s="27">
        <v>0</v>
      </c>
      <c r="SI119" s="27">
        <v>0</v>
      </c>
      <c r="SJ119" s="27">
        <v>0</v>
      </c>
      <c r="SK119" s="27">
        <v>0</v>
      </c>
      <c r="SL119" s="27">
        <v>0</v>
      </c>
      <c r="SM119" s="27">
        <v>0</v>
      </c>
      <c r="SN119" s="27">
        <v>0</v>
      </c>
      <c r="SO119" s="27">
        <v>0</v>
      </c>
      <c r="SP119" s="27">
        <v>0</v>
      </c>
      <c r="SQ119" s="27">
        <v>0</v>
      </c>
      <c r="SR119" s="27">
        <v>0</v>
      </c>
      <c r="SS119" s="27">
        <v>0</v>
      </c>
      <c r="ST119" s="27">
        <v>0</v>
      </c>
      <c r="SU119" s="27">
        <v>0</v>
      </c>
      <c r="SV119" s="27">
        <v>0</v>
      </c>
      <c r="SW119" s="27">
        <v>0</v>
      </c>
      <c r="SX119" s="27">
        <v>0</v>
      </c>
      <c r="SY119" s="27">
        <v>0</v>
      </c>
      <c r="SZ119" s="27">
        <v>0</v>
      </c>
      <c r="TA119" s="27">
        <v>0</v>
      </c>
      <c r="TB119" s="27">
        <v>0</v>
      </c>
      <c r="TC119" s="27">
        <v>0</v>
      </c>
      <c r="TD119" s="27">
        <v>0</v>
      </c>
      <c r="TE119" s="27">
        <v>0</v>
      </c>
      <c r="TF119" s="27">
        <v>0</v>
      </c>
      <c r="TG119" s="14">
        <v>0</v>
      </c>
      <c r="TH119" s="27">
        <v>0</v>
      </c>
      <c r="TI119" s="27">
        <v>0</v>
      </c>
      <c r="TJ119" s="27">
        <v>0</v>
      </c>
      <c r="TK119" s="27">
        <v>0</v>
      </c>
      <c r="TL119" s="27">
        <v>0</v>
      </c>
      <c r="TM119" s="27">
        <v>0</v>
      </c>
      <c r="TN119" s="27">
        <v>0</v>
      </c>
      <c r="TO119" s="27">
        <v>0</v>
      </c>
      <c r="TP119" s="27">
        <v>0</v>
      </c>
      <c r="TQ119" s="27">
        <v>0</v>
      </c>
      <c r="TR119" s="27">
        <v>0</v>
      </c>
      <c r="TS119" s="27">
        <v>0</v>
      </c>
      <c r="TT119" s="27">
        <v>0</v>
      </c>
      <c r="TU119" s="27">
        <v>0</v>
      </c>
      <c r="TV119" s="27">
        <v>0</v>
      </c>
      <c r="TW119" s="27">
        <v>0</v>
      </c>
      <c r="TX119" s="27">
        <v>0</v>
      </c>
      <c r="TY119" s="27">
        <v>0</v>
      </c>
      <c r="TZ119" s="27">
        <v>0</v>
      </c>
      <c r="UA119" s="27">
        <v>0</v>
      </c>
      <c r="UB119" s="27">
        <v>0</v>
      </c>
      <c r="UC119" s="27">
        <v>0</v>
      </c>
      <c r="UD119" s="27">
        <v>0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27">
        <v>0</v>
      </c>
      <c r="UK119" s="27">
        <v>0</v>
      </c>
      <c r="UL119" s="27">
        <v>0</v>
      </c>
      <c r="UM119" s="27">
        <v>0</v>
      </c>
      <c r="UN119" s="27">
        <v>0</v>
      </c>
      <c r="UO119" s="27">
        <v>0</v>
      </c>
      <c r="UP119" s="27">
        <v>0</v>
      </c>
      <c r="UQ119" s="27">
        <v>0</v>
      </c>
      <c r="UR119" s="27">
        <v>0</v>
      </c>
      <c r="US119" s="27">
        <v>0</v>
      </c>
      <c r="UT119" s="27">
        <v>0</v>
      </c>
      <c r="UU119" s="27">
        <v>0</v>
      </c>
      <c r="UV119" s="27">
        <v>0</v>
      </c>
      <c r="UW119" s="27">
        <v>0</v>
      </c>
      <c r="UX119" s="27">
        <v>0</v>
      </c>
      <c r="UY119" s="27">
        <v>0</v>
      </c>
      <c r="UZ119" s="27">
        <v>0</v>
      </c>
      <c r="VA119" s="27">
        <v>0</v>
      </c>
      <c r="VB119" s="27">
        <v>0</v>
      </c>
      <c r="VC119" s="27">
        <v>0</v>
      </c>
      <c r="VD119" s="27">
        <v>0</v>
      </c>
      <c r="VE119" s="27">
        <v>0</v>
      </c>
      <c r="VF119" s="27">
        <v>0</v>
      </c>
      <c r="VG119" s="27">
        <v>0</v>
      </c>
      <c r="VH119" s="14">
        <v>0</v>
      </c>
      <c r="VI119" s="27">
        <v>0</v>
      </c>
      <c r="VJ119" s="27">
        <v>0</v>
      </c>
      <c r="VK119" s="27">
        <v>0</v>
      </c>
      <c r="VL119" s="27">
        <v>0</v>
      </c>
      <c r="VM119" s="27">
        <v>0</v>
      </c>
      <c r="VN119" s="27">
        <v>0</v>
      </c>
      <c r="VO119" s="27">
        <v>0</v>
      </c>
      <c r="VP119" s="27">
        <v>0</v>
      </c>
      <c r="VQ119" s="27">
        <v>0</v>
      </c>
      <c r="VR119" s="27">
        <v>0</v>
      </c>
      <c r="VS119" s="27">
        <v>0</v>
      </c>
      <c r="VT119" s="27">
        <v>0</v>
      </c>
      <c r="VU119" s="27">
        <v>0</v>
      </c>
      <c r="VV119" s="27">
        <v>0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0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0</v>
      </c>
      <c r="WM119" s="27">
        <v>0</v>
      </c>
      <c r="WN119" s="27">
        <v>0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3</v>
      </c>
      <c r="XJ119" s="27">
        <v>20</v>
      </c>
      <c r="XK119" s="27">
        <v>2</v>
      </c>
      <c r="XL119" s="27">
        <v>21</v>
      </c>
      <c r="XM119" s="27">
        <v>0</v>
      </c>
      <c r="XN119" s="27">
        <v>0</v>
      </c>
      <c r="XO119" s="27">
        <v>0</v>
      </c>
      <c r="XP119" s="27">
        <v>1</v>
      </c>
      <c r="XQ119" s="27">
        <v>0</v>
      </c>
      <c r="XR119" s="27">
        <v>0</v>
      </c>
      <c r="XS119" s="27">
        <v>0</v>
      </c>
      <c r="XT119" s="27">
        <v>7</v>
      </c>
      <c r="XU119" s="27">
        <v>1</v>
      </c>
      <c r="XV119" s="27">
        <v>0</v>
      </c>
      <c r="XW119" s="27">
        <v>1</v>
      </c>
      <c r="XX119" s="27">
        <v>2</v>
      </c>
      <c r="XY119" s="27">
        <v>5</v>
      </c>
      <c r="XZ119" s="27">
        <v>0</v>
      </c>
      <c r="YA119" s="27">
        <v>1</v>
      </c>
      <c r="YB119" s="27">
        <v>0</v>
      </c>
      <c r="YC119" s="27">
        <v>0</v>
      </c>
      <c r="YD119" s="27">
        <v>2</v>
      </c>
      <c r="YE119" s="27">
        <v>0</v>
      </c>
      <c r="YF119" s="27">
        <v>0</v>
      </c>
      <c r="YG119" s="27">
        <v>1</v>
      </c>
      <c r="YH119" s="27">
        <v>9</v>
      </c>
      <c r="YI119" s="27">
        <v>1</v>
      </c>
      <c r="YJ119" s="27">
        <v>0</v>
      </c>
      <c r="YK119" s="27">
        <v>1</v>
      </c>
      <c r="YL119" s="27">
        <v>3</v>
      </c>
      <c r="YM119" s="27">
        <v>9</v>
      </c>
      <c r="YN119" s="27">
        <v>0</v>
      </c>
      <c r="YO119" s="27">
        <v>1</v>
      </c>
      <c r="YP119" s="27">
        <v>1</v>
      </c>
      <c r="YQ119" s="27">
        <v>2</v>
      </c>
      <c r="YR119" s="27">
        <v>0</v>
      </c>
      <c r="YS119" s="27">
        <v>6</v>
      </c>
      <c r="YT119" s="27">
        <v>19</v>
      </c>
      <c r="YU119" s="27">
        <v>0</v>
      </c>
      <c r="YV119" s="27">
        <v>25</v>
      </c>
      <c r="YW119" s="27">
        <v>4</v>
      </c>
      <c r="YX119" s="27">
        <v>8</v>
      </c>
      <c r="YY119" s="27">
        <v>25</v>
      </c>
      <c r="YZ119" s="27">
        <v>2</v>
      </c>
      <c r="ZA119" s="27">
        <v>31</v>
      </c>
      <c r="ZB119" s="27">
        <v>5</v>
      </c>
      <c r="ZC119" s="27">
        <v>522</v>
      </c>
      <c r="ZD119" s="27">
        <v>43</v>
      </c>
      <c r="ZE119" s="27">
        <v>103</v>
      </c>
      <c r="ZF119" s="27">
        <v>15</v>
      </c>
      <c r="ZG119" s="27">
        <v>2</v>
      </c>
      <c r="ZH119" s="27">
        <v>3</v>
      </c>
      <c r="ZI119" s="27">
        <v>6</v>
      </c>
      <c r="ZJ119" s="27">
        <v>1</v>
      </c>
      <c r="ZK119" s="27">
        <v>0</v>
      </c>
      <c r="ZL119" s="27">
        <v>26</v>
      </c>
      <c r="ZM119" s="27">
        <v>7</v>
      </c>
      <c r="ZN119" s="27">
        <v>2</v>
      </c>
      <c r="ZO119" s="27">
        <v>11</v>
      </c>
      <c r="ZP119" s="27">
        <v>3</v>
      </c>
      <c r="ZQ119" s="27">
        <v>1</v>
      </c>
      <c r="ZR119" s="27">
        <v>0</v>
      </c>
      <c r="ZS119" s="27">
        <v>0</v>
      </c>
      <c r="ZT119" s="27">
        <v>0</v>
      </c>
      <c r="ZU119" s="27">
        <v>1</v>
      </c>
      <c r="ZV119" s="27">
        <v>0</v>
      </c>
    </row>
    <row r="120" spans="1:698" s="41" customFormat="1" x14ac:dyDescent="0.2">
      <c r="A120" s="41" t="s">
        <v>221</v>
      </c>
      <c r="B120" s="40"/>
      <c r="C120" s="14">
        <v>350</v>
      </c>
      <c r="D120" s="14">
        <v>13</v>
      </c>
      <c r="E120" s="14">
        <v>2</v>
      </c>
      <c r="F120" s="14">
        <v>3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/>
      <c r="AR120" s="27"/>
      <c r="AS120" s="27"/>
      <c r="AT120" s="27"/>
      <c r="AU120" s="27">
        <v>0</v>
      </c>
      <c r="AV120" s="27">
        <v>0</v>
      </c>
      <c r="AW120" s="27">
        <v>0</v>
      </c>
      <c r="AX120" s="27">
        <v>0</v>
      </c>
      <c r="AY120" s="14">
        <v>1</v>
      </c>
      <c r="AZ120" s="14">
        <v>2</v>
      </c>
      <c r="BA120" s="14">
        <v>3</v>
      </c>
      <c r="BB120" s="14">
        <v>71</v>
      </c>
      <c r="BC120" s="27">
        <v>0</v>
      </c>
      <c r="BD120" s="27">
        <v>0</v>
      </c>
      <c r="BE120" s="27">
        <v>0</v>
      </c>
      <c r="BF120" s="27">
        <v>4</v>
      </c>
      <c r="BG120" s="27">
        <v>0</v>
      </c>
      <c r="BH120" s="27">
        <v>2</v>
      </c>
      <c r="BI120" s="27">
        <v>0</v>
      </c>
      <c r="BJ120" s="27">
        <v>2</v>
      </c>
      <c r="BK120" s="27">
        <v>0</v>
      </c>
      <c r="BL120" s="27">
        <v>2</v>
      </c>
      <c r="BM120" s="27">
        <v>0</v>
      </c>
      <c r="BN120" s="27">
        <v>0</v>
      </c>
      <c r="BO120" s="27">
        <v>0</v>
      </c>
      <c r="BP120" s="27">
        <v>1</v>
      </c>
      <c r="BQ120" s="27">
        <v>0</v>
      </c>
      <c r="BR120" s="27">
        <v>0</v>
      </c>
      <c r="BS120" s="27">
        <v>0</v>
      </c>
      <c r="BT120" s="27">
        <v>0</v>
      </c>
      <c r="BU120" s="27">
        <v>0</v>
      </c>
      <c r="BV120" s="27">
        <v>0</v>
      </c>
      <c r="BW120" s="27">
        <v>0</v>
      </c>
      <c r="BX120" s="27">
        <v>0</v>
      </c>
      <c r="BY120" s="27">
        <v>0</v>
      </c>
      <c r="BZ120" s="27">
        <v>2</v>
      </c>
      <c r="CA120" s="27">
        <v>0</v>
      </c>
      <c r="CB120" s="27">
        <v>1</v>
      </c>
      <c r="CC120" s="27">
        <v>0</v>
      </c>
      <c r="CD120" s="27">
        <v>1</v>
      </c>
      <c r="CE120" s="27">
        <v>0</v>
      </c>
      <c r="CF120" s="27">
        <v>3</v>
      </c>
      <c r="CG120" s="27">
        <v>0</v>
      </c>
      <c r="CH120" s="27">
        <v>1</v>
      </c>
      <c r="CI120" s="27">
        <v>1</v>
      </c>
      <c r="CJ120" s="27">
        <v>1</v>
      </c>
      <c r="CK120" s="27">
        <v>0</v>
      </c>
      <c r="CL120" s="27">
        <v>3</v>
      </c>
      <c r="CM120" s="27">
        <v>0</v>
      </c>
      <c r="CN120" s="27">
        <v>6</v>
      </c>
      <c r="CO120" s="27">
        <v>0</v>
      </c>
      <c r="CP120" s="27">
        <v>11</v>
      </c>
      <c r="CQ120" s="27">
        <v>0</v>
      </c>
      <c r="CR120" s="27">
        <v>7</v>
      </c>
      <c r="CS120" s="27">
        <v>0</v>
      </c>
      <c r="CT120" s="27">
        <v>21</v>
      </c>
      <c r="CU120" s="27">
        <v>0</v>
      </c>
      <c r="CV120" s="27">
        <v>8</v>
      </c>
      <c r="CW120" s="27">
        <v>0</v>
      </c>
      <c r="CX120" s="27">
        <v>17</v>
      </c>
      <c r="CY120" s="27">
        <v>0</v>
      </c>
      <c r="CZ120" s="27">
        <v>8</v>
      </c>
      <c r="DA120" s="27">
        <v>0</v>
      </c>
      <c r="DB120" s="27">
        <v>10</v>
      </c>
      <c r="DC120" s="27">
        <v>0</v>
      </c>
      <c r="DD120" s="27">
        <v>1</v>
      </c>
      <c r="DE120" s="27"/>
      <c r="DF120" s="27"/>
      <c r="DG120" s="27">
        <v>1</v>
      </c>
      <c r="DH120" s="27">
        <v>70</v>
      </c>
      <c r="DI120" s="27">
        <v>0</v>
      </c>
      <c r="DJ120" s="27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7">
        <v>0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1</v>
      </c>
      <c r="EA120" s="27">
        <v>0</v>
      </c>
      <c r="EB120" s="27">
        <v>0</v>
      </c>
      <c r="EC120" s="27">
        <v>0</v>
      </c>
      <c r="ED120" s="27">
        <v>2</v>
      </c>
      <c r="EE120" s="27">
        <v>0</v>
      </c>
      <c r="EF120" s="27">
        <v>0</v>
      </c>
      <c r="EG120" s="27">
        <v>0</v>
      </c>
      <c r="EH120" s="27">
        <v>5</v>
      </c>
      <c r="EI120" s="27">
        <v>0</v>
      </c>
      <c r="EJ120" s="27">
        <v>0</v>
      </c>
      <c r="EK120" s="27">
        <v>0</v>
      </c>
      <c r="EL120" s="27">
        <v>0</v>
      </c>
      <c r="EM120" s="27">
        <v>0</v>
      </c>
      <c r="EN120" s="27">
        <v>0</v>
      </c>
      <c r="EO120" s="27">
        <v>0</v>
      </c>
      <c r="EP120" s="27">
        <v>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2</v>
      </c>
      <c r="EY120" s="27">
        <v>1</v>
      </c>
      <c r="EZ120" s="27">
        <v>4</v>
      </c>
      <c r="FA120" s="27">
        <v>0</v>
      </c>
      <c r="FB120" s="27">
        <v>2</v>
      </c>
      <c r="FC120" s="27">
        <v>0</v>
      </c>
      <c r="FD120" s="27">
        <v>2</v>
      </c>
      <c r="FE120" s="27">
        <v>0</v>
      </c>
      <c r="FF120" s="27">
        <v>1</v>
      </c>
      <c r="FG120" s="27">
        <v>0</v>
      </c>
      <c r="FH120" s="27">
        <v>0</v>
      </c>
      <c r="FI120" s="27">
        <v>0</v>
      </c>
      <c r="FJ120" s="27">
        <v>5</v>
      </c>
      <c r="FK120" s="27">
        <v>1</v>
      </c>
      <c r="FL120" s="27">
        <v>3</v>
      </c>
      <c r="FM120" s="27">
        <v>1</v>
      </c>
      <c r="FN120" s="27">
        <v>10</v>
      </c>
      <c r="FO120" s="27">
        <v>2</v>
      </c>
      <c r="FP120" s="27">
        <v>7</v>
      </c>
      <c r="FQ120" s="27">
        <v>0</v>
      </c>
      <c r="FR120" s="27">
        <v>12</v>
      </c>
      <c r="FS120" s="27">
        <v>0</v>
      </c>
      <c r="FT120" s="27">
        <v>8</v>
      </c>
      <c r="FU120" s="27">
        <v>0</v>
      </c>
      <c r="FV120" s="27">
        <v>10</v>
      </c>
      <c r="FW120" s="27">
        <v>0</v>
      </c>
      <c r="FX120" s="27">
        <v>3</v>
      </c>
      <c r="FY120" s="27">
        <v>0</v>
      </c>
      <c r="FZ120" s="27">
        <v>0</v>
      </c>
      <c r="GA120" s="27">
        <v>0</v>
      </c>
      <c r="GB120" s="27">
        <v>2</v>
      </c>
      <c r="GC120" s="27"/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/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/>
      <c r="HD120" s="27">
        <v>0</v>
      </c>
      <c r="HE120" s="27">
        <v>0</v>
      </c>
      <c r="HF120" s="27">
        <v>0</v>
      </c>
      <c r="HG120" s="27">
        <v>0</v>
      </c>
      <c r="HH120" s="27">
        <v>0</v>
      </c>
      <c r="HI120" s="27">
        <v>0</v>
      </c>
      <c r="HJ120" s="27">
        <v>0</v>
      </c>
      <c r="HK120" s="27">
        <v>0</v>
      </c>
      <c r="HL120" s="27">
        <v>0</v>
      </c>
      <c r="HM120" s="27">
        <v>0</v>
      </c>
      <c r="HN120" s="27">
        <v>0</v>
      </c>
      <c r="HO120" s="27">
        <v>0</v>
      </c>
      <c r="HP120" s="27"/>
      <c r="HQ120" s="27">
        <v>0</v>
      </c>
      <c r="HR120" s="27">
        <v>0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/>
      <c r="ID120" s="27">
        <v>5</v>
      </c>
      <c r="IE120" s="27">
        <v>0</v>
      </c>
      <c r="IF120" s="27">
        <v>0</v>
      </c>
      <c r="IG120" s="27">
        <v>0</v>
      </c>
      <c r="IH120" s="27">
        <v>0</v>
      </c>
      <c r="II120" s="27"/>
      <c r="IJ120" s="27"/>
      <c r="IK120" s="27"/>
      <c r="IL120" s="27"/>
      <c r="IM120" s="27">
        <v>2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>
        <v>0</v>
      </c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3</v>
      </c>
      <c r="JG120" s="27">
        <v>0</v>
      </c>
      <c r="JH120" s="27">
        <v>0</v>
      </c>
      <c r="JI120" s="27">
        <v>0</v>
      </c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>
        <v>0</v>
      </c>
      <c r="JW120" s="27">
        <v>0</v>
      </c>
      <c r="JX120" s="27">
        <v>0</v>
      </c>
      <c r="JY120" s="14">
        <v>76</v>
      </c>
      <c r="JZ120" s="27">
        <v>0</v>
      </c>
      <c r="KA120" s="27">
        <v>0</v>
      </c>
      <c r="KB120" s="27">
        <v>1</v>
      </c>
      <c r="KC120" s="27">
        <v>0</v>
      </c>
      <c r="KD120" s="27">
        <v>1</v>
      </c>
      <c r="KE120" s="27">
        <v>21</v>
      </c>
      <c r="KF120" s="27">
        <v>0</v>
      </c>
      <c r="KG120" s="27">
        <v>2</v>
      </c>
      <c r="KH120" s="27">
        <v>28</v>
      </c>
      <c r="KI120" s="27">
        <v>2</v>
      </c>
      <c r="KJ120" s="27">
        <v>0</v>
      </c>
      <c r="KK120" s="27">
        <v>21</v>
      </c>
      <c r="KL120" s="14">
        <v>77</v>
      </c>
      <c r="KM120" s="27">
        <v>1</v>
      </c>
      <c r="KN120" s="27">
        <v>22</v>
      </c>
      <c r="KO120" s="27">
        <v>30</v>
      </c>
      <c r="KP120" s="27">
        <v>24</v>
      </c>
      <c r="KQ120" s="14">
        <v>0</v>
      </c>
      <c r="KR120" s="27">
        <v>0</v>
      </c>
      <c r="KS120" s="27">
        <v>0</v>
      </c>
      <c r="KT120" s="14">
        <v>0</v>
      </c>
      <c r="KU120" s="27">
        <v>0</v>
      </c>
      <c r="KV120" s="27">
        <v>0</v>
      </c>
      <c r="KW120" s="27">
        <v>0</v>
      </c>
      <c r="KX120" s="27">
        <v>0</v>
      </c>
      <c r="KY120" s="14">
        <v>3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0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1</v>
      </c>
      <c r="MI120" s="27">
        <v>0</v>
      </c>
      <c r="MJ120" s="27">
        <v>0</v>
      </c>
      <c r="MK120" s="27">
        <v>0</v>
      </c>
      <c r="ML120" s="27">
        <v>0</v>
      </c>
      <c r="MM120" s="27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1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1</v>
      </c>
      <c r="NT120" s="14">
        <v>3</v>
      </c>
      <c r="NU120" s="27">
        <v>0</v>
      </c>
      <c r="NV120" s="27">
        <v>0</v>
      </c>
      <c r="NW120" s="27">
        <v>0</v>
      </c>
      <c r="NX120" s="27">
        <v>0</v>
      </c>
      <c r="NY120" s="27">
        <v>1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1</v>
      </c>
      <c r="OF120" s="27">
        <v>0</v>
      </c>
      <c r="OG120" s="27">
        <v>0</v>
      </c>
      <c r="OH120" s="27">
        <v>0</v>
      </c>
      <c r="OI120" s="27">
        <v>0</v>
      </c>
      <c r="OJ120" s="27">
        <v>0</v>
      </c>
      <c r="OK120" s="27">
        <v>0</v>
      </c>
      <c r="OL120" s="27">
        <v>0</v>
      </c>
      <c r="OM120" s="27">
        <v>0</v>
      </c>
      <c r="ON120" s="27">
        <v>0</v>
      </c>
      <c r="OO120" s="27">
        <v>0</v>
      </c>
      <c r="OP120" s="27">
        <v>0</v>
      </c>
      <c r="OQ120" s="27">
        <v>0</v>
      </c>
      <c r="OR120" s="27">
        <v>1</v>
      </c>
      <c r="OS120" s="14">
        <v>20</v>
      </c>
      <c r="OT120" s="44">
        <v>3</v>
      </c>
      <c r="OU120" s="27">
        <v>0</v>
      </c>
      <c r="OV120" s="27">
        <v>0</v>
      </c>
      <c r="OW120" s="27">
        <v>1</v>
      </c>
      <c r="OX120" s="27">
        <v>0</v>
      </c>
      <c r="OY120" s="27">
        <v>1</v>
      </c>
      <c r="OZ120" s="27">
        <v>2</v>
      </c>
      <c r="PA120" s="27">
        <v>3</v>
      </c>
      <c r="PB120" s="27">
        <v>2</v>
      </c>
      <c r="PC120" s="27">
        <v>0</v>
      </c>
      <c r="PD120" s="27">
        <v>0</v>
      </c>
      <c r="PE120" s="27">
        <v>0</v>
      </c>
      <c r="PF120" s="27">
        <v>0</v>
      </c>
      <c r="PG120" s="27">
        <v>0</v>
      </c>
      <c r="PH120" s="27">
        <v>0</v>
      </c>
      <c r="PI120" s="27">
        <v>1</v>
      </c>
      <c r="PJ120" s="27">
        <v>0</v>
      </c>
      <c r="PK120" s="27">
        <v>0</v>
      </c>
      <c r="PL120" s="27">
        <v>4</v>
      </c>
      <c r="PM120" s="27">
        <v>2</v>
      </c>
      <c r="PN120" s="27">
        <v>3</v>
      </c>
      <c r="PO120" s="27">
        <v>0</v>
      </c>
      <c r="PP120" s="27">
        <v>0</v>
      </c>
      <c r="PQ120" s="27">
        <v>0</v>
      </c>
      <c r="PR120" s="27">
        <v>0</v>
      </c>
      <c r="PS120" s="27">
        <v>1</v>
      </c>
      <c r="PT120" s="27">
        <v>0</v>
      </c>
      <c r="PU120" s="27">
        <v>0</v>
      </c>
      <c r="PV120" s="27">
        <v>0</v>
      </c>
      <c r="PW120" s="27">
        <v>0</v>
      </c>
      <c r="PX120" s="14">
        <v>433</v>
      </c>
      <c r="PY120" s="27">
        <v>1</v>
      </c>
      <c r="PZ120" s="27">
        <v>8</v>
      </c>
      <c r="QA120" s="27">
        <v>10</v>
      </c>
      <c r="QB120" s="27">
        <v>5</v>
      </c>
      <c r="QC120" s="27">
        <v>11</v>
      </c>
      <c r="QD120" s="27">
        <v>69</v>
      </c>
      <c r="QE120" s="27">
        <v>193</v>
      </c>
      <c r="QF120" s="27">
        <v>0</v>
      </c>
      <c r="QG120" s="27">
        <v>0</v>
      </c>
      <c r="QH120" s="27">
        <v>0</v>
      </c>
      <c r="QI120" s="27">
        <v>0</v>
      </c>
      <c r="QJ120" s="27">
        <v>18</v>
      </c>
      <c r="QK120" s="27">
        <v>0</v>
      </c>
      <c r="QL120" s="27">
        <v>7</v>
      </c>
      <c r="QM120" s="27">
        <v>7</v>
      </c>
      <c r="QN120" s="27">
        <v>2</v>
      </c>
      <c r="QO120" s="27">
        <v>4</v>
      </c>
      <c r="QP120" s="27">
        <v>9</v>
      </c>
      <c r="QQ120" s="27">
        <v>73</v>
      </c>
      <c r="QR120" s="27">
        <v>0</v>
      </c>
      <c r="QS120" s="27">
        <v>0</v>
      </c>
      <c r="QT120" s="27">
        <v>0</v>
      </c>
      <c r="QU120" s="27">
        <v>0</v>
      </c>
      <c r="QV120" s="27">
        <v>16</v>
      </c>
      <c r="QW120" s="27">
        <v>0</v>
      </c>
      <c r="QX120" s="27">
        <v>0</v>
      </c>
      <c r="QY120" s="27">
        <v>0</v>
      </c>
      <c r="QZ120" s="27">
        <v>0</v>
      </c>
      <c r="RA120" s="14">
        <v>5</v>
      </c>
      <c r="RB120" s="27">
        <v>0</v>
      </c>
      <c r="RC120" s="27">
        <v>1</v>
      </c>
      <c r="RD120" s="27">
        <v>2</v>
      </c>
      <c r="RE120" s="27">
        <v>0</v>
      </c>
      <c r="RF120" s="27">
        <v>0</v>
      </c>
      <c r="RG120" s="27">
        <v>0</v>
      </c>
      <c r="RH120" s="27">
        <v>0</v>
      </c>
      <c r="RI120" s="27">
        <v>2</v>
      </c>
      <c r="RJ120" s="14">
        <v>1</v>
      </c>
      <c r="RK120" s="27">
        <v>0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0</v>
      </c>
      <c r="SA120" s="27">
        <v>0</v>
      </c>
      <c r="SB120" s="27">
        <v>0</v>
      </c>
      <c r="SC120" s="27">
        <v>0</v>
      </c>
      <c r="SD120" s="27">
        <v>0</v>
      </c>
      <c r="SE120" s="27">
        <v>0</v>
      </c>
      <c r="SF120" s="27">
        <v>0</v>
      </c>
      <c r="SG120" s="27">
        <v>0</v>
      </c>
      <c r="SH120" s="27">
        <v>0</v>
      </c>
      <c r="SI120" s="27">
        <v>0</v>
      </c>
      <c r="SJ120" s="27">
        <v>0</v>
      </c>
      <c r="SK120" s="27">
        <v>0</v>
      </c>
      <c r="SL120" s="27">
        <v>0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1</v>
      </c>
      <c r="ST120" s="27">
        <v>0</v>
      </c>
      <c r="SU120" s="27">
        <v>0</v>
      </c>
      <c r="SV120" s="27">
        <v>0</v>
      </c>
      <c r="SW120" s="27">
        <v>0</v>
      </c>
      <c r="SX120" s="27">
        <v>0</v>
      </c>
      <c r="SY120" s="27">
        <v>0</v>
      </c>
      <c r="SZ120" s="27">
        <v>0</v>
      </c>
      <c r="TA120" s="27">
        <v>0</v>
      </c>
      <c r="TB120" s="27">
        <v>0</v>
      </c>
      <c r="TC120" s="27">
        <v>0</v>
      </c>
      <c r="TD120" s="27">
        <v>0</v>
      </c>
      <c r="TE120" s="27">
        <v>0</v>
      </c>
      <c r="TF120" s="27">
        <v>0</v>
      </c>
      <c r="TG120" s="14">
        <v>0</v>
      </c>
      <c r="TH120" s="27">
        <v>0</v>
      </c>
      <c r="TI120" s="27">
        <v>0</v>
      </c>
      <c r="TJ120" s="27">
        <v>0</v>
      </c>
      <c r="TK120" s="27">
        <v>0</v>
      </c>
      <c r="TL120" s="27">
        <v>0</v>
      </c>
      <c r="TM120" s="27">
        <v>0</v>
      </c>
      <c r="TN120" s="27">
        <v>0</v>
      </c>
      <c r="TO120" s="27">
        <v>0</v>
      </c>
      <c r="TP120" s="27">
        <v>0</v>
      </c>
      <c r="TQ120" s="27">
        <v>0</v>
      </c>
      <c r="TR120" s="27">
        <v>0</v>
      </c>
      <c r="TS120" s="27">
        <v>0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0</v>
      </c>
      <c r="TZ120" s="27">
        <v>0</v>
      </c>
      <c r="UA120" s="27">
        <v>0</v>
      </c>
      <c r="UB120" s="27">
        <v>0</v>
      </c>
      <c r="UC120" s="27">
        <v>0</v>
      </c>
      <c r="UD120" s="27">
        <v>0</v>
      </c>
      <c r="UE120" s="27">
        <v>0</v>
      </c>
      <c r="UF120" s="27">
        <v>0</v>
      </c>
      <c r="UG120" s="27">
        <v>0</v>
      </c>
      <c r="UH120" s="27">
        <v>0</v>
      </c>
      <c r="UI120" s="27">
        <v>0</v>
      </c>
      <c r="UJ120" s="27">
        <v>0</v>
      </c>
      <c r="UK120" s="27">
        <v>0</v>
      </c>
      <c r="UL120" s="27">
        <v>0</v>
      </c>
      <c r="UM120" s="27">
        <v>0</v>
      </c>
      <c r="UN120" s="27">
        <v>0</v>
      </c>
      <c r="UO120" s="27">
        <v>0</v>
      </c>
      <c r="UP120" s="27">
        <v>0</v>
      </c>
      <c r="UQ120" s="27">
        <v>0</v>
      </c>
      <c r="UR120" s="27">
        <v>0</v>
      </c>
      <c r="US120" s="27">
        <v>0</v>
      </c>
      <c r="UT120" s="27">
        <v>0</v>
      </c>
      <c r="UU120" s="27">
        <v>0</v>
      </c>
      <c r="UV120" s="27">
        <v>0</v>
      </c>
      <c r="UW120" s="27">
        <v>0</v>
      </c>
      <c r="UX120" s="27">
        <v>0</v>
      </c>
      <c r="UY120" s="27">
        <v>0</v>
      </c>
      <c r="UZ120" s="27">
        <v>0</v>
      </c>
      <c r="VA120" s="27">
        <v>0</v>
      </c>
      <c r="VB120" s="27">
        <v>0</v>
      </c>
      <c r="VC120" s="27">
        <v>0</v>
      </c>
      <c r="VD120" s="27">
        <v>0</v>
      </c>
      <c r="VE120" s="27">
        <v>0</v>
      </c>
      <c r="VF120" s="27">
        <v>0</v>
      </c>
      <c r="VG120" s="27">
        <v>0</v>
      </c>
      <c r="VH120" s="14">
        <v>0</v>
      </c>
      <c r="VI120" s="27">
        <v>0</v>
      </c>
      <c r="VJ120" s="27">
        <v>0</v>
      </c>
      <c r="VK120" s="27">
        <v>0</v>
      </c>
      <c r="VL120" s="27">
        <v>0</v>
      </c>
      <c r="VM120" s="27">
        <v>0</v>
      </c>
      <c r="VN120" s="27">
        <v>0</v>
      </c>
      <c r="VO120" s="27">
        <v>0</v>
      </c>
      <c r="VP120" s="27">
        <v>0</v>
      </c>
      <c r="VQ120" s="27">
        <v>0</v>
      </c>
      <c r="VR120" s="27">
        <v>0</v>
      </c>
      <c r="VS120" s="27">
        <v>0</v>
      </c>
      <c r="VT120" s="27">
        <v>0</v>
      </c>
      <c r="VU120" s="27">
        <v>0</v>
      </c>
      <c r="VV120" s="27">
        <v>0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0</v>
      </c>
      <c r="WK120" s="27">
        <v>0</v>
      </c>
      <c r="WL120" s="27">
        <v>0</v>
      </c>
      <c r="WM120" s="27">
        <v>0</v>
      </c>
      <c r="WN120" s="27">
        <v>0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11</v>
      </c>
      <c r="XJ120" s="27">
        <v>9</v>
      </c>
      <c r="XK120" s="27">
        <v>3</v>
      </c>
      <c r="XL120" s="27">
        <v>17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27">
        <v>0</v>
      </c>
      <c r="XT120" s="27">
        <v>0</v>
      </c>
      <c r="XU120" s="27">
        <v>0</v>
      </c>
      <c r="XV120" s="27">
        <v>0</v>
      </c>
      <c r="XW120" s="27">
        <v>0</v>
      </c>
      <c r="XX120" s="27">
        <v>0</v>
      </c>
      <c r="XY120" s="27">
        <v>1</v>
      </c>
      <c r="XZ120" s="27">
        <v>0</v>
      </c>
      <c r="YA120" s="27">
        <v>0</v>
      </c>
      <c r="YB120" s="27">
        <v>0</v>
      </c>
      <c r="YC120" s="27">
        <v>0</v>
      </c>
      <c r="YD120" s="27">
        <v>0</v>
      </c>
      <c r="YE120" s="27">
        <v>0</v>
      </c>
      <c r="YF120" s="27">
        <v>0</v>
      </c>
      <c r="YG120" s="27">
        <v>2</v>
      </c>
      <c r="YH120" s="27">
        <v>2</v>
      </c>
      <c r="YI120" s="27">
        <v>0</v>
      </c>
      <c r="YJ120" s="27">
        <v>0</v>
      </c>
      <c r="YK120" s="27">
        <v>0</v>
      </c>
      <c r="YL120" s="27">
        <v>0</v>
      </c>
      <c r="YM120" s="27">
        <v>1</v>
      </c>
      <c r="YN120" s="27">
        <v>0</v>
      </c>
      <c r="YO120" s="27">
        <v>0</v>
      </c>
      <c r="YP120" s="27">
        <v>0</v>
      </c>
      <c r="YQ120" s="27">
        <v>0</v>
      </c>
      <c r="YR120" s="27">
        <v>0</v>
      </c>
      <c r="YS120" s="27">
        <v>2</v>
      </c>
      <c r="YT120" s="27">
        <v>4</v>
      </c>
      <c r="YU120" s="27">
        <v>0</v>
      </c>
      <c r="YV120" s="27">
        <v>6</v>
      </c>
      <c r="YW120" s="27">
        <v>0</v>
      </c>
      <c r="YX120" s="27">
        <v>2</v>
      </c>
      <c r="YY120" s="27">
        <v>4</v>
      </c>
      <c r="YZ120" s="27">
        <v>0</v>
      </c>
      <c r="ZA120" s="27">
        <v>6</v>
      </c>
      <c r="ZB120" s="27">
        <v>0</v>
      </c>
      <c r="ZC120" s="27">
        <v>254</v>
      </c>
      <c r="ZD120" s="27">
        <v>18</v>
      </c>
      <c r="ZE120" s="27">
        <v>30</v>
      </c>
      <c r="ZF120" s="27">
        <v>11</v>
      </c>
      <c r="ZG120" s="27">
        <v>2</v>
      </c>
      <c r="ZH120" s="27">
        <v>1</v>
      </c>
      <c r="ZI120" s="27">
        <v>6</v>
      </c>
      <c r="ZJ120" s="27">
        <v>0</v>
      </c>
      <c r="ZK120" s="27">
        <v>0</v>
      </c>
      <c r="ZL120" s="27">
        <v>11</v>
      </c>
      <c r="ZM120" s="27">
        <v>0</v>
      </c>
      <c r="ZN120" s="27">
        <v>1</v>
      </c>
      <c r="ZO120" s="27">
        <v>0</v>
      </c>
      <c r="ZP120" s="27">
        <v>0</v>
      </c>
      <c r="ZQ120" s="27">
        <v>0</v>
      </c>
      <c r="ZR120" s="27">
        <v>0</v>
      </c>
      <c r="ZS120" s="27">
        <v>0</v>
      </c>
      <c r="ZT120" s="27">
        <v>0</v>
      </c>
      <c r="ZU120" s="27">
        <v>0</v>
      </c>
      <c r="ZV120" s="27">
        <v>0</v>
      </c>
    </row>
    <row r="121" spans="1:698" s="41" customFormat="1" x14ac:dyDescent="0.2">
      <c r="A121" s="41" t="s">
        <v>222</v>
      </c>
      <c r="B121" s="40"/>
      <c r="C121" s="14">
        <v>795</v>
      </c>
      <c r="D121" s="14">
        <v>60</v>
      </c>
      <c r="E121" s="14">
        <v>6</v>
      </c>
      <c r="F121" s="14">
        <v>10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/>
      <c r="AR121" s="27"/>
      <c r="AS121" s="27"/>
      <c r="AT121" s="27"/>
      <c r="AU121" s="27">
        <v>0</v>
      </c>
      <c r="AV121" s="27">
        <v>11</v>
      </c>
      <c r="AW121" s="27">
        <v>0</v>
      </c>
      <c r="AX121" s="27">
        <v>18</v>
      </c>
      <c r="AY121" s="14">
        <v>2</v>
      </c>
      <c r="AZ121" s="14">
        <v>2</v>
      </c>
      <c r="BA121" s="14">
        <v>15</v>
      </c>
      <c r="BB121" s="14">
        <v>77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1</v>
      </c>
      <c r="CA121" s="27">
        <v>0</v>
      </c>
      <c r="CB121" s="27">
        <v>3</v>
      </c>
      <c r="CC121" s="27">
        <v>0</v>
      </c>
      <c r="CD121" s="27">
        <v>28</v>
      </c>
      <c r="CE121" s="27">
        <v>0</v>
      </c>
      <c r="CF121" s="27">
        <v>35</v>
      </c>
      <c r="CG121" s="27">
        <v>0</v>
      </c>
      <c r="CH121" s="27">
        <v>26</v>
      </c>
      <c r="CI121" s="27">
        <v>0</v>
      </c>
      <c r="CJ121" s="27">
        <v>24</v>
      </c>
      <c r="CK121" s="27">
        <v>1</v>
      </c>
      <c r="CL121" s="27">
        <v>8</v>
      </c>
      <c r="CM121" s="27">
        <v>0</v>
      </c>
      <c r="CN121" s="27">
        <v>12</v>
      </c>
      <c r="CO121" s="27">
        <v>3</v>
      </c>
      <c r="CP121" s="27">
        <v>25</v>
      </c>
      <c r="CQ121" s="27">
        <v>1</v>
      </c>
      <c r="CR121" s="27">
        <v>21</v>
      </c>
      <c r="CS121" s="27">
        <v>5</v>
      </c>
      <c r="CT121" s="27">
        <v>35</v>
      </c>
      <c r="CU121" s="27">
        <v>3</v>
      </c>
      <c r="CV121" s="27">
        <v>25</v>
      </c>
      <c r="CW121" s="27">
        <v>4</v>
      </c>
      <c r="CX121" s="27">
        <v>25</v>
      </c>
      <c r="CY121" s="27">
        <v>6</v>
      </c>
      <c r="CZ121" s="27">
        <v>22</v>
      </c>
      <c r="DA121" s="27">
        <v>0</v>
      </c>
      <c r="DB121" s="27">
        <v>0</v>
      </c>
      <c r="DC121" s="27">
        <v>1</v>
      </c>
      <c r="DD121" s="27">
        <v>12</v>
      </c>
      <c r="DE121" s="27"/>
      <c r="DF121" s="27"/>
      <c r="DG121" s="27">
        <v>2</v>
      </c>
      <c r="DH121" s="27">
        <v>60</v>
      </c>
      <c r="DI121" s="27">
        <v>0</v>
      </c>
      <c r="DJ121" s="27">
        <v>0</v>
      </c>
      <c r="DK121" s="27">
        <v>0</v>
      </c>
      <c r="DL121" s="27">
        <v>0</v>
      </c>
      <c r="DM121" s="27">
        <v>0</v>
      </c>
      <c r="DN121" s="27">
        <v>3</v>
      </c>
      <c r="DO121" s="27">
        <v>0</v>
      </c>
      <c r="DP121" s="27">
        <v>0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24</v>
      </c>
      <c r="EA121" s="27">
        <v>0</v>
      </c>
      <c r="EB121" s="27">
        <v>0</v>
      </c>
      <c r="EC121" s="27">
        <v>0</v>
      </c>
      <c r="ED121" s="27">
        <v>52</v>
      </c>
      <c r="EE121" s="27">
        <v>0</v>
      </c>
      <c r="EF121" s="27">
        <v>0</v>
      </c>
      <c r="EG121" s="27">
        <v>0</v>
      </c>
      <c r="EH121" s="27">
        <v>39</v>
      </c>
      <c r="EI121" s="27">
        <v>0</v>
      </c>
      <c r="EJ121" s="27">
        <v>0</v>
      </c>
      <c r="EK121" s="27">
        <v>0</v>
      </c>
      <c r="EL121" s="27">
        <v>18</v>
      </c>
      <c r="EM121" s="27">
        <v>0</v>
      </c>
      <c r="EN121" s="27">
        <v>0</v>
      </c>
      <c r="EO121" s="27">
        <v>0</v>
      </c>
      <c r="EP121" s="27">
        <v>2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1</v>
      </c>
      <c r="EY121" s="27">
        <v>0</v>
      </c>
      <c r="EZ121" s="27">
        <v>2</v>
      </c>
      <c r="FA121" s="27">
        <v>0</v>
      </c>
      <c r="FB121" s="27">
        <v>1</v>
      </c>
      <c r="FC121" s="27">
        <v>1</v>
      </c>
      <c r="FD121" s="27">
        <v>2</v>
      </c>
      <c r="FE121" s="27">
        <v>0</v>
      </c>
      <c r="FF121" s="27">
        <v>0</v>
      </c>
      <c r="FG121" s="27">
        <v>0</v>
      </c>
      <c r="FH121" s="27">
        <v>0</v>
      </c>
      <c r="FI121" s="27">
        <v>1</v>
      </c>
      <c r="FJ121" s="27">
        <v>8</v>
      </c>
      <c r="FK121" s="27">
        <v>0</v>
      </c>
      <c r="FL121" s="27">
        <v>5</v>
      </c>
      <c r="FM121" s="27">
        <v>1</v>
      </c>
      <c r="FN121" s="27">
        <v>9</v>
      </c>
      <c r="FO121" s="27">
        <v>1</v>
      </c>
      <c r="FP121" s="27">
        <v>22</v>
      </c>
      <c r="FQ121" s="27">
        <v>1</v>
      </c>
      <c r="FR121" s="27">
        <v>21</v>
      </c>
      <c r="FS121" s="27">
        <v>1</v>
      </c>
      <c r="FT121" s="27">
        <v>16</v>
      </c>
      <c r="FU121" s="27">
        <v>2</v>
      </c>
      <c r="FV121" s="27">
        <v>10</v>
      </c>
      <c r="FW121" s="27">
        <v>3</v>
      </c>
      <c r="FX121" s="27">
        <v>12</v>
      </c>
      <c r="FY121" s="27">
        <v>0</v>
      </c>
      <c r="FZ121" s="27">
        <v>1</v>
      </c>
      <c r="GA121" s="27">
        <v>0</v>
      </c>
      <c r="GB121" s="27">
        <v>7</v>
      </c>
      <c r="GC121" s="27"/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0</v>
      </c>
      <c r="GK121" s="27">
        <v>0</v>
      </c>
      <c r="GL121" s="27">
        <v>0</v>
      </c>
      <c r="GM121" s="27">
        <v>0</v>
      </c>
      <c r="GN121" s="27">
        <v>0</v>
      </c>
      <c r="GO121" s="27">
        <v>0</v>
      </c>
      <c r="GP121" s="27"/>
      <c r="GQ121" s="27">
        <v>0</v>
      </c>
      <c r="GR121" s="27">
        <v>0</v>
      </c>
      <c r="GS121" s="27">
        <v>0</v>
      </c>
      <c r="GT121" s="27">
        <v>0</v>
      </c>
      <c r="GU121" s="27">
        <v>0</v>
      </c>
      <c r="GV121" s="27">
        <v>0</v>
      </c>
      <c r="GW121" s="27">
        <v>0</v>
      </c>
      <c r="GX121" s="27">
        <v>0</v>
      </c>
      <c r="GY121" s="27">
        <v>0</v>
      </c>
      <c r="GZ121" s="27">
        <v>0</v>
      </c>
      <c r="HA121" s="27">
        <v>0</v>
      </c>
      <c r="HB121" s="27">
        <v>0</v>
      </c>
      <c r="HC121" s="27"/>
      <c r="HD121" s="27">
        <v>0</v>
      </c>
      <c r="HE121" s="27">
        <v>0</v>
      </c>
      <c r="HF121" s="27">
        <v>0</v>
      </c>
      <c r="HG121" s="27">
        <v>0</v>
      </c>
      <c r="HH121" s="27">
        <v>0</v>
      </c>
      <c r="HI121" s="27">
        <v>0</v>
      </c>
      <c r="HJ121" s="27">
        <v>0</v>
      </c>
      <c r="HK121" s="27">
        <v>0</v>
      </c>
      <c r="HL121" s="27">
        <v>0</v>
      </c>
      <c r="HM121" s="27">
        <v>0</v>
      </c>
      <c r="HN121" s="27">
        <v>0</v>
      </c>
      <c r="HO121" s="27">
        <v>0</v>
      </c>
      <c r="HP121" s="27"/>
      <c r="HQ121" s="27">
        <v>0</v>
      </c>
      <c r="HR121" s="27">
        <v>0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/>
      <c r="ID121" s="27">
        <v>16</v>
      </c>
      <c r="IE121" s="27">
        <v>0</v>
      </c>
      <c r="IF121" s="27">
        <v>0</v>
      </c>
      <c r="IG121" s="27">
        <v>0</v>
      </c>
      <c r="IH121" s="27">
        <v>0</v>
      </c>
      <c r="II121" s="27"/>
      <c r="IJ121" s="27"/>
      <c r="IK121" s="27"/>
      <c r="IL121" s="27"/>
      <c r="IM121" s="27">
        <v>6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>
        <v>0</v>
      </c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10</v>
      </c>
      <c r="JG121" s="27">
        <v>0</v>
      </c>
      <c r="JH121" s="27">
        <v>0</v>
      </c>
      <c r="JI121" s="27">
        <v>0</v>
      </c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>
        <v>0</v>
      </c>
      <c r="JW121" s="27">
        <v>0</v>
      </c>
      <c r="JX121" s="27">
        <v>0</v>
      </c>
      <c r="JY121" s="14">
        <v>110</v>
      </c>
      <c r="JZ121" s="27">
        <v>0</v>
      </c>
      <c r="KA121" s="27">
        <v>0</v>
      </c>
      <c r="KB121" s="27">
        <v>0</v>
      </c>
      <c r="KC121" s="27">
        <v>3</v>
      </c>
      <c r="KD121" s="27">
        <v>1</v>
      </c>
      <c r="KE121" s="27">
        <v>23</v>
      </c>
      <c r="KF121" s="27">
        <v>7</v>
      </c>
      <c r="KG121" s="27">
        <v>7</v>
      </c>
      <c r="KH121" s="27">
        <v>29</v>
      </c>
      <c r="KI121" s="27">
        <v>8</v>
      </c>
      <c r="KJ121" s="27">
        <v>7</v>
      </c>
      <c r="KK121" s="27">
        <v>25</v>
      </c>
      <c r="KL121" s="14">
        <v>113</v>
      </c>
      <c r="KM121" s="27">
        <v>0</v>
      </c>
      <c r="KN121" s="27">
        <v>28</v>
      </c>
      <c r="KO121" s="27">
        <v>43</v>
      </c>
      <c r="KP121" s="27">
        <v>42</v>
      </c>
      <c r="KQ121" s="14">
        <v>14</v>
      </c>
      <c r="KR121" s="27">
        <v>11</v>
      </c>
      <c r="KS121" s="27">
        <v>3</v>
      </c>
      <c r="KT121" s="14">
        <v>1</v>
      </c>
      <c r="KU121" s="27">
        <v>1</v>
      </c>
      <c r="KV121" s="27">
        <v>0</v>
      </c>
      <c r="KW121" s="27">
        <v>0</v>
      </c>
      <c r="KX121" s="27">
        <v>0</v>
      </c>
      <c r="KY121" s="14">
        <v>4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0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27">
        <v>2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1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1</v>
      </c>
      <c r="NT121" s="14">
        <v>4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1</v>
      </c>
      <c r="OF121" s="27">
        <v>0</v>
      </c>
      <c r="OG121" s="27">
        <v>0</v>
      </c>
      <c r="OH121" s="27">
        <v>0</v>
      </c>
      <c r="OI121" s="27">
        <v>0</v>
      </c>
      <c r="OJ121" s="27">
        <v>2</v>
      </c>
      <c r="OK121" s="27">
        <v>0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0</v>
      </c>
      <c r="OR121" s="27">
        <v>1</v>
      </c>
      <c r="OS121" s="14">
        <v>61</v>
      </c>
      <c r="OT121" s="44">
        <v>15</v>
      </c>
      <c r="OU121" s="27">
        <v>1</v>
      </c>
      <c r="OV121" s="27">
        <v>0</v>
      </c>
      <c r="OW121" s="27">
        <v>0</v>
      </c>
      <c r="OX121" s="27">
        <v>0</v>
      </c>
      <c r="OY121" s="27">
        <v>0</v>
      </c>
      <c r="OZ121" s="27">
        <v>2</v>
      </c>
      <c r="PA121" s="27">
        <v>17</v>
      </c>
      <c r="PB121" s="27">
        <v>16</v>
      </c>
      <c r="PC121" s="27">
        <v>0</v>
      </c>
      <c r="PD121" s="27">
        <v>0</v>
      </c>
      <c r="PE121" s="27">
        <v>0</v>
      </c>
      <c r="PF121" s="27">
        <v>0</v>
      </c>
      <c r="PG121" s="27">
        <v>0</v>
      </c>
      <c r="PH121" s="27">
        <v>1</v>
      </c>
      <c r="PI121" s="27">
        <v>0</v>
      </c>
      <c r="PJ121" s="27">
        <v>1</v>
      </c>
      <c r="PK121" s="27">
        <v>0</v>
      </c>
      <c r="PL121" s="27">
        <v>0</v>
      </c>
      <c r="PM121" s="27">
        <v>6</v>
      </c>
      <c r="PN121" s="27">
        <v>17</v>
      </c>
      <c r="PO121" s="27">
        <v>0</v>
      </c>
      <c r="PP121" s="27">
        <v>0</v>
      </c>
      <c r="PQ121" s="27">
        <v>0</v>
      </c>
      <c r="PR121" s="27">
        <v>0</v>
      </c>
      <c r="PS121" s="27">
        <v>1</v>
      </c>
      <c r="PT121" s="27">
        <v>0</v>
      </c>
      <c r="PU121" s="27">
        <v>0</v>
      </c>
      <c r="PV121" s="27">
        <v>0</v>
      </c>
      <c r="PW121" s="27">
        <v>0</v>
      </c>
      <c r="PX121" s="14">
        <v>1242</v>
      </c>
      <c r="PY121" s="27">
        <v>4</v>
      </c>
      <c r="PZ121" s="27">
        <v>10</v>
      </c>
      <c r="QA121" s="27">
        <v>15</v>
      </c>
      <c r="QB121" s="27">
        <v>12</v>
      </c>
      <c r="QC121" s="27">
        <v>32</v>
      </c>
      <c r="QD121" s="27">
        <v>201</v>
      </c>
      <c r="QE121" s="27">
        <v>570</v>
      </c>
      <c r="QF121" s="27">
        <v>0</v>
      </c>
      <c r="QG121" s="27">
        <v>0</v>
      </c>
      <c r="QH121" s="27">
        <v>0</v>
      </c>
      <c r="QI121" s="27">
        <v>0</v>
      </c>
      <c r="QJ121" s="27">
        <v>30</v>
      </c>
      <c r="QK121" s="27">
        <v>2</v>
      </c>
      <c r="QL121" s="27">
        <v>7</v>
      </c>
      <c r="QM121" s="27">
        <v>9</v>
      </c>
      <c r="QN121" s="27">
        <v>7</v>
      </c>
      <c r="QO121" s="27">
        <v>5</v>
      </c>
      <c r="QP121" s="27">
        <v>34</v>
      </c>
      <c r="QQ121" s="27">
        <v>275</v>
      </c>
      <c r="QR121" s="27">
        <v>0</v>
      </c>
      <c r="QS121" s="27">
        <v>0</v>
      </c>
      <c r="QT121" s="27">
        <v>0</v>
      </c>
      <c r="QU121" s="27">
        <v>0</v>
      </c>
      <c r="QV121" s="27">
        <v>29</v>
      </c>
      <c r="QW121" s="27">
        <v>0</v>
      </c>
      <c r="QX121" s="27">
        <v>0</v>
      </c>
      <c r="QY121" s="27">
        <v>0</v>
      </c>
      <c r="QZ121" s="27">
        <v>0</v>
      </c>
      <c r="RA121" s="14">
        <v>32</v>
      </c>
      <c r="RB121" s="27">
        <v>0</v>
      </c>
      <c r="RC121" s="27">
        <v>1</v>
      </c>
      <c r="RD121" s="27">
        <v>6</v>
      </c>
      <c r="RE121" s="27">
        <v>7</v>
      </c>
      <c r="RF121" s="27">
        <v>0</v>
      </c>
      <c r="RG121" s="27">
        <v>3</v>
      </c>
      <c r="RH121" s="27">
        <v>7</v>
      </c>
      <c r="RI121" s="27">
        <v>8</v>
      </c>
      <c r="RJ121" s="14">
        <v>2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27">
        <v>0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0</v>
      </c>
      <c r="SU121" s="27">
        <v>0</v>
      </c>
      <c r="SV121" s="27">
        <v>0</v>
      </c>
      <c r="SW121" s="27">
        <v>0</v>
      </c>
      <c r="SX121" s="27">
        <v>2</v>
      </c>
      <c r="SY121" s="27">
        <v>0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27">
        <v>0</v>
      </c>
      <c r="TF121" s="27">
        <v>0</v>
      </c>
      <c r="TG121" s="14">
        <v>0</v>
      </c>
      <c r="TH121" s="27">
        <v>0</v>
      </c>
      <c r="TI121" s="27">
        <v>0</v>
      </c>
      <c r="TJ121" s="27">
        <v>0</v>
      </c>
      <c r="TK121" s="27">
        <v>0</v>
      </c>
      <c r="TL121" s="27">
        <v>0</v>
      </c>
      <c r="TM121" s="27">
        <v>0</v>
      </c>
      <c r="TN121" s="27">
        <v>0</v>
      </c>
      <c r="TO121" s="27">
        <v>0</v>
      </c>
      <c r="TP121" s="27">
        <v>0</v>
      </c>
      <c r="TQ121" s="27">
        <v>0</v>
      </c>
      <c r="TR121" s="27">
        <v>0</v>
      </c>
      <c r="TS121" s="27">
        <v>0</v>
      </c>
      <c r="TT121" s="27">
        <v>0</v>
      </c>
      <c r="TU121" s="27">
        <v>0</v>
      </c>
      <c r="TV121" s="27">
        <v>0</v>
      </c>
      <c r="TW121" s="27">
        <v>0</v>
      </c>
      <c r="TX121" s="27">
        <v>0</v>
      </c>
      <c r="TY121" s="27">
        <v>0</v>
      </c>
      <c r="TZ121" s="27">
        <v>0</v>
      </c>
      <c r="UA121" s="27">
        <v>0</v>
      </c>
      <c r="UB121" s="27">
        <v>0</v>
      </c>
      <c r="UC121" s="27">
        <v>0</v>
      </c>
      <c r="UD121" s="27">
        <v>0</v>
      </c>
      <c r="UE121" s="27">
        <v>0</v>
      </c>
      <c r="UF121" s="27">
        <v>0</v>
      </c>
      <c r="UG121" s="27">
        <v>0</v>
      </c>
      <c r="UH121" s="27">
        <v>0</v>
      </c>
      <c r="UI121" s="27">
        <v>0</v>
      </c>
      <c r="UJ121" s="27">
        <v>0</v>
      </c>
      <c r="UK121" s="27">
        <v>0</v>
      </c>
      <c r="UL121" s="27">
        <v>0</v>
      </c>
      <c r="UM121" s="27">
        <v>0</v>
      </c>
      <c r="UN121" s="27">
        <v>0</v>
      </c>
      <c r="UO121" s="27">
        <v>0</v>
      </c>
      <c r="UP121" s="27">
        <v>0</v>
      </c>
      <c r="UQ121" s="27">
        <v>0</v>
      </c>
      <c r="UR121" s="27">
        <v>0</v>
      </c>
      <c r="US121" s="27">
        <v>0</v>
      </c>
      <c r="UT121" s="27">
        <v>0</v>
      </c>
      <c r="UU121" s="27">
        <v>0</v>
      </c>
      <c r="UV121" s="27">
        <v>0</v>
      </c>
      <c r="UW121" s="27">
        <v>0</v>
      </c>
      <c r="UX121" s="27">
        <v>0</v>
      </c>
      <c r="UY121" s="27">
        <v>0</v>
      </c>
      <c r="UZ121" s="27">
        <v>0</v>
      </c>
      <c r="VA121" s="27">
        <v>0</v>
      </c>
      <c r="VB121" s="27">
        <v>0</v>
      </c>
      <c r="VC121" s="27">
        <v>0</v>
      </c>
      <c r="VD121" s="27">
        <v>0</v>
      </c>
      <c r="VE121" s="27">
        <v>0</v>
      </c>
      <c r="VF121" s="27">
        <v>0</v>
      </c>
      <c r="VG121" s="27">
        <v>0</v>
      </c>
      <c r="VH121" s="14">
        <v>0</v>
      </c>
      <c r="VI121" s="27">
        <v>0</v>
      </c>
      <c r="VJ121" s="27">
        <v>0</v>
      </c>
      <c r="VK121" s="27">
        <v>0</v>
      </c>
      <c r="VL121" s="27">
        <v>0</v>
      </c>
      <c r="VM121" s="27">
        <v>0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0</v>
      </c>
      <c r="VV121" s="27">
        <v>0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0</v>
      </c>
      <c r="WK121" s="27">
        <v>0</v>
      </c>
      <c r="WL121" s="27">
        <v>0</v>
      </c>
      <c r="WM121" s="27">
        <v>0</v>
      </c>
      <c r="WN121" s="27">
        <v>0</v>
      </c>
      <c r="WO121" s="27">
        <v>0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25</v>
      </c>
      <c r="XJ121" s="27">
        <v>34</v>
      </c>
      <c r="XK121" s="27">
        <v>2</v>
      </c>
      <c r="XL121" s="27">
        <v>57</v>
      </c>
      <c r="XM121" s="27">
        <v>13</v>
      </c>
      <c r="XN121" s="27">
        <v>1</v>
      </c>
      <c r="XO121" s="27">
        <v>0</v>
      </c>
      <c r="XP121" s="27">
        <v>1</v>
      </c>
      <c r="XQ121" s="27">
        <v>0</v>
      </c>
      <c r="XR121" s="27">
        <v>2</v>
      </c>
      <c r="XS121" s="27">
        <v>1</v>
      </c>
      <c r="XT121" s="27">
        <v>6</v>
      </c>
      <c r="XU121" s="27">
        <v>1</v>
      </c>
      <c r="XV121" s="27">
        <v>0</v>
      </c>
      <c r="XW121" s="27">
        <v>2</v>
      </c>
      <c r="XX121" s="27">
        <v>11</v>
      </c>
      <c r="XY121" s="27">
        <v>14</v>
      </c>
      <c r="XZ121" s="27">
        <v>0</v>
      </c>
      <c r="YA121" s="27">
        <v>15</v>
      </c>
      <c r="YB121" s="27">
        <v>1</v>
      </c>
      <c r="YC121" s="27">
        <v>0</v>
      </c>
      <c r="YD121" s="27">
        <v>1</v>
      </c>
      <c r="YE121" s="27">
        <v>0</v>
      </c>
      <c r="YF121" s="27">
        <v>2</v>
      </c>
      <c r="YG121" s="27">
        <v>3</v>
      </c>
      <c r="YH121" s="27">
        <v>12</v>
      </c>
      <c r="YI121" s="27">
        <v>1</v>
      </c>
      <c r="YJ121" s="27">
        <v>0</v>
      </c>
      <c r="YK121" s="27">
        <v>5</v>
      </c>
      <c r="YL121" s="27">
        <v>13</v>
      </c>
      <c r="YM121" s="27">
        <v>15</v>
      </c>
      <c r="YN121" s="27">
        <v>0</v>
      </c>
      <c r="YO121" s="27">
        <v>1</v>
      </c>
      <c r="YP121" s="27">
        <v>4</v>
      </c>
      <c r="YQ121" s="27">
        <v>0</v>
      </c>
      <c r="YR121" s="27">
        <v>5</v>
      </c>
      <c r="YS121" s="27">
        <v>19</v>
      </c>
      <c r="YT121" s="27">
        <v>37</v>
      </c>
      <c r="YU121" s="27">
        <v>0</v>
      </c>
      <c r="YV121" s="27">
        <v>56</v>
      </c>
      <c r="YW121" s="27">
        <v>24</v>
      </c>
      <c r="YX121" s="27">
        <v>21</v>
      </c>
      <c r="YY121" s="27">
        <v>50</v>
      </c>
      <c r="YZ121" s="27">
        <v>1</v>
      </c>
      <c r="ZA121" s="27">
        <v>70</v>
      </c>
      <c r="ZB121" s="27">
        <v>31</v>
      </c>
      <c r="ZC121" s="27">
        <v>561</v>
      </c>
      <c r="ZD121" s="27">
        <v>142</v>
      </c>
      <c r="ZE121" s="27">
        <v>11</v>
      </c>
      <c r="ZF121" s="27">
        <v>34</v>
      </c>
      <c r="ZG121" s="27">
        <v>3</v>
      </c>
      <c r="ZH121" s="27">
        <v>5</v>
      </c>
      <c r="ZI121" s="27">
        <v>16</v>
      </c>
      <c r="ZJ121" s="27">
        <v>1</v>
      </c>
      <c r="ZK121" s="27">
        <v>3</v>
      </c>
      <c r="ZL121" s="27">
        <v>34</v>
      </c>
      <c r="ZM121" s="27">
        <v>11</v>
      </c>
      <c r="ZN121" s="27">
        <v>1</v>
      </c>
      <c r="ZO121" s="27">
        <v>16</v>
      </c>
      <c r="ZP121" s="27">
        <v>5</v>
      </c>
      <c r="ZQ121" s="27">
        <v>1</v>
      </c>
      <c r="ZR121" s="27">
        <v>0</v>
      </c>
      <c r="ZS121" s="27">
        <v>0</v>
      </c>
      <c r="ZT121" s="27">
        <v>0</v>
      </c>
      <c r="ZU121" s="27">
        <v>13</v>
      </c>
      <c r="ZV121" s="27">
        <v>7</v>
      </c>
    </row>
    <row r="122" spans="1:698" s="41" customFormat="1" x14ac:dyDescent="0.2">
      <c r="A122" s="41" t="s">
        <v>223</v>
      </c>
      <c r="B122" s="40"/>
      <c r="C122" s="14">
        <v>561</v>
      </c>
      <c r="D122" s="14">
        <v>28</v>
      </c>
      <c r="E122" s="14">
        <v>2</v>
      </c>
      <c r="F122" s="14">
        <v>20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/>
      <c r="AR122" s="27"/>
      <c r="AS122" s="27"/>
      <c r="AT122" s="27"/>
      <c r="AU122" s="27">
        <v>0</v>
      </c>
      <c r="AV122" s="27">
        <v>5</v>
      </c>
      <c r="AW122" s="27">
        <v>0</v>
      </c>
      <c r="AX122" s="27">
        <v>7</v>
      </c>
      <c r="AY122" s="14">
        <v>0</v>
      </c>
      <c r="AZ122" s="14">
        <v>2</v>
      </c>
      <c r="BA122" s="14">
        <v>9</v>
      </c>
      <c r="BB122" s="14">
        <v>158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>
        <v>0</v>
      </c>
      <c r="BN122" s="27">
        <v>0</v>
      </c>
      <c r="BO122" s="27">
        <v>0</v>
      </c>
      <c r="BP122" s="27">
        <v>0</v>
      </c>
      <c r="BQ122" s="27">
        <v>0</v>
      </c>
      <c r="BR122" s="27">
        <v>0</v>
      </c>
      <c r="BS122" s="27">
        <v>0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2</v>
      </c>
      <c r="CA122" s="27">
        <v>0</v>
      </c>
      <c r="CB122" s="27">
        <v>3</v>
      </c>
      <c r="CC122" s="27">
        <v>0</v>
      </c>
      <c r="CD122" s="27">
        <v>5</v>
      </c>
      <c r="CE122" s="27">
        <v>0</v>
      </c>
      <c r="CF122" s="27">
        <v>2</v>
      </c>
      <c r="CG122" s="27">
        <v>0</v>
      </c>
      <c r="CH122" s="27">
        <v>2</v>
      </c>
      <c r="CI122" s="27">
        <v>0</v>
      </c>
      <c r="CJ122" s="27">
        <v>1</v>
      </c>
      <c r="CK122" s="27">
        <v>0</v>
      </c>
      <c r="CL122" s="27">
        <v>21</v>
      </c>
      <c r="CM122" s="27">
        <v>0</v>
      </c>
      <c r="CN122" s="27">
        <v>6</v>
      </c>
      <c r="CO122" s="27">
        <v>4</v>
      </c>
      <c r="CP122" s="27">
        <v>15</v>
      </c>
      <c r="CQ122" s="27">
        <v>1</v>
      </c>
      <c r="CR122" s="27">
        <v>14</v>
      </c>
      <c r="CS122" s="27">
        <v>1</v>
      </c>
      <c r="CT122" s="27">
        <v>9</v>
      </c>
      <c r="CU122" s="27">
        <v>1</v>
      </c>
      <c r="CV122" s="27">
        <v>9</v>
      </c>
      <c r="CW122" s="27">
        <v>1</v>
      </c>
      <c r="CX122" s="27">
        <v>25</v>
      </c>
      <c r="CY122" s="27">
        <v>1</v>
      </c>
      <c r="CZ122" s="27">
        <v>9</v>
      </c>
      <c r="DA122" s="27">
        <v>0</v>
      </c>
      <c r="DB122" s="27">
        <v>1</v>
      </c>
      <c r="DC122" s="27">
        <v>0</v>
      </c>
      <c r="DD122" s="27">
        <v>3</v>
      </c>
      <c r="DE122" s="27"/>
      <c r="DF122" s="27"/>
      <c r="DG122" s="27">
        <v>5</v>
      </c>
      <c r="DH122" s="27">
        <v>153</v>
      </c>
      <c r="DI122" s="27">
        <v>0</v>
      </c>
      <c r="DJ122" s="27">
        <v>0</v>
      </c>
      <c r="DK122" s="27">
        <v>0</v>
      </c>
      <c r="DL122" s="27">
        <v>0</v>
      </c>
      <c r="DM122" s="27">
        <v>0</v>
      </c>
      <c r="DN122" s="27">
        <v>1</v>
      </c>
      <c r="DO122" s="27">
        <v>0</v>
      </c>
      <c r="DP122" s="27">
        <v>1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1</v>
      </c>
      <c r="EA122" s="27">
        <v>0</v>
      </c>
      <c r="EB122" s="27">
        <v>0</v>
      </c>
      <c r="EC122" s="27">
        <v>1</v>
      </c>
      <c r="ED122" s="27">
        <v>4</v>
      </c>
      <c r="EE122" s="27">
        <v>0</v>
      </c>
      <c r="EF122" s="27">
        <v>0</v>
      </c>
      <c r="EG122" s="27">
        <v>0</v>
      </c>
      <c r="EH122" s="27">
        <v>15</v>
      </c>
      <c r="EI122" s="27">
        <v>0</v>
      </c>
      <c r="EJ122" s="27">
        <v>0</v>
      </c>
      <c r="EK122" s="27">
        <v>0</v>
      </c>
      <c r="EL122" s="27">
        <v>1</v>
      </c>
      <c r="EM122" s="27">
        <v>0</v>
      </c>
      <c r="EN122" s="27">
        <v>0</v>
      </c>
      <c r="EO122" s="27">
        <v>0</v>
      </c>
      <c r="EP122" s="27">
        <v>0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1</v>
      </c>
      <c r="EY122" s="27">
        <v>0</v>
      </c>
      <c r="EZ122" s="27">
        <v>1</v>
      </c>
      <c r="FA122" s="27">
        <v>0</v>
      </c>
      <c r="FB122" s="27">
        <v>1</v>
      </c>
      <c r="FC122" s="27">
        <v>0</v>
      </c>
      <c r="FD122" s="27">
        <v>1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4</v>
      </c>
      <c r="FK122" s="27">
        <v>0</v>
      </c>
      <c r="FL122" s="27">
        <v>1</v>
      </c>
      <c r="FM122" s="27">
        <v>0</v>
      </c>
      <c r="FN122" s="27">
        <v>6</v>
      </c>
      <c r="FO122" s="27">
        <v>0</v>
      </c>
      <c r="FP122" s="27">
        <v>4</v>
      </c>
      <c r="FQ122" s="27">
        <v>1</v>
      </c>
      <c r="FR122" s="27">
        <v>5</v>
      </c>
      <c r="FS122" s="27">
        <v>0</v>
      </c>
      <c r="FT122" s="27">
        <v>5</v>
      </c>
      <c r="FU122" s="27">
        <v>1</v>
      </c>
      <c r="FV122" s="27">
        <v>3</v>
      </c>
      <c r="FW122" s="27">
        <v>0</v>
      </c>
      <c r="FX122" s="27">
        <v>5</v>
      </c>
      <c r="FY122" s="27">
        <v>0</v>
      </c>
      <c r="FZ122" s="27">
        <v>0</v>
      </c>
      <c r="GA122" s="27">
        <v>0</v>
      </c>
      <c r="GB122" s="27">
        <v>1</v>
      </c>
      <c r="GC122" s="27"/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/>
      <c r="GQ122" s="27">
        <v>0</v>
      </c>
      <c r="GR122" s="27">
        <v>0</v>
      </c>
      <c r="GS122" s="27">
        <v>0</v>
      </c>
      <c r="GT122" s="27">
        <v>0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0</v>
      </c>
      <c r="HA122" s="27">
        <v>0</v>
      </c>
      <c r="HB122" s="27">
        <v>0</v>
      </c>
      <c r="HC122" s="27"/>
      <c r="HD122" s="27">
        <v>0</v>
      </c>
      <c r="HE122" s="27">
        <v>0</v>
      </c>
      <c r="HF122" s="27">
        <v>0</v>
      </c>
      <c r="HG122" s="27">
        <v>0</v>
      </c>
      <c r="HH122" s="27">
        <v>0</v>
      </c>
      <c r="HI122" s="27">
        <v>0</v>
      </c>
      <c r="HJ122" s="27">
        <v>0</v>
      </c>
      <c r="HK122" s="27">
        <v>0</v>
      </c>
      <c r="HL122" s="27">
        <v>0</v>
      </c>
      <c r="HM122" s="27">
        <v>0</v>
      </c>
      <c r="HN122" s="27">
        <v>0</v>
      </c>
      <c r="HO122" s="27">
        <v>0</v>
      </c>
      <c r="HP122" s="27"/>
      <c r="HQ122" s="27">
        <v>0</v>
      </c>
      <c r="HR122" s="27">
        <v>0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/>
      <c r="ID122" s="27">
        <v>15</v>
      </c>
      <c r="IE122" s="27">
        <v>1</v>
      </c>
      <c r="IF122" s="27">
        <v>0</v>
      </c>
      <c r="IG122" s="27">
        <v>0</v>
      </c>
      <c r="IH122" s="27">
        <v>6</v>
      </c>
      <c r="II122" s="27"/>
      <c r="IJ122" s="27"/>
      <c r="IK122" s="27"/>
      <c r="IL122" s="27"/>
      <c r="IM122" s="27">
        <v>2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>
        <v>0</v>
      </c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13</v>
      </c>
      <c r="JG122" s="27">
        <v>0</v>
      </c>
      <c r="JH122" s="27">
        <v>0</v>
      </c>
      <c r="JI122" s="27">
        <v>1</v>
      </c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1</v>
      </c>
      <c r="JQ122" s="27">
        <v>0</v>
      </c>
      <c r="JR122" s="27">
        <v>0</v>
      </c>
      <c r="JS122" s="27">
        <v>0</v>
      </c>
      <c r="JT122" s="27">
        <v>3</v>
      </c>
      <c r="JU122" s="27">
        <v>0</v>
      </c>
      <c r="JV122" s="27">
        <v>2</v>
      </c>
      <c r="JW122" s="27">
        <v>0</v>
      </c>
      <c r="JX122" s="27">
        <v>0</v>
      </c>
      <c r="JY122" s="14">
        <v>179</v>
      </c>
      <c r="JZ122" s="27">
        <v>0</v>
      </c>
      <c r="KA122" s="27">
        <v>0</v>
      </c>
      <c r="KB122" s="27">
        <v>3</v>
      </c>
      <c r="KC122" s="27">
        <v>0</v>
      </c>
      <c r="KD122" s="27">
        <v>4</v>
      </c>
      <c r="KE122" s="27">
        <v>61</v>
      </c>
      <c r="KF122" s="27">
        <v>6</v>
      </c>
      <c r="KG122" s="27">
        <v>4</v>
      </c>
      <c r="KH122" s="27">
        <v>41</v>
      </c>
      <c r="KI122" s="27">
        <v>6</v>
      </c>
      <c r="KJ122" s="27">
        <v>1</v>
      </c>
      <c r="KK122" s="27">
        <v>53</v>
      </c>
      <c r="KL122" s="14">
        <v>180</v>
      </c>
      <c r="KM122" s="27">
        <v>3</v>
      </c>
      <c r="KN122" s="27">
        <v>66</v>
      </c>
      <c r="KO122" s="27">
        <v>51</v>
      </c>
      <c r="KP122" s="27">
        <v>60</v>
      </c>
      <c r="KQ122" s="14">
        <v>11</v>
      </c>
      <c r="KR122" s="27">
        <v>9</v>
      </c>
      <c r="KS122" s="27">
        <v>2</v>
      </c>
      <c r="KT122" s="14">
        <v>1</v>
      </c>
      <c r="KU122" s="27">
        <v>0</v>
      </c>
      <c r="KV122" s="27">
        <v>1</v>
      </c>
      <c r="KW122" s="27">
        <v>0</v>
      </c>
      <c r="KX122" s="27">
        <v>0</v>
      </c>
      <c r="KY122" s="14">
        <v>3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1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27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1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1</v>
      </c>
      <c r="NT122" s="14">
        <v>3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1</v>
      </c>
      <c r="OA122" s="27">
        <v>0</v>
      </c>
      <c r="OB122" s="27">
        <v>0</v>
      </c>
      <c r="OC122" s="27">
        <v>1</v>
      </c>
      <c r="OD122" s="27">
        <v>0</v>
      </c>
      <c r="OE122" s="27">
        <v>0</v>
      </c>
      <c r="OF122" s="27">
        <v>0</v>
      </c>
      <c r="OG122" s="27">
        <v>0</v>
      </c>
      <c r="OH122" s="27">
        <v>0</v>
      </c>
      <c r="OI122" s="27">
        <v>0</v>
      </c>
      <c r="OJ122" s="27">
        <v>0</v>
      </c>
      <c r="OK122" s="27">
        <v>0</v>
      </c>
      <c r="OL122" s="27">
        <v>0</v>
      </c>
      <c r="OM122" s="27">
        <v>0</v>
      </c>
      <c r="ON122" s="27">
        <v>0</v>
      </c>
      <c r="OO122" s="27">
        <v>0</v>
      </c>
      <c r="OP122" s="27">
        <v>0</v>
      </c>
      <c r="OQ122" s="27">
        <v>0</v>
      </c>
      <c r="OR122" s="27">
        <v>1</v>
      </c>
      <c r="OS122" s="14">
        <v>29</v>
      </c>
      <c r="OT122" s="44">
        <v>9</v>
      </c>
      <c r="OU122" s="27">
        <v>0</v>
      </c>
      <c r="OV122" s="27">
        <v>1</v>
      </c>
      <c r="OW122" s="27">
        <v>0</v>
      </c>
      <c r="OX122" s="27">
        <v>0</v>
      </c>
      <c r="OY122" s="27">
        <v>0</v>
      </c>
      <c r="OZ122" s="27">
        <v>6</v>
      </c>
      <c r="PA122" s="27">
        <v>5</v>
      </c>
      <c r="PB122" s="27">
        <v>8</v>
      </c>
      <c r="PC122" s="27">
        <v>0</v>
      </c>
      <c r="PD122" s="27">
        <v>0</v>
      </c>
      <c r="PE122" s="27">
        <v>0</v>
      </c>
      <c r="PF122" s="27">
        <v>0</v>
      </c>
      <c r="PG122" s="27">
        <v>0</v>
      </c>
      <c r="PH122" s="27">
        <v>0</v>
      </c>
      <c r="PI122" s="27">
        <v>0</v>
      </c>
      <c r="PJ122" s="27">
        <v>0</v>
      </c>
      <c r="PK122" s="27">
        <v>0</v>
      </c>
      <c r="PL122" s="27">
        <v>0</v>
      </c>
      <c r="PM122" s="27">
        <v>2</v>
      </c>
      <c r="PN122" s="27">
        <v>6</v>
      </c>
      <c r="PO122" s="27">
        <v>0</v>
      </c>
      <c r="PP122" s="27">
        <v>0</v>
      </c>
      <c r="PQ122" s="27">
        <v>0</v>
      </c>
      <c r="PR122" s="27">
        <v>0</v>
      </c>
      <c r="PS122" s="27">
        <v>1</v>
      </c>
      <c r="PT122" s="27">
        <v>0</v>
      </c>
      <c r="PU122" s="27">
        <v>0</v>
      </c>
      <c r="PV122" s="27">
        <v>0</v>
      </c>
      <c r="PW122" s="27">
        <v>0</v>
      </c>
      <c r="PX122" s="14">
        <v>1185</v>
      </c>
      <c r="PY122" s="27">
        <v>7</v>
      </c>
      <c r="PZ122" s="27">
        <v>17</v>
      </c>
      <c r="QA122" s="27">
        <v>19</v>
      </c>
      <c r="QB122" s="27">
        <v>8</v>
      </c>
      <c r="QC122" s="27">
        <v>50</v>
      </c>
      <c r="QD122" s="27">
        <v>215</v>
      </c>
      <c r="QE122" s="27">
        <v>489</v>
      </c>
      <c r="QF122" s="27">
        <v>0</v>
      </c>
      <c r="QG122" s="27">
        <v>0</v>
      </c>
      <c r="QH122" s="27">
        <v>0</v>
      </c>
      <c r="QI122" s="27">
        <v>0</v>
      </c>
      <c r="QJ122" s="27">
        <v>48</v>
      </c>
      <c r="QK122" s="27">
        <v>4</v>
      </c>
      <c r="QL122" s="27">
        <v>16</v>
      </c>
      <c r="QM122" s="27">
        <v>24</v>
      </c>
      <c r="QN122" s="27">
        <v>6</v>
      </c>
      <c r="QO122" s="27">
        <v>3</v>
      </c>
      <c r="QP122" s="27">
        <v>20</v>
      </c>
      <c r="QQ122" s="27">
        <v>222</v>
      </c>
      <c r="QR122" s="27">
        <v>0</v>
      </c>
      <c r="QS122" s="27">
        <v>0</v>
      </c>
      <c r="QT122" s="27">
        <v>0</v>
      </c>
      <c r="QU122" s="27">
        <v>0</v>
      </c>
      <c r="QV122" s="27">
        <v>37</v>
      </c>
      <c r="QW122" s="27">
        <v>0</v>
      </c>
      <c r="QX122" s="27">
        <v>0</v>
      </c>
      <c r="QY122" s="27">
        <v>0</v>
      </c>
      <c r="QZ122" s="27">
        <v>0</v>
      </c>
      <c r="RA122" s="14">
        <v>21</v>
      </c>
      <c r="RB122" s="27">
        <v>0</v>
      </c>
      <c r="RC122" s="27">
        <v>4</v>
      </c>
      <c r="RD122" s="27">
        <v>4</v>
      </c>
      <c r="RE122" s="27">
        <v>1</v>
      </c>
      <c r="RF122" s="27">
        <v>0</v>
      </c>
      <c r="RG122" s="27">
        <v>0</v>
      </c>
      <c r="RH122" s="27">
        <v>6</v>
      </c>
      <c r="RI122" s="27">
        <v>6</v>
      </c>
      <c r="RJ122" s="14">
        <v>1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1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27">
        <v>0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0</v>
      </c>
      <c r="SW122" s="27">
        <v>0</v>
      </c>
      <c r="SX122" s="27">
        <v>0</v>
      </c>
      <c r="SY122" s="27">
        <v>0</v>
      </c>
      <c r="SZ122" s="27">
        <v>0</v>
      </c>
      <c r="TA122" s="27">
        <v>0</v>
      </c>
      <c r="TB122" s="27">
        <v>0</v>
      </c>
      <c r="TC122" s="27">
        <v>0</v>
      </c>
      <c r="TD122" s="27">
        <v>0</v>
      </c>
      <c r="TE122" s="27">
        <v>0</v>
      </c>
      <c r="TF122" s="27">
        <v>0</v>
      </c>
      <c r="TG122" s="14">
        <v>0</v>
      </c>
      <c r="TH122" s="27">
        <v>0</v>
      </c>
      <c r="TI122" s="27">
        <v>0</v>
      </c>
      <c r="TJ122" s="27">
        <v>0</v>
      </c>
      <c r="TK122" s="27">
        <v>0</v>
      </c>
      <c r="TL122" s="27">
        <v>0</v>
      </c>
      <c r="TM122" s="27">
        <v>0</v>
      </c>
      <c r="TN122" s="27">
        <v>0</v>
      </c>
      <c r="TO122" s="27">
        <v>0</v>
      </c>
      <c r="TP122" s="27">
        <v>0</v>
      </c>
      <c r="TQ122" s="27">
        <v>0</v>
      </c>
      <c r="TR122" s="27">
        <v>0</v>
      </c>
      <c r="TS122" s="27">
        <v>0</v>
      </c>
      <c r="TT122" s="27">
        <v>0</v>
      </c>
      <c r="TU122" s="27">
        <v>0</v>
      </c>
      <c r="TV122" s="27">
        <v>0</v>
      </c>
      <c r="TW122" s="27">
        <v>0</v>
      </c>
      <c r="TX122" s="27">
        <v>0</v>
      </c>
      <c r="TY122" s="27">
        <v>0</v>
      </c>
      <c r="TZ122" s="27">
        <v>0</v>
      </c>
      <c r="UA122" s="27">
        <v>0</v>
      </c>
      <c r="UB122" s="27">
        <v>0</v>
      </c>
      <c r="UC122" s="27">
        <v>0</v>
      </c>
      <c r="UD122" s="27">
        <v>0</v>
      </c>
      <c r="UE122" s="27">
        <v>0</v>
      </c>
      <c r="UF122" s="27">
        <v>0</v>
      </c>
      <c r="UG122" s="27">
        <v>0</v>
      </c>
      <c r="UH122" s="27">
        <v>0</v>
      </c>
      <c r="UI122" s="27">
        <v>0</v>
      </c>
      <c r="UJ122" s="27">
        <v>0</v>
      </c>
      <c r="UK122" s="27">
        <v>0</v>
      </c>
      <c r="UL122" s="27">
        <v>0</v>
      </c>
      <c r="UM122" s="27">
        <v>0</v>
      </c>
      <c r="UN122" s="27">
        <v>0</v>
      </c>
      <c r="UO122" s="27">
        <v>0</v>
      </c>
      <c r="UP122" s="27">
        <v>0</v>
      </c>
      <c r="UQ122" s="27">
        <v>0</v>
      </c>
      <c r="UR122" s="27">
        <v>0</v>
      </c>
      <c r="US122" s="27">
        <v>0</v>
      </c>
      <c r="UT122" s="27">
        <v>0</v>
      </c>
      <c r="UU122" s="27">
        <v>0</v>
      </c>
      <c r="UV122" s="27">
        <v>0</v>
      </c>
      <c r="UW122" s="27">
        <v>0</v>
      </c>
      <c r="UX122" s="27">
        <v>0</v>
      </c>
      <c r="UY122" s="27">
        <v>0</v>
      </c>
      <c r="UZ122" s="27">
        <v>0</v>
      </c>
      <c r="VA122" s="27">
        <v>0</v>
      </c>
      <c r="VB122" s="27">
        <v>0</v>
      </c>
      <c r="VC122" s="27">
        <v>0</v>
      </c>
      <c r="VD122" s="27">
        <v>0</v>
      </c>
      <c r="VE122" s="27">
        <v>0</v>
      </c>
      <c r="VF122" s="27">
        <v>0</v>
      </c>
      <c r="VG122" s="27">
        <v>0</v>
      </c>
      <c r="VH122" s="14">
        <v>0</v>
      </c>
      <c r="VI122" s="27">
        <v>0</v>
      </c>
      <c r="VJ122" s="27">
        <v>0</v>
      </c>
      <c r="VK122" s="27">
        <v>0</v>
      </c>
      <c r="VL122" s="27">
        <v>0</v>
      </c>
      <c r="VM122" s="27">
        <v>0</v>
      </c>
      <c r="VN122" s="27">
        <v>0</v>
      </c>
      <c r="VO122" s="27">
        <v>0</v>
      </c>
      <c r="VP122" s="27">
        <v>0</v>
      </c>
      <c r="VQ122" s="27">
        <v>0</v>
      </c>
      <c r="VR122" s="27">
        <v>0</v>
      </c>
      <c r="VS122" s="27">
        <v>0</v>
      </c>
      <c r="VT122" s="27">
        <v>0</v>
      </c>
      <c r="VU122" s="27">
        <v>0</v>
      </c>
      <c r="VV122" s="27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9</v>
      </c>
      <c r="XJ122" s="27">
        <v>20</v>
      </c>
      <c r="XK122" s="27">
        <v>1</v>
      </c>
      <c r="XL122" s="27">
        <v>28</v>
      </c>
      <c r="XM122" s="27">
        <v>9</v>
      </c>
      <c r="XN122" s="27">
        <v>0</v>
      </c>
      <c r="XO122" s="27">
        <v>0</v>
      </c>
      <c r="XP122" s="27">
        <v>1</v>
      </c>
      <c r="XQ122" s="27">
        <v>0</v>
      </c>
      <c r="XR122" s="27">
        <v>1</v>
      </c>
      <c r="XS122" s="27">
        <v>0</v>
      </c>
      <c r="XT122" s="27">
        <v>4</v>
      </c>
      <c r="XU122" s="27">
        <v>1</v>
      </c>
      <c r="XV122" s="27">
        <v>0</v>
      </c>
      <c r="XW122" s="27">
        <v>4</v>
      </c>
      <c r="XX122" s="27">
        <v>5</v>
      </c>
      <c r="XY122" s="27">
        <v>11</v>
      </c>
      <c r="XZ122" s="27">
        <v>1</v>
      </c>
      <c r="YA122" s="27">
        <v>13</v>
      </c>
      <c r="YB122" s="27">
        <v>0</v>
      </c>
      <c r="YC122" s="27">
        <v>0</v>
      </c>
      <c r="YD122" s="27">
        <v>2</v>
      </c>
      <c r="YE122" s="27">
        <v>0</v>
      </c>
      <c r="YF122" s="27">
        <v>2</v>
      </c>
      <c r="YG122" s="27">
        <v>0</v>
      </c>
      <c r="YH122" s="27">
        <v>9</v>
      </c>
      <c r="YI122" s="27">
        <v>1</v>
      </c>
      <c r="YJ122" s="27">
        <v>0</v>
      </c>
      <c r="YK122" s="27">
        <v>5</v>
      </c>
      <c r="YL122" s="27">
        <v>6</v>
      </c>
      <c r="YM122" s="27">
        <v>17</v>
      </c>
      <c r="YN122" s="27">
        <v>2</v>
      </c>
      <c r="YO122" s="27">
        <v>7</v>
      </c>
      <c r="YP122" s="27">
        <v>9</v>
      </c>
      <c r="YQ122" s="27">
        <v>5</v>
      </c>
      <c r="YR122" s="27">
        <v>11</v>
      </c>
      <c r="YS122" s="27">
        <v>4</v>
      </c>
      <c r="YT122" s="27">
        <v>30</v>
      </c>
      <c r="YU122" s="27">
        <v>0</v>
      </c>
      <c r="YV122" s="27">
        <v>34</v>
      </c>
      <c r="YW122" s="27">
        <v>9</v>
      </c>
      <c r="YX122" s="27">
        <v>14</v>
      </c>
      <c r="YY122" s="27">
        <v>43</v>
      </c>
      <c r="YZ122" s="27">
        <v>7</v>
      </c>
      <c r="ZA122" s="27">
        <v>50</v>
      </c>
      <c r="ZB122" s="27">
        <v>13</v>
      </c>
      <c r="ZC122" s="27">
        <v>657</v>
      </c>
      <c r="ZD122" s="27">
        <v>107</v>
      </c>
      <c r="ZE122" s="27">
        <v>69</v>
      </c>
      <c r="ZF122" s="27">
        <v>45</v>
      </c>
      <c r="ZG122" s="27">
        <v>11</v>
      </c>
      <c r="ZH122" s="27">
        <v>6</v>
      </c>
      <c r="ZI122" s="27">
        <v>25</v>
      </c>
      <c r="ZJ122" s="27">
        <v>8</v>
      </c>
      <c r="ZK122" s="27">
        <v>5</v>
      </c>
      <c r="ZL122" s="27">
        <v>36</v>
      </c>
      <c r="ZM122" s="27">
        <v>9</v>
      </c>
      <c r="ZN122" s="27">
        <v>3</v>
      </c>
      <c r="ZO122" s="27">
        <v>19</v>
      </c>
      <c r="ZP122" s="27">
        <v>6</v>
      </c>
      <c r="ZQ122" s="27">
        <v>1</v>
      </c>
      <c r="ZR122" s="27">
        <v>10</v>
      </c>
      <c r="ZS122" s="27">
        <v>5</v>
      </c>
      <c r="ZT122" s="27">
        <v>0</v>
      </c>
      <c r="ZU122" s="27">
        <v>0</v>
      </c>
      <c r="ZV122" s="27">
        <v>0</v>
      </c>
    </row>
    <row r="123" spans="1:698" s="41" customFormat="1" x14ac:dyDescent="0.2">
      <c r="A123" s="41" t="s">
        <v>224</v>
      </c>
      <c r="B123" s="40"/>
      <c r="C123" s="14">
        <v>901</v>
      </c>
      <c r="D123" s="14">
        <v>51</v>
      </c>
      <c r="E123" s="14">
        <v>6</v>
      </c>
      <c r="F123" s="14">
        <v>3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/>
      <c r="AR123" s="27"/>
      <c r="AS123" s="27"/>
      <c r="AT123" s="27"/>
      <c r="AU123" s="27">
        <v>1</v>
      </c>
      <c r="AV123" s="27">
        <v>30</v>
      </c>
      <c r="AW123" s="27">
        <v>0</v>
      </c>
      <c r="AX123" s="27">
        <v>19</v>
      </c>
      <c r="AY123" s="14">
        <v>0</v>
      </c>
      <c r="AZ123" s="14">
        <v>0</v>
      </c>
      <c r="BA123" s="14">
        <v>7</v>
      </c>
      <c r="BB123" s="14">
        <v>207</v>
      </c>
      <c r="BC123" s="27">
        <v>0</v>
      </c>
      <c r="BD123" s="27">
        <v>0</v>
      </c>
      <c r="BE123" s="27">
        <v>0</v>
      </c>
      <c r="BF123" s="27">
        <v>15</v>
      </c>
      <c r="BG123" s="27">
        <v>0</v>
      </c>
      <c r="BH123" s="27">
        <v>13</v>
      </c>
      <c r="BI123" s="27">
        <v>0</v>
      </c>
      <c r="BJ123" s="27">
        <v>2</v>
      </c>
      <c r="BK123" s="27">
        <v>0</v>
      </c>
      <c r="BL123" s="27">
        <v>7</v>
      </c>
      <c r="BM123" s="27">
        <v>0</v>
      </c>
      <c r="BN123" s="27">
        <v>1</v>
      </c>
      <c r="BO123" s="27">
        <v>0</v>
      </c>
      <c r="BP123" s="27">
        <v>1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13</v>
      </c>
      <c r="CA123" s="27">
        <v>0</v>
      </c>
      <c r="CB123" s="27">
        <v>9</v>
      </c>
      <c r="CC123" s="27">
        <v>0</v>
      </c>
      <c r="CD123" s="27">
        <v>16</v>
      </c>
      <c r="CE123" s="27">
        <v>0</v>
      </c>
      <c r="CF123" s="27">
        <v>6</v>
      </c>
      <c r="CG123" s="27">
        <v>0</v>
      </c>
      <c r="CH123" s="27">
        <v>10</v>
      </c>
      <c r="CI123" s="27">
        <v>0</v>
      </c>
      <c r="CJ123" s="27">
        <v>1</v>
      </c>
      <c r="CK123" s="27">
        <v>1</v>
      </c>
      <c r="CL123" s="27">
        <v>23</v>
      </c>
      <c r="CM123" s="27">
        <v>0</v>
      </c>
      <c r="CN123" s="27">
        <v>14</v>
      </c>
      <c r="CO123" s="27">
        <v>8</v>
      </c>
      <c r="CP123" s="27">
        <v>50</v>
      </c>
      <c r="CQ123" s="27">
        <v>2</v>
      </c>
      <c r="CR123" s="27">
        <v>16</v>
      </c>
      <c r="CS123" s="27">
        <v>1</v>
      </c>
      <c r="CT123" s="27">
        <v>19</v>
      </c>
      <c r="CU123" s="27">
        <v>0</v>
      </c>
      <c r="CV123" s="27">
        <v>18</v>
      </c>
      <c r="CW123" s="27">
        <v>7</v>
      </c>
      <c r="CX123" s="27">
        <v>46</v>
      </c>
      <c r="CY123" s="27">
        <v>5</v>
      </c>
      <c r="CZ123" s="27">
        <v>20</v>
      </c>
      <c r="DA123" s="27">
        <v>0</v>
      </c>
      <c r="DB123" s="27">
        <v>11</v>
      </c>
      <c r="DC123" s="27">
        <v>0</v>
      </c>
      <c r="DD123" s="27">
        <v>1</v>
      </c>
      <c r="DE123" s="27"/>
      <c r="DF123" s="27"/>
      <c r="DG123" s="27">
        <v>2</v>
      </c>
      <c r="DH123" s="27">
        <v>145</v>
      </c>
      <c r="DI123" s="27">
        <v>0</v>
      </c>
      <c r="DJ123" s="27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7">
        <v>0</v>
      </c>
      <c r="DS123" s="27">
        <v>0</v>
      </c>
      <c r="DT123" s="27">
        <v>0</v>
      </c>
      <c r="DU123" s="27">
        <v>0</v>
      </c>
      <c r="DV123" s="27">
        <v>0</v>
      </c>
      <c r="DW123" s="27">
        <v>0</v>
      </c>
      <c r="DX123" s="27">
        <v>0</v>
      </c>
      <c r="DY123" s="27">
        <v>0</v>
      </c>
      <c r="DZ123" s="27">
        <v>4</v>
      </c>
      <c r="EA123" s="27">
        <v>0</v>
      </c>
      <c r="EB123" s="27">
        <v>0</v>
      </c>
      <c r="EC123" s="27">
        <v>0</v>
      </c>
      <c r="ED123" s="27">
        <v>5</v>
      </c>
      <c r="EE123" s="27">
        <v>0</v>
      </c>
      <c r="EF123" s="27">
        <v>0</v>
      </c>
      <c r="EG123" s="27">
        <v>0</v>
      </c>
      <c r="EH123" s="27">
        <v>4</v>
      </c>
      <c r="EI123" s="27">
        <v>0</v>
      </c>
      <c r="EJ123" s="27">
        <v>0</v>
      </c>
      <c r="EK123" s="27">
        <v>0</v>
      </c>
      <c r="EL123" s="27">
        <v>0</v>
      </c>
      <c r="EM123" s="27">
        <v>0</v>
      </c>
      <c r="EN123" s="27">
        <v>0</v>
      </c>
      <c r="EO123" s="27">
        <v>0</v>
      </c>
      <c r="EP123" s="27">
        <v>0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1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1</v>
      </c>
      <c r="FJ123" s="27">
        <v>3</v>
      </c>
      <c r="FK123" s="27">
        <v>0</v>
      </c>
      <c r="FL123" s="27">
        <v>15</v>
      </c>
      <c r="FM123" s="27">
        <v>1</v>
      </c>
      <c r="FN123" s="27">
        <v>22</v>
      </c>
      <c r="FO123" s="27">
        <v>0</v>
      </c>
      <c r="FP123" s="27">
        <v>20</v>
      </c>
      <c r="FQ123" s="27">
        <v>1</v>
      </c>
      <c r="FR123" s="27">
        <v>18</v>
      </c>
      <c r="FS123" s="27">
        <v>2</v>
      </c>
      <c r="FT123" s="27">
        <v>12</v>
      </c>
      <c r="FU123" s="27">
        <v>2</v>
      </c>
      <c r="FV123" s="27">
        <v>17</v>
      </c>
      <c r="FW123" s="27">
        <v>3</v>
      </c>
      <c r="FX123" s="27">
        <v>12</v>
      </c>
      <c r="FY123" s="27">
        <v>0</v>
      </c>
      <c r="FZ123" s="27">
        <v>0</v>
      </c>
      <c r="GA123" s="27">
        <v>0</v>
      </c>
      <c r="GB123" s="27">
        <v>2</v>
      </c>
      <c r="GC123" s="27"/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/>
      <c r="GQ123" s="27">
        <v>0</v>
      </c>
      <c r="GR123" s="27">
        <v>0</v>
      </c>
      <c r="GS123" s="27">
        <v>0</v>
      </c>
      <c r="GT123" s="27">
        <v>0</v>
      </c>
      <c r="GU123" s="27">
        <v>0</v>
      </c>
      <c r="GV123" s="27">
        <v>0</v>
      </c>
      <c r="GW123" s="27">
        <v>0</v>
      </c>
      <c r="GX123" s="27">
        <v>0</v>
      </c>
      <c r="GY123" s="27">
        <v>0</v>
      </c>
      <c r="GZ123" s="27">
        <v>0</v>
      </c>
      <c r="HA123" s="27">
        <v>0</v>
      </c>
      <c r="HB123" s="27">
        <v>0</v>
      </c>
      <c r="HC123" s="27"/>
      <c r="HD123" s="27">
        <v>0</v>
      </c>
      <c r="HE123" s="27">
        <v>0</v>
      </c>
      <c r="HF123" s="27">
        <v>0</v>
      </c>
      <c r="HG123" s="27">
        <v>0</v>
      </c>
      <c r="HH123" s="27">
        <v>0</v>
      </c>
      <c r="HI123" s="27">
        <v>0</v>
      </c>
      <c r="HJ123" s="27">
        <v>0</v>
      </c>
      <c r="HK123" s="27">
        <v>0</v>
      </c>
      <c r="HL123" s="27">
        <v>0</v>
      </c>
      <c r="HM123" s="27">
        <v>0</v>
      </c>
      <c r="HN123" s="27">
        <v>0</v>
      </c>
      <c r="HO123" s="27">
        <v>0</v>
      </c>
      <c r="HP123" s="27"/>
      <c r="HQ123" s="27">
        <v>0</v>
      </c>
      <c r="HR123" s="27">
        <v>0</v>
      </c>
      <c r="HS123" s="27">
        <v>0</v>
      </c>
      <c r="HT123" s="27">
        <v>0</v>
      </c>
      <c r="HU123" s="27">
        <v>0</v>
      </c>
      <c r="HV123" s="27">
        <v>0</v>
      </c>
      <c r="HW123" s="27">
        <v>0</v>
      </c>
      <c r="HX123" s="27">
        <v>0</v>
      </c>
      <c r="HY123" s="27">
        <v>0</v>
      </c>
      <c r="HZ123" s="27">
        <v>0</v>
      </c>
      <c r="IA123" s="27">
        <v>0</v>
      </c>
      <c r="IB123" s="27">
        <v>0</v>
      </c>
      <c r="IC123" s="27"/>
      <c r="ID123" s="27">
        <v>9</v>
      </c>
      <c r="IE123" s="27">
        <v>0</v>
      </c>
      <c r="IF123" s="27">
        <v>0</v>
      </c>
      <c r="IG123" s="27">
        <v>0</v>
      </c>
      <c r="IH123" s="27">
        <v>0</v>
      </c>
      <c r="II123" s="27"/>
      <c r="IJ123" s="27"/>
      <c r="IK123" s="27"/>
      <c r="IL123" s="27"/>
      <c r="IM123" s="27">
        <v>6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>
        <v>0</v>
      </c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3</v>
      </c>
      <c r="JG123" s="27">
        <v>0</v>
      </c>
      <c r="JH123" s="27">
        <v>0</v>
      </c>
      <c r="JI123" s="27">
        <v>0</v>
      </c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>
        <v>0</v>
      </c>
      <c r="JW123" s="27">
        <v>0</v>
      </c>
      <c r="JX123" s="27">
        <v>0</v>
      </c>
      <c r="JY123" s="14">
        <v>227</v>
      </c>
      <c r="JZ123" s="27">
        <v>0</v>
      </c>
      <c r="KA123" s="27">
        <v>0</v>
      </c>
      <c r="KB123" s="27">
        <v>0</v>
      </c>
      <c r="KC123" s="27">
        <v>1</v>
      </c>
      <c r="KD123" s="27">
        <v>0</v>
      </c>
      <c r="KE123" s="27">
        <v>51</v>
      </c>
      <c r="KF123" s="27">
        <v>1</v>
      </c>
      <c r="KG123" s="27">
        <v>4</v>
      </c>
      <c r="KH123" s="27">
        <v>69</v>
      </c>
      <c r="KI123" s="27">
        <v>11</v>
      </c>
      <c r="KJ123" s="27">
        <v>3</v>
      </c>
      <c r="KK123" s="27">
        <v>87</v>
      </c>
      <c r="KL123" s="14">
        <v>227</v>
      </c>
      <c r="KM123" s="27">
        <v>0</v>
      </c>
      <c r="KN123" s="27">
        <v>52</v>
      </c>
      <c r="KO123" s="27">
        <v>74</v>
      </c>
      <c r="KP123" s="27">
        <v>101</v>
      </c>
      <c r="KQ123" s="14">
        <v>12</v>
      </c>
      <c r="KR123" s="27">
        <v>8</v>
      </c>
      <c r="KS123" s="27">
        <v>4</v>
      </c>
      <c r="KT123" s="14">
        <v>1</v>
      </c>
      <c r="KU123" s="27">
        <v>0</v>
      </c>
      <c r="KV123" s="27">
        <v>1</v>
      </c>
      <c r="KW123" s="27">
        <v>0</v>
      </c>
      <c r="KX123" s="27">
        <v>0</v>
      </c>
      <c r="KY123" s="14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27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14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>
        <v>0</v>
      </c>
      <c r="OI123" s="27">
        <v>0</v>
      </c>
      <c r="OJ123" s="27">
        <v>0</v>
      </c>
      <c r="OK123" s="27">
        <v>0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0</v>
      </c>
      <c r="OR123" s="27">
        <v>0</v>
      </c>
      <c r="OS123" s="14">
        <v>50</v>
      </c>
      <c r="OT123" s="44">
        <v>6</v>
      </c>
      <c r="OU123" s="27">
        <v>0</v>
      </c>
      <c r="OV123" s="27">
        <v>0</v>
      </c>
      <c r="OW123" s="27">
        <v>3</v>
      </c>
      <c r="OX123" s="27">
        <v>0</v>
      </c>
      <c r="OY123" s="27">
        <v>0</v>
      </c>
      <c r="OZ123" s="27">
        <v>2</v>
      </c>
      <c r="PA123" s="27">
        <v>12</v>
      </c>
      <c r="PB123" s="27">
        <v>16</v>
      </c>
      <c r="PC123" s="27">
        <v>0</v>
      </c>
      <c r="PD123" s="27">
        <v>0</v>
      </c>
      <c r="PE123" s="27">
        <v>0</v>
      </c>
      <c r="PF123" s="27">
        <v>0</v>
      </c>
      <c r="PG123" s="27">
        <v>0</v>
      </c>
      <c r="PH123" s="27">
        <v>0</v>
      </c>
      <c r="PI123" s="27">
        <v>0</v>
      </c>
      <c r="PJ123" s="27">
        <v>0</v>
      </c>
      <c r="PK123" s="27">
        <v>0</v>
      </c>
      <c r="PL123" s="27">
        <v>1</v>
      </c>
      <c r="PM123" s="27">
        <v>3</v>
      </c>
      <c r="PN123" s="27">
        <v>13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14">
        <v>1271</v>
      </c>
      <c r="PY123" s="27">
        <v>5</v>
      </c>
      <c r="PZ123" s="27">
        <v>11</v>
      </c>
      <c r="QA123" s="27">
        <v>16</v>
      </c>
      <c r="QB123" s="27">
        <v>12</v>
      </c>
      <c r="QC123" s="27">
        <v>39</v>
      </c>
      <c r="QD123" s="27">
        <v>193</v>
      </c>
      <c r="QE123" s="27">
        <v>575</v>
      </c>
      <c r="QF123" s="27">
        <v>0</v>
      </c>
      <c r="QG123" s="27">
        <v>0</v>
      </c>
      <c r="QH123" s="27">
        <v>0</v>
      </c>
      <c r="QI123" s="27">
        <v>0</v>
      </c>
      <c r="QJ123" s="27">
        <v>60</v>
      </c>
      <c r="QK123" s="27">
        <v>1</v>
      </c>
      <c r="QL123" s="27">
        <v>13</v>
      </c>
      <c r="QM123" s="27">
        <v>18</v>
      </c>
      <c r="QN123" s="27">
        <v>9</v>
      </c>
      <c r="QO123" s="27">
        <v>4</v>
      </c>
      <c r="QP123" s="27">
        <v>23</v>
      </c>
      <c r="QQ123" s="27">
        <v>241</v>
      </c>
      <c r="QR123" s="27">
        <v>0</v>
      </c>
      <c r="QS123" s="27">
        <v>0</v>
      </c>
      <c r="QT123" s="27">
        <v>0</v>
      </c>
      <c r="QU123" s="27">
        <v>0</v>
      </c>
      <c r="QV123" s="27">
        <v>51</v>
      </c>
      <c r="QW123" s="27">
        <v>0</v>
      </c>
      <c r="QX123" s="27">
        <v>0</v>
      </c>
      <c r="QY123" s="27">
        <v>0</v>
      </c>
      <c r="QZ123" s="27">
        <v>0</v>
      </c>
      <c r="RA123" s="14">
        <v>19</v>
      </c>
      <c r="RB123" s="27">
        <v>0</v>
      </c>
      <c r="RC123" s="27">
        <v>0</v>
      </c>
      <c r="RD123" s="27">
        <v>3</v>
      </c>
      <c r="RE123" s="27">
        <v>3</v>
      </c>
      <c r="RF123" s="27">
        <v>0</v>
      </c>
      <c r="RG123" s="27">
        <v>1</v>
      </c>
      <c r="RH123" s="27">
        <v>1</v>
      </c>
      <c r="RI123" s="27">
        <v>11</v>
      </c>
      <c r="RJ123" s="14">
        <v>0</v>
      </c>
      <c r="RK123" s="27">
        <v>0</v>
      </c>
      <c r="RL123" s="27">
        <v>0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0</v>
      </c>
      <c r="RV123" s="27">
        <v>0</v>
      </c>
      <c r="RW123" s="27">
        <v>0</v>
      </c>
      <c r="RX123" s="27">
        <v>0</v>
      </c>
      <c r="RY123" s="27">
        <v>0</v>
      </c>
      <c r="RZ123" s="27">
        <v>0</v>
      </c>
      <c r="SA123" s="27">
        <v>0</v>
      </c>
      <c r="SB123" s="27">
        <v>0</v>
      </c>
      <c r="SC123" s="27">
        <v>0</v>
      </c>
      <c r="SD123" s="27">
        <v>0</v>
      </c>
      <c r="SE123" s="27">
        <v>0</v>
      </c>
      <c r="SF123" s="27">
        <v>0</v>
      </c>
      <c r="SG123" s="27">
        <v>0</v>
      </c>
      <c r="SH123" s="27">
        <v>0</v>
      </c>
      <c r="SI123" s="27">
        <v>0</v>
      </c>
      <c r="SJ123" s="27">
        <v>0</v>
      </c>
      <c r="SK123" s="27">
        <v>0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0</v>
      </c>
      <c r="SU123" s="27">
        <v>0</v>
      </c>
      <c r="SV123" s="27">
        <v>0</v>
      </c>
      <c r="SW123" s="27">
        <v>0</v>
      </c>
      <c r="SX123" s="27">
        <v>0</v>
      </c>
      <c r="SY123" s="27">
        <v>0</v>
      </c>
      <c r="SZ123" s="27">
        <v>0</v>
      </c>
      <c r="TA123" s="27">
        <v>0</v>
      </c>
      <c r="TB123" s="27">
        <v>0</v>
      </c>
      <c r="TC123" s="27">
        <v>0</v>
      </c>
      <c r="TD123" s="27">
        <v>0</v>
      </c>
      <c r="TE123" s="27">
        <v>0</v>
      </c>
      <c r="TF123" s="27">
        <v>0</v>
      </c>
      <c r="TG123" s="14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0</v>
      </c>
      <c r="TM123" s="27">
        <v>0</v>
      </c>
      <c r="TN123" s="27">
        <v>0</v>
      </c>
      <c r="TO123" s="27">
        <v>0</v>
      </c>
      <c r="TP123" s="27">
        <v>0</v>
      </c>
      <c r="TQ123" s="27">
        <v>0</v>
      </c>
      <c r="TR123" s="27">
        <v>0</v>
      </c>
      <c r="TS123" s="27">
        <v>0</v>
      </c>
      <c r="TT123" s="27">
        <v>0</v>
      </c>
      <c r="TU123" s="27">
        <v>0</v>
      </c>
      <c r="TV123" s="27">
        <v>0</v>
      </c>
      <c r="TW123" s="27">
        <v>0</v>
      </c>
      <c r="TX123" s="27">
        <v>0</v>
      </c>
      <c r="TY123" s="27">
        <v>0</v>
      </c>
      <c r="TZ123" s="27">
        <v>0</v>
      </c>
      <c r="UA123" s="27">
        <v>0</v>
      </c>
      <c r="UB123" s="27">
        <v>0</v>
      </c>
      <c r="UC123" s="27">
        <v>0</v>
      </c>
      <c r="UD123" s="27">
        <v>0</v>
      </c>
      <c r="UE123" s="27">
        <v>0</v>
      </c>
      <c r="UF123" s="27">
        <v>0</v>
      </c>
      <c r="UG123" s="27">
        <v>0</v>
      </c>
      <c r="UH123" s="27">
        <v>0</v>
      </c>
      <c r="UI123" s="27">
        <v>0</v>
      </c>
      <c r="UJ123" s="27">
        <v>0</v>
      </c>
      <c r="UK123" s="27">
        <v>0</v>
      </c>
      <c r="UL123" s="27">
        <v>0</v>
      </c>
      <c r="UM123" s="27">
        <v>0</v>
      </c>
      <c r="UN123" s="27">
        <v>0</v>
      </c>
      <c r="UO123" s="27">
        <v>0</v>
      </c>
      <c r="UP123" s="27">
        <v>0</v>
      </c>
      <c r="UQ123" s="27">
        <v>0</v>
      </c>
      <c r="UR123" s="27">
        <v>0</v>
      </c>
      <c r="US123" s="27">
        <v>0</v>
      </c>
      <c r="UT123" s="27">
        <v>0</v>
      </c>
      <c r="UU123" s="27">
        <v>0</v>
      </c>
      <c r="UV123" s="27">
        <v>0</v>
      </c>
      <c r="UW123" s="27">
        <v>0</v>
      </c>
      <c r="UX123" s="27">
        <v>0</v>
      </c>
      <c r="UY123" s="27">
        <v>0</v>
      </c>
      <c r="UZ123" s="27">
        <v>0</v>
      </c>
      <c r="VA123" s="27">
        <v>0</v>
      </c>
      <c r="VB123" s="27">
        <v>0</v>
      </c>
      <c r="VC123" s="27">
        <v>0</v>
      </c>
      <c r="VD123" s="27">
        <v>0</v>
      </c>
      <c r="VE123" s="27">
        <v>0</v>
      </c>
      <c r="VF123" s="27">
        <v>0</v>
      </c>
      <c r="VG123" s="27">
        <v>0</v>
      </c>
      <c r="VH123" s="14">
        <v>0</v>
      </c>
      <c r="VI123" s="27">
        <v>0</v>
      </c>
      <c r="VJ123" s="27">
        <v>0</v>
      </c>
      <c r="VK123" s="27">
        <v>0</v>
      </c>
      <c r="VL123" s="27">
        <v>0</v>
      </c>
      <c r="VM123" s="27">
        <v>0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0</v>
      </c>
      <c r="VU123" s="27">
        <v>0</v>
      </c>
      <c r="VV123" s="27">
        <v>0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0</v>
      </c>
      <c r="WK123" s="27">
        <v>0</v>
      </c>
      <c r="WL123" s="27">
        <v>0</v>
      </c>
      <c r="WM123" s="27">
        <v>0</v>
      </c>
      <c r="WN123" s="27">
        <v>0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16</v>
      </c>
      <c r="XJ123" s="27">
        <v>33</v>
      </c>
      <c r="XK123" s="27">
        <v>3</v>
      </c>
      <c r="XL123" s="27">
        <v>46</v>
      </c>
      <c r="XM123" s="27">
        <v>6</v>
      </c>
      <c r="XN123" s="27">
        <v>1</v>
      </c>
      <c r="XO123" s="27">
        <v>1</v>
      </c>
      <c r="XP123" s="27">
        <v>0</v>
      </c>
      <c r="XQ123" s="27">
        <v>1</v>
      </c>
      <c r="XR123" s="27">
        <v>0</v>
      </c>
      <c r="XS123" s="27">
        <v>1</v>
      </c>
      <c r="XT123" s="27">
        <v>4</v>
      </c>
      <c r="XU123" s="27">
        <v>1</v>
      </c>
      <c r="XV123" s="27">
        <v>0</v>
      </c>
      <c r="XW123" s="27">
        <v>2</v>
      </c>
      <c r="XX123" s="27">
        <v>8</v>
      </c>
      <c r="XY123" s="27">
        <v>4</v>
      </c>
      <c r="XZ123" s="27">
        <v>1</v>
      </c>
      <c r="YA123" s="27">
        <v>11</v>
      </c>
      <c r="YB123" s="27">
        <v>1</v>
      </c>
      <c r="YC123" s="27">
        <v>2</v>
      </c>
      <c r="YD123" s="27">
        <v>1</v>
      </c>
      <c r="YE123" s="27">
        <v>1</v>
      </c>
      <c r="YF123" s="27">
        <v>0</v>
      </c>
      <c r="YG123" s="27">
        <v>1</v>
      </c>
      <c r="YH123" s="27">
        <v>7</v>
      </c>
      <c r="YI123" s="27">
        <v>1</v>
      </c>
      <c r="YJ123" s="27">
        <v>0</v>
      </c>
      <c r="YK123" s="27">
        <v>3</v>
      </c>
      <c r="YL123" s="27">
        <v>12</v>
      </c>
      <c r="YM123" s="27">
        <v>5</v>
      </c>
      <c r="YN123" s="27">
        <v>1</v>
      </c>
      <c r="YO123" s="27">
        <v>1</v>
      </c>
      <c r="YP123" s="27">
        <v>3</v>
      </c>
      <c r="YQ123" s="27">
        <v>1</v>
      </c>
      <c r="YR123" s="27">
        <v>3</v>
      </c>
      <c r="YS123" s="27">
        <v>9</v>
      </c>
      <c r="YT123" s="27">
        <v>38</v>
      </c>
      <c r="YU123" s="27">
        <v>3</v>
      </c>
      <c r="YV123" s="27">
        <v>44</v>
      </c>
      <c r="YW123" s="27">
        <v>12</v>
      </c>
      <c r="YX123" s="27">
        <v>23</v>
      </c>
      <c r="YY123" s="27">
        <v>61</v>
      </c>
      <c r="YZ123" s="27">
        <v>17</v>
      </c>
      <c r="ZA123" s="27">
        <v>67</v>
      </c>
      <c r="ZB123" s="27">
        <v>14</v>
      </c>
      <c r="ZC123" s="27">
        <v>804</v>
      </c>
      <c r="ZD123" s="27">
        <v>205</v>
      </c>
      <c r="ZE123" s="27">
        <v>129</v>
      </c>
      <c r="ZF123" s="27">
        <v>38</v>
      </c>
      <c r="ZG123" s="27">
        <v>13</v>
      </c>
      <c r="ZH123" s="27">
        <v>2</v>
      </c>
      <c r="ZI123" s="27">
        <v>18</v>
      </c>
      <c r="ZJ123" s="27">
        <v>8</v>
      </c>
      <c r="ZK123" s="27">
        <v>1</v>
      </c>
      <c r="ZL123" s="27">
        <v>31</v>
      </c>
      <c r="ZM123" s="27">
        <v>7</v>
      </c>
      <c r="ZN123" s="27">
        <v>3</v>
      </c>
      <c r="ZO123" s="27">
        <v>16</v>
      </c>
      <c r="ZP123" s="27">
        <v>1</v>
      </c>
      <c r="ZQ123" s="27">
        <v>2</v>
      </c>
      <c r="ZR123" s="27">
        <v>1</v>
      </c>
      <c r="ZS123" s="27">
        <v>0</v>
      </c>
      <c r="ZT123" s="27">
        <v>1</v>
      </c>
      <c r="ZU123" s="27">
        <v>3</v>
      </c>
      <c r="ZV123" s="27">
        <v>0</v>
      </c>
    </row>
    <row r="124" spans="1:698" s="41" customFormat="1" x14ac:dyDescent="0.2">
      <c r="A124" s="41" t="s">
        <v>225</v>
      </c>
      <c r="B124" s="40"/>
      <c r="C124" s="14">
        <v>1570</v>
      </c>
      <c r="D124" s="14">
        <v>78</v>
      </c>
      <c r="E124" s="14">
        <v>0</v>
      </c>
      <c r="F124" s="14">
        <v>0</v>
      </c>
      <c r="G124" s="27">
        <v>0</v>
      </c>
      <c r="H124" s="27">
        <v>1</v>
      </c>
      <c r="I124" s="27">
        <v>0</v>
      </c>
      <c r="J124" s="27">
        <v>1</v>
      </c>
      <c r="K124" s="27">
        <v>1</v>
      </c>
      <c r="L124" s="27">
        <v>14</v>
      </c>
      <c r="M124" s="27">
        <v>1</v>
      </c>
      <c r="N124" s="27">
        <v>10</v>
      </c>
      <c r="O124" s="27">
        <v>0</v>
      </c>
      <c r="P124" s="27">
        <v>11</v>
      </c>
      <c r="Q124" s="27">
        <v>0</v>
      </c>
      <c r="R124" s="27">
        <v>8</v>
      </c>
      <c r="S124" s="27">
        <v>0</v>
      </c>
      <c r="T124" s="27">
        <v>2</v>
      </c>
      <c r="U124" s="27">
        <v>0</v>
      </c>
      <c r="V124" s="27">
        <v>2</v>
      </c>
      <c r="W124" s="27">
        <v>1</v>
      </c>
      <c r="X124" s="27">
        <v>11</v>
      </c>
      <c r="Y124" s="27">
        <v>0</v>
      </c>
      <c r="Z124" s="27">
        <v>9</v>
      </c>
      <c r="AA124" s="27">
        <v>0</v>
      </c>
      <c r="AB124" s="27">
        <v>21</v>
      </c>
      <c r="AC124" s="27">
        <v>0</v>
      </c>
      <c r="AD124" s="27">
        <v>18</v>
      </c>
      <c r="AE124" s="27">
        <v>1</v>
      </c>
      <c r="AF124" s="27">
        <v>25</v>
      </c>
      <c r="AG124" s="27">
        <v>1</v>
      </c>
      <c r="AH124" s="27">
        <v>37</v>
      </c>
      <c r="AI124" s="27">
        <v>1</v>
      </c>
      <c r="AJ124" s="27">
        <v>28</v>
      </c>
      <c r="AK124" s="27">
        <v>5</v>
      </c>
      <c r="AL124" s="27">
        <v>63</v>
      </c>
      <c r="AM124" s="27">
        <v>0</v>
      </c>
      <c r="AN124" s="27">
        <v>9</v>
      </c>
      <c r="AO124" s="27">
        <v>1</v>
      </c>
      <c r="AP124" s="27">
        <v>28</v>
      </c>
      <c r="AQ124" s="27"/>
      <c r="AR124" s="27"/>
      <c r="AS124" s="27"/>
      <c r="AT124" s="27"/>
      <c r="AU124" s="27">
        <v>0</v>
      </c>
      <c r="AV124" s="27">
        <v>18</v>
      </c>
      <c r="AW124" s="27">
        <v>0</v>
      </c>
      <c r="AX124" s="27">
        <v>16</v>
      </c>
      <c r="AY124" s="14">
        <v>0</v>
      </c>
      <c r="AZ124" s="14">
        <v>9</v>
      </c>
      <c r="BA124" s="14">
        <v>0</v>
      </c>
      <c r="BB124" s="14">
        <v>0</v>
      </c>
      <c r="BC124" s="27">
        <v>0</v>
      </c>
      <c r="BD124" s="27">
        <v>0</v>
      </c>
      <c r="BE124" s="27">
        <v>1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1</v>
      </c>
      <c r="BM124" s="27">
        <v>0</v>
      </c>
      <c r="BN124" s="27">
        <v>3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1</v>
      </c>
      <c r="BZ124" s="27">
        <v>31</v>
      </c>
      <c r="CA124" s="27">
        <v>0</v>
      </c>
      <c r="CB124" s="27">
        <v>23</v>
      </c>
      <c r="CC124" s="27">
        <v>2</v>
      </c>
      <c r="CD124" s="27">
        <v>23</v>
      </c>
      <c r="CE124" s="27">
        <v>2</v>
      </c>
      <c r="CF124" s="27">
        <v>31</v>
      </c>
      <c r="CG124" s="27">
        <v>1</v>
      </c>
      <c r="CH124" s="27">
        <v>9</v>
      </c>
      <c r="CI124" s="27">
        <v>1</v>
      </c>
      <c r="CJ124" s="27">
        <v>9</v>
      </c>
      <c r="CK124" s="27">
        <v>7</v>
      </c>
      <c r="CL124" s="27">
        <v>30</v>
      </c>
      <c r="CM124" s="27">
        <v>1</v>
      </c>
      <c r="CN124" s="27">
        <v>30</v>
      </c>
      <c r="CO124" s="27">
        <v>1</v>
      </c>
      <c r="CP124" s="27">
        <v>47</v>
      </c>
      <c r="CQ124" s="27">
        <v>5</v>
      </c>
      <c r="CR124" s="27">
        <v>59</v>
      </c>
      <c r="CS124" s="27">
        <v>2</v>
      </c>
      <c r="CT124" s="27">
        <v>66</v>
      </c>
      <c r="CU124" s="27">
        <v>8</v>
      </c>
      <c r="CV124" s="27">
        <v>55</v>
      </c>
      <c r="CW124" s="27">
        <v>5</v>
      </c>
      <c r="CX124" s="27">
        <v>83</v>
      </c>
      <c r="CY124" s="27">
        <v>5</v>
      </c>
      <c r="CZ124" s="27">
        <v>78</v>
      </c>
      <c r="DA124" s="27">
        <v>3</v>
      </c>
      <c r="DB124" s="27">
        <v>35</v>
      </c>
      <c r="DC124" s="27">
        <v>1</v>
      </c>
      <c r="DD124" s="27">
        <v>30</v>
      </c>
      <c r="DE124" s="27"/>
      <c r="DF124" s="27"/>
      <c r="DG124" s="27">
        <v>0</v>
      </c>
      <c r="DH124" s="27">
        <v>0</v>
      </c>
      <c r="DI124" s="27">
        <v>0</v>
      </c>
      <c r="DJ124" s="27">
        <v>0</v>
      </c>
      <c r="DK124" s="27">
        <v>0</v>
      </c>
      <c r="DL124" s="27">
        <v>0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7">
        <v>0</v>
      </c>
      <c r="DS124" s="27">
        <v>0</v>
      </c>
      <c r="DT124" s="27">
        <v>0</v>
      </c>
      <c r="DU124" s="27">
        <v>0</v>
      </c>
      <c r="DV124" s="27">
        <v>2</v>
      </c>
      <c r="DW124" s="27">
        <v>0</v>
      </c>
      <c r="DX124" s="27">
        <v>1</v>
      </c>
      <c r="DY124" s="27">
        <v>0</v>
      </c>
      <c r="DZ124" s="27">
        <v>12</v>
      </c>
      <c r="EA124" s="27">
        <v>0</v>
      </c>
      <c r="EB124" s="27">
        <v>6</v>
      </c>
      <c r="EC124" s="27">
        <v>3</v>
      </c>
      <c r="ED124" s="27">
        <v>42</v>
      </c>
      <c r="EE124" s="27">
        <v>0</v>
      </c>
      <c r="EF124" s="27">
        <v>5</v>
      </c>
      <c r="EG124" s="27">
        <v>7</v>
      </c>
      <c r="EH124" s="27">
        <v>101</v>
      </c>
      <c r="EI124" s="27">
        <v>0</v>
      </c>
      <c r="EJ124" s="27">
        <v>6</v>
      </c>
      <c r="EK124" s="27">
        <v>0</v>
      </c>
      <c r="EL124" s="27">
        <v>6</v>
      </c>
      <c r="EM124" s="27">
        <v>0</v>
      </c>
      <c r="EN124" s="27">
        <v>4</v>
      </c>
      <c r="EO124" s="27">
        <v>0</v>
      </c>
      <c r="EP124" s="27">
        <v>2</v>
      </c>
      <c r="EQ124" s="27">
        <v>0</v>
      </c>
      <c r="ER124" s="27">
        <v>2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2</v>
      </c>
      <c r="EY124" s="27">
        <v>0</v>
      </c>
      <c r="EZ124" s="27">
        <v>1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1</v>
      </c>
      <c r="FI124" s="27">
        <v>0</v>
      </c>
      <c r="FJ124" s="27">
        <v>17</v>
      </c>
      <c r="FK124" s="27">
        <v>0</v>
      </c>
      <c r="FL124" s="27">
        <v>16</v>
      </c>
      <c r="FM124" s="27">
        <v>2</v>
      </c>
      <c r="FN124" s="27">
        <v>35</v>
      </c>
      <c r="FO124" s="27">
        <v>0</v>
      </c>
      <c r="FP124" s="27">
        <v>47</v>
      </c>
      <c r="FQ124" s="27">
        <v>1</v>
      </c>
      <c r="FR124" s="27">
        <v>63</v>
      </c>
      <c r="FS124" s="27">
        <v>1</v>
      </c>
      <c r="FT124" s="27">
        <v>41</v>
      </c>
      <c r="FU124" s="27">
        <v>2</v>
      </c>
      <c r="FV124" s="27">
        <v>39</v>
      </c>
      <c r="FW124" s="27">
        <v>3</v>
      </c>
      <c r="FX124" s="27">
        <v>47</v>
      </c>
      <c r="FY124" s="27">
        <v>0</v>
      </c>
      <c r="FZ124" s="27">
        <v>3</v>
      </c>
      <c r="GA124" s="27">
        <v>1</v>
      </c>
      <c r="GB124" s="27">
        <v>7</v>
      </c>
      <c r="GC124" s="27"/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/>
      <c r="GQ124" s="27">
        <v>0</v>
      </c>
      <c r="GR124" s="27">
        <v>0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0</v>
      </c>
      <c r="HC124" s="27"/>
      <c r="HD124" s="27">
        <v>0</v>
      </c>
      <c r="HE124" s="27">
        <v>0</v>
      </c>
      <c r="HF124" s="27">
        <v>0</v>
      </c>
      <c r="HG124" s="27">
        <v>0</v>
      </c>
      <c r="HH124" s="27">
        <v>0</v>
      </c>
      <c r="HI124" s="27">
        <v>0</v>
      </c>
      <c r="HJ124" s="27">
        <v>0</v>
      </c>
      <c r="HK124" s="27">
        <v>0</v>
      </c>
      <c r="HL124" s="27">
        <v>0</v>
      </c>
      <c r="HM124" s="27">
        <v>0</v>
      </c>
      <c r="HN124" s="27">
        <v>0</v>
      </c>
      <c r="HO124" s="27">
        <v>0</v>
      </c>
      <c r="HP124" s="27"/>
      <c r="HQ124" s="27">
        <v>0</v>
      </c>
      <c r="HR124" s="27">
        <v>0</v>
      </c>
      <c r="HS124" s="27">
        <v>0</v>
      </c>
      <c r="HT124" s="27">
        <v>0</v>
      </c>
      <c r="HU124" s="27">
        <v>0</v>
      </c>
      <c r="HV124" s="27">
        <v>0</v>
      </c>
      <c r="HW124" s="27">
        <v>0</v>
      </c>
      <c r="HX124" s="27">
        <v>0</v>
      </c>
      <c r="HY124" s="27">
        <v>0</v>
      </c>
      <c r="HZ124" s="27">
        <v>0</v>
      </c>
      <c r="IA124" s="27">
        <v>0</v>
      </c>
      <c r="IB124" s="27">
        <v>0</v>
      </c>
      <c r="IC124" s="27"/>
      <c r="ID124" s="27">
        <v>0</v>
      </c>
      <c r="IE124" s="27">
        <v>0</v>
      </c>
      <c r="IF124" s="27">
        <v>0</v>
      </c>
      <c r="IG124" s="27">
        <v>0</v>
      </c>
      <c r="IH124" s="27">
        <v>0</v>
      </c>
      <c r="II124" s="27"/>
      <c r="IJ124" s="27"/>
      <c r="IK124" s="27"/>
      <c r="IL124" s="27"/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>
        <v>0</v>
      </c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>
        <v>0</v>
      </c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>
        <v>0</v>
      </c>
      <c r="JW124" s="27">
        <v>0</v>
      </c>
      <c r="JX124" s="27">
        <v>0</v>
      </c>
      <c r="JY124" s="14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>
        <v>0</v>
      </c>
      <c r="KJ124" s="27">
        <v>0</v>
      </c>
      <c r="KK124" s="27">
        <v>0</v>
      </c>
      <c r="KL124" s="14">
        <v>0</v>
      </c>
      <c r="KM124" s="27">
        <v>0</v>
      </c>
      <c r="KN124" s="27">
        <v>0</v>
      </c>
      <c r="KO124" s="27">
        <v>0</v>
      </c>
      <c r="KP124" s="27">
        <v>0</v>
      </c>
      <c r="KQ124" s="14">
        <v>0</v>
      </c>
      <c r="KR124" s="27">
        <v>0</v>
      </c>
      <c r="KS124" s="27">
        <v>0</v>
      </c>
      <c r="KT124" s="14">
        <v>0</v>
      </c>
      <c r="KU124" s="27">
        <v>0</v>
      </c>
      <c r="KV124" s="27">
        <v>0</v>
      </c>
      <c r="KW124" s="27">
        <v>0</v>
      </c>
      <c r="KX124" s="27">
        <v>0</v>
      </c>
      <c r="KY124" s="14">
        <v>17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1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1</v>
      </c>
      <c r="LM124" s="27">
        <v>0</v>
      </c>
      <c r="LN124" s="27">
        <v>2</v>
      </c>
      <c r="LO124" s="27">
        <v>0</v>
      </c>
      <c r="LP124" s="27">
        <v>2</v>
      </c>
      <c r="LQ124" s="27">
        <v>0</v>
      </c>
      <c r="LR124" s="27">
        <v>0</v>
      </c>
      <c r="LS124" s="27">
        <v>0</v>
      </c>
      <c r="LT124" s="27">
        <v>0</v>
      </c>
      <c r="LU124" s="27">
        <v>1</v>
      </c>
      <c r="LV124" s="27">
        <v>0</v>
      </c>
      <c r="LW124" s="27">
        <v>1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27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1</v>
      </c>
      <c r="MZ124" s="27">
        <v>0</v>
      </c>
      <c r="NA124" s="27">
        <v>1</v>
      </c>
      <c r="NB124" s="27">
        <v>0</v>
      </c>
      <c r="NC124" s="27">
        <v>0</v>
      </c>
      <c r="ND124" s="27">
        <v>0</v>
      </c>
      <c r="NE124" s="27">
        <v>1</v>
      </c>
      <c r="NF124" s="27">
        <v>0</v>
      </c>
      <c r="NG124" s="27">
        <v>0</v>
      </c>
      <c r="NH124" s="27">
        <v>0</v>
      </c>
      <c r="NI124" s="27">
        <v>0</v>
      </c>
      <c r="NJ124" s="27">
        <v>1</v>
      </c>
      <c r="NK124" s="27">
        <v>1</v>
      </c>
      <c r="NL124" s="27">
        <v>0</v>
      </c>
      <c r="NM124" s="27">
        <v>0</v>
      </c>
      <c r="NN124" s="27">
        <v>0</v>
      </c>
      <c r="NO124" s="27">
        <v>1</v>
      </c>
      <c r="NP124" s="27">
        <v>2</v>
      </c>
      <c r="NQ124" s="27">
        <v>0</v>
      </c>
      <c r="NR124" s="27">
        <v>0</v>
      </c>
      <c r="NS124" s="27">
        <v>1</v>
      </c>
      <c r="NT124" s="14">
        <v>22</v>
      </c>
      <c r="NU124" s="27">
        <v>0</v>
      </c>
      <c r="NV124" s="27">
        <v>0</v>
      </c>
      <c r="NW124" s="27">
        <v>0</v>
      </c>
      <c r="NX124" s="27">
        <v>1</v>
      </c>
      <c r="NY124" s="27">
        <v>0</v>
      </c>
      <c r="NZ124" s="27">
        <v>1</v>
      </c>
      <c r="OA124" s="27">
        <v>1</v>
      </c>
      <c r="OB124" s="27">
        <v>0</v>
      </c>
      <c r="OC124" s="27">
        <v>0</v>
      </c>
      <c r="OD124" s="27">
        <v>1</v>
      </c>
      <c r="OE124" s="27">
        <v>0</v>
      </c>
      <c r="OF124" s="27">
        <v>0</v>
      </c>
      <c r="OG124" s="27">
        <v>1</v>
      </c>
      <c r="OH124" s="27">
        <v>1</v>
      </c>
      <c r="OI124" s="27">
        <v>3</v>
      </c>
      <c r="OJ124" s="27">
        <v>1</v>
      </c>
      <c r="OK124" s="27">
        <v>3</v>
      </c>
      <c r="OL124" s="27">
        <v>0</v>
      </c>
      <c r="OM124" s="27">
        <v>0</v>
      </c>
      <c r="ON124" s="27">
        <v>1</v>
      </c>
      <c r="OO124" s="27">
        <v>2</v>
      </c>
      <c r="OP124" s="27">
        <v>2</v>
      </c>
      <c r="OQ124" s="27">
        <v>1</v>
      </c>
      <c r="OR124" s="27">
        <v>3</v>
      </c>
      <c r="OS124" s="14">
        <v>65</v>
      </c>
      <c r="OT124" s="44">
        <v>0</v>
      </c>
      <c r="OU124" s="27">
        <v>0</v>
      </c>
      <c r="OV124" s="27">
        <v>1</v>
      </c>
      <c r="OW124" s="27">
        <v>2</v>
      </c>
      <c r="OX124" s="27">
        <v>3</v>
      </c>
      <c r="OY124" s="27">
        <v>1</v>
      </c>
      <c r="OZ124" s="27">
        <v>3</v>
      </c>
      <c r="PA124" s="27">
        <v>7</v>
      </c>
      <c r="PB124" s="27">
        <v>21</v>
      </c>
      <c r="PC124" s="27">
        <v>0</v>
      </c>
      <c r="PD124" s="27">
        <v>0</v>
      </c>
      <c r="PE124" s="27">
        <v>0</v>
      </c>
      <c r="PF124" s="27">
        <v>0</v>
      </c>
      <c r="PG124" s="27">
        <v>2</v>
      </c>
      <c r="PH124" s="27">
        <v>0</v>
      </c>
      <c r="PI124" s="27">
        <v>1</v>
      </c>
      <c r="PJ124" s="27">
        <v>0</v>
      </c>
      <c r="PK124" s="27">
        <v>0</v>
      </c>
      <c r="PL124" s="27">
        <v>1</v>
      </c>
      <c r="PM124" s="27">
        <v>2</v>
      </c>
      <c r="PN124" s="27">
        <v>19</v>
      </c>
      <c r="PO124" s="27">
        <v>0</v>
      </c>
      <c r="PP124" s="27">
        <v>0</v>
      </c>
      <c r="PQ124" s="27">
        <v>0</v>
      </c>
      <c r="PR124" s="27">
        <v>0</v>
      </c>
      <c r="PS124" s="27">
        <v>2</v>
      </c>
      <c r="PT124" s="27">
        <v>0</v>
      </c>
      <c r="PU124" s="27">
        <v>0</v>
      </c>
      <c r="PV124" s="27">
        <v>0</v>
      </c>
      <c r="PW124" s="27">
        <v>0</v>
      </c>
      <c r="PX124" s="14">
        <v>3678</v>
      </c>
      <c r="PY124" s="27">
        <v>0</v>
      </c>
      <c r="PZ124" s="27">
        <v>15</v>
      </c>
      <c r="QA124" s="27">
        <v>60</v>
      </c>
      <c r="QB124" s="27">
        <v>54</v>
      </c>
      <c r="QC124" s="27">
        <v>40</v>
      </c>
      <c r="QD124" s="27">
        <v>159</v>
      </c>
      <c r="QE124" s="27">
        <v>1608</v>
      </c>
      <c r="QF124" s="27">
        <v>0</v>
      </c>
      <c r="QG124" s="27">
        <v>0</v>
      </c>
      <c r="QH124" s="27">
        <v>0</v>
      </c>
      <c r="QI124" s="27">
        <v>0</v>
      </c>
      <c r="QJ124" s="27">
        <v>336</v>
      </c>
      <c r="QK124" s="27">
        <v>0</v>
      </c>
      <c r="QL124" s="27">
        <v>9</v>
      </c>
      <c r="QM124" s="27">
        <v>41</v>
      </c>
      <c r="QN124" s="27">
        <v>26</v>
      </c>
      <c r="QO124" s="27">
        <v>26</v>
      </c>
      <c r="QP124" s="27">
        <v>45</v>
      </c>
      <c r="QQ124" s="27">
        <v>944</v>
      </c>
      <c r="QR124" s="27">
        <v>0</v>
      </c>
      <c r="QS124" s="27">
        <v>0</v>
      </c>
      <c r="QT124" s="27">
        <v>0</v>
      </c>
      <c r="QU124" s="27">
        <v>0</v>
      </c>
      <c r="QV124" s="27">
        <v>315</v>
      </c>
      <c r="QW124" s="27">
        <v>0</v>
      </c>
      <c r="QX124" s="27">
        <v>0</v>
      </c>
      <c r="QY124" s="27">
        <v>0</v>
      </c>
      <c r="QZ124" s="27">
        <v>0</v>
      </c>
      <c r="RA124" s="14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14">
        <v>8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0</v>
      </c>
      <c r="RU124" s="27">
        <v>0</v>
      </c>
      <c r="RV124" s="27">
        <v>0</v>
      </c>
      <c r="RW124" s="27">
        <v>1</v>
      </c>
      <c r="RX124" s="27">
        <v>0</v>
      </c>
      <c r="RY124" s="27">
        <v>2</v>
      </c>
      <c r="RZ124" s="27">
        <v>0</v>
      </c>
      <c r="SA124" s="27">
        <v>2</v>
      </c>
      <c r="SB124" s="27">
        <v>0</v>
      </c>
      <c r="SC124" s="27">
        <v>0</v>
      </c>
      <c r="SD124" s="27">
        <v>0</v>
      </c>
      <c r="SE124" s="27">
        <v>0</v>
      </c>
      <c r="SF124" s="27">
        <v>1</v>
      </c>
      <c r="SG124" s="27">
        <v>0</v>
      </c>
      <c r="SH124" s="27">
        <v>1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0</v>
      </c>
      <c r="SQ124" s="27">
        <v>0</v>
      </c>
      <c r="SR124" s="27">
        <v>0</v>
      </c>
      <c r="SS124" s="27">
        <v>0</v>
      </c>
      <c r="ST124" s="27">
        <v>0</v>
      </c>
      <c r="SU124" s="27">
        <v>0</v>
      </c>
      <c r="SV124" s="27">
        <v>0</v>
      </c>
      <c r="SW124" s="27">
        <v>0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27">
        <v>0</v>
      </c>
      <c r="TF124" s="27">
        <v>0</v>
      </c>
      <c r="TG124" s="14">
        <v>0</v>
      </c>
      <c r="TH124" s="27">
        <v>0</v>
      </c>
      <c r="TI124" s="27">
        <v>0</v>
      </c>
      <c r="TJ124" s="27">
        <v>0</v>
      </c>
      <c r="TK124" s="27">
        <v>0</v>
      </c>
      <c r="TL124" s="27">
        <v>0</v>
      </c>
      <c r="TM124" s="27">
        <v>0</v>
      </c>
      <c r="TN124" s="27">
        <v>0</v>
      </c>
      <c r="TO124" s="27">
        <v>0</v>
      </c>
      <c r="TP124" s="27">
        <v>0</v>
      </c>
      <c r="TQ124" s="27">
        <v>0</v>
      </c>
      <c r="TR124" s="27">
        <v>0</v>
      </c>
      <c r="TS124" s="27">
        <v>0</v>
      </c>
      <c r="TT124" s="27">
        <v>0</v>
      </c>
      <c r="TU124" s="27">
        <v>0</v>
      </c>
      <c r="TV124" s="27">
        <v>0</v>
      </c>
      <c r="TW124" s="27">
        <v>0</v>
      </c>
      <c r="TX124" s="27">
        <v>0</v>
      </c>
      <c r="TY124" s="27">
        <v>0</v>
      </c>
      <c r="TZ124" s="27">
        <v>0</v>
      </c>
      <c r="UA124" s="27">
        <v>0</v>
      </c>
      <c r="UB124" s="27">
        <v>0</v>
      </c>
      <c r="UC124" s="27">
        <v>0</v>
      </c>
      <c r="UD124" s="27">
        <v>0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27">
        <v>0</v>
      </c>
      <c r="UK124" s="27">
        <v>0</v>
      </c>
      <c r="UL124" s="27">
        <v>0</v>
      </c>
      <c r="UM124" s="27">
        <v>0</v>
      </c>
      <c r="UN124" s="27">
        <v>0</v>
      </c>
      <c r="UO124" s="27">
        <v>0</v>
      </c>
      <c r="UP124" s="27">
        <v>0</v>
      </c>
      <c r="UQ124" s="27">
        <v>0</v>
      </c>
      <c r="UR124" s="27">
        <v>0</v>
      </c>
      <c r="US124" s="27">
        <v>0</v>
      </c>
      <c r="UT124" s="27">
        <v>0</v>
      </c>
      <c r="UU124" s="27">
        <v>0</v>
      </c>
      <c r="UV124" s="27">
        <v>0</v>
      </c>
      <c r="UW124" s="27">
        <v>0</v>
      </c>
      <c r="UX124" s="27">
        <v>0</v>
      </c>
      <c r="UY124" s="27">
        <v>0</v>
      </c>
      <c r="UZ124" s="27">
        <v>0</v>
      </c>
      <c r="VA124" s="27">
        <v>0</v>
      </c>
      <c r="VB124" s="27">
        <v>0</v>
      </c>
      <c r="VC124" s="27">
        <v>0</v>
      </c>
      <c r="VD124" s="27">
        <v>0</v>
      </c>
      <c r="VE124" s="27">
        <v>0</v>
      </c>
      <c r="VF124" s="27">
        <v>0</v>
      </c>
      <c r="VG124" s="27">
        <v>0</v>
      </c>
      <c r="VH124" s="14">
        <v>0</v>
      </c>
      <c r="VI124" s="27">
        <v>0</v>
      </c>
      <c r="VJ124" s="27">
        <v>0</v>
      </c>
      <c r="VK124" s="27">
        <v>0</v>
      </c>
      <c r="VL124" s="27">
        <v>0</v>
      </c>
      <c r="VM124" s="27">
        <v>0</v>
      </c>
      <c r="VN124" s="27">
        <v>0</v>
      </c>
      <c r="VO124" s="27">
        <v>0</v>
      </c>
      <c r="VP124" s="27">
        <v>0</v>
      </c>
      <c r="VQ124" s="27">
        <v>0</v>
      </c>
      <c r="VR124" s="27">
        <v>0</v>
      </c>
      <c r="VS124" s="27">
        <v>0</v>
      </c>
      <c r="VT124" s="27">
        <v>0</v>
      </c>
      <c r="VU124" s="27">
        <v>0</v>
      </c>
      <c r="VV124" s="27">
        <v>0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0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28</v>
      </c>
      <c r="XJ124" s="27">
        <v>47</v>
      </c>
      <c r="XK124" s="27">
        <v>9</v>
      </c>
      <c r="XL124" s="27">
        <v>66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27">
        <v>0</v>
      </c>
      <c r="XT124" s="27">
        <v>14</v>
      </c>
      <c r="XU124" s="27">
        <v>2</v>
      </c>
      <c r="XV124" s="27">
        <v>0</v>
      </c>
      <c r="XW124" s="27">
        <v>0</v>
      </c>
      <c r="XX124" s="27">
        <v>3</v>
      </c>
      <c r="XY124" s="27">
        <v>5</v>
      </c>
      <c r="XZ124" s="27">
        <v>0</v>
      </c>
      <c r="YA124" s="27">
        <v>0</v>
      </c>
      <c r="YB124" s="27">
        <v>0</v>
      </c>
      <c r="YC124" s="27">
        <v>0</v>
      </c>
      <c r="YD124" s="27">
        <v>2</v>
      </c>
      <c r="YE124" s="27">
        <v>0</v>
      </c>
      <c r="YF124" s="27">
        <v>1</v>
      </c>
      <c r="YG124" s="27">
        <v>3</v>
      </c>
      <c r="YH124" s="27">
        <v>22</v>
      </c>
      <c r="YI124" s="27">
        <v>2</v>
      </c>
      <c r="YJ124" s="27">
        <v>0</v>
      </c>
      <c r="YK124" s="27">
        <v>0</v>
      </c>
      <c r="YL124" s="27">
        <v>9</v>
      </c>
      <c r="YM124" s="27">
        <v>8</v>
      </c>
      <c r="YN124" s="27">
        <v>0</v>
      </c>
      <c r="YO124" s="27">
        <v>35</v>
      </c>
      <c r="YP124" s="27">
        <v>52</v>
      </c>
      <c r="YQ124" s="27">
        <v>10</v>
      </c>
      <c r="YR124" s="27">
        <v>77</v>
      </c>
      <c r="YS124" s="27">
        <v>29</v>
      </c>
      <c r="YT124" s="27">
        <v>64</v>
      </c>
      <c r="YU124" s="27">
        <v>6</v>
      </c>
      <c r="YV124" s="27">
        <v>87</v>
      </c>
      <c r="YW124" s="27">
        <v>0</v>
      </c>
      <c r="YX124" s="27">
        <v>63</v>
      </c>
      <c r="YY124" s="27">
        <v>127</v>
      </c>
      <c r="YZ124" s="27">
        <v>17</v>
      </c>
      <c r="ZA124" s="27">
        <v>173</v>
      </c>
      <c r="ZB124" s="27">
        <v>0</v>
      </c>
      <c r="ZC124" s="27">
        <v>3198</v>
      </c>
      <c r="ZD124" s="27">
        <v>907</v>
      </c>
      <c r="ZE124" s="27">
        <v>747</v>
      </c>
      <c r="ZF124" s="27">
        <v>53</v>
      </c>
      <c r="ZG124" s="27">
        <v>0</v>
      </c>
      <c r="ZH124" s="27">
        <v>1</v>
      </c>
      <c r="ZI124" s="27">
        <v>32</v>
      </c>
      <c r="ZJ124" s="27">
        <v>0</v>
      </c>
      <c r="ZK124" s="27">
        <v>0</v>
      </c>
      <c r="ZL124" s="27">
        <v>64</v>
      </c>
      <c r="ZM124" s="27">
        <v>0</v>
      </c>
      <c r="ZN124" s="27">
        <v>1</v>
      </c>
      <c r="ZO124" s="27">
        <v>16</v>
      </c>
      <c r="ZP124" s="27">
        <v>0</v>
      </c>
      <c r="ZQ124" s="27">
        <v>0</v>
      </c>
      <c r="ZR124" s="27">
        <v>1</v>
      </c>
      <c r="ZS124" s="27">
        <v>0</v>
      </c>
      <c r="ZT124" s="27">
        <v>0</v>
      </c>
      <c r="ZU124" s="27">
        <v>0</v>
      </c>
      <c r="ZV124" s="27">
        <v>0</v>
      </c>
    </row>
    <row r="125" spans="1:698" s="41" customFormat="1" x14ac:dyDescent="0.2">
      <c r="A125" s="41" t="s">
        <v>226</v>
      </c>
      <c r="B125" s="40"/>
      <c r="C125" s="14">
        <v>378</v>
      </c>
      <c r="D125" s="14">
        <v>15</v>
      </c>
      <c r="E125" s="14">
        <v>0</v>
      </c>
      <c r="F125" s="14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/>
      <c r="AR125" s="27"/>
      <c r="AS125" s="27"/>
      <c r="AT125" s="27"/>
      <c r="AU125" s="27">
        <v>0</v>
      </c>
      <c r="AV125" s="27">
        <v>0</v>
      </c>
      <c r="AW125" s="27">
        <v>0</v>
      </c>
      <c r="AX125" s="27">
        <v>0</v>
      </c>
      <c r="AY125" s="14">
        <v>0</v>
      </c>
      <c r="AZ125" s="14">
        <v>0</v>
      </c>
      <c r="BA125" s="14">
        <v>4</v>
      </c>
      <c r="BB125" s="14">
        <v>104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1</v>
      </c>
      <c r="BI125" s="27">
        <v>0</v>
      </c>
      <c r="BJ125" s="27">
        <v>0</v>
      </c>
      <c r="BK125" s="27">
        <v>0</v>
      </c>
      <c r="BL125" s="27">
        <v>0</v>
      </c>
      <c r="BM125" s="27">
        <v>0</v>
      </c>
      <c r="BN125" s="27">
        <v>0</v>
      </c>
      <c r="BO125" s="27">
        <v>0</v>
      </c>
      <c r="BP125" s="27">
        <v>0</v>
      </c>
      <c r="BQ125" s="27">
        <v>0</v>
      </c>
      <c r="BR125" s="27">
        <v>0</v>
      </c>
      <c r="BS125" s="27">
        <v>0</v>
      </c>
      <c r="BT125" s="27">
        <v>0</v>
      </c>
      <c r="BU125" s="27">
        <v>0</v>
      </c>
      <c r="BV125" s="27">
        <v>0</v>
      </c>
      <c r="BW125" s="27">
        <v>0</v>
      </c>
      <c r="BX125" s="27">
        <v>0</v>
      </c>
      <c r="BY125" s="27">
        <v>0</v>
      </c>
      <c r="BZ125" s="27">
        <v>3</v>
      </c>
      <c r="CA125" s="27">
        <v>0</v>
      </c>
      <c r="CB125" s="27">
        <v>3</v>
      </c>
      <c r="CC125" s="27">
        <v>0</v>
      </c>
      <c r="CD125" s="27">
        <v>5</v>
      </c>
      <c r="CE125" s="27">
        <v>0</v>
      </c>
      <c r="CF125" s="27">
        <v>2</v>
      </c>
      <c r="CG125" s="27">
        <v>0</v>
      </c>
      <c r="CH125" s="27">
        <v>2</v>
      </c>
      <c r="CI125" s="27">
        <v>0</v>
      </c>
      <c r="CJ125" s="27">
        <v>4</v>
      </c>
      <c r="CK125" s="27">
        <v>0</v>
      </c>
      <c r="CL125" s="27">
        <v>7</v>
      </c>
      <c r="CM125" s="27">
        <v>0</v>
      </c>
      <c r="CN125" s="27">
        <v>1</v>
      </c>
      <c r="CO125" s="27">
        <v>0</v>
      </c>
      <c r="CP125" s="27">
        <v>10</v>
      </c>
      <c r="CQ125" s="27">
        <v>0</v>
      </c>
      <c r="CR125" s="27">
        <v>6</v>
      </c>
      <c r="CS125" s="27">
        <v>0</v>
      </c>
      <c r="CT125" s="27">
        <v>7</v>
      </c>
      <c r="CU125" s="27">
        <v>1</v>
      </c>
      <c r="CV125" s="27">
        <v>7</v>
      </c>
      <c r="CW125" s="27">
        <v>2</v>
      </c>
      <c r="CX125" s="27">
        <v>5</v>
      </c>
      <c r="CY125" s="27">
        <v>0</v>
      </c>
      <c r="CZ125" s="27">
        <v>3</v>
      </c>
      <c r="DA125" s="27">
        <v>0</v>
      </c>
      <c r="DB125" s="27">
        <v>0</v>
      </c>
      <c r="DC125" s="27">
        <v>0</v>
      </c>
      <c r="DD125" s="27">
        <v>1</v>
      </c>
      <c r="DE125" s="27"/>
      <c r="DF125" s="27"/>
      <c r="DG125" s="27">
        <v>0</v>
      </c>
      <c r="DH125" s="27">
        <v>80</v>
      </c>
      <c r="DI125" s="27">
        <v>0</v>
      </c>
      <c r="DJ125" s="27">
        <v>0</v>
      </c>
      <c r="DK125" s="27">
        <v>0</v>
      </c>
      <c r="DL125" s="27">
        <v>0</v>
      </c>
      <c r="DM125" s="27">
        <v>0</v>
      </c>
      <c r="DN125" s="27">
        <v>0</v>
      </c>
      <c r="DO125" s="27">
        <v>0</v>
      </c>
      <c r="DP125" s="27">
        <v>0</v>
      </c>
      <c r="DQ125" s="27">
        <v>0</v>
      </c>
      <c r="DR125" s="27">
        <v>0</v>
      </c>
      <c r="DS125" s="27">
        <v>0</v>
      </c>
      <c r="DT125" s="27">
        <v>0</v>
      </c>
      <c r="DU125" s="27">
        <v>0</v>
      </c>
      <c r="DV125" s="27">
        <v>0</v>
      </c>
      <c r="DW125" s="27">
        <v>0</v>
      </c>
      <c r="DX125" s="27">
        <v>0</v>
      </c>
      <c r="DY125" s="27">
        <v>0</v>
      </c>
      <c r="DZ125" s="27">
        <v>0</v>
      </c>
      <c r="EA125" s="27">
        <v>0</v>
      </c>
      <c r="EB125" s="27">
        <v>0</v>
      </c>
      <c r="EC125" s="27">
        <v>0</v>
      </c>
      <c r="ED125" s="27">
        <v>0</v>
      </c>
      <c r="EE125" s="27">
        <v>0</v>
      </c>
      <c r="EF125" s="27">
        <v>0</v>
      </c>
      <c r="EG125" s="27">
        <v>0</v>
      </c>
      <c r="EH125" s="27">
        <v>0</v>
      </c>
      <c r="EI125" s="27">
        <v>0</v>
      </c>
      <c r="EJ125" s="27">
        <v>0</v>
      </c>
      <c r="EK125" s="27">
        <v>0</v>
      </c>
      <c r="EL125" s="27">
        <v>0</v>
      </c>
      <c r="EM125" s="27">
        <v>0</v>
      </c>
      <c r="EN125" s="27">
        <v>0</v>
      </c>
      <c r="EO125" s="27">
        <v>0</v>
      </c>
      <c r="EP125" s="27">
        <v>0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1</v>
      </c>
      <c r="EX125" s="27">
        <v>0</v>
      </c>
      <c r="EY125" s="27">
        <v>0</v>
      </c>
      <c r="EZ125" s="27">
        <v>0</v>
      </c>
      <c r="FA125" s="27">
        <v>0</v>
      </c>
      <c r="FB125" s="27">
        <v>6</v>
      </c>
      <c r="FC125" s="27">
        <v>0</v>
      </c>
      <c r="FD125" s="27">
        <v>3</v>
      </c>
      <c r="FE125" s="27">
        <v>0</v>
      </c>
      <c r="FF125" s="27">
        <v>0</v>
      </c>
      <c r="FG125" s="27">
        <v>0</v>
      </c>
      <c r="FH125" s="27">
        <v>0</v>
      </c>
      <c r="FI125" s="27">
        <v>0</v>
      </c>
      <c r="FJ125" s="27">
        <v>10</v>
      </c>
      <c r="FK125" s="27">
        <v>0</v>
      </c>
      <c r="FL125" s="27">
        <v>2</v>
      </c>
      <c r="FM125" s="27">
        <v>1</v>
      </c>
      <c r="FN125" s="27">
        <v>18</v>
      </c>
      <c r="FO125" s="27">
        <v>0</v>
      </c>
      <c r="FP125" s="27">
        <v>12</v>
      </c>
      <c r="FQ125" s="27">
        <v>1</v>
      </c>
      <c r="FR125" s="27">
        <v>14</v>
      </c>
      <c r="FS125" s="27">
        <v>2</v>
      </c>
      <c r="FT125" s="27">
        <v>20</v>
      </c>
      <c r="FU125" s="27">
        <v>2</v>
      </c>
      <c r="FV125" s="27">
        <v>10</v>
      </c>
      <c r="FW125" s="27">
        <v>1</v>
      </c>
      <c r="FX125" s="27">
        <v>16</v>
      </c>
      <c r="FY125" s="27">
        <v>0</v>
      </c>
      <c r="FZ125" s="27">
        <v>1</v>
      </c>
      <c r="GA125" s="27">
        <v>0</v>
      </c>
      <c r="GB125" s="27">
        <v>0</v>
      </c>
      <c r="GC125" s="27"/>
      <c r="GD125" s="27">
        <v>0</v>
      </c>
      <c r="GE125" s="27">
        <v>0</v>
      </c>
      <c r="GF125" s="27">
        <v>0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/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0</v>
      </c>
      <c r="GY125" s="27">
        <v>0</v>
      </c>
      <c r="GZ125" s="27">
        <v>0</v>
      </c>
      <c r="HA125" s="27">
        <v>0</v>
      </c>
      <c r="HB125" s="27">
        <v>0</v>
      </c>
      <c r="HC125" s="27"/>
      <c r="HD125" s="27">
        <v>0</v>
      </c>
      <c r="HE125" s="27">
        <v>0</v>
      </c>
      <c r="HF125" s="27">
        <v>0</v>
      </c>
      <c r="HG125" s="27">
        <v>0</v>
      </c>
      <c r="HH125" s="27">
        <v>0</v>
      </c>
      <c r="HI125" s="27">
        <v>0</v>
      </c>
      <c r="HJ125" s="27">
        <v>0</v>
      </c>
      <c r="HK125" s="27">
        <v>0</v>
      </c>
      <c r="HL125" s="27">
        <v>0</v>
      </c>
      <c r="HM125" s="27">
        <v>0</v>
      </c>
      <c r="HN125" s="27">
        <v>0</v>
      </c>
      <c r="HO125" s="27">
        <v>0</v>
      </c>
      <c r="HP125" s="27"/>
      <c r="HQ125" s="27">
        <v>0</v>
      </c>
      <c r="HR125" s="27">
        <v>0</v>
      </c>
      <c r="HS125" s="27">
        <v>0</v>
      </c>
      <c r="HT125" s="27">
        <v>0</v>
      </c>
      <c r="HU125" s="27">
        <v>0</v>
      </c>
      <c r="HV125" s="27">
        <v>0</v>
      </c>
      <c r="HW125" s="27">
        <v>0</v>
      </c>
      <c r="HX125" s="27">
        <v>0</v>
      </c>
      <c r="HY125" s="27">
        <v>0</v>
      </c>
      <c r="HZ125" s="27">
        <v>0</v>
      </c>
      <c r="IA125" s="27">
        <v>0</v>
      </c>
      <c r="IB125" s="27">
        <v>0</v>
      </c>
      <c r="IC125" s="27"/>
      <c r="ID125" s="27">
        <v>0</v>
      </c>
      <c r="IE125" s="27">
        <v>0</v>
      </c>
      <c r="IF125" s="27">
        <v>0</v>
      </c>
      <c r="IG125" s="27">
        <v>0</v>
      </c>
      <c r="IH125" s="27">
        <v>0</v>
      </c>
      <c r="II125" s="27"/>
      <c r="IJ125" s="27"/>
      <c r="IK125" s="27"/>
      <c r="IL125" s="27"/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>
        <v>0</v>
      </c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>
        <v>0</v>
      </c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>
        <v>0</v>
      </c>
      <c r="JW125" s="27">
        <v>0</v>
      </c>
      <c r="JX125" s="27">
        <v>0</v>
      </c>
      <c r="JY125" s="14">
        <v>113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33</v>
      </c>
      <c r="KF125" s="27">
        <v>1</v>
      </c>
      <c r="KG125" s="27">
        <v>2</v>
      </c>
      <c r="KH125" s="27">
        <v>37</v>
      </c>
      <c r="KI125" s="27">
        <v>4</v>
      </c>
      <c r="KJ125" s="27">
        <v>2</v>
      </c>
      <c r="KK125" s="27">
        <v>34</v>
      </c>
      <c r="KL125" s="14">
        <v>114</v>
      </c>
      <c r="KM125" s="27">
        <v>0</v>
      </c>
      <c r="KN125" s="27">
        <v>33</v>
      </c>
      <c r="KO125" s="27">
        <v>40</v>
      </c>
      <c r="KP125" s="27">
        <v>41</v>
      </c>
      <c r="KQ125" s="14">
        <v>5</v>
      </c>
      <c r="KR125" s="27">
        <v>5</v>
      </c>
      <c r="KS125" s="27">
        <v>0</v>
      </c>
      <c r="KT125" s="14">
        <v>0</v>
      </c>
      <c r="KU125" s="27">
        <v>0</v>
      </c>
      <c r="KV125" s="27">
        <v>0</v>
      </c>
      <c r="KW125" s="27">
        <v>0</v>
      </c>
      <c r="KX125" s="27">
        <v>0</v>
      </c>
      <c r="KY125" s="14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0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27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14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>
        <v>0</v>
      </c>
      <c r="OI125" s="27">
        <v>0</v>
      </c>
      <c r="OJ125" s="27">
        <v>0</v>
      </c>
      <c r="OK125" s="27">
        <v>0</v>
      </c>
      <c r="OL125" s="27">
        <v>0</v>
      </c>
      <c r="OM125" s="27">
        <v>0</v>
      </c>
      <c r="ON125" s="27">
        <v>0</v>
      </c>
      <c r="OO125" s="27">
        <v>0</v>
      </c>
      <c r="OP125" s="27">
        <v>0</v>
      </c>
      <c r="OQ125" s="27">
        <v>0</v>
      </c>
      <c r="OR125" s="27">
        <v>0</v>
      </c>
      <c r="OS125" s="14">
        <v>22</v>
      </c>
      <c r="OT125" s="44">
        <v>3</v>
      </c>
      <c r="OU125" s="27">
        <v>0</v>
      </c>
      <c r="OV125" s="27">
        <v>0</v>
      </c>
      <c r="OW125" s="27">
        <v>1</v>
      </c>
      <c r="OX125" s="27">
        <v>0</v>
      </c>
      <c r="OY125" s="27">
        <v>0</v>
      </c>
      <c r="OZ125" s="27">
        <v>2</v>
      </c>
      <c r="PA125" s="27">
        <v>2</v>
      </c>
      <c r="PB125" s="27">
        <v>9</v>
      </c>
      <c r="PC125" s="27">
        <v>0</v>
      </c>
      <c r="PD125" s="27">
        <v>0</v>
      </c>
      <c r="PE125" s="27">
        <v>0</v>
      </c>
      <c r="PF125" s="27">
        <v>0</v>
      </c>
      <c r="PG125" s="27">
        <v>0</v>
      </c>
      <c r="PH125" s="27">
        <v>0</v>
      </c>
      <c r="PI125" s="27">
        <v>1</v>
      </c>
      <c r="PJ125" s="27">
        <v>0</v>
      </c>
      <c r="PK125" s="27">
        <v>0</v>
      </c>
      <c r="PL125" s="27">
        <v>0</v>
      </c>
      <c r="PM125" s="27">
        <v>0</v>
      </c>
      <c r="PN125" s="27">
        <v>7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14">
        <v>644</v>
      </c>
      <c r="PY125" s="27">
        <v>0</v>
      </c>
      <c r="PZ125" s="27">
        <v>7</v>
      </c>
      <c r="QA125" s="27">
        <v>6</v>
      </c>
      <c r="QB125" s="27">
        <v>4</v>
      </c>
      <c r="QC125" s="27">
        <v>19</v>
      </c>
      <c r="QD125" s="27">
        <v>98</v>
      </c>
      <c r="QE125" s="27">
        <v>262</v>
      </c>
      <c r="QF125" s="27">
        <v>0</v>
      </c>
      <c r="QG125" s="27">
        <v>0</v>
      </c>
      <c r="QH125" s="27">
        <v>0</v>
      </c>
      <c r="QI125" s="27">
        <v>0</v>
      </c>
      <c r="QJ125" s="27">
        <v>16</v>
      </c>
      <c r="QK125" s="27">
        <v>2</v>
      </c>
      <c r="QL125" s="27">
        <v>14</v>
      </c>
      <c r="QM125" s="27">
        <v>11</v>
      </c>
      <c r="QN125" s="27">
        <v>2</v>
      </c>
      <c r="QO125" s="27">
        <v>2</v>
      </c>
      <c r="QP125" s="27">
        <v>29</v>
      </c>
      <c r="QQ125" s="27">
        <v>151</v>
      </c>
      <c r="QR125" s="27">
        <v>0</v>
      </c>
      <c r="QS125" s="27">
        <v>0</v>
      </c>
      <c r="QT125" s="27">
        <v>0</v>
      </c>
      <c r="QU125" s="27">
        <v>0</v>
      </c>
      <c r="QV125" s="27">
        <v>21</v>
      </c>
      <c r="QW125" s="27">
        <v>0</v>
      </c>
      <c r="QX125" s="27">
        <v>0</v>
      </c>
      <c r="QY125" s="27">
        <v>0</v>
      </c>
      <c r="QZ125" s="27">
        <v>0</v>
      </c>
      <c r="RA125" s="14">
        <v>8</v>
      </c>
      <c r="RB125" s="27">
        <v>0</v>
      </c>
      <c r="RC125" s="27">
        <v>0</v>
      </c>
      <c r="RD125" s="27">
        <v>2</v>
      </c>
      <c r="RE125" s="27">
        <v>1</v>
      </c>
      <c r="RF125" s="27">
        <v>0</v>
      </c>
      <c r="RG125" s="27">
        <v>0</v>
      </c>
      <c r="RH125" s="27">
        <v>1</v>
      </c>
      <c r="RI125" s="27">
        <v>4</v>
      </c>
      <c r="RJ125" s="14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0</v>
      </c>
      <c r="RW125" s="27">
        <v>0</v>
      </c>
      <c r="RX125" s="27">
        <v>0</v>
      </c>
      <c r="RY125" s="27">
        <v>0</v>
      </c>
      <c r="RZ125" s="27">
        <v>0</v>
      </c>
      <c r="SA125" s="27">
        <v>0</v>
      </c>
      <c r="SB125" s="27">
        <v>0</v>
      </c>
      <c r="SC125" s="27">
        <v>0</v>
      </c>
      <c r="SD125" s="27">
        <v>0</v>
      </c>
      <c r="SE125" s="27">
        <v>0</v>
      </c>
      <c r="SF125" s="27">
        <v>0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0</v>
      </c>
      <c r="SR125" s="27">
        <v>0</v>
      </c>
      <c r="SS125" s="27">
        <v>0</v>
      </c>
      <c r="ST125" s="27">
        <v>0</v>
      </c>
      <c r="SU125" s="27">
        <v>0</v>
      </c>
      <c r="SV125" s="27">
        <v>0</v>
      </c>
      <c r="SW125" s="27">
        <v>0</v>
      </c>
      <c r="SX125" s="27">
        <v>0</v>
      </c>
      <c r="SY125" s="27">
        <v>0</v>
      </c>
      <c r="SZ125" s="27">
        <v>0</v>
      </c>
      <c r="TA125" s="27">
        <v>0</v>
      </c>
      <c r="TB125" s="27">
        <v>0</v>
      </c>
      <c r="TC125" s="27">
        <v>0</v>
      </c>
      <c r="TD125" s="27">
        <v>0</v>
      </c>
      <c r="TE125" s="27">
        <v>0</v>
      </c>
      <c r="TF125" s="27">
        <v>0</v>
      </c>
      <c r="TG125" s="14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0</v>
      </c>
      <c r="TM125" s="27">
        <v>0</v>
      </c>
      <c r="TN125" s="27">
        <v>0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0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0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0</v>
      </c>
      <c r="UH125" s="27">
        <v>0</v>
      </c>
      <c r="UI125" s="27">
        <v>0</v>
      </c>
      <c r="UJ125" s="27">
        <v>0</v>
      </c>
      <c r="UK125" s="27">
        <v>0</v>
      </c>
      <c r="UL125" s="27">
        <v>0</v>
      </c>
      <c r="UM125" s="27">
        <v>0</v>
      </c>
      <c r="UN125" s="27">
        <v>0</v>
      </c>
      <c r="UO125" s="27">
        <v>0</v>
      </c>
      <c r="UP125" s="27">
        <v>0</v>
      </c>
      <c r="UQ125" s="27">
        <v>0</v>
      </c>
      <c r="UR125" s="27">
        <v>0</v>
      </c>
      <c r="US125" s="27">
        <v>0</v>
      </c>
      <c r="UT125" s="27">
        <v>0</v>
      </c>
      <c r="UU125" s="27">
        <v>0</v>
      </c>
      <c r="UV125" s="27">
        <v>0</v>
      </c>
      <c r="UW125" s="27">
        <v>0</v>
      </c>
      <c r="UX125" s="27">
        <v>0</v>
      </c>
      <c r="UY125" s="27">
        <v>0</v>
      </c>
      <c r="UZ125" s="27">
        <v>0</v>
      </c>
      <c r="VA125" s="27">
        <v>0</v>
      </c>
      <c r="VB125" s="27">
        <v>0</v>
      </c>
      <c r="VC125" s="27">
        <v>0</v>
      </c>
      <c r="VD125" s="27">
        <v>0</v>
      </c>
      <c r="VE125" s="27">
        <v>0</v>
      </c>
      <c r="VF125" s="27">
        <v>0</v>
      </c>
      <c r="VG125" s="27">
        <v>0</v>
      </c>
      <c r="VH125" s="14">
        <v>0</v>
      </c>
      <c r="VI125" s="27">
        <v>0</v>
      </c>
      <c r="VJ125" s="27">
        <v>0</v>
      </c>
      <c r="VK125" s="27">
        <v>0</v>
      </c>
      <c r="VL125" s="27">
        <v>0</v>
      </c>
      <c r="VM125" s="27">
        <v>0</v>
      </c>
      <c r="VN125" s="27">
        <v>0</v>
      </c>
      <c r="VO125" s="27">
        <v>0</v>
      </c>
      <c r="VP125" s="27">
        <v>0</v>
      </c>
      <c r="VQ125" s="27">
        <v>0</v>
      </c>
      <c r="VR125" s="27">
        <v>0</v>
      </c>
      <c r="VS125" s="27">
        <v>0</v>
      </c>
      <c r="VT125" s="27">
        <v>0</v>
      </c>
      <c r="VU125" s="27">
        <v>0</v>
      </c>
      <c r="VV125" s="27">
        <v>0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0</v>
      </c>
      <c r="WP125" s="27">
        <v>0</v>
      </c>
      <c r="WQ125" s="27">
        <v>0</v>
      </c>
      <c r="WR125" s="27">
        <v>0</v>
      </c>
      <c r="WS125" s="27">
        <v>0</v>
      </c>
      <c r="WT125" s="27">
        <v>0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0</v>
      </c>
      <c r="XI125" s="27">
        <v>8</v>
      </c>
      <c r="XJ125" s="27">
        <v>14</v>
      </c>
      <c r="XK125" s="27">
        <v>2</v>
      </c>
      <c r="XL125" s="27">
        <v>20</v>
      </c>
      <c r="XM125" s="27">
        <v>8</v>
      </c>
      <c r="XN125" s="27">
        <v>0</v>
      </c>
      <c r="XO125" s="27">
        <v>0</v>
      </c>
      <c r="XP125" s="27">
        <v>0</v>
      </c>
      <c r="XQ125" s="27">
        <v>0</v>
      </c>
      <c r="XR125" s="27">
        <v>1</v>
      </c>
      <c r="XS125" s="27">
        <v>0</v>
      </c>
      <c r="XT125" s="27">
        <v>2</v>
      </c>
      <c r="XU125" s="27">
        <v>0</v>
      </c>
      <c r="XV125" s="27">
        <v>0</v>
      </c>
      <c r="XW125" s="27">
        <v>6</v>
      </c>
      <c r="XX125" s="27">
        <v>2</v>
      </c>
      <c r="XY125" s="27">
        <v>4</v>
      </c>
      <c r="XZ125" s="27">
        <v>0</v>
      </c>
      <c r="YA125" s="27">
        <v>15</v>
      </c>
      <c r="YB125" s="27">
        <v>1</v>
      </c>
      <c r="YC125" s="27">
        <v>0</v>
      </c>
      <c r="YD125" s="27">
        <v>0</v>
      </c>
      <c r="YE125" s="27">
        <v>0</v>
      </c>
      <c r="YF125" s="27">
        <v>1</v>
      </c>
      <c r="YG125" s="27">
        <v>2</v>
      </c>
      <c r="YH125" s="27">
        <v>6</v>
      </c>
      <c r="YI125" s="27">
        <v>0</v>
      </c>
      <c r="YJ125" s="27">
        <v>0</v>
      </c>
      <c r="YK125" s="27">
        <v>7</v>
      </c>
      <c r="YL125" s="27">
        <v>4</v>
      </c>
      <c r="YM125" s="27">
        <v>11</v>
      </c>
      <c r="YN125" s="27">
        <v>0</v>
      </c>
      <c r="YO125" s="27">
        <v>0</v>
      </c>
      <c r="YP125" s="27">
        <v>0</v>
      </c>
      <c r="YQ125" s="27">
        <v>0</v>
      </c>
      <c r="YR125" s="27">
        <v>0</v>
      </c>
      <c r="YS125" s="27">
        <v>2</v>
      </c>
      <c r="YT125" s="27">
        <v>9</v>
      </c>
      <c r="YU125" s="27">
        <v>0</v>
      </c>
      <c r="YV125" s="27">
        <v>11</v>
      </c>
      <c r="YW125" s="27">
        <v>3</v>
      </c>
      <c r="YX125" s="27">
        <v>3</v>
      </c>
      <c r="YY125" s="27">
        <v>12</v>
      </c>
      <c r="YZ125" s="27">
        <v>2</v>
      </c>
      <c r="ZA125" s="27">
        <v>13</v>
      </c>
      <c r="ZB125" s="27">
        <v>3</v>
      </c>
      <c r="ZC125" s="27">
        <v>396</v>
      </c>
      <c r="ZD125" s="27">
        <v>8</v>
      </c>
      <c r="ZE125" s="27">
        <v>39</v>
      </c>
      <c r="ZF125" s="27">
        <v>33</v>
      </c>
      <c r="ZG125" s="27">
        <v>10</v>
      </c>
      <c r="ZH125" s="27">
        <v>0</v>
      </c>
      <c r="ZI125" s="27">
        <v>11</v>
      </c>
      <c r="ZJ125" s="27">
        <v>2</v>
      </c>
      <c r="ZK125" s="27">
        <v>0</v>
      </c>
      <c r="ZL125" s="27">
        <v>22</v>
      </c>
      <c r="ZM125" s="27">
        <v>2</v>
      </c>
      <c r="ZN125" s="27">
        <v>3</v>
      </c>
      <c r="ZO125" s="27">
        <v>5</v>
      </c>
      <c r="ZP125" s="27">
        <v>1</v>
      </c>
      <c r="ZQ125" s="27">
        <v>2</v>
      </c>
      <c r="ZR125" s="27">
        <v>0</v>
      </c>
      <c r="ZS125" s="27">
        <v>0</v>
      </c>
      <c r="ZT125" s="27">
        <v>0</v>
      </c>
      <c r="ZU125" s="27">
        <v>0</v>
      </c>
      <c r="ZV125" s="27">
        <v>0</v>
      </c>
    </row>
    <row r="126" spans="1:698" s="41" customFormat="1" x14ac:dyDescent="0.2">
      <c r="A126" s="41" t="s">
        <v>227</v>
      </c>
      <c r="B126" s="40"/>
      <c r="C126" s="14">
        <v>438</v>
      </c>
      <c r="D126" s="14">
        <v>7</v>
      </c>
      <c r="E126" s="14">
        <v>0</v>
      </c>
      <c r="F126" s="14">
        <v>1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/>
      <c r="AR126" s="27"/>
      <c r="AS126" s="27"/>
      <c r="AT126" s="27"/>
      <c r="AU126" s="27">
        <v>0</v>
      </c>
      <c r="AV126" s="27">
        <v>3</v>
      </c>
      <c r="AW126" s="27">
        <v>0</v>
      </c>
      <c r="AX126" s="27">
        <v>2</v>
      </c>
      <c r="AY126" s="14">
        <v>0</v>
      </c>
      <c r="AZ126" s="14">
        <v>0</v>
      </c>
      <c r="BA126" s="14">
        <v>1</v>
      </c>
      <c r="BB126" s="14">
        <v>102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0</v>
      </c>
      <c r="BP126" s="27">
        <v>0</v>
      </c>
      <c r="BQ126" s="27">
        <v>0</v>
      </c>
      <c r="BR126" s="27">
        <v>0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1</v>
      </c>
      <c r="CL126" s="27">
        <v>6</v>
      </c>
      <c r="CM126" s="27">
        <v>0</v>
      </c>
      <c r="CN126" s="27">
        <v>6</v>
      </c>
      <c r="CO126" s="27">
        <v>0</v>
      </c>
      <c r="CP126" s="27">
        <v>16</v>
      </c>
      <c r="CQ126" s="27">
        <v>0</v>
      </c>
      <c r="CR126" s="27">
        <v>4</v>
      </c>
      <c r="CS126" s="27">
        <v>0</v>
      </c>
      <c r="CT126" s="27">
        <v>11</v>
      </c>
      <c r="CU126" s="27">
        <v>0</v>
      </c>
      <c r="CV126" s="27">
        <v>5</v>
      </c>
      <c r="CW126" s="27">
        <v>2</v>
      </c>
      <c r="CX126" s="27">
        <v>6</v>
      </c>
      <c r="CY126" s="27">
        <v>0</v>
      </c>
      <c r="CZ126" s="27">
        <v>6</v>
      </c>
      <c r="DA126" s="27">
        <v>0</v>
      </c>
      <c r="DB126" s="27">
        <v>6</v>
      </c>
      <c r="DC126" s="27">
        <v>0</v>
      </c>
      <c r="DD126" s="27">
        <v>10</v>
      </c>
      <c r="DE126" s="27"/>
      <c r="DF126" s="27"/>
      <c r="DG126" s="27">
        <v>0</v>
      </c>
      <c r="DH126" s="27">
        <v>82</v>
      </c>
      <c r="DI126" s="27">
        <v>0</v>
      </c>
      <c r="DJ126" s="27">
        <v>0</v>
      </c>
      <c r="DK126" s="27">
        <v>0</v>
      </c>
      <c r="DL126" s="27">
        <v>0</v>
      </c>
      <c r="DM126" s="27">
        <v>0</v>
      </c>
      <c r="DN126" s="27">
        <v>2</v>
      </c>
      <c r="DO126" s="27">
        <v>0</v>
      </c>
      <c r="DP126" s="27">
        <v>7</v>
      </c>
      <c r="DQ126" s="27">
        <v>0</v>
      </c>
      <c r="DR126" s="27">
        <v>0</v>
      </c>
      <c r="DS126" s="27">
        <v>0</v>
      </c>
      <c r="DT126" s="27">
        <v>0</v>
      </c>
      <c r="DU126" s="27">
        <v>0</v>
      </c>
      <c r="DV126" s="27">
        <v>0</v>
      </c>
      <c r="DW126" s="27">
        <v>0</v>
      </c>
      <c r="DX126" s="27">
        <v>0</v>
      </c>
      <c r="DY126" s="27">
        <v>0</v>
      </c>
      <c r="DZ126" s="27">
        <v>23</v>
      </c>
      <c r="EA126" s="27">
        <v>0</v>
      </c>
      <c r="EB126" s="27">
        <v>0</v>
      </c>
      <c r="EC126" s="27">
        <v>0</v>
      </c>
      <c r="ED126" s="27">
        <v>29</v>
      </c>
      <c r="EE126" s="27">
        <v>0</v>
      </c>
      <c r="EF126" s="27">
        <v>0</v>
      </c>
      <c r="EG126" s="27">
        <v>0</v>
      </c>
      <c r="EH126" s="27">
        <v>24</v>
      </c>
      <c r="EI126" s="27">
        <v>0</v>
      </c>
      <c r="EJ126" s="27">
        <v>0</v>
      </c>
      <c r="EK126" s="27">
        <v>1</v>
      </c>
      <c r="EL126" s="27">
        <v>24</v>
      </c>
      <c r="EM126" s="27">
        <v>0</v>
      </c>
      <c r="EN126" s="27">
        <v>0</v>
      </c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7</v>
      </c>
      <c r="FK126" s="27">
        <v>0</v>
      </c>
      <c r="FL126" s="27">
        <v>3</v>
      </c>
      <c r="FM126" s="27">
        <v>0</v>
      </c>
      <c r="FN126" s="27">
        <v>9</v>
      </c>
      <c r="FO126" s="27">
        <v>0</v>
      </c>
      <c r="FP126" s="27">
        <v>10</v>
      </c>
      <c r="FQ126" s="27">
        <v>0</v>
      </c>
      <c r="FR126" s="27">
        <v>12</v>
      </c>
      <c r="FS126" s="27">
        <v>0</v>
      </c>
      <c r="FT126" s="27">
        <v>5</v>
      </c>
      <c r="FU126" s="27">
        <v>0</v>
      </c>
      <c r="FV126" s="27">
        <v>7</v>
      </c>
      <c r="FW126" s="27">
        <v>2</v>
      </c>
      <c r="FX126" s="27">
        <v>3</v>
      </c>
      <c r="FY126" s="27">
        <v>0</v>
      </c>
      <c r="FZ126" s="27">
        <v>0</v>
      </c>
      <c r="GA126" s="27">
        <v>0</v>
      </c>
      <c r="GB126" s="27">
        <v>0</v>
      </c>
      <c r="GC126" s="27"/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/>
      <c r="GQ126" s="27">
        <v>0</v>
      </c>
      <c r="GR126" s="27">
        <v>0</v>
      </c>
      <c r="GS126" s="27">
        <v>0</v>
      </c>
      <c r="GT126" s="27">
        <v>0</v>
      </c>
      <c r="GU126" s="27">
        <v>0</v>
      </c>
      <c r="GV126" s="27">
        <v>0</v>
      </c>
      <c r="GW126" s="27">
        <v>0</v>
      </c>
      <c r="GX126" s="27">
        <v>0</v>
      </c>
      <c r="GY126" s="27">
        <v>0</v>
      </c>
      <c r="GZ126" s="27">
        <v>0</v>
      </c>
      <c r="HA126" s="27">
        <v>0</v>
      </c>
      <c r="HB126" s="27">
        <v>0</v>
      </c>
      <c r="HC126" s="27"/>
      <c r="HD126" s="27">
        <v>0</v>
      </c>
      <c r="HE126" s="27">
        <v>0</v>
      </c>
      <c r="HF126" s="27">
        <v>0</v>
      </c>
      <c r="HG126" s="27">
        <v>0</v>
      </c>
      <c r="HH126" s="27">
        <v>0</v>
      </c>
      <c r="HI126" s="27">
        <v>0</v>
      </c>
      <c r="HJ126" s="27">
        <v>0</v>
      </c>
      <c r="HK126" s="27">
        <v>0</v>
      </c>
      <c r="HL126" s="27">
        <v>0</v>
      </c>
      <c r="HM126" s="27">
        <v>0</v>
      </c>
      <c r="HN126" s="27">
        <v>0</v>
      </c>
      <c r="HO126" s="27">
        <v>0</v>
      </c>
      <c r="HP126" s="27"/>
      <c r="HQ126" s="27">
        <v>0</v>
      </c>
      <c r="HR126" s="27">
        <v>0</v>
      </c>
      <c r="HS126" s="27">
        <v>0</v>
      </c>
      <c r="HT126" s="27">
        <v>0</v>
      </c>
      <c r="HU126" s="27">
        <v>0</v>
      </c>
      <c r="HV126" s="27">
        <v>0</v>
      </c>
      <c r="HW126" s="27">
        <v>0</v>
      </c>
      <c r="HX126" s="27">
        <v>0</v>
      </c>
      <c r="HY126" s="27">
        <v>0</v>
      </c>
      <c r="HZ126" s="27">
        <v>0</v>
      </c>
      <c r="IA126" s="27">
        <v>0</v>
      </c>
      <c r="IB126" s="27">
        <v>0</v>
      </c>
      <c r="IC126" s="27"/>
      <c r="ID126" s="27">
        <v>1</v>
      </c>
      <c r="IE126" s="27">
        <v>0</v>
      </c>
      <c r="IF126" s="27">
        <v>0</v>
      </c>
      <c r="IG126" s="27">
        <v>0</v>
      </c>
      <c r="IH126" s="27">
        <v>0</v>
      </c>
      <c r="II126" s="27"/>
      <c r="IJ126" s="27"/>
      <c r="IK126" s="27"/>
      <c r="IL126" s="27"/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>
        <v>0</v>
      </c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1</v>
      </c>
      <c r="JG126" s="27">
        <v>0</v>
      </c>
      <c r="JH126" s="27">
        <v>0</v>
      </c>
      <c r="JI126" s="27">
        <v>0</v>
      </c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>
        <v>0</v>
      </c>
      <c r="JW126" s="27">
        <v>0</v>
      </c>
      <c r="JX126" s="27">
        <v>0</v>
      </c>
      <c r="JY126" s="14">
        <v>105</v>
      </c>
      <c r="JZ126" s="27">
        <v>0</v>
      </c>
      <c r="KA126" s="27">
        <v>0</v>
      </c>
      <c r="KB126" s="27">
        <v>0</v>
      </c>
      <c r="KC126" s="27">
        <v>1</v>
      </c>
      <c r="KD126" s="27">
        <v>0</v>
      </c>
      <c r="KE126" s="27">
        <v>22</v>
      </c>
      <c r="KF126" s="27">
        <v>0</v>
      </c>
      <c r="KG126" s="27">
        <v>0</v>
      </c>
      <c r="KH126" s="27">
        <v>36</v>
      </c>
      <c r="KI126" s="27">
        <v>1</v>
      </c>
      <c r="KJ126" s="27">
        <v>1</v>
      </c>
      <c r="KK126" s="27">
        <v>44</v>
      </c>
      <c r="KL126" s="14">
        <v>106</v>
      </c>
      <c r="KM126" s="27">
        <v>0</v>
      </c>
      <c r="KN126" s="27">
        <v>23</v>
      </c>
      <c r="KO126" s="27">
        <v>36</v>
      </c>
      <c r="KP126" s="27">
        <v>47</v>
      </c>
      <c r="KQ126" s="14">
        <v>2</v>
      </c>
      <c r="KR126" s="27">
        <v>0</v>
      </c>
      <c r="KS126" s="27">
        <v>2</v>
      </c>
      <c r="KT126" s="14">
        <v>0</v>
      </c>
      <c r="KU126" s="27">
        <v>0</v>
      </c>
      <c r="KV126" s="27">
        <v>0</v>
      </c>
      <c r="KW126" s="27">
        <v>0</v>
      </c>
      <c r="KX126" s="27">
        <v>0</v>
      </c>
      <c r="KY126" s="14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0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27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14">
        <v>3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>
        <v>0</v>
      </c>
      <c r="OI126" s="27">
        <v>1</v>
      </c>
      <c r="OJ126" s="27">
        <v>0</v>
      </c>
      <c r="OK126" s="27">
        <v>0</v>
      </c>
      <c r="OL126" s="27">
        <v>1</v>
      </c>
      <c r="OM126" s="27">
        <v>0</v>
      </c>
      <c r="ON126" s="27">
        <v>1</v>
      </c>
      <c r="OO126" s="27">
        <v>0</v>
      </c>
      <c r="OP126" s="27">
        <v>0</v>
      </c>
      <c r="OQ126" s="27">
        <v>0</v>
      </c>
      <c r="OR126" s="27">
        <v>0</v>
      </c>
      <c r="OS126" s="14">
        <v>12</v>
      </c>
      <c r="OT126" s="44">
        <v>2</v>
      </c>
      <c r="OU126" s="27">
        <v>1</v>
      </c>
      <c r="OV126" s="27">
        <v>0</v>
      </c>
      <c r="OW126" s="27">
        <v>0</v>
      </c>
      <c r="OX126" s="27">
        <v>0</v>
      </c>
      <c r="OY126" s="27">
        <v>0</v>
      </c>
      <c r="OZ126" s="27">
        <v>2</v>
      </c>
      <c r="PA126" s="27">
        <v>0</v>
      </c>
      <c r="PB126" s="27">
        <v>4</v>
      </c>
      <c r="PC126" s="27">
        <v>0</v>
      </c>
      <c r="PD126" s="27">
        <v>0</v>
      </c>
      <c r="PE126" s="27">
        <v>0</v>
      </c>
      <c r="PF126" s="27">
        <v>0</v>
      </c>
      <c r="PG126" s="27">
        <v>0</v>
      </c>
      <c r="PH126" s="27">
        <v>0</v>
      </c>
      <c r="PI126" s="27">
        <v>0</v>
      </c>
      <c r="PJ126" s="27">
        <v>0</v>
      </c>
      <c r="PK126" s="27">
        <v>0</v>
      </c>
      <c r="PL126" s="27">
        <v>0</v>
      </c>
      <c r="PM126" s="27">
        <v>0</v>
      </c>
      <c r="PN126" s="27">
        <v>5</v>
      </c>
      <c r="PO126" s="27">
        <v>0</v>
      </c>
      <c r="PP126" s="27">
        <v>0</v>
      </c>
      <c r="PQ126" s="27">
        <v>0</v>
      </c>
      <c r="PR126" s="27">
        <v>0</v>
      </c>
      <c r="PS126" s="27">
        <v>1</v>
      </c>
      <c r="PT126" s="27">
        <v>0</v>
      </c>
      <c r="PU126" s="27">
        <v>0</v>
      </c>
      <c r="PV126" s="27">
        <v>0</v>
      </c>
      <c r="PW126" s="27">
        <v>0</v>
      </c>
      <c r="PX126" s="14">
        <v>319</v>
      </c>
      <c r="PY126" s="27">
        <v>1</v>
      </c>
      <c r="PZ126" s="27">
        <v>8</v>
      </c>
      <c r="QA126" s="27">
        <v>1</v>
      </c>
      <c r="QB126" s="27">
        <v>0</v>
      </c>
      <c r="QC126" s="27">
        <v>16</v>
      </c>
      <c r="QD126" s="27">
        <v>39</v>
      </c>
      <c r="QE126" s="27">
        <v>136</v>
      </c>
      <c r="QF126" s="27">
        <v>0</v>
      </c>
      <c r="QG126" s="27">
        <v>0</v>
      </c>
      <c r="QH126" s="27">
        <v>0</v>
      </c>
      <c r="QI126" s="27">
        <v>0</v>
      </c>
      <c r="QJ126" s="27">
        <v>15</v>
      </c>
      <c r="QK126" s="27">
        <v>0</v>
      </c>
      <c r="QL126" s="27">
        <v>3</v>
      </c>
      <c r="QM126" s="27">
        <v>8</v>
      </c>
      <c r="QN126" s="27">
        <v>0</v>
      </c>
      <c r="QO126" s="27">
        <v>0</v>
      </c>
      <c r="QP126" s="27">
        <v>11</v>
      </c>
      <c r="QQ126" s="27">
        <v>74</v>
      </c>
      <c r="QR126" s="27">
        <v>0</v>
      </c>
      <c r="QS126" s="27">
        <v>0</v>
      </c>
      <c r="QT126" s="27">
        <v>0</v>
      </c>
      <c r="QU126" s="27">
        <v>0</v>
      </c>
      <c r="QV126" s="27">
        <v>7</v>
      </c>
      <c r="QW126" s="27">
        <v>0</v>
      </c>
      <c r="QX126" s="27">
        <v>0</v>
      </c>
      <c r="QY126" s="27">
        <v>0</v>
      </c>
      <c r="QZ126" s="27">
        <v>0</v>
      </c>
      <c r="RA126" s="14">
        <v>3</v>
      </c>
      <c r="RB126" s="27">
        <v>0</v>
      </c>
      <c r="RC126" s="27">
        <v>0</v>
      </c>
      <c r="RD126" s="27">
        <v>0</v>
      </c>
      <c r="RE126" s="27">
        <v>1</v>
      </c>
      <c r="RF126" s="27">
        <v>0</v>
      </c>
      <c r="RG126" s="27">
        <v>1</v>
      </c>
      <c r="RH126" s="27">
        <v>0</v>
      </c>
      <c r="RI126" s="27">
        <v>1</v>
      </c>
      <c r="RJ126" s="14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0</v>
      </c>
      <c r="RQ126" s="27">
        <v>0</v>
      </c>
      <c r="RR126" s="27">
        <v>0</v>
      </c>
      <c r="RS126" s="27">
        <v>0</v>
      </c>
      <c r="RT126" s="27">
        <v>0</v>
      </c>
      <c r="RU126" s="27">
        <v>0</v>
      </c>
      <c r="RV126" s="27">
        <v>0</v>
      </c>
      <c r="RW126" s="27">
        <v>0</v>
      </c>
      <c r="RX126" s="27">
        <v>0</v>
      </c>
      <c r="RY126" s="27">
        <v>0</v>
      </c>
      <c r="RZ126" s="27">
        <v>0</v>
      </c>
      <c r="SA126" s="27">
        <v>0</v>
      </c>
      <c r="SB126" s="27">
        <v>0</v>
      </c>
      <c r="SC126" s="27">
        <v>0</v>
      </c>
      <c r="SD126" s="27">
        <v>0</v>
      </c>
      <c r="SE126" s="27">
        <v>0</v>
      </c>
      <c r="SF126" s="27">
        <v>0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0</v>
      </c>
      <c r="SP126" s="27">
        <v>0</v>
      </c>
      <c r="SQ126" s="27">
        <v>0</v>
      </c>
      <c r="SR126" s="27">
        <v>0</v>
      </c>
      <c r="SS126" s="27">
        <v>0</v>
      </c>
      <c r="ST126" s="27">
        <v>0</v>
      </c>
      <c r="SU126" s="27">
        <v>0</v>
      </c>
      <c r="SV126" s="27">
        <v>0</v>
      </c>
      <c r="SW126" s="27">
        <v>0</v>
      </c>
      <c r="SX126" s="27">
        <v>0</v>
      </c>
      <c r="SY126" s="27">
        <v>0</v>
      </c>
      <c r="SZ126" s="27">
        <v>0</v>
      </c>
      <c r="TA126" s="27">
        <v>0</v>
      </c>
      <c r="TB126" s="27">
        <v>0</v>
      </c>
      <c r="TC126" s="27">
        <v>0</v>
      </c>
      <c r="TD126" s="27">
        <v>0</v>
      </c>
      <c r="TE126" s="27">
        <v>0</v>
      </c>
      <c r="TF126" s="27">
        <v>0</v>
      </c>
      <c r="TG126" s="14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0</v>
      </c>
      <c r="TM126" s="27">
        <v>0</v>
      </c>
      <c r="TN126" s="27">
        <v>0</v>
      </c>
      <c r="TO126" s="27">
        <v>0</v>
      </c>
      <c r="TP126" s="27">
        <v>0</v>
      </c>
      <c r="TQ126" s="27">
        <v>0</v>
      </c>
      <c r="TR126" s="27">
        <v>0</v>
      </c>
      <c r="TS126" s="27">
        <v>0</v>
      </c>
      <c r="TT126" s="27">
        <v>0</v>
      </c>
      <c r="TU126" s="27">
        <v>0</v>
      </c>
      <c r="TV126" s="27">
        <v>0</v>
      </c>
      <c r="TW126" s="27">
        <v>0</v>
      </c>
      <c r="TX126" s="27">
        <v>0</v>
      </c>
      <c r="TY126" s="27">
        <v>0</v>
      </c>
      <c r="TZ126" s="27">
        <v>0</v>
      </c>
      <c r="UA126" s="27">
        <v>0</v>
      </c>
      <c r="UB126" s="27">
        <v>0</v>
      </c>
      <c r="UC126" s="27">
        <v>0</v>
      </c>
      <c r="UD126" s="27">
        <v>0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27">
        <v>0</v>
      </c>
      <c r="UK126" s="27">
        <v>0</v>
      </c>
      <c r="UL126" s="27">
        <v>0</v>
      </c>
      <c r="UM126" s="27">
        <v>0</v>
      </c>
      <c r="UN126" s="27">
        <v>0</v>
      </c>
      <c r="UO126" s="27">
        <v>0</v>
      </c>
      <c r="UP126" s="27">
        <v>0</v>
      </c>
      <c r="UQ126" s="27">
        <v>0</v>
      </c>
      <c r="UR126" s="27">
        <v>0</v>
      </c>
      <c r="US126" s="27">
        <v>0</v>
      </c>
      <c r="UT126" s="27">
        <v>0</v>
      </c>
      <c r="UU126" s="27">
        <v>0</v>
      </c>
      <c r="UV126" s="27">
        <v>0</v>
      </c>
      <c r="UW126" s="27">
        <v>0</v>
      </c>
      <c r="UX126" s="27">
        <v>0</v>
      </c>
      <c r="UY126" s="27">
        <v>0</v>
      </c>
      <c r="UZ126" s="27">
        <v>0</v>
      </c>
      <c r="VA126" s="27">
        <v>0</v>
      </c>
      <c r="VB126" s="27">
        <v>0</v>
      </c>
      <c r="VC126" s="27">
        <v>0</v>
      </c>
      <c r="VD126" s="27">
        <v>0</v>
      </c>
      <c r="VE126" s="27">
        <v>0</v>
      </c>
      <c r="VF126" s="27">
        <v>0</v>
      </c>
      <c r="VG126" s="27">
        <v>0</v>
      </c>
      <c r="VH126" s="14">
        <v>0</v>
      </c>
      <c r="VI126" s="27">
        <v>0</v>
      </c>
      <c r="VJ126" s="27">
        <v>0</v>
      </c>
      <c r="VK126" s="27">
        <v>0</v>
      </c>
      <c r="VL126" s="27">
        <v>0</v>
      </c>
      <c r="VM126" s="27">
        <v>0</v>
      </c>
      <c r="VN126" s="27">
        <v>0</v>
      </c>
      <c r="VO126" s="27">
        <v>0</v>
      </c>
      <c r="VP126" s="27">
        <v>0</v>
      </c>
      <c r="VQ126" s="27">
        <v>0</v>
      </c>
      <c r="VR126" s="27">
        <v>0</v>
      </c>
      <c r="VS126" s="27">
        <v>0</v>
      </c>
      <c r="VT126" s="27">
        <v>0</v>
      </c>
      <c r="VU126" s="27">
        <v>0</v>
      </c>
      <c r="VV126" s="27">
        <v>0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0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6</v>
      </c>
      <c r="XJ126" s="27">
        <v>6</v>
      </c>
      <c r="XK126" s="27">
        <v>1</v>
      </c>
      <c r="XL126" s="27">
        <v>11</v>
      </c>
      <c r="XM126" s="27">
        <v>2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27">
        <v>0</v>
      </c>
      <c r="XT126" s="27">
        <v>1</v>
      </c>
      <c r="XU126" s="27">
        <v>0</v>
      </c>
      <c r="XV126" s="27">
        <v>0</v>
      </c>
      <c r="XW126" s="27">
        <v>1</v>
      </c>
      <c r="XX126" s="27">
        <v>0</v>
      </c>
      <c r="XY126" s="27">
        <v>1</v>
      </c>
      <c r="XZ126" s="27">
        <v>0</v>
      </c>
      <c r="YA126" s="27">
        <v>2</v>
      </c>
      <c r="YB126" s="27">
        <v>0</v>
      </c>
      <c r="YC126" s="27">
        <v>0</v>
      </c>
      <c r="YD126" s="27">
        <v>0</v>
      </c>
      <c r="YE126" s="27">
        <v>0</v>
      </c>
      <c r="YF126" s="27">
        <v>0</v>
      </c>
      <c r="YG126" s="27">
        <v>0</v>
      </c>
      <c r="YH126" s="27">
        <v>1</v>
      </c>
      <c r="YI126" s="27">
        <v>0</v>
      </c>
      <c r="YJ126" s="27">
        <v>0</v>
      </c>
      <c r="YK126" s="27">
        <v>1</v>
      </c>
      <c r="YL126" s="27">
        <v>0</v>
      </c>
      <c r="YM126" s="27">
        <v>1</v>
      </c>
      <c r="YN126" s="27">
        <v>0</v>
      </c>
      <c r="YO126" s="27">
        <v>0</v>
      </c>
      <c r="YP126" s="27">
        <v>0</v>
      </c>
      <c r="YQ126" s="27">
        <v>0</v>
      </c>
      <c r="YR126" s="27">
        <v>0</v>
      </c>
      <c r="YS126" s="27">
        <v>0</v>
      </c>
      <c r="YT126" s="27">
        <v>18</v>
      </c>
      <c r="YU126" s="27">
        <v>0</v>
      </c>
      <c r="YV126" s="27">
        <v>18</v>
      </c>
      <c r="YW126" s="27">
        <v>5</v>
      </c>
      <c r="YX126" s="27">
        <v>0</v>
      </c>
      <c r="YY126" s="27">
        <v>19</v>
      </c>
      <c r="YZ126" s="27">
        <v>0</v>
      </c>
      <c r="ZA126" s="27">
        <v>19</v>
      </c>
      <c r="ZB126" s="27">
        <v>5</v>
      </c>
      <c r="ZC126" s="27">
        <v>212</v>
      </c>
      <c r="ZD126" s="27">
        <v>12</v>
      </c>
      <c r="ZE126" s="27">
        <v>49</v>
      </c>
      <c r="ZF126" s="27">
        <v>5</v>
      </c>
      <c r="ZG126" s="27">
        <v>0</v>
      </c>
      <c r="ZH126" s="27">
        <v>0</v>
      </c>
      <c r="ZI126" s="27">
        <v>3</v>
      </c>
      <c r="ZJ126" s="27">
        <v>0</v>
      </c>
      <c r="ZK126" s="27">
        <v>0</v>
      </c>
      <c r="ZL126" s="27">
        <v>4</v>
      </c>
      <c r="ZM126" s="27">
        <v>0</v>
      </c>
      <c r="ZN126" s="27">
        <v>0</v>
      </c>
      <c r="ZO126" s="27">
        <v>2</v>
      </c>
      <c r="ZP126" s="27">
        <v>0</v>
      </c>
      <c r="ZQ126" s="27">
        <v>0</v>
      </c>
      <c r="ZR126" s="27">
        <v>0</v>
      </c>
      <c r="ZS126" s="27">
        <v>0</v>
      </c>
      <c r="ZT126" s="27">
        <v>0</v>
      </c>
      <c r="ZU126" s="27">
        <v>0</v>
      </c>
      <c r="ZV126" s="27">
        <v>0</v>
      </c>
    </row>
    <row r="127" spans="1:698" s="41" customFormat="1" x14ac:dyDescent="0.2">
      <c r="A127" s="41" t="s">
        <v>228</v>
      </c>
      <c r="B127" s="40"/>
      <c r="C127" s="14">
        <v>426</v>
      </c>
      <c r="D127" s="14">
        <v>3</v>
      </c>
      <c r="E127" s="14">
        <v>0</v>
      </c>
      <c r="F127" s="14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/>
      <c r="AR127" s="27"/>
      <c r="AS127" s="27"/>
      <c r="AT127" s="27"/>
      <c r="AU127" s="27">
        <v>0</v>
      </c>
      <c r="AV127" s="27">
        <v>0</v>
      </c>
      <c r="AW127" s="27">
        <v>0</v>
      </c>
      <c r="AX127" s="27">
        <v>0</v>
      </c>
      <c r="AY127" s="14">
        <v>0</v>
      </c>
      <c r="AZ127" s="14">
        <v>2</v>
      </c>
      <c r="BA127" s="14">
        <v>1</v>
      </c>
      <c r="BB127" s="14">
        <v>99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1</v>
      </c>
      <c r="BZ127" s="27">
        <v>28</v>
      </c>
      <c r="CA127" s="27">
        <v>1</v>
      </c>
      <c r="CB127" s="27">
        <v>13</v>
      </c>
      <c r="CC127" s="27">
        <v>0</v>
      </c>
      <c r="CD127" s="27">
        <v>20</v>
      </c>
      <c r="CE127" s="27">
        <v>0</v>
      </c>
      <c r="CF127" s="27">
        <v>12</v>
      </c>
      <c r="CG127" s="27">
        <v>0</v>
      </c>
      <c r="CH127" s="27">
        <v>9</v>
      </c>
      <c r="CI127" s="27">
        <v>0</v>
      </c>
      <c r="CJ127" s="27">
        <v>5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0</v>
      </c>
      <c r="DE127" s="27"/>
      <c r="DF127" s="27"/>
      <c r="DG127" s="27">
        <v>0</v>
      </c>
      <c r="DH127" s="27">
        <v>76</v>
      </c>
      <c r="DI127" s="27">
        <v>0</v>
      </c>
      <c r="DJ127" s="27">
        <v>0</v>
      </c>
      <c r="DK127" s="27">
        <v>0</v>
      </c>
      <c r="DL127" s="27">
        <v>0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7">
        <v>0</v>
      </c>
      <c r="DS127" s="27">
        <v>0</v>
      </c>
      <c r="DT127" s="27">
        <v>0</v>
      </c>
      <c r="DU127" s="27">
        <v>0</v>
      </c>
      <c r="DV127" s="27">
        <v>0</v>
      </c>
      <c r="DW127" s="27">
        <v>0</v>
      </c>
      <c r="DX127" s="27">
        <v>0</v>
      </c>
      <c r="DY127" s="27">
        <v>0</v>
      </c>
      <c r="DZ127" s="27">
        <v>1</v>
      </c>
      <c r="EA127" s="27">
        <v>0</v>
      </c>
      <c r="EB127" s="27">
        <v>0</v>
      </c>
      <c r="EC127" s="27">
        <v>0</v>
      </c>
      <c r="ED127" s="27">
        <v>9</v>
      </c>
      <c r="EE127" s="27">
        <v>0</v>
      </c>
      <c r="EF127" s="27">
        <v>0</v>
      </c>
      <c r="EG127" s="27">
        <v>0</v>
      </c>
      <c r="EH127" s="27">
        <v>45</v>
      </c>
      <c r="EI127" s="27">
        <v>0</v>
      </c>
      <c r="EJ127" s="27">
        <v>0</v>
      </c>
      <c r="EK127" s="27">
        <v>0</v>
      </c>
      <c r="EL127" s="27">
        <v>20</v>
      </c>
      <c r="EM127" s="27">
        <v>0</v>
      </c>
      <c r="EN127" s="27">
        <v>0</v>
      </c>
      <c r="EO127" s="27">
        <v>0</v>
      </c>
      <c r="EP127" s="27">
        <v>0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1</v>
      </c>
      <c r="FE127" s="27">
        <v>0</v>
      </c>
      <c r="FF127" s="27">
        <v>1</v>
      </c>
      <c r="FG127" s="27">
        <v>0</v>
      </c>
      <c r="FH127" s="27">
        <v>0</v>
      </c>
      <c r="FI127" s="27">
        <v>0</v>
      </c>
      <c r="FJ127" s="27">
        <v>7</v>
      </c>
      <c r="FK127" s="27">
        <v>0</v>
      </c>
      <c r="FL127" s="27">
        <v>3</v>
      </c>
      <c r="FM127" s="27">
        <v>0</v>
      </c>
      <c r="FN127" s="27">
        <v>13</v>
      </c>
      <c r="FO127" s="27">
        <v>0</v>
      </c>
      <c r="FP127" s="27">
        <v>8</v>
      </c>
      <c r="FQ127" s="27">
        <v>0</v>
      </c>
      <c r="FR127" s="27">
        <v>21</v>
      </c>
      <c r="FS127" s="27">
        <v>0</v>
      </c>
      <c r="FT127" s="27">
        <v>11</v>
      </c>
      <c r="FU127" s="27">
        <v>0</v>
      </c>
      <c r="FV127" s="27">
        <v>7</v>
      </c>
      <c r="FW127" s="27">
        <v>0</v>
      </c>
      <c r="FX127" s="27">
        <v>11</v>
      </c>
      <c r="FY127" s="27">
        <v>0</v>
      </c>
      <c r="FZ127" s="27">
        <v>1</v>
      </c>
      <c r="GA127" s="27">
        <v>0</v>
      </c>
      <c r="GB127" s="27">
        <v>0</v>
      </c>
      <c r="GC127" s="27"/>
      <c r="GD127" s="27">
        <v>0</v>
      </c>
      <c r="GE127" s="27">
        <v>0</v>
      </c>
      <c r="GF127" s="27">
        <v>0</v>
      </c>
      <c r="GG127" s="27">
        <v>0</v>
      </c>
      <c r="GH127" s="27">
        <v>0</v>
      </c>
      <c r="GI127" s="27">
        <v>0</v>
      </c>
      <c r="GJ127" s="27">
        <v>0</v>
      </c>
      <c r="GK127" s="27">
        <v>0</v>
      </c>
      <c r="GL127" s="27">
        <v>0</v>
      </c>
      <c r="GM127" s="27">
        <v>0</v>
      </c>
      <c r="GN127" s="27">
        <v>0</v>
      </c>
      <c r="GO127" s="27">
        <v>0</v>
      </c>
      <c r="GP127" s="27"/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0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0</v>
      </c>
      <c r="HC127" s="27"/>
      <c r="HD127" s="27">
        <v>0</v>
      </c>
      <c r="HE127" s="27">
        <v>0</v>
      </c>
      <c r="HF127" s="27">
        <v>0</v>
      </c>
      <c r="HG127" s="27">
        <v>0</v>
      </c>
      <c r="HH127" s="27">
        <v>0</v>
      </c>
      <c r="HI127" s="27">
        <v>0</v>
      </c>
      <c r="HJ127" s="27">
        <v>0</v>
      </c>
      <c r="HK127" s="27">
        <v>0</v>
      </c>
      <c r="HL127" s="27">
        <v>0</v>
      </c>
      <c r="HM127" s="27">
        <v>0</v>
      </c>
      <c r="HN127" s="27">
        <v>0</v>
      </c>
      <c r="HO127" s="27">
        <v>0</v>
      </c>
      <c r="HP127" s="27"/>
      <c r="HQ127" s="27">
        <v>0</v>
      </c>
      <c r="HR127" s="27">
        <v>0</v>
      </c>
      <c r="HS127" s="27">
        <v>0</v>
      </c>
      <c r="HT127" s="27">
        <v>0</v>
      </c>
      <c r="HU127" s="27">
        <v>0</v>
      </c>
      <c r="HV127" s="27">
        <v>0</v>
      </c>
      <c r="HW127" s="27">
        <v>0</v>
      </c>
      <c r="HX127" s="27">
        <v>0</v>
      </c>
      <c r="HY127" s="27">
        <v>0</v>
      </c>
      <c r="HZ127" s="27">
        <v>0</v>
      </c>
      <c r="IA127" s="27">
        <v>0</v>
      </c>
      <c r="IB127" s="27">
        <v>0</v>
      </c>
      <c r="IC127" s="27"/>
      <c r="ID127" s="27">
        <v>0</v>
      </c>
      <c r="IE127" s="27">
        <v>0</v>
      </c>
      <c r="IF127" s="27">
        <v>0</v>
      </c>
      <c r="IG127" s="27">
        <v>0</v>
      </c>
      <c r="IH127" s="27">
        <v>0</v>
      </c>
      <c r="II127" s="27"/>
      <c r="IJ127" s="27"/>
      <c r="IK127" s="27"/>
      <c r="IL127" s="27"/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>
        <v>0</v>
      </c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>
        <v>0</v>
      </c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>
        <v>0</v>
      </c>
      <c r="JW127" s="27">
        <v>0</v>
      </c>
      <c r="JX127" s="27">
        <v>0</v>
      </c>
      <c r="JY127" s="14">
        <v>102</v>
      </c>
      <c r="JZ127" s="27">
        <v>0</v>
      </c>
      <c r="KA127" s="27">
        <v>0</v>
      </c>
      <c r="KB127" s="27">
        <v>0</v>
      </c>
      <c r="KC127" s="27">
        <v>0</v>
      </c>
      <c r="KD127" s="27">
        <v>1</v>
      </c>
      <c r="KE127" s="27">
        <v>22</v>
      </c>
      <c r="KF127" s="27">
        <v>0</v>
      </c>
      <c r="KG127" s="27">
        <v>0</v>
      </c>
      <c r="KH127" s="27">
        <v>30</v>
      </c>
      <c r="KI127" s="27">
        <v>2</v>
      </c>
      <c r="KJ127" s="27">
        <v>0</v>
      </c>
      <c r="KK127" s="27">
        <v>47</v>
      </c>
      <c r="KL127" s="14">
        <v>102</v>
      </c>
      <c r="KM127" s="27">
        <v>0</v>
      </c>
      <c r="KN127" s="27">
        <v>23</v>
      </c>
      <c r="KO127" s="27">
        <v>30</v>
      </c>
      <c r="KP127" s="27">
        <v>49</v>
      </c>
      <c r="KQ127" s="14">
        <v>3</v>
      </c>
      <c r="KR127" s="27">
        <v>1</v>
      </c>
      <c r="KS127" s="27">
        <v>2</v>
      </c>
      <c r="KT127" s="14">
        <v>2</v>
      </c>
      <c r="KU127" s="27">
        <v>0</v>
      </c>
      <c r="KV127" s="27">
        <v>2</v>
      </c>
      <c r="KW127" s="27">
        <v>0</v>
      </c>
      <c r="KX127" s="27">
        <v>0</v>
      </c>
      <c r="KY127" s="14">
        <v>3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0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1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27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1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1</v>
      </c>
      <c r="NT127" s="14">
        <v>3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1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>
        <v>0</v>
      </c>
      <c r="OI127" s="27">
        <v>0</v>
      </c>
      <c r="OJ127" s="27">
        <v>0</v>
      </c>
      <c r="OK127" s="27">
        <v>0</v>
      </c>
      <c r="OL127" s="27">
        <v>0</v>
      </c>
      <c r="OM127" s="27">
        <v>0</v>
      </c>
      <c r="ON127" s="27">
        <v>0</v>
      </c>
      <c r="OO127" s="27">
        <v>1</v>
      </c>
      <c r="OP127" s="27">
        <v>0</v>
      </c>
      <c r="OQ127" s="27">
        <v>0</v>
      </c>
      <c r="OR127" s="27">
        <v>1</v>
      </c>
      <c r="OS127" s="14">
        <v>7</v>
      </c>
      <c r="OT127" s="44">
        <v>1</v>
      </c>
      <c r="OU127" s="27">
        <v>0</v>
      </c>
      <c r="OV127" s="27">
        <v>1</v>
      </c>
      <c r="OW127" s="27">
        <v>0</v>
      </c>
      <c r="OX127" s="27">
        <v>0</v>
      </c>
      <c r="OY127" s="27">
        <v>0</v>
      </c>
      <c r="OZ127" s="27">
        <v>2</v>
      </c>
      <c r="PA127" s="27">
        <v>0</v>
      </c>
      <c r="PB127" s="27">
        <v>2</v>
      </c>
      <c r="PC127" s="27">
        <v>0</v>
      </c>
      <c r="PD127" s="27">
        <v>0</v>
      </c>
      <c r="PE127" s="27">
        <v>0</v>
      </c>
      <c r="PF127" s="27">
        <v>0</v>
      </c>
      <c r="PG127" s="27">
        <v>0</v>
      </c>
      <c r="PH127" s="27">
        <v>0</v>
      </c>
      <c r="PI127" s="27">
        <v>0</v>
      </c>
      <c r="PJ127" s="27">
        <v>0</v>
      </c>
      <c r="PK127" s="27">
        <v>0</v>
      </c>
      <c r="PL127" s="27">
        <v>0</v>
      </c>
      <c r="PM127" s="27">
        <v>1</v>
      </c>
      <c r="PN127" s="27">
        <v>1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14">
        <v>344</v>
      </c>
      <c r="PY127" s="27">
        <v>1</v>
      </c>
      <c r="PZ127" s="27">
        <v>12</v>
      </c>
      <c r="QA127" s="27">
        <v>5</v>
      </c>
      <c r="QB127" s="27">
        <v>2</v>
      </c>
      <c r="QC127" s="27">
        <v>6</v>
      </c>
      <c r="QD127" s="27">
        <v>59</v>
      </c>
      <c r="QE127" s="27">
        <v>137</v>
      </c>
      <c r="QF127" s="27">
        <v>0</v>
      </c>
      <c r="QG127" s="27">
        <v>0</v>
      </c>
      <c r="QH127" s="27">
        <v>0</v>
      </c>
      <c r="QI127" s="27">
        <v>0</v>
      </c>
      <c r="QJ127" s="27">
        <v>11</v>
      </c>
      <c r="QK127" s="27">
        <v>0</v>
      </c>
      <c r="QL127" s="27">
        <v>5</v>
      </c>
      <c r="QM127" s="27">
        <v>2</v>
      </c>
      <c r="QN127" s="27">
        <v>3</v>
      </c>
      <c r="QO127" s="27">
        <v>1</v>
      </c>
      <c r="QP127" s="27">
        <v>12</v>
      </c>
      <c r="QQ127" s="27">
        <v>80</v>
      </c>
      <c r="QR127" s="27">
        <v>0</v>
      </c>
      <c r="QS127" s="27">
        <v>0</v>
      </c>
      <c r="QT127" s="27">
        <v>0</v>
      </c>
      <c r="QU127" s="27">
        <v>0</v>
      </c>
      <c r="QV127" s="27">
        <v>8</v>
      </c>
      <c r="QW127" s="27">
        <v>0</v>
      </c>
      <c r="QX127" s="27">
        <v>0</v>
      </c>
      <c r="QY127" s="27">
        <v>0</v>
      </c>
      <c r="QZ127" s="27">
        <v>0</v>
      </c>
      <c r="RA127" s="14">
        <v>3</v>
      </c>
      <c r="RB127" s="27">
        <v>0</v>
      </c>
      <c r="RC127" s="27">
        <v>1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2</v>
      </c>
      <c r="RJ127" s="14">
        <v>1</v>
      </c>
      <c r="RK127" s="27">
        <v>0</v>
      </c>
      <c r="RL127" s="27">
        <v>0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0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0</v>
      </c>
      <c r="SC127" s="27">
        <v>0</v>
      </c>
      <c r="SD127" s="27">
        <v>0</v>
      </c>
      <c r="SE127" s="27">
        <v>1</v>
      </c>
      <c r="SF127" s="27">
        <v>0</v>
      </c>
      <c r="SG127" s="27">
        <v>0</v>
      </c>
      <c r="SH127" s="27">
        <v>0</v>
      </c>
      <c r="SI127" s="27">
        <v>0</v>
      </c>
      <c r="SJ127" s="27">
        <v>0</v>
      </c>
      <c r="SK127" s="27">
        <v>0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0</v>
      </c>
      <c r="ST127" s="27">
        <v>0</v>
      </c>
      <c r="SU127" s="27">
        <v>0</v>
      </c>
      <c r="SV127" s="27">
        <v>0</v>
      </c>
      <c r="SW127" s="27">
        <v>0</v>
      </c>
      <c r="SX127" s="27">
        <v>0</v>
      </c>
      <c r="SY127" s="27">
        <v>0</v>
      </c>
      <c r="SZ127" s="27">
        <v>0</v>
      </c>
      <c r="TA127" s="27">
        <v>0</v>
      </c>
      <c r="TB127" s="27">
        <v>0</v>
      </c>
      <c r="TC127" s="27">
        <v>0</v>
      </c>
      <c r="TD127" s="27">
        <v>0</v>
      </c>
      <c r="TE127" s="27">
        <v>0</v>
      </c>
      <c r="TF127" s="27">
        <v>0</v>
      </c>
      <c r="TG127" s="14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0</v>
      </c>
      <c r="TM127" s="27">
        <v>0</v>
      </c>
      <c r="TN127" s="27">
        <v>0</v>
      </c>
      <c r="TO127" s="27">
        <v>0</v>
      </c>
      <c r="TP127" s="27">
        <v>0</v>
      </c>
      <c r="TQ127" s="27">
        <v>0</v>
      </c>
      <c r="TR127" s="27">
        <v>0</v>
      </c>
      <c r="TS127" s="27">
        <v>0</v>
      </c>
      <c r="TT127" s="27">
        <v>0</v>
      </c>
      <c r="TU127" s="27">
        <v>0</v>
      </c>
      <c r="TV127" s="27">
        <v>0</v>
      </c>
      <c r="TW127" s="27">
        <v>0</v>
      </c>
      <c r="TX127" s="27">
        <v>0</v>
      </c>
      <c r="TY127" s="27">
        <v>0</v>
      </c>
      <c r="TZ127" s="27">
        <v>0</v>
      </c>
      <c r="UA127" s="27">
        <v>0</v>
      </c>
      <c r="UB127" s="27">
        <v>0</v>
      </c>
      <c r="UC127" s="27">
        <v>0</v>
      </c>
      <c r="UD127" s="27">
        <v>0</v>
      </c>
      <c r="UE127" s="27">
        <v>0</v>
      </c>
      <c r="UF127" s="27">
        <v>0</v>
      </c>
      <c r="UG127" s="27">
        <v>0</v>
      </c>
      <c r="UH127" s="27">
        <v>0</v>
      </c>
      <c r="UI127" s="27">
        <v>0</v>
      </c>
      <c r="UJ127" s="27">
        <v>0</v>
      </c>
      <c r="UK127" s="27">
        <v>0</v>
      </c>
      <c r="UL127" s="27">
        <v>0</v>
      </c>
      <c r="UM127" s="27">
        <v>0</v>
      </c>
      <c r="UN127" s="27">
        <v>0</v>
      </c>
      <c r="UO127" s="27">
        <v>0</v>
      </c>
      <c r="UP127" s="27">
        <v>0</v>
      </c>
      <c r="UQ127" s="27">
        <v>0</v>
      </c>
      <c r="UR127" s="27">
        <v>0</v>
      </c>
      <c r="US127" s="27">
        <v>0</v>
      </c>
      <c r="UT127" s="27">
        <v>0</v>
      </c>
      <c r="UU127" s="27">
        <v>0</v>
      </c>
      <c r="UV127" s="27">
        <v>0</v>
      </c>
      <c r="UW127" s="27">
        <v>0</v>
      </c>
      <c r="UX127" s="27">
        <v>0</v>
      </c>
      <c r="UY127" s="27">
        <v>0</v>
      </c>
      <c r="UZ127" s="27">
        <v>0</v>
      </c>
      <c r="VA127" s="27">
        <v>0</v>
      </c>
      <c r="VB127" s="27">
        <v>0</v>
      </c>
      <c r="VC127" s="27">
        <v>0</v>
      </c>
      <c r="VD127" s="27">
        <v>0</v>
      </c>
      <c r="VE127" s="27">
        <v>0</v>
      </c>
      <c r="VF127" s="27">
        <v>0</v>
      </c>
      <c r="VG127" s="27">
        <v>0</v>
      </c>
      <c r="VH127" s="14">
        <v>0</v>
      </c>
      <c r="VI127" s="27">
        <v>0</v>
      </c>
      <c r="VJ127" s="27">
        <v>0</v>
      </c>
      <c r="VK127" s="27">
        <v>0</v>
      </c>
      <c r="VL127" s="27">
        <v>0</v>
      </c>
      <c r="VM127" s="27">
        <v>0</v>
      </c>
      <c r="VN127" s="27">
        <v>0</v>
      </c>
      <c r="VO127" s="27">
        <v>0</v>
      </c>
      <c r="VP127" s="27">
        <v>0</v>
      </c>
      <c r="VQ127" s="27">
        <v>0</v>
      </c>
      <c r="VR127" s="27">
        <v>0</v>
      </c>
      <c r="VS127" s="27">
        <v>0</v>
      </c>
      <c r="VT127" s="27">
        <v>0</v>
      </c>
      <c r="VU127" s="27">
        <v>0</v>
      </c>
      <c r="VV127" s="27">
        <v>0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0</v>
      </c>
      <c r="WN127" s="27">
        <v>0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0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2</v>
      </c>
      <c r="XJ127" s="27">
        <v>5</v>
      </c>
      <c r="XK127" s="27">
        <v>1</v>
      </c>
      <c r="XL127" s="27">
        <v>6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27">
        <v>1</v>
      </c>
      <c r="XT127" s="27">
        <v>2</v>
      </c>
      <c r="XU127" s="27">
        <v>0</v>
      </c>
      <c r="XV127" s="27">
        <v>0</v>
      </c>
      <c r="XW127" s="27">
        <v>0</v>
      </c>
      <c r="XX127" s="27">
        <v>1</v>
      </c>
      <c r="XY127" s="27">
        <v>0</v>
      </c>
      <c r="XZ127" s="27">
        <v>0</v>
      </c>
      <c r="YA127" s="27">
        <v>0</v>
      </c>
      <c r="YB127" s="27">
        <v>0</v>
      </c>
      <c r="YC127" s="27">
        <v>0</v>
      </c>
      <c r="YD127" s="27">
        <v>0</v>
      </c>
      <c r="YE127" s="27">
        <v>0</v>
      </c>
      <c r="YF127" s="27">
        <v>0</v>
      </c>
      <c r="YG127" s="27">
        <v>1</v>
      </c>
      <c r="YH127" s="27">
        <v>2</v>
      </c>
      <c r="YI127" s="27">
        <v>0</v>
      </c>
      <c r="YJ127" s="27">
        <v>0</v>
      </c>
      <c r="YK127" s="27">
        <v>0</v>
      </c>
      <c r="YL127" s="27">
        <v>2</v>
      </c>
      <c r="YM127" s="27">
        <v>1</v>
      </c>
      <c r="YN127" s="27">
        <v>0</v>
      </c>
      <c r="YO127" s="27">
        <v>0</v>
      </c>
      <c r="YP127" s="27">
        <v>0</v>
      </c>
      <c r="YQ127" s="27">
        <v>0</v>
      </c>
      <c r="YR127" s="27">
        <v>0</v>
      </c>
      <c r="YS127" s="27">
        <v>1</v>
      </c>
      <c r="YT127" s="27">
        <v>1</v>
      </c>
      <c r="YU127" s="27">
        <v>0</v>
      </c>
      <c r="YV127" s="27">
        <v>2</v>
      </c>
      <c r="YW127" s="27">
        <v>0</v>
      </c>
      <c r="YX127" s="27">
        <v>1</v>
      </c>
      <c r="YY127" s="27">
        <v>1</v>
      </c>
      <c r="YZ127" s="27">
        <v>0</v>
      </c>
      <c r="ZA127" s="27">
        <v>2</v>
      </c>
      <c r="ZB127" s="27">
        <v>0</v>
      </c>
      <c r="ZC127" s="27">
        <v>242</v>
      </c>
      <c r="ZD127" s="27">
        <v>0</v>
      </c>
      <c r="ZE127" s="27">
        <v>37</v>
      </c>
      <c r="ZF127" s="27">
        <v>6</v>
      </c>
      <c r="ZG127" s="27">
        <v>1</v>
      </c>
      <c r="ZH127" s="27">
        <v>1</v>
      </c>
      <c r="ZI127" s="27">
        <v>0</v>
      </c>
      <c r="ZJ127" s="27">
        <v>0</v>
      </c>
      <c r="ZK127" s="27">
        <v>0</v>
      </c>
      <c r="ZL127" s="27">
        <v>12</v>
      </c>
      <c r="ZM127" s="27">
        <v>2</v>
      </c>
      <c r="ZN127" s="27">
        <v>2</v>
      </c>
      <c r="ZO127" s="27">
        <v>0</v>
      </c>
      <c r="ZP127" s="27">
        <v>0</v>
      </c>
      <c r="ZQ127" s="27">
        <v>0</v>
      </c>
      <c r="ZR127" s="27">
        <v>0</v>
      </c>
      <c r="ZS127" s="27">
        <v>0</v>
      </c>
      <c r="ZT127" s="27">
        <v>0</v>
      </c>
      <c r="ZU127" s="27">
        <v>0</v>
      </c>
      <c r="ZV127" s="27">
        <v>0</v>
      </c>
    </row>
    <row r="128" spans="1:698" s="41" customFormat="1" x14ac:dyDescent="0.2">
      <c r="A128" s="41" t="s">
        <v>229</v>
      </c>
      <c r="B128" s="40"/>
      <c r="C128" s="14">
        <v>253</v>
      </c>
      <c r="D128" s="14">
        <v>4</v>
      </c>
      <c r="E128" s="14">
        <v>0</v>
      </c>
      <c r="F128" s="14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/>
      <c r="AR128" s="27"/>
      <c r="AS128" s="27"/>
      <c r="AT128" s="27"/>
      <c r="AU128" s="27">
        <v>0</v>
      </c>
      <c r="AV128" s="27">
        <v>0</v>
      </c>
      <c r="AW128" s="27">
        <v>0</v>
      </c>
      <c r="AX128" s="27">
        <v>0</v>
      </c>
      <c r="AY128" s="14">
        <v>0</v>
      </c>
      <c r="AZ128" s="14">
        <v>5</v>
      </c>
      <c r="BA128" s="14">
        <v>1</v>
      </c>
      <c r="BB128" s="14">
        <v>59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>
        <v>0</v>
      </c>
      <c r="BN128" s="27">
        <v>0</v>
      </c>
      <c r="BO128" s="27">
        <v>0</v>
      </c>
      <c r="BP128" s="27">
        <v>0</v>
      </c>
      <c r="BQ128" s="27">
        <v>0</v>
      </c>
      <c r="BR128" s="27">
        <v>0</v>
      </c>
      <c r="BS128" s="27">
        <v>0</v>
      </c>
      <c r="BT128" s="27">
        <v>0</v>
      </c>
      <c r="BU128" s="27">
        <v>0</v>
      </c>
      <c r="BV128" s="27">
        <v>0</v>
      </c>
      <c r="BW128" s="27">
        <v>0</v>
      </c>
      <c r="BX128" s="27">
        <v>0</v>
      </c>
      <c r="BY128" s="27">
        <v>0</v>
      </c>
      <c r="BZ128" s="27">
        <v>0</v>
      </c>
      <c r="CA128" s="27">
        <v>0</v>
      </c>
      <c r="CB128" s="27">
        <v>0</v>
      </c>
      <c r="CC128" s="27">
        <v>0</v>
      </c>
      <c r="CD128" s="27">
        <v>0</v>
      </c>
      <c r="CE128" s="27">
        <v>0</v>
      </c>
      <c r="CF128" s="27">
        <v>0</v>
      </c>
      <c r="CG128" s="27">
        <v>0</v>
      </c>
      <c r="CH128" s="27">
        <v>0</v>
      </c>
      <c r="CI128" s="27">
        <v>0</v>
      </c>
      <c r="CJ128" s="27">
        <v>3</v>
      </c>
      <c r="CK128" s="27">
        <v>1</v>
      </c>
      <c r="CL128" s="27">
        <v>7</v>
      </c>
      <c r="CM128" s="27">
        <v>0</v>
      </c>
      <c r="CN128" s="27">
        <v>6</v>
      </c>
      <c r="CO128" s="27">
        <v>0</v>
      </c>
      <c r="CP128" s="27">
        <v>18</v>
      </c>
      <c r="CQ128" s="27">
        <v>0</v>
      </c>
      <c r="CR128" s="27">
        <v>4</v>
      </c>
      <c r="CS128" s="27">
        <v>0</v>
      </c>
      <c r="CT128" s="27">
        <v>9</v>
      </c>
      <c r="CU128" s="27">
        <v>0</v>
      </c>
      <c r="CV128" s="27">
        <v>7</v>
      </c>
      <c r="CW128" s="27">
        <v>2</v>
      </c>
      <c r="CX128" s="27">
        <v>6</v>
      </c>
      <c r="CY128" s="27">
        <v>0</v>
      </c>
      <c r="CZ128" s="27">
        <v>6</v>
      </c>
      <c r="DA128" s="27">
        <v>0</v>
      </c>
      <c r="DB128" s="27">
        <v>6</v>
      </c>
      <c r="DC128" s="27">
        <v>0</v>
      </c>
      <c r="DD128" s="27">
        <v>7</v>
      </c>
      <c r="DE128" s="27"/>
      <c r="DF128" s="27"/>
      <c r="DG128" s="27">
        <v>0</v>
      </c>
      <c r="DH128" s="27">
        <v>54</v>
      </c>
      <c r="DI128" s="27">
        <v>0</v>
      </c>
      <c r="DJ128" s="27">
        <v>0</v>
      </c>
      <c r="DK128" s="27">
        <v>0</v>
      </c>
      <c r="DL128" s="27">
        <v>0</v>
      </c>
      <c r="DM128" s="27">
        <v>0</v>
      </c>
      <c r="DN128" s="27">
        <v>0</v>
      </c>
      <c r="DO128" s="27">
        <v>0</v>
      </c>
      <c r="DP128" s="27">
        <v>1</v>
      </c>
      <c r="DQ128" s="27">
        <v>0</v>
      </c>
      <c r="DR128" s="27">
        <v>0</v>
      </c>
      <c r="DS128" s="27">
        <v>0</v>
      </c>
      <c r="DT128" s="27">
        <v>0</v>
      </c>
      <c r="DU128" s="27">
        <v>0</v>
      </c>
      <c r="DV128" s="27">
        <v>0</v>
      </c>
      <c r="DW128" s="27">
        <v>0</v>
      </c>
      <c r="DX128" s="27">
        <v>0</v>
      </c>
      <c r="DY128" s="27">
        <v>0</v>
      </c>
      <c r="DZ128" s="27">
        <v>1</v>
      </c>
      <c r="EA128" s="27">
        <v>0</v>
      </c>
      <c r="EB128" s="27">
        <v>0</v>
      </c>
      <c r="EC128" s="27">
        <v>0</v>
      </c>
      <c r="ED128" s="27">
        <v>5</v>
      </c>
      <c r="EE128" s="27">
        <v>0</v>
      </c>
      <c r="EF128" s="27">
        <v>0</v>
      </c>
      <c r="EG128" s="27">
        <v>0</v>
      </c>
      <c r="EH128" s="27">
        <v>4</v>
      </c>
      <c r="EI128" s="27">
        <v>0</v>
      </c>
      <c r="EJ128" s="27">
        <v>0</v>
      </c>
      <c r="EK128" s="27">
        <v>0</v>
      </c>
      <c r="EL128" s="27">
        <v>2</v>
      </c>
      <c r="EM128" s="27">
        <v>0</v>
      </c>
      <c r="EN128" s="27">
        <v>0</v>
      </c>
      <c r="EO128" s="27">
        <v>0</v>
      </c>
      <c r="EP128" s="27">
        <v>0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0</v>
      </c>
      <c r="EW128" s="27">
        <v>0</v>
      </c>
      <c r="EX128" s="27">
        <v>0</v>
      </c>
      <c r="EY128" s="27">
        <v>0</v>
      </c>
      <c r="EZ128" s="27">
        <v>0</v>
      </c>
      <c r="FA128" s="27">
        <v>0</v>
      </c>
      <c r="FB128" s="27">
        <v>0</v>
      </c>
      <c r="FC128" s="27">
        <v>0</v>
      </c>
      <c r="FD128" s="27">
        <v>0</v>
      </c>
      <c r="FE128" s="27">
        <v>0</v>
      </c>
      <c r="FF128" s="27">
        <v>0</v>
      </c>
      <c r="FG128" s="27">
        <v>0</v>
      </c>
      <c r="FH128" s="27">
        <v>0</v>
      </c>
      <c r="FI128" s="27">
        <v>0</v>
      </c>
      <c r="FJ128" s="27">
        <v>0</v>
      </c>
      <c r="FK128" s="27">
        <v>0</v>
      </c>
      <c r="FL128" s="27">
        <v>0</v>
      </c>
      <c r="FM128" s="27">
        <v>0</v>
      </c>
      <c r="FN128" s="27">
        <v>2</v>
      </c>
      <c r="FO128" s="27">
        <v>0</v>
      </c>
      <c r="FP128" s="27">
        <v>11</v>
      </c>
      <c r="FQ128" s="27">
        <v>0</v>
      </c>
      <c r="FR128" s="27">
        <v>10</v>
      </c>
      <c r="FS128" s="27">
        <v>0</v>
      </c>
      <c r="FT128" s="27">
        <v>4</v>
      </c>
      <c r="FU128" s="27">
        <v>0</v>
      </c>
      <c r="FV128" s="27">
        <v>8</v>
      </c>
      <c r="FW128" s="27">
        <v>0</v>
      </c>
      <c r="FX128" s="27">
        <v>1</v>
      </c>
      <c r="FY128" s="27">
        <v>0</v>
      </c>
      <c r="FZ128" s="27">
        <v>0</v>
      </c>
      <c r="GA128" s="27">
        <v>0</v>
      </c>
      <c r="GB128" s="27">
        <v>3</v>
      </c>
      <c r="GC128" s="27"/>
      <c r="GD128" s="27">
        <v>0</v>
      </c>
      <c r="GE128" s="27">
        <v>0</v>
      </c>
      <c r="GF128" s="27">
        <v>0</v>
      </c>
      <c r="GG128" s="27">
        <v>0</v>
      </c>
      <c r="GH128" s="27">
        <v>0</v>
      </c>
      <c r="GI128" s="27">
        <v>0</v>
      </c>
      <c r="GJ128" s="27">
        <v>0</v>
      </c>
      <c r="GK128" s="27">
        <v>0</v>
      </c>
      <c r="GL128" s="27">
        <v>0</v>
      </c>
      <c r="GM128" s="27">
        <v>0</v>
      </c>
      <c r="GN128" s="27">
        <v>0</v>
      </c>
      <c r="GO128" s="27">
        <v>0</v>
      </c>
      <c r="GP128" s="27"/>
      <c r="GQ128" s="27">
        <v>0</v>
      </c>
      <c r="GR128" s="27">
        <v>0</v>
      </c>
      <c r="GS128" s="27">
        <v>0</v>
      </c>
      <c r="GT128" s="27">
        <v>0</v>
      </c>
      <c r="GU128" s="27">
        <v>0</v>
      </c>
      <c r="GV128" s="27">
        <v>0</v>
      </c>
      <c r="GW128" s="27">
        <v>0</v>
      </c>
      <c r="GX128" s="27">
        <v>0</v>
      </c>
      <c r="GY128" s="27">
        <v>0</v>
      </c>
      <c r="GZ128" s="27">
        <v>0</v>
      </c>
      <c r="HA128" s="27">
        <v>0</v>
      </c>
      <c r="HB128" s="27">
        <v>0</v>
      </c>
      <c r="HC128" s="27"/>
      <c r="HD128" s="27">
        <v>0</v>
      </c>
      <c r="HE128" s="27">
        <v>0</v>
      </c>
      <c r="HF128" s="27">
        <v>0</v>
      </c>
      <c r="HG128" s="27">
        <v>0</v>
      </c>
      <c r="HH128" s="27">
        <v>0</v>
      </c>
      <c r="HI128" s="27">
        <v>0</v>
      </c>
      <c r="HJ128" s="27">
        <v>0</v>
      </c>
      <c r="HK128" s="27">
        <v>0</v>
      </c>
      <c r="HL128" s="27">
        <v>0</v>
      </c>
      <c r="HM128" s="27">
        <v>0</v>
      </c>
      <c r="HN128" s="27">
        <v>0</v>
      </c>
      <c r="HO128" s="27">
        <v>0</v>
      </c>
      <c r="HP128" s="27"/>
      <c r="HQ128" s="27">
        <v>0</v>
      </c>
      <c r="HR128" s="27">
        <v>0</v>
      </c>
      <c r="HS128" s="27">
        <v>0</v>
      </c>
      <c r="HT128" s="27">
        <v>0</v>
      </c>
      <c r="HU128" s="27">
        <v>0</v>
      </c>
      <c r="HV128" s="27">
        <v>0</v>
      </c>
      <c r="HW128" s="27">
        <v>0</v>
      </c>
      <c r="HX128" s="27">
        <v>0</v>
      </c>
      <c r="HY128" s="27">
        <v>0</v>
      </c>
      <c r="HZ128" s="27">
        <v>0</v>
      </c>
      <c r="IA128" s="27">
        <v>0</v>
      </c>
      <c r="IB128" s="27">
        <v>0</v>
      </c>
      <c r="IC128" s="27"/>
      <c r="ID128" s="27">
        <v>0</v>
      </c>
      <c r="IE128" s="27">
        <v>0</v>
      </c>
      <c r="IF128" s="27">
        <v>0</v>
      </c>
      <c r="IG128" s="27">
        <v>0</v>
      </c>
      <c r="IH128" s="27">
        <v>0</v>
      </c>
      <c r="II128" s="27"/>
      <c r="IJ128" s="27"/>
      <c r="IK128" s="27"/>
      <c r="IL128" s="27"/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>
        <v>0</v>
      </c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>
        <v>0</v>
      </c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>
        <v>0</v>
      </c>
      <c r="JW128" s="27">
        <v>0</v>
      </c>
      <c r="JX128" s="27">
        <v>0</v>
      </c>
      <c r="JY128" s="14">
        <v>62</v>
      </c>
      <c r="JZ128" s="27">
        <v>0</v>
      </c>
      <c r="KA128" s="27">
        <v>0</v>
      </c>
      <c r="KB128" s="27">
        <v>1</v>
      </c>
      <c r="KC128" s="27">
        <v>0</v>
      </c>
      <c r="KD128" s="27">
        <v>1</v>
      </c>
      <c r="KE128" s="27">
        <v>20</v>
      </c>
      <c r="KF128" s="27">
        <v>1</v>
      </c>
      <c r="KG128" s="27">
        <v>0</v>
      </c>
      <c r="KH128" s="27">
        <v>21</v>
      </c>
      <c r="KI128" s="27">
        <v>1</v>
      </c>
      <c r="KJ128" s="27">
        <v>0</v>
      </c>
      <c r="KK128" s="27">
        <v>17</v>
      </c>
      <c r="KL128" s="14">
        <v>62</v>
      </c>
      <c r="KM128" s="27">
        <v>1</v>
      </c>
      <c r="KN128" s="27">
        <v>21</v>
      </c>
      <c r="KO128" s="27">
        <v>22</v>
      </c>
      <c r="KP128" s="27">
        <v>18</v>
      </c>
      <c r="KQ128" s="14">
        <v>1</v>
      </c>
      <c r="KR128" s="27">
        <v>0</v>
      </c>
      <c r="KS128" s="27">
        <v>1</v>
      </c>
      <c r="KT128" s="14">
        <v>0</v>
      </c>
      <c r="KU128" s="27">
        <v>0</v>
      </c>
      <c r="KV128" s="27">
        <v>0</v>
      </c>
      <c r="KW128" s="27">
        <v>0</v>
      </c>
      <c r="KX128" s="27">
        <v>0</v>
      </c>
      <c r="KY128" s="14">
        <v>5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0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27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1</v>
      </c>
      <c r="NJ128" s="27">
        <v>0</v>
      </c>
      <c r="NK128" s="27">
        <v>0</v>
      </c>
      <c r="NL128" s="27">
        <v>0</v>
      </c>
      <c r="NM128" s="27">
        <v>0</v>
      </c>
      <c r="NN128" s="27">
        <v>1</v>
      </c>
      <c r="NO128" s="27">
        <v>1</v>
      </c>
      <c r="NP128" s="27">
        <v>0</v>
      </c>
      <c r="NQ128" s="27">
        <v>1</v>
      </c>
      <c r="NR128" s="27">
        <v>1</v>
      </c>
      <c r="NS128" s="27">
        <v>0</v>
      </c>
      <c r="NT128" s="14">
        <v>5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>
        <v>1</v>
      </c>
      <c r="OI128" s="27">
        <v>0</v>
      </c>
      <c r="OJ128" s="27">
        <v>0</v>
      </c>
      <c r="OK128" s="27">
        <v>0</v>
      </c>
      <c r="OL128" s="27">
        <v>0</v>
      </c>
      <c r="OM128" s="27">
        <v>1</v>
      </c>
      <c r="ON128" s="27">
        <v>1</v>
      </c>
      <c r="OO128" s="27">
        <v>0</v>
      </c>
      <c r="OP128" s="27">
        <v>1</v>
      </c>
      <c r="OQ128" s="27">
        <v>1</v>
      </c>
      <c r="OR128" s="27">
        <v>0</v>
      </c>
      <c r="OS128" s="14">
        <v>8</v>
      </c>
      <c r="OT128" s="44">
        <v>1</v>
      </c>
      <c r="OU128" s="27">
        <v>0</v>
      </c>
      <c r="OV128" s="27">
        <v>0</v>
      </c>
      <c r="OW128" s="27">
        <v>0</v>
      </c>
      <c r="OX128" s="27">
        <v>0</v>
      </c>
      <c r="OY128" s="27">
        <v>0</v>
      </c>
      <c r="OZ128" s="27">
        <v>3</v>
      </c>
      <c r="PA128" s="27">
        <v>0</v>
      </c>
      <c r="PB128" s="27">
        <v>4</v>
      </c>
      <c r="PC128" s="27">
        <v>0</v>
      </c>
      <c r="PD128" s="27">
        <v>0</v>
      </c>
      <c r="PE128" s="27">
        <v>0</v>
      </c>
      <c r="PF128" s="27">
        <v>0</v>
      </c>
      <c r="PG128" s="27">
        <v>0</v>
      </c>
      <c r="PH128" s="27">
        <v>0</v>
      </c>
      <c r="PI128" s="27">
        <v>0</v>
      </c>
      <c r="PJ128" s="27">
        <v>0</v>
      </c>
      <c r="PK128" s="27">
        <v>0</v>
      </c>
      <c r="PL128" s="27">
        <v>0</v>
      </c>
      <c r="PM128" s="27">
        <v>0</v>
      </c>
      <c r="PN128" s="27">
        <v>1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14">
        <v>442</v>
      </c>
      <c r="PY128" s="27">
        <v>1</v>
      </c>
      <c r="PZ128" s="27">
        <v>4</v>
      </c>
      <c r="QA128" s="27">
        <v>12</v>
      </c>
      <c r="QB128" s="27">
        <v>0</v>
      </c>
      <c r="QC128" s="27">
        <v>19</v>
      </c>
      <c r="QD128" s="27">
        <v>63</v>
      </c>
      <c r="QE128" s="27">
        <v>198</v>
      </c>
      <c r="QF128" s="27">
        <v>0</v>
      </c>
      <c r="QG128" s="27">
        <v>0</v>
      </c>
      <c r="QH128" s="27">
        <v>0</v>
      </c>
      <c r="QI128" s="27">
        <v>0</v>
      </c>
      <c r="QJ128" s="27">
        <v>25</v>
      </c>
      <c r="QK128" s="27">
        <v>1</v>
      </c>
      <c r="QL128" s="27">
        <v>5</v>
      </c>
      <c r="QM128" s="27">
        <v>5</v>
      </c>
      <c r="QN128" s="27">
        <v>2</v>
      </c>
      <c r="QO128" s="27">
        <v>1</v>
      </c>
      <c r="QP128" s="27">
        <v>15</v>
      </c>
      <c r="QQ128" s="27">
        <v>79</v>
      </c>
      <c r="QR128" s="27">
        <v>0</v>
      </c>
      <c r="QS128" s="27">
        <v>0</v>
      </c>
      <c r="QT128" s="27">
        <v>0</v>
      </c>
      <c r="QU128" s="27">
        <v>0</v>
      </c>
      <c r="QV128" s="27">
        <v>12</v>
      </c>
      <c r="QW128" s="27">
        <v>0</v>
      </c>
      <c r="QX128" s="27">
        <v>0</v>
      </c>
      <c r="QY128" s="27">
        <v>0</v>
      </c>
      <c r="QZ128" s="27">
        <v>0</v>
      </c>
      <c r="RA128" s="14">
        <v>3</v>
      </c>
      <c r="RB128" s="27">
        <v>0</v>
      </c>
      <c r="RC128" s="27">
        <v>1</v>
      </c>
      <c r="RD128" s="27">
        <v>0</v>
      </c>
      <c r="RE128" s="27">
        <v>0</v>
      </c>
      <c r="RF128" s="27">
        <v>0</v>
      </c>
      <c r="RG128" s="27">
        <v>0</v>
      </c>
      <c r="RH128" s="27">
        <v>1</v>
      </c>
      <c r="RI128" s="27">
        <v>1</v>
      </c>
      <c r="RJ128" s="14">
        <v>0</v>
      </c>
      <c r="RK128" s="27">
        <v>0</v>
      </c>
      <c r="RL128" s="27">
        <v>0</v>
      </c>
      <c r="RM128" s="27">
        <v>0</v>
      </c>
      <c r="RN128" s="27">
        <v>0</v>
      </c>
      <c r="RO128" s="27">
        <v>0</v>
      </c>
      <c r="RP128" s="27">
        <v>0</v>
      </c>
      <c r="RQ128" s="27">
        <v>0</v>
      </c>
      <c r="RR128" s="27">
        <v>0</v>
      </c>
      <c r="RS128" s="27">
        <v>0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0</v>
      </c>
      <c r="RZ128" s="27">
        <v>0</v>
      </c>
      <c r="SA128" s="27">
        <v>0</v>
      </c>
      <c r="SB128" s="27">
        <v>0</v>
      </c>
      <c r="SC128" s="27">
        <v>0</v>
      </c>
      <c r="SD128" s="27">
        <v>0</v>
      </c>
      <c r="SE128" s="27">
        <v>0</v>
      </c>
      <c r="SF128" s="27">
        <v>0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0</v>
      </c>
      <c r="SN128" s="27">
        <v>0</v>
      </c>
      <c r="SO128" s="27">
        <v>0</v>
      </c>
      <c r="SP128" s="27">
        <v>0</v>
      </c>
      <c r="SQ128" s="27">
        <v>0</v>
      </c>
      <c r="SR128" s="27">
        <v>0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0</v>
      </c>
      <c r="SY128" s="27">
        <v>0</v>
      </c>
      <c r="SZ128" s="27">
        <v>0</v>
      </c>
      <c r="TA128" s="27">
        <v>0</v>
      </c>
      <c r="TB128" s="27">
        <v>0</v>
      </c>
      <c r="TC128" s="27">
        <v>0</v>
      </c>
      <c r="TD128" s="27">
        <v>0</v>
      </c>
      <c r="TE128" s="27">
        <v>0</v>
      </c>
      <c r="TF128" s="27">
        <v>0</v>
      </c>
      <c r="TG128" s="14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0</v>
      </c>
      <c r="TM128" s="27">
        <v>0</v>
      </c>
      <c r="TN128" s="27">
        <v>0</v>
      </c>
      <c r="TO128" s="27">
        <v>0</v>
      </c>
      <c r="TP128" s="27">
        <v>0</v>
      </c>
      <c r="TQ128" s="27">
        <v>0</v>
      </c>
      <c r="TR128" s="27">
        <v>0</v>
      </c>
      <c r="TS128" s="27">
        <v>0</v>
      </c>
      <c r="TT128" s="27">
        <v>0</v>
      </c>
      <c r="TU128" s="27">
        <v>0</v>
      </c>
      <c r="TV128" s="27">
        <v>0</v>
      </c>
      <c r="TW128" s="27">
        <v>0</v>
      </c>
      <c r="TX128" s="27">
        <v>0</v>
      </c>
      <c r="TY128" s="27">
        <v>0</v>
      </c>
      <c r="TZ128" s="27">
        <v>0</v>
      </c>
      <c r="UA128" s="27">
        <v>0</v>
      </c>
      <c r="UB128" s="27">
        <v>0</v>
      </c>
      <c r="UC128" s="27">
        <v>0</v>
      </c>
      <c r="UD128" s="27">
        <v>0</v>
      </c>
      <c r="UE128" s="27">
        <v>0</v>
      </c>
      <c r="UF128" s="27">
        <v>0</v>
      </c>
      <c r="UG128" s="27">
        <v>0</v>
      </c>
      <c r="UH128" s="27">
        <v>0</v>
      </c>
      <c r="UI128" s="27">
        <v>0</v>
      </c>
      <c r="UJ128" s="27">
        <v>0</v>
      </c>
      <c r="UK128" s="27">
        <v>0</v>
      </c>
      <c r="UL128" s="27">
        <v>0</v>
      </c>
      <c r="UM128" s="27">
        <v>0</v>
      </c>
      <c r="UN128" s="27">
        <v>0</v>
      </c>
      <c r="UO128" s="27">
        <v>0</v>
      </c>
      <c r="UP128" s="27">
        <v>0</v>
      </c>
      <c r="UQ128" s="27">
        <v>0</v>
      </c>
      <c r="UR128" s="27">
        <v>0</v>
      </c>
      <c r="US128" s="27">
        <v>0</v>
      </c>
      <c r="UT128" s="27">
        <v>0</v>
      </c>
      <c r="UU128" s="27">
        <v>0</v>
      </c>
      <c r="UV128" s="27">
        <v>0</v>
      </c>
      <c r="UW128" s="27">
        <v>0</v>
      </c>
      <c r="UX128" s="27">
        <v>0</v>
      </c>
      <c r="UY128" s="27">
        <v>0</v>
      </c>
      <c r="UZ128" s="27">
        <v>0</v>
      </c>
      <c r="VA128" s="27">
        <v>0</v>
      </c>
      <c r="VB128" s="27">
        <v>0</v>
      </c>
      <c r="VC128" s="27">
        <v>0</v>
      </c>
      <c r="VD128" s="27">
        <v>0</v>
      </c>
      <c r="VE128" s="27">
        <v>0</v>
      </c>
      <c r="VF128" s="27">
        <v>0</v>
      </c>
      <c r="VG128" s="27">
        <v>0</v>
      </c>
      <c r="VH128" s="14">
        <v>0</v>
      </c>
      <c r="VI128" s="27">
        <v>0</v>
      </c>
      <c r="VJ128" s="27">
        <v>0</v>
      </c>
      <c r="VK128" s="27">
        <v>0</v>
      </c>
      <c r="VL128" s="27">
        <v>0</v>
      </c>
      <c r="VM128" s="27">
        <v>0</v>
      </c>
      <c r="VN128" s="27">
        <v>0</v>
      </c>
      <c r="VO128" s="27">
        <v>0</v>
      </c>
      <c r="VP128" s="27">
        <v>0</v>
      </c>
      <c r="VQ128" s="27">
        <v>0</v>
      </c>
      <c r="VR128" s="27">
        <v>0</v>
      </c>
      <c r="VS128" s="27">
        <v>0</v>
      </c>
      <c r="VT128" s="27">
        <v>0</v>
      </c>
      <c r="VU128" s="27">
        <v>0</v>
      </c>
      <c r="VV128" s="27">
        <v>0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0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1</v>
      </c>
      <c r="XJ128" s="27">
        <v>7</v>
      </c>
      <c r="XK128" s="27">
        <v>0</v>
      </c>
      <c r="XL128" s="27">
        <v>8</v>
      </c>
      <c r="XM128" s="27">
        <v>2</v>
      </c>
      <c r="XN128" s="27">
        <v>0</v>
      </c>
      <c r="XO128" s="27">
        <v>0</v>
      </c>
      <c r="XP128" s="27">
        <v>2</v>
      </c>
      <c r="XQ128" s="27">
        <v>0</v>
      </c>
      <c r="XR128" s="27">
        <v>0</v>
      </c>
      <c r="XS128" s="27">
        <v>0</v>
      </c>
      <c r="XT128" s="27">
        <v>3</v>
      </c>
      <c r="XU128" s="27">
        <v>0</v>
      </c>
      <c r="XV128" s="27">
        <v>0</v>
      </c>
      <c r="XW128" s="27">
        <v>0</v>
      </c>
      <c r="XX128" s="27">
        <v>4</v>
      </c>
      <c r="XY128" s="27">
        <v>4</v>
      </c>
      <c r="XZ128" s="27">
        <v>0</v>
      </c>
      <c r="YA128" s="27">
        <v>2</v>
      </c>
      <c r="YB128" s="27">
        <v>0</v>
      </c>
      <c r="YC128" s="27">
        <v>0</v>
      </c>
      <c r="YD128" s="27">
        <v>2</v>
      </c>
      <c r="YE128" s="27">
        <v>0</v>
      </c>
      <c r="YF128" s="27">
        <v>0</v>
      </c>
      <c r="YG128" s="27">
        <v>0</v>
      </c>
      <c r="YH128" s="27">
        <v>4</v>
      </c>
      <c r="YI128" s="27">
        <v>0</v>
      </c>
      <c r="YJ128" s="27">
        <v>0</v>
      </c>
      <c r="YK128" s="27">
        <v>0</v>
      </c>
      <c r="YL128" s="27">
        <v>5</v>
      </c>
      <c r="YM128" s="27">
        <v>5</v>
      </c>
      <c r="YN128" s="27">
        <v>0</v>
      </c>
      <c r="YO128" s="27">
        <v>0</v>
      </c>
      <c r="YP128" s="27">
        <v>0</v>
      </c>
      <c r="YQ128" s="27">
        <v>0</v>
      </c>
      <c r="YR128" s="27">
        <v>0</v>
      </c>
      <c r="YS128" s="27">
        <v>0</v>
      </c>
      <c r="YT128" s="27">
        <v>1</v>
      </c>
      <c r="YU128" s="27">
        <v>0</v>
      </c>
      <c r="YV128" s="27">
        <v>1</v>
      </c>
      <c r="YW128" s="27">
        <v>1</v>
      </c>
      <c r="YX128" s="27">
        <v>0</v>
      </c>
      <c r="YY128" s="27">
        <v>1</v>
      </c>
      <c r="YZ128" s="27">
        <v>0</v>
      </c>
      <c r="ZA128" s="27">
        <v>1</v>
      </c>
      <c r="ZB128" s="27">
        <v>1</v>
      </c>
      <c r="ZC128" s="27">
        <v>306</v>
      </c>
      <c r="ZD128" s="27">
        <v>16</v>
      </c>
      <c r="ZE128" s="27">
        <v>84</v>
      </c>
      <c r="ZF128" s="27">
        <v>22</v>
      </c>
      <c r="ZG128" s="27">
        <v>6</v>
      </c>
      <c r="ZH128" s="27">
        <v>2</v>
      </c>
      <c r="ZI128" s="27">
        <v>8</v>
      </c>
      <c r="ZJ128" s="27">
        <v>3</v>
      </c>
      <c r="ZK128" s="27">
        <v>1</v>
      </c>
      <c r="ZL128" s="27">
        <v>10</v>
      </c>
      <c r="ZM128" s="27">
        <v>1</v>
      </c>
      <c r="ZN128" s="27">
        <v>0</v>
      </c>
      <c r="ZO128" s="27">
        <v>1</v>
      </c>
      <c r="ZP128" s="27">
        <v>0</v>
      </c>
      <c r="ZQ128" s="27">
        <v>0</v>
      </c>
      <c r="ZR128" s="27">
        <v>0</v>
      </c>
      <c r="ZS128" s="27">
        <v>0</v>
      </c>
      <c r="ZT128" s="27">
        <v>0</v>
      </c>
      <c r="ZU128" s="27">
        <v>2</v>
      </c>
      <c r="ZV128" s="27">
        <v>0</v>
      </c>
    </row>
    <row r="129" spans="1:698" s="41" customFormat="1" x14ac:dyDescent="0.2">
      <c r="A129" s="41" t="s">
        <v>230</v>
      </c>
      <c r="B129" s="40"/>
      <c r="C129" s="14">
        <v>137</v>
      </c>
      <c r="D129" s="14">
        <v>14</v>
      </c>
      <c r="E129" s="14">
        <v>0</v>
      </c>
      <c r="F129" s="14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/>
      <c r="AR129" s="27"/>
      <c r="AS129" s="27"/>
      <c r="AT129" s="27"/>
      <c r="AU129" s="27">
        <v>0</v>
      </c>
      <c r="AV129" s="27">
        <v>0</v>
      </c>
      <c r="AW129" s="27">
        <v>0</v>
      </c>
      <c r="AX129" s="27">
        <v>0</v>
      </c>
      <c r="AY129" s="14">
        <v>0</v>
      </c>
      <c r="AZ129" s="14">
        <v>0</v>
      </c>
      <c r="BA129" s="14">
        <v>0</v>
      </c>
      <c r="BB129" s="14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27">
        <v>0</v>
      </c>
      <c r="BO129" s="27">
        <v>0</v>
      </c>
      <c r="BP129" s="27">
        <v>0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>
        <v>0</v>
      </c>
      <c r="BZ129" s="27">
        <v>0</v>
      </c>
      <c r="CA129" s="27">
        <v>0</v>
      </c>
      <c r="CB129" s="27">
        <v>1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2</v>
      </c>
      <c r="CK129" s="27">
        <v>1</v>
      </c>
      <c r="CL129" s="27">
        <v>1</v>
      </c>
      <c r="CM129" s="27">
        <v>0</v>
      </c>
      <c r="CN129" s="27">
        <v>0</v>
      </c>
      <c r="CO129" s="27">
        <v>1</v>
      </c>
      <c r="CP129" s="27">
        <v>9</v>
      </c>
      <c r="CQ129" s="27">
        <v>1</v>
      </c>
      <c r="CR129" s="27">
        <v>9</v>
      </c>
      <c r="CS129" s="27">
        <v>1</v>
      </c>
      <c r="CT129" s="27">
        <v>17</v>
      </c>
      <c r="CU129" s="27">
        <v>3</v>
      </c>
      <c r="CV129" s="27">
        <v>12</v>
      </c>
      <c r="CW129" s="27">
        <v>1</v>
      </c>
      <c r="CX129" s="27">
        <v>16</v>
      </c>
      <c r="CY129" s="27">
        <v>1</v>
      </c>
      <c r="CZ129" s="27">
        <v>16</v>
      </c>
      <c r="DA129" s="27">
        <v>0</v>
      </c>
      <c r="DB129" s="27">
        <v>1</v>
      </c>
      <c r="DC129" s="27">
        <v>0</v>
      </c>
      <c r="DD129" s="27">
        <v>3</v>
      </c>
      <c r="DE129" s="27"/>
      <c r="DF129" s="27"/>
      <c r="DG129" s="27">
        <v>0</v>
      </c>
      <c r="DH129" s="27">
        <v>0</v>
      </c>
      <c r="DI129" s="27">
        <v>0</v>
      </c>
      <c r="DJ129" s="27">
        <v>0</v>
      </c>
      <c r="DK129" s="27">
        <v>0</v>
      </c>
      <c r="DL129" s="27">
        <v>0</v>
      </c>
      <c r="DM129" s="27">
        <v>0</v>
      </c>
      <c r="DN129" s="27">
        <v>0</v>
      </c>
      <c r="DO129" s="27">
        <v>0</v>
      </c>
      <c r="DP129" s="27">
        <v>0</v>
      </c>
      <c r="DQ129" s="27">
        <v>0</v>
      </c>
      <c r="DR129" s="27">
        <v>0</v>
      </c>
      <c r="DS129" s="27">
        <v>0</v>
      </c>
      <c r="DT129" s="27">
        <v>0</v>
      </c>
      <c r="DU129" s="27">
        <v>0</v>
      </c>
      <c r="DV129" s="27">
        <v>0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0</v>
      </c>
      <c r="EK129" s="27">
        <v>0</v>
      </c>
      <c r="EL129" s="27">
        <v>0</v>
      </c>
      <c r="EM129" s="27">
        <v>0</v>
      </c>
      <c r="EN129" s="27">
        <v>0</v>
      </c>
      <c r="EO129" s="27">
        <v>0</v>
      </c>
      <c r="EP129" s="27">
        <v>0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0</v>
      </c>
      <c r="EW129" s="27">
        <v>0</v>
      </c>
      <c r="EX129" s="27">
        <v>0</v>
      </c>
      <c r="EY129" s="27">
        <v>0</v>
      </c>
      <c r="EZ129" s="27">
        <v>1</v>
      </c>
      <c r="FA129" s="27">
        <v>0</v>
      </c>
      <c r="FB129" s="27">
        <v>1</v>
      </c>
      <c r="FC129" s="27">
        <v>0</v>
      </c>
      <c r="FD129" s="27">
        <v>0</v>
      </c>
      <c r="FE129" s="27">
        <v>0</v>
      </c>
      <c r="FF129" s="27">
        <v>0</v>
      </c>
      <c r="FG129" s="27">
        <v>1</v>
      </c>
      <c r="FH129" s="27">
        <v>0</v>
      </c>
      <c r="FI129" s="27">
        <v>0</v>
      </c>
      <c r="FJ129" s="27">
        <v>1</v>
      </c>
      <c r="FK129" s="27">
        <v>0</v>
      </c>
      <c r="FL129" s="27">
        <v>0</v>
      </c>
      <c r="FM129" s="27">
        <v>1</v>
      </c>
      <c r="FN129" s="27">
        <v>5</v>
      </c>
      <c r="FO129" s="27">
        <v>0</v>
      </c>
      <c r="FP129" s="27">
        <v>1</v>
      </c>
      <c r="FQ129" s="27">
        <v>0</v>
      </c>
      <c r="FR129" s="27">
        <v>8</v>
      </c>
      <c r="FS129" s="27">
        <v>0</v>
      </c>
      <c r="FT129" s="27">
        <v>5</v>
      </c>
      <c r="FU129" s="27">
        <v>0</v>
      </c>
      <c r="FV129" s="27">
        <v>5</v>
      </c>
      <c r="FW129" s="27">
        <v>3</v>
      </c>
      <c r="FX129" s="27">
        <v>8</v>
      </c>
      <c r="FY129" s="27">
        <v>0</v>
      </c>
      <c r="FZ129" s="27">
        <v>0</v>
      </c>
      <c r="GA129" s="27">
        <v>0</v>
      </c>
      <c r="GB129" s="27">
        <v>1</v>
      </c>
      <c r="GC129" s="27"/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/>
      <c r="GQ129" s="27">
        <v>0</v>
      </c>
      <c r="GR129" s="27">
        <v>0</v>
      </c>
      <c r="GS129" s="27">
        <v>0</v>
      </c>
      <c r="GT129" s="27">
        <v>0</v>
      </c>
      <c r="GU129" s="27">
        <v>0</v>
      </c>
      <c r="GV129" s="27">
        <v>0</v>
      </c>
      <c r="GW129" s="27">
        <v>0</v>
      </c>
      <c r="GX129" s="27">
        <v>0</v>
      </c>
      <c r="GY129" s="27">
        <v>0</v>
      </c>
      <c r="GZ129" s="27">
        <v>0</v>
      </c>
      <c r="HA129" s="27">
        <v>0</v>
      </c>
      <c r="HB129" s="27">
        <v>0</v>
      </c>
      <c r="HC129" s="27"/>
      <c r="HD129" s="27">
        <v>0</v>
      </c>
      <c r="HE129" s="27">
        <v>0</v>
      </c>
      <c r="HF129" s="27">
        <v>0</v>
      </c>
      <c r="HG129" s="27">
        <v>0</v>
      </c>
      <c r="HH129" s="27">
        <v>0</v>
      </c>
      <c r="HI129" s="27">
        <v>0</v>
      </c>
      <c r="HJ129" s="27">
        <v>0</v>
      </c>
      <c r="HK129" s="27">
        <v>0</v>
      </c>
      <c r="HL129" s="27">
        <v>0</v>
      </c>
      <c r="HM129" s="27">
        <v>0</v>
      </c>
      <c r="HN129" s="27">
        <v>0</v>
      </c>
      <c r="HO129" s="27">
        <v>0</v>
      </c>
      <c r="HP129" s="27"/>
      <c r="HQ129" s="27">
        <v>0</v>
      </c>
      <c r="HR129" s="27">
        <v>0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/>
      <c r="ID129" s="27">
        <v>0</v>
      </c>
      <c r="IE129" s="27">
        <v>0</v>
      </c>
      <c r="IF129" s="27">
        <v>0</v>
      </c>
      <c r="IG129" s="27">
        <v>0</v>
      </c>
      <c r="IH129" s="27">
        <v>0</v>
      </c>
      <c r="II129" s="27"/>
      <c r="IJ129" s="27"/>
      <c r="IK129" s="27"/>
      <c r="IL129" s="27"/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>
        <v>0</v>
      </c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>
        <v>0</v>
      </c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>
        <v>0</v>
      </c>
      <c r="JW129" s="27">
        <v>0</v>
      </c>
      <c r="JX129" s="27">
        <v>0</v>
      </c>
      <c r="JY129" s="14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>
        <v>0</v>
      </c>
      <c r="KJ129" s="27">
        <v>0</v>
      </c>
      <c r="KK129" s="27">
        <v>0</v>
      </c>
      <c r="KL129" s="14">
        <v>0</v>
      </c>
      <c r="KM129" s="27">
        <v>0</v>
      </c>
      <c r="KN129" s="27">
        <v>0</v>
      </c>
      <c r="KO129" s="27">
        <v>0</v>
      </c>
      <c r="KP129" s="27">
        <v>0</v>
      </c>
      <c r="KQ129" s="14">
        <v>0</v>
      </c>
      <c r="KR129" s="27">
        <v>0</v>
      </c>
      <c r="KS129" s="27">
        <v>0</v>
      </c>
      <c r="KT129" s="14">
        <v>0</v>
      </c>
      <c r="KU129" s="27">
        <v>0</v>
      </c>
      <c r="KV129" s="27">
        <v>0</v>
      </c>
      <c r="KW129" s="27">
        <v>0</v>
      </c>
      <c r="KX129" s="27">
        <v>0</v>
      </c>
      <c r="KY129" s="14">
        <v>1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1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27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14">
        <v>1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>
        <v>0</v>
      </c>
      <c r="OI129" s="27">
        <v>0</v>
      </c>
      <c r="OJ129" s="27">
        <v>0</v>
      </c>
      <c r="OK129" s="27">
        <v>0</v>
      </c>
      <c r="OL129" s="27">
        <v>0</v>
      </c>
      <c r="OM129" s="27">
        <v>0</v>
      </c>
      <c r="ON129" s="27">
        <v>0</v>
      </c>
      <c r="OO129" s="27">
        <v>0</v>
      </c>
      <c r="OP129" s="27">
        <v>1</v>
      </c>
      <c r="OQ129" s="27">
        <v>0</v>
      </c>
      <c r="OR129" s="27">
        <v>0</v>
      </c>
      <c r="OS129" s="14">
        <v>14</v>
      </c>
      <c r="OT129" s="44">
        <v>0</v>
      </c>
      <c r="OU129" s="27">
        <v>0</v>
      </c>
      <c r="OV129" s="27">
        <v>0</v>
      </c>
      <c r="OW129" s="27">
        <v>0</v>
      </c>
      <c r="OX129" s="27">
        <v>0</v>
      </c>
      <c r="OY129" s="27">
        <v>0</v>
      </c>
      <c r="OZ129" s="27">
        <v>1</v>
      </c>
      <c r="PA129" s="27">
        <v>2</v>
      </c>
      <c r="PB129" s="27">
        <v>2</v>
      </c>
      <c r="PC129" s="27">
        <v>0</v>
      </c>
      <c r="PD129" s="27">
        <v>0</v>
      </c>
      <c r="PE129" s="27">
        <v>0</v>
      </c>
      <c r="PF129" s="27">
        <v>0</v>
      </c>
      <c r="PG129" s="27">
        <v>0</v>
      </c>
      <c r="PH129" s="27">
        <v>0</v>
      </c>
      <c r="PI129" s="27">
        <v>0</v>
      </c>
      <c r="PJ129" s="27">
        <v>0</v>
      </c>
      <c r="PK129" s="27">
        <v>1</v>
      </c>
      <c r="PL129" s="27">
        <v>0</v>
      </c>
      <c r="PM129" s="27">
        <v>2</v>
      </c>
      <c r="PN129" s="27">
        <v>6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14">
        <v>1385</v>
      </c>
      <c r="PY129" s="27">
        <v>0</v>
      </c>
      <c r="PZ129" s="27">
        <v>10</v>
      </c>
      <c r="QA129" s="27">
        <v>16</v>
      </c>
      <c r="QB129" s="27">
        <v>6</v>
      </c>
      <c r="QC129" s="27">
        <v>34</v>
      </c>
      <c r="QD129" s="27">
        <v>153</v>
      </c>
      <c r="QE129" s="27">
        <v>581</v>
      </c>
      <c r="QF129" s="27">
        <v>0</v>
      </c>
      <c r="QG129" s="27">
        <v>0</v>
      </c>
      <c r="QH129" s="27">
        <v>0</v>
      </c>
      <c r="QI129" s="27">
        <v>0</v>
      </c>
      <c r="QJ129" s="27">
        <v>73</v>
      </c>
      <c r="QK129" s="27">
        <v>1</v>
      </c>
      <c r="QL129" s="27">
        <v>7</v>
      </c>
      <c r="QM129" s="27">
        <v>14</v>
      </c>
      <c r="QN129" s="27">
        <v>3</v>
      </c>
      <c r="QO129" s="27">
        <v>5</v>
      </c>
      <c r="QP129" s="27">
        <v>57</v>
      </c>
      <c r="QQ129" s="27">
        <v>347</v>
      </c>
      <c r="QR129" s="27">
        <v>0</v>
      </c>
      <c r="QS129" s="27">
        <v>0</v>
      </c>
      <c r="QT129" s="27">
        <v>0</v>
      </c>
      <c r="QU129" s="27">
        <v>0</v>
      </c>
      <c r="QV129" s="27">
        <v>78</v>
      </c>
      <c r="QW129" s="27">
        <v>0</v>
      </c>
      <c r="QX129" s="27">
        <v>0</v>
      </c>
      <c r="QY129" s="27">
        <v>0</v>
      </c>
      <c r="QZ129" s="27">
        <v>0</v>
      </c>
      <c r="RA129" s="14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14">
        <v>1</v>
      </c>
      <c r="RK129" s="27">
        <v>0</v>
      </c>
      <c r="RL129" s="27">
        <v>0</v>
      </c>
      <c r="RM129" s="27">
        <v>0</v>
      </c>
      <c r="RN129" s="27">
        <v>0</v>
      </c>
      <c r="RO129" s="27">
        <v>0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0</v>
      </c>
      <c r="RX129" s="27">
        <v>0</v>
      </c>
      <c r="RY129" s="27">
        <v>0</v>
      </c>
      <c r="RZ129" s="27">
        <v>0</v>
      </c>
      <c r="SA129" s="27">
        <v>0</v>
      </c>
      <c r="SB129" s="27">
        <v>0</v>
      </c>
      <c r="SC129" s="27">
        <v>0</v>
      </c>
      <c r="SD129" s="27">
        <v>0</v>
      </c>
      <c r="SE129" s="27">
        <v>0</v>
      </c>
      <c r="SF129" s="27">
        <v>1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0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0</v>
      </c>
      <c r="SW129" s="27">
        <v>0</v>
      </c>
      <c r="SX129" s="27">
        <v>0</v>
      </c>
      <c r="SY129" s="27">
        <v>0</v>
      </c>
      <c r="SZ129" s="27">
        <v>0</v>
      </c>
      <c r="TA129" s="27">
        <v>0</v>
      </c>
      <c r="TB129" s="27">
        <v>0</v>
      </c>
      <c r="TC129" s="27">
        <v>0</v>
      </c>
      <c r="TD129" s="27">
        <v>0</v>
      </c>
      <c r="TE129" s="27">
        <v>0</v>
      </c>
      <c r="TF129" s="27">
        <v>0</v>
      </c>
      <c r="TG129" s="14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0</v>
      </c>
      <c r="TM129" s="27">
        <v>0</v>
      </c>
      <c r="TN129" s="27">
        <v>0</v>
      </c>
      <c r="TO129" s="27">
        <v>0</v>
      </c>
      <c r="TP129" s="27">
        <v>0</v>
      </c>
      <c r="TQ129" s="27">
        <v>0</v>
      </c>
      <c r="TR129" s="27">
        <v>0</v>
      </c>
      <c r="TS129" s="27">
        <v>0</v>
      </c>
      <c r="TT129" s="27">
        <v>0</v>
      </c>
      <c r="TU129" s="27">
        <v>0</v>
      </c>
      <c r="TV129" s="27">
        <v>0</v>
      </c>
      <c r="TW129" s="27">
        <v>0</v>
      </c>
      <c r="TX129" s="27">
        <v>0</v>
      </c>
      <c r="TY129" s="27">
        <v>0</v>
      </c>
      <c r="TZ129" s="27">
        <v>0</v>
      </c>
      <c r="UA129" s="27">
        <v>0</v>
      </c>
      <c r="UB129" s="27">
        <v>0</v>
      </c>
      <c r="UC129" s="27">
        <v>0</v>
      </c>
      <c r="UD129" s="27">
        <v>0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27">
        <v>0</v>
      </c>
      <c r="UK129" s="27">
        <v>0</v>
      </c>
      <c r="UL129" s="27">
        <v>0</v>
      </c>
      <c r="UM129" s="27">
        <v>0</v>
      </c>
      <c r="UN129" s="27">
        <v>0</v>
      </c>
      <c r="UO129" s="27">
        <v>0</v>
      </c>
      <c r="UP129" s="27">
        <v>0</v>
      </c>
      <c r="UQ129" s="27">
        <v>0</v>
      </c>
      <c r="UR129" s="27">
        <v>0</v>
      </c>
      <c r="US129" s="27">
        <v>0</v>
      </c>
      <c r="UT129" s="27">
        <v>0</v>
      </c>
      <c r="UU129" s="27">
        <v>0</v>
      </c>
      <c r="UV129" s="27">
        <v>0</v>
      </c>
      <c r="UW129" s="27">
        <v>0</v>
      </c>
      <c r="UX129" s="27">
        <v>0</v>
      </c>
      <c r="UY129" s="27">
        <v>0</v>
      </c>
      <c r="UZ129" s="27">
        <v>0</v>
      </c>
      <c r="VA129" s="27">
        <v>0</v>
      </c>
      <c r="VB129" s="27">
        <v>0</v>
      </c>
      <c r="VC129" s="27">
        <v>0</v>
      </c>
      <c r="VD129" s="27">
        <v>0</v>
      </c>
      <c r="VE129" s="27">
        <v>0</v>
      </c>
      <c r="VF129" s="27">
        <v>0</v>
      </c>
      <c r="VG129" s="27">
        <v>0</v>
      </c>
      <c r="VH129" s="14">
        <v>0</v>
      </c>
      <c r="VI129" s="27">
        <v>0</v>
      </c>
      <c r="VJ129" s="27">
        <v>0</v>
      </c>
      <c r="VK129" s="27">
        <v>0</v>
      </c>
      <c r="VL129" s="27">
        <v>0</v>
      </c>
      <c r="VM129" s="27">
        <v>0</v>
      </c>
      <c r="VN129" s="27">
        <v>0</v>
      </c>
      <c r="VO129" s="27">
        <v>0</v>
      </c>
      <c r="VP129" s="27">
        <v>0</v>
      </c>
      <c r="VQ129" s="27">
        <v>0</v>
      </c>
      <c r="VR129" s="27">
        <v>0</v>
      </c>
      <c r="VS129" s="27">
        <v>0</v>
      </c>
      <c r="VT129" s="27">
        <v>0</v>
      </c>
      <c r="VU129" s="27">
        <v>0</v>
      </c>
      <c r="VV129" s="27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9</v>
      </c>
      <c r="XJ129" s="27">
        <v>5</v>
      </c>
      <c r="XK129" s="27">
        <v>1</v>
      </c>
      <c r="XL129" s="27">
        <v>13</v>
      </c>
      <c r="XM129" s="27">
        <v>0</v>
      </c>
      <c r="XN129" s="27">
        <v>0</v>
      </c>
      <c r="XO129" s="27">
        <v>0</v>
      </c>
      <c r="XP129" s="27">
        <v>2</v>
      </c>
      <c r="XQ129" s="27">
        <v>0</v>
      </c>
      <c r="XR129" s="27">
        <v>1</v>
      </c>
      <c r="XS129" s="27">
        <v>3</v>
      </c>
      <c r="XT129" s="27">
        <v>13</v>
      </c>
      <c r="XU129" s="27">
        <v>3</v>
      </c>
      <c r="XV129" s="27">
        <v>1</v>
      </c>
      <c r="XW129" s="27">
        <v>5</v>
      </c>
      <c r="XX129" s="27">
        <v>7</v>
      </c>
      <c r="XY129" s="27">
        <v>16</v>
      </c>
      <c r="XZ129" s="27">
        <v>2</v>
      </c>
      <c r="YA129" s="27">
        <v>0</v>
      </c>
      <c r="YB129" s="27">
        <v>0</v>
      </c>
      <c r="YC129" s="27">
        <v>0</v>
      </c>
      <c r="YD129" s="27">
        <v>3</v>
      </c>
      <c r="YE129" s="27">
        <v>0</v>
      </c>
      <c r="YF129" s="27">
        <v>1</v>
      </c>
      <c r="YG129" s="27">
        <v>5</v>
      </c>
      <c r="YH129" s="27">
        <v>18</v>
      </c>
      <c r="YI129" s="27">
        <v>4</v>
      </c>
      <c r="YJ129" s="27">
        <v>1</v>
      </c>
      <c r="YK129" s="27">
        <v>6</v>
      </c>
      <c r="YL129" s="27">
        <v>11</v>
      </c>
      <c r="YM129" s="27">
        <v>20</v>
      </c>
      <c r="YN129" s="27">
        <v>2</v>
      </c>
      <c r="YO129" s="27">
        <v>0</v>
      </c>
      <c r="YP129" s="27">
        <v>0</v>
      </c>
      <c r="YQ129" s="27">
        <v>0</v>
      </c>
      <c r="YR129" s="27">
        <v>0</v>
      </c>
      <c r="YS129" s="27">
        <v>4</v>
      </c>
      <c r="YT129" s="27">
        <v>5</v>
      </c>
      <c r="YU129" s="27">
        <v>0</v>
      </c>
      <c r="YV129" s="27">
        <v>9</v>
      </c>
      <c r="YW129" s="27">
        <v>0</v>
      </c>
      <c r="YX129" s="27">
        <v>7</v>
      </c>
      <c r="YY129" s="27">
        <v>8</v>
      </c>
      <c r="YZ129" s="27">
        <v>1</v>
      </c>
      <c r="ZA129" s="27">
        <v>14</v>
      </c>
      <c r="ZB129" s="27">
        <v>0</v>
      </c>
      <c r="ZC129" s="27">
        <v>1124</v>
      </c>
      <c r="ZD129" s="27">
        <v>0</v>
      </c>
      <c r="ZE129" s="27">
        <v>544</v>
      </c>
      <c r="ZF129" s="27">
        <v>20</v>
      </c>
      <c r="ZG129" s="27">
        <v>0</v>
      </c>
      <c r="ZH129" s="27">
        <v>0</v>
      </c>
      <c r="ZI129" s="27">
        <v>12</v>
      </c>
      <c r="ZJ129" s="27">
        <v>0</v>
      </c>
      <c r="ZK129" s="27">
        <v>0</v>
      </c>
      <c r="ZL129" s="27">
        <v>21</v>
      </c>
      <c r="ZM129" s="27">
        <v>0</v>
      </c>
      <c r="ZN129" s="27">
        <v>2</v>
      </c>
      <c r="ZO129" s="27">
        <v>1</v>
      </c>
      <c r="ZP129" s="27">
        <v>0</v>
      </c>
      <c r="ZQ129" s="27">
        <v>0</v>
      </c>
      <c r="ZR129" s="27">
        <v>1</v>
      </c>
      <c r="ZS129" s="27">
        <v>0</v>
      </c>
      <c r="ZT129" s="27">
        <v>0</v>
      </c>
      <c r="ZU129" s="27">
        <v>0</v>
      </c>
      <c r="ZV129" s="27">
        <v>0</v>
      </c>
    </row>
    <row r="130" spans="1:698" s="41" customFormat="1" x14ac:dyDescent="0.2">
      <c r="A130" s="41" t="s">
        <v>231</v>
      </c>
      <c r="B130" s="40"/>
      <c r="C130" s="14">
        <v>273</v>
      </c>
      <c r="D130" s="14">
        <v>40</v>
      </c>
      <c r="E130" s="14">
        <v>3</v>
      </c>
      <c r="F130" s="14">
        <v>5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/>
      <c r="AR130" s="27"/>
      <c r="AS130" s="27"/>
      <c r="AT130" s="27"/>
      <c r="AU130" s="27">
        <v>0</v>
      </c>
      <c r="AV130" s="27">
        <v>7</v>
      </c>
      <c r="AW130" s="27">
        <v>0</v>
      </c>
      <c r="AX130" s="27">
        <v>5</v>
      </c>
      <c r="AY130" s="14">
        <v>0</v>
      </c>
      <c r="AZ130" s="14">
        <v>3</v>
      </c>
      <c r="BA130" s="14">
        <v>3</v>
      </c>
      <c r="BB130" s="14">
        <v>34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27">
        <v>1</v>
      </c>
      <c r="BO130" s="27">
        <v>0</v>
      </c>
      <c r="BP130" s="27">
        <v>0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1</v>
      </c>
      <c r="CB130" s="27">
        <v>1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1</v>
      </c>
      <c r="CL130" s="27">
        <v>6</v>
      </c>
      <c r="CM130" s="27">
        <v>0</v>
      </c>
      <c r="CN130" s="27">
        <v>3</v>
      </c>
      <c r="CO130" s="27">
        <v>6</v>
      </c>
      <c r="CP130" s="27">
        <v>15</v>
      </c>
      <c r="CQ130" s="27">
        <v>1</v>
      </c>
      <c r="CR130" s="27">
        <v>15</v>
      </c>
      <c r="CS130" s="27">
        <v>4</v>
      </c>
      <c r="CT130" s="27">
        <v>17</v>
      </c>
      <c r="CU130" s="27">
        <v>1</v>
      </c>
      <c r="CV130" s="27">
        <v>17</v>
      </c>
      <c r="CW130" s="27">
        <v>3</v>
      </c>
      <c r="CX130" s="27">
        <v>12</v>
      </c>
      <c r="CY130" s="27">
        <v>4</v>
      </c>
      <c r="CZ130" s="27">
        <v>3</v>
      </c>
      <c r="DA130" s="27">
        <v>1</v>
      </c>
      <c r="DB130" s="27">
        <v>1</v>
      </c>
      <c r="DC130" s="27">
        <v>0</v>
      </c>
      <c r="DD130" s="27">
        <v>1</v>
      </c>
      <c r="DE130" s="27"/>
      <c r="DF130" s="27"/>
      <c r="DG130" s="27">
        <v>4</v>
      </c>
      <c r="DH130" s="27">
        <v>18</v>
      </c>
      <c r="DI130" s="27">
        <v>0</v>
      </c>
      <c r="DJ130" s="27">
        <v>0</v>
      </c>
      <c r="DK130" s="27">
        <v>0</v>
      </c>
      <c r="DL130" s="27">
        <v>0</v>
      </c>
      <c r="DM130" s="27">
        <v>0</v>
      </c>
      <c r="DN130" s="27">
        <v>0</v>
      </c>
      <c r="DO130" s="27">
        <v>0</v>
      </c>
      <c r="DP130" s="27">
        <v>0</v>
      </c>
      <c r="DQ130" s="27">
        <v>0</v>
      </c>
      <c r="DR130" s="27">
        <v>0</v>
      </c>
      <c r="DS130" s="27">
        <v>0</v>
      </c>
      <c r="DT130" s="27">
        <v>2</v>
      </c>
      <c r="DU130" s="27">
        <v>0</v>
      </c>
      <c r="DV130" s="27">
        <v>0</v>
      </c>
      <c r="DW130" s="27">
        <v>0</v>
      </c>
      <c r="DX130" s="27">
        <v>0</v>
      </c>
      <c r="DY130" s="27">
        <v>1</v>
      </c>
      <c r="DZ130" s="27">
        <v>1</v>
      </c>
      <c r="EA130" s="27">
        <v>0</v>
      </c>
      <c r="EB130" s="27">
        <v>0</v>
      </c>
      <c r="EC130" s="27">
        <v>0</v>
      </c>
      <c r="ED130" s="27">
        <v>9</v>
      </c>
      <c r="EE130" s="27">
        <v>0</v>
      </c>
      <c r="EF130" s="27">
        <v>1</v>
      </c>
      <c r="EG130" s="27">
        <v>0</v>
      </c>
      <c r="EH130" s="27">
        <v>8</v>
      </c>
      <c r="EI130" s="27">
        <v>0</v>
      </c>
      <c r="EJ130" s="27">
        <v>0</v>
      </c>
      <c r="EK130" s="27">
        <v>0</v>
      </c>
      <c r="EL130" s="27">
        <v>0</v>
      </c>
      <c r="EM130" s="27">
        <v>0</v>
      </c>
      <c r="EN130" s="27">
        <v>0</v>
      </c>
      <c r="EO130" s="27">
        <v>0</v>
      </c>
      <c r="EP130" s="27">
        <v>0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0</v>
      </c>
      <c r="FA130" s="27">
        <v>0</v>
      </c>
      <c r="FB130" s="27">
        <v>0</v>
      </c>
      <c r="FC130" s="27">
        <v>0</v>
      </c>
      <c r="FD130" s="27">
        <v>0</v>
      </c>
      <c r="FE130" s="27">
        <v>0</v>
      </c>
      <c r="FF130" s="27">
        <v>0</v>
      </c>
      <c r="FG130" s="27">
        <v>0</v>
      </c>
      <c r="FH130" s="27">
        <v>0</v>
      </c>
      <c r="FI130" s="27">
        <v>1</v>
      </c>
      <c r="FJ130" s="27">
        <v>3</v>
      </c>
      <c r="FK130" s="27">
        <v>0</v>
      </c>
      <c r="FL130" s="27">
        <v>4</v>
      </c>
      <c r="FM130" s="27">
        <v>2</v>
      </c>
      <c r="FN130" s="27">
        <v>11</v>
      </c>
      <c r="FO130" s="27">
        <v>0</v>
      </c>
      <c r="FP130" s="27">
        <v>5</v>
      </c>
      <c r="FQ130" s="27">
        <v>3</v>
      </c>
      <c r="FR130" s="27">
        <v>8</v>
      </c>
      <c r="FS130" s="27">
        <v>0</v>
      </c>
      <c r="FT130" s="27">
        <v>5</v>
      </c>
      <c r="FU130" s="27">
        <v>0</v>
      </c>
      <c r="FV130" s="27">
        <v>4</v>
      </c>
      <c r="FW130" s="27">
        <v>1</v>
      </c>
      <c r="FX130" s="27">
        <v>3</v>
      </c>
      <c r="FY130" s="27">
        <v>0</v>
      </c>
      <c r="FZ130" s="27">
        <v>2</v>
      </c>
      <c r="GA130" s="27">
        <v>0</v>
      </c>
      <c r="GB130" s="27">
        <v>3</v>
      </c>
      <c r="GC130" s="27"/>
      <c r="GD130" s="27">
        <v>0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0</v>
      </c>
      <c r="GK130" s="27">
        <v>0</v>
      </c>
      <c r="GL130" s="27">
        <v>0</v>
      </c>
      <c r="GM130" s="27">
        <v>0</v>
      </c>
      <c r="GN130" s="27">
        <v>0</v>
      </c>
      <c r="GO130" s="27">
        <v>0</v>
      </c>
      <c r="GP130" s="27"/>
      <c r="GQ130" s="27">
        <v>0</v>
      </c>
      <c r="GR130" s="27">
        <v>0</v>
      </c>
      <c r="GS130" s="27">
        <v>0</v>
      </c>
      <c r="GT130" s="27">
        <v>0</v>
      </c>
      <c r="GU130" s="27">
        <v>0</v>
      </c>
      <c r="GV130" s="27">
        <v>0</v>
      </c>
      <c r="GW130" s="27">
        <v>0</v>
      </c>
      <c r="GX130" s="27">
        <v>0</v>
      </c>
      <c r="GY130" s="27">
        <v>0</v>
      </c>
      <c r="GZ130" s="27">
        <v>0</v>
      </c>
      <c r="HA130" s="27">
        <v>0</v>
      </c>
      <c r="HB130" s="27">
        <v>0</v>
      </c>
      <c r="HC130" s="27"/>
      <c r="HD130" s="27">
        <v>0</v>
      </c>
      <c r="HE130" s="27">
        <v>0</v>
      </c>
      <c r="HF130" s="27">
        <v>0</v>
      </c>
      <c r="HG130" s="27">
        <v>0</v>
      </c>
      <c r="HH130" s="27">
        <v>0</v>
      </c>
      <c r="HI130" s="27">
        <v>0</v>
      </c>
      <c r="HJ130" s="27">
        <v>0</v>
      </c>
      <c r="HK130" s="27">
        <v>0</v>
      </c>
      <c r="HL130" s="27">
        <v>0</v>
      </c>
      <c r="HM130" s="27">
        <v>0</v>
      </c>
      <c r="HN130" s="27">
        <v>0</v>
      </c>
      <c r="HO130" s="27">
        <v>0</v>
      </c>
      <c r="HP130" s="27"/>
      <c r="HQ130" s="27">
        <v>0</v>
      </c>
      <c r="HR130" s="27">
        <v>0</v>
      </c>
      <c r="HS130" s="27">
        <v>0</v>
      </c>
      <c r="HT130" s="27">
        <v>0</v>
      </c>
      <c r="HU130" s="27">
        <v>0</v>
      </c>
      <c r="HV130" s="27">
        <v>0</v>
      </c>
      <c r="HW130" s="27">
        <v>0</v>
      </c>
      <c r="HX130" s="27">
        <v>0</v>
      </c>
      <c r="HY130" s="27">
        <v>0</v>
      </c>
      <c r="HZ130" s="27">
        <v>0</v>
      </c>
      <c r="IA130" s="27">
        <v>0</v>
      </c>
      <c r="IB130" s="27">
        <v>0</v>
      </c>
      <c r="IC130" s="27"/>
      <c r="ID130" s="27">
        <v>8</v>
      </c>
      <c r="IE130" s="27">
        <v>0</v>
      </c>
      <c r="IF130" s="27">
        <v>0</v>
      </c>
      <c r="IG130" s="27">
        <v>0</v>
      </c>
      <c r="IH130" s="27">
        <v>0</v>
      </c>
      <c r="II130" s="27"/>
      <c r="IJ130" s="27"/>
      <c r="IK130" s="27"/>
      <c r="IL130" s="27"/>
      <c r="IM130" s="27">
        <v>3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>
        <v>0</v>
      </c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5</v>
      </c>
      <c r="JG130" s="27">
        <v>0</v>
      </c>
      <c r="JH130" s="27">
        <v>0</v>
      </c>
      <c r="JI130" s="27">
        <v>0</v>
      </c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>
        <v>0</v>
      </c>
      <c r="JW130" s="27">
        <v>0</v>
      </c>
      <c r="JX130" s="27">
        <v>0</v>
      </c>
      <c r="JY130" s="14">
        <v>48</v>
      </c>
      <c r="JZ130" s="27">
        <v>0</v>
      </c>
      <c r="KA130" s="27">
        <v>0</v>
      </c>
      <c r="KB130" s="27">
        <v>1</v>
      </c>
      <c r="KC130" s="27">
        <v>0</v>
      </c>
      <c r="KD130" s="27">
        <v>0</v>
      </c>
      <c r="KE130" s="27">
        <v>9</v>
      </c>
      <c r="KF130" s="27">
        <v>5</v>
      </c>
      <c r="KG130" s="27">
        <v>0</v>
      </c>
      <c r="KH130" s="27">
        <v>14</v>
      </c>
      <c r="KI130" s="27">
        <v>6</v>
      </c>
      <c r="KJ130" s="27">
        <v>3</v>
      </c>
      <c r="KK130" s="27">
        <v>10</v>
      </c>
      <c r="KL130" s="14">
        <v>50</v>
      </c>
      <c r="KM130" s="27">
        <v>1</v>
      </c>
      <c r="KN130" s="27">
        <v>10</v>
      </c>
      <c r="KO130" s="27">
        <v>20</v>
      </c>
      <c r="KP130" s="27">
        <v>19</v>
      </c>
      <c r="KQ130" s="14">
        <v>22</v>
      </c>
      <c r="KR130" s="27">
        <v>19</v>
      </c>
      <c r="KS130" s="27">
        <v>3</v>
      </c>
      <c r="KT130" s="14">
        <v>2</v>
      </c>
      <c r="KU130" s="27">
        <v>2</v>
      </c>
      <c r="KV130" s="27">
        <v>0</v>
      </c>
      <c r="KW130" s="27">
        <v>2</v>
      </c>
      <c r="KX130" s="27">
        <v>0</v>
      </c>
      <c r="KY130" s="14">
        <v>3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0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27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1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2</v>
      </c>
      <c r="NT130" s="14">
        <v>4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1</v>
      </c>
      <c r="OF130" s="27">
        <v>0</v>
      </c>
      <c r="OG130" s="27">
        <v>0</v>
      </c>
      <c r="OH130" s="27">
        <v>0</v>
      </c>
      <c r="OI130" s="27">
        <v>0</v>
      </c>
      <c r="OJ130" s="27">
        <v>0</v>
      </c>
      <c r="OK130" s="27">
        <v>0</v>
      </c>
      <c r="OL130" s="27">
        <v>0</v>
      </c>
      <c r="OM130" s="27">
        <v>0</v>
      </c>
      <c r="ON130" s="27">
        <v>0</v>
      </c>
      <c r="OO130" s="27">
        <v>0</v>
      </c>
      <c r="OP130" s="27">
        <v>0</v>
      </c>
      <c r="OQ130" s="27">
        <v>0</v>
      </c>
      <c r="OR130" s="27">
        <v>3</v>
      </c>
      <c r="OS130" s="14">
        <v>42</v>
      </c>
      <c r="OT130" s="44">
        <v>3</v>
      </c>
      <c r="OU130" s="27">
        <v>0</v>
      </c>
      <c r="OV130" s="27">
        <v>1</v>
      </c>
      <c r="OW130" s="27">
        <v>0</v>
      </c>
      <c r="OX130" s="27">
        <v>0</v>
      </c>
      <c r="OY130" s="27">
        <v>0</v>
      </c>
      <c r="OZ130" s="27">
        <v>5</v>
      </c>
      <c r="PA130" s="27">
        <v>1</v>
      </c>
      <c r="PB130" s="27">
        <v>13</v>
      </c>
      <c r="PC130" s="27">
        <v>0</v>
      </c>
      <c r="PD130" s="27">
        <v>0</v>
      </c>
      <c r="PE130" s="27">
        <v>0</v>
      </c>
      <c r="PF130" s="27">
        <v>0</v>
      </c>
      <c r="PG130" s="27">
        <v>1</v>
      </c>
      <c r="PH130" s="27">
        <v>1</v>
      </c>
      <c r="PI130" s="27">
        <v>1</v>
      </c>
      <c r="PJ130" s="27">
        <v>0</v>
      </c>
      <c r="PK130" s="27">
        <v>0</v>
      </c>
      <c r="PL130" s="27">
        <v>2</v>
      </c>
      <c r="PM130" s="27">
        <v>4</v>
      </c>
      <c r="PN130" s="27">
        <v>12</v>
      </c>
      <c r="PO130" s="27">
        <v>0</v>
      </c>
      <c r="PP130" s="27">
        <v>0</v>
      </c>
      <c r="PQ130" s="27">
        <v>0</v>
      </c>
      <c r="PR130" s="27">
        <v>0</v>
      </c>
      <c r="PS130" s="27">
        <v>1</v>
      </c>
      <c r="PT130" s="27">
        <v>0</v>
      </c>
      <c r="PU130" s="27">
        <v>0</v>
      </c>
      <c r="PV130" s="27">
        <v>0</v>
      </c>
      <c r="PW130" s="27">
        <v>0</v>
      </c>
      <c r="PX130" s="14">
        <v>1691</v>
      </c>
      <c r="PY130" s="27">
        <v>2</v>
      </c>
      <c r="PZ130" s="27">
        <v>24</v>
      </c>
      <c r="QA130" s="27">
        <v>11</v>
      </c>
      <c r="QB130" s="27">
        <v>5</v>
      </c>
      <c r="QC130" s="27">
        <v>65</v>
      </c>
      <c r="QD130" s="27">
        <v>264</v>
      </c>
      <c r="QE130" s="27">
        <v>752</v>
      </c>
      <c r="QF130" s="27">
        <v>0</v>
      </c>
      <c r="QG130" s="27">
        <v>0</v>
      </c>
      <c r="QH130" s="27">
        <v>0</v>
      </c>
      <c r="QI130" s="27">
        <v>0</v>
      </c>
      <c r="QJ130" s="27">
        <v>113</v>
      </c>
      <c r="QK130" s="27">
        <v>1</v>
      </c>
      <c r="QL130" s="27">
        <v>24</v>
      </c>
      <c r="QM130" s="27">
        <v>9</v>
      </c>
      <c r="QN130" s="27">
        <v>6</v>
      </c>
      <c r="QO130" s="27">
        <v>8</v>
      </c>
      <c r="QP130" s="27">
        <v>58</v>
      </c>
      <c r="QQ130" s="27">
        <v>289</v>
      </c>
      <c r="QR130" s="27">
        <v>0</v>
      </c>
      <c r="QS130" s="27">
        <v>0</v>
      </c>
      <c r="QT130" s="27">
        <v>0</v>
      </c>
      <c r="QU130" s="27">
        <v>0</v>
      </c>
      <c r="QV130" s="27">
        <v>60</v>
      </c>
      <c r="QW130" s="27">
        <v>0</v>
      </c>
      <c r="QX130" s="27">
        <v>0</v>
      </c>
      <c r="QY130" s="27">
        <v>0</v>
      </c>
      <c r="QZ130" s="27">
        <v>0</v>
      </c>
      <c r="RA130" s="14">
        <v>14</v>
      </c>
      <c r="RB130" s="27">
        <v>0</v>
      </c>
      <c r="RC130" s="27">
        <v>0</v>
      </c>
      <c r="RD130" s="27">
        <v>0</v>
      </c>
      <c r="RE130" s="27">
        <v>3</v>
      </c>
      <c r="RF130" s="27">
        <v>0</v>
      </c>
      <c r="RG130" s="27">
        <v>0</v>
      </c>
      <c r="RH130" s="27">
        <v>5</v>
      </c>
      <c r="RI130" s="27">
        <v>6</v>
      </c>
      <c r="RJ130" s="14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0</v>
      </c>
      <c r="RX130" s="27">
        <v>0</v>
      </c>
      <c r="RY130" s="27">
        <v>0</v>
      </c>
      <c r="RZ130" s="27">
        <v>0</v>
      </c>
      <c r="SA130" s="27">
        <v>0</v>
      </c>
      <c r="SB130" s="27">
        <v>0</v>
      </c>
      <c r="SC130" s="27">
        <v>0</v>
      </c>
      <c r="SD130" s="27">
        <v>0</v>
      </c>
      <c r="SE130" s="27">
        <v>0</v>
      </c>
      <c r="SF130" s="27">
        <v>0</v>
      </c>
      <c r="SG130" s="27">
        <v>0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0</v>
      </c>
      <c r="SU130" s="27">
        <v>0</v>
      </c>
      <c r="SV130" s="27">
        <v>0</v>
      </c>
      <c r="SW130" s="27">
        <v>0</v>
      </c>
      <c r="SX130" s="27">
        <v>0</v>
      </c>
      <c r="SY130" s="27">
        <v>0</v>
      </c>
      <c r="SZ130" s="27">
        <v>0</v>
      </c>
      <c r="TA130" s="27">
        <v>0</v>
      </c>
      <c r="TB130" s="27">
        <v>0</v>
      </c>
      <c r="TC130" s="27">
        <v>0</v>
      </c>
      <c r="TD130" s="27">
        <v>0</v>
      </c>
      <c r="TE130" s="27">
        <v>0</v>
      </c>
      <c r="TF130" s="27">
        <v>0</v>
      </c>
      <c r="TG130" s="14">
        <v>0</v>
      </c>
      <c r="TH130" s="27">
        <v>0</v>
      </c>
      <c r="TI130" s="27">
        <v>0</v>
      </c>
      <c r="TJ130" s="27">
        <v>0</v>
      </c>
      <c r="TK130" s="27">
        <v>0</v>
      </c>
      <c r="TL130" s="27">
        <v>0</v>
      </c>
      <c r="TM130" s="27">
        <v>0</v>
      </c>
      <c r="TN130" s="27">
        <v>0</v>
      </c>
      <c r="TO130" s="27">
        <v>0</v>
      </c>
      <c r="TP130" s="27">
        <v>0</v>
      </c>
      <c r="TQ130" s="27">
        <v>0</v>
      </c>
      <c r="TR130" s="27">
        <v>0</v>
      </c>
      <c r="TS130" s="27">
        <v>0</v>
      </c>
      <c r="TT130" s="27">
        <v>0</v>
      </c>
      <c r="TU130" s="27">
        <v>0</v>
      </c>
      <c r="TV130" s="27">
        <v>0</v>
      </c>
      <c r="TW130" s="27">
        <v>0</v>
      </c>
      <c r="TX130" s="27">
        <v>0</v>
      </c>
      <c r="TY130" s="27">
        <v>0</v>
      </c>
      <c r="TZ130" s="27">
        <v>0</v>
      </c>
      <c r="UA130" s="27">
        <v>0</v>
      </c>
      <c r="UB130" s="27">
        <v>0</v>
      </c>
      <c r="UC130" s="27">
        <v>0</v>
      </c>
      <c r="UD130" s="27">
        <v>0</v>
      </c>
      <c r="UE130" s="27">
        <v>0</v>
      </c>
      <c r="UF130" s="27">
        <v>0</v>
      </c>
      <c r="UG130" s="27">
        <v>0</v>
      </c>
      <c r="UH130" s="27">
        <v>0</v>
      </c>
      <c r="UI130" s="27">
        <v>0</v>
      </c>
      <c r="UJ130" s="27">
        <v>0</v>
      </c>
      <c r="UK130" s="27">
        <v>0</v>
      </c>
      <c r="UL130" s="27">
        <v>0</v>
      </c>
      <c r="UM130" s="27">
        <v>0</v>
      </c>
      <c r="UN130" s="27">
        <v>0</v>
      </c>
      <c r="UO130" s="27">
        <v>0</v>
      </c>
      <c r="UP130" s="27">
        <v>0</v>
      </c>
      <c r="UQ130" s="27">
        <v>0</v>
      </c>
      <c r="UR130" s="27">
        <v>0</v>
      </c>
      <c r="US130" s="27">
        <v>0</v>
      </c>
      <c r="UT130" s="27">
        <v>0</v>
      </c>
      <c r="UU130" s="27">
        <v>0</v>
      </c>
      <c r="UV130" s="27">
        <v>0</v>
      </c>
      <c r="UW130" s="27">
        <v>0</v>
      </c>
      <c r="UX130" s="27">
        <v>0</v>
      </c>
      <c r="UY130" s="27">
        <v>0</v>
      </c>
      <c r="UZ130" s="27">
        <v>0</v>
      </c>
      <c r="VA130" s="27">
        <v>0</v>
      </c>
      <c r="VB130" s="27">
        <v>0</v>
      </c>
      <c r="VC130" s="27">
        <v>0</v>
      </c>
      <c r="VD130" s="27">
        <v>0</v>
      </c>
      <c r="VE130" s="27">
        <v>0</v>
      </c>
      <c r="VF130" s="27">
        <v>0</v>
      </c>
      <c r="VG130" s="27">
        <v>0</v>
      </c>
      <c r="VH130" s="14">
        <v>0</v>
      </c>
      <c r="VI130" s="27">
        <v>0</v>
      </c>
      <c r="VJ130" s="27">
        <v>0</v>
      </c>
      <c r="VK130" s="27">
        <v>0</v>
      </c>
      <c r="VL130" s="27">
        <v>0</v>
      </c>
      <c r="VM130" s="27">
        <v>0</v>
      </c>
      <c r="VN130" s="27">
        <v>0</v>
      </c>
      <c r="VO130" s="27">
        <v>0</v>
      </c>
      <c r="VP130" s="27">
        <v>0</v>
      </c>
      <c r="VQ130" s="27">
        <v>0</v>
      </c>
      <c r="VR130" s="27">
        <v>0</v>
      </c>
      <c r="VS130" s="27">
        <v>0</v>
      </c>
      <c r="VT130" s="27">
        <v>0</v>
      </c>
      <c r="VU130" s="27">
        <v>0</v>
      </c>
      <c r="VV130" s="27">
        <v>0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0</v>
      </c>
      <c r="WK130" s="27">
        <v>0</v>
      </c>
      <c r="WL130" s="27">
        <v>0</v>
      </c>
      <c r="WM130" s="27">
        <v>0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0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22</v>
      </c>
      <c r="XJ130" s="27">
        <v>22</v>
      </c>
      <c r="XK130" s="27">
        <v>4</v>
      </c>
      <c r="XL130" s="27">
        <v>40</v>
      </c>
      <c r="XM130" s="27">
        <v>4</v>
      </c>
      <c r="XN130" s="27">
        <v>0</v>
      </c>
      <c r="XO130" s="27">
        <v>1</v>
      </c>
      <c r="XP130" s="27">
        <v>0</v>
      </c>
      <c r="XQ130" s="27">
        <v>0</v>
      </c>
      <c r="XR130" s="27">
        <v>2</v>
      </c>
      <c r="XS130" s="27">
        <v>1</v>
      </c>
      <c r="XT130" s="27">
        <v>6</v>
      </c>
      <c r="XU130" s="27">
        <v>0</v>
      </c>
      <c r="XV130" s="27">
        <v>0</v>
      </c>
      <c r="XW130" s="27">
        <v>2</v>
      </c>
      <c r="XX130" s="27">
        <v>4</v>
      </c>
      <c r="XY130" s="27">
        <v>14</v>
      </c>
      <c r="XZ130" s="27">
        <v>0</v>
      </c>
      <c r="YA130" s="27">
        <v>7</v>
      </c>
      <c r="YB130" s="27">
        <v>0</v>
      </c>
      <c r="YC130" s="27">
        <v>1</v>
      </c>
      <c r="YD130" s="27">
        <v>0</v>
      </c>
      <c r="YE130" s="27">
        <v>0</v>
      </c>
      <c r="YF130" s="27">
        <v>2</v>
      </c>
      <c r="YG130" s="27">
        <v>3</v>
      </c>
      <c r="YH130" s="27">
        <v>13</v>
      </c>
      <c r="YI130" s="27">
        <v>0</v>
      </c>
      <c r="YJ130" s="27">
        <v>2</v>
      </c>
      <c r="YK130" s="27">
        <v>5</v>
      </c>
      <c r="YL130" s="27">
        <v>6</v>
      </c>
      <c r="YM130" s="27">
        <v>17</v>
      </c>
      <c r="YN130" s="27">
        <v>0</v>
      </c>
      <c r="YO130" s="27">
        <v>2</v>
      </c>
      <c r="YP130" s="27">
        <v>6</v>
      </c>
      <c r="YQ130" s="27">
        <v>1</v>
      </c>
      <c r="YR130" s="27">
        <v>7</v>
      </c>
      <c r="YS130" s="27">
        <v>20</v>
      </c>
      <c r="YT130" s="27">
        <v>84</v>
      </c>
      <c r="YU130" s="27">
        <v>0</v>
      </c>
      <c r="YV130" s="27">
        <v>104</v>
      </c>
      <c r="YW130" s="27">
        <v>24</v>
      </c>
      <c r="YX130" s="27">
        <v>22</v>
      </c>
      <c r="YY130" s="27">
        <v>99</v>
      </c>
      <c r="YZ130" s="27">
        <v>1</v>
      </c>
      <c r="ZA130" s="27">
        <v>120</v>
      </c>
      <c r="ZB130" s="27">
        <v>30</v>
      </c>
      <c r="ZC130" s="27">
        <v>1098</v>
      </c>
      <c r="ZD130" s="27">
        <v>0</v>
      </c>
      <c r="ZE130" s="27">
        <v>480</v>
      </c>
      <c r="ZF130" s="27">
        <v>42</v>
      </c>
      <c r="ZG130" s="27">
        <v>5</v>
      </c>
      <c r="ZH130" s="27">
        <v>2</v>
      </c>
      <c r="ZI130" s="27">
        <v>9</v>
      </c>
      <c r="ZJ130" s="27">
        <v>0</v>
      </c>
      <c r="ZK130" s="27">
        <v>0</v>
      </c>
      <c r="ZL130" s="27">
        <v>55</v>
      </c>
      <c r="ZM130" s="27">
        <v>5</v>
      </c>
      <c r="ZN130" s="27">
        <v>2</v>
      </c>
      <c r="ZO130" s="27">
        <v>15</v>
      </c>
      <c r="ZP130" s="27">
        <v>3</v>
      </c>
      <c r="ZQ130" s="27">
        <v>0</v>
      </c>
      <c r="ZR130" s="27">
        <v>11</v>
      </c>
      <c r="ZS130" s="27">
        <v>2</v>
      </c>
      <c r="ZT130" s="27">
        <v>0</v>
      </c>
      <c r="ZU130" s="27">
        <v>31</v>
      </c>
      <c r="ZV130" s="27">
        <v>0</v>
      </c>
    </row>
    <row r="131" spans="1:698" s="41" customFormat="1" x14ac:dyDescent="0.2">
      <c r="A131" s="41" t="s">
        <v>232</v>
      </c>
      <c r="B131" s="40"/>
      <c r="C131" s="14">
        <v>118</v>
      </c>
      <c r="D131" s="14">
        <v>20</v>
      </c>
      <c r="E131" s="14">
        <v>1</v>
      </c>
      <c r="F131" s="14">
        <v>1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/>
      <c r="AR131" s="27"/>
      <c r="AS131" s="27"/>
      <c r="AT131" s="27"/>
      <c r="AU131" s="27">
        <v>0</v>
      </c>
      <c r="AV131" s="27">
        <v>1</v>
      </c>
      <c r="AW131" s="27">
        <v>0</v>
      </c>
      <c r="AX131" s="27">
        <v>2</v>
      </c>
      <c r="AY131" s="14">
        <v>0</v>
      </c>
      <c r="AZ131" s="14">
        <v>0</v>
      </c>
      <c r="BA131" s="14">
        <v>3</v>
      </c>
      <c r="BB131" s="14">
        <v>1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>
        <v>0</v>
      </c>
      <c r="BN131" s="27">
        <v>0</v>
      </c>
      <c r="BO131" s="27">
        <v>0</v>
      </c>
      <c r="BP131" s="27">
        <v>0</v>
      </c>
      <c r="BQ131" s="27">
        <v>0</v>
      </c>
      <c r="BR131" s="27">
        <v>0</v>
      </c>
      <c r="BS131" s="27">
        <v>0</v>
      </c>
      <c r="BT131" s="27">
        <v>0</v>
      </c>
      <c r="BU131" s="27">
        <v>0</v>
      </c>
      <c r="BV131" s="27">
        <v>0</v>
      </c>
      <c r="BW131" s="27">
        <v>0</v>
      </c>
      <c r="BX131" s="27">
        <v>0</v>
      </c>
      <c r="BY131" s="27">
        <v>0</v>
      </c>
      <c r="BZ131" s="27">
        <v>0</v>
      </c>
      <c r="CA131" s="27">
        <v>0</v>
      </c>
      <c r="CB131" s="27">
        <v>0</v>
      </c>
      <c r="CC131" s="27">
        <v>0</v>
      </c>
      <c r="CD131" s="27">
        <v>0</v>
      </c>
      <c r="CE131" s="27">
        <v>0</v>
      </c>
      <c r="CF131" s="27">
        <v>0</v>
      </c>
      <c r="CG131" s="27">
        <v>0</v>
      </c>
      <c r="CH131" s="27">
        <v>1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5</v>
      </c>
      <c r="CO131" s="27">
        <v>0</v>
      </c>
      <c r="CP131" s="27">
        <v>2</v>
      </c>
      <c r="CQ131" s="27">
        <v>1</v>
      </c>
      <c r="CR131" s="27">
        <v>5</v>
      </c>
      <c r="CS131" s="27">
        <v>2</v>
      </c>
      <c r="CT131" s="27">
        <v>5</v>
      </c>
      <c r="CU131" s="27">
        <v>0</v>
      </c>
      <c r="CV131" s="27">
        <v>1</v>
      </c>
      <c r="CW131" s="27">
        <v>0</v>
      </c>
      <c r="CX131" s="27">
        <v>0</v>
      </c>
      <c r="CY131" s="27">
        <v>1</v>
      </c>
      <c r="CZ131" s="27">
        <v>1</v>
      </c>
      <c r="DA131" s="27">
        <v>0</v>
      </c>
      <c r="DB131" s="27">
        <v>0</v>
      </c>
      <c r="DC131" s="27">
        <v>0</v>
      </c>
      <c r="DD131" s="27">
        <v>0</v>
      </c>
      <c r="DE131" s="27"/>
      <c r="DF131" s="27"/>
      <c r="DG131" s="27">
        <v>0</v>
      </c>
      <c r="DH131" s="27">
        <v>1</v>
      </c>
      <c r="DI131" s="27">
        <v>0</v>
      </c>
      <c r="DJ131" s="27">
        <v>0</v>
      </c>
      <c r="DK131" s="27">
        <v>0</v>
      </c>
      <c r="DL131" s="27">
        <v>0</v>
      </c>
      <c r="DM131" s="27">
        <v>0</v>
      </c>
      <c r="DN131" s="27">
        <v>0</v>
      </c>
      <c r="DO131" s="27">
        <v>0</v>
      </c>
      <c r="DP131" s="27">
        <v>0</v>
      </c>
      <c r="DQ131" s="27">
        <v>0</v>
      </c>
      <c r="DR131" s="27">
        <v>0</v>
      </c>
      <c r="DS131" s="27">
        <v>0</v>
      </c>
      <c r="DT131" s="27">
        <v>1</v>
      </c>
      <c r="DU131" s="27">
        <v>0</v>
      </c>
      <c r="DV131" s="27">
        <v>0</v>
      </c>
      <c r="DW131" s="27">
        <v>0</v>
      </c>
      <c r="DX131" s="27">
        <v>0</v>
      </c>
      <c r="DY131" s="27">
        <v>0</v>
      </c>
      <c r="DZ131" s="27">
        <v>6</v>
      </c>
      <c r="EA131" s="27">
        <v>0</v>
      </c>
      <c r="EB131" s="27">
        <v>0</v>
      </c>
      <c r="EC131" s="27">
        <v>1</v>
      </c>
      <c r="ED131" s="27">
        <v>18</v>
      </c>
      <c r="EE131" s="27">
        <v>0</v>
      </c>
      <c r="EF131" s="27">
        <v>0</v>
      </c>
      <c r="EG131" s="27">
        <v>1</v>
      </c>
      <c r="EH131" s="27">
        <v>19</v>
      </c>
      <c r="EI131" s="27">
        <v>1</v>
      </c>
      <c r="EJ131" s="27">
        <v>0</v>
      </c>
      <c r="EK131" s="27">
        <v>1</v>
      </c>
      <c r="EL131" s="27">
        <v>10</v>
      </c>
      <c r="EM131" s="27">
        <v>0</v>
      </c>
      <c r="EN131" s="27">
        <v>0</v>
      </c>
      <c r="EO131" s="27">
        <v>0</v>
      </c>
      <c r="EP131" s="27">
        <v>0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0</v>
      </c>
      <c r="EW131" s="27">
        <v>0</v>
      </c>
      <c r="EX131" s="27">
        <v>0</v>
      </c>
      <c r="EY131" s="27">
        <v>1</v>
      </c>
      <c r="EZ131" s="27">
        <v>0</v>
      </c>
      <c r="FA131" s="27">
        <v>0</v>
      </c>
      <c r="FB131" s="27">
        <v>0</v>
      </c>
      <c r="FC131" s="27">
        <v>0</v>
      </c>
      <c r="FD131" s="27">
        <v>0</v>
      </c>
      <c r="FE131" s="27">
        <v>0</v>
      </c>
      <c r="FF131" s="27">
        <v>1</v>
      </c>
      <c r="FG131" s="27">
        <v>0</v>
      </c>
      <c r="FH131" s="27">
        <v>0</v>
      </c>
      <c r="FI131" s="27">
        <v>0</v>
      </c>
      <c r="FJ131" s="27">
        <v>1</v>
      </c>
      <c r="FK131" s="27">
        <v>0</v>
      </c>
      <c r="FL131" s="27">
        <v>1</v>
      </c>
      <c r="FM131" s="27">
        <v>0</v>
      </c>
      <c r="FN131" s="27">
        <v>1</v>
      </c>
      <c r="FO131" s="27">
        <v>0</v>
      </c>
      <c r="FP131" s="27">
        <v>3</v>
      </c>
      <c r="FQ131" s="27">
        <v>0</v>
      </c>
      <c r="FR131" s="27">
        <v>4</v>
      </c>
      <c r="FS131" s="27">
        <v>2</v>
      </c>
      <c r="FT131" s="27">
        <v>3</v>
      </c>
      <c r="FU131" s="27">
        <v>3</v>
      </c>
      <c r="FV131" s="27">
        <v>3</v>
      </c>
      <c r="FW131" s="27">
        <v>1</v>
      </c>
      <c r="FX131" s="27">
        <v>0</v>
      </c>
      <c r="FY131" s="27">
        <v>1</v>
      </c>
      <c r="FZ131" s="27">
        <v>0</v>
      </c>
      <c r="GA131" s="27">
        <v>0</v>
      </c>
      <c r="GB131" s="27">
        <v>1</v>
      </c>
      <c r="GC131" s="27"/>
      <c r="GD131" s="27">
        <v>0</v>
      </c>
      <c r="GE131" s="27">
        <v>0</v>
      </c>
      <c r="GF131" s="27">
        <v>0</v>
      </c>
      <c r="GG131" s="27">
        <v>0</v>
      </c>
      <c r="GH131" s="27">
        <v>0</v>
      </c>
      <c r="GI131" s="27">
        <v>0</v>
      </c>
      <c r="GJ131" s="27">
        <v>0</v>
      </c>
      <c r="GK131" s="27">
        <v>0</v>
      </c>
      <c r="GL131" s="27">
        <v>0</v>
      </c>
      <c r="GM131" s="27">
        <v>0</v>
      </c>
      <c r="GN131" s="27">
        <v>0</v>
      </c>
      <c r="GO131" s="27">
        <v>0</v>
      </c>
      <c r="GP131" s="27"/>
      <c r="GQ131" s="27">
        <v>0</v>
      </c>
      <c r="GR131" s="27">
        <v>0</v>
      </c>
      <c r="GS131" s="27">
        <v>0</v>
      </c>
      <c r="GT131" s="27">
        <v>0</v>
      </c>
      <c r="GU131" s="27">
        <v>0</v>
      </c>
      <c r="GV131" s="27">
        <v>0</v>
      </c>
      <c r="GW131" s="27">
        <v>0</v>
      </c>
      <c r="GX131" s="27">
        <v>0</v>
      </c>
      <c r="GY131" s="27">
        <v>0</v>
      </c>
      <c r="GZ131" s="27">
        <v>0</v>
      </c>
      <c r="HA131" s="27">
        <v>0</v>
      </c>
      <c r="HB131" s="27">
        <v>0</v>
      </c>
      <c r="HC131" s="27"/>
      <c r="HD131" s="27">
        <v>0</v>
      </c>
      <c r="HE131" s="27">
        <v>0</v>
      </c>
      <c r="HF131" s="27">
        <v>0</v>
      </c>
      <c r="HG131" s="27">
        <v>0</v>
      </c>
      <c r="HH131" s="27">
        <v>0</v>
      </c>
      <c r="HI131" s="27">
        <v>0</v>
      </c>
      <c r="HJ131" s="27">
        <v>0</v>
      </c>
      <c r="HK131" s="27">
        <v>0</v>
      </c>
      <c r="HL131" s="27">
        <v>0</v>
      </c>
      <c r="HM131" s="27">
        <v>0</v>
      </c>
      <c r="HN131" s="27">
        <v>0</v>
      </c>
      <c r="HO131" s="27">
        <v>0</v>
      </c>
      <c r="HP131" s="27"/>
      <c r="HQ131" s="27">
        <v>0</v>
      </c>
      <c r="HR131" s="27">
        <v>0</v>
      </c>
      <c r="HS131" s="27">
        <v>0</v>
      </c>
      <c r="HT131" s="27">
        <v>0</v>
      </c>
      <c r="HU131" s="27">
        <v>0</v>
      </c>
      <c r="HV131" s="27">
        <v>0</v>
      </c>
      <c r="HW131" s="27">
        <v>0</v>
      </c>
      <c r="HX131" s="27">
        <v>0</v>
      </c>
      <c r="HY131" s="27">
        <v>0</v>
      </c>
      <c r="HZ131" s="27">
        <v>0</v>
      </c>
      <c r="IA131" s="27">
        <v>0</v>
      </c>
      <c r="IB131" s="27">
        <v>0</v>
      </c>
      <c r="IC131" s="27"/>
      <c r="ID131" s="27">
        <v>2</v>
      </c>
      <c r="IE131" s="27">
        <v>0</v>
      </c>
      <c r="IF131" s="27">
        <v>0</v>
      </c>
      <c r="IG131" s="27">
        <v>0</v>
      </c>
      <c r="IH131" s="27">
        <v>0</v>
      </c>
      <c r="II131" s="27"/>
      <c r="IJ131" s="27"/>
      <c r="IK131" s="27"/>
      <c r="IL131" s="27"/>
      <c r="IM131" s="27">
        <v>1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>
        <v>0</v>
      </c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1</v>
      </c>
      <c r="JG131" s="27">
        <v>0</v>
      </c>
      <c r="JH131" s="27">
        <v>0</v>
      </c>
      <c r="JI131" s="27">
        <v>0</v>
      </c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>
        <v>0</v>
      </c>
      <c r="JW131" s="27">
        <v>0</v>
      </c>
      <c r="JX131" s="27">
        <v>0</v>
      </c>
      <c r="JY131" s="14">
        <v>5</v>
      </c>
      <c r="JZ131" s="27">
        <v>0</v>
      </c>
      <c r="KA131" s="27">
        <v>0</v>
      </c>
      <c r="KB131" s="27">
        <v>0</v>
      </c>
      <c r="KC131" s="27">
        <v>0</v>
      </c>
      <c r="KD131" s="27">
        <v>2</v>
      </c>
      <c r="KE131" s="27">
        <v>0</v>
      </c>
      <c r="KF131" s="27">
        <v>0</v>
      </c>
      <c r="KG131" s="27">
        <v>0</v>
      </c>
      <c r="KH131" s="27">
        <v>0</v>
      </c>
      <c r="KI131" s="27">
        <v>1</v>
      </c>
      <c r="KJ131" s="27">
        <v>1</v>
      </c>
      <c r="KK131" s="27">
        <v>1</v>
      </c>
      <c r="KL131" s="14">
        <v>35</v>
      </c>
      <c r="KM131" s="27">
        <v>0</v>
      </c>
      <c r="KN131" s="27">
        <v>15</v>
      </c>
      <c r="KO131" s="27">
        <v>2</v>
      </c>
      <c r="KP131" s="27">
        <v>18</v>
      </c>
      <c r="KQ131" s="14">
        <v>14</v>
      </c>
      <c r="KR131" s="27">
        <v>12</v>
      </c>
      <c r="KS131" s="27">
        <v>2</v>
      </c>
      <c r="KT131" s="14">
        <v>2</v>
      </c>
      <c r="KU131" s="27">
        <v>0</v>
      </c>
      <c r="KV131" s="27">
        <v>2</v>
      </c>
      <c r="KW131" s="27">
        <v>0</v>
      </c>
      <c r="KX131" s="27">
        <v>0</v>
      </c>
      <c r="KY131" s="14">
        <v>1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1</v>
      </c>
      <c r="LN131" s="27">
        <v>0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27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14">
        <v>1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>
        <v>1</v>
      </c>
      <c r="OI131" s="27">
        <v>0</v>
      </c>
      <c r="OJ131" s="27">
        <v>0</v>
      </c>
      <c r="OK131" s="27">
        <v>0</v>
      </c>
      <c r="OL131" s="27">
        <v>0</v>
      </c>
      <c r="OM131" s="27">
        <v>0</v>
      </c>
      <c r="ON131" s="27">
        <v>0</v>
      </c>
      <c r="OO131" s="27">
        <v>0</v>
      </c>
      <c r="OP131" s="27">
        <v>0</v>
      </c>
      <c r="OQ131" s="27">
        <v>0</v>
      </c>
      <c r="OR131" s="27">
        <v>0</v>
      </c>
      <c r="OS131" s="14">
        <v>19</v>
      </c>
      <c r="OT131" s="44">
        <v>0</v>
      </c>
      <c r="OU131" s="27">
        <v>0</v>
      </c>
      <c r="OV131" s="27">
        <v>0</v>
      </c>
      <c r="OW131" s="27">
        <v>0</v>
      </c>
      <c r="OX131" s="27">
        <v>0</v>
      </c>
      <c r="OY131" s="27">
        <v>0</v>
      </c>
      <c r="OZ131" s="27">
        <v>0</v>
      </c>
      <c r="PA131" s="27">
        <v>0</v>
      </c>
      <c r="PB131" s="27">
        <v>0</v>
      </c>
      <c r="PC131" s="27">
        <v>0</v>
      </c>
      <c r="PD131" s="27">
        <v>0</v>
      </c>
      <c r="PE131" s="27">
        <v>0</v>
      </c>
      <c r="PF131" s="27">
        <v>0</v>
      </c>
      <c r="PG131" s="27">
        <v>0</v>
      </c>
      <c r="PH131" s="27">
        <v>0</v>
      </c>
      <c r="PI131" s="27">
        <v>0</v>
      </c>
      <c r="PJ131" s="27">
        <v>0</v>
      </c>
      <c r="PK131" s="27">
        <v>0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10</v>
      </c>
      <c r="PV131" s="27">
        <v>1</v>
      </c>
      <c r="PW131" s="27">
        <v>8</v>
      </c>
      <c r="PX131" s="14">
        <v>964</v>
      </c>
      <c r="PY131" s="27">
        <v>0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17</v>
      </c>
      <c r="QX131" s="27">
        <v>625</v>
      </c>
      <c r="QY131" s="27">
        <v>26</v>
      </c>
      <c r="QZ131" s="27">
        <v>296</v>
      </c>
      <c r="RA131" s="14">
        <v>4</v>
      </c>
      <c r="RB131" s="27">
        <v>0</v>
      </c>
      <c r="RC131" s="27">
        <v>2</v>
      </c>
      <c r="RD131" s="27">
        <v>0</v>
      </c>
      <c r="RE131" s="27">
        <v>1</v>
      </c>
      <c r="RF131" s="27">
        <v>0</v>
      </c>
      <c r="RG131" s="27">
        <v>0</v>
      </c>
      <c r="RH131" s="27">
        <v>0</v>
      </c>
      <c r="RI131" s="27">
        <v>1</v>
      </c>
      <c r="RJ131" s="14">
        <v>1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0</v>
      </c>
      <c r="RU131" s="27">
        <v>0</v>
      </c>
      <c r="RV131" s="27">
        <v>0</v>
      </c>
      <c r="RW131" s="27">
        <v>0</v>
      </c>
      <c r="RX131" s="27">
        <v>1</v>
      </c>
      <c r="RY131" s="27">
        <v>0</v>
      </c>
      <c r="RZ131" s="27">
        <v>0</v>
      </c>
      <c r="SA131" s="27">
        <v>0</v>
      </c>
      <c r="SB131" s="27">
        <v>0</v>
      </c>
      <c r="SC131" s="27">
        <v>0</v>
      </c>
      <c r="SD131" s="27">
        <v>0</v>
      </c>
      <c r="SE131" s="27">
        <v>0</v>
      </c>
      <c r="SF131" s="27">
        <v>0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0</v>
      </c>
      <c r="SQ131" s="27">
        <v>0</v>
      </c>
      <c r="SR131" s="27">
        <v>0</v>
      </c>
      <c r="SS131" s="27">
        <v>0</v>
      </c>
      <c r="ST131" s="27">
        <v>0</v>
      </c>
      <c r="SU131" s="27">
        <v>0</v>
      </c>
      <c r="SV131" s="27">
        <v>0</v>
      </c>
      <c r="SW131" s="27">
        <v>0</v>
      </c>
      <c r="SX131" s="27">
        <v>0</v>
      </c>
      <c r="SY131" s="27">
        <v>0</v>
      </c>
      <c r="SZ131" s="27">
        <v>0</v>
      </c>
      <c r="TA131" s="27">
        <v>0</v>
      </c>
      <c r="TB131" s="27">
        <v>0</v>
      </c>
      <c r="TC131" s="27">
        <v>0</v>
      </c>
      <c r="TD131" s="27">
        <v>0</v>
      </c>
      <c r="TE131" s="27">
        <v>0</v>
      </c>
      <c r="TF131" s="27">
        <v>0</v>
      </c>
      <c r="TG131" s="14">
        <v>0</v>
      </c>
      <c r="TH131" s="27">
        <v>0</v>
      </c>
      <c r="TI131" s="27">
        <v>0</v>
      </c>
      <c r="TJ131" s="27">
        <v>0</v>
      </c>
      <c r="TK131" s="27">
        <v>0</v>
      </c>
      <c r="TL131" s="27">
        <v>0</v>
      </c>
      <c r="TM131" s="27">
        <v>0</v>
      </c>
      <c r="TN131" s="27">
        <v>0</v>
      </c>
      <c r="TO131" s="27">
        <v>0</v>
      </c>
      <c r="TP131" s="27">
        <v>0</v>
      </c>
      <c r="TQ131" s="27">
        <v>0</v>
      </c>
      <c r="TR131" s="27">
        <v>0</v>
      </c>
      <c r="TS131" s="27">
        <v>0</v>
      </c>
      <c r="TT131" s="27">
        <v>0</v>
      </c>
      <c r="TU131" s="27">
        <v>0</v>
      </c>
      <c r="TV131" s="27">
        <v>0</v>
      </c>
      <c r="TW131" s="27">
        <v>0</v>
      </c>
      <c r="TX131" s="27">
        <v>0</v>
      </c>
      <c r="TY131" s="27">
        <v>0</v>
      </c>
      <c r="TZ131" s="27">
        <v>0</v>
      </c>
      <c r="UA131" s="27">
        <v>0</v>
      </c>
      <c r="UB131" s="27">
        <v>0</v>
      </c>
      <c r="UC131" s="27">
        <v>0</v>
      </c>
      <c r="UD131" s="27">
        <v>0</v>
      </c>
      <c r="UE131" s="27">
        <v>0</v>
      </c>
      <c r="UF131" s="27">
        <v>0</v>
      </c>
      <c r="UG131" s="27">
        <v>0</v>
      </c>
      <c r="UH131" s="27">
        <v>0</v>
      </c>
      <c r="UI131" s="27">
        <v>0</v>
      </c>
      <c r="UJ131" s="27">
        <v>0</v>
      </c>
      <c r="UK131" s="27">
        <v>0</v>
      </c>
      <c r="UL131" s="27">
        <v>0</v>
      </c>
      <c r="UM131" s="27">
        <v>0</v>
      </c>
      <c r="UN131" s="27">
        <v>0</v>
      </c>
      <c r="UO131" s="27">
        <v>0</v>
      </c>
      <c r="UP131" s="27">
        <v>0</v>
      </c>
      <c r="UQ131" s="27">
        <v>0</v>
      </c>
      <c r="UR131" s="27">
        <v>0</v>
      </c>
      <c r="US131" s="27">
        <v>0</v>
      </c>
      <c r="UT131" s="27">
        <v>0</v>
      </c>
      <c r="UU131" s="27">
        <v>0</v>
      </c>
      <c r="UV131" s="27">
        <v>0</v>
      </c>
      <c r="UW131" s="27">
        <v>0</v>
      </c>
      <c r="UX131" s="27">
        <v>0</v>
      </c>
      <c r="UY131" s="27">
        <v>0</v>
      </c>
      <c r="UZ131" s="27">
        <v>0</v>
      </c>
      <c r="VA131" s="27">
        <v>0</v>
      </c>
      <c r="VB131" s="27">
        <v>0</v>
      </c>
      <c r="VC131" s="27">
        <v>0</v>
      </c>
      <c r="VD131" s="27">
        <v>0</v>
      </c>
      <c r="VE131" s="27">
        <v>0</v>
      </c>
      <c r="VF131" s="27">
        <v>0</v>
      </c>
      <c r="VG131" s="27">
        <v>0</v>
      </c>
      <c r="VH131" s="14">
        <v>0</v>
      </c>
      <c r="VI131" s="27">
        <v>0</v>
      </c>
      <c r="VJ131" s="27">
        <v>0</v>
      </c>
      <c r="VK131" s="27">
        <v>0</v>
      </c>
      <c r="VL131" s="27">
        <v>0</v>
      </c>
      <c r="VM131" s="27">
        <v>0</v>
      </c>
      <c r="VN131" s="27">
        <v>0</v>
      </c>
      <c r="VO131" s="27">
        <v>0</v>
      </c>
      <c r="VP131" s="27">
        <v>0</v>
      </c>
      <c r="VQ131" s="27">
        <v>0</v>
      </c>
      <c r="VR131" s="27">
        <v>0</v>
      </c>
      <c r="VS131" s="27">
        <v>0</v>
      </c>
      <c r="VT131" s="27">
        <v>0</v>
      </c>
      <c r="VU131" s="27">
        <v>0</v>
      </c>
      <c r="VV131" s="27">
        <v>0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0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9</v>
      </c>
      <c r="XJ131" s="27">
        <v>10</v>
      </c>
      <c r="XK131" s="27">
        <v>1</v>
      </c>
      <c r="XL131" s="27">
        <v>18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27">
        <v>0</v>
      </c>
      <c r="XT131" s="27">
        <v>0</v>
      </c>
      <c r="XU131" s="27">
        <v>0</v>
      </c>
      <c r="XV131" s="27">
        <v>0</v>
      </c>
      <c r="XW131" s="27">
        <v>0</v>
      </c>
      <c r="XX131" s="27">
        <v>0</v>
      </c>
      <c r="XY131" s="27">
        <v>0</v>
      </c>
      <c r="XZ131" s="27">
        <v>0</v>
      </c>
      <c r="YA131" s="27">
        <v>0</v>
      </c>
      <c r="YB131" s="27">
        <v>0</v>
      </c>
      <c r="YC131" s="27">
        <v>0</v>
      </c>
      <c r="YD131" s="27">
        <v>0</v>
      </c>
      <c r="YE131" s="27">
        <v>0</v>
      </c>
      <c r="YF131" s="27">
        <v>0</v>
      </c>
      <c r="YG131" s="27">
        <v>0</v>
      </c>
      <c r="YH131" s="27">
        <v>0</v>
      </c>
      <c r="YI131" s="27">
        <v>0</v>
      </c>
      <c r="YJ131" s="27">
        <v>0</v>
      </c>
      <c r="YK131" s="27">
        <v>0</v>
      </c>
      <c r="YL131" s="27">
        <v>0</v>
      </c>
      <c r="YM131" s="27">
        <v>0</v>
      </c>
      <c r="YN131" s="27">
        <v>0</v>
      </c>
      <c r="YO131" s="27">
        <v>0</v>
      </c>
      <c r="YP131" s="27">
        <v>0</v>
      </c>
      <c r="YQ131" s="27">
        <v>0</v>
      </c>
      <c r="YR131" s="27">
        <v>0</v>
      </c>
      <c r="YS131" s="27">
        <v>0</v>
      </c>
      <c r="YT131" s="27">
        <v>0</v>
      </c>
      <c r="YU131" s="27">
        <v>0</v>
      </c>
      <c r="YV131" s="27">
        <v>0</v>
      </c>
      <c r="YW131" s="27">
        <v>0</v>
      </c>
      <c r="YX131" s="27">
        <v>0</v>
      </c>
      <c r="YY131" s="27">
        <v>0</v>
      </c>
      <c r="YZ131" s="27">
        <v>0</v>
      </c>
      <c r="ZA131" s="27">
        <v>0</v>
      </c>
      <c r="ZB131" s="27">
        <v>0</v>
      </c>
      <c r="ZC131" s="27">
        <v>0</v>
      </c>
      <c r="ZD131" s="27">
        <v>0</v>
      </c>
      <c r="ZE131" s="27">
        <v>0</v>
      </c>
      <c r="ZF131" s="27">
        <v>0</v>
      </c>
      <c r="ZG131" s="27">
        <v>0</v>
      </c>
      <c r="ZH131" s="27">
        <v>0</v>
      </c>
      <c r="ZI131" s="27">
        <v>0</v>
      </c>
      <c r="ZJ131" s="27">
        <v>0</v>
      </c>
      <c r="ZK131" s="27">
        <v>0</v>
      </c>
      <c r="ZL131" s="27">
        <v>0</v>
      </c>
      <c r="ZM131" s="27">
        <v>0</v>
      </c>
      <c r="ZN131" s="27">
        <v>0</v>
      </c>
      <c r="ZO131" s="27">
        <v>0</v>
      </c>
      <c r="ZP131" s="27">
        <v>0</v>
      </c>
      <c r="ZQ131" s="27">
        <v>0</v>
      </c>
      <c r="ZR131" s="27">
        <v>0</v>
      </c>
      <c r="ZS131" s="27">
        <v>0</v>
      </c>
      <c r="ZT131" s="27">
        <v>0</v>
      </c>
      <c r="ZU131" s="27">
        <v>18</v>
      </c>
      <c r="ZV131" s="27">
        <v>31</v>
      </c>
    </row>
    <row r="132" spans="1:698" s="41" customFormat="1" x14ac:dyDescent="0.2">
      <c r="A132" s="41" t="s">
        <v>233</v>
      </c>
      <c r="B132" s="40"/>
      <c r="C132" s="14">
        <v>279</v>
      </c>
      <c r="D132" s="14">
        <v>7</v>
      </c>
      <c r="E132" s="14">
        <v>0</v>
      </c>
      <c r="F132" s="14">
        <v>1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/>
      <c r="AR132" s="27"/>
      <c r="AS132" s="27"/>
      <c r="AT132" s="27"/>
      <c r="AU132" s="27">
        <v>0</v>
      </c>
      <c r="AV132" s="27">
        <v>0</v>
      </c>
      <c r="AW132" s="27">
        <v>0</v>
      </c>
      <c r="AX132" s="27">
        <v>0</v>
      </c>
      <c r="AY132" s="14">
        <v>0</v>
      </c>
      <c r="AZ132" s="14">
        <v>4</v>
      </c>
      <c r="BA132" s="14">
        <v>0</v>
      </c>
      <c r="BB132" s="14">
        <v>81</v>
      </c>
      <c r="BC132" s="27">
        <v>0</v>
      </c>
      <c r="BD132" s="27">
        <v>1</v>
      </c>
      <c r="BE132" s="27">
        <v>0</v>
      </c>
      <c r="BF132" s="27">
        <v>2</v>
      </c>
      <c r="BG132" s="27">
        <v>0</v>
      </c>
      <c r="BH132" s="27">
        <v>2</v>
      </c>
      <c r="BI132" s="27">
        <v>0</v>
      </c>
      <c r="BJ132" s="27">
        <v>1</v>
      </c>
      <c r="BK132" s="27">
        <v>0</v>
      </c>
      <c r="BL132" s="27">
        <v>0</v>
      </c>
      <c r="BM132" s="27">
        <v>0</v>
      </c>
      <c r="BN132" s="27">
        <v>1</v>
      </c>
      <c r="BO132" s="27">
        <v>0</v>
      </c>
      <c r="BP132" s="27">
        <v>0</v>
      </c>
      <c r="BQ132" s="27">
        <v>0</v>
      </c>
      <c r="BR132" s="27">
        <v>0</v>
      </c>
      <c r="BS132" s="27">
        <v>0</v>
      </c>
      <c r="BT132" s="27">
        <v>0</v>
      </c>
      <c r="BU132" s="27">
        <v>0</v>
      </c>
      <c r="BV132" s="27">
        <v>0</v>
      </c>
      <c r="BW132" s="27">
        <v>0</v>
      </c>
      <c r="BX132" s="27">
        <v>0</v>
      </c>
      <c r="BY132" s="27">
        <v>0</v>
      </c>
      <c r="BZ132" s="27">
        <v>0</v>
      </c>
      <c r="CA132" s="27">
        <v>1</v>
      </c>
      <c r="CB132" s="27">
        <v>0</v>
      </c>
      <c r="CC132" s="27">
        <v>0</v>
      </c>
      <c r="CD132" s="27">
        <v>0</v>
      </c>
      <c r="CE132" s="27">
        <v>1</v>
      </c>
      <c r="CF132" s="27">
        <v>0</v>
      </c>
      <c r="CG132" s="27">
        <v>0</v>
      </c>
      <c r="CH132" s="27">
        <v>1</v>
      </c>
      <c r="CI132" s="27">
        <v>0</v>
      </c>
      <c r="CJ132" s="27">
        <v>0</v>
      </c>
      <c r="CK132" s="27">
        <v>1</v>
      </c>
      <c r="CL132" s="27">
        <v>2</v>
      </c>
      <c r="CM132" s="27">
        <v>0</v>
      </c>
      <c r="CN132" s="27">
        <v>1</v>
      </c>
      <c r="CO132" s="27">
        <v>0</v>
      </c>
      <c r="CP132" s="27">
        <v>10</v>
      </c>
      <c r="CQ132" s="27">
        <v>1</v>
      </c>
      <c r="CR132" s="27">
        <v>14</v>
      </c>
      <c r="CS132" s="27">
        <v>0</v>
      </c>
      <c r="CT132" s="27">
        <v>18</v>
      </c>
      <c r="CU132" s="27">
        <v>0</v>
      </c>
      <c r="CV132" s="27">
        <v>12</v>
      </c>
      <c r="CW132" s="27">
        <v>0</v>
      </c>
      <c r="CX132" s="27">
        <v>7</v>
      </c>
      <c r="CY132" s="27">
        <v>0</v>
      </c>
      <c r="CZ132" s="27">
        <v>8</v>
      </c>
      <c r="DA132" s="27">
        <v>0</v>
      </c>
      <c r="DB132" s="27">
        <v>1</v>
      </c>
      <c r="DC132" s="27">
        <v>0</v>
      </c>
      <c r="DD132" s="27">
        <v>0</v>
      </c>
      <c r="DE132" s="27"/>
      <c r="DF132" s="27"/>
      <c r="DG132" s="27">
        <v>1</v>
      </c>
      <c r="DH132" s="27">
        <v>73</v>
      </c>
      <c r="DI132" s="27">
        <v>0</v>
      </c>
      <c r="DJ132" s="27">
        <v>0</v>
      </c>
      <c r="DK132" s="27">
        <v>0</v>
      </c>
      <c r="DL132" s="27">
        <v>0</v>
      </c>
      <c r="DM132" s="27">
        <v>0</v>
      </c>
      <c r="DN132" s="27">
        <v>0</v>
      </c>
      <c r="DO132" s="27">
        <v>0</v>
      </c>
      <c r="DP132" s="27">
        <v>0</v>
      </c>
      <c r="DQ132" s="27">
        <v>0</v>
      </c>
      <c r="DR132" s="27">
        <v>0</v>
      </c>
      <c r="DS132" s="27">
        <v>0</v>
      </c>
      <c r="DT132" s="27">
        <v>0</v>
      </c>
      <c r="DU132" s="27">
        <v>0</v>
      </c>
      <c r="DV132" s="27">
        <v>0</v>
      </c>
      <c r="DW132" s="27">
        <v>0</v>
      </c>
      <c r="DX132" s="27">
        <v>0</v>
      </c>
      <c r="DY132" s="27">
        <v>0</v>
      </c>
      <c r="DZ132" s="27">
        <v>0</v>
      </c>
      <c r="EA132" s="27">
        <v>0</v>
      </c>
      <c r="EB132" s="27">
        <v>0</v>
      </c>
      <c r="EC132" s="27">
        <v>0</v>
      </c>
      <c r="ED132" s="27">
        <v>0</v>
      </c>
      <c r="EE132" s="27">
        <v>0</v>
      </c>
      <c r="EF132" s="27">
        <v>0</v>
      </c>
      <c r="EG132" s="27">
        <v>0</v>
      </c>
      <c r="EH132" s="27">
        <v>0</v>
      </c>
      <c r="EI132" s="27">
        <v>0</v>
      </c>
      <c r="EJ132" s="27">
        <v>0</v>
      </c>
      <c r="EK132" s="27">
        <v>0</v>
      </c>
      <c r="EL132" s="27">
        <v>0</v>
      </c>
      <c r="EM132" s="27">
        <v>0</v>
      </c>
      <c r="EN132" s="27">
        <v>0</v>
      </c>
      <c r="EO132" s="27">
        <v>0</v>
      </c>
      <c r="EP132" s="27">
        <v>0</v>
      </c>
      <c r="EQ132" s="27">
        <v>0</v>
      </c>
      <c r="ER132" s="27">
        <v>0</v>
      </c>
      <c r="ES132" s="27">
        <v>0</v>
      </c>
      <c r="ET132" s="27">
        <v>0</v>
      </c>
      <c r="EU132" s="27">
        <v>0</v>
      </c>
      <c r="EV132" s="27">
        <v>0</v>
      </c>
      <c r="EW132" s="27">
        <v>0</v>
      </c>
      <c r="EX132" s="27">
        <v>0</v>
      </c>
      <c r="EY132" s="27">
        <v>0</v>
      </c>
      <c r="EZ132" s="27">
        <v>0</v>
      </c>
      <c r="FA132" s="27">
        <v>0</v>
      </c>
      <c r="FB132" s="27">
        <v>0</v>
      </c>
      <c r="FC132" s="27">
        <v>0</v>
      </c>
      <c r="FD132" s="27">
        <v>0</v>
      </c>
      <c r="FE132" s="27">
        <v>0</v>
      </c>
      <c r="FF132" s="27">
        <v>0</v>
      </c>
      <c r="FG132" s="27">
        <v>0</v>
      </c>
      <c r="FH132" s="27">
        <v>0</v>
      </c>
      <c r="FI132" s="27">
        <v>0</v>
      </c>
      <c r="FJ132" s="27">
        <v>0</v>
      </c>
      <c r="FK132" s="27">
        <v>0</v>
      </c>
      <c r="FL132" s="27">
        <v>0</v>
      </c>
      <c r="FM132" s="27">
        <v>0</v>
      </c>
      <c r="FN132" s="27">
        <v>4</v>
      </c>
      <c r="FO132" s="27">
        <v>0</v>
      </c>
      <c r="FP132" s="27">
        <v>2</v>
      </c>
      <c r="FQ132" s="27">
        <v>0</v>
      </c>
      <c r="FR132" s="27">
        <v>6</v>
      </c>
      <c r="FS132" s="27">
        <v>0</v>
      </c>
      <c r="FT132" s="27">
        <v>4</v>
      </c>
      <c r="FU132" s="27">
        <v>1</v>
      </c>
      <c r="FV132" s="27">
        <v>5</v>
      </c>
      <c r="FW132" s="27">
        <v>1</v>
      </c>
      <c r="FX132" s="27">
        <v>9</v>
      </c>
      <c r="FY132" s="27">
        <v>0</v>
      </c>
      <c r="FZ132" s="27">
        <v>1</v>
      </c>
      <c r="GA132" s="27">
        <v>0</v>
      </c>
      <c r="GB132" s="27">
        <v>1</v>
      </c>
      <c r="GC132" s="27"/>
      <c r="GD132" s="27">
        <v>0</v>
      </c>
      <c r="GE132" s="27">
        <v>0</v>
      </c>
      <c r="GF132" s="27">
        <v>0</v>
      </c>
      <c r="GG132" s="27">
        <v>0</v>
      </c>
      <c r="GH132" s="27">
        <v>0</v>
      </c>
      <c r="GI132" s="27">
        <v>0</v>
      </c>
      <c r="GJ132" s="27">
        <v>0</v>
      </c>
      <c r="GK132" s="27">
        <v>0</v>
      </c>
      <c r="GL132" s="27">
        <v>0</v>
      </c>
      <c r="GM132" s="27">
        <v>0</v>
      </c>
      <c r="GN132" s="27">
        <v>0</v>
      </c>
      <c r="GO132" s="27">
        <v>0</v>
      </c>
      <c r="GP132" s="27"/>
      <c r="GQ132" s="27">
        <v>0</v>
      </c>
      <c r="GR132" s="27">
        <v>0</v>
      </c>
      <c r="GS132" s="27">
        <v>0</v>
      </c>
      <c r="GT132" s="27">
        <v>0</v>
      </c>
      <c r="GU132" s="27">
        <v>0</v>
      </c>
      <c r="GV132" s="27">
        <v>0</v>
      </c>
      <c r="GW132" s="27">
        <v>0</v>
      </c>
      <c r="GX132" s="27">
        <v>0</v>
      </c>
      <c r="GY132" s="27">
        <v>0</v>
      </c>
      <c r="GZ132" s="27">
        <v>0</v>
      </c>
      <c r="HA132" s="27">
        <v>0</v>
      </c>
      <c r="HB132" s="27">
        <v>0</v>
      </c>
      <c r="HC132" s="27"/>
      <c r="HD132" s="27">
        <v>0</v>
      </c>
      <c r="HE132" s="27">
        <v>0</v>
      </c>
      <c r="HF132" s="27">
        <v>0</v>
      </c>
      <c r="HG132" s="27">
        <v>0</v>
      </c>
      <c r="HH132" s="27">
        <v>0</v>
      </c>
      <c r="HI132" s="27">
        <v>0</v>
      </c>
      <c r="HJ132" s="27">
        <v>0</v>
      </c>
      <c r="HK132" s="27">
        <v>0</v>
      </c>
      <c r="HL132" s="27">
        <v>0</v>
      </c>
      <c r="HM132" s="27">
        <v>0</v>
      </c>
      <c r="HN132" s="27">
        <v>0</v>
      </c>
      <c r="HO132" s="27">
        <v>0</v>
      </c>
      <c r="HP132" s="27"/>
      <c r="HQ132" s="27">
        <v>0</v>
      </c>
      <c r="HR132" s="27">
        <v>0</v>
      </c>
      <c r="HS132" s="27">
        <v>0</v>
      </c>
      <c r="HT132" s="27">
        <v>0</v>
      </c>
      <c r="HU132" s="27">
        <v>0</v>
      </c>
      <c r="HV132" s="27">
        <v>0</v>
      </c>
      <c r="HW132" s="27">
        <v>0</v>
      </c>
      <c r="HX132" s="27">
        <v>0</v>
      </c>
      <c r="HY132" s="27">
        <v>0</v>
      </c>
      <c r="HZ132" s="27">
        <v>0</v>
      </c>
      <c r="IA132" s="27">
        <v>0</v>
      </c>
      <c r="IB132" s="27">
        <v>0</v>
      </c>
      <c r="IC132" s="27"/>
      <c r="ID132" s="27">
        <v>1</v>
      </c>
      <c r="IE132" s="27">
        <v>0</v>
      </c>
      <c r="IF132" s="27">
        <v>0</v>
      </c>
      <c r="IG132" s="27">
        <v>0</v>
      </c>
      <c r="IH132" s="27">
        <v>0</v>
      </c>
      <c r="II132" s="27"/>
      <c r="IJ132" s="27"/>
      <c r="IK132" s="27"/>
      <c r="IL132" s="27"/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>
        <v>0</v>
      </c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1</v>
      </c>
      <c r="JG132" s="27">
        <v>0</v>
      </c>
      <c r="JH132" s="27">
        <v>0</v>
      </c>
      <c r="JI132" s="27">
        <v>0</v>
      </c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>
        <v>0</v>
      </c>
      <c r="JW132" s="27">
        <v>0</v>
      </c>
      <c r="JX132" s="27">
        <v>0</v>
      </c>
      <c r="JY132" s="14">
        <v>85</v>
      </c>
      <c r="JZ132" s="27">
        <v>0</v>
      </c>
      <c r="KA132" s="27">
        <v>0</v>
      </c>
      <c r="KB132" s="27">
        <v>1</v>
      </c>
      <c r="KC132" s="27">
        <v>0</v>
      </c>
      <c r="KD132" s="27">
        <v>0</v>
      </c>
      <c r="KE132" s="27">
        <v>26</v>
      </c>
      <c r="KF132" s="27">
        <v>0</v>
      </c>
      <c r="KG132" s="27">
        <v>0</v>
      </c>
      <c r="KH132" s="27">
        <v>19</v>
      </c>
      <c r="KI132" s="27">
        <v>4</v>
      </c>
      <c r="KJ132" s="27">
        <v>0</v>
      </c>
      <c r="KK132" s="27">
        <v>35</v>
      </c>
      <c r="KL132" s="14">
        <v>86</v>
      </c>
      <c r="KM132" s="27">
        <v>1</v>
      </c>
      <c r="KN132" s="27">
        <v>26</v>
      </c>
      <c r="KO132" s="27">
        <v>18</v>
      </c>
      <c r="KP132" s="27">
        <v>41</v>
      </c>
      <c r="KQ132" s="14">
        <v>5</v>
      </c>
      <c r="KR132" s="27">
        <v>4</v>
      </c>
      <c r="KS132" s="27">
        <v>1</v>
      </c>
      <c r="KT132" s="14">
        <v>1</v>
      </c>
      <c r="KU132" s="27">
        <v>1</v>
      </c>
      <c r="KV132" s="27">
        <v>0</v>
      </c>
      <c r="KW132" s="27">
        <v>0</v>
      </c>
      <c r="KX132" s="27">
        <v>1</v>
      </c>
      <c r="KY132" s="14">
        <v>4</v>
      </c>
      <c r="KZ132" s="27">
        <v>0</v>
      </c>
      <c r="LA132" s="27">
        <v>0</v>
      </c>
      <c r="LB132" s="27">
        <v>0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0</v>
      </c>
      <c r="LO132" s="27">
        <v>0</v>
      </c>
      <c r="LP132" s="27">
        <v>0</v>
      </c>
      <c r="LQ132" s="27">
        <v>0</v>
      </c>
      <c r="LR132" s="27">
        <v>0</v>
      </c>
      <c r="LS132" s="27">
        <v>0</v>
      </c>
      <c r="LT132" s="27">
        <v>0</v>
      </c>
      <c r="LU132" s="27">
        <v>0</v>
      </c>
      <c r="LV132" s="27">
        <v>0</v>
      </c>
      <c r="LW132" s="27">
        <v>0</v>
      </c>
      <c r="LX132" s="27">
        <v>0</v>
      </c>
      <c r="LY132" s="27">
        <v>0</v>
      </c>
      <c r="LZ132" s="27">
        <v>0</v>
      </c>
      <c r="MA132" s="27">
        <v>0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0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27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1</v>
      </c>
      <c r="NI132" s="27">
        <v>0</v>
      </c>
      <c r="NJ132" s="27">
        <v>1</v>
      </c>
      <c r="NK132" s="27">
        <v>1</v>
      </c>
      <c r="NL132" s="27">
        <v>0</v>
      </c>
      <c r="NM132" s="27">
        <v>0</v>
      </c>
      <c r="NN132" s="27">
        <v>0</v>
      </c>
      <c r="NO132" s="27">
        <v>0</v>
      </c>
      <c r="NP132" s="27">
        <v>1</v>
      </c>
      <c r="NQ132" s="27">
        <v>0</v>
      </c>
      <c r="NR132" s="27">
        <v>0</v>
      </c>
      <c r="NS132" s="27">
        <v>0</v>
      </c>
      <c r="NT132" s="14">
        <v>4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1</v>
      </c>
      <c r="OH132" s="27">
        <v>0</v>
      </c>
      <c r="OI132" s="27">
        <v>1</v>
      </c>
      <c r="OJ132" s="27">
        <v>1</v>
      </c>
      <c r="OK132" s="27">
        <v>0</v>
      </c>
      <c r="OL132" s="27">
        <v>0</v>
      </c>
      <c r="OM132" s="27">
        <v>0</v>
      </c>
      <c r="ON132" s="27">
        <v>0</v>
      </c>
      <c r="OO132" s="27">
        <v>1</v>
      </c>
      <c r="OP132" s="27">
        <v>0</v>
      </c>
      <c r="OQ132" s="27">
        <v>0</v>
      </c>
      <c r="OR132" s="27">
        <v>0</v>
      </c>
      <c r="OS132" s="14">
        <v>6</v>
      </c>
      <c r="OT132" s="44">
        <v>0</v>
      </c>
      <c r="OU132" s="27">
        <v>0</v>
      </c>
      <c r="OV132" s="27">
        <v>1</v>
      </c>
      <c r="OW132" s="27">
        <v>0</v>
      </c>
      <c r="OX132" s="27">
        <v>0</v>
      </c>
      <c r="OY132" s="27">
        <v>0</v>
      </c>
      <c r="OZ132" s="27">
        <v>1</v>
      </c>
      <c r="PA132" s="27">
        <v>0</v>
      </c>
      <c r="PB132" s="27">
        <v>1</v>
      </c>
      <c r="PC132" s="27">
        <v>0</v>
      </c>
      <c r="PD132" s="27">
        <v>0</v>
      </c>
      <c r="PE132" s="27">
        <v>0</v>
      </c>
      <c r="PF132" s="27">
        <v>0</v>
      </c>
      <c r="PG132" s="27">
        <v>0</v>
      </c>
      <c r="PH132" s="27">
        <v>0</v>
      </c>
      <c r="PI132" s="27">
        <v>0</v>
      </c>
      <c r="PJ132" s="27">
        <v>1</v>
      </c>
      <c r="PK132" s="27">
        <v>0</v>
      </c>
      <c r="PL132" s="27">
        <v>0</v>
      </c>
      <c r="PM132" s="27">
        <v>1</v>
      </c>
      <c r="PN132" s="27">
        <v>1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14">
        <v>218</v>
      </c>
      <c r="PY132" s="27">
        <v>0</v>
      </c>
      <c r="PZ132" s="27">
        <v>1</v>
      </c>
      <c r="QA132" s="27">
        <v>4</v>
      </c>
      <c r="QB132" s="27">
        <v>2</v>
      </c>
      <c r="QC132" s="27">
        <v>15</v>
      </c>
      <c r="QD132" s="27">
        <v>46</v>
      </c>
      <c r="QE132" s="27">
        <v>85</v>
      </c>
      <c r="QF132" s="27">
        <v>0</v>
      </c>
      <c r="QG132" s="27">
        <v>0</v>
      </c>
      <c r="QH132" s="27">
        <v>0</v>
      </c>
      <c r="QI132" s="27">
        <v>0</v>
      </c>
      <c r="QJ132" s="27">
        <v>2</v>
      </c>
      <c r="QK132" s="27">
        <v>0</v>
      </c>
      <c r="QL132" s="27">
        <v>1</v>
      </c>
      <c r="QM132" s="27">
        <v>1</v>
      </c>
      <c r="QN132" s="27">
        <v>0</v>
      </c>
      <c r="QO132" s="27">
        <v>0</v>
      </c>
      <c r="QP132" s="27">
        <v>11</v>
      </c>
      <c r="QQ132" s="27">
        <v>45</v>
      </c>
      <c r="QR132" s="27">
        <v>0</v>
      </c>
      <c r="QS132" s="27">
        <v>0</v>
      </c>
      <c r="QT132" s="27">
        <v>0</v>
      </c>
      <c r="QU132" s="27">
        <v>0</v>
      </c>
      <c r="QV132" s="27">
        <v>5</v>
      </c>
      <c r="QW132" s="27">
        <v>0</v>
      </c>
      <c r="QX132" s="27">
        <v>0</v>
      </c>
      <c r="QY132" s="27">
        <v>0</v>
      </c>
      <c r="QZ132" s="27">
        <v>0</v>
      </c>
      <c r="RA132" s="14">
        <v>4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4</v>
      </c>
      <c r="RJ132" s="14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0</v>
      </c>
      <c r="SD132" s="27">
        <v>0</v>
      </c>
      <c r="SE132" s="27">
        <v>0</v>
      </c>
      <c r="SF132" s="27">
        <v>0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0</v>
      </c>
      <c r="SU132" s="27">
        <v>0</v>
      </c>
      <c r="SV132" s="27">
        <v>0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0</v>
      </c>
      <c r="TC132" s="27">
        <v>0</v>
      </c>
      <c r="TD132" s="27">
        <v>0</v>
      </c>
      <c r="TE132" s="27">
        <v>0</v>
      </c>
      <c r="TF132" s="27">
        <v>0</v>
      </c>
      <c r="TG132" s="14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0</v>
      </c>
      <c r="TM132" s="27">
        <v>0</v>
      </c>
      <c r="TN132" s="27">
        <v>0</v>
      </c>
      <c r="TO132" s="27">
        <v>0</v>
      </c>
      <c r="TP132" s="27">
        <v>0</v>
      </c>
      <c r="TQ132" s="27">
        <v>0</v>
      </c>
      <c r="TR132" s="27">
        <v>0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0</v>
      </c>
      <c r="TY132" s="27">
        <v>0</v>
      </c>
      <c r="TZ132" s="27">
        <v>0</v>
      </c>
      <c r="UA132" s="27">
        <v>0</v>
      </c>
      <c r="UB132" s="27">
        <v>0</v>
      </c>
      <c r="UC132" s="27">
        <v>0</v>
      </c>
      <c r="UD132" s="27">
        <v>0</v>
      </c>
      <c r="UE132" s="27">
        <v>0</v>
      </c>
      <c r="UF132" s="27">
        <v>0</v>
      </c>
      <c r="UG132" s="27">
        <v>0</v>
      </c>
      <c r="UH132" s="27">
        <v>0</v>
      </c>
      <c r="UI132" s="27">
        <v>0</v>
      </c>
      <c r="UJ132" s="27">
        <v>0</v>
      </c>
      <c r="UK132" s="27">
        <v>0</v>
      </c>
      <c r="UL132" s="27">
        <v>0</v>
      </c>
      <c r="UM132" s="27">
        <v>0</v>
      </c>
      <c r="UN132" s="27">
        <v>0</v>
      </c>
      <c r="UO132" s="27">
        <v>0</v>
      </c>
      <c r="UP132" s="27">
        <v>0</v>
      </c>
      <c r="UQ132" s="27">
        <v>0</v>
      </c>
      <c r="UR132" s="27">
        <v>0</v>
      </c>
      <c r="US132" s="27">
        <v>0</v>
      </c>
      <c r="UT132" s="27">
        <v>0</v>
      </c>
      <c r="UU132" s="27">
        <v>0</v>
      </c>
      <c r="UV132" s="27">
        <v>0</v>
      </c>
      <c r="UW132" s="27">
        <v>0</v>
      </c>
      <c r="UX132" s="27">
        <v>0</v>
      </c>
      <c r="UY132" s="27">
        <v>0</v>
      </c>
      <c r="UZ132" s="27">
        <v>0</v>
      </c>
      <c r="VA132" s="27">
        <v>0</v>
      </c>
      <c r="VB132" s="27">
        <v>0</v>
      </c>
      <c r="VC132" s="27">
        <v>0</v>
      </c>
      <c r="VD132" s="27">
        <v>0</v>
      </c>
      <c r="VE132" s="27">
        <v>0</v>
      </c>
      <c r="VF132" s="27">
        <v>0</v>
      </c>
      <c r="VG132" s="27">
        <v>0</v>
      </c>
      <c r="VH132" s="14">
        <v>0</v>
      </c>
      <c r="VI132" s="27">
        <v>0</v>
      </c>
      <c r="VJ132" s="27">
        <v>0</v>
      </c>
      <c r="VK132" s="27">
        <v>0</v>
      </c>
      <c r="VL132" s="27">
        <v>0</v>
      </c>
      <c r="VM132" s="27">
        <v>0</v>
      </c>
      <c r="VN132" s="27">
        <v>0</v>
      </c>
      <c r="VO132" s="27">
        <v>0</v>
      </c>
      <c r="VP132" s="27">
        <v>0</v>
      </c>
      <c r="VQ132" s="27">
        <v>0</v>
      </c>
      <c r="VR132" s="27">
        <v>0</v>
      </c>
      <c r="VS132" s="27">
        <v>0</v>
      </c>
      <c r="VT132" s="27">
        <v>0</v>
      </c>
      <c r="VU132" s="27">
        <v>0</v>
      </c>
      <c r="VV132" s="27">
        <v>0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0</v>
      </c>
      <c r="WK132" s="27">
        <v>0</v>
      </c>
      <c r="WL132" s="27">
        <v>0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3</v>
      </c>
      <c r="XJ132" s="27">
        <v>3</v>
      </c>
      <c r="XK132" s="27">
        <v>2</v>
      </c>
      <c r="XL132" s="27">
        <v>4</v>
      </c>
      <c r="XM132" s="27">
        <v>4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27">
        <v>0</v>
      </c>
      <c r="XT132" s="27">
        <v>1</v>
      </c>
      <c r="XU132" s="27">
        <v>0</v>
      </c>
      <c r="XV132" s="27">
        <v>0</v>
      </c>
      <c r="XW132" s="27">
        <v>1</v>
      </c>
      <c r="XX132" s="27">
        <v>3</v>
      </c>
      <c r="XY132" s="27">
        <v>3</v>
      </c>
      <c r="XZ132" s="27">
        <v>0</v>
      </c>
      <c r="YA132" s="27">
        <v>4</v>
      </c>
      <c r="YB132" s="27">
        <v>0</v>
      </c>
      <c r="YC132" s="27">
        <v>0</v>
      </c>
      <c r="YD132" s="27">
        <v>0</v>
      </c>
      <c r="YE132" s="27">
        <v>0</v>
      </c>
      <c r="YF132" s="27">
        <v>1</v>
      </c>
      <c r="YG132" s="27">
        <v>0</v>
      </c>
      <c r="YH132" s="27">
        <v>2</v>
      </c>
      <c r="YI132" s="27">
        <v>0</v>
      </c>
      <c r="YJ132" s="27">
        <v>0</v>
      </c>
      <c r="YK132" s="27">
        <v>1</v>
      </c>
      <c r="YL132" s="27">
        <v>3</v>
      </c>
      <c r="YM132" s="27">
        <v>3</v>
      </c>
      <c r="YN132" s="27">
        <v>0</v>
      </c>
      <c r="YO132" s="27">
        <v>0</v>
      </c>
      <c r="YP132" s="27">
        <v>0</v>
      </c>
      <c r="YQ132" s="27">
        <v>0</v>
      </c>
      <c r="YR132" s="27">
        <v>0</v>
      </c>
      <c r="YS132" s="27">
        <v>1</v>
      </c>
      <c r="YT132" s="27">
        <v>11</v>
      </c>
      <c r="YU132" s="27">
        <v>0</v>
      </c>
      <c r="YV132" s="27">
        <v>12</v>
      </c>
      <c r="YW132" s="27">
        <v>11</v>
      </c>
      <c r="YX132" s="27">
        <v>1</v>
      </c>
      <c r="YY132" s="27">
        <v>14</v>
      </c>
      <c r="YZ132" s="27">
        <v>0</v>
      </c>
      <c r="ZA132" s="27">
        <v>15</v>
      </c>
      <c r="ZB132" s="27">
        <v>13</v>
      </c>
      <c r="ZC132" s="27">
        <v>120</v>
      </c>
      <c r="ZD132" s="27">
        <v>0</v>
      </c>
      <c r="ZE132" s="27">
        <v>29</v>
      </c>
      <c r="ZF132" s="27">
        <v>2</v>
      </c>
      <c r="ZG132" s="27">
        <v>1</v>
      </c>
      <c r="ZH132" s="27">
        <v>0</v>
      </c>
      <c r="ZI132" s="27">
        <v>0</v>
      </c>
      <c r="ZJ132" s="27">
        <v>0</v>
      </c>
      <c r="ZK132" s="27">
        <v>0</v>
      </c>
      <c r="ZL132" s="27">
        <v>3</v>
      </c>
      <c r="ZM132" s="27">
        <v>2</v>
      </c>
      <c r="ZN132" s="27">
        <v>0</v>
      </c>
      <c r="ZO132" s="27">
        <v>0</v>
      </c>
      <c r="ZP132" s="27">
        <v>0</v>
      </c>
      <c r="ZQ132" s="27">
        <v>0</v>
      </c>
      <c r="ZR132" s="27">
        <v>0</v>
      </c>
      <c r="ZS132" s="27">
        <v>0</v>
      </c>
      <c r="ZT132" s="27">
        <v>0</v>
      </c>
      <c r="ZU132" s="27">
        <v>9</v>
      </c>
      <c r="ZV132" s="27">
        <v>4</v>
      </c>
    </row>
    <row r="133" spans="1:698" s="41" customFormat="1" x14ac:dyDescent="0.2">
      <c r="A133" s="41" t="s">
        <v>234</v>
      </c>
      <c r="B133" s="40"/>
      <c r="C133" s="14">
        <v>290</v>
      </c>
      <c r="D133" s="14">
        <v>26</v>
      </c>
      <c r="E133" s="14">
        <v>0</v>
      </c>
      <c r="F133" s="14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0</v>
      </c>
      <c r="AL133" s="27">
        <v>0</v>
      </c>
      <c r="AM133" s="27">
        <v>0</v>
      </c>
      <c r="AN133" s="27">
        <v>0</v>
      </c>
      <c r="AO133" s="27">
        <v>0</v>
      </c>
      <c r="AP133" s="27">
        <v>0</v>
      </c>
      <c r="AQ133" s="27"/>
      <c r="AR133" s="27"/>
      <c r="AS133" s="27"/>
      <c r="AT133" s="27"/>
      <c r="AU133" s="27">
        <v>0</v>
      </c>
      <c r="AV133" s="27">
        <v>0</v>
      </c>
      <c r="AW133" s="27">
        <v>0</v>
      </c>
      <c r="AX133" s="27">
        <v>2</v>
      </c>
      <c r="AY133" s="14">
        <v>0</v>
      </c>
      <c r="AZ133" s="14">
        <v>1</v>
      </c>
      <c r="BA133" s="14">
        <v>0</v>
      </c>
      <c r="BB133" s="14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0</v>
      </c>
      <c r="BK133" s="27">
        <v>0</v>
      </c>
      <c r="BL133" s="27">
        <v>0</v>
      </c>
      <c r="BM133" s="27">
        <v>0</v>
      </c>
      <c r="BN133" s="27">
        <v>0</v>
      </c>
      <c r="BO133" s="27">
        <v>0</v>
      </c>
      <c r="BP133" s="27">
        <v>0</v>
      </c>
      <c r="BQ133" s="27">
        <v>0</v>
      </c>
      <c r="BR133" s="27">
        <v>0</v>
      </c>
      <c r="BS133" s="27">
        <v>0</v>
      </c>
      <c r="BT133" s="27">
        <v>0</v>
      </c>
      <c r="BU133" s="27">
        <v>0</v>
      </c>
      <c r="BV133" s="27">
        <v>0</v>
      </c>
      <c r="BW133" s="27">
        <v>0</v>
      </c>
      <c r="BX133" s="27">
        <v>0</v>
      </c>
      <c r="BY133" s="27">
        <v>1</v>
      </c>
      <c r="BZ133" s="27">
        <v>1</v>
      </c>
      <c r="CA133" s="27">
        <v>0</v>
      </c>
      <c r="CB133" s="27">
        <v>2</v>
      </c>
      <c r="CC133" s="27">
        <v>0</v>
      </c>
      <c r="CD133" s="27">
        <v>1</v>
      </c>
      <c r="CE133" s="27">
        <v>0</v>
      </c>
      <c r="CF133" s="27">
        <v>0</v>
      </c>
      <c r="CG133" s="27">
        <v>0</v>
      </c>
      <c r="CH133" s="27">
        <v>0</v>
      </c>
      <c r="CI133" s="27">
        <v>0</v>
      </c>
      <c r="CJ133" s="27">
        <v>0</v>
      </c>
      <c r="CK133" s="27">
        <v>1</v>
      </c>
      <c r="CL133" s="27">
        <v>4</v>
      </c>
      <c r="CM133" s="27">
        <v>0</v>
      </c>
      <c r="CN133" s="27">
        <v>0</v>
      </c>
      <c r="CO133" s="27">
        <v>0</v>
      </c>
      <c r="CP133" s="27">
        <v>15</v>
      </c>
      <c r="CQ133" s="27">
        <v>3</v>
      </c>
      <c r="CR133" s="27">
        <v>6</v>
      </c>
      <c r="CS133" s="27">
        <v>0</v>
      </c>
      <c r="CT133" s="27">
        <v>18</v>
      </c>
      <c r="CU133" s="27">
        <v>0</v>
      </c>
      <c r="CV133" s="27">
        <v>3</v>
      </c>
      <c r="CW133" s="27">
        <v>1</v>
      </c>
      <c r="CX133" s="27">
        <v>14</v>
      </c>
      <c r="CY133" s="27">
        <v>1</v>
      </c>
      <c r="CZ133" s="27">
        <v>4</v>
      </c>
      <c r="DA133" s="27">
        <v>0</v>
      </c>
      <c r="DB133" s="27">
        <v>2</v>
      </c>
      <c r="DC133" s="27">
        <v>0</v>
      </c>
      <c r="DD133" s="27">
        <v>1</v>
      </c>
      <c r="DE133" s="27"/>
      <c r="DF133" s="27"/>
      <c r="DG133" s="27">
        <v>0</v>
      </c>
      <c r="DH133" s="27">
        <v>0</v>
      </c>
      <c r="DI133" s="27">
        <v>0</v>
      </c>
      <c r="DJ133" s="27">
        <v>0</v>
      </c>
      <c r="DK133" s="27">
        <v>0</v>
      </c>
      <c r="DL133" s="27">
        <v>0</v>
      </c>
      <c r="DM133" s="27">
        <v>0</v>
      </c>
      <c r="DN133" s="27">
        <v>0</v>
      </c>
      <c r="DO133" s="27">
        <v>0</v>
      </c>
      <c r="DP133" s="27">
        <v>0</v>
      </c>
      <c r="DQ133" s="27">
        <v>0</v>
      </c>
      <c r="DR133" s="27">
        <v>0</v>
      </c>
      <c r="DS133" s="27">
        <v>0</v>
      </c>
      <c r="DT133" s="27">
        <v>0</v>
      </c>
      <c r="DU133" s="27">
        <v>0</v>
      </c>
      <c r="DV133" s="27">
        <v>0</v>
      </c>
      <c r="DW133" s="27">
        <v>0</v>
      </c>
      <c r="DX133" s="27">
        <v>0</v>
      </c>
      <c r="DY133" s="27">
        <v>0</v>
      </c>
      <c r="DZ133" s="27">
        <v>10</v>
      </c>
      <c r="EA133" s="27">
        <v>0</v>
      </c>
      <c r="EB133" s="27">
        <v>2</v>
      </c>
      <c r="EC133" s="27">
        <v>1</v>
      </c>
      <c r="ED133" s="27">
        <v>18</v>
      </c>
      <c r="EE133" s="27">
        <v>0</v>
      </c>
      <c r="EF133" s="27">
        <v>4</v>
      </c>
      <c r="EG133" s="27">
        <v>1</v>
      </c>
      <c r="EH133" s="27">
        <v>26</v>
      </c>
      <c r="EI133" s="27">
        <v>0</v>
      </c>
      <c r="EJ133" s="27">
        <v>11</v>
      </c>
      <c r="EK133" s="27">
        <v>0</v>
      </c>
      <c r="EL133" s="27">
        <v>11</v>
      </c>
      <c r="EM133" s="27">
        <v>0</v>
      </c>
      <c r="EN133" s="27">
        <v>8</v>
      </c>
      <c r="EO133" s="27">
        <v>0</v>
      </c>
      <c r="EP133" s="27">
        <v>0</v>
      </c>
      <c r="EQ133" s="27">
        <v>0</v>
      </c>
      <c r="ER133" s="27">
        <v>2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2</v>
      </c>
      <c r="EY133" s="27">
        <v>3</v>
      </c>
      <c r="EZ133" s="27">
        <v>2</v>
      </c>
      <c r="FA133" s="27">
        <v>0</v>
      </c>
      <c r="FB133" s="27">
        <v>1</v>
      </c>
      <c r="FC133" s="27">
        <v>0</v>
      </c>
      <c r="FD133" s="27">
        <v>1</v>
      </c>
      <c r="FE133" s="27">
        <v>0</v>
      </c>
      <c r="FF133" s="27">
        <v>0</v>
      </c>
      <c r="FG133" s="27">
        <v>0</v>
      </c>
      <c r="FH133" s="27">
        <v>0</v>
      </c>
      <c r="FI133" s="27">
        <v>0</v>
      </c>
      <c r="FJ133" s="27">
        <v>5</v>
      </c>
      <c r="FK133" s="27">
        <v>0</v>
      </c>
      <c r="FL133" s="27">
        <v>1</v>
      </c>
      <c r="FM133" s="27">
        <v>2</v>
      </c>
      <c r="FN133" s="27">
        <v>9</v>
      </c>
      <c r="FO133" s="27">
        <v>2</v>
      </c>
      <c r="FP133" s="27">
        <v>7</v>
      </c>
      <c r="FQ133" s="27">
        <v>5</v>
      </c>
      <c r="FR133" s="27">
        <v>30</v>
      </c>
      <c r="FS133" s="27">
        <v>2</v>
      </c>
      <c r="FT133" s="27">
        <v>5</v>
      </c>
      <c r="FU133" s="27">
        <v>3</v>
      </c>
      <c r="FV133" s="27">
        <v>22</v>
      </c>
      <c r="FW133" s="27">
        <v>0</v>
      </c>
      <c r="FX133" s="27">
        <v>6</v>
      </c>
      <c r="FY133" s="27">
        <v>0</v>
      </c>
      <c r="FZ133" s="27">
        <v>4</v>
      </c>
      <c r="GA133" s="27">
        <v>0</v>
      </c>
      <c r="GB133" s="27">
        <v>3</v>
      </c>
      <c r="GC133" s="27"/>
      <c r="GD133" s="27">
        <v>0</v>
      </c>
      <c r="GE133" s="27">
        <v>0</v>
      </c>
      <c r="GF133" s="27">
        <v>0</v>
      </c>
      <c r="GG133" s="27">
        <v>0</v>
      </c>
      <c r="GH133" s="27">
        <v>0</v>
      </c>
      <c r="GI133" s="27">
        <v>0</v>
      </c>
      <c r="GJ133" s="27">
        <v>0</v>
      </c>
      <c r="GK133" s="27">
        <v>0</v>
      </c>
      <c r="GL133" s="27">
        <v>0</v>
      </c>
      <c r="GM133" s="27">
        <v>0</v>
      </c>
      <c r="GN133" s="27">
        <v>0</v>
      </c>
      <c r="GO133" s="27">
        <v>0</v>
      </c>
      <c r="GP133" s="27"/>
      <c r="GQ133" s="27">
        <v>0</v>
      </c>
      <c r="GR133" s="27">
        <v>0</v>
      </c>
      <c r="GS133" s="27">
        <v>0</v>
      </c>
      <c r="GT133" s="27">
        <v>0</v>
      </c>
      <c r="GU133" s="27">
        <v>0</v>
      </c>
      <c r="GV133" s="27">
        <v>0</v>
      </c>
      <c r="GW133" s="27">
        <v>0</v>
      </c>
      <c r="GX133" s="27">
        <v>0</v>
      </c>
      <c r="GY133" s="27">
        <v>0</v>
      </c>
      <c r="GZ133" s="27">
        <v>0</v>
      </c>
      <c r="HA133" s="27">
        <v>0</v>
      </c>
      <c r="HB133" s="27">
        <v>0</v>
      </c>
      <c r="HC133" s="27"/>
      <c r="HD133" s="27">
        <v>0</v>
      </c>
      <c r="HE133" s="27">
        <v>0</v>
      </c>
      <c r="HF133" s="27">
        <v>0</v>
      </c>
      <c r="HG133" s="27">
        <v>0</v>
      </c>
      <c r="HH133" s="27">
        <v>0</v>
      </c>
      <c r="HI133" s="27">
        <v>0</v>
      </c>
      <c r="HJ133" s="27">
        <v>0</v>
      </c>
      <c r="HK133" s="27">
        <v>0</v>
      </c>
      <c r="HL133" s="27">
        <v>0</v>
      </c>
      <c r="HM133" s="27">
        <v>0</v>
      </c>
      <c r="HN133" s="27">
        <v>0</v>
      </c>
      <c r="HO133" s="27">
        <v>0</v>
      </c>
      <c r="HP133" s="27"/>
      <c r="HQ133" s="27">
        <v>0</v>
      </c>
      <c r="HR133" s="27">
        <v>0</v>
      </c>
      <c r="HS133" s="27">
        <v>0</v>
      </c>
      <c r="HT133" s="27">
        <v>0</v>
      </c>
      <c r="HU133" s="27">
        <v>0</v>
      </c>
      <c r="HV133" s="27">
        <v>0</v>
      </c>
      <c r="HW133" s="27">
        <v>0</v>
      </c>
      <c r="HX133" s="27">
        <v>0</v>
      </c>
      <c r="HY133" s="27">
        <v>0</v>
      </c>
      <c r="HZ133" s="27">
        <v>0</v>
      </c>
      <c r="IA133" s="27">
        <v>0</v>
      </c>
      <c r="IB133" s="27">
        <v>0</v>
      </c>
      <c r="IC133" s="27"/>
      <c r="ID133" s="27">
        <v>0</v>
      </c>
      <c r="IE133" s="27">
        <v>0</v>
      </c>
      <c r="IF133" s="27">
        <v>0</v>
      </c>
      <c r="IG133" s="27">
        <v>0</v>
      </c>
      <c r="IH133" s="27">
        <v>0</v>
      </c>
      <c r="II133" s="27"/>
      <c r="IJ133" s="27"/>
      <c r="IK133" s="27"/>
      <c r="IL133" s="27"/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>
        <v>0</v>
      </c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>
        <v>0</v>
      </c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>
        <v>0</v>
      </c>
      <c r="JW133" s="27">
        <v>0</v>
      </c>
      <c r="JX133" s="27">
        <v>0</v>
      </c>
      <c r="JY133" s="14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>
        <v>0</v>
      </c>
      <c r="KJ133" s="27">
        <v>0</v>
      </c>
      <c r="KK133" s="27">
        <v>0</v>
      </c>
      <c r="KL133" s="14">
        <v>0</v>
      </c>
      <c r="KM133" s="27">
        <v>0</v>
      </c>
      <c r="KN133" s="27">
        <v>0</v>
      </c>
      <c r="KO133" s="27">
        <v>0</v>
      </c>
      <c r="KP133" s="27">
        <v>0</v>
      </c>
      <c r="KQ133" s="14">
        <v>0</v>
      </c>
      <c r="KR133" s="27">
        <v>0</v>
      </c>
      <c r="KS133" s="27">
        <v>0</v>
      </c>
      <c r="KT133" s="14">
        <v>0</v>
      </c>
      <c r="KU133" s="27">
        <v>0</v>
      </c>
      <c r="KV133" s="27">
        <v>0</v>
      </c>
      <c r="KW133" s="27">
        <v>0</v>
      </c>
      <c r="KX133" s="27">
        <v>0</v>
      </c>
      <c r="KY133" s="14">
        <v>2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1</v>
      </c>
      <c r="LL133" s="27">
        <v>0</v>
      </c>
      <c r="LM133" s="27">
        <v>0</v>
      </c>
      <c r="LN133" s="27">
        <v>0</v>
      </c>
      <c r="LO133" s="27">
        <v>0</v>
      </c>
      <c r="LP133" s="27">
        <v>0</v>
      </c>
      <c r="LQ133" s="27">
        <v>0</v>
      </c>
      <c r="LR133" s="27">
        <v>0</v>
      </c>
      <c r="LS133" s="27">
        <v>0</v>
      </c>
      <c r="LT133" s="27">
        <v>0</v>
      </c>
      <c r="LU133" s="27">
        <v>0</v>
      </c>
      <c r="LV133" s="27">
        <v>0</v>
      </c>
      <c r="LW133" s="27">
        <v>0</v>
      </c>
      <c r="LX133" s="27">
        <v>0</v>
      </c>
      <c r="LY133" s="27">
        <v>0</v>
      </c>
      <c r="LZ133" s="27">
        <v>0</v>
      </c>
      <c r="MA133" s="27">
        <v>0</v>
      </c>
      <c r="MB133" s="27">
        <v>0</v>
      </c>
      <c r="MC133" s="27">
        <v>0</v>
      </c>
      <c r="MD133" s="27">
        <v>0</v>
      </c>
      <c r="ME133" s="27">
        <v>0</v>
      </c>
      <c r="MF133" s="27">
        <v>0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27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1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14">
        <v>4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1</v>
      </c>
      <c r="OG133" s="27">
        <v>0</v>
      </c>
      <c r="OH133" s="27">
        <v>0</v>
      </c>
      <c r="OI133" s="27">
        <v>0</v>
      </c>
      <c r="OJ133" s="27">
        <v>0</v>
      </c>
      <c r="OK133" s="27">
        <v>0</v>
      </c>
      <c r="OL133" s="27">
        <v>1</v>
      </c>
      <c r="OM133" s="27">
        <v>0</v>
      </c>
      <c r="ON133" s="27">
        <v>0</v>
      </c>
      <c r="OO133" s="27">
        <v>2</v>
      </c>
      <c r="OP133" s="27">
        <v>0</v>
      </c>
      <c r="OQ133" s="27">
        <v>0</v>
      </c>
      <c r="OR133" s="27">
        <v>0</v>
      </c>
      <c r="OS133" s="14">
        <v>22</v>
      </c>
      <c r="OT133" s="44">
        <v>0</v>
      </c>
      <c r="OU133" s="27">
        <v>0</v>
      </c>
      <c r="OV133" s="27">
        <v>1</v>
      </c>
      <c r="OW133" s="27">
        <v>0</v>
      </c>
      <c r="OX133" s="27">
        <v>0</v>
      </c>
      <c r="OY133" s="27">
        <v>0</v>
      </c>
      <c r="OZ133" s="27">
        <v>1</v>
      </c>
      <c r="PA133" s="27">
        <v>3</v>
      </c>
      <c r="PB133" s="27">
        <v>5</v>
      </c>
      <c r="PC133" s="27">
        <v>0</v>
      </c>
      <c r="PD133" s="27">
        <v>0</v>
      </c>
      <c r="PE133" s="27">
        <v>0</v>
      </c>
      <c r="PF133" s="27">
        <v>0</v>
      </c>
      <c r="PG133" s="27">
        <v>0</v>
      </c>
      <c r="PH133" s="27">
        <v>1</v>
      </c>
      <c r="PI133" s="27">
        <v>3</v>
      </c>
      <c r="PJ133" s="27">
        <v>0</v>
      </c>
      <c r="PK133" s="27">
        <v>0</v>
      </c>
      <c r="PL133" s="27">
        <v>1</v>
      </c>
      <c r="PM133" s="27">
        <v>4</v>
      </c>
      <c r="PN133" s="27">
        <v>3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0</v>
      </c>
      <c r="PW133" s="27">
        <v>0</v>
      </c>
      <c r="PX133" s="14">
        <v>1208</v>
      </c>
      <c r="PY133" s="27">
        <v>2</v>
      </c>
      <c r="PZ133" s="27">
        <v>14</v>
      </c>
      <c r="QA133" s="27">
        <v>24</v>
      </c>
      <c r="QB133" s="27">
        <v>3</v>
      </c>
      <c r="QC133" s="27">
        <v>32</v>
      </c>
      <c r="QD133" s="27">
        <v>147</v>
      </c>
      <c r="QE133" s="27">
        <v>542</v>
      </c>
      <c r="QF133" s="27">
        <v>0</v>
      </c>
      <c r="QG133" s="27">
        <v>0</v>
      </c>
      <c r="QH133" s="27">
        <v>0</v>
      </c>
      <c r="QI133" s="27">
        <v>0</v>
      </c>
      <c r="QJ133" s="27">
        <v>48</v>
      </c>
      <c r="QK133" s="27">
        <v>0</v>
      </c>
      <c r="QL133" s="27">
        <v>15</v>
      </c>
      <c r="QM133" s="27">
        <v>5</v>
      </c>
      <c r="QN133" s="27">
        <v>2</v>
      </c>
      <c r="QO133" s="27">
        <v>4</v>
      </c>
      <c r="QP133" s="27">
        <v>41</v>
      </c>
      <c r="QQ133" s="27">
        <v>289</v>
      </c>
      <c r="QR133" s="27">
        <v>0</v>
      </c>
      <c r="QS133" s="27">
        <v>0</v>
      </c>
      <c r="QT133" s="27">
        <v>0</v>
      </c>
      <c r="QU133" s="27">
        <v>0</v>
      </c>
      <c r="QV133" s="27">
        <v>40</v>
      </c>
      <c r="QW133" s="27">
        <v>0</v>
      </c>
      <c r="QX133" s="27">
        <v>0</v>
      </c>
      <c r="QY133" s="27">
        <v>0</v>
      </c>
      <c r="QZ133" s="27">
        <v>0</v>
      </c>
      <c r="RA133" s="14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14">
        <v>1</v>
      </c>
      <c r="RK133" s="27">
        <v>0</v>
      </c>
      <c r="RL133" s="27">
        <v>0</v>
      </c>
      <c r="RM133" s="27">
        <v>0</v>
      </c>
      <c r="RN133" s="27">
        <v>0</v>
      </c>
      <c r="RO133" s="27">
        <v>0</v>
      </c>
      <c r="RP133" s="27">
        <v>0</v>
      </c>
      <c r="RQ133" s="27">
        <v>0</v>
      </c>
      <c r="RR133" s="27">
        <v>0</v>
      </c>
      <c r="RS133" s="27">
        <v>0</v>
      </c>
      <c r="RT133" s="27">
        <v>0</v>
      </c>
      <c r="RU133" s="27">
        <v>0</v>
      </c>
      <c r="RV133" s="27">
        <v>1</v>
      </c>
      <c r="RW133" s="27">
        <v>0</v>
      </c>
      <c r="RX133" s="27">
        <v>0</v>
      </c>
      <c r="RY133" s="27">
        <v>0</v>
      </c>
      <c r="RZ133" s="27">
        <v>0</v>
      </c>
      <c r="SA133" s="27">
        <v>0</v>
      </c>
      <c r="SB133" s="27">
        <v>0</v>
      </c>
      <c r="SC133" s="27">
        <v>0</v>
      </c>
      <c r="SD133" s="27">
        <v>0</v>
      </c>
      <c r="SE133" s="27">
        <v>0</v>
      </c>
      <c r="SF133" s="27">
        <v>0</v>
      </c>
      <c r="SG133" s="27">
        <v>0</v>
      </c>
      <c r="SH133" s="27">
        <v>0</v>
      </c>
      <c r="SI133" s="27">
        <v>0</v>
      </c>
      <c r="SJ133" s="27">
        <v>0</v>
      </c>
      <c r="SK133" s="27">
        <v>0</v>
      </c>
      <c r="SL133" s="27">
        <v>0</v>
      </c>
      <c r="SM133" s="27">
        <v>0</v>
      </c>
      <c r="SN133" s="27">
        <v>0</v>
      </c>
      <c r="SO133" s="27">
        <v>0</v>
      </c>
      <c r="SP133" s="27">
        <v>0</v>
      </c>
      <c r="SQ133" s="27">
        <v>0</v>
      </c>
      <c r="SR133" s="27">
        <v>0</v>
      </c>
      <c r="SS133" s="27">
        <v>0</v>
      </c>
      <c r="ST133" s="27">
        <v>0</v>
      </c>
      <c r="SU133" s="27">
        <v>0</v>
      </c>
      <c r="SV133" s="27">
        <v>0</v>
      </c>
      <c r="SW133" s="27">
        <v>0</v>
      </c>
      <c r="SX133" s="27">
        <v>0</v>
      </c>
      <c r="SY133" s="27">
        <v>0</v>
      </c>
      <c r="SZ133" s="27">
        <v>0</v>
      </c>
      <c r="TA133" s="27">
        <v>0</v>
      </c>
      <c r="TB133" s="27">
        <v>0</v>
      </c>
      <c r="TC133" s="27">
        <v>0</v>
      </c>
      <c r="TD133" s="27">
        <v>0</v>
      </c>
      <c r="TE133" s="27">
        <v>0</v>
      </c>
      <c r="TF133" s="27">
        <v>0</v>
      </c>
      <c r="TG133" s="14">
        <v>0</v>
      </c>
      <c r="TH133" s="27">
        <v>0</v>
      </c>
      <c r="TI133" s="27">
        <v>0</v>
      </c>
      <c r="TJ133" s="27">
        <v>0</v>
      </c>
      <c r="TK133" s="27">
        <v>0</v>
      </c>
      <c r="TL133" s="27">
        <v>0</v>
      </c>
      <c r="TM133" s="27">
        <v>0</v>
      </c>
      <c r="TN133" s="27">
        <v>0</v>
      </c>
      <c r="TO133" s="27">
        <v>0</v>
      </c>
      <c r="TP133" s="27">
        <v>0</v>
      </c>
      <c r="TQ133" s="27">
        <v>0</v>
      </c>
      <c r="TR133" s="27">
        <v>0</v>
      </c>
      <c r="TS133" s="27">
        <v>0</v>
      </c>
      <c r="TT133" s="27">
        <v>0</v>
      </c>
      <c r="TU133" s="27">
        <v>0</v>
      </c>
      <c r="TV133" s="27">
        <v>0</v>
      </c>
      <c r="TW133" s="27">
        <v>0</v>
      </c>
      <c r="TX133" s="27">
        <v>0</v>
      </c>
      <c r="TY133" s="27">
        <v>0</v>
      </c>
      <c r="TZ133" s="27">
        <v>0</v>
      </c>
      <c r="UA133" s="27">
        <v>0</v>
      </c>
      <c r="UB133" s="27">
        <v>0</v>
      </c>
      <c r="UC133" s="27">
        <v>0</v>
      </c>
      <c r="UD133" s="27">
        <v>0</v>
      </c>
      <c r="UE133" s="27">
        <v>0</v>
      </c>
      <c r="UF133" s="27">
        <v>0</v>
      </c>
      <c r="UG133" s="27">
        <v>0</v>
      </c>
      <c r="UH133" s="27">
        <v>0</v>
      </c>
      <c r="UI133" s="27">
        <v>0</v>
      </c>
      <c r="UJ133" s="27">
        <v>0</v>
      </c>
      <c r="UK133" s="27">
        <v>0</v>
      </c>
      <c r="UL133" s="27">
        <v>0</v>
      </c>
      <c r="UM133" s="27">
        <v>0</v>
      </c>
      <c r="UN133" s="27">
        <v>0</v>
      </c>
      <c r="UO133" s="27">
        <v>0</v>
      </c>
      <c r="UP133" s="27">
        <v>0</v>
      </c>
      <c r="UQ133" s="27">
        <v>0</v>
      </c>
      <c r="UR133" s="27">
        <v>0</v>
      </c>
      <c r="US133" s="27">
        <v>0</v>
      </c>
      <c r="UT133" s="27">
        <v>0</v>
      </c>
      <c r="UU133" s="27">
        <v>0</v>
      </c>
      <c r="UV133" s="27">
        <v>0</v>
      </c>
      <c r="UW133" s="27">
        <v>0</v>
      </c>
      <c r="UX133" s="27">
        <v>0</v>
      </c>
      <c r="UY133" s="27">
        <v>0</v>
      </c>
      <c r="UZ133" s="27">
        <v>0</v>
      </c>
      <c r="VA133" s="27">
        <v>0</v>
      </c>
      <c r="VB133" s="27">
        <v>0</v>
      </c>
      <c r="VC133" s="27">
        <v>0</v>
      </c>
      <c r="VD133" s="27">
        <v>0</v>
      </c>
      <c r="VE133" s="27">
        <v>0</v>
      </c>
      <c r="VF133" s="27">
        <v>0</v>
      </c>
      <c r="VG133" s="27">
        <v>0</v>
      </c>
      <c r="VH133" s="14">
        <v>0</v>
      </c>
      <c r="VI133" s="27">
        <v>0</v>
      </c>
      <c r="VJ133" s="27">
        <v>0</v>
      </c>
      <c r="VK133" s="27">
        <v>0</v>
      </c>
      <c r="VL133" s="27">
        <v>0</v>
      </c>
      <c r="VM133" s="27">
        <v>0</v>
      </c>
      <c r="VN133" s="27">
        <v>0</v>
      </c>
      <c r="VO133" s="27">
        <v>0</v>
      </c>
      <c r="VP133" s="27">
        <v>0</v>
      </c>
      <c r="VQ133" s="27">
        <v>0</v>
      </c>
      <c r="VR133" s="27">
        <v>0</v>
      </c>
      <c r="VS133" s="27">
        <v>0</v>
      </c>
      <c r="VT133" s="27">
        <v>0</v>
      </c>
      <c r="VU133" s="27">
        <v>0</v>
      </c>
      <c r="VV133" s="27">
        <v>0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0</v>
      </c>
      <c r="WH133" s="27">
        <v>0</v>
      </c>
      <c r="WI133" s="27">
        <v>0</v>
      </c>
      <c r="WJ133" s="27">
        <v>0</v>
      </c>
      <c r="WK133" s="27">
        <v>0</v>
      </c>
      <c r="WL133" s="27">
        <v>0</v>
      </c>
      <c r="WM133" s="27">
        <v>0</v>
      </c>
      <c r="WN133" s="27">
        <v>0</v>
      </c>
      <c r="WO133" s="27">
        <v>0</v>
      </c>
      <c r="WP133" s="27">
        <v>0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12</v>
      </c>
      <c r="XJ133" s="27">
        <v>11</v>
      </c>
      <c r="XK133" s="27">
        <v>5</v>
      </c>
      <c r="XL133" s="27">
        <v>18</v>
      </c>
      <c r="XM133" s="27">
        <v>0</v>
      </c>
      <c r="XN133" s="27">
        <v>0</v>
      </c>
      <c r="XO133" s="27">
        <v>0</v>
      </c>
      <c r="XP133" s="27">
        <v>1</v>
      </c>
      <c r="XQ133" s="27">
        <v>0</v>
      </c>
      <c r="XR133" s="27">
        <v>1</v>
      </c>
      <c r="XS133" s="27">
        <v>0</v>
      </c>
      <c r="XT133" s="27">
        <v>9</v>
      </c>
      <c r="XU133" s="27">
        <v>2</v>
      </c>
      <c r="XV133" s="27">
        <v>0</v>
      </c>
      <c r="XW133" s="27">
        <v>1</v>
      </c>
      <c r="XX133" s="27">
        <v>5</v>
      </c>
      <c r="XY133" s="27">
        <v>18</v>
      </c>
      <c r="XZ133" s="27">
        <v>2</v>
      </c>
      <c r="YA133" s="27">
        <v>0</v>
      </c>
      <c r="YB133" s="27">
        <v>0</v>
      </c>
      <c r="YC133" s="27">
        <v>0</v>
      </c>
      <c r="YD133" s="27">
        <v>1</v>
      </c>
      <c r="YE133" s="27">
        <v>0</v>
      </c>
      <c r="YF133" s="27">
        <v>1</v>
      </c>
      <c r="YG133" s="27">
        <v>0</v>
      </c>
      <c r="YH133" s="27">
        <v>12</v>
      </c>
      <c r="YI133" s="27">
        <v>2</v>
      </c>
      <c r="YJ133" s="27">
        <v>0</v>
      </c>
      <c r="YK133" s="27">
        <v>1</v>
      </c>
      <c r="YL133" s="27">
        <v>8</v>
      </c>
      <c r="YM133" s="27">
        <v>20</v>
      </c>
      <c r="YN133" s="27">
        <v>2</v>
      </c>
      <c r="YO133" s="27">
        <v>0</v>
      </c>
      <c r="YP133" s="27">
        <v>0</v>
      </c>
      <c r="YQ133" s="27">
        <v>0</v>
      </c>
      <c r="YR133" s="27">
        <v>0</v>
      </c>
      <c r="YS133" s="27">
        <v>3</v>
      </c>
      <c r="YT133" s="27">
        <v>7</v>
      </c>
      <c r="YU133" s="27">
        <v>0</v>
      </c>
      <c r="YV133" s="27">
        <v>10</v>
      </c>
      <c r="YW133" s="27">
        <v>0</v>
      </c>
      <c r="YX133" s="27">
        <v>3</v>
      </c>
      <c r="YY133" s="27">
        <v>7</v>
      </c>
      <c r="YZ133" s="27">
        <v>0</v>
      </c>
      <c r="ZA133" s="27">
        <v>10</v>
      </c>
      <c r="ZB133" s="27">
        <v>0</v>
      </c>
      <c r="ZC133" s="27">
        <v>825</v>
      </c>
      <c r="ZD133" s="27">
        <v>53</v>
      </c>
      <c r="ZE133" s="27">
        <v>357</v>
      </c>
      <c r="ZF133" s="27">
        <v>42</v>
      </c>
      <c r="ZG133" s="27">
        <v>0</v>
      </c>
      <c r="ZH133" s="27">
        <v>2</v>
      </c>
      <c r="ZI133" s="27">
        <v>20</v>
      </c>
      <c r="ZJ133" s="27">
        <v>0</v>
      </c>
      <c r="ZK133" s="27">
        <v>1</v>
      </c>
      <c r="ZL133" s="27">
        <v>36</v>
      </c>
      <c r="ZM133" s="27">
        <v>0</v>
      </c>
      <c r="ZN133" s="27">
        <v>3</v>
      </c>
      <c r="ZO133" s="27">
        <v>12</v>
      </c>
      <c r="ZP133" s="27">
        <v>0</v>
      </c>
      <c r="ZQ133" s="27">
        <v>0</v>
      </c>
      <c r="ZR133" s="27">
        <v>12</v>
      </c>
      <c r="ZS133" s="27">
        <v>0</v>
      </c>
      <c r="ZT133" s="27">
        <v>0</v>
      </c>
      <c r="ZU133" s="27">
        <v>0</v>
      </c>
      <c r="ZV133" s="27">
        <v>0</v>
      </c>
    </row>
    <row r="134" spans="1:698" s="41" customFormat="1" x14ac:dyDescent="0.2">
      <c r="A134" s="41" t="s">
        <v>235</v>
      </c>
      <c r="B134" s="40"/>
      <c r="C134" s="14">
        <v>613</v>
      </c>
      <c r="D134" s="14">
        <v>23</v>
      </c>
      <c r="E134" s="14">
        <v>3</v>
      </c>
      <c r="F134" s="14">
        <v>2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/>
      <c r="AR134" s="27"/>
      <c r="AS134" s="27"/>
      <c r="AT134" s="27"/>
      <c r="AU134" s="27">
        <v>1</v>
      </c>
      <c r="AV134" s="27">
        <v>0</v>
      </c>
      <c r="AW134" s="27">
        <v>0</v>
      </c>
      <c r="AX134" s="27">
        <v>0</v>
      </c>
      <c r="AY134" s="14">
        <v>0</v>
      </c>
      <c r="AZ134" s="14">
        <v>15</v>
      </c>
      <c r="BA134" s="14">
        <v>2</v>
      </c>
      <c r="BB134" s="14">
        <v>128</v>
      </c>
      <c r="BC134" s="27">
        <v>0</v>
      </c>
      <c r="BD134" s="27">
        <v>0</v>
      </c>
      <c r="BE134" s="27">
        <v>0</v>
      </c>
      <c r="BF134" s="27">
        <v>1</v>
      </c>
      <c r="BG134" s="27">
        <v>0</v>
      </c>
      <c r="BH134" s="27">
        <v>0</v>
      </c>
      <c r="BI134" s="27">
        <v>0</v>
      </c>
      <c r="BJ134" s="27">
        <v>3</v>
      </c>
      <c r="BK134" s="27">
        <v>0</v>
      </c>
      <c r="BL134" s="27">
        <v>0</v>
      </c>
      <c r="BM134" s="27">
        <v>0</v>
      </c>
      <c r="BN134" s="27">
        <v>0</v>
      </c>
      <c r="BO134" s="27">
        <v>0</v>
      </c>
      <c r="BP134" s="27">
        <v>0</v>
      </c>
      <c r="BQ134" s="27">
        <v>0</v>
      </c>
      <c r="BR134" s="27">
        <v>0</v>
      </c>
      <c r="BS134" s="27">
        <v>0</v>
      </c>
      <c r="BT134" s="27">
        <v>0</v>
      </c>
      <c r="BU134" s="27">
        <v>0</v>
      </c>
      <c r="BV134" s="27">
        <v>0</v>
      </c>
      <c r="BW134" s="27">
        <v>0</v>
      </c>
      <c r="BX134" s="27">
        <v>0</v>
      </c>
      <c r="BY134" s="27">
        <v>0</v>
      </c>
      <c r="BZ134" s="27">
        <v>1</v>
      </c>
      <c r="CA134" s="27">
        <v>0</v>
      </c>
      <c r="CB134" s="27">
        <v>1</v>
      </c>
      <c r="CC134" s="27">
        <v>0</v>
      </c>
      <c r="CD134" s="27">
        <v>2</v>
      </c>
      <c r="CE134" s="27">
        <v>0</v>
      </c>
      <c r="CF134" s="27">
        <v>2</v>
      </c>
      <c r="CG134" s="27">
        <v>0</v>
      </c>
      <c r="CH134" s="27">
        <v>4</v>
      </c>
      <c r="CI134" s="27">
        <v>0</v>
      </c>
      <c r="CJ134" s="27">
        <v>3</v>
      </c>
      <c r="CK134" s="27">
        <v>1</v>
      </c>
      <c r="CL134" s="27">
        <v>13</v>
      </c>
      <c r="CM134" s="27">
        <v>0</v>
      </c>
      <c r="CN134" s="27">
        <v>17</v>
      </c>
      <c r="CO134" s="27">
        <v>2</v>
      </c>
      <c r="CP134" s="27">
        <v>18</v>
      </c>
      <c r="CQ134" s="27">
        <v>0</v>
      </c>
      <c r="CR134" s="27">
        <v>26</v>
      </c>
      <c r="CS134" s="27">
        <v>1</v>
      </c>
      <c r="CT134" s="27">
        <v>26</v>
      </c>
      <c r="CU134" s="27">
        <v>1</v>
      </c>
      <c r="CV134" s="27">
        <v>23</v>
      </c>
      <c r="CW134" s="27">
        <v>2</v>
      </c>
      <c r="CX134" s="27">
        <v>28</v>
      </c>
      <c r="CY134" s="27">
        <v>1</v>
      </c>
      <c r="CZ134" s="27">
        <v>21</v>
      </c>
      <c r="DA134" s="27">
        <v>0</v>
      </c>
      <c r="DB134" s="27">
        <v>6</v>
      </c>
      <c r="DC134" s="27">
        <v>0</v>
      </c>
      <c r="DD134" s="27">
        <v>3</v>
      </c>
      <c r="DE134" s="27"/>
      <c r="DF134" s="27"/>
      <c r="DG134" s="27">
        <v>1</v>
      </c>
      <c r="DH134" s="27">
        <v>83</v>
      </c>
      <c r="DI134" s="27">
        <v>0</v>
      </c>
      <c r="DJ134" s="27">
        <v>0</v>
      </c>
      <c r="DK134" s="27">
        <v>0</v>
      </c>
      <c r="DL134" s="27">
        <v>0</v>
      </c>
      <c r="DM134" s="27">
        <v>0</v>
      </c>
      <c r="DN134" s="27">
        <v>0</v>
      </c>
      <c r="DO134" s="27">
        <v>0</v>
      </c>
      <c r="DP134" s="27">
        <v>0</v>
      </c>
      <c r="DQ134" s="27">
        <v>0</v>
      </c>
      <c r="DR134" s="27">
        <v>2</v>
      </c>
      <c r="DS134" s="27">
        <v>0</v>
      </c>
      <c r="DT134" s="27">
        <v>2</v>
      </c>
      <c r="DU134" s="27">
        <v>0</v>
      </c>
      <c r="DV134" s="27">
        <v>0</v>
      </c>
      <c r="DW134" s="27">
        <v>0</v>
      </c>
      <c r="DX134" s="27">
        <v>0</v>
      </c>
      <c r="DY134" s="27">
        <v>0</v>
      </c>
      <c r="DZ134" s="27">
        <v>26</v>
      </c>
      <c r="EA134" s="27">
        <v>0</v>
      </c>
      <c r="EB134" s="27">
        <v>1</v>
      </c>
      <c r="EC134" s="27">
        <v>1</v>
      </c>
      <c r="ED134" s="27">
        <v>33</v>
      </c>
      <c r="EE134" s="27">
        <v>1</v>
      </c>
      <c r="EF134" s="27">
        <v>1</v>
      </c>
      <c r="EG134" s="27">
        <v>0</v>
      </c>
      <c r="EH134" s="27">
        <v>33</v>
      </c>
      <c r="EI134" s="27">
        <v>0</v>
      </c>
      <c r="EJ134" s="27">
        <v>1</v>
      </c>
      <c r="EK134" s="27">
        <v>1</v>
      </c>
      <c r="EL134" s="27">
        <v>24</v>
      </c>
      <c r="EM134" s="27">
        <v>0</v>
      </c>
      <c r="EN134" s="27">
        <v>1</v>
      </c>
      <c r="EO134" s="27">
        <v>0</v>
      </c>
      <c r="EP134" s="27">
        <v>1</v>
      </c>
      <c r="EQ134" s="27">
        <v>0</v>
      </c>
      <c r="ER134" s="27">
        <v>0</v>
      </c>
      <c r="ES134" s="27">
        <v>0</v>
      </c>
      <c r="ET134" s="27">
        <v>0</v>
      </c>
      <c r="EU134" s="27">
        <v>0</v>
      </c>
      <c r="EV134" s="27">
        <v>0</v>
      </c>
      <c r="EW134" s="27">
        <v>0</v>
      </c>
      <c r="EX134" s="27">
        <v>2</v>
      </c>
      <c r="EY134" s="27">
        <v>0</v>
      </c>
      <c r="EZ134" s="27">
        <v>0</v>
      </c>
      <c r="FA134" s="27">
        <v>1</v>
      </c>
      <c r="FB134" s="27">
        <v>0</v>
      </c>
      <c r="FC134" s="27">
        <v>0</v>
      </c>
      <c r="FD134" s="27">
        <v>0</v>
      </c>
      <c r="FE134" s="27">
        <v>0</v>
      </c>
      <c r="FF134" s="27">
        <v>1</v>
      </c>
      <c r="FG134" s="27">
        <v>0</v>
      </c>
      <c r="FH134" s="27">
        <v>0</v>
      </c>
      <c r="FI134" s="27">
        <v>0</v>
      </c>
      <c r="FJ134" s="27">
        <v>1</v>
      </c>
      <c r="FK134" s="27">
        <v>0</v>
      </c>
      <c r="FL134" s="27">
        <v>2</v>
      </c>
      <c r="FM134" s="27">
        <v>1</v>
      </c>
      <c r="FN134" s="27">
        <v>1</v>
      </c>
      <c r="FO134" s="27">
        <v>1</v>
      </c>
      <c r="FP134" s="27">
        <v>2</v>
      </c>
      <c r="FQ134" s="27">
        <v>1</v>
      </c>
      <c r="FR134" s="27">
        <v>4</v>
      </c>
      <c r="FS134" s="27">
        <v>0</v>
      </c>
      <c r="FT134" s="27">
        <v>6</v>
      </c>
      <c r="FU134" s="27">
        <v>0</v>
      </c>
      <c r="FV134" s="27">
        <v>7</v>
      </c>
      <c r="FW134" s="27">
        <v>1</v>
      </c>
      <c r="FX134" s="27">
        <v>8</v>
      </c>
      <c r="FY134" s="27">
        <v>0</v>
      </c>
      <c r="FZ134" s="27">
        <v>1</v>
      </c>
      <c r="GA134" s="27">
        <v>0</v>
      </c>
      <c r="GB134" s="27">
        <v>4</v>
      </c>
      <c r="GC134" s="27"/>
      <c r="GD134" s="27">
        <v>0</v>
      </c>
      <c r="GE134" s="27">
        <v>0</v>
      </c>
      <c r="GF134" s="27">
        <v>0</v>
      </c>
      <c r="GG134" s="27">
        <v>0</v>
      </c>
      <c r="GH134" s="27">
        <v>0</v>
      </c>
      <c r="GI134" s="27">
        <v>0</v>
      </c>
      <c r="GJ134" s="27">
        <v>0</v>
      </c>
      <c r="GK134" s="27">
        <v>0</v>
      </c>
      <c r="GL134" s="27">
        <v>0</v>
      </c>
      <c r="GM134" s="27">
        <v>0</v>
      </c>
      <c r="GN134" s="27">
        <v>0</v>
      </c>
      <c r="GO134" s="27">
        <v>0</v>
      </c>
      <c r="GP134" s="27"/>
      <c r="GQ134" s="27">
        <v>0</v>
      </c>
      <c r="GR134" s="27">
        <v>0</v>
      </c>
      <c r="GS134" s="27">
        <v>0</v>
      </c>
      <c r="GT134" s="27">
        <v>0</v>
      </c>
      <c r="GU134" s="27">
        <v>0</v>
      </c>
      <c r="GV134" s="27">
        <v>0</v>
      </c>
      <c r="GW134" s="27">
        <v>0</v>
      </c>
      <c r="GX134" s="27">
        <v>0</v>
      </c>
      <c r="GY134" s="27">
        <v>0</v>
      </c>
      <c r="GZ134" s="27">
        <v>0</v>
      </c>
      <c r="HA134" s="27">
        <v>0</v>
      </c>
      <c r="HB134" s="27">
        <v>0</v>
      </c>
      <c r="HC134" s="27"/>
      <c r="HD134" s="27">
        <v>0</v>
      </c>
      <c r="HE134" s="27">
        <v>0</v>
      </c>
      <c r="HF134" s="27">
        <v>0</v>
      </c>
      <c r="HG134" s="27">
        <v>0</v>
      </c>
      <c r="HH134" s="27">
        <v>0</v>
      </c>
      <c r="HI134" s="27">
        <v>0</v>
      </c>
      <c r="HJ134" s="27">
        <v>0</v>
      </c>
      <c r="HK134" s="27">
        <v>0</v>
      </c>
      <c r="HL134" s="27">
        <v>0</v>
      </c>
      <c r="HM134" s="27">
        <v>0</v>
      </c>
      <c r="HN134" s="27">
        <v>0</v>
      </c>
      <c r="HO134" s="27">
        <v>0</v>
      </c>
      <c r="HP134" s="27"/>
      <c r="HQ134" s="27">
        <v>0</v>
      </c>
      <c r="HR134" s="27">
        <v>0</v>
      </c>
      <c r="HS134" s="27">
        <v>0</v>
      </c>
      <c r="HT134" s="27">
        <v>0</v>
      </c>
      <c r="HU134" s="27">
        <v>0</v>
      </c>
      <c r="HV134" s="27">
        <v>0</v>
      </c>
      <c r="HW134" s="27">
        <v>0</v>
      </c>
      <c r="HX134" s="27">
        <v>0</v>
      </c>
      <c r="HY134" s="27">
        <v>0</v>
      </c>
      <c r="HZ134" s="27">
        <v>0</v>
      </c>
      <c r="IA134" s="27">
        <v>0</v>
      </c>
      <c r="IB134" s="27">
        <v>0</v>
      </c>
      <c r="IC134" s="27"/>
      <c r="ID134" s="27">
        <v>5</v>
      </c>
      <c r="IE134" s="27">
        <v>0</v>
      </c>
      <c r="IF134" s="27">
        <v>0</v>
      </c>
      <c r="IG134" s="27">
        <v>0</v>
      </c>
      <c r="IH134" s="27">
        <v>0</v>
      </c>
      <c r="II134" s="27"/>
      <c r="IJ134" s="27"/>
      <c r="IK134" s="27"/>
      <c r="IL134" s="27"/>
      <c r="IM134" s="27">
        <v>3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>
        <v>0</v>
      </c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2</v>
      </c>
      <c r="JG134" s="27">
        <v>0</v>
      </c>
      <c r="JH134" s="27">
        <v>0</v>
      </c>
      <c r="JI134" s="27">
        <v>0</v>
      </c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>
        <v>0</v>
      </c>
      <c r="JW134" s="27">
        <v>0</v>
      </c>
      <c r="JX134" s="27">
        <v>0</v>
      </c>
      <c r="JY134" s="14">
        <v>148</v>
      </c>
      <c r="JZ134" s="27">
        <v>0</v>
      </c>
      <c r="KA134" s="27">
        <v>0</v>
      </c>
      <c r="KB134" s="27">
        <v>0</v>
      </c>
      <c r="KC134" s="27">
        <v>1</v>
      </c>
      <c r="KD134" s="27">
        <v>0</v>
      </c>
      <c r="KE134" s="27">
        <v>42</v>
      </c>
      <c r="KF134" s="27">
        <v>8</v>
      </c>
      <c r="KG134" s="27">
        <v>2</v>
      </c>
      <c r="KH134" s="27">
        <v>38</v>
      </c>
      <c r="KI134" s="27">
        <v>9</v>
      </c>
      <c r="KJ134" s="27">
        <v>0</v>
      </c>
      <c r="KK134" s="27">
        <v>48</v>
      </c>
      <c r="KL134" s="14">
        <v>148</v>
      </c>
      <c r="KM134" s="27">
        <v>0</v>
      </c>
      <c r="KN134" s="27">
        <v>46</v>
      </c>
      <c r="KO134" s="27">
        <v>46</v>
      </c>
      <c r="KP134" s="27">
        <v>56</v>
      </c>
      <c r="KQ134" s="14">
        <v>5</v>
      </c>
      <c r="KR134" s="27">
        <v>5</v>
      </c>
      <c r="KS134" s="27">
        <v>0</v>
      </c>
      <c r="KT134" s="14">
        <v>5</v>
      </c>
      <c r="KU134" s="27">
        <v>5</v>
      </c>
      <c r="KV134" s="27">
        <v>0</v>
      </c>
      <c r="KW134" s="27">
        <v>0</v>
      </c>
      <c r="KX134" s="27">
        <v>0</v>
      </c>
      <c r="KY134" s="14">
        <v>19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1</v>
      </c>
      <c r="LG134" s="27">
        <v>0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1</v>
      </c>
      <c r="LN134" s="27">
        <v>0</v>
      </c>
      <c r="LO134" s="27">
        <v>0</v>
      </c>
      <c r="LP134" s="27">
        <v>0</v>
      </c>
      <c r="LQ134" s="27">
        <v>0</v>
      </c>
      <c r="LR134" s="27">
        <v>0</v>
      </c>
      <c r="LS134" s="27">
        <v>1</v>
      </c>
      <c r="LT134" s="27">
        <v>1</v>
      </c>
      <c r="LU134" s="27">
        <v>0</v>
      </c>
      <c r="LV134" s="27">
        <v>0</v>
      </c>
      <c r="LW134" s="27">
        <v>0</v>
      </c>
      <c r="LX134" s="27">
        <v>0</v>
      </c>
      <c r="LY134" s="27">
        <v>0</v>
      </c>
      <c r="LZ134" s="27">
        <v>0</v>
      </c>
      <c r="MA134" s="27">
        <v>0</v>
      </c>
      <c r="MB134" s="27">
        <v>0</v>
      </c>
      <c r="MC134" s="27">
        <v>0</v>
      </c>
      <c r="MD134" s="27">
        <v>0</v>
      </c>
      <c r="ME134" s="27">
        <v>0</v>
      </c>
      <c r="MF134" s="27">
        <v>0</v>
      </c>
      <c r="MG134" s="27">
        <v>0</v>
      </c>
      <c r="MH134" s="27">
        <v>0</v>
      </c>
      <c r="MI134" s="27">
        <v>0</v>
      </c>
      <c r="MJ134" s="27">
        <v>0</v>
      </c>
      <c r="MK134" s="27">
        <v>0</v>
      </c>
      <c r="ML134" s="27">
        <v>0</v>
      </c>
      <c r="MM134" s="27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1</v>
      </c>
      <c r="NA134" s="27">
        <v>0</v>
      </c>
      <c r="NB134" s="27">
        <v>2</v>
      </c>
      <c r="NC134" s="27">
        <v>3</v>
      </c>
      <c r="ND134" s="27">
        <v>0</v>
      </c>
      <c r="NE134" s="27">
        <v>0</v>
      </c>
      <c r="NF134" s="27">
        <v>0</v>
      </c>
      <c r="NG134" s="27">
        <v>1</v>
      </c>
      <c r="NH134" s="27">
        <v>0</v>
      </c>
      <c r="NI134" s="27">
        <v>2</v>
      </c>
      <c r="NJ134" s="27">
        <v>1</v>
      </c>
      <c r="NK134" s="27">
        <v>1</v>
      </c>
      <c r="NL134" s="27">
        <v>0</v>
      </c>
      <c r="NM134" s="27">
        <v>2</v>
      </c>
      <c r="NN134" s="27">
        <v>0</v>
      </c>
      <c r="NO134" s="27">
        <v>1</v>
      </c>
      <c r="NP134" s="27">
        <v>0</v>
      </c>
      <c r="NQ134" s="27">
        <v>1</v>
      </c>
      <c r="NR134" s="27">
        <v>0</v>
      </c>
      <c r="NS134" s="27">
        <v>0</v>
      </c>
      <c r="NT134" s="14">
        <v>20</v>
      </c>
      <c r="NU134" s="27">
        <v>0</v>
      </c>
      <c r="NV134" s="27">
        <v>0</v>
      </c>
      <c r="NW134" s="27">
        <v>0</v>
      </c>
      <c r="NX134" s="27">
        <v>0</v>
      </c>
      <c r="NY134" s="27">
        <v>1</v>
      </c>
      <c r="NZ134" s="27">
        <v>0</v>
      </c>
      <c r="OA134" s="27">
        <v>3</v>
      </c>
      <c r="OB134" s="27">
        <v>3</v>
      </c>
      <c r="OC134" s="27">
        <v>0</v>
      </c>
      <c r="OD134" s="27">
        <v>0</v>
      </c>
      <c r="OE134" s="27">
        <v>0</v>
      </c>
      <c r="OF134" s="27">
        <v>1</v>
      </c>
      <c r="OG134" s="27">
        <v>0</v>
      </c>
      <c r="OH134" s="27">
        <v>3</v>
      </c>
      <c r="OI134" s="27">
        <v>1</v>
      </c>
      <c r="OJ134" s="27">
        <v>1</v>
      </c>
      <c r="OK134" s="27">
        <v>0</v>
      </c>
      <c r="OL134" s="27">
        <v>2</v>
      </c>
      <c r="OM134" s="27">
        <v>0</v>
      </c>
      <c r="ON134" s="27">
        <v>2</v>
      </c>
      <c r="OO134" s="27">
        <v>1</v>
      </c>
      <c r="OP134" s="27">
        <v>2</v>
      </c>
      <c r="OQ134" s="27">
        <v>0</v>
      </c>
      <c r="OR134" s="27">
        <v>0</v>
      </c>
      <c r="OS134" s="14">
        <v>16</v>
      </c>
      <c r="OT134" s="44">
        <v>2</v>
      </c>
      <c r="OU134" s="27">
        <v>0</v>
      </c>
      <c r="OV134" s="27">
        <v>0</v>
      </c>
      <c r="OW134" s="27">
        <v>1</v>
      </c>
      <c r="OX134" s="27">
        <v>1</v>
      </c>
      <c r="OY134" s="27">
        <v>0</v>
      </c>
      <c r="OZ134" s="27">
        <v>1</v>
      </c>
      <c r="PA134" s="27">
        <v>4</v>
      </c>
      <c r="PB134" s="27">
        <v>4</v>
      </c>
      <c r="PC134" s="27">
        <v>0</v>
      </c>
      <c r="PD134" s="27">
        <v>0</v>
      </c>
      <c r="PE134" s="27">
        <v>0</v>
      </c>
      <c r="PF134" s="27">
        <v>0</v>
      </c>
      <c r="PG134" s="27">
        <v>0</v>
      </c>
      <c r="PH134" s="27">
        <v>0</v>
      </c>
      <c r="PI134" s="27">
        <v>0</v>
      </c>
      <c r="PJ134" s="27">
        <v>0</v>
      </c>
      <c r="PK134" s="27">
        <v>0</v>
      </c>
      <c r="PL134" s="27">
        <v>0</v>
      </c>
      <c r="PM134" s="27">
        <v>4</v>
      </c>
      <c r="PN134" s="27">
        <v>1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14">
        <v>1396</v>
      </c>
      <c r="PY134" s="27">
        <v>3</v>
      </c>
      <c r="PZ134" s="27">
        <v>13</v>
      </c>
      <c r="QA134" s="27">
        <v>11</v>
      </c>
      <c r="QB134" s="27">
        <v>8</v>
      </c>
      <c r="QC134" s="27">
        <v>61</v>
      </c>
      <c r="QD134" s="27">
        <v>255</v>
      </c>
      <c r="QE134" s="27">
        <v>546</v>
      </c>
      <c r="QF134" s="27">
        <v>0</v>
      </c>
      <c r="QG134" s="27">
        <v>0</v>
      </c>
      <c r="QH134" s="27">
        <v>0</v>
      </c>
      <c r="QI134" s="27">
        <v>0</v>
      </c>
      <c r="QJ134" s="27">
        <v>75</v>
      </c>
      <c r="QK134" s="27">
        <v>1</v>
      </c>
      <c r="QL134" s="27">
        <v>23</v>
      </c>
      <c r="QM134" s="27">
        <v>10</v>
      </c>
      <c r="QN134" s="27">
        <v>4</v>
      </c>
      <c r="QO134" s="27">
        <v>5</v>
      </c>
      <c r="QP134" s="27">
        <v>57</v>
      </c>
      <c r="QQ134" s="27">
        <v>277</v>
      </c>
      <c r="QR134" s="27">
        <v>0</v>
      </c>
      <c r="QS134" s="27">
        <v>0</v>
      </c>
      <c r="QT134" s="27">
        <v>0</v>
      </c>
      <c r="QU134" s="27">
        <v>0</v>
      </c>
      <c r="QV134" s="27">
        <v>47</v>
      </c>
      <c r="QW134" s="27">
        <v>0</v>
      </c>
      <c r="QX134" s="27">
        <v>0</v>
      </c>
      <c r="QY134" s="27">
        <v>0</v>
      </c>
      <c r="QZ134" s="27">
        <v>0</v>
      </c>
      <c r="RA134" s="14">
        <v>20</v>
      </c>
      <c r="RB134" s="27">
        <v>0</v>
      </c>
      <c r="RC134" s="27">
        <v>0</v>
      </c>
      <c r="RD134" s="27">
        <v>2</v>
      </c>
      <c r="RE134" s="27">
        <v>0</v>
      </c>
      <c r="RF134" s="27">
        <v>0</v>
      </c>
      <c r="RG134" s="27">
        <v>1</v>
      </c>
      <c r="RH134" s="27">
        <v>8</v>
      </c>
      <c r="RI134" s="27">
        <v>9</v>
      </c>
      <c r="RJ134" s="14">
        <v>4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1</v>
      </c>
      <c r="RR134" s="27">
        <v>0</v>
      </c>
      <c r="RS134" s="27">
        <v>0</v>
      </c>
      <c r="RT134" s="27">
        <v>0</v>
      </c>
      <c r="RU134" s="27">
        <v>0</v>
      </c>
      <c r="RV134" s="27">
        <v>0</v>
      </c>
      <c r="RW134" s="27">
        <v>0</v>
      </c>
      <c r="RX134" s="27">
        <v>1</v>
      </c>
      <c r="RY134" s="27">
        <v>0</v>
      </c>
      <c r="RZ134" s="27">
        <v>0</v>
      </c>
      <c r="SA134" s="27">
        <v>0</v>
      </c>
      <c r="SB134" s="27">
        <v>0</v>
      </c>
      <c r="SC134" s="27">
        <v>0</v>
      </c>
      <c r="SD134" s="27">
        <v>1</v>
      </c>
      <c r="SE134" s="27">
        <v>1</v>
      </c>
      <c r="SF134" s="27">
        <v>0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0</v>
      </c>
      <c r="SQ134" s="27">
        <v>0</v>
      </c>
      <c r="SR134" s="27">
        <v>0</v>
      </c>
      <c r="SS134" s="27">
        <v>0</v>
      </c>
      <c r="ST134" s="27">
        <v>0</v>
      </c>
      <c r="SU134" s="27">
        <v>0</v>
      </c>
      <c r="SV134" s="27">
        <v>0</v>
      </c>
      <c r="SW134" s="27">
        <v>0</v>
      </c>
      <c r="SX134" s="27">
        <v>0</v>
      </c>
      <c r="SY134" s="27">
        <v>0</v>
      </c>
      <c r="SZ134" s="27">
        <v>0</v>
      </c>
      <c r="TA134" s="27">
        <v>0</v>
      </c>
      <c r="TB134" s="27">
        <v>0</v>
      </c>
      <c r="TC134" s="27">
        <v>0</v>
      </c>
      <c r="TD134" s="27">
        <v>0</v>
      </c>
      <c r="TE134" s="27">
        <v>0</v>
      </c>
      <c r="TF134" s="27">
        <v>0</v>
      </c>
      <c r="TG134" s="14">
        <v>0</v>
      </c>
      <c r="TH134" s="27">
        <v>0</v>
      </c>
      <c r="TI134" s="27">
        <v>0</v>
      </c>
      <c r="TJ134" s="27">
        <v>0</v>
      </c>
      <c r="TK134" s="27">
        <v>0</v>
      </c>
      <c r="TL134" s="27">
        <v>0</v>
      </c>
      <c r="TM134" s="27">
        <v>0</v>
      </c>
      <c r="TN134" s="27">
        <v>0</v>
      </c>
      <c r="TO134" s="27">
        <v>0</v>
      </c>
      <c r="TP134" s="27">
        <v>0</v>
      </c>
      <c r="TQ134" s="27">
        <v>0</v>
      </c>
      <c r="TR134" s="27">
        <v>0</v>
      </c>
      <c r="TS134" s="27">
        <v>0</v>
      </c>
      <c r="TT134" s="27">
        <v>0</v>
      </c>
      <c r="TU134" s="27">
        <v>0</v>
      </c>
      <c r="TV134" s="27">
        <v>0</v>
      </c>
      <c r="TW134" s="27">
        <v>0</v>
      </c>
      <c r="TX134" s="27">
        <v>0</v>
      </c>
      <c r="TY134" s="27">
        <v>0</v>
      </c>
      <c r="TZ134" s="27">
        <v>0</v>
      </c>
      <c r="UA134" s="27">
        <v>0</v>
      </c>
      <c r="UB134" s="27">
        <v>0</v>
      </c>
      <c r="UC134" s="27">
        <v>0</v>
      </c>
      <c r="UD134" s="27">
        <v>0</v>
      </c>
      <c r="UE134" s="27">
        <v>0</v>
      </c>
      <c r="UF134" s="27">
        <v>0</v>
      </c>
      <c r="UG134" s="27">
        <v>0</v>
      </c>
      <c r="UH134" s="27">
        <v>0</v>
      </c>
      <c r="UI134" s="27">
        <v>0</v>
      </c>
      <c r="UJ134" s="27">
        <v>0</v>
      </c>
      <c r="UK134" s="27">
        <v>0</v>
      </c>
      <c r="UL134" s="27">
        <v>0</v>
      </c>
      <c r="UM134" s="27">
        <v>0</v>
      </c>
      <c r="UN134" s="27">
        <v>0</v>
      </c>
      <c r="UO134" s="27">
        <v>0</v>
      </c>
      <c r="UP134" s="27">
        <v>0</v>
      </c>
      <c r="UQ134" s="27">
        <v>0</v>
      </c>
      <c r="UR134" s="27">
        <v>0</v>
      </c>
      <c r="US134" s="27">
        <v>0</v>
      </c>
      <c r="UT134" s="27">
        <v>0</v>
      </c>
      <c r="UU134" s="27">
        <v>0</v>
      </c>
      <c r="UV134" s="27">
        <v>0</v>
      </c>
      <c r="UW134" s="27">
        <v>0</v>
      </c>
      <c r="UX134" s="27">
        <v>0</v>
      </c>
      <c r="UY134" s="27">
        <v>0</v>
      </c>
      <c r="UZ134" s="27">
        <v>0</v>
      </c>
      <c r="VA134" s="27">
        <v>0</v>
      </c>
      <c r="VB134" s="27">
        <v>0</v>
      </c>
      <c r="VC134" s="27">
        <v>0</v>
      </c>
      <c r="VD134" s="27">
        <v>0</v>
      </c>
      <c r="VE134" s="27">
        <v>0</v>
      </c>
      <c r="VF134" s="27">
        <v>0</v>
      </c>
      <c r="VG134" s="27">
        <v>0</v>
      </c>
      <c r="VH134" s="14">
        <v>0</v>
      </c>
      <c r="VI134" s="27">
        <v>0</v>
      </c>
      <c r="VJ134" s="27">
        <v>0</v>
      </c>
      <c r="VK134" s="27">
        <v>0</v>
      </c>
      <c r="VL134" s="27">
        <v>0</v>
      </c>
      <c r="VM134" s="27">
        <v>0</v>
      </c>
      <c r="VN134" s="27">
        <v>0</v>
      </c>
      <c r="VO134" s="27">
        <v>0</v>
      </c>
      <c r="VP134" s="27">
        <v>0</v>
      </c>
      <c r="VQ134" s="27">
        <v>0</v>
      </c>
      <c r="VR134" s="27">
        <v>0</v>
      </c>
      <c r="VS134" s="27">
        <v>0</v>
      </c>
      <c r="VT134" s="27">
        <v>0</v>
      </c>
      <c r="VU134" s="27">
        <v>0</v>
      </c>
      <c r="VV134" s="27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6</v>
      </c>
      <c r="XJ134" s="27">
        <v>13</v>
      </c>
      <c r="XK134" s="27">
        <v>2</v>
      </c>
      <c r="XL134" s="27">
        <v>17</v>
      </c>
      <c r="XM134" s="27">
        <v>5</v>
      </c>
      <c r="XN134" s="27">
        <v>0</v>
      </c>
      <c r="XO134" s="27">
        <v>1</v>
      </c>
      <c r="XP134" s="27">
        <v>1</v>
      </c>
      <c r="XQ134" s="27">
        <v>0</v>
      </c>
      <c r="XR134" s="27">
        <v>0</v>
      </c>
      <c r="XS134" s="27">
        <v>2</v>
      </c>
      <c r="XT134" s="27">
        <v>6</v>
      </c>
      <c r="XU134" s="27">
        <v>0</v>
      </c>
      <c r="XV134" s="27">
        <v>0</v>
      </c>
      <c r="XW134" s="27">
        <v>5</v>
      </c>
      <c r="XX134" s="27">
        <v>2</v>
      </c>
      <c r="XY134" s="27">
        <v>4</v>
      </c>
      <c r="XZ134" s="27">
        <v>3</v>
      </c>
      <c r="YA134" s="27">
        <v>5</v>
      </c>
      <c r="YB134" s="27">
        <v>0</v>
      </c>
      <c r="YC134" s="27">
        <v>1</v>
      </c>
      <c r="YD134" s="27">
        <v>2</v>
      </c>
      <c r="YE134" s="27">
        <v>0</v>
      </c>
      <c r="YF134" s="27">
        <v>0</v>
      </c>
      <c r="YG134" s="27">
        <v>3</v>
      </c>
      <c r="YH134" s="27">
        <v>7</v>
      </c>
      <c r="YI134" s="27">
        <v>0</v>
      </c>
      <c r="YJ134" s="27">
        <v>0</v>
      </c>
      <c r="YK134" s="27">
        <v>6</v>
      </c>
      <c r="YL134" s="27">
        <v>3</v>
      </c>
      <c r="YM134" s="27">
        <v>6</v>
      </c>
      <c r="YN134" s="27">
        <v>3</v>
      </c>
      <c r="YO134" s="27">
        <v>7</v>
      </c>
      <c r="YP134" s="27">
        <v>22</v>
      </c>
      <c r="YQ134" s="27">
        <v>5</v>
      </c>
      <c r="YR134" s="27">
        <v>24</v>
      </c>
      <c r="YS134" s="27">
        <v>10</v>
      </c>
      <c r="YT134" s="27">
        <v>46</v>
      </c>
      <c r="YU134" s="27">
        <v>2</v>
      </c>
      <c r="YV134" s="27">
        <v>54</v>
      </c>
      <c r="YW134" s="27">
        <v>21</v>
      </c>
      <c r="YX134" s="27">
        <v>17</v>
      </c>
      <c r="YY134" s="27">
        <v>55</v>
      </c>
      <c r="YZ134" s="27">
        <v>4</v>
      </c>
      <c r="ZA134" s="27">
        <v>68</v>
      </c>
      <c r="ZB134" s="27">
        <v>22</v>
      </c>
      <c r="ZC134" s="27">
        <v>905</v>
      </c>
      <c r="ZD134" s="27">
        <v>72</v>
      </c>
      <c r="ZE134" s="27">
        <v>351</v>
      </c>
      <c r="ZF134" s="27">
        <v>24</v>
      </c>
      <c r="ZG134" s="27">
        <v>4</v>
      </c>
      <c r="ZH134" s="27">
        <v>0</v>
      </c>
      <c r="ZI134" s="27">
        <v>12</v>
      </c>
      <c r="ZJ134" s="27">
        <v>2</v>
      </c>
      <c r="ZK134" s="27">
        <v>0</v>
      </c>
      <c r="ZL134" s="27">
        <v>35</v>
      </c>
      <c r="ZM134" s="27">
        <v>4</v>
      </c>
      <c r="ZN134" s="27">
        <v>1</v>
      </c>
      <c r="ZO134" s="27">
        <v>13</v>
      </c>
      <c r="ZP134" s="27">
        <v>3</v>
      </c>
      <c r="ZQ134" s="27">
        <v>0</v>
      </c>
      <c r="ZR134" s="27">
        <v>13</v>
      </c>
      <c r="ZS134" s="27">
        <v>2</v>
      </c>
      <c r="ZT134" s="27">
        <v>0</v>
      </c>
      <c r="ZU134" s="27">
        <v>0</v>
      </c>
      <c r="ZV134" s="27">
        <v>0</v>
      </c>
    </row>
    <row r="135" spans="1:698" s="41" customFormat="1" x14ac:dyDescent="0.2">
      <c r="A135" s="41" t="s">
        <v>236</v>
      </c>
      <c r="B135" s="40"/>
      <c r="C135" s="14">
        <v>444</v>
      </c>
      <c r="D135" s="14">
        <v>48</v>
      </c>
      <c r="E135" s="14">
        <v>10</v>
      </c>
      <c r="F135" s="14">
        <v>4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/>
      <c r="AR135" s="27"/>
      <c r="AS135" s="27"/>
      <c r="AT135" s="27"/>
      <c r="AU135" s="27">
        <v>0</v>
      </c>
      <c r="AV135" s="27">
        <v>4</v>
      </c>
      <c r="AW135" s="27">
        <v>0</v>
      </c>
      <c r="AX135" s="27">
        <v>3</v>
      </c>
      <c r="AY135" s="14">
        <v>2</v>
      </c>
      <c r="AZ135" s="14">
        <v>1</v>
      </c>
      <c r="BA135" s="14">
        <v>11</v>
      </c>
      <c r="BB135" s="14">
        <v>137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>
        <v>0</v>
      </c>
      <c r="BN135" s="27">
        <v>0</v>
      </c>
      <c r="BO135" s="27">
        <v>0</v>
      </c>
      <c r="BP135" s="27">
        <v>0</v>
      </c>
      <c r="BQ135" s="27">
        <v>0</v>
      </c>
      <c r="BR135" s="27">
        <v>0</v>
      </c>
      <c r="BS135" s="27">
        <v>0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>
        <v>0</v>
      </c>
      <c r="BZ135" s="27">
        <v>0</v>
      </c>
      <c r="CA135" s="27">
        <v>0</v>
      </c>
      <c r="CB135" s="27">
        <v>1</v>
      </c>
      <c r="CC135" s="27">
        <v>0</v>
      </c>
      <c r="CD135" s="27">
        <v>2</v>
      </c>
      <c r="CE135" s="27">
        <v>0</v>
      </c>
      <c r="CF135" s="27">
        <v>2</v>
      </c>
      <c r="CG135" s="27">
        <v>0</v>
      </c>
      <c r="CH135" s="27">
        <v>1</v>
      </c>
      <c r="CI135" s="27">
        <v>0</v>
      </c>
      <c r="CJ135" s="27">
        <v>0</v>
      </c>
      <c r="CK135" s="27">
        <v>2</v>
      </c>
      <c r="CL135" s="27">
        <v>4</v>
      </c>
      <c r="CM135" s="27">
        <v>0</v>
      </c>
      <c r="CN135" s="27">
        <v>2</v>
      </c>
      <c r="CO135" s="27">
        <v>0</v>
      </c>
      <c r="CP135" s="27">
        <v>8</v>
      </c>
      <c r="CQ135" s="27">
        <v>1</v>
      </c>
      <c r="CR135" s="27">
        <v>4</v>
      </c>
      <c r="CS135" s="27">
        <v>3</v>
      </c>
      <c r="CT135" s="27">
        <v>6</v>
      </c>
      <c r="CU135" s="27">
        <v>3</v>
      </c>
      <c r="CV135" s="27">
        <v>6</v>
      </c>
      <c r="CW135" s="27">
        <v>2</v>
      </c>
      <c r="CX135" s="27">
        <v>10</v>
      </c>
      <c r="CY135" s="27">
        <v>6</v>
      </c>
      <c r="CZ135" s="27">
        <v>3</v>
      </c>
      <c r="DA135" s="27">
        <v>0</v>
      </c>
      <c r="DB135" s="27">
        <v>4</v>
      </c>
      <c r="DC135" s="27">
        <v>1</v>
      </c>
      <c r="DD135" s="27">
        <v>4</v>
      </c>
      <c r="DE135" s="27"/>
      <c r="DF135" s="27"/>
      <c r="DG135" s="27">
        <v>3</v>
      </c>
      <c r="DH135" s="27">
        <v>120</v>
      </c>
      <c r="DI135" s="27">
        <v>0</v>
      </c>
      <c r="DJ135" s="27">
        <v>0</v>
      </c>
      <c r="DK135" s="27">
        <v>0</v>
      </c>
      <c r="DL135" s="27">
        <v>0</v>
      </c>
      <c r="DM135" s="27">
        <v>0</v>
      </c>
      <c r="DN135" s="27">
        <v>0</v>
      </c>
      <c r="DO135" s="27">
        <v>0</v>
      </c>
      <c r="DP135" s="27">
        <v>0</v>
      </c>
      <c r="DQ135" s="27">
        <v>0</v>
      </c>
      <c r="DR135" s="27">
        <v>0</v>
      </c>
      <c r="DS135" s="27">
        <v>0</v>
      </c>
      <c r="DT135" s="27">
        <v>0</v>
      </c>
      <c r="DU135" s="27">
        <v>0</v>
      </c>
      <c r="DV135" s="27">
        <v>0</v>
      </c>
      <c r="DW135" s="27">
        <v>0</v>
      </c>
      <c r="DX135" s="27">
        <v>0</v>
      </c>
      <c r="DY135" s="27">
        <v>0</v>
      </c>
      <c r="DZ135" s="27">
        <v>1</v>
      </c>
      <c r="EA135" s="27">
        <v>0</v>
      </c>
      <c r="EB135" s="27">
        <v>0</v>
      </c>
      <c r="EC135" s="27">
        <v>0</v>
      </c>
      <c r="ED135" s="27">
        <v>9</v>
      </c>
      <c r="EE135" s="27">
        <v>0</v>
      </c>
      <c r="EF135" s="27">
        <v>0</v>
      </c>
      <c r="EG135" s="27">
        <v>0</v>
      </c>
      <c r="EH135" s="27">
        <v>11</v>
      </c>
      <c r="EI135" s="27">
        <v>0</v>
      </c>
      <c r="EJ135" s="27">
        <v>0</v>
      </c>
      <c r="EK135" s="27">
        <v>0</v>
      </c>
      <c r="EL135" s="27">
        <v>13</v>
      </c>
      <c r="EM135" s="27">
        <v>0</v>
      </c>
      <c r="EN135" s="27">
        <v>1</v>
      </c>
      <c r="EO135" s="27">
        <v>0</v>
      </c>
      <c r="EP135" s="27">
        <v>5</v>
      </c>
      <c r="EQ135" s="27">
        <v>0</v>
      </c>
      <c r="ER135" s="27">
        <v>0</v>
      </c>
      <c r="ES135" s="27">
        <v>0</v>
      </c>
      <c r="ET135" s="27">
        <v>0</v>
      </c>
      <c r="EU135" s="27">
        <v>0</v>
      </c>
      <c r="EV135" s="27">
        <v>0</v>
      </c>
      <c r="EW135" s="27">
        <v>0</v>
      </c>
      <c r="EX135" s="27">
        <v>0</v>
      </c>
      <c r="EY135" s="27">
        <v>0</v>
      </c>
      <c r="EZ135" s="27">
        <v>0</v>
      </c>
      <c r="FA135" s="27">
        <v>0</v>
      </c>
      <c r="FB135" s="27">
        <v>0</v>
      </c>
      <c r="FC135" s="27">
        <v>0</v>
      </c>
      <c r="FD135" s="27">
        <v>0</v>
      </c>
      <c r="FE135" s="27">
        <v>0</v>
      </c>
      <c r="FF135" s="27">
        <v>0</v>
      </c>
      <c r="FG135" s="27">
        <v>0</v>
      </c>
      <c r="FH135" s="27">
        <v>0</v>
      </c>
      <c r="FI135" s="27">
        <v>0</v>
      </c>
      <c r="FJ135" s="27">
        <v>1</v>
      </c>
      <c r="FK135" s="27">
        <v>0</v>
      </c>
      <c r="FL135" s="27">
        <v>0</v>
      </c>
      <c r="FM135" s="27">
        <v>1</v>
      </c>
      <c r="FN135" s="27">
        <v>3</v>
      </c>
      <c r="FO135" s="27">
        <v>0</v>
      </c>
      <c r="FP135" s="27">
        <v>4</v>
      </c>
      <c r="FQ135" s="27">
        <v>1</v>
      </c>
      <c r="FR135" s="27">
        <v>2</v>
      </c>
      <c r="FS135" s="27">
        <v>0</v>
      </c>
      <c r="FT135" s="27">
        <v>4</v>
      </c>
      <c r="FU135" s="27">
        <v>1</v>
      </c>
      <c r="FV135" s="27">
        <v>2</v>
      </c>
      <c r="FW135" s="27">
        <v>1</v>
      </c>
      <c r="FX135" s="27">
        <v>9</v>
      </c>
      <c r="FY135" s="27">
        <v>0</v>
      </c>
      <c r="FZ135" s="27">
        <v>3</v>
      </c>
      <c r="GA135" s="27">
        <v>0</v>
      </c>
      <c r="GB135" s="27">
        <v>2</v>
      </c>
      <c r="GC135" s="27"/>
      <c r="GD135" s="27">
        <v>0</v>
      </c>
      <c r="GE135" s="27">
        <v>0</v>
      </c>
      <c r="GF135" s="27">
        <v>0</v>
      </c>
      <c r="GG135" s="27">
        <v>0</v>
      </c>
      <c r="GH135" s="27">
        <v>0</v>
      </c>
      <c r="GI135" s="27">
        <v>0</v>
      </c>
      <c r="GJ135" s="27">
        <v>0</v>
      </c>
      <c r="GK135" s="27">
        <v>0</v>
      </c>
      <c r="GL135" s="27">
        <v>0</v>
      </c>
      <c r="GM135" s="27">
        <v>0</v>
      </c>
      <c r="GN135" s="27">
        <v>0</v>
      </c>
      <c r="GO135" s="27">
        <v>0</v>
      </c>
      <c r="GP135" s="27"/>
      <c r="GQ135" s="27">
        <v>0</v>
      </c>
      <c r="GR135" s="27">
        <v>0</v>
      </c>
      <c r="GS135" s="27">
        <v>0</v>
      </c>
      <c r="GT135" s="27">
        <v>0</v>
      </c>
      <c r="GU135" s="27">
        <v>0</v>
      </c>
      <c r="GV135" s="27">
        <v>0</v>
      </c>
      <c r="GW135" s="27">
        <v>0</v>
      </c>
      <c r="GX135" s="27">
        <v>0</v>
      </c>
      <c r="GY135" s="27">
        <v>0</v>
      </c>
      <c r="GZ135" s="27">
        <v>0</v>
      </c>
      <c r="HA135" s="27">
        <v>0</v>
      </c>
      <c r="HB135" s="27">
        <v>0</v>
      </c>
      <c r="HC135" s="27"/>
      <c r="HD135" s="27">
        <v>0</v>
      </c>
      <c r="HE135" s="27">
        <v>0</v>
      </c>
      <c r="HF135" s="27">
        <v>0</v>
      </c>
      <c r="HG135" s="27">
        <v>0</v>
      </c>
      <c r="HH135" s="27">
        <v>0</v>
      </c>
      <c r="HI135" s="27">
        <v>0</v>
      </c>
      <c r="HJ135" s="27">
        <v>0</v>
      </c>
      <c r="HK135" s="27">
        <v>0</v>
      </c>
      <c r="HL135" s="27">
        <v>0</v>
      </c>
      <c r="HM135" s="27">
        <v>0</v>
      </c>
      <c r="HN135" s="27">
        <v>0</v>
      </c>
      <c r="HO135" s="27">
        <v>0</v>
      </c>
      <c r="HP135" s="27"/>
      <c r="HQ135" s="27">
        <v>0</v>
      </c>
      <c r="HR135" s="27">
        <v>0</v>
      </c>
      <c r="HS135" s="27">
        <v>0</v>
      </c>
      <c r="HT135" s="27">
        <v>0</v>
      </c>
      <c r="HU135" s="27">
        <v>0</v>
      </c>
      <c r="HV135" s="27">
        <v>0</v>
      </c>
      <c r="HW135" s="27">
        <v>0</v>
      </c>
      <c r="HX135" s="27">
        <v>0</v>
      </c>
      <c r="HY135" s="27">
        <v>0</v>
      </c>
      <c r="HZ135" s="27">
        <v>0</v>
      </c>
      <c r="IA135" s="27">
        <v>0</v>
      </c>
      <c r="IB135" s="27">
        <v>0</v>
      </c>
      <c r="IC135" s="27"/>
      <c r="ID135" s="27">
        <v>14</v>
      </c>
      <c r="IE135" s="27">
        <v>0</v>
      </c>
      <c r="IF135" s="27">
        <v>0</v>
      </c>
      <c r="IG135" s="27">
        <v>0</v>
      </c>
      <c r="IH135" s="27">
        <v>0</v>
      </c>
      <c r="II135" s="27"/>
      <c r="IJ135" s="27"/>
      <c r="IK135" s="27"/>
      <c r="IL135" s="27"/>
      <c r="IM135" s="27">
        <v>10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>
        <v>0</v>
      </c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4</v>
      </c>
      <c r="JG135" s="27">
        <v>0</v>
      </c>
      <c r="JH135" s="27">
        <v>0</v>
      </c>
      <c r="JI135" s="27">
        <v>0</v>
      </c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>
        <v>0</v>
      </c>
      <c r="JW135" s="27">
        <v>0</v>
      </c>
      <c r="JX135" s="27">
        <v>0</v>
      </c>
      <c r="JY135" s="14">
        <v>172</v>
      </c>
      <c r="JZ135" s="27">
        <v>0</v>
      </c>
      <c r="KA135" s="27">
        <v>0</v>
      </c>
      <c r="KB135" s="27">
        <v>2</v>
      </c>
      <c r="KC135" s="27">
        <v>1</v>
      </c>
      <c r="KD135" s="27">
        <v>2</v>
      </c>
      <c r="KE135" s="27">
        <v>11</v>
      </c>
      <c r="KF135" s="27">
        <v>6</v>
      </c>
      <c r="KG135" s="27">
        <v>3</v>
      </c>
      <c r="KH135" s="27">
        <v>31</v>
      </c>
      <c r="KI135" s="27">
        <v>17</v>
      </c>
      <c r="KJ135" s="27">
        <v>6</v>
      </c>
      <c r="KK135" s="27">
        <v>93</v>
      </c>
      <c r="KL135" s="14">
        <v>172</v>
      </c>
      <c r="KM135" s="27">
        <v>2</v>
      </c>
      <c r="KN135" s="27">
        <v>14</v>
      </c>
      <c r="KO135" s="27">
        <v>40</v>
      </c>
      <c r="KP135" s="27">
        <v>116</v>
      </c>
      <c r="KQ135" s="14">
        <v>14</v>
      </c>
      <c r="KR135" s="27">
        <v>14</v>
      </c>
      <c r="KS135" s="27">
        <v>0</v>
      </c>
      <c r="KT135" s="14">
        <v>0</v>
      </c>
      <c r="KU135" s="27">
        <v>0</v>
      </c>
      <c r="KV135" s="27">
        <v>0</v>
      </c>
      <c r="KW135" s="27">
        <v>0</v>
      </c>
      <c r="KX135" s="27">
        <v>0</v>
      </c>
      <c r="KY135" s="14">
        <v>3</v>
      </c>
      <c r="KZ135" s="27">
        <v>0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0</v>
      </c>
      <c r="LO135" s="27">
        <v>0</v>
      </c>
      <c r="LP135" s="27">
        <v>0</v>
      </c>
      <c r="LQ135" s="27">
        <v>0</v>
      </c>
      <c r="LR135" s="27">
        <v>0</v>
      </c>
      <c r="LS135" s="27">
        <v>0</v>
      </c>
      <c r="LT135" s="27">
        <v>0</v>
      </c>
      <c r="LU135" s="27">
        <v>0</v>
      </c>
      <c r="LV135" s="27">
        <v>0</v>
      </c>
      <c r="LW135" s="27">
        <v>0</v>
      </c>
      <c r="LX135" s="27">
        <v>0</v>
      </c>
      <c r="LY135" s="27">
        <v>0</v>
      </c>
      <c r="LZ135" s="27">
        <v>0</v>
      </c>
      <c r="MA135" s="27">
        <v>0</v>
      </c>
      <c r="MB135" s="27">
        <v>0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1</v>
      </c>
      <c r="MM135" s="27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1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1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14">
        <v>3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>
        <v>0</v>
      </c>
      <c r="OI135" s="27">
        <v>1</v>
      </c>
      <c r="OJ135" s="27">
        <v>0</v>
      </c>
      <c r="OK135" s="27">
        <v>1</v>
      </c>
      <c r="OL135" s="27">
        <v>0</v>
      </c>
      <c r="OM135" s="27">
        <v>0</v>
      </c>
      <c r="ON135" s="27">
        <v>0</v>
      </c>
      <c r="OO135" s="27">
        <v>0</v>
      </c>
      <c r="OP135" s="27">
        <v>1</v>
      </c>
      <c r="OQ135" s="27">
        <v>0</v>
      </c>
      <c r="OR135" s="27">
        <v>0</v>
      </c>
      <c r="OS135" s="14">
        <v>35</v>
      </c>
      <c r="OT135" s="44">
        <v>11</v>
      </c>
      <c r="OU135" s="27">
        <v>0</v>
      </c>
      <c r="OV135" s="27">
        <v>0</v>
      </c>
      <c r="OW135" s="27">
        <v>0</v>
      </c>
      <c r="OX135" s="27">
        <v>0</v>
      </c>
      <c r="OY135" s="27">
        <v>1</v>
      </c>
      <c r="OZ135" s="27">
        <v>3</v>
      </c>
      <c r="PA135" s="27">
        <v>4</v>
      </c>
      <c r="PB135" s="27">
        <v>15</v>
      </c>
      <c r="PC135" s="27">
        <v>0</v>
      </c>
      <c r="PD135" s="27">
        <v>0</v>
      </c>
      <c r="PE135" s="27">
        <v>0</v>
      </c>
      <c r="PF135" s="27">
        <v>0</v>
      </c>
      <c r="PG135" s="27">
        <v>0</v>
      </c>
      <c r="PH135" s="27">
        <v>0</v>
      </c>
      <c r="PI135" s="27">
        <v>0</v>
      </c>
      <c r="PJ135" s="27">
        <v>0</v>
      </c>
      <c r="PK135" s="27">
        <v>0</v>
      </c>
      <c r="PL135" s="27">
        <v>1</v>
      </c>
      <c r="PM135" s="27">
        <v>1</v>
      </c>
      <c r="PN135" s="27">
        <v>10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14">
        <v>1651</v>
      </c>
      <c r="PY135" s="27">
        <v>2</v>
      </c>
      <c r="PZ135" s="27">
        <v>22</v>
      </c>
      <c r="QA135" s="27">
        <v>11</v>
      </c>
      <c r="QB135" s="27">
        <v>2</v>
      </c>
      <c r="QC135" s="27">
        <v>58</v>
      </c>
      <c r="QD135" s="27">
        <v>238</v>
      </c>
      <c r="QE135" s="27">
        <v>719</v>
      </c>
      <c r="QF135" s="27">
        <v>0</v>
      </c>
      <c r="QG135" s="27">
        <v>0</v>
      </c>
      <c r="QH135" s="27">
        <v>0</v>
      </c>
      <c r="QI135" s="27">
        <v>0</v>
      </c>
      <c r="QJ135" s="27">
        <v>108</v>
      </c>
      <c r="QK135" s="27">
        <v>1</v>
      </c>
      <c r="QL135" s="27">
        <v>31</v>
      </c>
      <c r="QM135" s="27">
        <v>3</v>
      </c>
      <c r="QN135" s="27">
        <v>1</v>
      </c>
      <c r="QO135" s="27">
        <v>8</v>
      </c>
      <c r="QP135" s="27">
        <v>56</v>
      </c>
      <c r="QQ135" s="27">
        <v>321</v>
      </c>
      <c r="QR135" s="27">
        <v>0</v>
      </c>
      <c r="QS135" s="27">
        <v>0</v>
      </c>
      <c r="QT135" s="27">
        <v>0</v>
      </c>
      <c r="QU135" s="27">
        <v>0</v>
      </c>
      <c r="QV135" s="27">
        <v>70</v>
      </c>
      <c r="QW135" s="27">
        <v>0</v>
      </c>
      <c r="QX135" s="27">
        <v>0</v>
      </c>
      <c r="QY135" s="27">
        <v>0</v>
      </c>
      <c r="QZ135" s="27">
        <v>0</v>
      </c>
      <c r="RA135" s="14">
        <v>35</v>
      </c>
      <c r="RB135" s="27">
        <v>0</v>
      </c>
      <c r="RC135" s="27">
        <v>2</v>
      </c>
      <c r="RD135" s="27">
        <v>3</v>
      </c>
      <c r="RE135" s="27">
        <v>6</v>
      </c>
      <c r="RF135" s="27">
        <v>0</v>
      </c>
      <c r="RG135" s="27">
        <v>1</v>
      </c>
      <c r="RH135" s="27">
        <v>6</v>
      </c>
      <c r="RI135" s="27">
        <v>17</v>
      </c>
      <c r="RJ135" s="14">
        <v>1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27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1</v>
      </c>
      <c r="TE135" s="27">
        <v>0</v>
      </c>
      <c r="TF135" s="27">
        <v>0</v>
      </c>
      <c r="TG135" s="14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0</v>
      </c>
      <c r="TN135" s="27">
        <v>0</v>
      </c>
      <c r="TO135" s="27">
        <v>0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0</v>
      </c>
      <c r="TZ135" s="27">
        <v>0</v>
      </c>
      <c r="UA135" s="27">
        <v>0</v>
      </c>
      <c r="UB135" s="27">
        <v>0</v>
      </c>
      <c r="UC135" s="27">
        <v>0</v>
      </c>
      <c r="UD135" s="27">
        <v>0</v>
      </c>
      <c r="UE135" s="27">
        <v>0</v>
      </c>
      <c r="UF135" s="27">
        <v>0</v>
      </c>
      <c r="UG135" s="27">
        <v>0</v>
      </c>
      <c r="UH135" s="27">
        <v>0</v>
      </c>
      <c r="UI135" s="27">
        <v>0</v>
      </c>
      <c r="UJ135" s="27">
        <v>0</v>
      </c>
      <c r="UK135" s="27">
        <v>0</v>
      </c>
      <c r="UL135" s="27">
        <v>0</v>
      </c>
      <c r="UM135" s="27">
        <v>0</v>
      </c>
      <c r="UN135" s="27">
        <v>0</v>
      </c>
      <c r="UO135" s="27">
        <v>0</v>
      </c>
      <c r="UP135" s="27">
        <v>0</v>
      </c>
      <c r="UQ135" s="27">
        <v>0</v>
      </c>
      <c r="UR135" s="27">
        <v>0</v>
      </c>
      <c r="US135" s="27">
        <v>0</v>
      </c>
      <c r="UT135" s="27">
        <v>0</v>
      </c>
      <c r="UU135" s="27">
        <v>0</v>
      </c>
      <c r="UV135" s="27">
        <v>0</v>
      </c>
      <c r="UW135" s="27">
        <v>0</v>
      </c>
      <c r="UX135" s="27">
        <v>0</v>
      </c>
      <c r="UY135" s="27">
        <v>0</v>
      </c>
      <c r="UZ135" s="27">
        <v>0</v>
      </c>
      <c r="VA135" s="27">
        <v>0</v>
      </c>
      <c r="VB135" s="27">
        <v>0</v>
      </c>
      <c r="VC135" s="27">
        <v>0</v>
      </c>
      <c r="VD135" s="27">
        <v>0</v>
      </c>
      <c r="VE135" s="27">
        <v>0</v>
      </c>
      <c r="VF135" s="27">
        <v>0</v>
      </c>
      <c r="VG135" s="27">
        <v>0</v>
      </c>
      <c r="VH135" s="14">
        <v>0</v>
      </c>
      <c r="VI135" s="27">
        <v>0</v>
      </c>
      <c r="VJ135" s="27">
        <v>0</v>
      </c>
      <c r="VK135" s="27">
        <v>0</v>
      </c>
      <c r="VL135" s="27">
        <v>0</v>
      </c>
      <c r="VM135" s="27">
        <v>0</v>
      </c>
      <c r="VN135" s="27">
        <v>0</v>
      </c>
      <c r="VO135" s="27">
        <v>0</v>
      </c>
      <c r="VP135" s="27">
        <v>0</v>
      </c>
      <c r="VQ135" s="27">
        <v>0</v>
      </c>
      <c r="VR135" s="27">
        <v>0</v>
      </c>
      <c r="VS135" s="27">
        <v>0</v>
      </c>
      <c r="VT135" s="27">
        <v>0</v>
      </c>
      <c r="VU135" s="27">
        <v>0</v>
      </c>
      <c r="VV135" s="27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13</v>
      </c>
      <c r="XJ135" s="27">
        <v>24</v>
      </c>
      <c r="XK135" s="27">
        <v>0</v>
      </c>
      <c r="XL135" s="27">
        <v>37</v>
      </c>
      <c r="XM135" s="27">
        <v>4</v>
      </c>
      <c r="XN135" s="27">
        <v>0</v>
      </c>
      <c r="XO135" s="27">
        <v>2</v>
      </c>
      <c r="XP135" s="27">
        <v>0</v>
      </c>
      <c r="XQ135" s="27">
        <v>0</v>
      </c>
      <c r="XR135" s="27">
        <v>1</v>
      </c>
      <c r="XS135" s="27">
        <v>1</v>
      </c>
      <c r="XT135" s="27">
        <v>12</v>
      </c>
      <c r="XU135" s="27">
        <v>1</v>
      </c>
      <c r="XV135" s="27">
        <v>0</v>
      </c>
      <c r="XW135" s="27">
        <v>1</v>
      </c>
      <c r="XX135" s="27">
        <v>8</v>
      </c>
      <c r="XY135" s="27">
        <v>12</v>
      </c>
      <c r="XZ135" s="27">
        <v>0</v>
      </c>
      <c r="YA135" s="27">
        <v>6</v>
      </c>
      <c r="YB135" s="27">
        <v>0</v>
      </c>
      <c r="YC135" s="27">
        <v>2</v>
      </c>
      <c r="YD135" s="27">
        <v>0</v>
      </c>
      <c r="YE135" s="27">
        <v>0</v>
      </c>
      <c r="YF135" s="27">
        <v>1</v>
      </c>
      <c r="YG135" s="27">
        <v>2</v>
      </c>
      <c r="YH135" s="27">
        <v>15</v>
      </c>
      <c r="YI135" s="27">
        <v>2</v>
      </c>
      <c r="YJ135" s="27">
        <v>0</v>
      </c>
      <c r="YK135" s="27">
        <v>1</v>
      </c>
      <c r="YL135" s="27">
        <v>9</v>
      </c>
      <c r="YM135" s="27">
        <v>15</v>
      </c>
      <c r="YN135" s="27">
        <v>1</v>
      </c>
      <c r="YO135" s="27">
        <v>0</v>
      </c>
      <c r="YP135" s="27">
        <v>3</v>
      </c>
      <c r="YQ135" s="27">
        <v>0</v>
      </c>
      <c r="YR135" s="27">
        <v>3</v>
      </c>
      <c r="YS135" s="27">
        <v>2</v>
      </c>
      <c r="YT135" s="27">
        <v>31</v>
      </c>
      <c r="YU135" s="27">
        <v>0</v>
      </c>
      <c r="YV135" s="27">
        <v>33</v>
      </c>
      <c r="YW135" s="27">
        <v>23</v>
      </c>
      <c r="YX135" s="27">
        <v>3</v>
      </c>
      <c r="YY135" s="27">
        <v>31</v>
      </c>
      <c r="YZ135" s="27">
        <v>0</v>
      </c>
      <c r="ZA135" s="27">
        <v>34</v>
      </c>
      <c r="ZB135" s="27">
        <v>23</v>
      </c>
      <c r="ZC135" s="27">
        <v>1021</v>
      </c>
      <c r="ZD135" s="27">
        <v>3</v>
      </c>
      <c r="ZE135" s="27">
        <v>422</v>
      </c>
      <c r="ZF135" s="27">
        <v>33</v>
      </c>
      <c r="ZG135" s="27">
        <v>9</v>
      </c>
      <c r="ZH135" s="27">
        <v>1</v>
      </c>
      <c r="ZI135" s="27">
        <v>21</v>
      </c>
      <c r="ZJ135" s="27">
        <v>7</v>
      </c>
      <c r="ZK135" s="27">
        <v>0</v>
      </c>
      <c r="ZL135" s="27">
        <v>29</v>
      </c>
      <c r="ZM135" s="27">
        <v>5</v>
      </c>
      <c r="ZN135" s="27">
        <v>1</v>
      </c>
      <c r="ZO135" s="27">
        <v>16</v>
      </c>
      <c r="ZP135" s="27">
        <v>2</v>
      </c>
      <c r="ZQ135" s="27">
        <v>1</v>
      </c>
      <c r="ZR135" s="27">
        <v>9</v>
      </c>
      <c r="ZS135" s="27">
        <v>1</v>
      </c>
      <c r="ZT135" s="27">
        <v>0</v>
      </c>
      <c r="ZU135" s="27">
        <v>22</v>
      </c>
      <c r="ZV135" s="27">
        <v>2</v>
      </c>
    </row>
    <row r="136" spans="1:698" s="41" customFormat="1" x14ac:dyDescent="0.2">
      <c r="A136" s="41" t="s">
        <v>237</v>
      </c>
      <c r="B136" s="40"/>
      <c r="C136" s="14">
        <v>752</v>
      </c>
      <c r="D136" s="14">
        <v>46</v>
      </c>
      <c r="E136" s="14">
        <v>1</v>
      </c>
      <c r="F136" s="14">
        <v>3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1</v>
      </c>
      <c r="AH136" s="27">
        <v>0</v>
      </c>
      <c r="AI136" s="27">
        <v>0</v>
      </c>
      <c r="AJ136" s="27">
        <v>1</v>
      </c>
      <c r="AK136" s="27">
        <v>0</v>
      </c>
      <c r="AL136" s="27">
        <v>1</v>
      </c>
      <c r="AM136" s="27">
        <v>0</v>
      </c>
      <c r="AN136" s="27">
        <v>0</v>
      </c>
      <c r="AO136" s="27">
        <v>0</v>
      </c>
      <c r="AP136" s="27">
        <v>1</v>
      </c>
      <c r="AQ136" s="27"/>
      <c r="AR136" s="27"/>
      <c r="AS136" s="27"/>
      <c r="AT136" s="27"/>
      <c r="AU136" s="27">
        <v>0</v>
      </c>
      <c r="AV136" s="27">
        <v>11</v>
      </c>
      <c r="AW136" s="27">
        <v>0</v>
      </c>
      <c r="AX136" s="27">
        <v>18</v>
      </c>
      <c r="AY136" s="14">
        <v>0</v>
      </c>
      <c r="AZ136" s="14">
        <v>4</v>
      </c>
      <c r="BA136" s="14">
        <v>11</v>
      </c>
      <c r="BB136" s="14">
        <v>185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1</v>
      </c>
      <c r="BK136" s="27">
        <v>0</v>
      </c>
      <c r="BL136" s="27">
        <v>1</v>
      </c>
      <c r="BM136" s="27">
        <v>0</v>
      </c>
      <c r="BN136" s="27">
        <v>1</v>
      </c>
      <c r="BO136" s="27">
        <v>0</v>
      </c>
      <c r="BP136" s="27">
        <v>0</v>
      </c>
      <c r="BQ136" s="27">
        <v>0</v>
      </c>
      <c r="BR136" s="27">
        <v>0</v>
      </c>
      <c r="BS136" s="27">
        <v>0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>
        <v>0</v>
      </c>
      <c r="BZ136" s="27">
        <v>0</v>
      </c>
      <c r="CA136" s="27">
        <v>0</v>
      </c>
      <c r="CB136" s="27">
        <v>0</v>
      </c>
      <c r="CC136" s="27">
        <v>0</v>
      </c>
      <c r="CD136" s="27">
        <v>27</v>
      </c>
      <c r="CE136" s="27">
        <v>0</v>
      </c>
      <c r="CF136" s="27">
        <v>10</v>
      </c>
      <c r="CG136" s="27">
        <v>3</v>
      </c>
      <c r="CH136" s="27">
        <v>5</v>
      </c>
      <c r="CI136" s="27">
        <v>0</v>
      </c>
      <c r="CJ136" s="27">
        <v>3</v>
      </c>
      <c r="CK136" s="27">
        <v>1</v>
      </c>
      <c r="CL136" s="27">
        <v>22</v>
      </c>
      <c r="CM136" s="27">
        <v>0</v>
      </c>
      <c r="CN136" s="27">
        <v>6</v>
      </c>
      <c r="CO136" s="27">
        <v>2</v>
      </c>
      <c r="CP136" s="27">
        <v>24</v>
      </c>
      <c r="CQ136" s="27">
        <v>0</v>
      </c>
      <c r="CR136" s="27">
        <v>18</v>
      </c>
      <c r="CS136" s="27">
        <v>2</v>
      </c>
      <c r="CT136" s="27">
        <v>43</v>
      </c>
      <c r="CU136" s="27">
        <v>0</v>
      </c>
      <c r="CV136" s="27">
        <v>20</v>
      </c>
      <c r="CW136" s="27">
        <v>3</v>
      </c>
      <c r="CX136" s="27">
        <v>31</v>
      </c>
      <c r="CY136" s="27">
        <v>3</v>
      </c>
      <c r="CZ136" s="27">
        <v>23</v>
      </c>
      <c r="DA136" s="27">
        <v>3</v>
      </c>
      <c r="DB136" s="27">
        <v>11</v>
      </c>
      <c r="DC136" s="27">
        <v>0</v>
      </c>
      <c r="DD136" s="27">
        <v>15</v>
      </c>
      <c r="DE136" s="27"/>
      <c r="DF136" s="27"/>
      <c r="DG136" s="27">
        <v>8</v>
      </c>
      <c r="DH136" s="27">
        <v>66</v>
      </c>
      <c r="DI136" s="27">
        <v>0</v>
      </c>
      <c r="DJ136" s="27">
        <v>0</v>
      </c>
      <c r="DK136" s="27">
        <v>0</v>
      </c>
      <c r="DL136" s="27">
        <v>0</v>
      </c>
      <c r="DM136" s="27">
        <v>0</v>
      </c>
      <c r="DN136" s="27">
        <v>0</v>
      </c>
      <c r="DO136" s="27">
        <v>0</v>
      </c>
      <c r="DP136" s="27">
        <v>0</v>
      </c>
      <c r="DQ136" s="27">
        <v>0</v>
      </c>
      <c r="DR136" s="27">
        <v>0</v>
      </c>
      <c r="DS136" s="27">
        <v>0</v>
      </c>
      <c r="DT136" s="27">
        <v>0</v>
      </c>
      <c r="DU136" s="27">
        <v>0</v>
      </c>
      <c r="DV136" s="27">
        <v>0</v>
      </c>
      <c r="DW136" s="27">
        <v>0</v>
      </c>
      <c r="DX136" s="27">
        <v>0</v>
      </c>
      <c r="DY136" s="27">
        <v>0</v>
      </c>
      <c r="DZ136" s="27">
        <v>5</v>
      </c>
      <c r="EA136" s="27">
        <v>0</v>
      </c>
      <c r="EB136" s="27">
        <v>0</v>
      </c>
      <c r="EC136" s="27">
        <v>1</v>
      </c>
      <c r="ED136" s="27">
        <v>17</v>
      </c>
      <c r="EE136" s="27">
        <v>0</v>
      </c>
      <c r="EF136" s="27">
        <v>0</v>
      </c>
      <c r="EG136" s="27">
        <v>0</v>
      </c>
      <c r="EH136" s="27">
        <v>24</v>
      </c>
      <c r="EI136" s="27">
        <v>0</v>
      </c>
      <c r="EJ136" s="27">
        <v>1</v>
      </c>
      <c r="EK136" s="27">
        <v>1</v>
      </c>
      <c r="EL136" s="27">
        <v>24</v>
      </c>
      <c r="EM136" s="27">
        <v>0</v>
      </c>
      <c r="EN136" s="27">
        <v>3</v>
      </c>
      <c r="EO136" s="27">
        <v>0</v>
      </c>
      <c r="EP136" s="27">
        <v>2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0</v>
      </c>
      <c r="EW136" s="27">
        <v>0</v>
      </c>
      <c r="EX136" s="27">
        <v>0</v>
      </c>
      <c r="EY136" s="27">
        <v>0</v>
      </c>
      <c r="EZ136" s="27">
        <v>0</v>
      </c>
      <c r="FA136" s="27">
        <v>0</v>
      </c>
      <c r="FB136" s="27">
        <v>0</v>
      </c>
      <c r="FC136" s="27">
        <v>0</v>
      </c>
      <c r="FD136" s="27">
        <v>0</v>
      </c>
      <c r="FE136" s="27">
        <v>0</v>
      </c>
      <c r="FF136" s="27">
        <v>2</v>
      </c>
      <c r="FG136" s="27">
        <v>0</v>
      </c>
      <c r="FH136" s="27">
        <v>0</v>
      </c>
      <c r="FI136" s="27">
        <v>2</v>
      </c>
      <c r="FJ136" s="27">
        <v>3</v>
      </c>
      <c r="FK136" s="27">
        <v>0</v>
      </c>
      <c r="FL136" s="27">
        <v>1</v>
      </c>
      <c r="FM136" s="27">
        <v>1</v>
      </c>
      <c r="FN136" s="27">
        <v>4</v>
      </c>
      <c r="FO136" s="27">
        <v>0</v>
      </c>
      <c r="FP136" s="27">
        <v>6</v>
      </c>
      <c r="FQ136" s="27">
        <v>1</v>
      </c>
      <c r="FR136" s="27">
        <v>7</v>
      </c>
      <c r="FS136" s="27">
        <v>0</v>
      </c>
      <c r="FT136" s="27">
        <v>10</v>
      </c>
      <c r="FU136" s="27">
        <v>0</v>
      </c>
      <c r="FV136" s="27">
        <v>14</v>
      </c>
      <c r="FW136" s="27">
        <v>1</v>
      </c>
      <c r="FX136" s="27">
        <v>21</v>
      </c>
      <c r="FY136" s="27">
        <v>0</v>
      </c>
      <c r="FZ136" s="27">
        <v>3</v>
      </c>
      <c r="GA136" s="27">
        <v>1</v>
      </c>
      <c r="GB136" s="27">
        <v>8</v>
      </c>
      <c r="GC136" s="27"/>
      <c r="GD136" s="27">
        <v>0</v>
      </c>
      <c r="GE136" s="27">
        <v>0</v>
      </c>
      <c r="GF136" s="27">
        <v>0</v>
      </c>
      <c r="GG136" s="27">
        <v>0</v>
      </c>
      <c r="GH136" s="27">
        <v>0</v>
      </c>
      <c r="GI136" s="27">
        <v>0</v>
      </c>
      <c r="GJ136" s="27">
        <v>0</v>
      </c>
      <c r="GK136" s="27">
        <v>0</v>
      </c>
      <c r="GL136" s="27">
        <v>0</v>
      </c>
      <c r="GM136" s="27">
        <v>0</v>
      </c>
      <c r="GN136" s="27">
        <v>0</v>
      </c>
      <c r="GO136" s="27">
        <v>0</v>
      </c>
      <c r="GP136" s="27"/>
      <c r="GQ136" s="27">
        <v>0</v>
      </c>
      <c r="GR136" s="27">
        <v>0</v>
      </c>
      <c r="GS136" s="27">
        <v>0</v>
      </c>
      <c r="GT136" s="27">
        <v>0</v>
      </c>
      <c r="GU136" s="27">
        <v>0</v>
      </c>
      <c r="GV136" s="27">
        <v>0</v>
      </c>
      <c r="GW136" s="27">
        <v>0</v>
      </c>
      <c r="GX136" s="27">
        <v>0</v>
      </c>
      <c r="GY136" s="27">
        <v>0</v>
      </c>
      <c r="GZ136" s="27">
        <v>0</v>
      </c>
      <c r="HA136" s="27">
        <v>0</v>
      </c>
      <c r="HB136" s="27">
        <v>0</v>
      </c>
      <c r="HC136" s="27"/>
      <c r="HD136" s="27">
        <v>0</v>
      </c>
      <c r="HE136" s="27">
        <v>0</v>
      </c>
      <c r="HF136" s="27">
        <v>0</v>
      </c>
      <c r="HG136" s="27">
        <v>0</v>
      </c>
      <c r="HH136" s="27">
        <v>0</v>
      </c>
      <c r="HI136" s="27">
        <v>0</v>
      </c>
      <c r="HJ136" s="27">
        <v>0</v>
      </c>
      <c r="HK136" s="27">
        <v>0</v>
      </c>
      <c r="HL136" s="27">
        <v>0</v>
      </c>
      <c r="HM136" s="27">
        <v>0</v>
      </c>
      <c r="HN136" s="27">
        <v>0</v>
      </c>
      <c r="HO136" s="27">
        <v>0</v>
      </c>
      <c r="HP136" s="27"/>
      <c r="HQ136" s="27">
        <v>0</v>
      </c>
      <c r="HR136" s="27">
        <v>0</v>
      </c>
      <c r="HS136" s="27">
        <v>0</v>
      </c>
      <c r="HT136" s="27">
        <v>0</v>
      </c>
      <c r="HU136" s="27">
        <v>0</v>
      </c>
      <c r="HV136" s="27">
        <v>0</v>
      </c>
      <c r="HW136" s="27">
        <v>0</v>
      </c>
      <c r="HX136" s="27">
        <v>0</v>
      </c>
      <c r="HY136" s="27">
        <v>0</v>
      </c>
      <c r="HZ136" s="27">
        <v>0</v>
      </c>
      <c r="IA136" s="27">
        <v>0</v>
      </c>
      <c r="IB136" s="27">
        <v>0</v>
      </c>
      <c r="IC136" s="27"/>
      <c r="ID136" s="27">
        <v>4</v>
      </c>
      <c r="IE136" s="27">
        <v>0</v>
      </c>
      <c r="IF136" s="27">
        <v>0</v>
      </c>
      <c r="IG136" s="27">
        <v>0</v>
      </c>
      <c r="IH136" s="27">
        <v>0</v>
      </c>
      <c r="II136" s="27"/>
      <c r="IJ136" s="27"/>
      <c r="IK136" s="27"/>
      <c r="IL136" s="27"/>
      <c r="IM136" s="27">
        <v>1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>
        <v>0</v>
      </c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3</v>
      </c>
      <c r="JG136" s="27">
        <v>0</v>
      </c>
      <c r="JH136" s="27">
        <v>0</v>
      </c>
      <c r="JI136" s="27">
        <v>0</v>
      </c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>
        <v>0</v>
      </c>
      <c r="JW136" s="27">
        <v>0</v>
      </c>
      <c r="JX136" s="27">
        <v>0</v>
      </c>
      <c r="JY136" s="14">
        <v>224</v>
      </c>
      <c r="JZ136" s="27">
        <v>0</v>
      </c>
      <c r="KA136" s="27">
        <v>0</v>
      </c>
      <c r="KB136" s="27">
        <v>0</v>
      </c>
      <c r="KC136" s="27">
        <v>0</v>
      </c>
      <c r="KD136" s="27">
        <v>1</v>
      </c>
      <c r="KE136" s="27">
        <v>13</v>
      </c>
      <c r="KF136" s="27">
        <v>0</v>
      </c>
      <c r="KG136" s="27">
        <v>1</v>
      </c>
      <c r="KH136" s="27">
        <v>39</v>
      </c>
      <c r="KI136" s="27">
        <v>28</v>
      </c>
      <c r="KJ136" s="27">
        <v>9</v>
      </c>
      <c r="KK136" s="27">
        <v>133</v>
      </c>
      <c r="KL136" s="14">
        <v>224</v>
      </c>
      <c r="KM136" s="27">
        <v>0</v>
      </c>
      <c r="KN136" s="27">
        <v>14</v>
      </c>
      <c r="KO136" s="27">
        <v>42</v>
      </c>
      <c r="KP136" s="27">
        <v>168</v>
      </c>
      <c r="KQ136" s="14">
        <v>25</v>
      </c>
      <c r="KR136" s="27">
        <v>22</v>
      </c>
      <c r="KS136" s="27">
        <v>3</v>
      </c>
      <c r="KT136" s="14">
        <v>1</v>
      </c>
      <c r="KU136" s="27">
        <v>0</v>
      </c>
      <c r="KV136" s="27">
        <v>1</v>
      </c>
      <c r="KW136" s="27">
        <v>0</v>
      </c>
      <c r="KX136" s="27">
        <v>0</v>
      </c>
      <c r="KY136" s="14">
        <v>7</v>
      </c>
      <c r="KZ136" s="27">
        <v>0</v>
      </c>
      <c r="LA136" s="27">
        <v>0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1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0</v>
      </c>
      <c r="LO136" s="27">
        <v>0</v>
      </c>
      <c r="LP136" s="27">
        <v>0</v>
      </c>
      <c r="LQ136" s="27">
        <v>0</v>
      </c>
      <c r="LR136" s="27">
        <v>0</v>
      </c>
      <c r="LS136" s="27">
        <v>0</v>
      </c>
      <c r="LT136" s="27">
        <v>0</v>
      </c>
      <c r="LU136" s="27">
        <v>1</v>
      </c>
      <c r="LV136" s="27">
        <v>0</v>
      </c>
      <c r="LW136" s="27">
        <v>1</v>
      </c>
      <c r="LX136" s="27">
        <v>0</v>
      </c>
      <c r="LY136" s="27">
        <v>0</v>
      </c>
      <c r="LZ136" s="27">
        <v>0</v>
      </c>
      <c r="MA136" s="27">
        <v>0</v>
      </c>
      <c r="MB136" s="27">
        <v>0</v>
      </c>
      <c r="MC136" s="27">
        <v>0</v>
      </c>
      <c r="MD136" s="27">
        <v>0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27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1</v>
      </c>
      <c r="NH136" s="27">
        <v>0</v>
      </c>
      <c r="NI136" s="27">
        <v>0</v>
      </c>
      <c r="NJ136" s="27">
        <v>1</v>
      </c>
      <c r="NK136" s="27">
        <v>0</v>
      </c>
      <c r="NL136" s="27">
        <v>1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1</v>
      </c>
      <c r="NT136" s="14">
        <v>8</v>
      </c>
      <c r="NU136" s="27">
        <v>1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1</v>
      </c>
      <c r="OC136" s="27">
        <v>0</v>
      </c>
      <c r="OD136" s="27">
        <v>0</v>
      </c>
      <c r="OE136" s="27">
        <v>0</v>
      </c>
      <c r="OF136" s="27">
        <v>1</v>
      </c>
      <c r="OG136" s="27">
        <v>0</v>
      </c>
      <c r="OH136" s="27">
        <v>0</v>
      </c>
      <c r="OI136" s="27">
        <v>1</v>
      </c>
      <c r="OJ136" s="27">
        <v>0</v>
      </c>
      <c r="OK136" s="27">
        <v>1</v>
      </c>
      <c r="OL136" s="27">
        <v>0</v>
      </c>
      <c r="OM136" s="27">
        <v>0</v>
      </c>
      <c r="ON136" s="27">
        <v>0</v>
      </c>
      <c r="OO136" s="27">
        <v>0</v>
      </c>
      <c r="OP136" s="27">
        <v>1</v>
      </c>
      <c r="OQ136" s="27">
        <v>0</v>
      </c>
      <c r="OR136" s="27">
        <v>2</v>
      </c>
      <c r="OS136" s="14">
        <v>41</v>
      </c>
      <c r="OT136" s="44">
        <v>10</v>
      </c>
      <c r="OU136" s="27">
        <v>0</v>
      </c>
      <c r="OV136" s="27">
        <v>1</v>
      </c>
      <c r="OW136" s="27">
        <v>0</v>
      </c>
      <c r="OX136" s="27">
        <v>0</v>
      </c>
      <c r="OY136" s="27">
        <v>2</v>
      </c>
      <c r="OZ136" s="27">
        <v>6</v>
      </c>
      <c r="PA136" s="27">
        <v>8</v>
      </c>
      <c r="PB136" s="27">
        <v>8</v>
      </c>
      <c r="PC136" s="27">
        <v>0</v>
      </c>
      <c r="PD136" s="27">
        <v>0</v>
      </c>
      <c r="PE136" s="27">
        <v>0</v>
      </c>
      <c r="PF136" s="27">
        <v>0</v>
      </c>
      <c r="PG136" s="27">
        <v>3</v>
      </c>
      <c r="PH136" s="27">
        <v>0</v>
      </c>
      <c r="PI136" s="27">
        <v>0</v>
      </c>
      <c r="PJ136" s="27">
        <v>0</v>
      </c>
      <c r="PK136" s="27">
        <v>0</v>
      </c>
      <c r="PL136" s="27">
        <v>0</v>
      </c>
      <c r="PM136" s="27">
        <v>3</v>
      </c>
      <c r="PN136" s="27">
        <v>9</v>
      </c>
      <c r="PO136" s="27">
        <v>0</v>
      </c>
      <c r="PP136" s="27">
        <v>0</v>
      </c>
      <c r="PQ136" s="27">
        <v>0</v>
      </c>
      <c r="PR136" s="27">
        <v>0</v>
      </c>
      <c r="PS136" s="27">
        <v>1</v>
      </c>
      <c r="PT136" s="27">
        <v>0</v>
      </c>
      <c r="PU136" s="27">
        <v>0</v>
      </c>
      <c r="PV136" s="27">
        <v>0</v>
      </c>
      <c r="PW136" s="27">
        <v>0</v>
      </c>
      <c r="PX136" s="14">
        <v>2194</v>
      </c>
      <c r="PY136" s="27">
        <v>4</v>
      </c>
      <c r="PZ136" s="27">
        <v>28</v>
      </c>
      <c r="QA136" s="27">
        <v>19</v>
      </c>
      <c r="QB136" s="27">
        <v>4</v>
      </c>
      <c r="QC136" s="27">
        <v>89</v>
      </c>
      <c r="QD136" s="27">
        <v>312</v>
      </c>
      <c r="QE136" s="27">
        <v>1021</v>
      </c>
      <c r="QF136" s="27">
        <v>0</v>
      </c>
      <c r="QG136" s="27">
        <v>0</v>
      </c>
      <c r="QH136" s="27">
        <v>0</v>
      </c>
      <c r="QI136" s="27">
        <v>0</v>
      </c>
      <c r="QJ136" s="27">
        <v>124</v>
      </c>
      <c r="QK136" s="27">
        <v>3</v>
      </c>
      <c r="QL136" s="27">
        <v>18</v>
      </c>
      <c r="QM136" s="27">
        <v>21</v>
      </c>
      <c r="QN136" s="27">
        <v>6</v>
      </c>
      <c r="QO136" s="27">
        <v>11</v>
      </c>
      <c r="QP136" s="27">
        <v>55</v>
      </c>
      <c r="QQ136" s="27">
        <v>400</v>
      </c>
      <c r="QR136" s="27">
        <v>0</v>
      </c>
      <c r="QS136" s="27">
        <v>0</v>
      </c>
      <c r="QT136" s="27">
        <v>0</v>
      </c>
      <c r="QU136" s="27">
        <v>0</v>
      </c>
      <c r="QV136" s="27">
        <v>79</v>
      </c>
      <c r="QW136" s="27">
        <v>0</v>
      </c>
      <c r="QX136" s="27">
        <v>0</v>
      </c>
      <c r="QY136" s="27">
        <v>0</v>
      </c>
      <c r="QZ136" s="27">
        <v>0</v>
      </c>
      <c r="RA136" s="14">
        <v>39</v>
      </c>
      <c r="RB136" s="27">
        <v>0</v>
      </c>
      <c r="RC136" s="27">
        <v>1</v>
      </c>
      <c r="RD136" s="27">
        <v>1</v>
      </c>
      <c r="RE136" s="27">
        <v>9</v>
      </c>
      <c r="RF136" s="27">
        <v>0</v>
      </c>
      <c r="RG136" s="27">
        <v>0</v>
      </c>
      <c r="RH136" s="27">
        <v>0</v>
      </c>
      <c r="RI136" s="27">
        <v>28</v>
      </c>
      <c r="RJ136" s="14">
        <v>3</v>
      </c>
      <c r="RK136" s="27">
        <v>0</v>
      </c>
      <c r="RL136" s="27">
        <v>0</v>
      </c>
      <c r="RM136" s="27">
        <v>0</v>
      </c>
      <c r="RN136" s="27">
        <v>0</v>
      </c>
      <c r="RO136" s="27">
        <v>0</v>
      </c>
      <c r="RP136" s="27">
        <v>0</v>
      </c>
      <c r="RQ136" s="27">
        <v>0</v>
      </c>
      <c r="RR136" s="27">
        <v>1</v>
      </c>
      <c r="RS136" s="27">
        <v>0</v>
      </c>
      <c r="RT136" s="27">
        <v>0</v>
      </c>
      <c r="RU136" s="27">
        <v>0</v>
      </c>
      <c r="RV136" s="27">
        <v>0</v>
      </c>
      <c r="RW136" s="27">
        <v>0</v>
      </c>
      <c r="RX136" s="27">
        <v>0</v>
      </c>
      <c r="RY136" s="27">
        <v>0</v>
      </c>
      <c r="RZ136" s="27">
        <v>0</v>
      </c>
      <c r="SA136" s="27">
        <v>0</v>
      </c>
      <c r="SB136" s="27">
        <v>0</v>
      </c>
      <c r="SC136" s="27">
        <v>0</v>
      </c>
      <c r="SD136" s="27">
        <v>0</v>
      </c>
      <c r="SE136" s="27">
        <v>0</v>
      </c>
      <c r="SF136" s="27">
        <v>1</v>
      </c>
      <c r="SG136" s="27">
        <v>0</v>
      </c>
      <c r="SH136" s="27">
        <v>1</v>
      </c>
      <c r="SI136" s="27">
        <v>0</v>
      </c>
      <c r="SJ136" s="27">
        <v>0</v>
      </c>
      <c r="SK136" s="27">
        <v>0</v>
      </c>
      <c r="SL136" s="27">
        <v>0</v>
      </c>
      <c r="SM136" s="27">
        <v>0</v>
      </c>
      <c r="SN136" s="27">
        <v>0</v>
      </c>
      <c r="SO136" s="27">
        <v>0</v>
      </c>
      <c r="SP136" s="27">
        <v>0</v>
      </c>
      <c r="SQ136" s="27">
        <v>0</v>
      </c>
      <c r="SR136" s="27">
        <v>0</v>
      </c>
      <c r="SS136" s="27">
        <v>0</v>
      </c>
      <c r="ST136" s="27">
        <v>0</v>
      </c>
      <c r="SU136" s="27">
        <v>0</v>
      </c>
      <c r="SV136" s="27">
        <v>0</v>
      </c>
      <c r="SW136" s="27">
        <v>0</v>
      </c>
      <c r="SX136" s="27">
        <v>0</v>
      </c>
      <c r="SY136" s="27">
        <v>0</v>
      </c>
      <c r="SZ136" s="27">
        <v>0</v>
      </c>
      <c r="TA136" s="27">
        <v>0</v>
      </c>
      <c r="TB136" s="27">
        <v>0</v>
      </c>
      <c r="TC136" s="27">
        <v>0</v>
      </c>
      <c r="TD136" s="27">
        <v>0</v>
      </c>
      <c r="TE136" s="27">
        <v>0</v>
      </c>
      <c r="TF136" s="27">
        <v>0</v>
      </c>
      <c r="TG136" s="14">
        <v>0</v>
      </c>
      <c r="TH136" s="27">
        <v>0</v>
      </c>
      <c r="TI136" s="27">
        <v>0</v>
      </c>
      <c r="TJ136" s="27">
        <v>0</v>
      </c>
      <c r="TK136" s="27">
        <v>0</v>
      </c>
      <c r="TL136" s="27">
        <v>0</v>
      </c>
      <c r="TM136" s="27">
        <v>0</v>
      </c>
      <c r="TN136" s="27">
        <v>0</v>
      </c>
      <c r="TO136" s="27">
        <v>0</v>
      </c>
      <c r="TP136" s="27">
        <v>0</v>
      </c>
      <c r="TQ136" s="27">
        <v>0</v>
      </c>
      <c r="TR136" s="27">
        <v>0</v>
      </c>
      <c r="TS136" s="27">
        <v>0</v>
      </c>
      <c r="TT136" s="27">
        <v>0</v>
      </c>
      <c r="TU136" s="27">
        <v>0</v>
      </c>
      <c r="TV136" s="27">
        <v>0</v>
      </c>
      <c r="TW136" s="27">
        <v>0</v>
      </c>
      <c r="TX136" s="27">
        <v>0</v>
      </c>
      <c r="TY136" s="27">
        <v>0</v>
      </c>
      <c r="TZ136" s="27">
        <v>0</v>
      </c>
      <c r="UA136" s="27">
        <v>0</v>
      </c>
      <c r="UB136" s="27">
        <v>0</v>
      </c>
      <c r="UC136" s="27">
        <v>0</v>
      </c>
      <c r="UD136" s="27">
        <v>0</v>
      </c>
      <c r="UE136" s="27">
        <v>0</v>
      </c>
      <c r="UF136" s="27">
        <v>0</v>
      </c>
      <c r="UG136" s="27">
        <v>0</v>
      </c>
      <c r="UH136" s="27">
        <v>0</v>
      </c>
      <c r="UI136" s="27">
        <v>0</v>
      </c>
      <c r="UJ136" s="27">
        <v>0</v>
      </c>
      <c r="UK136" s="27">
        <v>0</v>
      </c>
      <c r="UL136" s="27">
        <v>0</v>
      </c>
      <c r="UM136" s="27">
        <v>0</v>
      </c>
      <c r="UN136" s="27">
        <v>0</v>
      </c>
      <c r="UO136" s="27">
        <v>0</v>
      </c>
      <c r="UP136" s="27">
        <v>0</v>
      </c>
      <c r="UQ136" s="27">
        <v>0</v>
      </c>
      <c r="UR136" s="27">
        <v>0</v>
      </c>
      <c r="US136" s="27">
        <v>0</v>
      </c>
      <c r="UT136" s="27">
        <v>0</v>
      </c>
      <c r="UU136" s="27">
        <v>0</v>
      </c>
      <c r="UV136" s="27">
        <v>0</v>
      </c>
      <c r="UW136" s="27">
        <v>0</v>
      </c>
      <c r="UX136" s="27">
        <v>0</v>
      </c>
      <c r="UY136" s="27">
        <v>0</v>
      </c>
      <c r="UZ136" s="27">
        <v>0</v>
      </c>
      <c r="VA136" s="27">
        <v>0</v>
      </c>
      <c r="VB136" s="27">
        <v>0</v>
      </c>
      <c r="VC136" s="27">
        <v>0</v>
      </c>
      <c r="VD136" s="27">
        <v>0</v>
      </c>
      <c r="VE136" s="27">
        <v>0</v>
      </c>
      <c r="VF136" s="27">
        <v>0</v>
      </c>
      <c r="VG136" s="27">
        <v>0</v>
      </c>
      <c r="VH136" s="14">
        <v>0</v>
      </c>
      <c r="VI136" s="27">
        <v>0</v>
      </c>
      <c r="VJ136" s="27">
        <v>0</v>
      </c>
      <c r="VK136" s="27">
        <v>0</v>
      </c>
      <c r="VL136" s="27">
        <v>0</v>
      </c>
      <c r="VM136" s="27">
        <v>0</v>
      </c>
      <c r="VN136" s="27">
        <v>0</v>
      </c>
      <c r="VO136" s="27">
        <v>0</v>
      </c>
      <c r="VP136" s="27">
        <v>0</v>
      </c>
      <c r="VQ136" s="27">
        <v>0</v>
      </c>
      <c r="VR136" s="27">
        <v>0</v>
      </c>
      <c r="VS136" s="27">
        <v>0</v>
      </c>
      <c r="VT136" s="27">
        <v>0</v>
      </c>
      <c r="VU136" s="27">
        <v>0</v>
      </c>
      <c r="VV136" s="27">
        <v>0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0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0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12</v>
      </c>
      <c r="XJ136" s="27">
        <v>31</v>
      </c>
      <c r="XK136" s="27">
        <v>3</v>
      </c>
      <c r="XL136" s="27">
        <v>40</v>
      </c>
      <c r="XM136" s="27">
        <v>5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27">
        <v>5</v>
      </c>
      <c r="XT136" s="27">
        <v>6</v>
      </c>
      <c r="XU136" s="27">
        <v>0</v>
      </c>
      <c r="XV136" s="27">
        <v>0</v>
      </c>
      <c r="XW136" s="27">
        <v>6</v>
      </c>
      <c r="XX136" s="27">
        <v>8</v>
      </c>
      <c r="XY136" s="27">
        <v>13</v>
      </c>
      <c r="XZ136" s="27">
        <v>0</v>
      </c>
      <c r="YA136" s="27">
        <v>9</v>
      </c>
      <c r="YB136" s="27">
        <v>0</v>
      </c>
      <c r="YC136" s="27">
        <v>1</v>
      </c>
      <c r="YD136" s="27">
        <v>1</v>
      </c>
      <c r="YE136" s="27">
        <v>0</v>
      </c>
      <c r="YF136" s="27">
        <v>0</v>
      </c>
      <c r="YG136" s="27">
        <v>7</v>
      </c>
      <c r="YH136" s="27">
        <v>7</v>
      </c>
      <c r="YI136" s="27">
        <v>0</v>
      </c>
      <c r="YJ136" s="27">
        <v>0</v>
      </c>
      <c r="YK136" s="27">
        <v>11</v>
      </c>
      <c r="YL136" s="27">
        <v>12</v>
      </c>
      <c r="YM136" s="27">
        <v>15</v>
      </c>
      <c r="YN136" s="27">
        <v>1</v>
      </c>
      <c r="YO136" s="27">
        <v>2</v>
      </c>
      <c r="YP136" s="27">
        <v>7</v>
      </c>
      <c r="YQ136" s="27">
        <v>1</v>
      </c>
      <c r="YR136" s="27">
        <v>8</v>
      </c>
      <c r="YS136" s="27">
        <v>14</v>
      </c>
      <c r="YT136" s="27">
        <v>64</v>
      </c>
      <c r="YU136" s="27">
        <v>3</v>
      </c>
      <c r="YV136" s="27">
        <v>75</v>
      </c>
      <c r="YW136" s="27">
        <v>40</v>
      </c>
      <c r="YX136" s="27">
        <v>17</v>
      </c>
      <c r="YY136" s="27">
        <v>72</v>
      </c>
      <c r="YZ136" s="27">
        <v>5</v>
      </c>
      <c r="ZA136" s="27">
        <v>84</v>
      </c>
      <c r="ZB136" s="27">
        <v>45</v>
      </c>
      <c r="ZC136" s="27">
        <v>1246</v>
      </c>
      <c r="ZD136" s="27">
        <v>130</v>
      </c>
      <c r="ZE136" s="27">
        <v>493</v>
      </c>
      <c r="ZF136" s="27">
        <v>50</v>
      </c>
      <c r="ZG136" s="27">
        <v>9</v>
      </c>
      <c r="ZH136" s="27">
        <v>1</v>
      </c>
      <c r="ZI136" s="27">
        <v>23</v>
      </c>
      <c r="ZJ136" s="27">
        <v>4</v>
      </c>
      <c r="ZK136" s="27">
        <v>0</v>
      </c>
      <c r="ZL136" s="27">
        <v>67</v>
      </c>
      <c r="ZM136" s="27">
        <v>7</v>
      </c>
      <c r="ZN136" s="27">
        <v>3</v>
      </c>
      <c r="ZO136" s="27">
        <v>30</v>
      </c>
      <c r="ZP136" s="27">
        <v>5</v>
      </c>
      <c r="ZQ136" s="27">
        <v>2</v>
      </c>
      <c r="ZR136" s="27">
        <v>25</v>
      </c>
      <c r="ZS136" s="27">
        <v>3</v>
      </c>
      <c r="ZT136" s="27">
        <v>1</v>
      </c>
      <c r="ZU136" s="27">
        <v>43</v>
      </c>
      <c r="ZV136" s="27">
        <v>3</v>
      </c>
    </row>
    <row r="137" spans="1:698" s="41" customFormat="1" x14ac:dyDescent="0.2">
      <c r="A137" s="41" t="s">
        <v>238</v>
      </c>
      <c r="B137" s="40"/>
      <c r="C137" s="14">
        <v>1289</v>
      </c>
      <c r="D137" s="14">
        <v>28</v>
      </c>
      <c r="E137" s="14">
        <v>2</v>
      </c>
      <c r="F137" s="14">
        <v>8</v>
      </c>
      <c r="G137" s="27">
        <v>0</v>
      </c>
      <c r="H137" s="27">
        <v>0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  <c r="T137" s="27">
        <v>0</v>
      </c>
      <c r="U137" s="27">
        <v>0</v>
      </c>
      <c r="V137" s="27">
        <v>0</v>
      </c>
      <c r="W137" s="27">
        <v>0</v>
      </c>
      <c r="X137" s="27">
        <v>0</v>
      </c>
      <c r="Y137" s="27">
        <v>0</v>
      </c>
      <c r="Z137" s="27">
        <v>0</v>
      </c>
      <c r="AA137" s="27">
        <v>0</v>
      </c>
      <c r="AB137" s="27">
        <v>0</v>
      </c>
      <c r="AC137" s="27">
        <v>0</v>
      </c>
      <c r="AD137" s="27">
        <v>0</v>
      </c>
      <c r="AE137" s="27">
        <v>0</v>
      </c>
      <c r="AF137" s="27">
        <v>0</v>
      </c>
      <c r="AG137" s="27">
        <v>0</v>
      </c>
      <c r="AH137" s="27">
        <v>0</v>
      </c>
      <c r="AI137" s="27">
        <v>0</v>
      </c>
      <c r="AJ137" s="27">
        <v>0</v>
      </c>
      <c r="AK137" s="27">
        <v>0</v>
      </c>
      <c r="AL137" s="27">
        <v>0</v>
      </c>
      <c r="AM137" s="27">
        <v>0</v>
      </c>
      <c r="AN137" s="27">
        <v>0</v>
      </c>
      <c r="AO137" s="27">
        <v>0</v>
      </c>
      <c r="AP137" s="27">
        <v>0</v>
      </c>
      <c r="AQ137" s="27"/>
      <c r="AR137" s="27"/>
      <c r="AS137" s="27"/>
      <c r="AT137" s="27"/>
      <c r="AU137" s="27">
        <v>0</v>
      </c>
      <c r="AV137" s="27">
        <v>0</v>
      </c>
      <c r="AW137" s="27">
        <v>0</v>
      </c>
      <c r="AX137" s="27">
        <v>0</v>
      </c>
      <c r="AY137" s="14">
        <v>0</v>
      </c>
      <c r="AZ137" s="14">
        <v>1</v>
      </c>
      <c r="BA137" s="14">
        <v>1</v>
      </c>
      <c r="BB137" s="14">
        <v>252</v>
      </c>
      <c r="BC137" s="27">
        <v>0</v>
      </c>
      <c r="BD137" s="27">
        <v>0</v>
      </c>
      <c r="BE137" s="27">
        <v>0</v>
      </c>
      <c r="BF137" s="27">
        <v>0</v>
      </c>
      <c r="BG137" s="27">
        <v>0</v>
      </c>
      <c r="BH137" s="27">
        <v>0</v>
      </c>
      <c r="BI137" s="27">
        <v>0</v>
      </c>
      <c r="BJ137" s="27">
        <v>0</v>
      </c>
      <c r="BK137" s="27">
        <v>0</v>
      </c>
      <c r="BL137" s="27">
        <v>0</v>
      </c>
      <c r="BM137" s="27">
        <v>0</v>
      </c>
      <c r="BN137" s="27">
        <v>0</v>
      </c>
      <c r="BO137" s="27">
        <v>0</v>
      </c>
      <c r="BP137" s="27">
        <v>0</v>
      </c>
      <c r="BQ137" s="27">
        <v>0</v>
      </c>
      <c r="BR137" s="27">
        <v>0</v>
      </c>
      <c r="BS137" s="27">
        <v>0</v>
      </c>
      <c r="BT137" s="27">
        <v>0</v>
      </c>
      <c r="BU137" s="27">
        <v>0</v>
      </c>
      <c r="BV137" s="27">
        <v>0</v>
      </c>
      <c r="BW137" s="27">
        <v>0</v>
      </c>
      <c r="BX137" s="27">
        <v>0</v>
      </c>
      <c r="BY137" s="27">
        <v>1</v>
      </c>
      <c r="BZ137" s="27">
        <v>8</v>
      </c>
      <c r="CA137" s="27">
        <v>0</v>
      </c>
      <c r="CB137" s="27">
        <v>19</v>
      </c>
      <c r="CC137" s="27">
        <v>0</v>
      </c>
      <c r="CD137" s="27">
        <v>16</v>
      </c>
      <c r="CE137" s="27">
        <v>0</v>
      </c>
      <c r="CF137" s="27">
        <v>16</v>
      </c>
      <c r="CG137" s="27">
        <v>0</v>
      </c>
      <c r="CH137" s="27">
        <v>33</v>
      </c>
      <c r="CI137" s="27">
        <v>0</v>
      </c>
      <c r="CJ137" s="27">
        <v>6</v>
      </c>
      <c r="CK137" s="27">
        <v>0</v>
      </c>
      <c r="CL137" s="27">
        <v>69</v>
      </c>
      <c r="CM137" s="27">
        <v>0</v>
      </c>
      <c r="CN137" s="27">
        <v>6</v>
      </c>
      <c r="CO137" s="27">
        <v>2</v>
      </c>
      <c r="CP137" s="27">
        <v>71</v>
      </c>
      <c r="CQ137" s="27">
        <v>0</v>
      </c>
      <c r="CR137" s="27">
        <v>4</v>
      </c>
      <c r="CS137" s="27">
        <v>0</v>
      </c>
      <c r="CT137" s="27">
        <v>72</v>
      </c>
      <c r="CU137" s="27">
        <v>0</v>
      </c>
      <c r="CV137" s="27">
        <v>7</v>
      </c>
      <c r="CW137" s="27">
        <v>4</v>
      </c>
      <c r="CX137" s="27">
        <v>56</v>
      </c>
      <c r="CY137" s="27">
        <v>0</v>
      </c>
      <c r="CZ137" s="27">
        <v>13</v>
      </c>
      <c r="DA137" s="27">
        <v>0</v>
      </c>
      <c r="DB137" s="27">
        <v>9</v>
      </c>
      <c r="DC137" s="27">
        <v>0</v>
      </c>
      <c r="DD137" s="27">
        <v>1</v>
      </c>
      <c r="DE137" s="27"/>
      <c r="DF137" s="27"/>
      <c r="DG137" s="27">
        <v>1</v>
      </c>
      <c r="DH137" s="27">
        <v>61</v>
      </c>
      <c r="DI137" s="27">
        <v>0</v>
      </c>
      <c r="DJ137" s="27">
        <v>0</v>
      </c>
      <c r="DK137" s="27">
        <v>0</v>
      </c>
      <c r="DL137" s="27">
        <v>0</v>
      </c>
      <c r="DM137" s="27">
        <v>0</v>
      </c>
      <c r="DN137" s="27">
        <v>1</v>
      </c>
      <c r="DO137" s="27">
        <v>0</v>
      </c>
      <c r="DP137" s="27">
        <v>0</v>
      </c>
      <c r="DQ137" s="27">
        <v>0</v>
      </c>
      <c r="DR137" s="27">
        <v>1</v>
      </c>
      <c r="DS137" s="27">
        <v>0</v>
      </c>
      <c r="DT137" s="27">
        <v>0</v>
      </c>
      <c r="DU137" s="27">
        <v>0</v>
      </c>
      <c r="DV137" s="27">
        <v>6</v>
      </c>
      <c r="DW137" s="27">
        <v>0</v>
      </c>
      <c r="DX137" s="27">
        <v>0</v>
      </c>
      <c r="DY137" s="27">
        <v>0</v>
      </c>
      <c r="DZ137" s="27">
        <v>73</v>
      </c>
      <c r="EA137" s="27">
        <v>0</v>
      </c>
      <c r="EB137" s="27">
        <v>0</v>
      </c>
      <c r="EC137" s="27">
        <v>0</v>
      </c>
      <c r="ED137" s="27">
        <v>119</v>
      </c>
      <c r="EE137" s="27">
        <v>0</v>
      </c>
      <c r="EF137" s="27">
        <v>1</v>
      </c>
      <c r="EG137" s="27">
        <v>1</v>
      </c>
      <c r="EH137" s="27">
        <v>113</v>
      </c>
      <c r="EI137" s="27">
        <v>0</v>
      </c>
      <c r="EJ137" s="27">
        <v>0</v>
      </c>
      <c r="EK137" s="27">
        <v>0</v>
      </c>
      <c r="EL137" s="27">
        <v>44</v>
      </c>
      <c r="EM137" s="27">
        <v>0</v>
      </c>
      <c r="EN137" s="27">
        <v>0</v>
      </c>
      <c r="EO137" s="27">
        <v>0</v>
      </c>
      <c r="EP137" s="27">
        <v>1</v>
      </c>
      <c r="EQ137" s="27">
        <v>0</v>
      </c>
      <c r="ER137" s="27">
        <v>0</v>
      </c>
      <c r="ES137" s="27">
        <v>0</v>
      </c>
      <c r="ET137" s="27">
        <v>0</v>
      </c>
      <c r="EU137" s="27">
        <v>0</v>
      </c>
      <c r="EV137" s="27">
        <v>0</v>
      </c>
      <c r="EW137" s="27">
        <v>0</v>
      </c>
      <c r="EX137" s="27">
        <v>1</v>
      </c>
      <c r="EY137" s="27">
        <v>0</v>
      </c>
      <c r="EZ137" s="27">
        <v>0</v>
      </c>
      <c r="FA137" s="27">
        <v>0</v>
      </c>
      <c r="FB137" s="27">
        <v>0</v>
      </c>
      <c r="FC137" s="27">
        <v>0</v>
      </c>
      <c r="FD137" s="27">
        <v>0</v>
      </c>
      <c r="FE137" s="27">
        <v>0</v>
      </c>
      <c r="FF137" s="27">
        <v>0</v>
      </c>
      <c r="FG137" s="27">
        <v>0</v>
      </c>
      <c r="FH137" s="27">
        <v>1</v>
      </c>
      <c r="FI137" s="27">
        <v>1</v>
      </c>
      <c r="FJ137" s="27">
        <v>16</v>
      </c>
      <c r="FK137" s="27">
        <v>0</v>
      </c>
      <c r="FL137" s="27">
        <v>10</v>
      </c>
      <c r="FM137" s="27">
        <v>1</v>
      </c>
      <c r="FN137" s="27">
        <v>17</v>
      </c>
      <c r="FO137" s="27">
        <v>0</v>
      </c>
      <c r="FP137" s="27">
        <v>25</v>
      </c>
      <c r="FQ137" s="27">
        <v>3</v>
      </c>
      <c r="FR137" s="27">
        <v>31</v>
      </c>
      <c r="FS137" s="27">
        <v>2</v>
      </c>
      <c r="FT137" s="27">
        <v>20</v>
      </c>
      <c r="FU137" s="27">
        <v>5</v>
      </c>
      <c r="FV137" s="27">
        <v>20</v>
      </c>
      <c r="FW137" s="27">
        <v>2</v>
      </c>
      <c r="FX137" s="27">
        <v>16</v>
      </c>
      <c r="FY137" s="27">
        <v>0</v>
      </c>
      <c r="FZ137" s="27">
        <v>4</v>
      </c>
      <c r="GA137" s="27">
        <v>2</v>
      </c>
      <c r="GB137" s="27">
        <v>13</v>
      </c>
      <c r="GC137" s="27"/>
      <c r="GD137" s="27">
        <v>0</v>
      </c>
      <c r="GE137" s="27">
        <v>0</v>
      </c>
      <c r="GF137" s="27">
        <v>0</v>
      </c>
      <c r="GG137" s="27">
        <v>0</v>
      </c>
      <c r="GH137" s="27">
        <v>0</v>
      </c>
      <c r="GI137" s="27">
        <v>0</v>
      </c>
      <c r="GJ137" s="27">
        <v>0</v>
      </c>
      <c r="GK137" s="27">
        <v>0</v>
      </c>
      <c r="GL137" s="27">
        <v>0</v>
      </c>
      <c r="GM137" s="27">
        <v>0</v>
      </c>
      <c r="GN137" s="27">
        <v>0</v>
      </c>
      <c r="GO137" s="27">
        <v>0</v>
      </c>
      <c r="GP137" s="27"/>
      <c r="GQ137" s="27">
        <v>0</v>
      </c>
      <c r="GR137" s="27">
        <v>0</v>
      </c>
      <c r="GS137" s="27">
        <v>0</v>
      </c>
      <c r="GT137" s="27">
        <v>0</v>
      </c>
      <c r="GU137" s="27">
        <v>0</v>
      </c>
      <c r="GV137" s="27">
        <v>0</v>
      </c>
      <c r="GW137" s="27">
        <v>0</v>
      </c>
      <c r="GX137" s="27">
        <v>0</v>
      </c>
      <c r="GY137" s="27">
        <v>0</v>
      </c>
      <c r="GZ137" s="27">
        <v>0</v>
      </c>
      <c r="HA137" s="27">
        <v>0</v>
      </c>
      <c r="HB137" s="27">
        <v>0</v>
      </c>
      <c r="HC137" s="27"/>
      <c r="HD137" s="27">
        <v>0</v>
      </c>
      <c r="HE137" s="27">
        <v>0</v>
      </c>
      <c r="HF137" s="27">
        <v>0</v>
      </c>
      <c r="HG137" s="27">
        <v>0</v>
      </c>
      <c r="HH137" s="27">
        <v>0</v>
      </c>
      <c r="HI137" s="27">
        <v>0</v>
      </c>
      <c r="HJ137" s="27">
        <v>0</v>
      </c>
      <c r="HK137" s="27">
        <v>0</v>
      </c>
      <c r="HL137" s="27">
        <v>0</v>
      </c>
      <c r="HM137" s="27">
        <v>0</v>
      </c>
      <c r="HN137" s="27">
        <v>0</v>
      </c>
      <c r="HO137" s="27">
        <v>0</v>
      </c>
      <c r="HP137" s="27"/>
      <c r="HQ137" s="27">
        <v>0</v>
      </c>
      <c r="HR137" s="27">
        <v>0</v>
      </c>
      <c r="HS137" s="27">
        <v>0</v>
      </c>
      <c r="HT137" s="27">
        <v>0</v>
      </c>
      <c r="HU137" s="27">
        <v>0</v>
      </c>
      <c r="HV137" s="27">
        <v>0</v>
      </c>
      <c r="HW137" s="27">
        <v>0</v>
      </c>
      <c r="HX137" s="27">
        <v>0</v>
      </c>
      <c r="HY137" s="27">
        <v>0</v>
      </c>
      <c r="HZ137" s="27">
        <v>0</v>
      </c>
      <c r="IA137" s="27">
        <v>0</v>
      </c>
      <c r="IB137" s="27">
        <v>0</v>
      </c>
      <c r="IC137" s="27"/>
      <c r="ID137" s="27">
        <v>0</v>
      </c>
      <c r="IE137" s="27">
        <v>4</v>
      </c>
      <c r="IF137" s="27">
        <v>1</v>
      </c>
      <c r="IG137" s="27">
        <v>2</v>
      </c>
      <c r="IH137" s="27">
        <v>3</v>
      </c>
      <c r="II137" s="27"/>
      <c r="IJ137" s="27"/>
      <c r="IK137" s="27"/>
      <c r="IL137" s="27"/>
      <c r="IM137" s="27">
        <v>0</v>
      </c>
      <c r="IN137" s="27">
        <v>0</v>
      </c>
      <c r="IO137" s="27">
        <v>0</v>
      </c>
      <c r="IP137" s="27">
        <v>1</v>
      </c>
      <c r="IQ137" s="27">
        <v>0</v>
      </c>
      <c r="IR137" s="27">
        <v>0</v>
      </c>
      <c r="IS137" s="27">
        <v>0</v>
      </c>
      <c r="IT137" s="27">
        <v>0</v>
      </c>
      <c r="IU137" s="27">
        <v>0</v>
      </c>
      <c r="IV137" s="27">
        <v>0</v>
      </c>
      <c r="IW137" s="27">
        <v>0</v>
      </c>
      <c r="IX137" s="27">
        <v>0</v>
      </c>
      <c r="IY137" s="27">
        <v>0</v>
      </c>
      <c r="IZ137" s="27">
        <v>0</v>
      </c>
      <c r="JA137" s="27">
        <v>0</v>
      </c>
      <c r="JB137" s="27">
        <v>0</v>
      </c>
      <c r="JC137" s="27">
        <v>1</v>
      </c>
      <c r="JD137" s="27">
        <v>0</v>
      </c>
      <c r="JE137" s="27">
        <v>0</v>
      </c>
      <c r="JF137" s="27">
        <v>0</v>
      </c>
      <c r="JG137" s="27">
        <v>0</v>
      </c>
      <c r="JH137" s="27">
        <v>0</v>
      </c>
      <c r="JI137" s="27">
        <v>2</v>
      </c>
      <c r="JJ137" s="27">
        <v>1</v>
      </c>
      <c r="JK137" s="27">
        <v>1</v>
      </c>
      <c r="JL137" s="27">
        <v>0</v>
      </c>
      <c r="JM137" s="27">
        <v>0</v>
      </c>
      <c r="JN137" s="27">
        <v>0</v>
      </c>
      <c r="JO137" s="27">
        <v>0</v>
      </c>
      <c r="JP137" s="27">
        <v>0</v>
      </c>
      <c r="JQ137" s="27">
        <v>1</v>
      </c>
      <c r="JR137" s="27">
        <v>0</v>
      </c>
      <c r="JS137" s="27">
        <v>1</v>
      </c>
      <c r="JT137" s="27">
        <v>1</v>
      </c>
      <c r="JU137" s="27">
        <v>0</v>
      </c>
      <c r="JV137" s="27">
        <v>1</v>
      </c>
      <c r="JW137" s="27">
        <v>0</v>
      </c>
      <c r="JX137" s="27">
        <v>0</v>
      </c>
      <c r="JY137" s="14">
        <v>260</v>
      </c>
      <c r="JZ137" s="27">
        <v>0</v>
      </c>
      <c r="KA137" s="27">
        <v>0</v>
      </c>
      <c r="KB137" s="27">
        <v>0</v>
      </c>
      <c r="KC137" s="27">
        <v>1</v>
      </c>
      <c r="KD137" s="27">
        <v>0</v>
      </c>
      <c r="KE137" s="27">
        <v>37</v>
      </c>
      <c r="KF137" s="27">
        <v>2</v>
      </c>
      <c r="KG137" s="27">
        <v>0</v>
      </c>
      <c r="KH137" s="27">
        <v>73</v>
      </c>
      <c r="KI137" s="27">
        <v>4</v>
      </c>
      <c r="KJ137" s="27">
        <v>1</v>
      </c>
      <c r="KK137" s="27">
        <v>142</v>
      </c>
      <c r="KL137" s="14">
        <v>260</v>
      </c>
      <c r="KM137" s="27">
        <v>0</v>
      </c>
      <c r="KN137" s="27">
        <v>38</v>
      </c>
      <c r="KO137" s="27">
        <v>75</v>
      </c>
      <c r="KP137" s="27">
        <v>147</v>
      </c>
      <c r="KQ137" s="14">
        <v>6</v>
      </c>
      <c r="KR137" s="27">
        <v>5</v>
      </c>
      <c r="KS137" s="27">
        <v>1</v>
      </c>
      <c r="KT137" s="14">
        <v>0</v>
      </c>
      <c r="KU137" s="27">
        <v>0</v>
      </c>
      <c r="KV137" s="27">
        <v>0</v>
      </c>
      <c r="KW137" s="27">
        <v>0</v>
      </c>
      <c r="KX137" s="27">
        <v>0</v>
      </c>
      <c r="KY137" s="14">
        <v>1</v>
      </c>
      <c r="KZ137" s="27">
        <v>0</v>
      </c>
      <c r="LA137" s="27">
        <v>0</v>
      </c>
      <c r="LB137" s="27">
        <v>0</v>
      </c>
      <c r="LC137" s="27">
        <v>0</v>
      </c>
      <c r="LD137" s="27">
        <v>0</v>
      </c>
      <c r="LE137" s="27">
        <v>0</v>
      </c>
      <c r="LF137" s="27">
        <v>0</v>
      </c>
      <c r="LG137" s="27">
        <v>0</v>
      </c>
      <c r="LH137" s="27">
        <v>0</v>
      </c>
      <c r="LI137" s="27">
        <v>0</v>
      </c>
      <c r="LJ137" s="27">
        <v>0</v>
      </c>
      <c r="LK137" s="27">
        <v>0</v>
      </c>
      <c r="LL137" s="27">
        <v>0</v>
      </c>
      <c r="LM137" s="27">
        <v>0</v>
      </c>
      <c r="LN137" s="27">
        <v>0</v>
      </c>
      <c r="LO137" s="27">
        <v>0</v>
      </c>
      <c r="LP137" s="27">
        <v>0</v>
      </c>
      <c r="LQ137" s="27">
        <v>0</v>
      </c>
      <c r="LR137" s="27">
        <v>0</v>
      </c>
      <c r="LS137" s="27">
        <v>0</v>
      </c>
      <c r="LT137" s="27">
        <v>0</v>
      </c>
      <c r="LU137" s="27">
        <v>0</v>
      </c>
      <c r="LV137" s="27">
        <v>0</v>
      </c>
      <c r="LW137" s="27">
        <v>0</v>
      </c>
      <c r="LX137" s="27">
        <v>0</v>
      </c>
      <c r="LY137" s="27">
        <v>0</v>
      </c>
      <c r="LZ137" s="27">
        <v>0</v>
      </c>
      <c r="MA137" s="27">
        <v>0</v>
      </c>
      <c r="MB137" s="27">
        <v>0</v>
      </c>
      <c r="MC137" s="27">
        <v>0</v>
      </c>
      <c r="MD137" s="27">
        <v>0</v>
      </c>
      <c r="ME137" s="27">
        <v>0</v>
      </c>
      <c r="MF137" s="27">
        <v>0</v>
      </c>
      <c r="MG137" s="27">
        <v>0</v>
      </c>
      <c r="MH137" s="27">
        <v>0</v>
      </c>
      <c r="MI137" s="27">
        <v>0</v>
      </c>
      <c r="MJ137" s="27">
        <v>0</v>
      </c>
      <c r="MK137" s="27">
        <v>0</v>
      </c>
      <c r="ML137" s="27">
        <v>0</v>
      </c>
      <c r="MM137" s="27">
        <v>0</v>
      </c>
      <c r="MN137" s="27">
        <v>0</v>
      </c>
      <c r="MO137" s="27">
        <v>0</v>
      </c>
      <c r="MP137" s="27">
        <v>0</v>
      </c>
      <c r="MQ137" s="27">
        <v>0</v>
      </c>
      <c r="MR137" s="27">
        <v>0</v>
      </c>
      <c r="MS137" s="27">
        <v>0</v>
      </c>
      <c r="MT137" s="27">
        <v>0</v>
      </c>
      <c r="MU137" s="27">
        <v>0</v>
      </c>
      <c r="MV137" s="27">
        <v>0</v>
      </c>
      <c r="MW137" s="27">
        <v>0</v>
      </c>
      <c r="MX137" s="27">
        <v>0</v>
      </c>
      <c r="MY137" s="27">
        <v>0</v>
      </c>
      <c r="MZ137" s="27">
        <v>0</v>
      </c>
      <c r="NA137" s="27">
        <v>0</v>
      </c>
      <c r="NB137" s="27">
        <v>0</v>
      </c>
      <c r="NC137" s="27">
        <v>0</v>
      </c>
      <c r="ND137" s="27">
        <v>0</v>
      </c>
      <c r="NE137" s="27">
        <v>0</v>
      </c>
      <c r="NF137" s="27">
        <v>0</v>
      </c>
      <c r="NG137" s="27">
        <v>1</v>
      </c>
      <c r="NH137" s="27">
        <v>0</v>
      </c>
      <c r="NI137" s="27">
        <v>0</v>
      </c>
      <c r="NJ137" s="27">
        <v>0</v>
      </c>
      <c r="NK137" s="27">
        <v>0</v>
      </c>
      <c r="NL137" s="27">
        <v>0</v>
      </c>
      <c r="NM137" s="27">
        <v>0</v>
      </c>
      <c r="NN137" s="27">
        <v>0</v>
      </c>
      <c r="NO137" s="27">
        <v>0</v>
      </c>
      <c r="NP137" s="27">
        <v>0</v>
      </c>
      <c r="NQ137" s="27">
        <v>0</v>
      </c>
      <c r="NR137" s="27">
        <v>0</v>
      </c>
      <c r="NS137" s="27">
        <v>0</v>
      </c>
      <c r="NT137" s="14">
        <v>2</v>
      </c>
      <c r="NU137" s="27">
        <v>0</v>
      </c>
      <c r="NV137" s="27">
        <v>0</v>
      </c>
      <c r="NW137" s="27">
        <v>0</v>
      </c>
      <c r="NX137" s="27">
        <v>0</v>
      </c>
      <c r="NY137" s="27">
        <v>0</v>
      </c>
      <c r="NZ137" s="27">
        <v>0</v>
      </c>
      <c r="OA137" s="27">
        <v>0</v>
      </c>
      <c r="OB137" s="27">
        <v>0</v>
      </c>
      <c r="OC137" s="27">
        <v>0</v>
      </c>
      <c r="OD137" s="27">
        <v>0</v>
      </c>
      <c r="OE137" s="27">
        <v>0</v>
      </c>
      <c r="OF137" s="27">
        <v>1</v>
      </c>
      <c r="OG137" s="27">
        <v>0</v>
      </c>
      <c r="OH137" s="27">
        <v>0</v>
      </c>
      <c r="OI137" s="27">
        <v>0</v>
      </c>
      <c r="OJ137" s="27">
        <v>0</v>
      </c>
      <c r="OK137" s="27">
        <v>0</v>
      </c>
      <c r="OL137" s="27">
        <v>0</v>
      </c>
      <c r="OM137" s="27">
        <v>1</v>
      </c>
      <c r="ON137" s="27">
        <v>0</v>
      </c>
      <c r="OO137" s="27">
        <v>0</v>
      </c>
      <c r="OP137" s="27">
        <v>0</v>
      </c>
      <c r="OQ137" s="27">
        <v>0</v>
      </c>
      <c r="OR137" s="27">
        <v>0</v>
      </c>
      <c r="OS137" s="14">
        <v>26</v>
      </c>
      <c r="OT137" s="44">
        <v>1</v>
      </c>
      <c r="OU137" s="27">
        <v>0</v>
      </c>
      <c r="OV137" s="27">
        <v>0</v>
      </c>
      <c r="OW137" s="27">
        <v>2</v>
      </c>
      <c r="OX137" s="27">
        <v>0</v>
      </c>
      <c r="OY137" s="27">
        <v>0</v>
      </c>
      <c r="OZ137" s="27">
        <v>3</v>
      </c>
      <c r="PA137" s="27">
        <v>3</v>
      </c>
      <c r="PB137" s="27">
        <v>10</v>
      </c>
      <c r="PC137" s="27">
        <v>0</v>
      </c>
      <c r="PD137" s="27">
        <v>0</v>
      </c>
      <c r="PE137" s="27">
        <v>0</v>
      </c>
      <c r="PF137" s="27">
        <v>0</v>
      </c>
      <c r="PG137" s="27">
        <v>0</v>
      </c>
      <c r="PH137" s="27">
        <v>0</v>
      </c>
      <c r="PI137" s="27">
        <v>0</v>
      </c>
      <c r="PJ137" s="27">
        <v>0</v>
      </c>
      <c r="PK137" s="27">
        <v>0</v>
      </c>
      <c r="PL137" s="27">
        <v>1</v>
      </c>
      <c r="PM137" s="27">
        <v>0</v>
      </c>
      <c r="PN137" s="27">
        <v>5</v>
      </c>
      <c r="PO137" s="27">
        <v>0</v>
      </c>
      <c r="PP137" s="27">
        <v>0</v>
      </c>
      <c r="PQ137" s="27">
        <v>0</v>
      </c>
      <c r="PR137" s="27">
        <v>0</v>
      </c>
      <c r="PS137" s="27">
        <v>2</v>
      </c>
      <c r="PT137" s="27">
        <v>0</v>
      </c>
      <c r="PU137" s="27">
        <v>0</v>
      </c>
      <c r="PV137" s="27">
        <v>0</v>
      </c>
      <c r="PW137" s="27">
        <v>0</v>
      </c>
      <c r="PX137" s="14">
        <v>831</v>
      </c>
      <c r="PY137" s="27">
        <v>1</v>
      </c>
      <c r="PZ137" s="27">
        <v>11</v>
      </c>
      <c r="QA137" s="27">
        <v>12</v>
      </c>
      <c r="QB137" s="27">
        <v>5</v>
      </c>
      <c r="QC137" s="27">
        <v>27</v>
      </c>
      <c r="QD137" s="27">
        <v>113</v>
      </c>
      <c r="QE137" s="27">
        <v>394</v>
      </c>
      <c r="QF137" s="27">
        <v>0</v>
      </c>
      <c r="QG137" s="27">
        <v>0</v>
      </c>
      <c r="QH137" s="27">
        <v>0</v>
      </c>
      <c r="QI137" s="27">
        <v>0</v>
      </c>
      <c r="QJ137" s="27">
        <v>26</v>
      </c>
      <c r="QK137" s="27">
        <v>1</v>
      </c>
      <c r="QL137" s="27">
        <v>9</v>
      </c>
      <c r="QM137" s="27">
        <v>5</v>
      </c>
      <c r="QN137" s="27">
        <v>4</v>
      </c>
      <c r="QO137" s="27">
        <v>5</v>
      </c>
      <c r="QP137" s="27">
        <v>22</v>
      </c>
      <c r="QQ137" s="27">
        <v>164</v>
      </c>
      <c r="QR137" s="27">
        <v>0</v>
      </c>
      <c r="QS137" s="27">
        <v>0</v>
      </c>
      <c r="QT137" s="27">
        <v>0</v>
      </c>
      <c r="QU137" s="27">
        <v>0</v>
      </c>
      <c r="QV137" s="27">
        <v>32</v>
      </c>
      <c r="QW137" s="27">
        <v>0</v>
      </c>
      <c r="QX137" s="27">
        <v>0</v>
      </c>
      <c r="QY137" s="27">
        <v>0</v>
      </c>
      <c r="QZ137" s="27">
        <v>0</v>
      </c>
      <c r="RA137" s="14">
        <v>8</v>
      </c>
      <c r="RB137" s="27">
        <v>0</v>
      </c>
      <c r="RC137" s="27">
        <v>0</v>
      </c>
      <c r="RD137" s="27">
        <v>0</v>
      </c>
      <c r="RE137" s="27">
        <v>1</v>
      </c>
      <c r="RF137" s="27">
        <v>0</v>
      </c>
      <c r="RG137" s="27">
        <v>1</v>
      </c>
      <c r="RH137" s="27">
        <v>2</v>
      </c>
      <c r="RI137" s="27">
        <v>4</v>
      </c>
      <c r="RJ137" s="14">
        <v>0</v>
      </c>
      <c r="RK137" s="27">
        <v>0</v>
      </c>
      <c r="RL137" s="27">
        <v>0</v>
      </c>
      <c r="RM137" s="27">
        <v>0</v>
      </c>
      <c r="RN137" s="27">
        <v>0</v>
      </c>
      <c r="RO137" s="27">
        <v>0</v>
      </c>
      <c r="RP137" s="27">
        <v>0</v>
      </c>
      <c r="RQ137" s="27">
        <v>0</v>
      </c>
      <c r="RR137" s="27">
        <v>0</v>
      </c>
      <c r="RS137" s="27">
        <v>0</v>
      </c>
      <c r="RT137" s="27">
        <v>0</v>
      </c>
      <c r="RU137" s="27">
        <v>0</v>
      </c>
      <c r="RV137" s="27">
        <v>0</v>
      </c>
      <c r="RW137" s="27">
        <v>0</v>
      </c>
      <c r="RX137" s="27">
        <v>0</v>
      </c>
      <c r="RY137" s="27">
        <v>0</v>
      </c>
      <c r="RZ137" s="27">
        <v>0</v>
      </c>
      <c r="SA137" s="27">
        <v>0</v>
      </c>
      <c r="SB137" s="27">
        <v>0</v>
      </c>
      <c r="SC137" s="27">
        <v>0</v>
      </c>
      <c r="SD137" s="27">
        <v>0</v>
      </c>
      <c r="SE137" s="27">
        <v>0</v>
      </c>
      <c r="SF137" s="27">
        <v>0</v>
      </c>
      <c r="SG137" s="27">
        <v>0</v>
      </c>
      <c r="SH137" s="27">
        <v>0</v>
      </c>
      <c r="SI137" s="27">
        <v>0</v>
      </c>
      <c r="SJ137" s="27">
        <v>0</v>
      </c>
      <c r="SK137" s="27">
        <v>0</v>
      </c>
      <c r="SL137" s="27">
        <v>0</v>
      </c>
      <c r="SM137" s="27">
        <v>0</v>
      </c>
      <c r="SN137" s="27">
        <v>0</v>
      </c>
      <c r="SO137" s="27">
        <v>0</v>
      </c>
      <c r="SP137" s="27">
        <v>0</v>
      </c>
      <c r="SQ137" s="27">
        <v>0</v>
      </c>
      <c r="SR137" s="27">
        <v>0</v>
      </c>
      <c r="SS137" s="27">
        <v>0</v>
      </c>
      <c r="ST137" s="27">
        <v>0</v>
      </c>
      <c r="SU137" s="27">
        <v>0</v>
      </c>
      <c r="SV137" s="27">
        <v>0</v>
      </c>
      <c r="SW137" s="27">
        <v>0</v>
      </c>
      <c r="SX137" s="27">
        <v>0</v>
      </c>
      <c r="SY137" s="27">
        <v>0</v>
      </c>
      <c r="SZ137" s="27">
        <v>0</v>
      </c>
      <c r="TA137" s="27">
        <v>0</v>
      </c>
      <c r="TB137" s="27">
        <v>0</v>
      </c>
      <c r="TC137" s="27">
        <v>0</v>
      </c>
      <c r="TD137" s="27">
        <v>0</v>
      </c>
      <c r="TE137" s="27">
        <v>0</v>
      </c>
      <c r="TF137" s="27">
        <v>0</v>
      </c>
      <c r="TG137" s="14">
        <v>0</v>
      </c>
      <c r="TH137" s="27">
        <v>0</v>
      </c>
      <c r="TI137" s="27">
        <v>0</v>
      </c>
      <c r="TJ137" s="27">
        <v>0</v>
      </c>
      <c r="TK137" s="27">
        <v>0</v>
      </c>
      <c r="TL137" s="27">
        <v>0</v>
      </c>
      <c r="TM137" s="27">
        <v>0</v>
      </c>
      <c r="TN137" s="27">
        <v>0</v>
      </c>
      <c r="TO137" s="27">
        <v>0</v>
      </c>
      <c r="TP137" s="27">
        <v>0</v>
      </c>
      <c r="TQ137" s="27">
        <v>0</v>
      </c>
      <c r="TR137" s="27">
        <v>0</v>
      </c>
      <c r="TS137" s="27">
        <v>0</v>
      </c>
      <c r="TT137" s="27">
        <v>0</v>
      </c>
      <c r="TU137" s="27">
        <v>0</v>
      </c>
      <c r="TV137" s="27">
        <v>0</v>
      </c>
      <c r="TW137" s="27">
        <v>0</v>
      </c>
      <c r="TX137" s="27">
        <v>0</v>
      </c>
      <c r="TY137" s="27">
        <v>0</v>
      </c>
      <c r="TZ137" s="27">
        <v>0</v>
      </c>
      <c r="UA137" s="27">
        <v>0</v>
      </c>
      <c r="UB137" s="27">
        <v>0</v>
      </c>
      <c r="UC137" s="27">
        <v>0</v>
      </c>
      <c r="UD137" s="27">
        <v>0</v>
      </c>
      <c r="UE137" s="27">
        <v>0</v>
      </c>
      <c r="UF137" s="27">
        <v>0</v>
      </c>
      <c r="UG137" s="27">
        <v>0</v>
      </c>
      <c r="UH137" s="27">
        <v>0</v>
      </c>
      <c r="UI137" s="27">
        <v>0</v>
      </c>
      <c r="UJ137" s="27">
        <v>0</v>
      </c>
      <c r="UK137" s="27">
        <v>0</v>
      </c>
      <c r="UL137" s="27">
        <v>0</v>
      </c>
      <c r="UM137" s="27">
        <v>0</v>
      </c>
      <c r="UN137" s="27">
        <v>0</v>
      </c>
      <c r="UO137" s="27">
        <v>0</v>
      </c>
      <c r="UP137" s="27">
        <v>0</v>
      </c>
      <c r="UQ137" s="27">
        <v>0</v>
      </c>
      <c r="UR137" s="27">
        <v>0</v>
      </c>
      <c r="US137" s="27">
        <v>0</v>
      </c>
      <c r="UT137" s="27">
        <v>0</v>
      </c>
      <c r="UU137" s="27">
        <v>0</v>
      </c>
      <c r="UV137" s="27">
        <v>0</v>
      </c>
      <c r="UW137" s="27">
        <v>0</v>
      </c>
      <c r="UX137" s="27">
        <v>0</v>
      </c>
      <c r="UY137" s="27">
        <v>0</v>
      </c>
      <c r="UZ137" s="27">
        <v>0</v>
      </c>
      <c r="VA137" s="27">
        <v>0</v>
      </c>
      <c r="VB137" s="27">
        <v>0</v>
      </c>
      <c r="VC137" s="27">
        <v>0</v>
      </c>
      <c r="VD137" s="27">
        <v>0</v>
      </c>
      <c r="VE137" s="27">
        <v>0</v>
      </c>
      <c r="VF137" s="27">
        <v>0</v>
      </c>
      <c r="VG137" s="27">
        <v>0</v>
      </c>
      <c r="VH137" s="14">
        <v>0</v>
      </c>
      <c r="VI137" s="27">
        <v>0</v>
      </c>
      <c r="VJ137" s="27">
        <v>0</v>
      </c>
      <c r="VK137" s="27">
        <v>0</v>
      </c>
      <c r="VL137" s="27">
        <v>0</v>
      </c>
      <c r="VM137" s="27">
        <v>0</v>
      </c>
      <c r="VN137" s="27">
        <v>0</v>
      </c>
      <c r="VO137" s="27">
        <v>0</v>
      </c>
      <c r="VP137" s="27">
        <v>0</v>
      </c>
      <c r="VQ137" s="27">
        <v>0</v>
      </c>
      <c r="VR137" s="27">
        <v>0</v>
      </c>
      <c r="VS137" s="27">
        <v>0</v>
      </c>
      <c r="VT137" s="27">
        <v>0</v>
      </c>
      <c r="VU137" s="27">
        <v>0</v>
      </c>
      <c r="VV137" s="27">
        <v>0</v>
      </c>
      <c r="VW137" s="27">
        <v>0</v>
      </c>
      <c r="VX137" s="27">
        <v>0</v>
      </c>
      <c r="VY137" s="27">
        <v>0</v>
      </c>
      <c r="VZ137" s="27">
        <v>0</v>
      </c>
      <c r="WA137" s="27">
        <v>0</v>
      </c>
      <c r="WB137" s="27">
        <v>0</v>
      </c>
      <c r="WC137" s="27">
        <v>0</v>
      </c>
      <c r="WD137" s="27">
        <v>0</v>
      </c>
      <c r="WE137" s="27">
        <v>0</v>
      </c>
      <c r="WF137" s="27">
        <v>0</v>
      </c>
      <c r="WG137" s="27">
        <v>0</v>
      </c>
      <c r="WH137" s="27">
        <v>0</v>
      </c>
      <c r="WI137" s="27">
        <v>0</v>
      </c>
      <c r="WJ137" s="27">
        <v>0</v>
      </c>
      <c r="WK137" s="27">
        <v>0</v>
      </c>
      <c r="WL137" s="27">
        <v>0</v>
      </c>
      <c r="WM137" s="27">
        <v>0</v>
      </c>
      <c r="WN137" s="27">
        <v>0</v>
      </c>
      <c r="WO137" s="27">
        <v>0</v>
      </c>
      <c r="WP137" s="27">
        <v>0</v>
      </c>
      <c r="WQ137" s="27">
        <v>0</v>
      </c>
      <c r="WR137" s="27">
        <v>0</v>
      </c>
      <c r="WS137" s="27">
        <v>0</v>
      </c>
      <c r="WT137" s="27">
        <v>0</v>
      </c>
      <c r="WU137" s="27">
        <v>0</v>
      </c>
      <c r="WV137" s="27">
        <v>0</v>
      </c>
      <c r="WW137" s="27">
        <v>0</v>
      </c>
      <c r="WX137" s="27">
        <v>0</v>
      </c>
      <c r="WY137" s="27">
        <v>0</v>
      </c>
      <c r="WZ137" s="27">
        <v>0</v>
      </c>
      <c r="XA137" s="27">
        <v>0</v>
      </c>
      <c r="XB137" s="27">
        <v>0</v>
      </c>
      <c r="XC137" s="27">
        <v>0</v>
      </c>
      <c r="XD137" s="27">
        <v>0</v>
      </c>
      <c r="XE137" s="27">
        <v>0</v>
      </c>
      <c r="XF137" s="27">
        <v>0</v>
      </c>
      <c r="XG137" s="27">
        <v>0</v>
      </c>
      <c r="XH137" s="27">
        <v>0</v>
      </c>
      <c r="XI137" s="27">
        <v>8</v>
      </c>
      <c r="XJ137" s="27">
        <v>18</v>
      </c>
      <c r="XK137" s="27">
        <v>2</v>
      </c>
      <c r="XL137" s="27">
        <v>24</v>
      </c>
      <c r="XM137" s="27">
        <v>3</v>
      </c>
      <c r="XN137" s="27">
        <v>1</v>
      </c>
      <c r="XO137" s="27">
        <v>0</v>
      </c>
      <c r="XP137" s="27">
        <v>0</v>
      </c>
      <c r="XQ137" s="27">
        <v>0</v>
      </c>
      <c r="XR137" s="27">
        <v>0</v>
      </c>
      <c r="XS137" s="27">
        <v>3</v>
      </c>
      <c r="XT137" s="27">
        <v>2</v>
      </c>
      <c r="XU137" s="27">
        <v>0</v>
      </c>
      <c r="XV137" s="27">
        <v>0</v>
      </c>
      <c r="XW137" s="27">
        <v>0</v>
      </c>
      <c r="XX137" s="27">
        <v>1</v>
      </c>
      <c r="XY137" s="27">
        <v>10</v>
      </c>
      <c r="XZ137" s="27">
        <v>1</v>
      </c>
      <c r="YA137" s="27">
        <v>4</v>
      </c>
      <c r="YB137" s="27">
        <v>1</v>
      </c>
      <c r="YC137" s="27">
        <v>0</v>
      </c>
      <c r="YD137" s="27">
        <v>0</v>
      </c>
      <c r="YE137" s="27">
        <v>0</v>
      </c>
      <c r="YF137" s="27">
        <v>1</v>
      </c>
      <c r="YG137" s="27">
        <v>3</v>
      </c>
      <c r="YH137" s="27">
        <v>6</v>
      </c>
      <c r="YI137" s="27">
        <v>1</v>
      </c>
      <c r="YJ137" s="27">
        <v>0</v>
      </c>
      <c r="YK137" s="27">
        <v>1</v>
      </c>
      <c r="YL137" s="27">
        <v>2</v>
      </c>
      <c r="YM137" s="27">
        <v>13</v>
      </c>
      <c r="YN137" s="27">
        <v>1</v>
      </c>
      <c r="YO137" s="27">
        <v>0</v>
      </c>
      <c r="YP137" s="27">
        <v>0</v>
      </c>
      <c r="YQ137" s="27">
        <v>0</v>
      </c>
      <c r="YR137" s="27">
        <v>0</v>
      </c>
      <c r="YS137" s="27">
        <v>0</v>
      </c>
      <c r="YT137" s="27">
        <v>5</v>
      </c>
      <c r="YU137" s="27">
        <v>0</v>
      </c>
      <c r="YV137" s="27">
        <v>5</v>
      </c>
      <c r="YW137" s="27">
        <v>4</v>
      </c>
      <c r="YX137" s="27">
        <v>0</v>
      </c>
      <c r="YY137" s="27">
        <v>5</v>
      </c>
      <c r="YZ137" s="27">
        <v>0</v>
      </c>
      <c r="ZA137" s="27">
        <v>5</v>
      </c>
      <c r="ZB137" s="27">
        <v>4</v>
      </c>
      <c r="ZC137" s="27">
        <v>503</v>
      </c>
      <c r="ZD137" s="27">
        <v>37</v>
      </c>
      <c r="ZE137" s="27">
        <v>4</v>
      </c>
      <c r="ZF137" s="27">
        <v>27</v>
      </c>
      <c r="ZG137" s="27">
        <v>5</v>
      </c>
      <c r="ZH137" s="27">
        <v>1</v>
      </c>
      <c r="ZI137" s="27">
        <v>10</v>
      </c>
      <c r="ZJ137" s="27">
        <v>2</v>
      </c>
      <c r="ZK137" s="27">
        <v>1</v>
      </c>
      <c r="ZL137" s="27">
        <v>43</v>
      </c>
      <c r="ZM137" s="27">
        <v>10</v>
      </c>
      <c r="ZN137" s="27">
        <v>2</v>
      </c>
      <c r="ZO137" s="27">
        <v>11</v>
      </c>
      <c r="ZP137" s="27">
        <v>0</v>
      </c>
      <c r="ZQ137" s="27">
        <v>2</v>
      </c>
      <c r="ZR137" s="27">
        <v>3</v>
      </c>
      <c r="ZS137" s="27">
        <v>0</v>
      </c>
      <c r="ZT137" s="27">
        <v>0</v>
      </c>
      <c r="ZU137" s="27">
        <v>0</v>
      </c>
      <c r="ZV137" s="27">
        <v>0</v>
      </c>
    </row>
    <row r="138" spans="1:698" s="41" customFormat="1" x14ac:dyDescent="0.2">
      <c r="A138" s="41" t="s">
        <v>239</v>
      </c>
      <c r="B138" s="40"/>
      <c r="C138" s="14">
        <v>995</v>
      </c>
      <c r="D138" s="14">
        <v>16</v>
      </c>
      <c r="E138" s="14">
        <v>2</v>
      </c>
      <c r="F138" s="14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  <c r="T138" s="27">
        <v>0</v>
      </c>
      <c r="U138" s="27">
        <v>0</v>
      </c>
      <c r="V138" s="27">
        <v>0</v>
      </c>
      <c r="W138" s="27">
        <v>0</v>
      </c>
      <c r="X138" s="27">
        <v>0</v>
      </c>
      <c r="Y138" s="27">
        <v>0</v>
      </c>
      <c r="Z138" s="27">
        <v>0</v>
      </c>
      <c r="AA138" s="27">
        <v>0</v>
      </c>
      <c r="AB138" s="27">
        <v>0</v>
      </c>
      <c r="AC138" s="27">
        <v>0</v>
      </c>
      <c r="AD138" s="27">
        <v>0</v>
      </c>
      <c r="AE138" s="27">
        <v>0</v>
      </c>
      <c r="AF138" s="27">
        <v>0</v>
      </c>
      <c r="AG138" s="27">
        <v>0</v>
      </c>
      <c r="AH138" s="27">
        <v>0</v>
      </c>
      <c r="AI138" s="27">
        <v>0</v>
      </c>
      <c r="AJ138" s="27">
        <v>0</v>
      </c>
      <c r="AK138" s="27">
        <v>0</v>
      </c>
      <c r="AL138" s="27">
        <v>0</v>
      </c>
      <c r="AM138" s="27">
        <v>0</v>
      </c>
      <c r="AN138" s="27">
        <v>0</v>
      </c>
      <c r="AO138" s="27">
        <v>0</v>
      </c>
      <c r="AP138" s="27">
        <v>0</v>
      </c>
      <c r="AQ138" s="27"/>
      <c r="AR138" s="27"/>
      <c r="AS138" s="27"/>
      <c r="AT138" s="27"/>
      <c r="AU138" s="27">
        <v>0</v>
      </c>
      <c r="AV138" s="27">
        <v>0</v>
      </c>
      <c r="AW138" s="27">
        <v>0</v>
      </c>
      <c r="AX138" s="27">
        <v>0</v>
      </c>
      <c r="AY138" s="14">
        <v>0</v>
      </c>
      <c r="AZ138" s="14">
        <v>4</v>
      </c>
      <c r="BA138" s="14">
        <v>6</v>
      </c>
      <c r="BB138" s="14">
        <v>232</v>
      </c>
      <c r="BC138" s="27">
        <v>0</v>
      </c>
      <c r="BD138" s="27">
        <v>0</v>
      </c>
      <c r="BE138" s="27">
        <v>0</v>
      </c>
      <c r="BF138" s="27">
        <v>0</v>
      </c>
      <c r="BG138" s="27">
        <v>0</v>
      </c>
      <c r="BH138" s="27">
        <v>0</v>
      </c>
      <c r="BI138" s="27">
        <v>0</v>
      </c>
      <c r="BJ138" s="27">
        <v>0</v>
      </c>
      <c r="BK138" s="27">
        <v>0</v>
      </c>
      <c r="BL138" s="27">
        <v>0</v>
      </c>
      <c r="BM138" s="27">
        <v>0</v>
      </c>
      <c r="BN138" s="27">
        <v>0</v>
      </c>
      <c r="BO138" s="27">
        <v>0</v>
      </c>
      <c r="BP138" s="27">
        <v>0</v>
      </c>
      <c r="BQ138" s="27">
        <v>0</v>
      </c>
      <c r="BR138" s="27">
        <v>0</v>
      </c>
      <c r="BS138" s="27">
        <v>0</v>
      </c>
      <c r="BT138" s="27">
        <v>0</v>
      </c>
      <c r="BU138" s="27">
        <v>0</v>
      </c>
      <c r="BV138" s="27">
        <v>0</v>
      </c>
      <c r="BW138" s="27">
        <v>0</v>
      </c>
      <c r="BX138" s="27">
        <v>0</v>
      </c>
      <c r="BY138" s="27">
        <v>0</v>
      </c>
      <c r="BZ138" s="27">
        <v>18</v>
      </c>
      <c r="CA138" s="27">
        <v>0</v>
      </c>
      <c r="CB138" s="27">
        <v>16</v>
      </c>
      <c r="CC138" s="27">
        <v>0</v>
      </c>
      <c r="CD138" s="27">
        <v>12</v>
      </c>
      <c r="CE138" s="27">
        <v>0</v>
      </c>
      <c r="CF138" s="27">
        <v>7</v>
      </c>
      <c r="CG138" s="27">
        <v>0</v>
      </c>
      <c r="CH138" s="27">
        <v>3</v>
      </c>
      <c r="CI138" s="27">
        <v>0</v>
      </c>
      <c r="CJ138" s="27">
        <v>2</v>
      </c>
      <c r="CK138" s="27">
        <v>0</v>
      </c>
      <c r="CL138" s="27">
        <v>13</v>
      </c>
      <c r="CM138" s="27">
        <v>0</v>
      </c>
      <c r="CN138" s="27">
        <v>7</v>
      </c>
      <c r="CO138" s="27">
        <v>0</v>
      </c>
      <c r="CP138" s="27">
        <v>18</v>
      </c>
      <c r="CQ138" s="27">
        <v>0</v>
      </c>
      <c r="CR138" s="27">
        <v>5</v>
      </c>
      <c r="CS138" s="27">
        <v>0</v>
      </c>
      <c r="CT138" s="27">
        <v>12</v>
      </c>
      <c r="CU138" s="27">
        <v>0</v>
      </c>
      <c r="CV138" s="27">
        <v>11</v>
      </c>
      <c r="CW138" s="27">
        <v>0</v>
      </c>
      <c r="CX138" s="27">
        <v>13</v>
      </c>
      <c r="CY138" s="27">
        <v>0</v>
      </c>
      <c r="CZ138" s="27">
        <v>7</v>
      </c>
      <c r="DA138" s="27">
        <v>0</v>
      </c>
      <c r="DB138" s="27">
        <v>1</v>
      </c>
      <c r="DC138" s="27">
        <v>0</v>
      </c>
      <c r="DD138" s="27">
        <v>1</v>
      </c>
      <c r="DE138" s="27"/>
      <c r="DF138" s="27"/>
      <c r="DG138" s="27">
        <v>0</v>
      </c>
      <c r="DH138" s="27">
        <v>169</v>
      </c>
      <c r="DI138" s="27">
        <v>0</v>
      </c>
      <c r="DJ138" s="27">
        <v>1</v>
      </c>
      <c r="DK138" s="27">
        <v>0</v>
      </c>
      <c r="DL138" s="27">
        <v>0</v>
      </c>
      <c r="DM138" s="27">
        <v>0</v>
      </c>
      <c r="DN138" s="27">
        <v>0</v>
      </c>
      <c r="DO138" s="27">
        <v>0</v>
      </c>
      <c r="DP138" s="27">
        <v>0</v>
      </c>
      <c r="DQ138" s="27">
        <v>0</v>
      </c>
      <c r="DR138" s="27">
        <v>0</v>
      </c>
      <c r="DS138" s="27">
        <v>0</v>
      </c>
      <c r="DT138" s="27">
        <v>0</v>
      </c>
      <c r="DU138" s="27">
        <v>0</v>
      </c>
      <c r="DV138" s="27">
        <v>0</v>
      </c>
      <c r="DW138" s="27">
        <v>0</v>
      </c>
      <c r="DX138" s="27">
        <v>0</v>
      </c>
      <c r="DY138" s="27">
        <v>0</v>
      </c>
      <c r="DZ138" s="27">
        <v>50</v>
      </c>
      <c r="EA138" s="27">
        <v>0</v>
      </c>
      <c r="EB138" s="27">
        <v>13</v>
      </c>
      <c r="EC138" s="27">
        <v>1</v>
      </c>
      <c r="ED138" s="27">
        <v>48</v>
      </c>
      <c r="EE138" s="27">
        <v>0</v>
      </c>
      <c r="EF138" s="27">
        <v>26</v>
      </c>
      <c r="EG138" s="27">
        <v>0</v>
      </c>
      <c r="EH138" s="27">
        <v>34</v>
      </c>
      <c r="EI138" s="27">
        <v>0</v>
      </c>
      <c r="EJ138" s="27">
        <v>23</v>
      </c>
      <c r="EK138" s="27">
        <v>0</v>
      </c>
      <c r="EL138" s="27">
        <v>26</v>
      </c>
      <c r="EM138" s="27">
        <v>0</v>
      </c>
      <c r="EN138" s="27">
        <v>17</v>
      </c>
      <c r="EO138" s="27">
        <v>0</v>
      </c>
      <c r="EP138" s="27">
        <v>0</v>
      </c>
      <c r="EQ138" s="27">
        <v>0</v>
      </c>
      <c r="ER138" s="27">
        <v>0</v>
      </c>
      <c r="ES138" s="27">
        <v>0</v>
      </c>
      <c r="ET138" s="27">
        <v>0</v>
      </c>
      <c r="EU138" s="27">
        <v>0</v>
      </c>
      <c r="EV138" s="27">
        <v>0</v>
      </c>
      <c r="EW138" s="27">
        <v>0</v>
      </c>
      <c r="EX138" s="27">
        <v>1</v>
      </c>
      <c r="EY138" s="27">
        <v>0</v>
      </c>
      <c r="EZ138" s="27">
        <v>1</v>
      </c>
      <c r="FA138" s="27">
        <v>0</v>
      </c>
      <c r="FB138" s="27">
        <v>0</v>
      </c>
      <c r="FC138" s="27">
        <v>0</v>
      </c>
      <c r="FD138" s="27">
        <v>0</v>
      </c>
      <c r="FE138" s="27">
        <v>0</v>
      </c>
      <c r="FF138" s="27">
        <v>0</v>
      </c>
      <c r="FG138" s="27">
        <v>0</v>
      </c>
      <c r="FH138" s="27">
        <v>2</v>
      </c>
      <c r="FI138" s="27">
        <v>0</v>
      </c>
      <c r="FJ138" s="27">
        <v>21</v>
      </c>
      <c r="FK138" s="27">
        <v>0</v>
      </c>
      <c r="FL138" s="27">
        <v>24</v>
      </c>
      <c r="FM138" s="27">
        <v>1</v>
      </c>
      <c r="FN138" s="27">
        <v>32</v>
      </c>
      <c r="FO138" s="27">
        <v>0</v>
      </c>
      <c r="FP138" s="27">
        <v>26</v>
      </c>
      <c r="FQ138" s="27">
        <v>1</v>
      </c>
      <c r="FR138" s="27">
        <v>24</v>
      </c>
      <c r="FS138" s="27">
        <v>2</v>
      </c>
      <c r="FT138" s="27">
        <v>21</v>
      </c>
      <c r="FU138" s="27">
        <v>1</v>
      </c>
      <c r="FV138" s="27">
        <v>15</v>
      </c>
      <c r="FW138" s="27">
        <v>1</v>
      </c>
      <c r="FX138" s="27">
        <v>13</v>
      </c>
      <c r="FY138" s="27">
        <v>0</v>
      </c>
      <c r="FZ138" s="27">
        <v>3</v>
      </c>
      <c r="GA138" s="27">
        <v>1</v>
      </c>
      <c r="GB138" s="27">
        <v>7</v>
      </c>
      <c r="GC138" s="27"/>
      <c r="GD138" s="27">
        <v>0</v>
      </c>
      <c r="GE138" s="27">
        <v>0</v>
      </c>
      <c r="GF138" s="27">
        <v>0</v>
      </c>
      <c r="GG138" s="27">
        <v>0</v>
      </c>
      <c r="GH138" s="27">
        <v>0</v>
      </c>
      <c r="GI138" s="27">
        <v>0</v>
      </c>
      <c r="GJ138" s="27">
        <v>0</v>
      </c>
      <c r="GK138" s="27">
        <v>0</v>
      </c>
      <c r="GL138" s="27">
        <v>0</v>
      </c>
      <c r="GM138" s="27">
        <v>0</v>
      </c>
      <c r="GN138" s="27">
        <v>0</v>
      </c>
      <c r="GO138" s="27">
        <v>0</v>
      </c>
      <c r="GP138" s="27"/>
      <c r="GQ138" s="27">
        <v>0</v>
      </c>
      <c r="GR138" s="27">
        <v>0</v>
      </c>
      <c r="GS138" s="27">
        <v>0</v>
      </c>
      <c r="GT138" s="27">
        <v>0</v>
      </c>
      <c r="GU138" s="27">
        <v>0</v>
      </c>
      <c r="GV138" s="27">
        <v>0</v>
      </c>
      <c r="GW138" s="27">
        <v>0</v>
      </c>
      <c r="GX138" s="27">
        <v>0</v>
      </c>
      <c r="GY138" s="27">
        <v>0</v>
      </c>
      <c r="GZ138" s="27">
        <v>0</v>
      </c>
      <c r="HA138" s="27">
        <v>0</v>
      </c>
      <c r="HB138" s="27">
        <v>0</v>
      </c>
      <c r="HC138" s="27"/>
      <c r="HD138" s="27">
        <v>0</v>
      </c>
      <c r="HE138" s="27">
        <v>0</v>
      </c>
      <c r="HF138" s="27">
        <v>0</v>
      </c>
      <c r="HG138" s="27">
        <v>0</v>
      </c>
      <c r="HH138" s="27">
        <v>0</v>
      </c>
      <c r="HI138" s="27">
        <v>0</v>
      </c>
      <c r="HJ138" s="27">
        <v>0</v>
      </c>
      <c r="HK138" s="27">
        <v>0</v>
      </c>
      <c r="HL138" s="27">
        <v>0</v>
      </c>
      <c r="HM138" s="27">
        <v>0</v>
      </c>
      <c r="HN138" s="27">
        <v>0</v>
      </c>
      <c r="HO138" s="27">
        <v>0</v>
      </c>
      <c r="HP138" s="27"/>
      <c r="HQ138" s="27">
        <v>0</v>
      </c>
      <c r="HR138" s="27">
        <v>0</v>
      </c>
      <c r="HS138" s="27">
        <v>0</v>
      </c>
      <c r="HT138" s="27">
        <v>0</v>
      </c>
      <c r="HU138" s="27">
        <v>0</v>
      </c>
      <c r="HV138" s="27">
        <v>0</v>
      </c>
      <c r="HW138" s="27">
        <v>0</v>
      </c>
      <c r="HX138" s="27">
        <v>0</v>
      </c>
      <c r="HY138" s="27">
        <v>0</v>
      </c>
      <c r="HZ138" s="27">
        <v>0</v>
      </c>
      <c r="IA138" s="27">
        <v>0</v>
      </c>
      <c r="IB138" s="27">
        <v>0</v>
      </c>
      <c r="IC138" s="27"/>
      <c r="ID138" s="27">
        <v>2</v>
      </c>
      <c r="IE138" s="27">
        <v>0</v>
      </c>
      <c r="IF138" s="27">
        <v>0</v>
      </c>
      <c r="IG138" s="27">
        <v>0</v>
      </c>
      <c r="IH138" s="27">
        <v>0</v>
      </c>
      <c r="II138" s="27"/>
      <c r="IJ138" s="27"/>
      <c r="IK138" s="27"/>
      <c r="IL138" s="27"/>
      <c r="IM138" s="27">
        <v>2</v>
      </c>
      <c r="IN138" s="27">
        <v>0</v>
      </c>
      <c r="IO138" s="27">
        <v>0</v>
      </c>
      <c r="IP138" s="27">
        <v>0</v>
      </c>
      <c r="IQ138" s="27">
        <v>0</v>
      </c>
      <c r="IR138" s="27">
        <v>0</v>
      </c>
      <c r="IS138" s="27">
        <v>0</v>
      </c>
      <c r="IT138" s="27">
        <v>0</v>
      </c>
      <c r="IU138" s="27">
        <v>0</v>
      </c>
      <c r="IV138" s="27">
        <v>0</v>
      </c>
      <c r="IW138" s="27">
        <v>0</v>
      </c>
      <c r="IX138" s="27">
        <v>0</v>
      </c>
      <c r="IY138" s="27">
        <v>0</v>
      </c>
      <c r="IZ138" s="27">
        <v>0</v>
      </c>
      <c r="JA138" s="27">
        <v>0</v>
      </c>
      <c r="JB138" s="27">
        <v>0</v>
      </c>
      <c r="JC138" s="27">
        <v>0</v>
      </c>
      <c r="JD138" s="27">
        <v>0</v>
      </c>
      <c r="JE138" s="27">
        <v>0</v>
      </c>
      <c r="JF138" s="27">
        <v>0</v>
      </c>
      <c r="JG138" s="27">
        <v>0</v>
      </c>
      <c r="JH138" s="27">
        <v>0</v>
      </c>
      <c r="JI138" s="27">
        <v>0</v>
      </c>
      <c r="JJ138" s="27">
        <v>0</v>
      </c>
      <c r="JK138" s="27">
        <v>0</v>
      </c>
      <c r="JL138" s="27">
        <v>0</v>
      </c>
      <c r="JM138" s="27">
        <v>0</v>
      </c>
      <c r="JN138" s="27">
        <v>0</v>
      </c>
      <c r="JO138" s="27">
        <v>0</v>
      </c>
      <c r="JP138" s="27">
        <v>0</v>
      </c>
      <c r="JQ138" s="27">
        <v>0</v>
      </c>
      <c r="JR138" s="27">
        <v>0</v>
      </c>
      <c r="JS138" s="27">
        <v>0</v>
      </c>
      <c r="JT138" s="27">
        <v>0</v>
      </c>
      <c r="JU138" s="27">
        <v>0</v>
      </c>
      <c r="JV138" s="27">
        <v>0</v>
      </c>
      <c r="JW138" s="27">
        <v>0</v>
      </c>
      <c r="JX138" s="27">
        <v>0</v>
      </c>
      <c r="JY138" s="14">
        <v>240</v>
      </c>
      <c r="JZ138" s="27">
        <v>0</v>
      </c>
      <c r="KA138" s="27">
        <v>0</v>
      </c>
      <c r="KB138" s="27">
        <v>0</v>
      </c>
      <c r="KC138" s="27">
        <v>1</v>
      </c>
      <c r="KD138" s="27">
        <v>0</v>
      </c>
      <c r="KE138" s="27">
        <v>53</v>
      </c>
      <c r="KF138" s="27">
        <v>0</v>
      </c>
      <c r="KG138" s="27">
        <v>2</v>
      </c>
      <c r="KH138" s="27">
        <v>82</v>
      </c>
      <c r="KI138" s="27">
        <v>1</v>
      </c>
      <c r="KJ138" s="27">
        <v>4</v>
      </c>
      <c r="KK138" s="27">
        <v>97</v>
      </c>
      <c r="KL138" s="14">
        <v>240</v>
      </c>
      <c r="KM138" s="27">
        <v>0</v>
      </c>
      <c r="KN138" s="27">
        <v>54</v>
      </c>
      <c r="KO138" s="27">
        <v>84</v>
      </c>
      <c r="KP138" s="27">
        <v>102</v>
      </c>
      <c r="KQ138" s="14">
        <v>5</v>
      </c>
      <c r="KR138" s="27">
        <v>4</v>
      </c>
      <c r="KS138" s="27">
        <v>1</v>
      </c>
      <c r="KT138" s="14">
        <v>0</v>
      </c>
      <c r="KU138" s="27">
        <v>0</v>
      </c>
      <c r="KV138" s="27">
        <v>0</v>
      </c>
      <c r="KW138" s="27">
        <v>0</v>
      </c>
      <c r="KX138" s="27">
        <v>0</v>
      </c>
      <c r="KY138" s="14">
        <v>4</v>
      </c>
      <c r="KZ138" s="27">
        <v>0</v>
      </c>
      <c r="LA138" s="27">
        <v>0</v>
      </c>
      <c r="LB138" s="27">
        <v>0</v>
      </c>
      <c r="LC138" s="27">
        <v>0</v>
      </c>
      <c r="LD138" s="27">
        <v>0</v>
      </c>
      <c r="LE138" s="27">
        <v>0</v>
      </c>
      <c r="LF138" s="27">
        <v>0</v>
      </c>
      <c r="LG138" s="27">
        <v>0</v>
      </c>
      <c r="LH138" s="27">
        <v>0</v>
      </c>
      <c r="LI138" s="27">
        <v>0</v>
      </c>
      <c r="LJ138" s="27">
        <v>0</v>
      </c>
      <c r="LK138" s="27">
        <v>0</v>
      </c>
      <c r="LL138" s="27">
        <v>0</v>
      </c>
      <c r="LM138" s="27">
        <v>0</v>
      </c>
      <c r="LN138" s="27">
        <v>0</v>
      </c>
      <c r="LO138" s="27">
        <v>0</v>
      </c>
      <c r="LP138" s="27">
        <v>0</v>
      </c>
      <c r="LQ138" s="27">
        <v>0</v>
      </c>
      <c r="LR138" s="27">
        <v>0</v>
      </c>
      <c r="LS138" s="27">
        <v>0</v>
      </c>
      <c r="LT138" s="27">
        <v>0</v>
      </c>
      <c r="LU138" s="27">
        <v>0</v>
      </c>
      <c r="LV138" s="27">
        <v>0</v>
      </c>
      <c r="LW138" s="27">
        <v>0</v>
      </c>
      <c r="LX138" s="27">
        <v>0</v>
      </c>
      <c r="LY138" s="27">
        <v>0</v>
      </c>
      <c r="LZ138" s="27">
        <v>0</v>
      </c>
      <c r="MA138" s="27">
        <v>0</v>
      </c>
      <c r="MB138" s="27">
        <v>0</v>
      </c>
      <c r="MC138" s="27">
        <v>0</v>
      </c>
      <c r="MD138" s="27">
        <v>0</v>
      </c>
      <c r="ME138" s="27">
        <v>0</v>
      </c>
      <c r="MF138" s="27">
        <v>0</v>
      </c>
      <c r="MG138" s="27">
        <v>0</v>
      </c>
      <c r="MH138" s="27">
        <v>0</v>
      </c>
      <c r="MI138" s="27">
        <v>0</v>
      </c>
      <c r="MJ138" s="27">
        <v>0</v>
      </c>
      <c r="MK138" s="27">
        <v>0</v>
      </c>
      <c r="ML138" s="27">
        <v>0</v>
      </c>
      <c r="MM138" s="27">
        <v>0</v>
      </c>
      <c r="MN138" s="27">
        <v>0</v>
      </c>
      <c r="MO138" s="27">
        <v>0</v>
      </c>
      <c r="MP138" s="27">
        <v>0</v>
      </c>
      <c r="MQ138" s="27">
        <v>0</v>
      </c>
      <c r="MR138" s="27">
        <v>0</v>
      </c>
      <c r="MS138" s="27">
        <v>0</v>
      </c>
      <c r="MT138" s="27">
        <v>0</v>
      </c>
      <c r="MU138" s="27">
        <v>0</v>
      </c>
      <c r="MV138" s="27">
        <v>0</v>
      </c>
      <c r="MW138" s="27">
        <v>0</v>
      </c>
      <c r="MX138" s="27">
        <v>0</v>
      </c>
      <c r="MY138" s="27">
        <v>0</v>
      </c>
      <c r="MZ138" s="27">
        <v>0</v>
      </c>
      <c r="NA138" s="27">
        <v>0</v>
      </c>
      <c r="NB138" s="27">
        <v>0</v>
      </c>
      <c r="NC138" s="27">
        <v>0</v>
      </c>
      <c r="ND138" s="27">
        <v>0</v>
      </c>
      <c r="NE138" s="27">
        <v>0</v>
      </c>
      <c r="NF138" s="27">
        <v>1</v>
      </c>
      <c r="NG138" s="27">
        <v>0</v>
      </c>
      <c r="NH138" s="27">
        <v>0</v>
      </c>
      <c r="NI138" s="27">
        <v>1</v>
      </c>
      <c r="NJ138" s="27">
        <v>0</v>
      </c>
      <c r="NK138" s="27">
        <v>0</v>
      </c>
      <c r="NL138" s="27">
        <v>0</v>
      </c>
      <c r="NM138" s="27">
        <v>0</v>
      </c>
      <c r="NN138" s="27">
        <v>0</v>
      </c>
      <c r="NO138" s="27">
        <v>1</v>
      </c>
      <c r="NP138" s="27">
        <v>0</v>
      </c>
      <c r="NQ138" s="27">
        <v>0</v>
      </c>
      <c r="NR138" s="27">
        <v>0</v>
      </c>
      <c r="NS138" s="27">
        <v>1</v>
      </c>
      <c r="NT138" s="14">
        <v>4</v>
      </c>
      <c r="NU138" s="27">
        <v>0</v>
      </c>
      <c r="NV138" s="27">
        <v>0</v>
      </c>
      <c r="NW138" s="27">
        <v>0</v>
      </c>
      <c r="NX138" s="27">
        <v>0</v>
      </c>
      <c r="NY138" s="27">
        <v>0</v>
      </c>
      <c r="NZ138" s="27">
        <v>0</v>
      </c>
      <c r="OA138" s="27">
        <v>0</v>
      </c>
      <c r="OB138" s="27">
        <v>0</v>
      </c>
      <c r="OC138" s="27">
        <v>0</v>
      </c>
      <c r="OD138" s="27">
        <v>0</v>
      </c>
      <c r="OE138" s="27">
        <v>1</v>
      </c>
      <c r="OF138" s="27">
        <v>0</v>
      </c>
      <c r="OG138" s="27">
        <v>0</v>
      </c>
      <c r="OH138" s="27">
        <v>1</v>
      </c>
      <c r="OI138" s="27">
        <v>0</v>
      </c>
      <c r="OJ138" s="27">
        <v>0</v>
      </c>
      <c r="OK138" s="27">
        <v>0</v>
      </c>
      <c r="OL138" s="27">
        <v>0</v>
      </c>
      <c r="OM138" s="27">
        <v>0</v>
      </c>
      <c r="ON138" s="27">
        <v>1</v>
      </c>
      <c r="OO138" s="27">
        <v>0</v>
      </c>
      <c r="OP138" s="27">
        <v>0</v>
      </c>
      <c r="OQ138" s="27">
        <v>0</v>
      </c>
      <c r="OR138" s="27">
        <v>1</v>
      </c>
      <c r="OS138" s="14">
        <v>18</v>
      </c>
      <c r="OT138" s="44">
        <v>0</v>
      </c>
      <c r="OU138" s="27">
        <v>0</v>
      </c>
      <c r="OV138" s="27">
        <v>0</v>
      </c>
      <c r="OW138" s="27">
        <v>0</v>
      </c>
      <c r="OX138" s="27">
        <v>0</v>
      </c>
      <c r="OY138" s="27">
        <v>0</v>
      </c>
      <c r="OZ138" s="27">
        <v>0</v>
      </c>
      <c r="PA138" s="27">
        <v>0</v>
      </c>
      <c r="PB138" s="27">
        <v>0</v>
      </c>
      <c r="PC138" s="27">
        <v>0</v>
      </c>
      <c r="PD138" s="27">
        <v>0</v>
      </c>
      <c r="PE138" s="27">
        <v>0</v>
      </c>
      <c r="PF138" s="27">
        <v>0</v>
      </c>
      <c r="PG138" s="27">
        <v>0</v>
      </c>
      <c r="PH138" s="27">
        <v>0</v>
      </c>
      <c r="PI138" s="27">
        <v>0</v>
      </c>
      <c r="PJ138" s="27">
        <v>0</v>
      </c>
      <c r="PK138" s="27">
        <v>0</v>
      </c>
      <c r="PL138" s="27">
        <v>0</v>
      </c>
      <c r="PM138" s="27">
        <v>0</v>
      </c>
      <c r="PN138" s="27">
        <v>0</v>
      </c>
      <c r="PO138" s="27">
        <v>0</v>
      </c>
      <c r="PP138" s="27">
        <v>0</v>
      </c>
      <c r="PQ138" s="27">
        <v>0</v>
      </c>
      <c r="PR138" s="27">
        <v>0</v>
      </c>
      <c r="PS138" s="27">
        <v>0</v>
      </c>
      <c r="PT138" s="27">
        <v>1</v>
      </c>
      <c r="PU138" s="27">
        <v>12</v>
      </c>
      <c r="PV138" s="27">
        <v>0</v>
      </c>
      <c r="PW138" s="27">
        <v>5</v>
      </c>
      <c r="PX138" s="14">
        <v>218</v>
      </c>
      <c r="PY138" s="27">
        <v>0</v>
      </c>
      <c r="PZ138" s="27">
        <v>0</v>
      </c>
      <c r="QA138" s="27">
        <v>0</v>
      </c>
      <c r="QB138" s="27">
        <v>0</v>
      </c>
      <c r="QC138" s="27">
        <v>0</v>
      </c>
      <c r="QD138" s="27">
        <v>0</v>
      </c>
      <c r="QE138" s="27">
        <v>0</v>
      </c>
      <c r="QF138" s="27">
        <v>0</v>
      </c>
      <c r="QG138" s="27">
        <v>0</v>
      </c>
      <c r="QH138" s="27">
        <v>0</v>
      </c>
      <c r="QI138" s="27">
        <v>0</v>
      </c>
      <c r="QJ138" s="27">
        <v>0</v>
      </c>
      <c r="QK138" s="27">
        <v>0</v>
      </c>
      <c r="QL138" s="27">
        <v>0</v>
      </c>
      <c r="QM138" s="27">
        <v>0</v>
      </c>
      <c r="QN138" s="27">
        <v>0</v>
      </c>
      <c r="QO138" s="27">
        <v>0</v>
      </c>
      <c r="QP138" s="27">
        <v>0</v>
      </c>
      <c r="QQ138" s="27">
        <v>0</v>
      </c>
      <c r="QR138" s="27">
        <v>0</v>
      </c>
      <c r="QS138" s="27">
        <v>0</v>
      </c>
      <c r="QT138" s="27">
        <v>0</v>
      </c>
      <c r="QU138" s="27">
        <v>0</v>
      </c>
      <c r="QV138" s="27">
        <v>0</v>
      </c>
      <c r="QW138" s="27">
        <v>11</v>
      </c>
      <c r="QX138" s="27">
        <v>124</v>
      </c>
      <c r="QY138" s="27">
        <v>9</v>
      </c>
      <c r="QZ138" s="27">
        <v>74</v>
      </c>
      <c r="RA138" s="14">
        <v>8</v>
      </c>
      <c r="RB138" s="27">
        <v>0</v>
      </c>
      <c r="RC138" s="27">
        <v>0</v>
      </c>
      <c r="RD138" s="27">
        <v>2</v>
      </c>
      <c r="RE138" s="27">
        <v>4</v>
      </c>
      <c r="RF138" s="27">
        <v>0</v>
      </c>
      <c r="RG138" s="27">
        <v>1</v>
      </c>
      <c r="RH138" s="27">
        <v>0</v>
      </c>
      <c r="RI138" s="27">
        <v>1</v>
      </c>
      <c r="RJ138" s="14">
        <v>0</v>
      </c>
      <c r="RK138" s="27">
        <v>0</v>
      </c>
      <c r="RL138" s="27">
        <v>0</v>
      </c>
      <c r="RM138" s="27">
        <v>0</v>
      </c>
      <c r="RN138" s="27">
        <v>0</v>
      </c>
      <c r="RO138" s="27">
        <v>0</v>
      </c>
      <c r="RP138" s="27">
        <v>0</v>
      </c>
      <c r="RQ138" s="27">
        <v>0</v>
      </c>
      <c r="RR138" s="27">
        <v>0</v>
      </c>
      <c r="RS138" s="27">
        <v>0</v>
      </c>
      <c r="RT138" s="27">
        <v>0</v>
      </c>
      <c r="RU138" s="27">
        <v>0</v>
      </c>
      <c r="RV138" s="27">
        <v>0</v>
      </c>
      <c r="RW138" s="27">
        <v>0</v>
      </c>
      <c r="RX138" s="27">
        <v>0</v>
      </c>
      <c r="RY138" s="27">
        <v>0</v>
      </c>
      <c r="RZ138" s="27">
        <v>0</v>
      </c>
      <c r="SA138" s="27">
        <v>0</v>
      </c>
      <c r="SB138" s="27">
        <v>0</v>
      </c>
      <c r="SC138" s="27">
        <v>0</v>
      </c>
      <c r="SD138" s="27">
        <v>0</v>
      </c>
      <c r="SE138" s="27">
        <v>0</v>
      </c>
      <c r="SF138" s="27">
        <v>0</v>
      </c>
      <c r="SG138" s="27">
        <v>0</v>
      </c>
      <c r="SH138" s="27">
        <v>0</v>
      </c>
      <c r="SI138" s="27">
        <v>0</v>
      </c>
      <c r="SJ138" s="27">
        <v>0</v>
      </c>
      <c r="SK138" s="27">
        <v>0</v>
      </c>
      <c r="SL138" s="27">
        <v>0</v>
      </c>
      <c r="SM138" s="27">
        <v>0</v>
      </c>
      <c r="SN138" s="27">
        <v>0</v>
      </c>
      <c r="SO138" s="27">
        <v>0</v>
      </c>
      <c r="SP138" s="27">
        <v>0</v>
      </c>
      <c r="SQ138" s="27">
        <v>0</v>
      </c>
      <c r="SR138" s="27">
        <v>0</v>
      </c>
      <c r="SS138" s="27">
        <v>0</v>
      </c>
      <c r="ST138" s="27">
        <v>0</v>
      </c>
      <c r="SU138" s="27">
        <v>0</v>
      </c>
      <c r="SV138" s="27">
        <v>0</v>
      </c>
      <c r="SW138" s="27">
        <v>0</v>
      </c>
      <c r="SX138" s="27">
        <v>0</v>
      </c>
      <c r="SY138" s="27">
        <v>0</v>
      </c>
      <c r="SZ138" s="27">
        <v>0</v>
      </c>
      <c r="TA138" s="27">
        <v>0</v>
      </c>
      <c r="TB138" s="27">
        <v>0</v>
      </c>
      <c r="TC138" s="27">
        <v>0</v>
      </c>
      <c r="TD138" s="27">
        <v>0</v>
      </c>
      <c r="TE138" s="27">
        <v>0</v>
      </c>
      <c r="TF138" s="27">
        <v>0</v>
      </c>
      <c r="TG138" s="14">
        <v>0</v>
      </c>
      <c r="TH138" s="27">
        <v>0</v>
      </c>
      <c r="TI138" s="27">
        <v>0</v>
      </c>
      <c r="TJ138" s="27">
        <v>0</v>
      </c>
      <c r="TK138" s="27">
        <v>0</v>
      </c>
      <c r="TL138" s="27">
        <v>0</v>
      </c>
      <c r="TM138" s="27">
        <v>0</v>
      </c>
      <c r="TN138" s="27">
        <v>0</v>
      </c>
      <c r="TO138" s="27">
        <v>0</v>
      </c>
      <c r="TP138" s="27">
        <v>0</v>
      </c>
      <c r="TQ138" s="27">
        <v>0</v>
      </c>
      <c r="TR138" s="27">
        <v>0</v>
      </c>
      <c r="TS138" s="27">
        <v>0</v>
      </c>
      <c r="TT138" s="27">
        <v>0</v>
      </c>
      <c r="TU138" s="27">
        <v>0</v>
      </c>
      <c r="TV138" s="27">
        <v>0</v>
      </c>
      <c r="TW138" s="27">
        <v>0</v>
      </c>
      <c r="TX138" s="27">
        <v>0</v>
      </c>
      <c r="TY138" s="27">
        <v>0</v>
      </c>
      <c r="TZ138" s="27">
        <v>0</v>
      </c>
      <c r="UA138" s="27">
        <v>0</v>
      </c>
      <c r="UB138" s="27">
        <v>0</v>
      </c>
      <c r="UC138" s="27">
        <v>0</v>
      </c>
      <c r="UD138" s="27">
        <v>0</v>
      </c>
      <c r="UE138" s="27">
        <v>0</v>
      </c>
      <c r="UF138" s="27">
        <v>0</v>
      </c>
      <c r="UG138" s="27">
        <v>0</v>
      </c>
      <c r="UH138" s="27">
        <v>0</v>
      </c>
      <c r="UI138" s="27">
        <v>0</v>
      </c>
      <c r="UJ138" s="27">
        <v>0</v>
      </c>
      <c r="UK138" s="27">
        <v>0</v>
      </c>
      <c r="UL138" s="27">
        <v>0</v>
      </c>
      <c r="UM138" s="27">
        <v>0</v>
      </c>
      <c r="UN138" s="27">
        <v>0</v>
      </c>
      <c r="UO138" s="27">
        <v>0</v>
      </c>
      <c r="UP138" s="27">
        <v>0</v>
      </c>
      <c r="UQ138" s="27">
        <v>0</v>
      </c>
      <c r="UR138" s="27">
        <v>0</v>
      </c>
      <c r="US138" s="27">
        <v>0</v>
      </c>
      <c r="UT138" s="27">
        <v>0</v>
      </c>
      <c r="UU138" s="27">
        <v>0</v>
      </c>
      <c r="UV138" s="27">
        <v>0</v>
      </c>
      <c r="UW138" s="27">
        <v>0</v>
      </c>
      <c r="UX138" s="27">
        <v>0</v>
      </c>
      <c r="UY138" s="27">
        <v>0</v>
      </c>
      <c r="UZ138" s="27">
        <v>0</v>
      </c>
      <c r="VA138" s="27">
        <v>0</v>
      </c>
      <c r="VB138" s="27">
        <v>0</v>
      </c>
      <c r="VC138" s="27">
        <v>0</v>
      </c>
      <c r="VD138" s="27">
        <v>0</v>
      </c>
      <c r="VE138" s="27">
        <v>0</v>
      </c>
      <c r="VF138" s="27">
        <v>0</v>
      </c>
      <c r="VG138" s="27">
        <v>0</v>
      </c>
      <c r="VH138" s="14">
        <v>0</v>
      </c>
      <c r="VI138" s="27">
        <v>0</v>
      </c>
      <c r="VJ138" s="27">
        <v>0</v>
      </c>
      <c r="VK138" s="27">
        <v>0</v>
      </c>
      <c r="VL138" s="27">
        <v>0</v>
      </c>
      <c r="VM138" s="27">
        <v>0</v>
      </c>
      <c r="VN138" s="27">
        <v>0</v>
      </c>
      <c r="VO138" s="27">
        <v>0</v>
      </c>
      <c r="VP138" s="27">
        <v>0</v>
      </c>
      <c r="VQ138" s="27">
        <v>0</v>
      </c>
      <c r="VR138" s="27">
        <v>0</v>
      </c>
      <c r="VS138" s="27">
        <v>0</v>
      </c>
      <c r="VT138" s="27">
        <v>0</v>
      </c>
      <c r="VU138" s="27">
        <v>0</v>
      </c>
      <c r="VV138" s="27">
        <v>0</v>
      </c>
      <c r="VW138" s="27">
        <v>0</v>
      </c>
      <c r="VX138" s="27">
        <v>0</v>
      </c>
      <c r="VY138" s="27">
        <v>0</v>
      </c>
      <c r="VZ138" s="27">
        <v>0</v>
      </c>
      <c r="WA138" s="27">
        <v>0</v>
      </c>
      <c r="WB138" s="27">
        <v>0</v>
      </c>
      <c r="WC138" s="27">
        <v>0</v>
      </c>
      <c r="WD138" s="27">
        <v>0</v>
      </c>
      <c r="WE138" s="27">
        <v>0</v>
      </c>
      <c r="WF138" s="27">
        <v>0</v>
      </c>
      <c r="WG138" s="27">
        <v>0</v>
      </c>
      <c r="WH138" s="27">
        <v>0</v>
      </c>
      <c r="WI138" s="27">
        <v>0</v>
      </c>
      <c r="WJ138" s="27">
        <v>0</v>
      </c>
      <c r="WK138" s="27">
        <v>0</v>
      </c>
      <c r="WL138" s="27">
        <v>0</v>
      </c>
      <c r="WM138" s="27">
        <v>0</v>
      </c>
      <c r="WN138" s="27">
        <v>0</v>
      </c>
      <c r="WO138" s="27">
        <v>0</v>
      </c>
      <c r="WP138" s="27">
        <v>0</v>
      </c>
      <c r="WQ138" s="27">
        <v>0</v>
      </c>
      <c r="WR138" s="27">
        <v>0</v>
      </c>
      <c r="WS138" s="27">
        <v>0</v>
      </c>
      <c r="WT138" s="27">
        <v>0</v>
      </c>
      <c r="WU138" s="27">
        <v>0</v>
      </c>
      <c r="WV138" s="27">
        <v>0</v>
      </c>
      <c r="WW138" s="27">
        <v>0</v>
      </c>
      <c r="WX138" s="27">
        <v>0</v>
      </c>
      <c r="WY138" s="27">
        <v>0</v>
      </c>
      <c r="WZ138" s="27">
        <v>0</v>
      </c>
      <c r="XA138" s="27">
        <v>0</v>
      </c>
      <c r="XB138" s="27">
        <v>0</v>
      </c>
      <c r="XC138" s="27">
        <v>0</v>
      </c>
      <c r="XD138" s="27">
        <v>0</v>
      </c>
      <c r="XE138" s="27">
        <v>0</v>
      </c>
      <c r="XF138" s="27">
        <v>0</v>
      </c>
      <c r="XG138" s="27">
        <v>0</v>
      </c>
      <c r="XH138" s="27">
        <v>0</v>
      </c>
      <c r="XI138" s="27">
        <v>5</v>
      </c>
      <c r="XJ138" s="27">
        <v>13</v>
      </c>
      <c r="XK138" s="27">
        <v>1</v>
      </c>
      <c r="XL138" s="27">
        <v>17</v>
      </c>
      <c r="XM138" s="27">
        <v>0</v>
      </c>
      <c r="XN138" s="27">
        <v>0</v>
      </c>
      <c r="XO138" s="27">
        <v>0</v>
      </c>
      <c r="XP138" s="27">
        <v>0</v>
      </c>
      <c r="XQ138" s="27">
        <v>0</v>
      </c>
      <c r="XR138" s="27">
        <v>0</v>
      </c>
      <c r="XS138" s="27">
        <v>0</v>
      </c>
      <c r="XT138" s="27">
        <v>0</v>
      </c>
      <c r="XU138" s="27">
        <v>0</v>
      </c>
      <c r="XV138" s="27">
        <v>0</v>
      </c>
      <c r="XW138" s="27">
        <v>0</v>
      </c>
      <c r="XX138" s="27">
        <v>0</v>
      </c>
      <c r="XY138" s="27">
        <v>0</v>
      </c>
      <c r="XZ138" s="27">
        <v>0</v>
      </c>
      <c r="YA138" s="27">
        <v>0</v>
      </c>
      <c r="YB138" s="27">
        <v>0</v>
      </c>
      <c r="YC138" s="27">
        <v>0</v>
      </c>
      <c r="YD138" s="27">
        <v>0</v>
      </c>
      <c r="YE138" s="27">
        <v>0</v>
      </c>
      <c r="YF138" s="27">
        <v>0</v>
      </c>
      <c r="YG138" s="27">
        <v>0</v>
      </c>
      <c r="YH138" s="27">
        <v>0</v>
      </c>
      <c r="YI138" s="27">
        <v>0</v>
      </c>
      <c r="YJ138" s="27">
        <v>0</v>
      </c>
      <c r="YK138" s="27">
        <v>0</v>
      </c>
      <c r="YL138" s="27">
        <v>0</v>
      </c>
      <c r="YM138" s="27">
        <v>0</v>
      </c>
      <c r="YN138" s="27">
        <v>0</v>
      </c>
      <c r="YO138" s="27">
        <v>0</v>
      </c>
      <c r="YP138" s="27">
        <v>0</v>
      </c>
      <c r="YQ138" s="27">
        <v>0</v>
      </c>
      <c r="YR138" s="27">
        <v>0</v>
      </c>
      <c r="YS138" s="27">
        <v>0</v>
      </c>
      <c r="YT138" s="27">
        <v>0</v>
      </c>
      <c r="YU138" s="27">
        <v>0</v>
      </c>
      <c r="YV138" s="27">
        <v>0</v>
      </c>
      <c r="YW138" s="27">
        <v>0</v>
      </c>
      <c r="YX138" s="27">
        <v>0</v>
      </c>
      <c r="YY138" s="27">
        <v>0</v>
      </c>
      <c r="YZ138" s="27">
        <v>0</v>
      </c>
      <c r="ZA138" s="27">
        <v>0</v>
      </c>
      <c r="ZB138" s="27">
        <v>0</v>
      </c>
      <c r="ZC138" s="27">
        <v>0</v>
      </c>
      <c r="ZD138" s="27">
        <v>0</v>
      </c>
      <c r="ZE138" s="27">
        <v>0</v>
      </c>
      <c r="ZF138" s="27">
        <v>0</v>
      </c>
      <c r="ZG138" s="27">
        <v>0</v>
      </c>
      <c r="ZH138" s="27">
        <v>0</v>
      </c>
      <c r="ZI138" s="27">
        <v>0</v>
      </c>
      <c r="ZJ138" s="27">
        <v>0</v>
      </c>
      <c r="ZK138" s="27">
        <v>0</v>
      </c>
      <c r="ZL138" s="27">
        <v>0</v>
      </c>
      <c r="ZM138" s="27">
        <v>0</v>
      </c>
      <c r="ZN138" s="27">
        <v>0</v>
      </c>
      <c r="ZO138" s="27">
        <v>0</v>
      </c>
      <c r="ZP138" s="27">
        <v>0</v>
      </c>
      <c r="ZQ138" s="27">
        <v>0</v>
      </c>
      <c r="ZR138" s="27">
        <v>0</v>
      </c>
      <c r="ZS138" s="27">
        <v>0</v>
      </c>
      <c r="ZT138" s="27">
        <v>0</v>
      </c>
      <c r="ZU138" s="27">
        <v>0</v>
      </c>
      <c r="ZV138" s="27">
        <v>0</v>
      </c>
    </row>
    <row r="139" spans="1:698" s="41" customFormat="1" x14ac:dyDescent="0.2">
      <c r="A139" s="41" t="s">
        <v>240</v>
      </c>
      <c r="B139" s="40"/>
      <c r="C139" s="14">
        <v>2129</v>
      </c>
      <c r="D139" s="14">
        <v>34</v>
      </c>
      <c r="E139" s="14">
        <v>1</v>
      </c>
      <c r="F139" s="14">
        <v>32</v>
      </c>
      <c r="G139" s="27">
        <v>0</v>
      </c>
      <c r="H139" s="27">
        <v>0</v>
      </c>
      <c r="I139" s="27">
        <v>0</v>
      </c>
      <c r="J139" s="27">
        <v>0</v>
      </c>
      <c r="K139" s="27">
        <v>0</v>
      </c>
      <c r="L139" s="27">
        <v>1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  <c r="T139" s="27">
        <v>0</v>
      </c>
      <c r="U139" s="27">
        <v>0</v>
      </c>
      <c r="V139" s="27">
        <v>1</v>
      </c>
      <c r="W139" s="27">
        <v>0</v>
      </c>
      <c r="X139" s="27">
        <v>1</v>
      </c>
      <c r="Y139" s="27">
        <v>0</v>
      </c>
      <c r="Z139" s="27">
        <v>2</v>
      </c>
      <c r="AA139" s="27">
        <v>0</v>
      </c>
      <c r="AB139" s="27">
        <v>3</v>
      </c>
      <c r="AC139" s="27">
        <v>0</v>
      </c>
      <c r="AD139" s="27">
        <v>1</v>
      </c>
      <c r="AE139" s="27">
        <v>0</v>
      </c>
      <c r="AF139" s="27">
        <v>1</v>
      </c>
      <c r="AG139" s="27">
        <v>0</v>
      </c>
      <c r="AH139" s="27">
        <v>1</v>
      </c>
      <c r="AI139" s="27">
        <v>0</v>
      </c>
      <c r="AJ139" s="27">
        <v>1</v>
      </c>
      <c r="AK139" s="27">
        <v>0</v>
      </c>
      <c r="AL139" s="27">
        <v>0</v>
      </c>
      <c r="AM139" s="27">
        <v>0</v>
      </c>
      <c r="AN139" s="27">
        <v>2</v>
      </c>
      <c r="AO139" s="27">
        <v>0</v>
      </c>
      <c r="AP139" s="27">
        <v>0</v>
      </c>
      <c r="AQ139" s="27"/>
      <c r="AR139" s="27"/>
      <c r="AS139" s="27"/>
      <c r="AT139" s="27"/>
      <c r="AU139" s="27">
        <v>0</v>
      </c>
      <c r="AV139" s="27">
        <v>15</v>
      </c>
      <c r="AW139" s="27">
        <v>0</v>
      </c>
      <c r="AX139" s="27">
        <v>23</v>
      </c>
      <c r="AY139" s="14">
        <v>0</v>
      </c>
      <c r="AZ139" s="14">
        <v>14</v>
      </c>
      <c r="BA139" s="14">
        <v>5</v>
      </c>
      <c r="BB139" s="14">
        <v>538</v>
      </c>
      <c r="BC139" s="27">
        <v>0</v>
      </c>
      <c r="BD139" s="27">
        <v>0</v>
      </c>
      <c r="BE139" s="27">
        <v>0</v>
      </c>
      <c r="BF139" s="27">
        <v>7</v>
      </c>
      <c r="BG139" s="27">
        <v>0</v>
      </c>
      <c r="BH139" s="27">
        <v>6</v>
      </c>
      <c r="BI139" s="27">
        <v>0</v>
      </c>
      <c r="BJ139" s="27">
        <v>2</v>
      </c>
      <c r="BK139" s="27">
        <v>0</v>
      </c>
      <c r="BL139" s="27">
        <v>3</v>
      </c>
      <c r="BM139" s="27">
        <v>0</v>
      </c>
      <c r="BN139" s="27">
        <v>3</v>
      </c>
      <c r="BO139" s="27">
        <v>0</v>
      </c>
      <c r="BP139" s="27">
        <v>1</v>
      </c>
      <c r="BQ139" s="27">
        <v>0</v>
      </c>
      <c r="BR139" s="27">
        <v>0</v>
      </c>
      <c r="BS139" s="27">
        <v>0</v>
      </c>
      <c r="BT139" s="27">
        <v>0</v>
      </c>
      <c r="BU139" s="27">
        <v>0</v>
      </c>
      <c r="BV139" s="27">
        <v>0</v>
      </c>
      <c r="BW139" s="27">
        <v>0</v>
      </c>
      <c r="BX139" s="27">
        <v>1</v>
      </c>
      <c r="BY139" s="27">
        <v>0</v>
      </c>
      <c r="BZ139" s="27">
        <v>6</v>
      </c>
      <c r="CA139" s="27">
        <v>0</v>
      </c>
      <c r="CB139" s="27">
        <v>6</v>
      </c>
      <c r="CC139" s="27">
        <v>0</v>
      </c>
      <c r="CD139" s="27">
        <v>16</v>
      </c>
      <c r="CE139" s="27">
        <v>0</v>
      </c>
      <c r="CF139" s="27">
        <v>14</v>
      </c>
      <c r="CG139" s="27">
        <v>0</v>
      </c>
      <c r="CH139" s="27">
        <v>12</v>
      </c>
      <c r="CI139" s="27">
        <v>0</v>
      </c>
      <c r="CJ139" s="27">
        <v>9</v>
      </c>
      <c r="CK139" s="27">
        <v>0</v>
      </c>
      <c r="CL139" s="27">
        <v>36</v>
      </c>
      <c r="CM139" s="27">
        <v>0</v>
      </c>
      <c r="CN139" s="27">
        <v>14</v>
      </c>
      <c r="CO139" s="27">
        <v>0</v>
      </c>
      <c r="CP139" s="27">
        <v>90</v>
      </c>
      <c r="CQ139" s="27">
        <v>0</v>
      </c>
      <c r="CR139" s="27">
        <v>37</v>
      </c>
      <c r="CS139" s="27">
        <v>4</v>
      </c>
      <c r="CT139" s="27">
        <v>57</v>
      </c>
      <c r="CU139" s="27">
        <v>0</v>
      </c>
      <c r="CV139" s="27">
        <v>42</v>
      </c>
      <c r="CW139" s="27">
        <v>1</v>
      </c>
      <c r="CX139" s="27">
        <v>42</v>
      </c>
      <c r="CY139" s="27">
        <v>3</v>
      </c>
      <c r="CZ139" s="27">
        <v>43</v>
      </c>
      <c r="DA139" s="27">
        <v>0</v>
      </c>
      <c r="DB139" s="27">
        <v>5</v>
      </c>
      <c r="DC139" s="27">
        <v>1</v>
      </c>
      <c r="DD139" s="27">
        <v>7</v>
      </c>
      <c r="DE139" s="27"/>
      <c r="DF139" s="27"/>
      <c r="DG139" s="27">
        <v>0</v>
      </c>
      <c r="DH139" s="27">
        <v>145</v>
      </c>
      <c r="DI139" s="27">
        <v>1</v>
      </c>
      <c r="DJ139" s="27">
        <v>0</v>
      </c>
      <c r="DK139" s="27">
        <v>0</v>
      </c>
      <c r="DL139" s="27">
        <v>0</v>
      </c>
      <c r="DM139" s="27">
        <v>0</v>
      </c>
      <c r="DN139" s="27">
        <v>8</v>
      </c>
      <c r="DO139" s="27">
        <v>0</v>
      </c>
      <c r="DP139" s="27">
        <v>5</v>
      </c>
      <c r="DQ139" s="27">
        <v>0</v>
      </c>
      <c r="DR139" s="27">
        <v>6</v>
      </c>
      <c r="DS139" s="27">
        <v>0</v>
      </c>
      <c r="DT139" s="27">
        <v>8</v>
      </c>
      <c r="DU139" s="27">
        <v>0</v>
      </c>
      <c r="DV139" s="27">
        <v>4</v>
      </c>
      <c r="DW139" s="27">
        <v>0</v>
      </c>
      <c r="DX139" s="27">
        <v>3</v>
      </c>
      <c r="DY139" s="27">
        <v>0</v>
      </c>
      <c r="DZ139" s="27">
        <v>133</v>
      </c>
      <c r="EA139" s="27">
        <v>0</v>
      </c>
      <c r="EB139" s="27">
        <v>2</v>
      </c>
      <c r="EC139" s="27">
        <v>2</v>
      </c>
      <c r="ED139" s="27">
        <v>252</v>
      </c>
      <c r="EE139" s="27">
        <v>0</v>
      </c>
      <c r="EF139" s="27">
        <v>8</v>
      </c>
      <c r="EG139" s="27">
        <v>2</v>
      </c>
      <c r="EH139" s="27">
        <v>162</v>
      </c>
      <c r="EI139" s="27">
        <v>1</v>
      </c>
      <c r="EJ139" s="27">
        <v>14</v>
      </c>
      <c r="EK139" s="27">
        <v>0</v>
      </c>
      <c r="EL139" s="27">
        <v>114</v>
      </c>
      <c r="EM139" s="27">
        <v>0</v>
      </c>
      <c r="EN139" s="27">
        <v>12</v>
      </c>
      <c r="EO139" s="27">
        <v>0</v>
      </c>
      <c r="EP139" s="27">
        <v>4</v>
      </c>
      <c r="EQ139" s="27">
        <v>0</v>
      </c>
      <c r="ER139" s="27">
        <v>5</v>
      </c>
      <c r="ES139" s="27">
        <v>0</v>
      </c>
      <c r="ET139" s="27">
        <v>0</v>
      </c>
      <c r="EU139" s="27">
        <v>0</v>
      </c>
      <c r="EV139" s="27">
        <v>0</v>
      </c>
      <c r="EW139" s="27">
        <v>0</v>
      </c>
      <c r="EX139" s="27">
        <v>0</v>
      </c>
      <c r="EY139" s="27">
        <v>0</v>
      </c>
      <c r="EZ139" s="27">
        <v>0</v>
      </c>
      <c r="FA139" s="27">
        <v>0</v>
      </c>
      <c r="FB139" s="27">
        <v>0</v>
      </c>
      <c r="FC139" s="27">
        <v>0</v>
      </c>
      <c r="FD139" s="27">
        <v>0</v>
      </c>
      <c r="FE139" s="27">
        <v>0</v>
      </c>
      <c r="FF139" s="27">
        <v>0</v>
      </c>
      <c r="FG139" s="27">
        <v>0</v>
      </c>
      <c r="FH139" s="27">
        <v>3</v>
      </c>
      <c r="FI139" s="27">
        <v>0</v>
      </c>
      <c r="FJ139" s="27">
        <v>7</v>
      </c>
      <c r="FK139" s="27">
        <v>0</v>
      </c>
      <c r="FL139" s="27">
        <v>9</v>
      </c>
      <c r="FM139" s="27">
        <v>4</v>
      </c>
      <c r="FN139" s="27">
        <v>20</v>
      </c>
      <c r="FO139" s="27">
        <v>0</v>
      </c>
      <c r="FP139" s="27">
        <v>23</v>
      </c>
      <c r="FQ139" s="27">
        <v>1</v>
      </c>
      <c r="FR139" s="27">
        <v>9</v>
      </c>
      <c r="FS139" s="27">
        <v>3</v>
      </c>
      <c r="FT139" s="27">
        <v>14</v>
      </c>
      <c r="FU139" s="27">
        <v>1</v>
      </c>
      <c r="FV139" s="27">
        <v>11</v>
      </c>
      <c r="FW139" s="27">
        <v>3</v>
      </c>
      <c r="FX139" s="27">
        <v>12</v>
      </c>
      <c r="FY139" s="27">
        <v>0</v>
      </c>
      <c r="FZ139" s="27">
        <v>2</v>
      </c>
      <c r="GA139" s="27">
        <v>1</v>
      </c>
      <c r="GB139" s="27">
        <v>5</v>
      </c>
      <c r="GC139" s="27"/>
      <c r="GD139" s="27">
        <v>0</v>
      </c>
      <c r="GE139" s="27">
        <v>0</v>
      </c>
      <c r="GF139" s="27">
        <v>0</v>
      </c>
      <c r="GG139" s="27">
        <v>0</v>
      </c>
      <c r="GH139" s="27">
        <v>0</v>
      </c>
      <c r="GI139" s="27">
        <v>0</v>
      </c>
      <c r="GJ139" s="27">
        <v>0</v>
      </c>
      <c r="GK139" s="27">
        <v>0</v>
      </c>
      <c r="GL139" s="27">
        <v>0</v>
      </c>
      <c r="GM139" s="27">
        <v>0</v>
      </c>
      <c r="GN139" s="27">
        <v>0</v>
      </c>
      <c r="GO139" s="27">
        <v>0</v>
      </c>
      <c r="GP139" s="27"/>
      <c r="GQ139" s="27">
        <v>0</v>
      </c>
      <c r="GR139" s="27">
        <v>0</v>
      </c>
      <c r="GS139" s="27">
        <v>0</v>
      </c>
      <c r="GT139" s="27">
        <v>0</v>
      </c>
      <c r="GU139" s="27">
        <v>0</v>
      </c>
      <c r="GV139" s="27">
        <v>0</v>
      </c>
      <c r="GW139" s="27">
        <v>0</v>
      </c>
      <c r="GX139" s="27">
        <v>0</v>
      </c>
      <c r="GY139" s="27">
        <v>0</v>
      </c>
      <c r="GZ139" s="27">
        <v>0</v>
      </c>
      <c r="HA139" s="27">
        <v>0</v>
      </c>
      <c r="HB139" s="27">
        <v>0</v>
      </c>
      <c r="HC139" s="27"/>
      <c r="HD139" s="27">
        <v>0</v>
      </c>
      <c r="HE139" s="27">
        <v>0</v>
      </c>
      <c r="HF139" s="27">
        <v>0</v>
      </c>
      <c r="HG139" s="27">
        <v>0</v>
      </c>
      <c r="HH139" s="27">
        <v>0</v>
      </c>
      <c r="HI139" s="27">
        <v>0</v>
      </c>
      <c r="HJ139" s="27">
        <v>0</v>
      </c>
      <c r="HK139" s="27">
        <v>0</v>
      </c>
      <c r="HL139" s="27">
        <v>0</v>
      </c>
      <c r="HM139" s="27">
        <v>0</v>
      </c>
      <c r="HN139" s="27">
        <v>0</v>
      </c>
      <c r="HO139" s="27">
        <v>0</v>
      </c>
      <c r="HP139" s="27"/>
      <c r="HQ139" s="27">
        <v>0</v>
      </c>
      <c r="HR139" s="27">
        <v>0</v>
      </c>
      <c r="HS139" s="27">
        <v>0</v>
      </c>
      <c r="HT139" s="27">
        <v>0</v>
      </c>
      <c r="HU139" s="27">
        <v>0</v>
      </c>
      <c r="HV139" s="27">
        <v>0</v>
      </c>
      <c r="HW139" s="27">
        <v>0</v>
      </c>
      <c r="HX139" s="27">
        <v>0</v>
      </c>
      <c r="HY139" s="27">
        <v>0</v>
      </c>
      <c r="HZ139" s="27">
        <v>0</v>
      </c>
      <c r="IA139" s="27">
        <v>0</v>
      </c>
      <c r="IB139" s="27">
        <v>0</v>
      </c>
      <c r="IC139" s="27"/>
      <c r="ID139" s="27">
        <v>8</v>
      </c>
      <c r="IE139" s="27">
        <v>14</v>
      </c>
      <c r="IF139" s="27">
        <v>8</v>
      </c>
      <c r="IG139" s="27">
        <v>1</v>
      </c>
      <c r="IH139" s="27">
        <v>2</v>
      </c>
      <c r="II139" s="27"/>
      <c r="IJ139" s="27"/>
      <c r="IK139" s="27"/>
      <c r="IL139" s="27"/>
      <c r="IM139" s="27">
        <v>0</v>
      </c>
      <c r="IN139" s="27">
        <v>0</v>
      </c>
      <c r="IO139" s="27">
        <v>0</v>
      </c>
      <c r="IP139" s="27">
        <v>0</v>
      </c>
      <c r="IQ139" s="27">
        <v>0</v>
      </c>
      <c r="IR139" s="27">
        <v>0</v>
      </c>
      <c r="IS139" s="27">
        <v>0</v>
      </c>
      <c r="IT139" s="27">
        <v>0</v>
      </c>
      <c r="IU139" s="27">
        <v>0</v>
      </c>
      <c r="IV139" s="27">
        <v>0</v>
      </c>
      <c r="IW139" s="27">
        <v>0</v>
      </c>
      <c r="IX139" s="27">
        <v>0</v>
      </c>
      <c r="IY139" s="27">
        <v>0</v>
      </c>
      <c r="IZ139" s="27">
        <v>1</v>
      </c>
      <c r="JA139" s="27">
        <v>0</v>
      </c>
      <c r="JB139" s="27">
        <v>0</v>
      </c>
      <c r="JC139" s="27">
        <v>0</v>
      </c>
      <c r="JD139" s="27">
        <v>0</v>
      </c>
      <c r="JE139" s="27">
        <v>0</v>
      </c>
      <c r="JF139" s="27">
        <v>8</v>
      </c>
      <c r="JG139" s="27">
        <v>0</v>
      </c>
      <c r="JH139" s="27">
        <v>0</v>
      </c>
      <c r="JI139" s="27">
        <v>9</v>
      </c>
      <c r="JJ139" s="27">
        <v>3</v>
      </c>
      <c r="JK139" s="27">
        <v>2</v>
      </c>
      <c r="JL139" s="27">
        <v>4</v>
      </c>
      <c r="JM139" s="27">
        <v>3</v>
      </c>
      <c r="JN139" s="27">
        <v>1</v>
      </c>
      <c r="JO139" s="27">
        <v>0</v>
      </c>
      <c r="JP139" s="27">
        <v>0</v>
      </c>
      <c r="JQ139" s="27">
        <v>0</v>
      </c>
      <c r="JR139" s="27">
        <v>0</v>
      </c>
      <c r="JS139" s="27">
        <v>0</v>
      </c>
      <c r="JT139" s="27">
        <v>0</v>
      </c>
      <c r="JU139" s="27">
        <v>0</v>
      </c>
      <c r="JV139" s="27">
        <v>1</v>
      </c>
      <c r="JW139" s="27">
        <v>0</v>
      </c>
      <c r="JX139" s="27">
        <v>1</v>
      </c>
      <c r="JY139" s="14">
        <v>548</v>
      </c>
      <c r="JZ139" s="27">
        <v>0</v>
      </c>
      <c r="KA139" s="27">
        <v>0</v>
      </c>
      <c r="KB139" s="27">
        <v>5</v>
      </c>
      <c r="KC139" s="27">
        <v>0</v>
      </c>
      <c r="KD139" s="27">
        <v>1</v>
      </c>
      <c r="KE139" s="27">
        <v>150</v>
      </c>
      <c r="KF139" s="27">
        <v>1</v>
      </c>
      <c r="KG139" s="27">
        <v>0</v>
      </c>
      <c r="KH139" s="27">
        <v>190</v>
      </c>
      <c r="KI139" s="27">
        <v>4</v>
      </c>
      <c r="KJ139" s="27">
        <v>4</v>
      </c>
      <c r="KK139" s="27">
        <v>193</v>
      </c>
      <c r="KL139" s="14">
        <v>549</v>
      </c>
      <c r="KM139" s="27">
        <v>5</v>
      </c>
      <c r="KN139" s="27">
        <v>151</v>
      </c>
      <c r="KO139" s="27">
        <v>191</v>
      </c>
      <c r="KP139" s="27">
        <v>202</v>
      </c>
      <c r="KQ139" s="14">
        <v>14</v>
      </c>
      <c r="KR139" s="27">
        <v>11</v>
      </c>
      <c r="KS139" s="27">
        <v>3</v>
      </c>
      <c r="KT139" s="14">
        <v>1</v>
      </c>
      <c r="KU139" s="27">
        <v>1</v>
      </c>
      <c r="KV139" s="27">
        <v>0</v>
      </c>
      <c r="KW139" s="27">
        <v>0</v>
      </c>
      <c r="KX139" s="27">
        <v>0</v>
      </c>
      <c r="KY139" s="14">
        <v>14</v>
      </c>
      <c r="KZ139" s="27">
        <v>0</v>
      </c>
      <c r="LA139" s="27">
        <v>0</v>
      </c>
      <c r="LB139" s="27">
        <v>0</v>
      </c>
      <c r="LC139" s="27">
        <v>0</v>
      </c>
      <c r="LD139" s="27">
        <v>0</v>
      </c>
      <c r="LE139" s="27">
        <v>0</v>
      </c>
      <c r="LF139" s="27">
        <v>0</v>
      </c>
      <c r="LG139" s="27">
        <v>0</v>
      </c>
      <c r="LH139" s="27">
        <v>0</v>
      </c>
      <c r="LI139" s="27">
        <v>0</v>
      </c>
      <c r="LJ139" s="27">
        <v>0</v>
      </c>
      <c r="LK139" s="27">
        <v>0</v>
      </c>
      <c r="LL139" s="27">
        <v>0</v>
      </c>
      <c r="LM139" s="27">
        <v>0</v>
      </c>
      <c r="LN139" s="27">
        <v>0</v>
      </c>
      <c r="LO139" s="27">
        <v>0</v>
      </c>
      <c r="LP139" s="27">
        <v>0</v>
      </c>
      <c r="LQ139" s="27">
        <v>0</v>
      </c>
      <c r="LR139" s="27">
        <v>0</v>
      </c>
      <c r="LS139" s="27">
        <v>0</v>
      </c>
      <c r="LT139" s="27">
        <v>0</v>
      </c>
      <c r="LU139" s="27">
        <v>0</v>
      </c>
      <c r="LV139" s="27">
        <v>0</v>
      </c>
      <c r="LW139" s="27">
        <v>0</v>
      </c>
      <c r="LX139" s="27">
        <v>0</v>
      </c>
      <c r="LY139" s="27">
        <v>0</v>
      </c>
      <c r="LZ139" s="27">
        <v>0</v>
      </c>
      <c r="MA139" s="27">
        <v>0</v>
      </c>
      <c r="MB139" s="27">
        <v>0</v>
      </c>
      <c r="MC139" s="27">
        <v>0</v>
      </c>
      <c r="MD139" s="27">
        <v>0</v>
      </c>
      <c r="ME139" s="27">
        <v>0</v>
      </c>
      <c r="MF139" s="27">
        <v>0</v>
      </c>
      <c r="MG139" s="27">
        <v>0</v>
      </c>
      <c r="MH139" s="27">
        <v>0</v>
      </c>
      <c r="MI139" s="27">
        <v>0</v>
      </c>
      <c r="MJ139" s="27">
        <v>0</v>
      </c>
      <c r="MK139" s="27">
        <v>0</v>
      </c>
      <c r="ML139" s="27">
        <v>0</v>
      </c>
      <c r="MM139" s="27">
        <v>0</v>
      </c>
      <c r="MN139" s="27">
        <v>0</v>
      </c>
      <c r="MO139" s="27">
        <v>0</v>
      </c>
      <c r="MP139" s="27">
        <v>0</v>
      </c>
      <c r="MQ139" s="27">
        <v>0</v>
      </c>
      <c r="MR139" s="27">
        <v>0</v>
      </c>
      <c r="MS139" s="27">
        <v>0</v>
      </c>
      <c r="MT139" s="27">
        <v>0</v>
      </c>
      <c r="MU139" s="27">
        <v>0</v>
      </c>
      <c r="MV139" s="27">
        <v>0</v>
      </c>
      <c r="MW139" s="27">
        <v>0</v>
      </c>
      <c r="MX139" s="27">
        <v>0</v>
      </c>
      <c r="MY139" s="27">
        <v>0</v>
      </c>
      <c r="MZ139" s="27">
        <v>0</v>
      </c>
      <c r="NA139" s="27">
        <v>0</v>
      </c>
      <c r="NB139" s="27">
        <v>1</v>
      </c>
      <c r="NC139" s="27">
        <v>0</v>
      </c>
      <c r="ND139" s="27">
        <v>1</v>
      </c>
      <c r="NE139" s="27">
        <v>0</v>
      </c>
      <c r="NF139" s="27">
        <v>1</v>
      </c>
      <c r="NG139" s="27">
        <v>0</v>
      </c>
      <c r="NH139" s="27">
        <v>1</v>
      </c>
      <c r="NI139" s="27">
        <v>0</v>
      </c>
      <c r="NJ139" s="27">
        <v>0</v>
      </c>
      <c r="NK139" s="27">
        <v>0</v>
      </c>
      <c r="NL139" s="27">
        <v>1</v>
      </c>
      <c r="NM139" s="27">
        <v>2</v>
      </c>
      <c r="NN139" s="27">
        <v>0</v>
      </c>
      <c r="NO139" s="27">
        <v>1</v>
      </c>
      <c r="NP139" s="27">
        <v>0</v>
      </c>
      <c r="NQ139" s="27">
        <v>2</v>
      </c>
      <c r="NR139" s="27">
        <v>0</v>
      </c>
      <c r="NS139" s="27">
        <v>4</v>
      </c>
      <c r="NT139" s="14">
        <v>15</v>
      </c>
      <c r="NU139" s="27">
        <v>0</v>
      </c>
      <c r="NV139" s="27">
        <v>0</v>
      </c>
      <c r="NW139" s="27">
        <v>0</v>
      </c>
      <c r="NX139" s="27">
        <v>0</v>
      </c>
      <c r="NY139" s="27">
        <v>0</v>
      </c>
      <c r="NZ139" s="27">
        <v>0</v>
      </c>
      <c r="OA139" s="27">
        <v>1</v>
      </c>
      <c r="OB139" s="27">
        <v>0</v>
      </c>
      <c r="OC139" s="27">
        <v>1</v>
      </c>
      <c r="OD139" s="27">
        <v>0</v>
      </c>
      <c r="OE139" s="27">
        <v>1</v>
      </c>
      <c r="OF139" s="27">
        <v>0</v>
      </c>
      <c r="OG139" s="27">
        <v>1</v>
      </c>
      <c r="OH139" s="27">
        <v>0</v>
      </c>
      <c r="OI139" s="27">
        <v>0</v>
      </c>
      <c r="OJ139" s="27">
        <v>0</v>
      </c>
      <c r="OK139" s="27">
        <v>1</v>
      </c>
      <c r="OL139" s="27">
        <v>2</v>
      </c>
      <c r="OM139" s="27">
        <v>1</v>
      </c>
      <c r="ON139" s="27">
        <v>1</v>
      </c>
      <c r="OO139" s="27">
        <v>0</v>
      </c>
      <c r="OP139" s="27">
        <v>2</v>
      </c>
      <c r="OQ139" s="27">
        <v>0</v>
      </c>
      <c r="OR139" s="27">
        <v>4</v>
      </c>
      <c r="OS139" s="14">
        <v>29</v>
      </c>
      <c r="OT139" s="44">
        <v>6</v>
      </c>
      <c r="OU139" s="27">
        <v>4</v>
      </c>
      <c r="OV139" s="27">
        <v>0</v>
      </c>
      <c r="OW139" s="27">
        <v>0</v>
      </c>
      <c r="OX139" s="27">
        <v>0</v>
      </c>
      <c r="OY139" s="27">
        <v>0</v>
      </c>
      <c r="OZ139" s="27">
        <v>0</v>
      </c>
      <c r="PA139" s="27">
        <v>5</v>
      </c>
      <c r="PB139" s="27">
        <v>14</v>
      </c>
      <c r="PC139" s="27">
        <v>0</v>
      </c>
      <c r="PD139" s="27">
        <v>0</v>
      </c>
      <c r="PE139" s="27">
        <v>0</v>
      </c>
      <c r="PF139" s="27">
        <v>0</v>
      </c>
      <c r="PG139" s="27">
        <v>0</v>
      </c>
      <c r="PH139" s="27">
        <v>0</v>
      </c>
      <c r="PI139" s="27">
        <v>0</v>
      </c>
      <c r="PJ139" s="27">
        <v>0</v>
      </c>
      <c r="PK139" s="27">
        <v>0</v>
      </c>
      <c r="PL139" s="27">
        <v>0</v>
      </c>
      <c r="PM139" s="27">
        <v>0</v>
      </c>
      <c r="PN139" s="27">
        <v>8</v>
      </c>
      <c r="PO139" s="27">
        <v>0</v>
      </c>
      <c r="PP139" s="27">
        <v>0</v>
      </c>
      <c r="PQ139" s="27">
        <v>0</v>
      </c>
      <c r="PR139" s="27">
        <v>0</v>
      </c>
      <c r="PS139" s="27">
        <v>2</v>
      </c>
      <c r="PT139" s="27">
        <v>0</v>
      </c>
      <c r="PU139" s="27">
        <v>0</v>
      </c>
      <c r="PV139" s="27">
        <v>0</v>
      </c>
      <c r="PW139" s="27">
        <v>0</v>
      </c>
      <c r="PX139" s="14">
        <v>938</v>
      </c>
      <c r="PY139" s="27">
        <v>1</v>
      </c>
      <c r="PZ139" s="27">
        <v>10</v>
      </c>
      <c r="QA139" s="27">
        <v>10</v>
      </c>
      <c r="QB139" s="27">
        <v>8</v>
      </c>
      <c r="QC139" s="27">
        <v>19</v>
      </c>
      <c r="QD139" s="27">
        <v>103</v>
      </c>
      <c r="QE139" s="27">
        <v>408</v>
      </c>
      <c r="QF139" s="27">
        <v>0</v>
      </c>
      <c r="QG139" s="27">
        <v>0</v>
      </c>
      <c r="QH139" s="27">
        <v>0</v>
      </c>
      <c r="QI139" s="27">
        <v>0</v>
      </c>
      <c r="QJ139" s="27">
        <v>27</v>
      </c>
      <c r="QK139" s="27">
        <v>2</v>
      </c>
      <c r="QL139" s="27">
        <v>8</v>
      </c>
      <c r="QM139" s="27">
        <v>11</v>
      </c>
      <c r="QN139" s="27">
        <v>4</v>
      </c>
      <c r="QO139" s="27">
        <v>10</v>
      </c>
      <c r="QP139" s="27">
        <v>25</v>
      </c>
      <c r="QQ139" s="27">
        <v>259</v>
      </c>
      <c r="QR139" s="27">
        <v>0</v>
      </c>
      <c r="QS139" s="27">
        <v>0</v>
      </c>
      <c r="QT139" s="27">
        <v>0</v>
      </c>
      <c r="QU139" s="27">
        <v>0</v>
      </c>
      <c r="QV139" s="27">
        <v>33</v>
      </c>
      <c r="QW139" s="27">
        <v>0</v>
      </c>
      <c r="QX139" s="27">
        <v>0</v>
      </c>
      <c r="QY139" s="27">
        <v>0</v>
      </c>
      <c r="QZ139" s="27">
        <v>0</v>
      </c>
      <c r="RA139" s="14">
        <v>10</v>
      </c>
      <c r="RB139" s="27">
        <v>0</v>
      </c>
      <c r="RC139" s="27">
        <v>1</v>
      </c>
      <c r="RD139" s="27">
        <v>0</v>
      </c>
      <c r="RE139" s="27">
        <v>4</v>
      </c>
      <c r="RF139" s="27">
        <v>0</v>
      </c>
      <c r="RG139" s="27">
        <v>0</v>
      </c>
      <c r="RH139" s="27">
        <v>1</v>
      </c>
      <c r="RI139" s="27">
        <v>4</v>
      </c>
      <c r="RJ139" s="14">
        <v>0</v>
      </c>
      <c r="RK139" s="27">
        <v>0</v>
      </c>
      <c r="RL139" s="27">
        <v>0</v>
      </c>
      <c r="RM139" s="27">
        <v>0</v>
      </c>
      <c r="RN139" s="27">
        <v>0</v>
      </c>
      <c r="RO139" s="27">
        <v>0</v>
      </c>
      <c r="RP139" s="27">
        <v>0</v>
      </c>
      <c r="RQ139" s="27">
        <v>0</v>
      </c>
      <c r="RR139" s="27">
        <v>0</v>
      </c>
      <c r="RS139" s="27">
        <v>0</v>
      </c>
      <c r="RT139" s="27">
        <v>0</v>
      </c>
      <c r="RU139" s="27">
        <v>0</v>
      </c>
      <c r="RV139" s="27">
        <v>0</v>
      </c>
      <c r="RW139" s="27">
        <v>0</v>
      </c>
      <c r="RX139" s="27">
        <v>0</v>
      </c>
      <c r="RY139" s="27">
        <v>0</v>
      </c>
      <c r="RZ139" s="27">
        <v>0</v>
      </c>
      <c r="SA139" s="27">
        <v>0</v>
      </c>
      <c r="SB139" s="27">
        <v>0</v>
      </c>
      <c r="SC139" s="27">
        <v>0</v>
      </c>
      <c r="SD139" s="27">
        <v>0</v>
      </c>
      <c r="SE139" s="27">
        <v>0</v>
      </c>
      <c r="SF139" s="27">
        <v>0</v>
      </c>
      <c r="SG139" s="27">
        <v>0</v>
      </c>
      <c r="SH139" s="27">
        <v>0</v>
      </c>
      <c r="SI139" s="27">
        <v>0</v>
      </c>
      <c r="SJ139" s="27">
        <v>0</v>
      </c>
      <c r="SK139" s="27">
        <v>0</v>
      </c>
      <c r="SL139" s="27">
        <v>0</v>
      </c>
      <c r="SM139" s="27">
        <v>0</v>
      </c>
      <c r="SN139" s="27">
        <v>0</v>
      </c>
      <c r="SO139" s="27">
        <v>0</v>
      </c>
      <c r="SP139" s="27">
        <v>0</v>
      </c>
      <c r="SQ139" s="27">
        <v>0</v>
      </c>
      <c r="SR139" s="27">
        <v>0</v>
      </c>
      <c r="SS139" s="27">
        <v>0</v>
      </c>
      <c r="ST139" s="27">
        <v>0</v>
      </c>
      <c r="SU139" s="27">
        <v>0</v>
      </c>
      <c r="SV139" s="27">
        <v>0</v>
      </c>
      <c r="SW139" s="27">
        <v>0</v>
      </c>
      <c r="SX139" s="27">
        <v>0</v>
      </c>
      <c r="SY139" s="27">
        <v>0</v>
      </c>
      <c r="SZ139" s="27">
        <v>0</v>
      </c>
      <c r="TA139" s="27">
        <v>0</v>
      </c>
      <c r="TB139" s="27">
        <v>0</v>
      </c>
      <c r="TC139" s="27">
        <v>0</v>
      </c>
      <c r="TD139" s="27">
        <v>0</v>
      </c>
      <c r="TE139" s="27">
        <v>0</v>
      </c>
      <c r="TF139" s="27">
        <v>0</v>
      </c>
      <c r="TG139" s="14">
        <v>0</v>
      </c>
      <c r="TH139" s="27">
        <v>0</v>
      </c>
      <c r="TI139" s="27">
        <v>0</v>
      </c>
      <c r="TJ139" s="27">
        <v>0</v>
      </c>
      <c r="TK139" s="27">
        <v>0</v>
      </c>
      <c r="TL139" s="27">
        <v>0</v>
      </c>
      <c r="TM139" s="27">
        <v>0</v>
      </c>
      <c r="TN139" s="27">
        <v>0</v>
      </c>
      <c r="TO139" s="27">
        <v>0</v>
      </c>
      <c r="TP139" s="27">
        <v>0</v>
      </c>
      <c r="TQ139" s="27">
        <v>0</v>
      </c>
      <c r="TR139" s="27">
        <v>0</v>
      </c>
      <c r="TS139" s="27">
        <v>0</v>
      </c>
      <c r="TT139" s="27">
        <v>0</v>
      </c>
      <c r="TU139" s="27">
        <v>0</v>
      </c>
      <c r="TV139" s="27">
        <v>0</v>
      </c>
      <c r="TW139" s="27">
        <v>0</v>
      </c>
      <c r="TX139" s="27">
        <v>0</v>
      </c>
      <c r="TY139" s="27">
        <v>0</v>
      </c>
      <c r="TZ139" s="27">
        <v>0</v>
      </c>
      <c r="UA139" s="27">
        <v>0</v>
      </c>
      <c r="UB139" s="27">
        <v>0</v>
      </c>
      <c r="UC139" s="27">
        <v>0</v>
      </c>
      <c r="UD139" s="27">
        <v>0</v>
      </c>
      <c r="UE139" s="27">
        <v>0</v>
      </c>
      <c r="UF139" s="27">
        <v>0</v>
      </c>
      <c r="UG139" s="27">
        <v>0</v>
      </c>
      <c r="UH139" s="27">
        <v>0</v>
      </c>
      <c r="UI139" s="27">
        <v>0</v>
      </c>
      <c r="UJ139" s="27">
        <v>0</v>
      </c>
      <c r="UK139" s="27">
        <v>0</v>
      </c>
      <c r="UL139" s="27">
        <v>0</v>
      </c>
      <c r="UM139" s="27">
        <v>0</v>
      </c>
      <c r="UN139" s="27">
        <v>0</v>
      </c>
      <c r="UO139" s="27">
        <v>0</v>
      </c>
      <c r="UP139" s="27">
        <v>0</v>
      </c>
      <c r="UQ139" s="27">
        <v>0</v>
      </c>
      <c r="UR139" s="27">
        <v>0</v>
      </c>
      <c r="US139" s="27">
        <v>0</v>
      </c>
      <c r="UT139" s="27">
        <v>0</v>
      </c>
      <c r="UU139" s="27">
        <v>0</v>
      </c>
      <c r="UV139" s="27">
        <v>0</v>
      </c>
      <c r="UW139" s="27">
        <v>0</v>
      </c>
      <c r="UX139" s="27">
        <v>0</v>
      </c>
      <c r="UY139" s="27">
        <v>0</v>
      </c>
      <c r="UZ139" s="27">
        <v>0</v>
      </c>
      <c r="VA139" s="27">
        <v>0</v>
      </c>
      <c r="VB139" s="27">
        <v>0</v>
      </c>
      <c r="VC139" s="27">
        <v>0</v>
      </c>
      <c r="VD139" s="27">
        <v>0</v>
      </c>
      <c r="VE139" s="27">
        <v>0</v>
      </c>
      <c r="VF139" s="27">
        <v>0</v>
      </c>
      <c r="VG139" s="27">
        <v>0</v>
      </c>
      <c r="VH139" s="14">
        <v>0</v>
      </c>
      <c r="VI139" s="27">
        <v>0</v>
      </c>
      <c r="VJ139" s="27">
        <v>0</v>
      </c>
      <c r="VK139" s="27">
        <v>0</v>
      </c>
      <c r="VL139" s="27">
        <v>0</v>
      </c>
      <c r="VM139" s="27">
        <v>0</v>
      </c>
      <c r="VN139" s="27">
        <v>0</v>
      </c>
      <c r="VO139" s="27">
        <v>0</v>
      </c>
      <c r="VP139" s="27">
        <v>0</v>
      </c>
      <c r="VQ139" s="27">
        <v>0</v>
      </c>
      <c r="VR139" s="27">
        <v>0</v>
      </c>
      <c r="VS139" s="27">
        <v>0</v>
      </c>
      <c r="VT139" s="27">
        <v>0</v>
      </c>
      <c r="VU139" s="27">
        <v>0</v>
      </c>
      <c r="VV139" s="27">
        <v>0</v>
      </c>
      <c r="VW139" s="27">
        <v>0</v>
      </c>
      <c r="VX139" s="27">
        <v>0</v>
      </c>
      <c r="VY139" s="27">
        <v>0</v>
      </c>
      <c r="VZ139" s="27">
        <v>0</v>
      </c>
      <c r="WA139" s="27">
        <v>0</v>
      </c>
      <c r="WB139" s="27">
        <v>0</v>
      </c>
      <c r="WC139" s="27">
        <v>0</v>
      </c>
      <c r="WD139" s="27">
        <v>0</v>
      </c>
      <c r="WE139" s="27">
        <v>0</v>
      </c>
      <c r="WF139" s="27">
        <v>0</v>
      </c>
      <c r="WG139" s="27">
        <v>0</v>
      </c>
      <c r="WH139" s="27">
        <v>0</v>
      </c>
      <c r="WI139" s="27">
        <v>0</v>
      </c>
      <c r="WJ139" s="27">
        <v>0</v>
      </c>
      <c r="WK139" s="27">
        <v>0</v>
      </c>
      <c r="WL139" s="27">
        <v>0</v>
      </c>
      <c r="WM139" s="27">
        <v>0</v>
      </c>
      <c r="WN139" s="27">
        <v>0</v>
      </c>
      <c r="WO139" s="27">
        <v>0</v>
      </c>
      <c r="WP139" s="27">
        <v>0</v>
      </c>
      <c r="WQ139" s="27">
        <v>0</v>
      </c>
      <c r="WR139" s="27">
        <v>0</v>
      </c>
      <c r="WS139" s="27">
        <v>0</v>
      </c>
      <c r="WT139" s="27">
        <v>0</v>
      </c>
      <c r="WU139" s="27">
        <v>0</v>
      </c>
      <c r="WV139" s="27">
        <v>0</v>
      </c>
      <c r="WW139" s="27">
        <v>0</v>
      </c>
      <c r="WX139" s="27">
        <v>0</v>
      </c>
      <c r="WY139" s="27">
        <v>0</v>
      </c>
      <c r="WZ139" s="27">
        <v>0</v>
      </c>
      <c r="XA139" s="27">
        <v>0</v>
      </c>
      <c r="XB139" s="27">
        <v>0</v>
      </c>
      <c r="XC139" s="27">
        <v>0</v>
      </c>
      <c r="XD139" s="27">
        <v>0</v>
      </c>
      <c r="XE139" s="27">
        <v>0</v>
      </c>
      <c r="XF139" s="27">
        <v>0</v>
      </c>
      <c r="XG139" s="27">
        <v>0</v>
      </c>
      <c r="XH139" s="27">
        <v>0</v>
      </c>
      <c r="XI139" s="27">
        <v>10</v>
      </c>
      <c r="XJ139" s="27">
        <v>21</v>
      </c>
      <c r="XK139" s="27">
        <v>0</v>
      </c>
      <c r="XL139" s="27">
        <v>31</v>
      </c>
      <c r="XM139" s="27">
        <v>2</v>
      </c>
      <c r="XN139" s="27">
        <v>0</v>
      </c>
      <c r="XO139" s="27">
        <v>1</v>
      </c>
      <c r="XP139" s="27">
        <v>1</v>
      </c>
      <c r="XQ139" s="27">
        <v>0</v>
      </c>
      <c r="XR139" s="27">
        <v>0</v>
      </c>
      <c r="XS139" s="27">
        <v>0</v>
      </c>
      <c r="XT139" s="27">
        <v>4</v>
      </c>
      <c r="XU139" s="27">
        <v>2</v>
      </c>
      <c r="XV139" s="27">
        <v>0</v>
      </c>
      <c r="XW139" s="27">
        <v>2</v>
      </c>
      <c r="XX139" s="27">
        <v>2</v>
      </c>
      <c r="XY139" s="27">
        <v>5</v>
      </c>
      <c r="XZ139" s="27">
        <v>0</v>
      </c>
      <c r="YA139" s="27">
        <v>5</v>
      </c>
      <c r="YB139" s="27">
        <v>3</v>
      </c>
      <c r="YC139" s="27">
        <v>1</v>
      </c>
      <c r="YD139" s="27">
        <v>1</v>
      </c>
      <c r="YE139" s="27">
        <v>0</v>
      </c>
      <c r="YF139" s="27">
        <v>0</v>
      </c>
      <c r="YG139" s="27">
        <v>1</v>
      </c>
      <c r="YH139" s="27">
        <v>5</v>
      </c>
      <c r="YI139" s="27">
        <v>3</v>
      </c>
      <c r="YJ139" s="27">
        <v>0</v>
      </c>
      <c r="YK139" s="27">
        <v>3</v>
      </c>
      <c r="YL139" s="27">
        <v>5</v>
      </c>
      <c r="YM139" s="27">
        <v>12</v>
      </c>
      <c r="YN139" s="27">
        <v>0</v>
      </c>
      <c r="YO139" s="27">
        <v>6</v>
      </c>
      <c r="YP139" s="27">
        <v>9</v>
      </c>
      <c r="YQ139" s="27">
        <v>3</v>
      </c>
      <c r="YR139" s="27">
        <v>12</v>
      </c>
      <c r="YS139" s="27">
        <v>12</v>
      </c>
      <c r="YT139" s="27">
        <v>31</v>
      </c>
      <c r="YU139" s="27">
        <v>0</v>
      </c>
      <c r="YV139" s="27">
        <v>43</v>
      </c>
      <c r="YW139" s="27">
        <v>21</v>
      </c>
      <c r="YX139" s="27">
        <v>15</v>
      </c>
      <c r="YY139" s="27">
        <v>41</v>
      </c>
      <c r="YZ139" s="27">
        <v>4</v>
      </c>
      <c r="ZA139" s="27">
        <v>52</v>
      </c>
      <c r="ZB139" s="27">
        <v>24</v>
      </c>
      <c r="ZC139" s="27">
        <v>600</v>
      </c>
      <c r="ZD139" s="27">
        <v>106</v>
      </c>
      <c r="ZE139" s="27">
        <v>74</v>
      </c>
      <c r="ZF139" s="27">
        <v>37</v>
      </c>
      <c r="ZG139" s="27">
        <v>15</v>
      </c>
      <c r="ZH139" s="27">
        <v>3</v>
      </c>
      <c r="ZI139" s="27">
        <v>20</v>
      </c>
      <c r="ZJ139" s="27">
        <v>8</v>
      </c>
      <c r="ZK139" s="27">
        <v>2</v>
      </c>
      <c r="ZL139" s="27">
        <v>35</v>
      </c>
      <c r="ZM139" s="27">
        <v>6</v>
      </c>
      <c r="ZN139" s="27">
        <v>4</v>
      </c>
      <c r="ZO139" s="27">
        <v>17</v>
      </c>
      <c r="ZP139" s="27">
        <v>2</v>
      </c>
      <c r="ZQ139" s="27">
        <v>1</v>
      </c>
      <c r="ZR139" s="27">
        <v>5</v>
      </c>
      <c r="ZS139" s="27">
        <v>0</v>
      </c>
      <c r="ZT139" s="27">
        <v>1</v>
      </c>
      <c r="ZU139" s="27">
        <v>6</v>
      </c>
      <c r="ZV139" s="27">
        <v>0</v>
      </c>
    </row>
    <row r="140" spans="1:698" s="41" customFormat="1" x14ac:dyDescent="0.2">
      <c r="A140" s="41" t="s">
        <v>241</v>
      </c>
      <c r="B140" s="40"/>
      <c r="C140" s="14">
        <v>930</v>
      </c>
      <c r="D140" s="14">
        <v>12</v>
      </c>
      <c r="E140" s="14">
        <v>0</v>
      </c>
      <c r="F140" s="14">
        <v>35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v>0</v>
      </c>
      <c r="AG140" s="27"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v>0</v>
      </c>
      <c r="AO140" s="27">
        <v>0</v>
      </c>
      <c r="AP140" s="27">
        <v>0</v>
      </c>
      <c r="AQ140" s="27"/>
      <c r="AR140" s="27"/>
      <c r="AS140" s="27"/>
      <c r="AT140" s="27"/>
      <c r="AU140" s="27">
        <v>0</v>
      </c>
      <c r="AV140" s="27">
        <v>1</v>
      </c>
      <c r="AW140" s="27">
        <v>0</v>
      </c>
      <c r="AX140" s="27">
        <v>0</v>
      </c>
      <c r="AY140" s="14">
        <v>0</v>
      </c>
      <c r="AZ140" s="14">
        <v>5</v>
      </c>
      <c r="BA140" s="14">
        <v>1</v>
      </c>
      <c r="BB140" s="14">
        <v>171</v>
      </c>
      <c r="BC140" s="27">
        <v>0</v>
      </c>
      <c r="BD140" s="27">
        <v>0</v>
      </c>
      <c r="BE140" s="27">
        <v>0</v>
      </c>
      <c r="BF140" s="27">
        <v>0</v>
      </c>
      <c r="BG140" s="27">
        <v>0</v>
      </c>
      <c r="BH140" s="27">
        <v>0</v>
      </c>
      <c r="BI140" s="27">
        <v>0</v>
      </c>
      <c r="BJ140" s="27">
        <v>0</v>
      </c>
      <c r="BK140" s="27">
        <v>0</v>
      </c>
      <c r="BL140" s="27">
        <v>0</v>
      </c>
      <c r="BM140" s="27">
        <v>0</v>
      </c>
      <c r="BN140" s="27">
        <v>0</v>
      </c>
      <c r="BO140" s="27">
        <v>0</v>
      </c>
      <c r="BP140" s="27">
        <v>0</v>
      </c>
      <c r="BQ140" s="27">
        <v>0</v>
      </c>
      <c r="BR140" s="27">
        <v>0</v>
      </c>
      <c r="BS140" s="27">
        <v>0</v>
      </c>
      <c r="BT140" s="27">
        <v>0</v>
      </c>
      <c r="BU140" s="27">
        <v>0</v>
      </c>
      <c r="BV140" s="27">
        <v>0</v>
      </c>
      <c r="BW140" s="27">
        <v>0</v>
      </c>
      <c r="BX140" s="27">
        <v>0</v>
      </c>
      <c r="BY140" s="27">
        <v>0</v>
      </c>
      <c r="BZ140" s="27">
        <v>1</v>
      </c>
      <c r="CA140" s="27">
        <v>0</v>
      </c>
      <c r="CB140" s="27">
        <v>0</v>
      </c>
      <c r="CC140" s="27">
        <v>0</v>
      </c>
      <c r="CD140" s="27">
        <v>0</v>
      </c>
      <c r="CE140" s="27">
        <v>0</v>
      </c>
      <c r="CF140" s="27">
        <v>1</v>
      </c>
      <c r="CG140" s="27">
        <v>0</v>
      </c>
      <c r="CH140" s="27">
        <v>6</v>
      </c>
      <c r="CI140" s="27">
        <v>0</v>
      </c>
      <c r="CJ140" s="27">
        <v>2</v>
      </c>
      <c r="CK140" s="27">
        <v>0</v>
      </c>
      <c r="CL140" s="27">
        <v>14</v>
      </c>
      <c r="CM140" s="27">
        <v>0</v>
      </c>
      <c r="CN140" s="27">
        <v>2</v>
      </c>
      <c r="CO140" s="27">
        <v>0</v>
      </c>
      <c r="CP140" s="27">
        <v>16</v>
      </c>
      <c r="CQ140" s="27">
        <v>0</v>
      </c>
      <c r="CR140" s="27">
        <v>9</v>
      </c>
      <c r="CS140" s="27">
        <v>2</v>
      </c>
      <c r="CT140" s="27">
        <v>16</v>
      </c>
      <c r="CU140" s="27">
        <v>2</v>
      </c>
      <c r="CV140" s="27">
        <v>0</v>
      </c>
      <c r="CW140" s="27">
        <v>1</v>
      </c>
      <c r="CX140" s="27">
        <v>19</v>
      </c>
      <c r="CY140" s="27">
        <v>0</v>
      </c>
      <c r="CZ140" s="27">
        <v>11</v>
      </c>
      <c r="DA140" s="27">
        <v>0</v>
      </c>
      <c r="DB140" s="27">
        <v>7</v>
      </c>
      <c r="DC140" s="27">
        <v>1</v>
      </c>
      <c r="DD140" s="27">
        <v>8</v>
      </c>
      <c r="DE140" s="27"/>
      <c r="DF140" s="27"/>
      <c r="DG140" s="27">
        <v>0</v>
      </c>
      <c r="DH140" s="27">
        <v>142</v>
      </c>
      <c r="DI140" s="27">
        <v>0</v>
      </c>
      <c r="DJ140" s="27">
        <v>0</v>
      </c>
      <c r="DK140" s="27">
        <v>0</v>
      </c>
      <c r="DL140" s="27">
        <v>0</v>
      </c>
      <c r="DM140" s="27">
        <v>0</v>
      </c>
      <c r="DN140" s="27">
        <v>1</v>
      </c>
      <c r="DO140" s="27">
        <v>0</v>
      </c>
      <c r="DP140" s="27">
        <v>0</v>
      </c>
      <c r="DQ140" s="27">
        <v>0</v>
      </c>
      <c r="DR140" s="27">
        <v>0</v>
      </c>
      <c r="DS140" s="27">
        <v>0</v>
      </c>
      <c r="DT140" s="27">
        <v>0</v>
      </c>
      <c r="DU140" s="27">
        <v>0</v>
      </c>
      <c r="DV140" s="27">
        <v>0</v>
      </c>
      <c r="DW140" s="27">
        <v>0</v>
      </c>
      <c r="DX140" s="27">
        <v>0</v>
      </c>
      <c r="DY140" s="27">
        <v>0</v>
      </c>
      <c r="DZ140" s="27">
        <v>59</v>
      </c>
      <c r="EA140" s="27">
        <v>0</v>
      </c>
      <c r="EB140" s="27">
        <v>14</v>
      </c>
      <c r="EC140" s="27">
        <v>0</v>
      </c>
      <c r="ED140" s="27">
        <v>72</v>
      </c>
      <c r="EE140" s="27">
        <v>0</v>
      </c>
      <c r="EF140" s="27">
        <v>33</v>
      </c>
      <c r="EG140" s="27">
        <v>0</v>
      </c>
      <c r="EH140" s="27">
        <v>49</v>
      </c>
      <c r="EI140" s="27">
        <v>0</v>
      </c>
      <c r="EJ140" s="27">
        <v>20</v>
      </c>
      <c r="EK140" s="27">
        <v>0</v>
      </c>
      <c r="EL140" s="27">
        <v>30</v>
      </c>
      <c r="EM140" s="27">
        <v>0</v>
      </c>
      <c r="EN140" s="27">
        <v>14</v>
      </c>
      <c r="EO140" s="27">
        <v>0</v>
      </c>
      <c r="EP140" s="27">
        <v>3</v>
      </c>
      <c r="EQ140" s="27">
        <v>0</v>
      </c>
      <c r="ER140" s="27">
        <v>1</v>
      </c>
      <c r="ES140" s="27">
        <v>0</v>
      </c>
      <c r="ET140" s="27">
        <v>0</v>
      </c>
      <c r="EU140" s="27">
        <v>0</v>
      </c>
      <c r="EV140" s="27">
        <v>0</v>
      </c>
      <c r="EW140" s="27">
        <v>0</v>
      </c>
      <c r="EX140" s="27">
        <v>3</v>
      </c>
      <c r="EY140" s="27">
        <v>0</v>
      </c>
      <c r="EZ140" s="27">
        <v>1</v>
      </c>
      <c r="FA140" s="27">
        <v>0</v>
      </c>
      <c r="FB140" s="27">
        <v>0</v>
      </c>
      <c r="FC140" s="27">
        <v>0</v>
      </c>
      <c r="FD140" s="27">
        <v>1</v>
      </c>
      <c r="FE140" s="27">
        <v>0</v>
      </c>
      <c r="FF140" s="27">
        <v>1</v>
      </c>
      <c r="FG140" s="27">
        <v>0</v>
      </c>
      <c r="FH140" s="27">
        <v>2</v>
      </c>
      <c r="FI140" s="27">
        <v>0</v>
      </c>
      <c r="FJ140" s="27">
        <v>6</v>
      </c>
      <c r="FK140" s="27">
        <v>0</v>
      </c>
      <c r="FL140" s="27">
        <v>4</v>
      </c>
      <c r="FM140" s="27">
        <v>1</v>
      </c>
      <c r="FN140" s="27">
        <v>36</v>
      </c>
      <c r="FO140" s="27">
        <v>0</v>
      </c>
      <c r="FP140" s="27">
        <v>17</v>
      </c>
      <c r="FQ140" s="27">
        <v>0</v>
      </c>
      <c r="FR140" s="27">
        <v>28</v>
      </c>
      <c r="FS140" s="27">
        <v>2</v>
      </c>
      <c r="FT140" s="27">
        <v>22</v>
      </c>
      <c r="FU140" s="27">
        <v>0</v>
      </c>
      <c r="FV140" s="27">
        <v>18</v>
      </c>
      <c r="FW140" s="27">
        <v>1</v>
      </c>
      <c r="FX140" s="27">
        <v>10</v>
      </c>
      <c r="FY140" s="27">
        <v>0</v>
      </c>
      <c r="FZ140" s="27">
        <v>4</v>
      </c>
      <c r="GA140" s="27">
        <v>1</v>
      </c>
      <c r="GB140" s="27">
        <v>3</v>
      </c>
      <c r="GC140" s="27"/>
      <c r="GD140" s="27">
        <v>0</v>
      </c>
      <c r="GE140" s="27">
        <v>0</v>
      </c>
      <c r="GF140" s="27">
        <v>0</v>
      </c>
      <c r="GG140" s="27">
        <v>0</v>
      </c>
      <c r="GH140" s="27">
        <v>0</v>
      </c>
      <c r="GI140" s="27">
        <v>0</v>
      </c>
      <c r="GJ140" s="27">
        <v>0</v>
      </c>
      <c r="GK140" s="27">
        <v>0</v>
      </c>
      <c r="GL140" s="27">
        <v>0</v>
      </c>
      <c r="GM140" s="27">
        <v>0</v>
      </c>
      <c r="GN140" s="27">
        <v>0</v>
      </c>
      <c r="GO140" s="27">
        <v>0</v>
      </c>
      <c r="GP140" s="27"/>
      <c r="GQ140" s="27">
        <v>0</v>
      </c>
      <c r="GR140" s="27">
        <v>0</v>
      </c>
      <c r="GS140" s="27">
        <v>0</v>
      </c>
      <c r="GT140" s="27">
        <v>0</v>
      </c>
      <c r="GU140" s="27">
        <v>0</v>
      </c>
      <c r="GV140" s="27">
        <v>0</v>
      </c>
      <c r="GW140" s="27">
        <v>0</v>
      </c>
      <c r="GX140" s="27">
        <v>0</v>
      </c>
      <c r="GY140" s="27">
        <v>0</v>
      </c>
      <c r="GZ140" s="27">
        <v>0</v>
      </c>
      <c r="HA140" s="27">
        <v>0</v>
      </c>
      <c r="HB140" s="27">
        <v>0</v>
      </c>
      <c r="HC140" s="27"/>
      <c r="HD140" s="27">
        <v>0</v>
      </c>
      <c r="HE140" s="27">
        <v>0</v>
      </c>
      <c r="HF140" s="27">
        <v>0</v>
      </c>
      <c r="HG140" s="27">
        <v>0</v>
      </c>
      <c r="HH140" s="27">
        <v>0</v>
      </c>
      <c r="HI140" s="27">
        <v>0</v>
      </c>
      <c r="HJ140" s="27">
        <v>0</v>
      </c>
      <c r="HK140" s="27">
        <v>0</v>
      </c>
      <c r="HL140" s="27">
        <v>0</v>
      </c>
      <c r="HM140" s="27">
        <v>0</v>
      </c>
      <c r="HN140" s="27">
        <v>0</v>
      </c>
      <c r="HO140" s="27">
        <v>0</v>
      </c>
      <c r="HP140" s="27"/>
      <c r="HQ140" s="27">
        <v>0</v>
      </c>
      <c r="HR140" s="27">
        <v>0</v>
      </c>
      <c r="HS140" s="27">
        <v>0</v>
      </c>
      <c r="HT140" s="27">
        <v>0</v>
      </c>
      <c r="HU140" s="27">
        <v>0</v>
      </c>
      <c r="HV140" s="27">
        <v>0</v>
      </c>
      <c r="HW140" s="27">
        <v>0</v>
      </c>
      <c r="HX140" s="27">
        <v>0</v>
      </c>
      <c r="HY140" s="27">
        <v>0</v>
      </c>
      <c r="HZ140" s="27">
        <v>0</v>
      </c>
      <c r="IA140" s="27">
        <v>0</v>
      </c>
      <c r="IB140" s="27">
        <v>0</v>
      </c>
      <c r="IC140" s="27"/>
      <c r="ID140" s="27">
        <v>0</v>
      </c>
      <c r="IE140" s="27">
        <v>10</v>
      </c>
      <c r="IF140" s="27">
        <v>14</v>
      </c>
      <c r="IG140" s="27">
        <v>8</v>
      </c>
      <c r="IH140" s="27">
        <v>3</v>
      </c>
      <c r="II140" s="27"/>
      <c r="IJ140" s="27"/>
      <c r="IK140" s="27"/>
      <c r="IL140" s="27"/>
      <c r="IM140" s="27">
        <v>0</v>
      </c>
      <c r="IN140" s="27">
        <v>0</v>
      </c>
      <c r="IO140" s="27">
        <v>0</v>
      </c>
      <c r="IP140" s="27">
        <v>0</v>
      </c>
      <c r="IQ140" s="27">
        <v>0</v>
      </c>
      <c r="IR140" s="27">
        <v>0</v>
      </c>
      <c r="IS140" s="27">
        <v>0</v>
      </c>
      <c r="IT140" s="27">
        <v>0</v>
      </c>
      <c r="IU140" s="27">
        <v>0</v>
      </c>
      <c r="IV140" s="27">
        <v>0</v>
      </c>
      <c r="IW140" s="27">
        <v>0</v>
      </c>
      <c r="IX140" s="27">
        <v>0</v>
      </c>
      <c r="IY140" s="27">
        <v>0</v>
      </c>
      <c r="IZ140" s="27">
        <v>0</v>
      </c>
      <c r="JA140" s="27">
        <v>0</v>
      </c>
      <c r="JB140" s="27">
        <v>0</v>
      </c>
      <c r="JC140" s="27">
        <v>0</v>
      </c>
      <c r="JD140" s="27">
        <v>0</v>
      </c>
      <c r="JE140" s="27">
        <v>0</v>
      </c>
      <c r="JF140" s="27">
        <v>0</v>
      </c>
      <c r="JG140" s="27">
        <v>0</v>
      </c>
      <c r="JH140" s="27">
        <v>0</v>
      </c>
      <c r="JI140" s="27">
        <v>5</v>
      </c>
      <c r="JJ140" s="27">
        <v>8</v>
      </c>
      <c r="JK140" s="27">
        <v>5</v>
      </c>
      <c r="JL140" s="27">
        <v>5</v>
      </c>
      <c r="JM140" s="27">
        <v>0</v>
      </c>
      <c r="JN140" s="27">
        <v>1</v>
      </c>
      <c r="JO140" s="27">
        <v>0</v>
      </c>
      <c r="JP140" s="27">
        <v>0</v>
      </c>
      <c r="JQ140" s="27">
        <v>3</v>
      </c>
      <c r="JR140" s="27">
        <v>1</v>
      </c>
      <c r="JS140" s="27">
        <v>2</v>
      </c>
      <c r="JT140" s="27">
        <v>0</v>
      </c>
      <c r="JU140" s="27">
        <v>3</v>
      </c>
      <c r="JV140" s="27">
        <v>2</v>
      </c>
      <c r="JW140" s="27">
        <v>0</v>
      </c>
      <c r="JX140" s="27">
        <v>0</v>
      </c>
      <c r="JY140" s="14">
        <v>174</v>
      </c>
      <c r="JZ140" s="27">
        <v>0</v>
      </c>
      <c r="KA140" s="27">
        <v>0</v>
      </c>
      <c r="KB140" s="27">
        <v>0</v>
      </c>
      <c r="KC140" s="27">
        <v>0</v>
      </c>
      <c r="KD140" s="27">
        <v>0</v>
      </c>
      <c r="KE140" s="27">
        <v>53</v>
      </c>
      <c r="KF140" s="27">
        <v>1</v>
      </c>
      <c r="KG140" s="27">
        <v>0</v>
      </c>
      <c r="KH140" s="27">
        <v>74</v>
      </c>
      <c r="KI140" s="27">
        <v>1</v>
      </c>
      <c r="KJ140" s="27">
        <v>1</v>
      </c>
      <c r="KK140" s="27">
        <v>44</v>
      </c>
      <c r="KL140" s="14">
        <v>174</v>
      </c>
      <c r="KM140" s="27">
        <v>0</v>
      </c>
      <c r="KN140" s="27">
        <v>53</v>
      </c>
      <c r="KO140" s="27">
        <v>75</v>
      </c>
      <c r="KP140" s="27">
        <v>46</v>
      </c>
      <c r="KQ140" s="14">
        <v>2</v>
      </c>
      <c r="KR140" s="27">
        <v>1</v>
      </c>
      <c r="KS140" s="27">
        <v>1</v>
      </c>
      <c r="KT140" s="14">
        <v>1</v>
      </c>
      <c r="KU140" s="27">
        <v>0</v>
      </c>
      <c r="KV140" s="27">
        <v>1</v>
      </c>
      <c r="KW140" s="27">
        <v>0</v>
      </c>
      <c r="KX140" s="27">
        <v>0</v>
      </c>
      <c r="KY140" s="14">
        <v>5</v>
      </c>
      <c r="KZ140" s="27">
        <v>0</v>
      </c>
      <c r="LA140" s="27">
        <v>0</v>
      </c>
      <c r="LB140" s="27">
        <v>0</v>
      </c>
      <c r="LC140" s="27">
        <v>0</v>
      </c>
      <c r="LD140" s="27">
        <v>0</v>
      </c>
      <c r="LE140" s="27">
        <v>0</v>
      </c>
      <c r="LF140" s="27">
        <v>0</v>
      </c>
      <c r="LG140" s="27">
        <v>0</v>
      </c>
      <c r="LH140" s="27">
        <v>0</v>
      </c>
      <c r="LI140" s="27">
        <v>0</v>
      </c>
      <c r="LJ140" s="27">
        <v>0</v>
      </c>
      <c r="LK140" s="27">
        <v>0</v>
      </c>
      <c r="LL140" s="27">
        <v>0</v>
      </c>
      <c r="LM140" s="27">
        <v>0</v>
      </c>
      <c r="LN140" s="27">
        <v>0</v>
      </c>
      <c r="LO140" s="27">
        <v>0</v>
      </c>
      <c r="LP140" s="27">
        <v>0</v>
      </c>
      <c r="LQ140" s="27">
        <v>0</v>
      </c>
      <c r="LR140" s="27">
        <v>0</v>
      </c>
      <c r="LS140" s="27">
        <v>0</v>
      </c>
      <c r="LT140" s="27">
        <v>0</v>
      </c>
      <c r="LU140" s="27">
        <v>0</v>
      </c>
      <c r="LV140" s="27">
        <v>0</v>
      </c>
      <c r="LW140" s="27">
        <v>0</v>
      </c>
      <c r="LX140" s="27">
        <v>0</v>
      </c>
      <c r="LY140" s="27">
        <v>0</v>
      </c>
      <c r="LZ140" s="27">
        <v>0</v>
      </c>
      <c r="MA140" s="27">
        <v>0</v>
      </c>
      <c r="MB140" s="27">
        <v>0</v>
      </c>
      <c r="MC140" s="27">
        <v>0</v>
      </c>
      <c r="MD140" s="27">
        <v>0</v>
      </c>
      <c r="ME140" s="27">
        <v>0</v>
      </c>
      <c r="MF140" s="27">
        <v>0</v>
      </c>
      <c r="MG140" s="27">
        <v>0</v>
      </c>
      <c r="MH140" s="27">
        <v>0</v>
      </c>
      <c r="MI140" s="27">
        <v>0</v>
      </c>
      <c r="MJ140" s="27">
        <v>0</v>
      </c>
      <c r="MK140" s="27">
        <v>0</v>
      </c>
      <c r="ML140" s="27">
        <v>0</v>
      </c>
      <c r="MM140" s="27">
        <v>0</v>
      </c>
      <c r="MN140" s="27">
        <v>0</v>
      </c>
      <c r="MO140" s="27">
        <v>0</v>
      </c>
      <c r="MP140" s="27">
        <v>0</v>
      </c>
      <c r="MQ140" s="27">
        <v>0</v>
      </c>
      <c r="MR140" s="27">
        <v>0</v>
      </c>
      <c r="MS140" s="27">
        <v>0</v>
      </c>
      <c r="MT140" s="27">
        <v>0</v>
      </c>
      <c r="MU140" s="27">
        <v>0</v>
      </c>
      <c r="MV140" s="27">
        <v>0</v>
      </c>
      <c r="MW140" s="27">
        <v>0</v>
      </c>
      <c r="MX140" s="27">
        <v>0</v>
      </c>
      <c r="MY140" s="27">
        <v>0</v>
      </c>
      <c r="MZ140" s="27">
        <v>0</v>
      </c>
      <c r="NA140" s="27">
        <v>0</v>
      </c>
      <c r="NB140" s="27">
        <v>0</v>
      </c>
      <c r="NC140" s="27">
        <v>0</v>
      </c>
      <c r="ND140" s="27">
        <v>0</v>
      </c>
      <c r="NE140" s="27">
        <v>0</v>
      </c>
      <c r="NF140" s="27">
        <v>0</v>
      </c>
      <c r="NG140" s="27">
        <v>0</v>
      </c>
      <c r="NH140" s="27">
        <v>3</v>
      </c>
      <c r="NI140" s="27">
        <v>0</v>
      </c>
      <c r="NJ140" s="27">
        <v>0</v>
      </c>
      <c r="NK140" s="27">
        <v>0</v>
      </c>
      <c r="NL140" s="27">
        <v>0</v>
      </c>
      <c r="NM140" s="27">
        <v>0</v>
      </c>
      <c r="NN140" s="27">
        <v>0</v>
      </c>
      <c r="NO140" s="27">
        <v>0</v>
      </c>
      <c r="NP140" s="27">
        <v>1</v>
      </c>
      <c r="NQ140" s="27">
        <v>0</v>
      </c>
      <c r="NR140" s="27">
        <v>0</v>
      </c>
      <c r="NS140" s="27">
        <v>1</v>
      </c>
      <c r="NT140" s="14">
        <v>5</v>
      </c>
      <c r="NU140" s="27">
        <v>0</v>
      </c>
      <c r="NV140" s="27">
        <v>0</v>
      </c>
      <c r="NW140" s="27">
        <v>0</v>
      </c>
      <c r="NX140" s="27">
        <v>0</v>
      </c>
      <c r="NY140" s="27">
        <v>0</v>
      </c>
      <c r="NZ140" s="27">
        <v>0</v>
      </c>
      <c r="OA140" s="27">
        <v>0</v>
      </c>
      <c r="OB140" s="27">
        <v>0</v>
      </c>
      <c r="OC140" s="27">
        <v>0</v>
      </c>
      <c r="OD140" s="27">
        <v>0</v>
      </c>
      <c r="OE140" s="27">
        <v>0</v>
      </c>
      <c r="OF140" s="27">
        <v>0</v>
      </c>
      <c r="OG140" s="27">
        <v>3</v>
      </c>
      <c r="OH140" s="27">
        <v>0</v>
      </c>
      <c r="OI140" s="27">
        <v>0</v>
      </c>
      <c r="OJ140" s="27">
        <v>0</v>
      </c>
      <c r="OK140" s="27">
        <v>0</v>
      </c>
      <c r="OL140" s="27">
        <v>0</v>
      </c>
      <c r="OM140" s="27">
        <v>0</v>
      </c>
      <c r="ON140" s="27">
        <v>0</v>
      </c>
      <c r="OO140" s="27">
        <v>1</v>
      </c>
      <c r="OP140" s="27">
        <v>0</v>
      </c>
      <c r="OQ140" s="27">
        <v>0</v>
      </c>
      <c r="OR140" s="27">
        <v>1</v>
      </c>
      <c r="OS140" s="14">
        <v>14</v>
      </c>
      <c r="OT140" s="44">
        <v>0</v>
      </c>
      <c r="OU140" s="27">
        <v>0</v>
      </c>
      <c r="OV140" s="27">
        <v>0</v>
      </c>
      <c r="OW140" s="27">
        <v>0</v>
      </c>
      <c r="OX140" s="27">
        <v>0</v>
      </c>
      <c r="OY140" s="27">
        <v>0</v>
      </c>
      <c r="OZ140" s="27">
        <v>0</v>
      </c>
      <c r="PA140" s="27">
        <v>0</v>
      </c>
      <c r="PB140" s="27">
        <v>0</v>
      </c>
      <c r="PC140" s="27">
        <v>0</v>
      </c>
      <c r="PD140" s="27">
        <v>0</v>
      </c>
      <c r="PE140" s="27">
        <v>0</v>
      </c>
      <c r="PF140" s="27">
        <v>0</v>
      </c>
      <c r="PG140" s="27">
        <v>0</v>
      </c>
      <c r="PH140" s="27">
        <v>0</v>
      </c>
      <c r="PI140" s="27">
        <v>0</v>
      </c>
      <c r="PJ140" s="27">
        <v>0</v>
      </c>
      <c r="PK140" s="27">
        <v>0</v>
      </c>
      <c r="PL140" s="27">
        <v>0</v>
      </c>
      <c r="PM140" s="27">
        <v>0</v>
      </c>
      <c r="PN140" s="27">
        <v>0</v>
      </c>
      <c r="PO140" s="27">
        <v>0</v>
      </c>
      <c r="PP140" s="27">
        <v>0</v>
      </c>
      <c r="PQ140" s="27">
        <v>0</v>
      </c>
      <c r="PR140" s="27">
        <v>0</v>
      </c>
      <c r="PS140" s="27">
        <v>0</v>
      </c>
      <c r="PT140" s="27">
        <v>1</v>
      </c>
      <c r="PU140" s="27">
        <v>7</v>
      </c>
      <c r="PV140" s="27">
        <v>0</v>
      </c>
      <c r="PW140" s="27">
        <v>6</v>
      </c>
      <c r="PX140" s="14">
        <v>427</v>
      </c>
      <c r="PY140" s="27">
        <v>0</v>
      </c>
      <c r="PZ140" s="27">
        <v>0</v>
      </c>
      <c r="QA140" s="27">
        <v>0</v>
      </c>
      <c r="QB140" s="27">
        <v>0</v>
      </c>
      <c r="QC140" s="27">
        <v>0</v>
      </c>
      <c r="QD140" s="27">
        <v>0</v>
      </c>
      <c r="QE140" s="27">
        <v>0</v>
      </c>
      <c r="QF140" s="27">
        <v>0</v>
      </c>
      <c r="QG140" s="27">
        <v>0</v>
      </c>
      <c r="QH140" s="27">
        <v>0</v>
      </c>
      <c r="QI140" s="27">
        <v>0</v>
      </c>
      <c r="QJ140" s="27">
        <v>0</v>
      </c>
      <c r="QK140" s="27">
        <v>0</v>
      </c>
      <c r="QL140" s="27">
        <v>0</v>
      </c>
      <c r="QM140" s="27">
        <v>0</v>
      </c>
      <c r="QN140" s="27">
        <v>0</v>
      </c>
      <c r="QO140" s="27">
        <v>0</v>
      </c>
      <c r="QP140" s="27">
        <v>0</v>
      </c>
      <c r="QQ140" s="27">
        <v>0</v>
      </c>
      <c r="QR140" s="27">
        <v>0</v>
      </c>
      <c r="QS140" s="27">
        <v>0</v>
      </c>
      <c r="QT140" s="27">
        <v>0</v>
      </c>
      <c r="QU140" s="27">
        <v>0</v>
      </c>
      <c r="QV140" s="27">
        <v>0</v>
      </c>
      <c r="QW140" s="27">
        <v>18</v>
      </c>
      <c r="QX140" s="27">
        <v>238</v>
      </c>
      <c r="QY140" s="27">
        <v>12</v>
      </c>
      <c r="QZ140" s="27">
        <v>159</v>
      </c>
      <c r="RA140" s="14">
        <v>3</v>
      </c>
      <c r="RB140" s="27">
        <v>0</v>
      </c>
      <c r="RC140" s="27">
        <v>0</v>
      </c>
      <c r="RD140" s="27">
        <v>0</v>
      </c>
      <c r="RE140" s="27">
        <v>1</v>
      </c>
      <c r="RF140" s="27">
        <v>0</v>
      </c>
      <c r="RG140" s="27">
        <v>0</v>
      </c>
      <c r="RH140" s="27">
        <v>1</v>
      </c>
      <c r="RI140" s="27">
        <v>1</v>
      </c>
      <c r="RJ140" s="14">
        <v>0</v>
      </c>
      <c r="RK140" s="27">
        <v>0</v>
      </c>
      <c r="RL140" s="27">
        <v>0</v>
      </c>
      <c r="RM140" s="27">
        <v>0</v>
      </c>
      <c r="RN140" s="27">
        <v>0</v>
      </c>
      <c r="RO140" s="27">
        <v>0</v>
      </c>
      <c r="RP140" s="27">
        <v>0</v>
      </c>
      <c r="RQ140" s="27">
        <v>0</v>
      </c>
      <c r="RR140" s="27">
        <v>0</v>
      </c>
      <c r="RS140" s="27">
        <v>0</v>
      </c>
      <c r="RT140" s="27">
        <v>0</v>
      </c>
      <c r="RU140" s="27">
        <v>0</v>
      </c>
      <c r="RV140" s="27">
        <v>0</v>
      </c>
      <c r="RW140" s="27">
        <v>0</v>
      </c>
      <c r="RX140" s="27">
        <v>0</v>
      </c>
      <c r="RY140" s="27">
        <v>0</v>
      </c>
      <c r="RZ140" s="27">
        <v>0</v>
      </c>
      <c r="SA140" s="27">
        <v>0</v>
      </c>
      <c r="SB140" s="27">
        <v>0</v>
      </c>
      <c r="SC140" s="27">
        <v>0</v>
      </c>
      <c r="SD140" s="27">
        <v>0</v>
      </c>
      <c r="SE140" s="27">
        <v>0</v>
      </c>
      <c r="SF140" s="27">
        <v>0</v>
      </c>
      <c r="SG140" s="27">
        <v>0</v>
      </c>
      <c r="SH140" s="27">
        <v>0</v>
      </c>
      <c r="SI140" s="27">
        <v>0</v>
      </c>
      <c r="SJ140" s="27">
        <v>0</v>
      </c>
      <c r="SK140" s="27">
        <v>0</v>
      </c>
      <c r="SL140" s="27">
        <v>0</v>
      </c>
      <c r="SM140" s="27">
        <v>0</v>
      </c>
      <c r="SN140" s="27">
        <v>0</v>
      </c>
      <c r="SO140" s="27">
        <v>0</v>
      </c>
      <c r="SP140" s="27">
        <v>0</v>
      </c>
      <c r="SQ140" s="27">
        <v>0</v>
      </c>
      <c r="SR140" s="27">
        <v>0</v>
      </c>
      <c r="SS140" s="27">
        <v>0</v>
      </c>
      <c r="ST140" s="27">
        <v>0</v>
      </c>
      <c r="SU140" s="27">
        <v>0</v>
      </c>
      <c r="SV140" s="27">
        <v>0</v>
      </c>
      <c r="SW140" s="27">
        <v>0</v>
      </c>
      <c r="SX140" s="27">
        <v>0</v>
      </c>
      <c r="SY140" s="27">
        <v>0</v>
      </c>
      <c r="SZ140" s="27">
        <v>0</v>
      </c>
      <c r="TA140" s="27">
        <v>0</v>
      </c>
      <c r="TB140" s="27">
        <v>0</v>
      </c>
      <c r="TC140" s="27">
        <v>0</v>
      </c>
      <c r="TD140" s="27">
        <v>0</v>
      </c>
      <c r="TE140" s="27">
        <v>0</v>
      </c>
      <c r="TF140" s="27">
        <v>0</v>
      </c>
      <c r="TG140" s="14">
        <v>0</v>
      </c>
      <c r="TH140" s="27">
        <v>0</v>
      </c>
      <c r="TI140" s="27">
        <v>0</v>
      </c>
      <c r="TJ140" s="27">
        <v>0</v>
      </c>
      <c r="TK140" s="27">
        <v>0</v>
      </c>
      <c r="TL140" s="27">
        <v>0</v>
      </c>
      <c r="TM140" s="27">
        <v>0</v>
      </c>
      <c r="TN140" s="27">
        <v>0</v>
      </c>
      <c r="TO140" s="27">
        <v>0</v>
      </c>
      <c r="TP140" s="27">
        <v>0</v>
      </c>
      <c r="TQ140" s="27">
        <v>0</v>
      </c>
      <c r="TR140" s="27">
        <v>0</v>
      </c>
      <c r="TS140" s="27">
        <v>0</v>
      </c>
      <c r="TT140" s="27">
        <v>0</v>
      </c>
      <c r="TU140" s="27">
        <v>0</v>
      </c>
      <c r="TV140" s="27">
        <v>0</v>
      </c>
      <c r="TW140" s="27">
        <v>0</v>
      </c>
      <c r="TX140" s="27">
        <v>0</v>
      </c>
      <c r="TY140" s="27">
        <v>0</v>
      </c>
      <c r="TZ140" s="27">
        <v>0</v>
      </c>
      <c r="UA140" s="27">
        <v>0</v>
      </c>
      <c r="UB140" s="27">
        <v>0</v>
      </c>
      <c r="UC140" s="27">
        <v>0</v>
      </c>
      <c r="UD140" s="27">
        <v>0</v>
      </c>
      <c r="UE140" s="27">
        <v>0</v>
      </c>
      <c r="UF140" s="27">
        <v>0</v>
      </c>
      <c r="UG140" s="27">
        <v>0</v>
      </c>
      <c r="UH140" s="27">
        <v>0</v>
      </c>
      <c r="UI140" s="27">
        <v>0</v>
      </c>
      <c r="UJ140" s="27">
        <v>0</v>
      </c>
      <c r="UK140" s="27">
        <v>0</v>
      </c>
      <c r="UL140" s="27">
        <v>0</v>
      </c>
      <c r="UM140" s="27">
        <v>0</v>
      </c>
      <c r="UN140" s="27">
        <v>0</v>
      </c>
      <c r="UO140" s="27">
        <v>0</v>
      </c>
      <c r="UP140" s="27">
        <v>0</v>
      </c>
      <c r="UQ140" s="27">
        <v>0</v>
      </c>
      <c r="UR140" s="27">
        <v>0</v>
      </c>
      <c r="US140" s="27">
        <v>0</v>
      </c>
      <c r="UT140" s="27">
        <v>0</v>
      </c>
      <c r="UU140" s="27">
        <v>0</v>
      </c>
      <c r="UV140" s="27">
        <v>0</v>
      </c>
      <c r="UW140" s="27">
        <v>0</v>
      </c>
      <c r="UX140" s="27">
        <v>0</v>
      </c>
      <c r="UY140" s="27">
        <v>0</v>
      </c>
      <c r="UZ140" s="27">
        <v>0</v>
      </c>
      <c r="VA140" s="27">
        <v>0</v>
      </c>
      <c r="VB140" s="27">
        <v>0</v>
      </c>
      <c r="VC140" s="27">
        <v>0</v>
      </c>
      <c r="VD140" s="27">
        <v>0</v>
      </c>
      <c r="VE140" s="27">
        <v>0</v>
      </c>
      <c r="VF140" s="27">
        <v>0</v>
      </c>
      <c r="VG140" s="27">
        <v>0</v>
      </c>
      <c r="VH140" s="14">
        <v>0</v>
      </c>
      <c r="VI140" s="27">
        <v>0</v>
      </c>
      <c r="VJ140" s="27">
        <v>0</v>
      </c>
      <c r="VK140" s="27">
        <v>0</v>
      </c>
      <c r="VL140" s="27">
        <v>0</v>
      </c>
      <c r="VM140" s="27">
        <v>0</v>
      </c>
      <c r="VN140" s="27">
        <v>0</v>
      </c>
      <c r="VO140" s="27">
        <v>0</v>
      </c>
      <c r="VP140" s="27">
        <v>0</v>
      </c>
      <c r="VQ140" s="27">
        <v>0</v>
      </c>
      <c r="VR140" s="27">
        <v>0</v>
      </c>
      <c r="VS140" s="27">
        <v>0</v>
      </c>
      <c r="VT140" s="27">
        <v>0</v>
      </c>
      <c r="VU140" s="27">
        <v>0</v>
      </c>
      <c r="VV140" s="27">
        <v>0</v>
      </c>
      <c r="VW140" s="27">
        <v>0</v>
      </c>
      <c r="VX140" s="27">
        <v>0</v>
      </c>
      <c r="VY140" s="27">
        <v>0</v>
      </c>
      <c r="VZ140" s="27">
        <v>0</v>
      </c>
      <c r="WA140" s="27">
        <v>0</v>
      </c>
      <c r="WB140" s="27">
        <v>0</v>
      </c>
      <c r="WC140" s="27">
        <v>0</v>
      </c>
      <c r="WD140" s="27">
        <v>0</v>
      </c>
      <c r="WE140" s="27">
        <v>0</v>
      </c>
      <c r="WF140" s="27">
        <v>0</v>
      </c>
      <c r="WG140" s="27">
        <v>0</v>
      </c>
      <c r="WH140" s="27">
        <v>0</v>
      </c>
      <c r="WI140" s="27">
        <v>0</v>
      </c>
      <c r="WJ140" s="27">
        <v>0</v>
      </c>
      <c r="WK140" s="27">
        <v>0</v>
      </c>
      <c r="WL140" s="27">
        <v>0</v>
      </c>
      <c r="WM140" s="27">
        <v>0</v>
      </c>
      <c r="WN140" s="27">
        <v>0</v>
      </c>
      <c r="WO140" s="27">
        <v>0</v>
      </c>
      <c r="WP140" s="27">
        <v>0</v>
      </c>
      <c r="WQ140" s="27">
        <v>0</v>
      </c>
      <c r="WR140" s="27">
        <v>0</v>
      </c>
      <c r="WS140" s="27">
        <v>0</v>
      </c>
      <c r="WT140" s="27">
        <v>0</v>
      </c>
      <c r="WU140" s="27">
        <v>0</v>
      </c>
      <c r="WV140" s="27">
        <v>0</v>
      </c>
      <c r="WW140" s="27">
        <v>0</v>
      </c>
      <c r="WX140" s="27">
        <v>0</v>
      </c>
      <c r="WY140" s="27">
        <v>0</v>
      </c>
      <c r="WZ140" s="27">
        <v>0</v>
      </c>
      <c r="XA140" s="27">
        <v>0</v>
      </c>
      <c r="XB140" s="27">
        <v>0</v>
      </c>
      <c r="XC140" s="27">
        <v>0</v>
      </c>
      <c r="XD140" s="27">
        <v>0</v>
      </c>
      <c r="XE140" s="27">
        <v>0</v>
      </c>
      <c r="XF140" s="27">
        <v>0</v>
      </c>
      <c r="XG140" s="27">
        <v>0</v>
      </c>
      <c r="XH140" s="27">
        <v>0</v>
      </c>
      <c r="XI140" s="27">
        <v>6</v>
      </c>
      <c r="XJ140" s="27">
        <v>8</v>
      </c>
      <c r="XK140" s="27">
        <v>1</v>
      </c>
      <c r="XL140" s="27">
        <v>13</v>
      </c>
      <c r="XM140" s="27">
        <v>0</v>
      </c>
      <c r="XN140" s="27">
        <v>0</v>
      </c>
      <c r="XO140" s="27">
        <v>0</v>
      </c>
      <c r="XP140" s="27">
        <v>0</v>
      </c>
      <c r="XQ140" s="27">
        <v>0</v>
      </c>
      <c r="XR140" s="27">
        <v>0</v>
      </c>
      <c r="XS140" s="27">
        <v>0</v>
      </c>
      <c r="XT140" s="27">
        <v>0</v>
      </c>
      <c r="XU140" s="27">
        <v>0</v>
      </c>
      <c r="XV140" s="27">
        <v>0</v>
      </c>
      <c r="XW140" s="27">
        <v>0</v>
      </c>
      <c r="XX140" s="27">
        <v>0</v>
      </c>
      <c r="XY140" s="27">
        <v>0</v>
      </c>
      <c r="XZ140" s="27">
        <v>0</v>
      </c>
      <c r="YA140" s="27">
        <v>0</v>
      </c>
      <c r="YB140" s="27">
        <v>0</v>
      </c>
      <c r="YC140" s="27">
        <v>0</v>
      </c>
      <c r="YD140" s="27">
        <v>0</v>
      </c>
      <c r="YE140" s="27">
        <v>0</v>
      </c>
      <c r="YF140" s="27">
        <v>0</v>
      </c>
      <c r="YG140" s="27">
        <v>0</v>
      </c>
      <c r="YH140" s="27">
        <v>0</v>
      </c>
      <c r="YI140" s="27">
        <v>0</v>
      </c>
      <c r="YJ140" s="27">
        <v>0</v>
      </c>
      <c r="YK140" s="27">
        <v>0</v>
      </c>
      <c r="YL140" s="27">
        <v>0</v>
      </c>
      <c r="YM140" s="27">
        <v>0</v>
      </c>
      <c r="YN140" s="27">
        <v>0</v>
      </c>
      <c r="YO140" s="27">
        <v>0</v>
      </c>
      <c r="YP140" s="27">
        <v>0</v>
      </c>
      <c r="YQ140" s="27">
        <v>0</v>
      </c>
      <c r="YR140" s="27">
        <v>0</v>
      </c>
      <c r="YS140" s="27">
        <v>0</v>
      </c>
      <c r="YT140" s="27">
        <v>0</v>
      </c>
      <c r="YU140" s="27">
        <v>0</v>
      </c>
      <c r="YV140" s="27">
        <v>0</v>
      </c>
      <c r="YW140" s="27">
        <v>0</v>
      </c>
      <c r="YX140" s="27">
        <v>0</v>
      </c>
      <c r="YY140" s="27">
        <v>0</v>
      </c>
      <c r="YZ140" s="27">
        <v>0</v>
      </c>
      <c r="ZA140" s="27">
        <v>0</v>
      </c>
      <c r="ZB140" s="27">
        <v>0</v>
      </c>
      <c r="ZC140" s="27">
        <v>0</v>
      </c>
      <c r="ZD140" s="27">
        <v>0</v>
      </c>
      <c r="ZE140" s="27">
        <v>0</v>
      </c>
      <c r="ZF140" s="27">
        <v>0</v>
      </c>
      <c r="ZG140" s="27">
        <v>0</v>
      </c>
      <c r="ZH140" s="27">
        <v>0</v>
      </c>
      <c r="ZI140" s="27">
        <v>0</v>
      </c>
      <c r="ZJ140" s="27">
        <v>0</v>
      </c>
      <c r="ZK140" s="27">
        <v>0</v>
      </c>
      <c r="ZL140" s="27">
        <v>0</v>
      </c>
      <c r="ZM140" s="27">
        <v>0</v>
      </c>
      <c r="ZN140" s="27">
        <v>0</v>
      </c>
      <c r="ZO140" s="27">
        <v>0</v>
      </c>
      <c r="ZP140" s="27">
        <v>0</v>
      </c>
      <c r="ZQ140" s="27">
        <v>0</v>
      </c>
      <c r="ZR140" s="27">
        <v>0</v>
      </c>
      <c r="ZS140" s="27">
        <v>0</v>
      </c>
      <c r="ZT140" s="27">
        <v>0</v>
      </c>
      <c r="ZU140" s="27">
        <v>0</v>
      </c>
      <c r="ZV140" s="27">
        <v>0</v>
      </c>
    </row>
    <row r="141" spans="1:698" s="41" customFormat="1" x14ac:dyDescent="0.2">
      <c r="A141" s="41" t="s">
        <v>242</v>
      </c>
      <c r="B141" s="40"/>
      <c r="C141" s="14">
        <v>800</v>
      </c>
      <c r="D141" s="14">
        <v>5</v>
      </c>
      <c r="E141" s="14">
        <v>0</v>
      </c>
      <c r="F141" s="14">
        <v>4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7">
        <v>0</v>
      </c>
      <c r="AE141" s="27">
        <v>0</v>
      </c>
      <c r="AF141" s="27">
        <v>0</v>
      </c>
      <c r="AG141" s="27">
        <v>0</v>
      </c>
      <c r="AH141" s="27">
        <v>0</v>
      </c>
      <c r="AI141" s="27">
        <v>0</v>
      </c>
      <c r="AJ141" s="27">
        <v>0</v>
      </c>
      <c r="AK141" s="27">
        <v>0</v>
      </c>
      <c r="AL141" s="27">
        <v>0</v>
      </c>
      <c r="AM141" s="27">
        <v>0</v>
      </c>
      <c r="AN141" s="27">
        <v>0</v>
      </c>
      <c r="AO141" s="27">
        <v>0</v>
      </c>
      <c r="AP141" s="27">
        <v>0</v>
      </c>
      <c r="AQ141" s="27"/>
      <c r="AR141" s="27"/>
      <c r="AS141" s="27"/>
      <c r="AT141" s="27"/>
      <c r="AU141" s="27">
        <v>0</v>
      </c>
      <c r="AV141" s="27">
        <v>8</v>
      </c>
      <c r="AW141" s="27">
        <v>0</v>
      </c>
      <c r="AX141" s="27">
        <v>12</v>
      </c>
      <c r="AY141" s="14">
        <v>0</v>
      </c>
      <c r="AZ141" s="14">
        <v>13</v>
      </c>
      <c r="BA141" s="14">
        <v>0</v>
      </c>
      <c r="BB141" s="14">
        <v>137</v>
      </c>
      <c r="BC141" s="27">
        <v>0</v>
      </c>
      <c r="BD141" s="27">
        <v>0</v>
      </c>
      <c r="BE141" s="27">
        <v>0</v>
      </c>
      <c r="BF141" s="27">
        <v>0</v>
      </c>
      <c r="BG141" s="27">
        <v>0</v>
      </c>
      <c r="BH141" s="27">
        <v>0</v>
      </c>
      <c r="BI141" s="27">
        <v>0</v>
      </c>
      <c r="BJ141" s="27">
        <v>0</v>
      </c>
      <c r="BK141" s="27">
        <v>0</v>
      </c>
      <c r="BL141" s="27">
        <v>0</v>
      </c>
      <c r="BM141" s="27">
        <v>0</v>
      </c>
      <c r="BN141" s="27">
        <v>0</v>
      </c>
      <c r="BO141" s="27">
        <v>0</v>
      </c>
      <c r="BP141" s="27">
        <v>0</v>
      </c>
      <c r="BQ141" s="27">
        <v>0</v>
      </c>
      <c r="BR141" s="27">
        <v>0</v>
      </c>
      <c r="BS141" s="27">
        <v>0</v>
      </c>
      <c r="BT141" s="27">
        <v>0</v>
      </c>
      <c r="BU141" s="27">
        <v>0</v>
      </c>
      <c r="BV141" s="27">
        <v>0</v>
      </c>
      <c r="BW141" s="27">
        <v>0</v>
      </c>
      <c r="BX141" s="27">
        <v>0</v>
      </c>
      <c r="BY141" s="27">
        <v>0</v>
      </c>
      <c r="BZ141" s="27">
        <v>3</v>
      </c>
      <c r="CA141" s="27">
        <v>0</v>
      </c>
      <c r="CB141" s="27">
        <v>6</v>
      </c>
      <c r="CC141" s="27">
        <v>0</v>
      </c>
      <c r="CD141" s="27">
        <v>5</v>
      </c>
      <c r="CE141" s="27">
        <v>0</v>
      </c>
      <c r="CF141" s="27">
        <v>6</v>
      </c>
      <c r="CG141" s="27">
        <v>0</v>
      </c>
      <c r="CH141" s="27">
        <v>2</v>
      </c>
      <c r="CI141" s="27">
        <v>0</v>
      </c>
      <c r="CJ141" s="27">
        <v>4</v>
      </c>
      <c r="CK141" s="27">
        <v>0</v>
      </c>
      <c r="CL141" s="27">
        <v>11</v>
      </c>
      <c r="CM141" s="27">
        <v>0</v>
      </c>
      <c r="CN141" s="27">
        <v>12</v>
      </c>
      <c r="CO141" s="27">
        <v>0</v>
      </c>
      <c r="CP141" s="27">
        <v>16</v>
      </c>
      <c r="CQ141" s="27">
        <v>0</v>
      </c>
      <c r="CR141" s="27">
        <v>19</v>
      </c>
      <c r="CS141" s="27">
        <v>0</v>
      </c>
      <c r="CT141" s="27">
        <v>24</v>
      </c>
      <c r="CU141" s="27">
        <v>0</v>
      </c>
      <c r="CV141" s="27">
        <v>22</v>
      </c>
      <c r="CW141" s="27">
        <v>0</v>
      </c>
      <c r="CX141" s="27">
        <v>31</v>
      </c>
      <c r="CY141" s="27">
        <v>1</v>
      </c>
      <c r="CZ141" s="27">
        <v>15</v>
      </c>
      <c r="DA141" s="27">
        <v>0</v>
      </c>
      <c r="DB141" s="27">
        <v>9</v>
      </c>
      <c r="DC141" s="27">
        <v>0</v>
      </c>
      <c r="DD141" s="27">
        <v>7</v>
      </c>
      <c r="DE141" s="27"/>
      <c r="DF141" s="27"/>
      <c r="DG141" s="27">
        <v>0</v>
      </c>
      <c r="DH141" s="27">
        <v>54</v>
      </c>
      <c r="DI141" s="27">
        <v>0</v>
      </c>
      <c r="DJ141" s="27">
        <v>0</v>
      </c>
      <c r="DK141" s="27">
        <v>0</v>
      </c>
      <c r="DL141" s="27">
        <v>0</v>
      </c>
      <c r="DM141" s="27">
        <v>0</v>
      </c>
      <c r="DN141" s="27">
        <v>12</v>
      </c>
      <c r="DO141" s="27">
        <v>0</v>
      </c>
      <c r="DP141" s="27">
        <v>16</v>
      </c>
      <c r="DQ141" s="27">
        <v>0</v>
      </c>
      <c r="DR141" s="27">
        <v>3</v>
      </c>
      <c r="DS141" s="27">
        <v>0</v>
      </c>
      <c r="DT141" s="27">
        <v>2</v>
      </c>
      <c r="DU141" s="27">
        <v>0</v>
      </c>
      <c r="DV141" s="27">
        <v>0</v>
      </c>
      <c r="DW141" s="27">
        <v>0</v>
      </c>
      <c r="DX141" s="27">
        <v>2</v>
      </c>
      <c r="DY141" s="27">
        <v>0</v>
      </c>
      <c r="DZ141" s="27">
        <v>5</v>
      </c>
      <c r="EA141" s="27">
        <v>0</v>
      </c>
      <c r="EB141" s="27">
        <v>2</v>
      </c>
      <c r="EC141" s="27">
        <v>0</v>
      </c>
      <c r="ED141" s="27">
        <v>48</v>
      </c>
      <c r="EE141" s="27">
        <v>0</v>
      </c>
      <c r="EF141" s="27">
        <v>3</v>
      </c>
      <c r="EG141" s="27">
        <v>0</v>
      </c>
      <c r="EH141" s="27">
        <v>20</v>
      </c>
      <c r="EI141" s="27">
        <v>0</v>
      </c>
      <c r="EJ141" s="27">
        <v>4</v>
      </c>
      <c r="EK141" s="27">
        <v>0</v>
      </c>
      <c r="EL141" s="27">
        <v>18</v>
      </c>
      <c r="EM141" s="27">
        <v>0</v>
      </c>
      <c r="EN141" s="27">
        <v>2</v>
      </c>
      <c r="EO141" s="27">
        <v>0</v>
      </c>
      <c r="EP141" s="27">
        <v>12</v>
      </c>
      <c r="EQ141" s="27">
        <v>0</v>
      </c>
      <c r="ER141" s="27">
        <v>0</v>
      </c>
      <c r="ES141" s="27">
        <v>0</v>
      </c>
      <c r="ET141" s="27">
        <v>0</v>
      </c>
      <c r="EU141" s="27">
        <v>0</v>
      </c>
      <c r="EV141" s="27">
        <v>0</v>
      </c>
      <c r="EW141" s="27">
        <v>0</v>
      </c>
      <c r="EX141" s="27">
        <v>8</v>
      </c>
      <c r="EY141" s="27">
        <v>0</v>
      </c>
      <c r="EZ141" s="27">
        <v>11</v>
      </c>
      <c r="FA141" s="27">
        <v>0</v>
      </c>
      <c r="FB141" s="27">
        <v>4</v>
      </c>
      <c r="FC141" s="27">
        <v>0</v>
      </c>
      <c r="FD141" s="27">
        <v>2</v>
      </c>
      <c r="FE141" s="27">
        <v>1</v>
      </c>
      <c r="FF141" s="27">
        <v>3</v>
      </c>
      <c r="FG141" s="27">
        <v>0</v>
      </c>
      <c r="FH141" s="27">
        <v>2</v>
      </c>
      <c r="FI141" s="27">
        <v>0</v>
      </c>
      <c r="FJ141" s="27">
        <v>22</v>
      </c>
      <c r="FK141" s="27">
        <v>0</v>
      </c>
      <c r="FL141" s="27">
        <v>17</v>
      </c>
      <c r="FM141" s="27">
        <v>0</v>
      </c>
      <c r="FN141" s="27">
        <v>30</v>
      </c>
      <c r="FO141" s="27">
        <v>0</v>
      </c>
      <c r="FP141" s="27">
        <v>24</v>
      </c>
      <c r="FQ141" s="27">
        <v>0</v>
      </c>
      <c r="FR141" s="27">
        <v>28</v>
      </c>
      <c r="FS141" s="27">
        <v>1</v>
      </c>
      <c r="FT141" s="27">
        <v>21</v>
      </c>
      <c r="FU141" s="27">
        <v>1</v>
      </c>
      <c r="FV141" s="27">
        <v>22</v>
      </c>
      <c r="FW141" s="27">
        <v>1</v>
      </c>
      <c r="FX141" s="27">
        <v>23</v>
      </c>
      <c r="FY141" s="27">
        <v>0</v>
      </c>
      <c r="FZ141" s="27">
        <v>6</v>
      </c>
      <c r="GA141" s="27">
        <v>0</v>
      </c>
      <c r="GB141" s="27">
        <v>3</v>
      </c>
      <c r="GC141" s="27"/>
      <c r="GD141" s="27">
        <v>0</v>
      </c>
      <c r="GE141" s="27">
        <v>0</v>
      </c>
      <c r="GF141" s="27">
        <v>0</v>
      </c>
      <c r="GG141" s="27">
        <v>0</v>
      </c>
      <c r="GH141" s="27">
        <v>0</v>
      </c>
      <c r="GI141" s="27">
        <v>0</v>
      </c>
      <c r="GJ141" s="27">
        <v>0</v>
      </c>
      <c r="GK141" s="27">
        <v>0</v>
      </c>
      <c r="GL141" s="27">
        <v>0</v>
      </c>
      <c r="GM141" s="27">
        <v>0</v>
      </c>
      <c r="GN141" s="27">
        <v>0</v>
      </c>
      <c r="GO141" s="27">
        <v>0</v>
      </c>
      <c r="GP141" s="27"/>
      <c r="GQ141" s="27">
        <v>0</v>
      </c>
      <c r="GR141" s="27">
        <v>0</v>
      </c>
      <c r="GS141" s="27">
        <v>0</v>
      </c>
      <c r="GT141" s="27">
        <v>0</v>
      </c>
      <c r="GU141" s="27">
        <v>0</v>
      </c>
      <c r="GV141" s="27">
        <v>0</v>
      </c>
      <c r="GW141" s="27">
        <v>0</v>
      </c>
      <c r="GX141" s="27">
        <v>0</v>
      </c>
      <c r="GY141" s="27">
        <v>0</v>
      </c>
      <c r="GZ141" s="27">
        <v>0</v>
      </c>
      <c r="HA141" s="27">
        <v>0</v>
      </c>
      <c r="HB141" s="27">
        <v>0</v>
      </c>
      <c r="HC141" s="27"/>
      <c r="HD141" s="27">
        <v>0</v>
      </c>
      <c r="HE141" s="27">
        <v>0</v>
      </c>
      <c r="HF141" s="27">
        <v>0</v>
      </c>
      <c r="HG141" s="27">
        <v>0</v>
      </c>
      <c r="HH141" s="27">
        <v>0</v>
      </c>
      <c r="HI141" s="27">
        <v>0</v>
      </c>
      <c r="HJ141" s="27">
        <v>0</v>
      </c>
      <c r="HK141" s="27">
        <v>0</v>
      </c>
      <c r="HL141" s="27">
        <v>0</v>
      </c>
      <c r="HM141" s="27">
        <v>0</v>
      </c>
      <c r="HN141" s="27">
        <v>0</v>
      </c>
      <c r="HO141" s="27">
        <v>0</v>
      </c>
      <c r="HP141" s="27"/>
      <c r="HQ141" s="27">
        <v>0</v>
      </c>
      <c r="HR141" s="27">
        <v>0</v>
      </c>
      <c r="HS141" s="27">
        <v>0</v>
      </c>
      <c r="HT141" s="27">
        <v>0</v>
      </c>
      <c r="HU141" s="27">
        <v>0</v>
      </c>
      <c r="HV141" s="27">
        <v>0</v>
      </c>
      <c r="HW141" s="27">
        <v>0</v>
      </c>
      <c r="HX141" s="27">
        <v>0</v>
      </c>
      <c r="HY141" s="27">
        <v>0</v>
      </c>
      <c r="HZ141" s="27">
        <v>0</v>
      </c>
      <c r="IA141" s="27">
        <v>0</v>
      </c>
      <c r="IB141" s="27">
        <v>0</v>
      </c>
      <c r="IC141" s="27"/>
      <c r="ID141" s="27">
        <v>1</v>
      </c>
      <c r="IE141" s="27">
        <v>1</v>
      </c>
      <c r="IF141" s="27">
        <v>0</v>
      </c>
      <c r="IG141" s="27">
        <v>1</v>
      </c>
      <c r="IH141" s="27">
        <v>1</v>
      </c>
      <c r="II141" s="27"/>
      <c r="IJ141" s="27"/>
      <c r="IK141" s="27"/>
      <c r="IL141" s="27"/>
      <c r="IM141" s="27">
        <v>0</v>
      </c>
      <c r="IN141" s="27">
        <v>0</v>
      </c>
      <c r="IO141" s="27">
        <v>0</v>
      </c>
      <c r="IP141" s="27">
        <v>0</v>
      </c>
      <c r="IQ141" s="27">
        <v>0</v>
      </c>
      <c r="IR141" s="27">
        <v>0</v>
      </c>
      <c r="IS141" s="27">
        <v>0</v>
      </c>
      <c r="IT141" s="27">
        <v>0</v>
      </c>
      <c r="IU141" s="27">
        <v>0</v>
      </c>
      <c r="IV141" s="27">
        <v>0</v>
      </c>
      <c r="IW141" s="27">
        <v>0</v>
      </c>
      <c r="IX141" s="27">
        <v>0</v>
      </c>
      <c r="IY141" s="27">
        <v>0</v>
      </c>
      <c r="IZ141" s="27">
        <v>0</v>
      </c>
      <c r="JA141" s="27">
        <v>0</v>
      </c>
      <c r="JB141" s="27">
        <v>0</v>
      </c>
      <c r="JC141" s="27">
        <v>0</v>
      </c>
      <c r="JD141" s="27">
        <v>0</v>
      </c>
      <c r="JE141" s="27">
        <v>0</v>
      </c>
      <c r="JF141" s="27">
        <v>1</v>
      </c>
      <c r="JG141" s="27">
        <v>0</v>
      </c>
      <c r="JH141" s="27">
        <v>0</v>
      </c>
      <c r="JI141" s="27">
        <v>1</v>
      </c>
      <c r="JJ141" s="27">
        <v>0</v>
      </c>
      <c r="JK141" s="27">
        <v>0</v>
      </c>
      <c r="JL141" s="27">
        <v>0</v>
      </c>
      <c r="JM141" s="27">
        <v>0</v>
      </c>
      <c r="JN141" s="27">
        <v>0</v>
      </c>
      <c r="JO141" s="27">
        <v>0</v>
      </c>
      <c r="JP141" s="27">
        <v>1</v>
      </c>
      <c r="JQ141" s="27">
        <v>0</v>
      </c>
      <c r="JR141" s="27">
        <v>0</v>
      </c>
      <c r="JS141" s="27">
        <v>1</v>
      </c>
      <c r="JT141" s="27">
        <v>0</v>
      </c>
      <c r="JU141" s="27">
        <v>0</v>
      </c>
      <c r="JV141" s="27">
        <v>0</v>
      </c>
      <c r="JW141" s="27">
        <v>0</v>
      </c>
      <c r="JX141" s="27">
        <v>0</v>
      </c>
      <c r="JY141" s="14">
        <v>138</v>
      </c>
      <c r="JZ141" s="27">
        <v>0</v>
      </c>
      <c r="KA141" s="27">
        <v>0</v>
      </c>
      <c r="KB141" s="27">
        <v>0</v>
      </c>
      <c r="KC141" s="27">
        <v>0</v>
      </c>
      <c r="KD141" s="27">
        <v>0</v>
      </c>
      <c r="KE141" s="27">
        <v>26</v>
      </c>
      <c r="KF141" s="27">
        <v>0</v>
      </c>
      <c r="KG141" s="27">
        <v>0</v>
      </c>
      <c r="KH141" s="27">
        <v>55</v>
      </c>
      <c r="KI141" s="27">
        <v>1</v>
      </c>
      <c r="KJ141" s="27">
        <v>0</v>
      </c>
      <c r="KK141" s="27">
        <v>56</v>
      </c>
      <c r="KL141" s="14">
        <v>138</v>
      </c>
      <c r="KM141" s="27">
        <v>0</v>
      </c>
      <c r="KN141" s="27">
        <v>26</v>
      </c>
      <c r="KO141" s="27">
        <v>55</v>
      </c>
      <c r="KP141" s="27">
        <v>57</v>
      </c>
      <c r="KQ141" s="14">
        <v>0</v>
      </c>
      <c r="KR141" s="27">
        <v>0</v>
      </c>
      <c r="KS141" s="27">
        <v>0</v>
      </c>
      <c r="KT141" s="14">
        <v>0</v>
      </c>
      <c r="KU141" s="27">
        <v>0</v>
      </c>
      <c r="KV141" s="27">
        <v>0</v>
      </c>
      <c r="KW141" s="27">
        <v>0</v>
      </c>
      <c r="KX141" s="27">
        <v>0</v>
      </c>
      <c r="KY141" s="14">
        <v>13</v>
      </c>
      <c r="KZ141" s="27">
        <v>0</v>
      </c>
      <c r="LA141" s="27">
        <v>0</v>
      </c>
      <c r="LB141" s="27">
        <v>0</v>
      </c>
      <c r="LC141" s="27">
        <v>0</v>
      </c>
      <c r="LD141" s="27">
        <v>0</v>
      </c>
      <c r="LE141" s="27">
        <v>0</v>
      </c>
      <c r="LF141" s="27">
        <v>0</v>
      </c>
      <c r="LG141" s="27">
        <v>0</v>
      </c>
      <c r="LH141" s="27">
        <v>0</v>
      </c>
      <c r="LI141" s="27">
        <v>0</v>
      </c>
      <c r="LJ141" s="27">
        <v>0</v>
      </c>
      <c r="LK141" s="27">
        <v>0</v>
      </c>
      <c r="LL141" s="27">
        <v>0</v>
      </c>
      <c r="LM141" s="27">
        <v>0</v>
      </c>
      <c r="LN141" s="27">
        <v>0</v>
      </c>
      <c r="LO141" s="27">
        <v>0</v>
      </c>
      <c r="LP141" s="27">
        <v>0</v>
      </c>
      <c r="LQ141" s="27">
        <v>0</v>
      </c>
      <c r="LR141" s="27">
        <v>0</v>
      </c>
      <c r="LS141" s="27">
        <v>0</v>
      </c>
      <c r="LT141" s="27">
        <v>0</v>
      </c>
      <c r="LU141" s="27">
        <v>0</v>
      </c>
      <c r="LV141" s="27">
        <v>0</v>
      </c>
      <c r="LW141" s="27">
        <v>0</v>
      </c>
      <c r="LX141" s="27">
        <v>0</v>
      </c>
      <c r="LY141" s="27">
        <v>0</v>
      </c>
      <c r="LZ141" s="27">
        <v>0</v>
      </c>
      <c r="MA141" s="27">
        <v>0</v>
      </c>
      <c r="MB141" s="27">
        <v>0</v>
      </c>
      <c r="MC141" s="27">
        <v>0</v>
      </c>
      <c r="MD141" s="27">
        <v>0</v>
      </c>
      <c r="ME141" s="27">
        <v>0</v>
      </c>
      <c r="MF141" s="27">
        <v>0</v>
      </c>
      <c r="MG141" s="27">
        <v>0</v>
      </c>
      <c r="MH141" s="27">
        <v>0</v>
      </c>
      <c r="MI141" s="27">
        <v>0</v>
      </c>
      <c r="MJ141" s="27">
        <v>0</v>
      </c>
      <c r="MK141" s="27">
        <v>0</v>
      </c>
      <c r="ML141" s="27">
        <v>0</v>
      </c>
      <c r="MM141" s="27">
        <v>0</v>
      </c>
      <c r="MN141" s="27">
        <v>0</v>
      </c>
      <c r="MO141" s="27">
        <v>0</v>
      </c>
      <c r="MP141" s="27">
        <v>0</v>
      </c>
      <c r="MQ141" s="27">
        <v>0</v>
      </c>
      <c r="MR141" s="27">
        <v>0</v>
      </c>
      <c r="MS141" s="27">
        <v>0</v>
      </c>
      <c r="MT141" s="27">
        <v>0</v>
      </c>
      <c r="MU141" s="27">
        <v>0</v>
      </c>
      <c r="MV141" s="27">
        <v>0</v>
      </c>
      <c r="MW141" s="27">
        <v>0</v>
      </c>
      <c r="MX141" s="27">
        <v>0</v>
      </c>
      <c r="MY141" s="27">
        <v>0</v>
      </c>
      <c r="MZ141" s="27">
        <v>0</v>
      </c>
      <c r="NA141" s="27">
        <v>1</v>
      </c>
      <c r="NB141" s="27">
        <v>0</v>
      </c>
      <c r="NC141" s="27">
        <v>0</v>
      </c>
      <c r="ND141" s="27">
        <v>1</v>
      </c>
      <c r="NE141" s="27">
        <v>0</v>
      </c>
      <c r="NF141" s="27">
        <v>0</v>
      </c>
      <c r="NG141" s="27">
        <v>0</v>
      </c>
      <c r="NH141" s="27">
        <v>1</v>
      </c>
      <c r="NI141" s="27">
        <v>2</v>
      </c>
      <c r="NJ141" s="27">
        <v>0</v>
      </c>
      <c r="NK141" s="27">
        <v>2</v>
      </c>
      <c r="NL141" s="27">
        <v>0</v>
      </c>
      <c r="NM141" s="27">
        <v>0</v>
      </c>
      <c r="NN141" s="27">
        <v>2</v>
      </c>
      <c r="NO141" s="27">
        <v>0</v>
      </c>
      <c r="NP141" s="27">
        <v>1</v>
      </c>
      <c r="NQ141" s="27">
        <v>1</v>
      </c>
      <c r="NR141" s="27">
        <v>2</v>
      </c>
      <c r="NS141" s="27">
        <v>0</v>
      </c>
      <c r="NT141" s="14">
        <v>13</v>
      </c>
      <c r="NU141" s="27">
        <v>0</v>
      </c>
      <c r="NV141" s="27">
        <v>0</v>
      </c>
      <c r="NW141" s="27">
        <v>0</v>
      </c>
      <c r="NX141" s="27">
        <v>0</v>
      </c>
      <c r="NY141" s="27">
        <v>0</v>
      </c>
      <c r="NZ141" s="27">
        <v>1</v>
      </c>
      <c r="OA141" s="27">
        <v>0</v>
      </c>
      <c r="OB141" s="27">
        <v>0</v>
      </c>
      <c r="OC141" s="27">
        <v>1</v>
      </c>
      <c r="OD141" s="27">
        <v>0</v>
      </c>
      <c r="OE141" s="27">
        <v>0</v>
      </c>
      <c r="OF141" s="27">
        <v>0</v>
      </c>
      <c r="OG141" s="27">
        <v>1</v>
      </c>
      <c r="OH141" s="27">
        <v>2</v>
      </c>
      <c r="OI141" s="27">
        <v>0</v>
      </c>
      <c r="OJ141" s="27">
        <v>2</v>
      </c>
      <c r="OK141" s="27">
        <v>0</v>
      </c>
      <c r="OL141" s="27">
        <v>0</v>
      </c>
      <c r="OM141" s="27">
        <v>2</v>
      </c>
      <c r="ON141" s="27">
        <v>0</v>
      </c>
      <c r="OO141" s="27">
        <v>1</v>
      </c>
      <c r="OP141" s="27">
        <v>1</v>
      </c>
      <c r="OQ141" s="27">
        <v>2</v>
      </c>
      <c r="OR141" s="27">
        <v>0</v>
      </c>
      <c r="OS141" s="14">
        <v>5</v>
      </c>
      <c r="OT141" s="44">
        <v>0</v>
      </c>
      <c r="OU141" s="27">
        <v>0</v>
      </c>
      <c r="OV141" s="27">
        <v>0</v>
      </c>
      <c r="OW141" s="27">
        <v>0</v>
      </c>
      <c r="OX141" s="27">
        <v>0</v>
      </c>
      <c r="OY141" s="27">
        <v>0</v>
      </c>
      <c r="OZ141" s="27">
        <v>0</v>
      </c>
      <c r="PA141" s="27">
        <v>0</v>
      </c>
      <c r="PB141" s="27">
        <v>1</v>
      </c>
      <c r="PC141" s="27">
        <v>0</v>
      </c>
      <c r="PD141" s="27">
        <v>0</v>
      </c>
      <c r="PE141" s="27">
        <v>0</v>
      </c>
      <c r="PF141" s="27">
        <v>0</v>
      </c>
      <c r="PG141" s="27">
        <v>0</v>
      </c>
      <c r="PH141" s="27">
        <v>0</v>
      </c>
      <c r="PI141" s="27">
        <v>0</v>
      </c>
      <c r="PJ141" s="27">
        <v>0</v>
      </c>
      <c r="PK141" s="27">
        <v>1</v>
      </c>
      <c r="PL141" s="27">
        <v>0</v>
      </c>
      <c r="PM141" s="27">
        <v>0</v>
      </c>
      <c r="PN141" s="27">
        <v>3</v>
      </c>
      <c r="PO141" s="27">
        <v>0</v>
      </c>
      <c r="PP141" s="27">
        <v>0</v>
      </c>
      <c r="PQ141" s="27">
        <v>0</v>
      </c>
      <c r="PR141" s="27">
        <v>0</v>
      </c>
      <c r="PS141" s="27">
        <v>0</v>
      </c>
      <c r="PT141" s="27">
        <v>0</v>
      </c>
      <c r="PU141" s="27">
        <v>0</v>
      </c>
      <c r="PV141" s="27">
        <v>0</v>
      </c>
      <c r="PW141" s="27">
        <v>0</v>
      </c>
      <c r="PX141" s="14">
        <v>98</v>
      </c>
      <c r="PY141" s="27">
        <v>0</v>
      </c>
      <c r="PZ141" s="27">
        <v>0</v>
      </c>
      <c r="QA141" s="27">
        <v>0</v>
      </c>
      <c r="QB141" s="27">
        <v>0</v>
      </c>
      <c r="QC141" s="27">
        <v>1</v>
      </c>
      <c r="QD141" s="27">
        <v>9</v>
      </c>
      <c r="QE141" s="27">
        <v>41</v>
      </c>
      <c r="QF141" s="27">
        <v>0</v>
      </c>
      <c r="QG141" s="27">
        <v>0</v>
      </c>
      <c r="QH141" s="27">
        <v>0</v>
      </c>
      <c r="QI141" s="27">
        <v>0</v>
      </c>
      <c r="QJ141" s="27">
        <v>4</v>
      </c>
      <c r="QK141" s="27">
        <v>0</v>
      </c>
      <c r="QL141" s="27">
        <v>0</v>
      </c>
      <c r="QM141" s="27">
        <v>1</v>
      </c>
      <c r="QN141" s="27">
        <v>2</v>
      </c>
      <c r="QO141" s="27">
        <v>0</v>
      </c>
      <c r="QP141" s="27">
        <v>3</v>
      </c>
      <c r="QQ141" s="27">
        <v>35</v>
      </c>
      <c r="QR141" s="27">
        <v>0</v>
      </c>
      <c r="QS141" s="27">
        <v>0</v>
      </c>
      <c r="QT141" s="27">
        <v>0</v>
      </c>
      <c r="QU141" s="27">
        <v>0</v>
      </c>
      <c r="QV141" s="27">
        <v>2</v>
      </c>
      <c r="QW141" s="27">
        <v>0</v>
      </c>
      <c r="QX141" s="27">
        <v>0</v>
      </c>
      <c r="QY141" s="27">
        <v>0</v>
      </c>
      <c r="QZ141" s="27">
        <v>0</v>
      </c>
      <c r="RA141" s="14">
        <v>1</v>
      </c>
      <c r="RB141" s="27">
        <v>0</v>
      </c>
      <c r="RC141" s="27">
        <v>0</v>
      </c>
      <c r="RD141" s="27">
        <v>0</v>
      </c>
      <c r="RE141" s="27">
        <v>0</v>
      </c>
      <c r="RF141" s="27">
        <v>0</v>
      </c>
      <c r="RG141" s="27">
        <v>0</v>
      </c>
      <c r="RH141" s="27">
        <v>0</v>
      </c>
      <c r="RI141" s="27">
        <v>1</v>
      </c>
      <c r="RJ141" s="14">
        <v>0</v>
      </c>
      <c r="RK141" s="27">
        <v>0</v>
      </c>
      <c r="RL141" s="27">
        <v>0</v>
      </c>
      <c r="RM141" s="27">
        <v>0</v>
      </c>
      <c r="RN141" s="27">
        <v>0</v>
      </c>
      <c r="RO141" s="27">
        <v>0</v>
      </c>
      <c r="RP141" s="27">
        <v>0</v>
      </c>
      <c r="RQ141" s="27">
        <v>0</v>
      </c>
      <c r="RR141" s="27">
        <v>0</v>
      </c>
      <c r="RS141" s="27">
        <v>0</v>
      </c>
      <c r="RT141" s="27">
        <v>0</v>
      </c>
      <c r="RU141" s="27">
        <v>0</v>
      </c>
      <c r="RV141" s="27">
        <v>0</v>
      </c>
      <c r="RW141" s="27">
        <v>0</v>
      </c>
      <c r="RX141" s="27">
        <v>0</v>
      </c>
      <c r="RY141" s="27">
        <v>0</v>
      </c>
      <c r="RZ141" s="27">
        <v>0</v>
      </c>
      <c r="SA141" s="27">
        <v>0</v>
      </c>
      <c r="SB141" s="27">
        <v>0</v>
      </c>
      <c r="SC141" s="27">
        <v>0</v>
      </c>
      <c r="SD141" s="27">
        <v>0</v>
      </c>
      <c r="SE141" s="27">
        <v>0</v>
      </c>
      <c r="SF141" s="27">
        <v>0</v>
      </c>
      <c r="SG141" s="27">
        <v>0</v>
      </c>
      <c r="SH141" s="27">
        <v>0</v>
      </c>
      <c r="SI141" s="27">
        <v>0</v>
      </c>
      <c r="SJ141" s="27">
        <v>0</v>
      </c>
      <c r="SK141" s="27">
        <v>0</v>
      </c>
      <c r="SL141" s="27">
        <v>0</v>
      </c>
      <c r="SM141" s="27">
        <v>0</v>
      </c>
      <c r="SN141" s="27">
        <v>0</v>
      </c>
      <c r="SO141" s="27">
        <v>0</v>
      </c>
      <c r="SP141" s="27">
        <v>0</v>
      </c>
      <c r="SQ141" s="27">
        <v>0</v>
      </c>
      <c r="SR141" s="27">
        <v>0</v>
      </c>
      <c r="SS141" s="27">
        <v>0</v>
      </c>
      <c r="ST141" s="27">
        <v>0</v>
      </c>
      <c r="SU141" s="27">
        <v>0</v>
      </c>
      <c r="SV141" s="27">
        <v>0</v>
      </c>
      <c r="SW141" s="27">
        <v>0</v>
      </c>
      <c r="SX141" s="27">
        <v>0</v>
      </c>
      <c r="SY141" s="27">
        <v>0</v>
      </c>
      <c r="SZ141" s="27">
        <v>0</v>
      </c>
      <c r="TA141" s="27">
        <v>0</v>
      </c>
      <c r="TB141" s="27">
        <v>0</v>
      </c>
      <c r="TC141" s="27">
        <v>0</v>
      </c>
      <c r="TD141" s="27">
        <v>0</v>
      </c>
      <c r="TE141" s="27">
        <v>0</v>
      </c>
      <c r="TF141" s="27">
        <v>0</v>
      </c>
      <c r="TG141" s="14">
        <v>0</v>
      </c>
      <c r="TH141" s="27">
        <v>0</v>
      </c>
      <c r="TI141" s="27">
        <v>0</v>
      </c>
      <c r="TJ141" s="27">
        <v>0</v>
      </c>
      <c r="TK141" s="27">
        <v>0</v>
      </c>
      <c r="TL141" s="27">
        <v>0</v>
      </c>
      <c r="TM141" s="27">
        <v>0</v>
      </c>
      <c r="TN141" s="27">
        <v>0</v>
      </c>
      <c r="TO141" s="27">
        <v>0</v>
      </c>
      <c r="TP141" s="27">
        <v>0</v>
      </c>
      <c r="TQ141" s="27">
        <v>0</v>
      </c>
      <c r="TR141" s="27">
        <v>0</v>
      </c>
      <c r="TS141" s="27">
        <v>0</v>
      </c>
      <c r="TT141" s="27">
        <v>0</v>
      </c>
      <c r="TU141" s="27">
        <v>0</v>
      </c>
      <c r="TV141" s="27">
        <v>0</v>
      </c>
      <c r="TW141" s="27">
        <v>0</v>
      </c>
      <c r="TX141" s="27">
        <v>0</v>
      </c>
      <c r="TY141" s="27">
        <v>0</v>
      </c>
      <c r="TZ141" s="27">
        <v>0</v>
      </c>
      <c r="UA141" s="27">
        <v>0</v>
      </c>
      <c r="UB141" s="27">
        <v>0</v>
      </c>
      <c r="UC141" s="27">
        <v>0</v>
      </c>
      <c r="UD141" s="27">
        <v>0</v>
      </c>
      <c r="UE141" s="27">
        <v>0</v>
      </c>
      <c r="UF141" s="27">
        <v>0</v>
      </c>
      <c r="UG141" s="27">
        <v>0</v>
      </c>
      <c r="UH141" s="27">
        <v>0</v>
      </c>
      <c r="UI141" s="27">
        <v>0</v>
      </c>
      <c r="UJ141" s="27">
        <v>0</v>
      </c>
      <c r="UK141" s="27">
        <v>0</v>
      </c>
      <c r="UL141" s="27">
        <v>0</v>
      </c>
      <c r="UM141" s="27">
        <v>0</v>
      </c>
      <c r="UN141" s="27">
        <v>0</v>
      </c>
      <c r="UO141" s="27">
        <v>0</v>
      </c>
      <c r="UP141" s="27">
        <v>0</v>
      </c>
      <c r="UQ141" s="27">
        <v>0</v>
      </c>
      <c r="UR141" s="27">
        <v>0</v>
      </c>
      <c r="US141" s="27">
        <v>0</v>
      </c>
      <c r="UT141" s="27">
        <v>0</v>
      </c>
      <c r="UU141" s="27">
        <v>0</v>
      </c>
      <c r="UV141" s="27">
        <v>0</v>
      </c>
      <c r="UW141" s="27">
        <v>0</v>
      </c>
      <c r="UX141" s="27">
        <v>0</v>
      </c>
      <c r="UY141" s="27">
        <v>0</v>
      </c>
      <c r="UZ141" s="27">
        <v>0</v>
      </c>
      <c r="VA141" s="27">
        <v>0</v>
      </c>
      <c r="VB141" s="27">
        <v>0</v>
      </c>
      <c r="VC141" s="27">
        <v>0</v>
      </c>
      <c r="VD141" s="27">
        <v>0</v>
      </c>
      <c r="VE141" s="27">
        <v>0</v>
      </c>
      <c r="VF141" s="27">
        <v>0</v>
      </c>
      <c r="VG141" s="27">
        <v>0</v>
      </c>
      <c r="VH141" s="14">
        <v>0</v>
      </c>
      <c r="VI141" s="27">
        <v>0</v>
      </c>
      <c r="VJ141" s="27">
        <v>0</v>
      </c>
      <c r="VK141" s="27">
        <v>0</v>
      </c>
      <c r="VL141" s="27">
        <v>0</v>
      </c>
      <c r="VM141" s="27">
        <v>0</v>
      </c>
      <c r="VN141" s="27">
        <v>0</v>
      </c>
      <c r="VO141" s="27">
        <v>0</v>
      </c>
      <c r="VP141" s="27">
        <v>0</v>
      </c>
      <c r="VQ141" s="27">
        <v>0</v>
      </c>
      <c r="VR141" s="27">
        <v>0</v>
      </c>
      <c r="VS141" s="27">
        <v>0</v>
      </c>
      <c r="VT141" s="27">
        <v>0</v>
      </c>
      <c r="VU141" s="27">
        <v>0</v>
      </c>
      <c r="VV141" s="27">
        <v>0</v>
      </c>
      <c r="VW141" s="27">
        <v>0</v>
      </c>
      <c r="VX141" s="27">
        <v>0</v>
      </c>
      <c r="VY141" s="27">
        <v>0</v>
      </c>
      <c r="VZ141" s="27">
        <v>0</v>
      </c>
      <c r="WA141" s="27">
        <v>0</v>
      </c>
      <c r="WB141" s="27">
        <v>0</v>
      </c>
      <c r="WC141" s="27">
        <v>0</v>
      </c>
      <c r="WD141" s="27">
        <v>0</v>
      </c>
      <c r="WE141" s="27">
        <v>0</v>
      </c>
      <c r="WF141" s="27">
        <v>0</v>
      </c>
      <c r="WG141" s="27">
        <v>0</v>
      </c>
      <c r="WH141" s="27">
        <v>0</v>
      </c>
      <c r="WI141" s="27">
        <v>0</v>
      </c>
      <c r="WJ141" s="27">
        <v>0</v>
      </c>
      <c r="WK141" s="27">
        <v>0</v>
      </c>
      <c r="WL141" s="27">
        <v>0</v>
      </c>
      <c r="WM141" s="27">
        <v>0</v>
      </c>
      <c r="WN141" s="27">
        <v>0</v>
      </c>
      <c r="WO141" s="27">
        <v>0</v>
      </c>
      <c r="WP141" s="27">
        <v>0</v>
      </c>
      <c r="WQ141" s="27">
        <v>0</v>
      </c>
      <c r="WR141" s="27">
        <v>0</v>
      </c>
      <c r="WS141" s="27">
        <v>0</v>
      </c>
      <c r="WT141" s="27">
        <v>0</v>
      </c>
      <c r="WU141" s="27">
        <v>0</v>
      </c>
      <c r="WV141" s="27">
        <v>0</v>
      </c>
      <c r="WW141" s="27">
        <v>0</v>
      </c>
      <c r="WX141" s="27">
        <v>0</v>
      </c>
      <c r="WY141" s="27">
        <v>0</v>
      </c>
      <c r="WZ141" s="27">
        <v>0</v>
      </c>
      <c r="XA141" s="27">
        <v>0</v>
      </c>
      <c r="XB141" s="27">
        <v>0</v>
      </c>
      <c r="XC141" s="27">
        <v>0</v>
      </c>
      <c r="XD141" s="27">
        <v>0</v>
      </c>
      <c r="XE141" s="27">
        <v>0</v>
      </c>
      <c r="XF141" s="27">
        <v>0</v>
      </c>
      <c r="XG141" s="27">
        <v>0</v>
      </c>
      <c r="XH141" s="27">
        <v>0</v>
      </c>
      <c r="XI141" s="27">
        <v>4</v>
      </c>
      <c r="XJ141" s="27">
        <v>1</v>
      </c>
      <c r="XK141" s="27">
        <v>1</v>
      </c>
      <c r="XL141" s="27">
        <v>4</v>
      </c>
      <c r="XM141" s="27">
        <v>1</v>
      </c>
      <c r="XN141" s="27">
        <v>1</v>
      </c>
      <c r="XO141" s="27">
        <v>0</v>
      </c>
      <c r="XP141" s="27">
        <v>0</v>
      </c>
      <c r="XQ141" s="27">
        <v>0</v>
      </c>
      <c r="XR141" s="27">
        <v>0</v>
      </c>
      <c r="XS141" s="27">
        <v>0</v>
      </c>
      <c r="XT141" s="27">
        <v>2</v>
      </c>
      <c r="XU141" s="27">
        <v>0</v>
      </c>
      <c r="XV141" s="27">
        <v>0</v>
      </c>
      <c r="XW141" s="27">
        <v>0</v>
      </c>
      <c r="XX141" s="27">
        <v>0</v>
      </c>
      <c r="XY141" s="27">
        <v>4</v>
      </c>
      <c r="XZ141" s="27">
        <v>0</v>
      </c>
      <c r="YA141" s="27">
        <v>1</v>
      </c>
      <c r="YB141" s="27">
        <v>1</v>
      </c>
      <c r="YC141" s="27">
        <v>0</v>
      </c>
      <c r="YD141" s="27">
        <v>0</v>
      </c>
      <c r="YE141" s="27">
        <v>0</v>
      </c>
      <c r="YF141" s="27">
        <v>0</v>
      </c>
      <c r="YG141" s="27">
        <v>0</v>
      </c>
      <c r="YH141" s="27">
        <v>2</v>
      </c>
      <c r="YI141" s="27">
        <v>0</v>
      </c>
      <c r="YJ141" s="27">
        <v>0</v>
      </c>
      <c r="YK141" s="27">
        <v>0</v>
      </c>
      <c r="YL141" s="27">
        <v>0</v>
      </c>
      <c r="YM141" s="27">
        <v>4</v>
      </c>
      <c r="YN141" s="27">
        <v>0</v>
      </c>
      <c r="YO141" s="27">
        <v>0</v>
      </c>
      <c r="YP141" s="27">
        <v>0</v>
      </c>
      <c r="YQ141" s="27">
        <v>0</v>
      </c>
      <c r="YR141" s="27">
        <v>0</v>
      </c>
      <c r="YS141" s="27">
        <v>3</v>
      </c>
      <c r="YT141" s="27">
        <v>0</v>
      </c>
      <c r="YU141" s="27">
        <v>0</v>
      </c>
      <c r="YV141" s="27">
        <v>3</v>
      </c>
      <c r="YW141" s="27">
        <v>0</v>
      </c>
      <c r="YX141" s="27">
        <v>3</v>
      </c>
      <c r="YY141" s="27">
        <v>0</v>
      </c>
      <c r="YZ141" s="27">
        <v>0</v>
      </c>
      <c r="ZA141" s="27">
        <v>3</v>
      </c>
      <c r="ZB141" s="27">
        <v>0</v>
      </c>
      <c r="ZC141" s="27">
        <v>47</v>
      </c>
      <c r="ZD141" s="27">
        <v>0</v>
      </c>
      <c r="ZE141" s="27">
        <v>0</v>
      </c>
      <c r="ZF141" s="27">
        <v>8</v>
      </c>
      <c r="ZG141" s="27">
        <v>2</v>
      </c>
      <c r="ZH141" s="27">
        <v>0</v>
      </c>
      <c r="ZI141" s="27">
        <v>2</v>
      </c>
      <c r="ZJ141" s="27">
        <v>1</v>
      </c>
      <c r="ZK141" s="27">
        <v>0</v>
      </c>
      <c r="ZL141" s="27">
        <v>4</v>
      </c>
      <c r="ZM141" s="27">
        <v>2</v>
      </c>
      <c r="ZN141" s="27">
        <v>0</v>
      </c>
      <c r="ZO141" s="27">
        <v>4</v>
      </c>
      <c r="ZP141" s="27">
        <v>2</v>
      </c>
      <c r="ZQ141" s="27">
        <v>0</v>
      </c>
      <c r="ZR141" s="27">
        <v>0</v>
      </c>
      <c r="ZS141" s="27">
        <v>0</v>
      </c>
      <c r="ZT141" s="27">
        <v>0</v>
      </c>
      <c r="ZU141" s="27">
        <v>0</v>
      </c>
      <c r="ZV141" s="27">
        <v>0</v>
      </c>
    </row>
    <row r="142" spans="1:698" s="41" customFormat="1" x14ac:dyDescent="0.2">
      <c r="A142" s="41" t="s">
        <v>510</v>
      </c>
      <c r="B142" s="40"/>
      <c r="C142" s="14">
        <v>0</v>
      </c>
      <c r="D142" s="14">
        <v>0</v>
      </c>
      <c r="E142" s="14">
        <v>0</v>
      </c>
      <c r="F142" s="14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v>0</v>
      </c>
      <c r="AG142" s="27"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v>0</v>
      </c>
      <c r="AO142" s="27">
        <v>0</v>
      </c>
      <c r="AP142" s="27">
        <v>0</v>
      </c>
      <c r="AQ142" s="27"/>
      <c r="AR142" s="27"/>
      <c r="AS142" s="27"/>
      <c r="AT142" s="27"/>
      <c r="AU142" s="27">
        <v>0</v>
      </c>
      <c r="AV142" s="27">
        <v>0</v>
      </c>
      <c r="AW142" s="27">
        <v>0</v>
      </c>
      <c r="AX142" s="27">
        <v>0</v>
      </c>
      <c r="AY142" s="14">
        <v>0</v>
      </c>
      <c r="AZ142" s="14">
        <v>0</v>
      </c>
      <c r="BA142" s="14">
        <v>0</v>
      </c>
      <c r="BB142" s="14">
        <v>0</v>
      </c>
      <c r="BC142" s="27">
        <v>0</v>
      </c>
      <c r="BD142" s="27">
        <v>0</v>
      </c>
      <c r="BE142" s="27">
        <v>0</v>
      </c>
      <c r="BF142" s="27">
        <v>0</v>
      </c>
      <c r="BG142" s="27">
        <v>0</v>
      </c>
      <c r="BH142" s="27">
        <v>0</v>
      </c>
      <c r="BI142" s="27">
        <v>0</v>
      </c>
      <c r="BJ142" s="27">
        <v>0</v>
      </c>
      <c r="BK142" s="27">
        <v>0</v>
      </c>
      <c r="BL142" s="27">
        <v>0</v>
      </c>
      <c r="BM142" s="27">
        <v>0</v>
      </c>
      <c r="BN142" s="27">
        <v>0</v>
      </c>
      <c r="BO142" s="27">
        <v>0</v>
      </c>
      <c r="BP142" s="27">
        <v>0</v>
      </c>
      <c r="BQ142" s="27">
        <v>0</v>
      </c>
      <c r="BR142" s="27">
        <v>0</v>
      </c>
      <c r="BS142" s="27">
        <v>0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>
        <v>0</v>
      </c>
      <c r="BZ142" s="27">
        <v>0</v>
      </c>
      <c r="CA142" s="27">
        <v>0</v>
      </c>
      <c r="CB142" s="27">
        <v>0</v>
      </c>
      <c r="CC142" s="27">
        <v>0</v>
      </c>
      <c r="CD142" s="27">
        <v>0</v>
      </c>
      <c r="CE142" s="27">
        <v>0</v>
      </c>
      <c r="CF142" s="27">
        <v>0</v>
      </c>
      <c r="CG142" s="27">
        <v>0</v>
      </c>
      <c r="CH142" s="27">
        <v>0</v>
      </c>
      <c r="CI142" s="27">
        <v>0</v>
      </c>
      <c r="CJ142" s="27">
        <v>0</v>
      </c>
      <c r="CK142" s="27">
        <v>0</v>
      </c>
      <c r="CL142" s="27">
        <v>0</v>
      </c>
      <c r="CM142" s="27">
        <v>0</v>
      </c>
      <c r="CN142" s="27">
        <v>0</v>
      </c>
      <c r="CO142" s="27">
        <v>0</v>
      </c>
      <c r="CP142" s="27">
        <v>0</v>
      </c>
      <c r="CQ142" s="27">
        <v>0</v>
      </c>
      <c r="CR142" s="27">
        <v>0</v>
      </c>
      <c r="CS142" s="27">
        <v>0</v>
      </c>
      <c r="CT142" s="27">
        <v>0</v>
      </c>
      <c r="CU142" s="27">
        <v>0</v>
      </c>
      <c r="CV142" s="27">
        <v>0</v>
      </c>
      <c r="CW142" s="27">
        <v>0</v>
      </c>
      <c r="CX142" s="27">
        <v>0</v>
      </c>
      <c r="CY142" s="27">
        <v>0</v>
      </c>
      <c r="CZ142" s="27">
        <v>0</v>
      </c>
      <c r="DA142" s="27">
        <v>0</v>
      </c>
      <c r="DB142" s="27">
        <v>0</v>
      </c>
      <c r="DC142" s="27">
        <v>0</v>
      </c>
      <c r="DD142" s="27">
        <v>0</v>
      </c>
      <c r="DE142" s="27"/>
      <c r="DF142" s="27"/>
      <c r="DG142" s="27">
        <v>0</v>
      </c>
      <c r="DH142" s="27">
        <v>0</v>
      </c>
      <c r="DI142" s="27">
        <v>0</v>
      </c>
      <c r="DJ142" s="27">
        <v>0</v>
      </c>
      <c r="DK142" s="27">
        <v>0</v>
      </c>
      <c r="DL142" s="27">
        <v>0</v>
      </c>
      <c r="DM142" s="27">
        <v>0</v>
      </c>
      <c r="DN142" s="27">
        <v>0</v>
      </c>
      <c r="DO142" s="27">
        <v>0</v>
      </c>
      <c r="DP142" s="27">
        <v>0</v>
      </c>
      <c r="DQ142" s="27">
        <v>0</v>
      </c>
      <c r="DR142" s="27">
        <v>0</v>
      </c>
      <c r="DS142" s="27">
        <v>0</v>
      </c>
      <c r="DT142" s="27">
        <v>0</v>
      </c>
      <c r="DU142" s="27">
        <v>0</v>
      </c>
      <c r="DV142" s="27">
        <v>0</v>
      </c>
      <c r="DW142" s="27">
        <v>0</v>
      </c>
      <c r="DX142" s="27">
        <v>0</v>
      </c>
      <c r="DY142" s="27">
        <v>0</v>
      </c>
      <c r="DZ142" s="27">
        <v>0</v>
      </c>
      <c r="EA142" s="27">
        <v>0</v>
      </c>
      <c r="EB142" s="27">
        <v>0</v>
      </c>
      <c r="EC142" s="27">
        <v>0</v>
      </c>
      <c r="ED142" s="27">
        <v>0</v>
      </c>
      <c r="EE142" s="27">
        <v>0</v>
      </c>
      <c r="EF142" s="27">
        <v>0</v>
      </c>
      <c r="EG142" s="27">
        <v>0</v>
      </c>
      <c r="EH142" s="27">
        <v>0</v>
      </c>
      <c r="EI142" s="27">
        <v>0</v>
      </c>
      <c r="EJ142" s="27">
        <v>0</v>
      </c>
      <c r="EK142" s="27">
        <v>0</v>
      </c>
      <c r="EL142" s="27">
        <v>0</v>
      </c>
      <c r="EM142" s="27">
        <v>0</v>
      </c>
      <c r="EN142" s="27">
        <v>0</v>
      </c>
      <c r="EO142" s="27">
        <v>0</v>
      </c>
      <c r="EP142" s="27">
        <v>0</v>
      </c>
      <c r="EQ142" s="27">
        <v>0</v>
      </c>
      <c r="ER142" s="27">
        <v>0</v>
      </c>
      <c r="ES142" s="27">
        <v>0</v>
      </c>
      <c r="ET142" s="27">
        <v>0</v>
      </c>
      <c r="EU142" s="27">
        <v>0</v>
      </c>
      <c r="EV142" s="27">
        <v>0</v>
      </c>
      <c r="EW142" s="27">
        <v>0</v>
      </c>
      <c r="EX142" s="27">
        <v>0</v>
      </c>
      <c r="EY142" s="27">
        <v>0</v>
      </c>
      <c r="EZ142" s="27">
        <v>0</v>
      </c>
      <c r="FA142" s="27">
        <v>0</v>
      </c>
      <c r="FB142" s="27">
        <v>0</v>
      </c>
      <c r="FC142" s="27">
        <v>0</v>
      </c>
      <c r="FD142" s="27">
        <v>0</v>
      </c>
      <c r="FE142" s="27">
        <v>0</v>
      </c>
      <c r="FF142" s="27">
        <v>0</v>
      </c>
      <c r="FG142" s="27">
        <v>0</v>
      </c>
      <c r="FH142" s="27">
        <v>0</v>
      </c>
      <c r="FI142" s="27">
        <v>0</v>
      </c>
      <c r="FJ142" s="27">
        <v>0</v>
      </c>
      <c r="FK142" s="27">
        <v>0</v>
      </c>
      <c r="FL142" s="27">
        <v>0</v>
      </c>
      <c r="FM142" s="27">
        <v>0</v>
      </c>
      <c r="FN142" s="27">
        <v>0</v>
      </c>
      <c r="FO142" s="27">
        <v>0</v>
      </c>
      <c r="FP142" s="27">
        <v>0</v>
      </c>
      <c r="FQ142" s="27">
        <v>0</v>
      </c>
      <c r="FR142" s="27">
        <v>0</v>
      </c>
      <c r="FS142" s="27">
        <v>0</v>
      </c>
      <c r="FT142" s="27">
        <v>0</v>
      </c>
      <c r="FU142" s="27">
        <v>0</v>
      </c>
      <c r="FV142" s="27">
        <v>0</v>
      </c>
      <c r="FW142" s="27">
        <v>0</v>
      </c>
      <c r="FX142" s="27">
        <v>0</v>
      </c>
      <c r="FY142" s="27">
        <v>0</v>
      </c>
      <c r="FZ142" s="27">
        <v>0</v>
      </c>
      <c r="GA142" s="27">
        <v>0</v>
      </c>
      <c r="GB142" s="27">
        <v>0</v>
      </c>
      <c r="GC142" s="27"/>
      <c r="GD142" s="27">
        <v>0</v>
      </c>
      <c r="GE142" s="27">
        <v>0</v>
      </c>
      <c r="GF142" s="27">
        <v>0</v>
      </c>
      <c r="GG142" s="27">
        <v>0</v>
      </c>
      <c r="GH142" s="27">
        <v>0</v>
      </c>
      <c r="GI142" s="27">
        <v>0</v>
      </c>
      <c r="GJ142" s="27">
        <v>0</v>
      </c>
      <c r="GK142" s="27">
        <v>0</v>
      </c>
      <c r="GL142" s="27">
        <v>0</v>
      </c>
      <c r="GM142" s="27">
        <v>0</v>
      </c>
      <c r="GN142" s="27">
        <v>0</v>
      </c>
      <c r="GO142" s="27">
        <v>0</v>
      </c>
      <c r="GP142" s="27"/>
      <c r="GQ142" s="27">
        <v>0</v>
      </c>
      <c r="GR142" s="27">
        <v>0</v>
      </c>
      <c r="GS142" s="27">
        <v>0</v>
      </c>
      <c r="GT142" s="27">
        <v>0</v>
      </c>
      <c r="GU142" s="27">
        <v>0</v>
      </c>
      <c r="GV142" s="27">
        <v>0</v>
      </c>
      <c r="GW142" s="27">
        <v>0</v>
      </c>
      <c r="GX142" s="27">
        <v>0</v>
      </c>
      <c r="GY142" s="27">
        <v>0</v>
      </c>
      <c r="GZ142" s="27">
        <v>0</v>
      </c>
      <c r="HA142" s="27">
        <v>0</v>
      </c>
      <c r="HB142" s="27">
        <v>0</v>
      </c>
      <c r="HC142" s="27"/>
      <c r="HD142" s="27">
        <v>0</v>
      </c>
      <c r="HE142" s="27">
        <v>0</v>
      </c>
      <c r="HF142" s="27">
        <v>0</v>
      </c>
      <c r="HG142" s="27">
        <v>0</v>
      </c>
      <c r="HH142" s="27">
        <v>0</v>
      </c>
      <c r="HI142" s="27">
        <v>0</v>
      </c>
      <c r="HJ142" s="27">
        <v>0</v>
      </c>
      <c r="HK142" s="27">
        <v>0</v>
      </c>
      <c r="HL142" s="27">
        <v>0</v>
      </c>
      <c r="HM142" s="27">
        <v>0</v>
      </c>
      <c r="HN142" s="27">
        <v>0</v>
      </c>
      <c r="HO142" s="27">
        <v>0</v>
      </c>
      <c r="HP142" s="27"/>
      <c r="HQ142" s="27">
        <v>0</v>
      </c>
      <c r="HR142" s="27">
        <v>0</v>
      </c>
      <c r="HS142" s="27">
        <v>0</v>
      </c>
      <c r="HT142" s="27">
        <v>0</v>
      </c>
      <c r="HU142" s="27">
        <v>0</v>
      </c>
      <c r="HV142" s="27">
        <v>0</v>
      </c>
      <c r="HW142" s="27">
        <v>0</v>
      </c>
      <c r="HX142" s="27">
        <v>0</v>
      </c>
      <c r="HY142" s="27">
        <v>0</v>
      </c>
      <c r="HZ142" s="27">
        <v>0</v>
      </c>
      <c r="IA142" s="27">
        <v>0</v>
      </c>
      <c r="IB142" s="27">
        <v>0</v>
      </c>
      <c r="IC142" s="27"/>
      <c r="ID142" s="27">
        <v>0</v>
      </c>
      <c r="IE142" s="27">
        <v>0</v>
      </c>
      <c r="IF142" s="27">
        <v>0</v>
      </c>
      <c r="IG142" s="27">
        <v>0</v>
      </c>
      <c r="IH142" s="27">
        <v>0</v>
      </c>
      <c r="II142" s="27"/>
      <c r="IJ142" s="27"/>
      <c r="IK142" s="27"/>
      <c r="IL142" s="27"/>
      <c r="IM142" s="27">
        <v>0</v>
      </c>
      <c r="IN142" s="27">
        <v>0</v>
      </c>
      <c r="IO142" s="27">
        <v>0</v>
      </c>
      <c r="IP142" s="27">
        <v>0</v>
      </c>
      <c r="IQ142" s="27">
        <v>0</v>
      </c>
      <c r="IR142" s="27">
        <v>0</v>
      </c>
      <c r="IS142" s="27">
        <v>0</v>
      </c>
      <c r="IT142" s="27">
        <v>0</v>
      </c>
      <c r="IU142" s="27">
        <v>0</v>
      </c>
      <c r="IV142" s="27">
        <v>0</v>
      </c>
      <c r="IW142" s="27">
        <v>0</v>
      </c>
      <c r="IX142" s="27">
        <v>0</v>
      </c>
      <c r="IY142" s="27">
        <v>0</v>
      </c>
      <c r="IZ142" s="27">
        <v>0</v>
      </c>
      <c r="JA142" s="27">
        <v>0</v>
      </c>
      <c r="JB142" s="27">
        <v>0</v>
      </c>
      <c r="JC142" s="27">
        <v>0</v>
      </c>
      <c r="JD142" s="27">
        <v>0</v>
      </c>
      <c r="JE142" s="27">
        <v>0</v>
      </c>
      <c r="JF142" s="27">
        <v>0</v>
      </c>
      <c r="JG142" s="27">
        <v>0</v>
      </c>
      <c r="JH142" s="27">
        <v>0</v>
      </c>
      <c r="JI142" s="27">
        <v>0</v>
      </c>
      <c r="JJ142" s="27">
        <v>0</v>
      </c>
      <c r="JK142" s="27">
        <v>0</v>
      </c>
      <c r="JL142" s="27">
        <v>0</v>
      </c>
      <c r="JM142" s="27">
        <v>0</v>
      </c>
      <c r="JN142" s="27">
        <v>0</v>
      </c>
      <c r="JO142" s="27">
        <v>0</v>
      </c>
      <c r="JP142" s="27">
        <v>0</v>
      </c>
      <c r="JQ142" s="27">
        <v>0</v>
      </c>
      <c r="JR142" s="27">
        <v>0</v>
      </c>
      <c r="JS142" s="27">
        <v>0</v>
      </c>
      <c r="JT142" s="27">
        <v>0</v>
      </c>
      <c r="JU142" s="27">
        <v>0</v>
      </c>
      <c r="JV142" s="27">
        <v>0</v>
      </c>
      <c r="JW142" s="27">
        <v>0</v>
      </c>
      <c r="JX142" s="27">
        <v>0</v>
      </c>
      <c r="JY142" s="14">
        <v>0</v>
      </c>
      <c r="JZ142" s="27">
        <v>0</v>
      </c>
      <c r="KA142" s="27">
        <v>0</v>
      </c>
      <c r="KB142" s="27">
        <v>0</v>
      </c>
      <c r="KC142" s="27">
        <v>0</v>
      </c>
      <c r="KD142" s="27">
        <v>0</v>
      </c>
      <c r="KE142" s="27">
        <v>0</v>
      </c>
      <c r="KF142" s="27">
        <v>0</v>
      </c>
      <c r="KG142" s="27">
        <v>0</v>
      </c>
      <c r="KH142" s="27">
        <v>0</v>
      </c>
      <c r="KI142" s="27">
        <v>0</v>
      </c>
      <c r="KJ142" s="27">
        <v>0</v>
      </c>
      <c r="KK142" s="27">
        <v>0</v>
      </c>
      <c r="KL142" s="14">
        <v>0</v>
      </c>
      <c r="KM142" s="27">
        <v>0</v>
      </c>
      <c r="KN142" s="27">
        <v>0</v>
      </c>
      <c r="KO142" s="27">
        <v>0</v>
      </c>
      <c r="KP142" s="27">
        <v>0</v>
      </c>
      <c r="KQ142" s="14">
        <v>0</v>
      </c>
      <c r="KR142" s="27">
        <v>0</v>
      </c>
      <c r="KS142" s="27">
        <v>0</v>
      </c>
      <c r="KT142" s="14">
        <v>0</v>
      </c>
      <c r="KU142" s="27">
        <v>0</v>
      </c>
      <c r="KV142" s="27">
        <v>0</v>
      </c>
      <c r="KW142" s="27">
        <v>0</v>
      </c>
      <c r="KX142" s="27">
        <v>0</v>
      </c>
      <c r="KY142" s="14">
        <v>0</v>
      </c>
      <c r="KZ142" s="27">
        <v>0</v>
      </c>
      <c r="LA142" s="27">
        <v>0</v>
      </c>
      <c r="LB142" s="27">
        <v>0</v>
      </c>
      <c r="LC142" s="27">
        <v>0</v>
      </c>
      <c r="LD142" s="27">
        <v>0</v>
      </c>
      <c r="LE142" s="27">
        <v>0</v>
      </c>
      <c r="LF142" s="27">
        <v>0</v>
      </c>
      <c r="LG142" s="27">
        <v>0</v>
      </c>
      <c r="LH142" s="27">
        <v>0</v>
      </c>
      <c r="LI142" s="27">
        <v>0</v>
      </c>
      <c r="LJ142" s="27">
        <v>0</v>
      </c>
      <c r="LK142" s="27">
        <v>0</v>
      </c>
      <c r="LL142" s="27">
        <v>0</v>
      </c>
      <c r="LM142" s="27">
        <v>0</v>
      </c>
      <c r="LN142" s="27">
        <v>0</v>
      </c>
      <c r="LO142" s="27">
        <v>0</v>
      </c>
      <c r="LP142" s="27">
        <v>0</v>
      </c>
      <c r="LQ142" s="27">
        <v>0</v>
      </c>
      <c r="LR142" s="27">
        <v>0</v>
      </c>
      <c r="LS142" s="27">
        <v>0</v>
      </c>
      <c r="LT142" s="27">
        <v>0</v>
      </c>
      <c r="LU142" s="27">
        <v>0</v>
      </c>
      <c r="LV142" s="27">
        <v>0</v>
      </c>
      <c r="LW142" s="27">
        <v>0</v>
      </c>
      <c r="LX142" s="27">
        <v>0</v>
      </c>
      <c r="LY142" s="27">
        <v>0</v>
      </c>
      <c r="LZ142" s="27">
        <v>0</v>
      </c>
      <c r="MA142" s="27">
        <v>0</v>
      </c>
      <c r="MB142" s="27">
        <v>0</v>
      </c>
      <c r="MC142" s="27">
        <v>0</v>
      </c>
      <c r="MD142" s="27">
        <v>0</v>
      </c>
      <c r="ME142" s="27">
        <v>0</v>
      </c>
      <c r="MF142" s="27">
        <v>0</v>
      </c>
      <c r="MG142" s="27">
        <v>0</v>
      </c>
      <c r="MH142" s="27">
        <v>0</v>
      </c>
      <c r="MI142" s="27">
        <v>0</v>
      </c>
      <c r="MJ142" s="27">
        <v>0</v>
      </c>
      <c r="MK142" s="27">
        <v>0</v>
      </c>
      <c r="ML142" s="27">
        <v>0</v>
      </c>
      <c r="MM142" s="27">
        <v>0</v>
      </c>
      <c r="MN142" s="27">
        <v>0</v>
      </c>
      <c r="MO142" s="27">
        <v>0</v>
      </c>
      <c r="MP142" s="27">
        <v>0</v>
      </c>
      <c r="MQ142" s="27">
        <v>0</v>
      </c>
      <c r="MR142" s="27">
        <v>0</v>
      </c>
      <c r="MS142" s="27">
        <v>0</v>
      </c>
      <c r="MT142" s="27">
        <v>0</v>
      </c>
      <c r="MU142" s="27">
        <v>0</v>
      </c>
      <c r="MV142" s="27">
        <v>0</v>
      </c>
      <c r="MW142" s="27">
        <v>0</v>
      </c>
      <c r="MX142" s="27">
        <v>0</v>
      </c>
      <c r="MY142" s="27">
        <v>0</v>
      </c>
      <c r="MZ142" s="27">
        <v>0</v>
      </c>
      <c r="NA142" s="27">
        <v>0</v>
      </c>
      <c r="NB142" s="27">
        <v>0</v>
      </c>
      <c r="NC142" s="27">
        <v>0</v>
      </c>
      <c r="ND142" s="27">
        <v>0</v>
      </c>
      <c r="NE142" s="27">
        <v>0</v>
      </c>
      <c r="NF142" s="27">
        <v>0</v>
      </c>
      <c r="NG142" s="27">
        <v>0</v>
      </c>
      <c r="NH142" s="27">
        <v>0</v>
      </c>
      <c r="NI142" s="27">
        <v>0</v>
      </c>
      <c r="NJ142" s="27">
        <v>0</v>
      </c>
      <c r="NK142" s="27">
        <v>0</v>
      </c>
      <c r="NL142" s="27">
        <v>0</v>
      </c>
      <c r="NM142" s="27">
        <v>0</v>
      </c>
      <c r="NN142" s="27">
        <v>0</v>
      </c>
      <c r="NO142" s="27">
        <v>0</v>
      </c>
      <c r="NP142" s="27">
        <v>0</v>
      </c>
      <c r="NQ142" s="27">
        <v>0</v>
      </c>
      <c r="NR142" s="27">
        <v>0</v>
      </c>
      <c r="NS142" s="27">
        <v>0</v>
      </c>
      <c r="NT142" s="14">
        <v>0</v>
      </c>
      <c r="NU142" s="27">
        <v>0</v>
      </c>
      <c r="NV142" s="27">
        <v>0</v>
      </c>
      <c r="NW142" s="27">
        <v>0</v>
      </c>
      <c r="NX142" s="27">
        <v>0</v>
      </c>
      <c r="NY142" s="27">
        <v>0</v>
      </c>
      <c r="NZ142" s="27">
        <v>0</v>
      </c>
      <c r="OA142" s="27">
        <v>0</v>
      </c>
      <c r="OB142" s="27">
        <v>0</v>
      </c>
      <c r="OC142" s="27">
        <v>0</v>
      </c>
      <c r="OD142" s="27">
        <v>0</v>
      </c>
      <c r="OE142" s="27">
        <v>0</v>
      </c>
      <c r="OF142" s="27">
        <v>0</v>
      </c>
      <c r="OG142" s="27">
        <v>0</v>
      </c>
      <c r="OH142" s="27">
        <v>0</v>
      </c>
      <c r="OI142" s="27">
        <v>0</v>
      </c>
      <c r="OJ142" s="27">
        <v>0</v>
      </c>
      <c r="OK142" s="27">
        <v>0</v>
      </c>
      <c r="OL142" s="27">
        <v>0</v>
      </c>
      <c r="OM142" s="27">
        <v>0</v>
      </c>
      <c r="ON142" s="27">
        <v>0</v>
      </c>
      <c r="OO142" s="27">
        <v>0</v>
      </c>
      <c r="OP142" s="27">
        <v>0</v>
      </c>
      <c r="OQ142" s="27">
        <v>0</v>
      </c>
      <c r="OR142" s="27">
        <v>0</v>
      </c>
      <c r="OS142" s="14">
        <v>0</v>
      </c>
      <c r="OT142" s="44">
        <v>0</v>
      </c>
      <c r="OU142" s="27">
        <v>0</v>
      </c>
      <c r="OV142" s="27">
        <v>0</v>
      </c>
      <c r="OW142" s="27">
        <v>0</v>
      </c>
      <c r="OX142" s="27">
        <v>0</v>
      </c>
      <c r="OY142" s="27">
        <v>0</v>
      </c>
      <c r="OZ142" s="27">
        <v>0</v>
      </c>
      <c r="PA142" s="27">
        <v>0</v>
      </c>
      <c r="PB142" s="27">
        <v>0</v>
      </c>
      <c r="PC142" s="27">
        <v>0</v>
      </c>
      <c r="PD142" s="27">
        <v>0</v>
      </c>
      <c r="PE142" s="27">
        <v>0</v>
      </c>
      <c r="PF142" s="27">
        <v>0</v>
      </c>
      <c r="PG142" s="27">
        <v>0</v>
      </c>
      <c r="PH142" s="27">
        <v>0</v>
      </c>
      <c r="PI142" s="27">
        <v>0</v>
      </c>
      <c r="PJ142" s="27">
        <v>0</v>
      </c>
      <c r="PK142" s="27">
        <v>0</v>
      </c>
      <c r="PL142" s="27">
        <v>0</v>
      </c>
      <c r="PM142" s="27">
        <v>0</v>
      </c>
      <c r="PN142" s="27">
        <v>0</v>
      </c>
      <c r="PO142" s="27">
        <v>0</v>
      </c>
      <c r="PP142" s="27">
        <v>0</v>
      </c>
      <c r="PQ142" s="27">
        <v>0</v>
      </c>
      <c r="PR142" s="27">
        <v>0</v>
      </c>
      <c r="PS142" s="27">
        <v>0</v>
      </c>
      <c r="PT142" s="27">
        <v>0</v>
      </c>
      <c r="PU142" s="27">
        <v>0</v>
      </c>
      <c r="PV142" s="27">
        <v>0</v>
      </c>
      <c r="PW142" s="27">
        <v>0</v>
      </c>
      <c r="PX142" s="14">
        <v>0</v>
      </c>
      <c r="PY142" s="27">
        <v>0</v>
      </c>
      <c r="PZ142" s="27">
        <v>0</v>
      </c>
      <c r="QA142" s="27">
        <v>0</v>
      </c>
      <c r="QB142" s="27">
        <v>0</v>
      </c>
      <c r="QC142" s="27">
        <v>0</v>
      </c>
      <c r="QD142" s="27">
        <v>0</v>
      </c>
      <c r="QE142" s="27">
        <v>0</v>
      </c>
      <c r="QF142" s="27">
        <v>0</v>
      </c>
      <c r="QG142" s="27">
        <v>0</v>
      </c>
      <c r="QH142" s="27">
        <v>0</v>
      </c>
      <c r="QI142" s="27">
        <v>0</v>
      </c>
      <c r="QJ142" s="27">
        <v>0</v>
      </c>
      <c r="QK142" s="27">
        <v>0</v>
      </c>
      <c r="QL142" s="27">
        <v>0</v>
      </c>
      <c r="QM142" s="27">
        <v>0</v>
      </c>
      <c r="QN142" s="27">
        <v>0</v>
      </c>
      <c r="QO142" s="27">
        <v>0</v>
      </c>
      <c r="QP142" s="27">
        <v>0</v>
      </c>
      <c r="QQ142" s="27">
        <v>0</v>
      </c>
      <c r="QR142" s="27">
        <v>0</v>
      </c>
      <c r="QS142" s="27">
        <v>0</v>
      </c>
      <c r="QT142" s="27">
        <v>0</v>
      </c>
      <c r="QU142" s="27">
        <v>0</v>
      </c>
      <c r="QV142" s="27">
        <v>0</v>
      </c>
      <c r="QW142" s="27">
        <v>0</v>
      </c>
      <c r="QX142" s="27">
        <v>0</v>
      </c>
      <c r="QY142" s="27">
        <v>0</v>
      </c>
      <c r="QZ142" s="27">
        <v>0</v>
      </c>
      <c r="RA142" s="14">
        <v>0</v>
      </c>
      <c r="RB142" s="27">
        <v>0</v>
      </c>
      <c r="RC142" s="27">
        <v>0</v>
      </c>
      <c r="RD142" s="27">
        <v>0</v>
      </c>
      <c r="RE142" s="27">
        <v>0</v>
      </c>
      <c r="RF142" s="27">
        <v>0</v>
      </c>
      <c r="RG142" s="27">
        <v>0</v>
      </c>
      <c r="RH142" s="27">
        <v>0</v>
      </c>
      <c r="RI142" s="27">
        <v>0</v>
      </c>
      <c r="RJ142" s="14">
        <v>0</v>
      </c>
      <c r="RK142" s="27">
        <v>0</v>
      </c>
      <c r="RL142" s="27">
        <v>0</v>
      </c>
      <c r="RM142" s="27">
        <v>0</v>
      </c>
      <c r="RN142" s="27">
        <v>0</v>
      </c>
      <c r="RO142" s="27">
        <v>0</v>
      </c>
      <c r="RP142" s="27">
        <v>0</v>
      </c>
      <c r="RQ142" s="27">
        <v>0</v>
      </c>
      <c r="RR142" s="27">
        <v>0</v>
      </c>
      <c r="RS142" s="27">
        <v>0</v>
      </c>
      <c r="RT142" s="27">
        <v>0</v>
      </c>
      <c r="RU142" s="27">
        <v>0</v>
      </c>
      <c r="RV142" s="27">
        <v>0</v>
      </c>
      <c r="RW142" s="27">
        <v>0</v>
      </c>
      <c r="RX142" s="27">
        <v>0</v>
      </c>
      <c r="RY142" s="27">
        <v>0</v>
      </c>
      <c r="RZ142" s="27">
        <v>0</v>
      </c>
      <c r="SA142" s="27">
        <v>0</v>
      </c>
      <c r="SB142" s="27">
        <v>0</v>
      </c>
      <c r="SC142" s="27">
        <v>0</v>
      </c>
      <c r="SD142" s="27">
        <v>0</v>
      </c>
      <c r="SE142" s="27">
        <v>0</v>
      </c>
      <c r="SF142" s="27">
        <v>0</v>
      </c>
      <c r="SG142" s="27">
        <v>0</v>
      </c>
      <c r="SH142" s="27">
        <v>0</v>
      </c>
      <c r="SI142" s="27">
        <v>0</v>
      </c>
      <c r="SJ142" s="27">
        <v>0</v>
      </c>
      <c r="SK142" s="27">
        <v>0</v>
      </c>
      <c r="SL142" s="27">
        <v>0</v>
      </c>
      <c r="SM142" s="27">
        <v>0</v>
      </c>
      <c r="SN142" s="27">
        <v>0</v>
      </c>
      <c r="SO142" s="27">
        <v>0</v>
      </c>
      <c r="SP142" s="27">
        <v>0</v>
      </c>
      <c r="SQ142" s="27">
        <v>0</v>
      </c>
      <c r="SR142" s="27">
        <v>0</v>
      </c>
      <c r="SS142" s="27">
        <v>0</v>
      </c>
      <c r="ST142" s="27">
        <v>0</v>
      </c>
      <c r="SU142" s="27">
        <v>0</v>
      </c>
      <c r="SV142" s="27">
        <v>0</v>
      </c>
      <c r="SW142" s="27">
        <v>0</v>
      </c>
      <c r="SX142" s="27">
        <v>0</v>
      </c>
      <c r="SY142" s="27">
        <v>0</v>
      </c>
      <c r="SZ142" s="27">
        <v>0</v>
      </c>
      <c r="TA142" s="27">
        <v>0</v>
      </c>
      <c r="TB142" s="27">
        <v>0</v>
      </c>
      <c r="TC142" s="27">
        <v>0</v>
      </c>
      <c r="TD142" s="27">
        <v>0</v>
      </c>
      <c r="TE142" s="27">
        <v>0</v>
      </c>
      <c r="TF142" s="27">
        <v>0</v>
      </c>
      <c r="TG142" s="14">
        <v>0</v>
      </c>
      <c r="TH142" s="27">
        <v>0</v>
      </c>
      <c r="TI142" s="27">
        <v>0</v>
      </c>
      <c r="TJ142" s="27">
        <v>0</v>
      </c>
      <c r="TK142" s="27">
        <v>0</v>
      </c>
      <c r="TL142" s="27">
        <v>0</v>
      </c>
      <c r="TM142" s="27">
        <v>0</v>
      </c>
      <c r="TN142" s="27">
        <v>0</v>
      </c>
      <c r="TO142" s="27">
        <v>0</v>
      </c>
      <c r="TP142" s="27">
        <v>0</v>
      </c>
      <c r="TQ142" s="27">
        <v>0</v>
      </c>
      <c r="TR142" s="27">
        <v>0</v>
      </c>
      <c r="TS142" s="27">
        <v>0</v>
      </c>
      <c r="TT142" s="27">
        <v>0</v>
      </c>
      <c r="TU142" s="27">
        <v>0</v>
      </c>
      <c r="TV142" s="27">
        <v>0</v>
      </c>
      <c r="TW142" s="27">
        <v>0</v>
      </c>
      <c r="TX142" s="27">
        <v>0</v>
      </c>
      <c r="TY142" s="27">
        <v>0</v>
      </c>
      <c r="TZ142" s="27">
        <v>0</v>
      </c>
      <c r="UA142" s="27">
        <v>0</v>
      </c>
      <c r="UB142" s="27">
        <v>0</v>
      </c>
      <c r="UC142" s="27">
        <v>0</v>
      </c>
      <c r="UD142" s="27">
        <v>0</v>
      </c>
      <c r="UE142" s="27">
        <v>0</v>
      </c>
      <c r="UF142" s="27">
        <v>0</v>
      </c>
      <c r="UG142" s="27">
        <v>0</v>
      </c>
      <c r="UH142" s="27">
        <v>0</v>
      </c>
      <c r="UI142" s="27">
        <v>0</v>
      </c>
      <c r="UJ142" s="27">
        <v>0</v>
      </c>
      <c r="UK142" s="27">
        <v>0</v>
      </c>
      <c r="UL142" s="27">
        <v>0</v>
      </c>
      <c r="UM142" s="27">
        <v>0</v>
      </c>
      <c r="UN142" s="27">
        <v>0</v>
      </c>
      <c r="UO142" s="27">
        <v>0</v>
      </c>
      <c r="UP142" s="27">
        <v>0</v>
      </c>
      <c r="UQ142" s="27">
        <v>0</v>
      </c>
      <c r="UR142" s="27">
        <v>0</v>
      </c>
      <c r="US142" s="27">
        <v>0</v>
      </c>
      <c r="UT142" s="27">
        <v>0</v>
      </c>
      <c r="UU142" s="27">
        <v>0</v>
      </c>
      <c r="UV142" s="27">
        <v>0</v>
      </c>
      <c r="UW142" s="27">
        <v>0</v>
      </c>
      <c r="UX142" s="27">
        <v>0</v>
      </c>
      <c r="UY142" s="27">
        <v>0</v>
      </c>
      <c r="UZ142" s="27">
        <v>0</v>
      </c>
      <c r="VA142" s="27">
        <v>0</v>
      </c>
      <c r="VB142" s="27">
        <v>0</v>
      </c>
      <c r="VC142" s="27">
        <v>0</v>
      </c>
      <c r="VD142" s="27">
        <v>0</v>
      </c>
      <c r="VE142" s="27">
        <v>0</v>
      </c>
      <c r="VF142" s="27">
        <v>0</v>
      </c>
      <c r="VG142" s="27">
        <v>0</v>
      </c>
      <c r="VH142" s="14">
        <v>0</v>
      </c>
      <c r="VI142" s="27">
        <v>0</v>
      </c>
      <c r="VJ142" s="27">
        <v>0</v>
      </c>
      <c r="VK142" s="27">
        <v>0</v>
      </c>
      <c r="VL142" s="27">
        <v>0</v>
      </c>
      <c r="VM142" s="27">
        <v>0</v>
      </c>
      <c r="VN142" s="27">
        <v>0</v>
      </c>
      <c r="VO142" s="27">
        <v>0</v>
      </c>
      <c r="VP142" s="27">
        <v>0</v>
      </c>
      <c r="VQ142" s="27">
        <v>0</v>
      </c>
      <c r="VR142" s="27">
        <v>0</v>
      </c>
      <c r="VS142" s="27">
        <v>0</v>
      </c>
      <c r="VT142" s="27">
        <v>0</v>
      </c>
      <c r="VU142" s="27">
        <v>0</v>
      </c>
      <c r="VV142" s="27">
        <v>0</v>
      </c>
      <c r="VW142" s="27">
        <v>0</v>
      </c>
      <c r="VX142" s="27">
        <v>0</v>
      </c>
      <c r="VY142" s="27">
        <v>0</v>
      </c>
      <c r="VZ142" s="27">
        <v>0</v>
      </c>
      <c r="WA142" s="27">
        <v>0</v>
      </c>
      <c r="WB142" s="27">
        <v>0</v>
      </c>
      <c r="WC142" s="27">
        <v>0</v>
      </c>
      <c r="WD142" s="27">
        <v>0</v>
      </c>
      <c r="WE142" s="27">
        <v>0</v>
      </c>
      <c r="WF142" s="27">
        <v>0</v>
      </c>
      <c r="WG142" s="27">
        <v>0</v>
      </c>
      <c r="WH142" s="27">
        <v>0</v>
      </c>
      <c r="WI142" s="27">
        <v>0</v>
      </c>
      <c r="WJ142" s="27">
        <v>0</v>
      </c>
      <c r="WK142" s="27">
        <v>0</v>
      </c>
      <c r="WL142" s="27">
        <v>0</v>
      </c>
      <c r="WM142" s="27">
        <v>0</v>
      </c>
      <c r="WN142" s="27">
        <v>0</v>
      </c>
      <c r="WO142" s="27">
        <v>0</v>
      </c>
      <c r="WP142" s="27">
        <v>0</v>
      </c>
      <c r="WQ142" s="27">
        <v>0</v>
      </c>
      <c r="WR142" s="27">
        <v>0</v>
      </c>
      <c r="WS142" s="27">
        <v>0</v>
      </c>
      <c r="WT142" s="27">
        <v>0</v>
      </c>
      <c r="WU142" s="27">
        <v>0</v>
      </c>
      <c r="WV142" s="27">
        <v>0</v>
      </c>
      <c r="WW142" s="27">
        <v>0</v>
      </c>
      <c r="WX142" s="27">
        <v>0</v>
      </c>
      <c r="WY142" s="27">
        <v>0</v>
      </c>
      <c r="WZ142" s="27">
        <v>0</v>
      </c>
      <c r="XA142" s="27">
        <v>0</v>
      </c>
      <c r="XB142" s="27">
        <v>0</v>
      </c>
      <c r="XC142" s="27">
        <v>0</v>
      </c>
      <c r="XD142" s="27">
        <v>0</v>
      </c>
      <c r="XE142" s="27">
        <v>0</v>
      </c>
      <c r="XF142" s="27">
        <v>0</v>
      </c>
      <c r="XG142" s="27">
        <v>0</v>
      </c>
      <c r="XH142" s="27">
        <v>0</v>
      </c>
      <c r="XI142" s="27">
        <v>0</v>
      </c>
      <c r="XJ142" s="27">
        <v>0</v>
      </c>
      <c r="XK142" s="27">
        <v>0</v>
      </c>
      <c r="XL142" s="27">
        <v>0</v>
      </c>
      <c r="XM142" s="27">
        <v>0</v>
      </c>
      <c r="XN142" s="27">
        <v>0</v>
      </c>
      <c r="XO142" s="27">
        <v>0</v>
      </c>
      <c r="XP142" s="27">
        <v>0</v>
      </c>
      <c r="XQ142" s="27">
        <v>0</v>
      </c>
      <c r="XR142" s="27">
        <v>0</v>
      </c>
      <c r="XS142" s="27">
        <v>0</v>
      </c>
      <c r="XT142" s="27">
        <v>0</v>
      </c>
      <c r="XU142" s="27">
        <v>0</v>
      </c>
      <c r="XV142" s="27">
        <v>0</v>
      </c>
      <c r="XW142" s="27">
        <v>0</v>
      </c>
      <c r="XX142" s="27">
        <v>0</v>
      </c>
      <c r="XY142" s="27">
        <v>0</v>
      </c>
      <c r="XZ142" s="27">
        <v>0</v>
      </c>
      <c r="YA142" s="27">
        <v>0</v>
      </c>
      <c r="YB142" s="27">
        <v>0</v>
      </c>
      <c r="YC142" s="27">
        <v>0</v>
      </c>
      <c r="YD142" s="27">
        <v>0</v>
      </c>
      <c r="YE142" s="27">
        <v>0</v>
      </c>
      <c r="YF142" s="27">
        <v>0</v>
      </c>
      <c r="YG142" s="27">
        <v>0</v>
      </c>
      <c r="YH142" s="27">
        <v>0</v>
      </c>
      <c r="YI142" s="27">
        <v>0</v>
      </c>
      <c r="YJ142" s="27">
        <v>0</v>
      </c>
      <c r="YK142" s="27">
        <v>0</v>
      </c>
      <c r="YL142" s="27">
        <v>0</v>
      </c>
      <c r="YM142" s="27">
        <v>0</v>
      </c>
      <c r="YN142" s="27">
        <v>0</v>
      </c>
      <c r="YO142" s="27">
        <v>0</v>
      </c>
      <c r="YP142" s="27">
        <v>0</v>
      </c>
      <c r="YQ142" s="27">
        <v>0</v>
      </c>
      <c r="YR142" s="27">
        <v>0</v>
      </c>
      <c r="YS142" s="27">
        <v>0</v>
      </c>
      <c r="YT142" s="27">
        <v>0</v>
      </c>
      <c r="YU142" s="27">
        <v>0</v>
      </c>
      <c r="YV142" s="27">
        <v>0</v>
      </c>
      <c r="YW142" s="27">
        <v>0</v>
      </c>
      <c r="YX142" s="27">
        <v>0</v>
      </c>
      <c r="YY142" s="27">
        <v>0</v>
      </c>
      <c r="YZ142" s="27">
        <v>0</v>
      </c>
      <c r="ZA142" s="27">
        <v>0</v>
      </c>
      <c r="ZB142" s="27">
        <v>0</v>
      </c>
      <c r="ZC142" s="27">
        <v>0</v>
      </c>
      <c r="ZD142" s="27">
        <v>0</v>
      </c>
      <c r="ZE142" s="27">
        <v>0</v>
      </c>
      <c r="ZF142" s="27">
        <v>0</v>
      </c>
      <c r="ZG142" s="27">
        <v>0</v>
      </c>
      <c r="ZH142" s="27">
        <v>0</v>
      </c>
      <c r="ZI142" s="27">
        <v>0</v>
      </c>
      <c r="ZJ142" s="27">
        <v>0</v>
      </c>
      <c r="ZK142" s="27">
        <v>0</v>
      </c>
      <c r="ZL142" s="27">
        <v>0</v>
      </c>
      <c r="ZM142" s="27">
        <v>0</v>
      </c>
      <c r="ZN142" s="27">
        <v>0</v>
      </c>
      <c r="ZO142" s="27">
        <v>0</v>
      </c>
      <c r="ZP142" s="27">
        <v>0</v>
      </c>
      <c r="ZQ142" s="27">
        <v>0</v>
      </c>
      <c r="ZR142" s="27">
        <v>0</v>
      </c>
      <c r="ZS142" s="27">
        <v>0</v>
      </c>
      <c r="ZT142" s="27">
        <v>0</v>
      </c>
      <c r="ZU142" s="27">
        <v>0</v>
      </c>
      <c r="ZV142" s="27">
        <v>0</v>
      </c>
    </row>
    <row r="143" spans="1:698" s="41" customFormat="1" x14ac:dyDescent="0.2">
      <c r="A143" s="41" t="s">
        <v>243</v>
      </c>
      <c r="B143" s="40"/>
      <c r="C143" s="14">
        <v>445</v>
      </c>
      <c r="D143" s="14">
        <v>11</v>
      </c>
      <c r="E143" s="14">
        <v>0</v>
      </c>
      <c r="F143" s="14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  <c r="AF143" s="27">
        <v>0</v>
      </c>
      <c r="AG143" s="27">
        <v>0</v>
      </c>
      <c r="AH143" s="27">
        <v>0</v>
      </c>
      <c r="AI143" s="27">
        <v>0</v>
      </c>
      <c r="AJ143" s="27">
        <v>0</v>
      </c>
      <c r="AK143" s="27">
        <v>0</v>
      </c>
      <c r="AL143" s="27">
        <v>0</v>
      </c>
      <c r="AM143" s="27">
        <v>0</v>
      </c>
      <c r="AN143" s="27">
        <v>0</v>
      </c>
      <c r="AO143" s="27">
        <v>0</v>
      </c>
      <c r="AP143" s="27">
        <v>0</v>
      </c>
      <c r="AQ143" s="27"/>
      <c r="AR143" s="27"/>
      <c r="AS143" s="27"/>
      <c r="AT143" s="27"/>
      <c r="AU143" s="27">
        <v>0</v>
      </c>
      <c r="AV143" s="27">
        <v>1</v>
      </c>
      <c r="AW143" s="27">
        <v>0</v>
      </c>
      <c r="AX143" s="27">
        <v>2</v>
      </c>
      <c r="AY143" s="14">
        <v>0</v>
      </c>
      <c r="AZ143" s="14">
        <v>0</v>
      </c>
      <c r="BA143" s="14">
        <v>1</v>
      </c>
      <c r="BB143" s="14">
        <v>76</v>
      </c>
      <c r="BC143" s="27">
        <v>0</v>
      </c>
      <c r="BD143" s="27">
        <v>0</v>
      </c>
      <c r="BE143" s="27">
        <v>0</v>
      </c>
      <c r="BF143" s="27">
        <v>0</v>
      </c>
      <c r="BG143" s="27">
        <v>0</v>
      </c>
      <c r="BH143" s="27">
        <v>0</v>
      </c>
      <c r="BI143" s="27">
        <v>0</v>
      </c>
      <c r="BJ143" s="27">
        <v>0</v>
      </c>
      <c r="BK143" s="27">
        <v>0</v>
      </c>
      <c r="BL143" s="27">
        <v>0</v>
      </c>
      <c r="BM143" s="27">
        <v>0</v>
      </c>
      <c r="BN143" s="27">
        <v>0</v>
      </c>
      <c r="BO143" s="27">
        <v>0</v>
      </c>
      <c r="BP143" s="27">
        <v>0</v>
      </c>
      <c r="BQ143" s="27">
        <v>0</v>
      </c>
      <c r="BR143" s="27">
        <v>0</v>
      </c>
      <c r="BS143" s="27">
        <v>0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>
        <v>0</v>
      </c>
      <c r="BZ143" s="27">
        <v>0</v>
      </c>
      <c r="CA143" s="27">
        <v>0</v>
      </c>
      <c r="CB143" s="27">
        <v>1</v>
      </c>
      <c r="CC143" s="27">
        <v>0</v>
      </c>
      <c r="CD143" s="27">
        <v>1</v>
      </c>
      <c r="CE143" s="27">
        <v>0</v>
      </c>
      <c r="CF143" s="27">
        <v>1</v>
      </c>
      <c r="CG143" s="27">
        <v>0</v>
      </c>
      <c r="CH143" s="27">
        <v>4</v>
      </c>
      <c r="CI143" s="27">
        <v>0</v>
      </c>
      <c r="CJ143" s="27">
        <v>3</v>
      </c>
      <c r="CK143" s="27">
        <v>0</v>
      </c>
      <c r="CL143" s="27">
        <v>11</v>
      </c>
      <c r="CM143" s="27">
        <v>0</v>
      </c>
      <c r="CN143" s="27">
        <v>8</v>
      </c>
      <c r="CO143" s="27">
        <v>4</v>
      </c>
      <c r="CP143" s="27">
        <v>23</v>
      </c>
      <c r="CQ143" s="27">
        <v>1</v>
      </c>
      <c r="CR143" s="27">
        <v>11</v>
      </c>
      <c r="CS143" s="27">
        <v>1</v>
      </c>
      <c r="CT143" s="27">
        <v>10</v>
      </c>
      <c r="CU143" s="27">
        <v>0</v>
      </c>
      <c r="CV143" s="27">
        <v>3</v>
      </c>
      <c r="CW143" s="27">
        <v>0</v>
      </c>
      <c r="CX143" s="27">
        <v>7</v>
      </c>
      <c r="CY143" s="27">
        <v>0</v>
      </c>
      <c r="CZ143" s="27">
        <v>8</v>
      </c>
      <c r="DA143" s="27">
        <v>0</v>
      </c>
      <c r="DB143" s="27">
        <v>4</v>
      </c>
      <c r="DC143" s="27">
        <v>0</v>
      </c>
      <c r="DD143" s="27">
        <v>0</v>
      </c>
      <c r="DE143" s="27"/>
      <c r="DF143" s="27"/>
      <c r="DG143" s="27">
        <v>0</v>
      </c>
      <c r="DH143" s="27">
        <v>76</v>
      </c>
      <c r="DI143" s="27">
        <v>0</v>
      </c>
      <c r="DJ143" s="27">
        <v>0</v>
      </c>
      <c r="DK143" s="27">
        <v>0</v>
      </c>
      <c r="DL143" s="27">
        <v>0</v>
      </c>
      <c r="DM143" s="27">
        <v>0</v>
      </c>
      <c r="DN143" s="27">
        <v>0</v>
      </c>
      <c r="DO143" s="27">
        <v>0</v>
      </c>
      <c r="DP143" s="27">
        <v>0</v>
      </c>
      <c r="DQ143" s="27">
        <v>0</v>
      </c>
      <c r="DR143" s="27">
        <v>0</v>
      </c>
      <c r="DS143" s="27">
        <v>0</v>
      </c>
      <c r="DT143" s="27">
        <v>1</v>
      </c>
      <c r="DU143" s="27">
        <v>0</v>
      </c>
      <c r="DV143" s="27">
        <v>1</v>
      </c>
      <c r="DW143" s="27">
        <v>0</v>
      </c>
      <c r="DX143" s="27">
        <v>0</v>
      </c>
      <c r="DY143" s="27">
        <v>0</v>
      </c>
      <c r="DZ143" s="27">
        <v>14</v>
      </c>
      <c r="EA143" s="27">
        <v>0</v>
      </c>
      <c r="EB143" s="27">
        <v>0</v>
      </c>
      <c r="EC143" s="27">
        <v>0</v>
      </c>
      <c r="ED143" s="27">
        <v>21</v>
      </c>
      <c r="EE143" s="27">
        <v>0</v>
      </c>
      <c r="EF143" s="27">
        <v>0</v>
      </c>
      <c r="EG143" s="27">
        <v>0</v>
      </c>
      <c r="EH143" s="27">
        <v>20</v>
      </c>
      <c r="EI143" s="27">
        <v>0</v>
      </c>
      <c r="EJ143" s="27">
        <v>0</v>
      </c>
      <c r="EK143" s="27">
        <v>2</v>
      </c>
      <c r="EL143" s="27">
        <v>13</v>
      </c>
      <c r="EM143" s="27">
        <v>0</v>
      </c>
      <c r="EN143" s="27">
        <v>1</v>
      </c>
      <c r="EO143" s="27">
        <v>0</v>
      </c>
      <c r="EP143" s="27">
        <v>1</v>
      </c>
      <c r="EQ143" s="27">
        <v>0</v>
      </c>
      <c r="ER143" s="27">
        <v>0</v>
      </c>
      <c r="ES143" s="27">
        <v>0</v>
      </c>
      <c r="ET143" s="27">
        <v>0</v>
      </c>
      <c r="EU143" s="27">
        <v>0</v>
      </c>
      <c r="EV143" s="27">
        <v>0</v>
      </c>
      <c r="EW143" s="27">
        <v>0</v>
      </c>
      <c r="EX143" s="27">
        <v>0</v>
      </c>
      <c r="EY143" s="27">
        <v>0</v>
      </c>
      <c r="EZ143" s="27">
        <v>3</v>
      </c>
      <c r="FA143" s="27">
        <v>0</v>
      </c>
      <c r="FB143" s="27">
        <v>0</v>
      </c>
      <c r="FC143" s="27">
        <v>0</v>
      </c>
      <c r="FD143" s="27">
        <v>0</v>
      </c>
      <c r="FE143" s="27">
        <v>0</v>
      </c>
      <c r="FF143" s="27">
        <v>1</v>
      </c>
      <c r="FG143" s="27">
        <v>0</v>
      </c>
      <c r="FH143" s="27">
        <v>0</v>
      </c>
      <c r="FI143" s="27">
        <v>0</v>
      </c>
      <c r="FJ143" s="27">
        <v>3</v>
      </c>
      <c r="FK143" s="27">
        <v>1</v>
      </c>
      <c r="FL143" s="27">
        <v>0</v>
      </c>
      <c r="FM143" s="27">
        <v>0</v>
      </c>
      <c r="FN143" s="27">
        <v>23</v>
      </c>
      <c r="FO143" s="27">
        <v>0</v>
      </c>
      <c r="FP143" s="27">
        <v>8</v>
      </c>
      <c r="FQ143" s="27">
        <v>0</v>
      </c>
      <c r="FR143" s="27">
        <v>11</v>
      </c>
      <c r="FS143" s="27">
        <v>1</v>
      </c>
      <c r="FT143" s="27">
        <v>4</v>
      </c>
      <c r="FU143" s="27">
        <v>0</v>
      </c>
      <c r="FV143" s="27">
        <v>21</v>
      </c>
      <c r="FW143" s="27">
        <v>0</v>
      </c>
      <c r="FX143" s="27">
        <v>13</v>
      </c>
      <c r="FY143" s="27">
        <v>0</v>
      </c>
      <c r="FZ143" s="27">
        <v>21</v>
      </c>
      <c r="GA143" s="27">
        <v>0</v>
      </c>
      <c r="GB143" s="27">
        <v>4</v>
      </c>
      <c r="GC143" s="27"/>
      <c r="GD143" s="27">
        <v>0</v>
      </c>
      <c r="GE143" s="27">
        <v>0</v>
      </c>
      <c r="GF143" s="27">
        <v>0</v>
      </c>
      <c r="GG143" s="27">
        <v>0</v>
      </c>
      <c r="GH143" s="27">
        <v>0</v>
      </c>
      <c r="GI143" s="27">
        <v>0</v>
      </c>
      <c r="GJ143" s="27">
        <v>0</v>
      </c>
      <c r="GK143" s="27">
        <v>0</v>
      </c>
      <c r="GL143" s="27">
        <v>0</v>
      </c>
      <c r="GM143" s="27">
        <v>0</v>
      </c>
      <c r="GN143" s="27">
        <v>0</v>
      </c>
      <c r="GO143" s="27">
        <v>0</v>
      </c>
      <c r="GP143" s="27"/>
      <c r="GQ143" s="27">
        <v>0</v>
      </c>
      <c r="GR143" s="27">
        <v>0</v>
      </c>
      <c r="GS143" s="27">
        <v>0</v>
      </c>
      <c r="GT143" s="27">
        <v>0</v>
      </c>
      <c r="GU143" s="27">
        <v>0</v>
      </c>
      <c r="GV143" s="27">
        <v>0</v>
      </c>
      <c r="GW143" s="27">
        <v>0</v>
      </c>
      <c r="GX143" s="27">
        <v>0</v>
      </c>
      <c r="GY143" s="27">
        <v>0</v>
      </c>
      <c r="GZ143" s="27">
        <v>0</v>
      </c>
      <c r="HA143" s="27">
        <v>0</v>
      </c>
      <c r="HB143" s="27">
        <v>0</v>
      </c>
      <c r="HC143" s="27"/>
      <c r="HD143" s="27">
        <v>0</v>
      </c>
      <c r="HE143" s="27">
        <v>0</v>
      </c>
      <c r="HF143" s="27">
        <v>0</v>
      </c>
      <c r="HG143" s="27">
        <v>0</v>
      </c>
      <c r="HH143" s="27">
        <v>0</v>
      </c>
      <c r="HI143" s="27">
        <v>0</v>
      </c>
      <c r="HJ143" s="27">
        <v>0</v>
      </c>
      <c r="HK143" s="27">
        <v>0</v>
      </c>
      <c r="HL143" s="27">
        <v>0</v>
      </c>
      <c r="HM143" s="27">
        <v>0</v>
      </c>
      <c r="HN143" s="27">
        <v>0</v>
      </c>
      <c r="HO143" s="27">
        <v>0</v>
      </c>
      <c r="HP143" s="27"/>
      <c r="HQ143" s="27">
        <v>0</v>
      </c>
      <c r="HR143" s="27">
        <v>0</v>
      </c>
      <c r="HS143" s="27">
        <v>0</v>
      </c>
      <c r="HT143" s="27">
        <v>0</v>
      </c>
      <c r="HU143" s="27">
        <v>0</v>
      </c>
      <c r="HV143" s="27">
        <v>0</v>
      </c>
      <c r="HW143" s="27">
        <v>0</v>
      </c>
      <c r="HX143" s="27">
        <v>0</v>
      </c>
      <c r="HY143" s="27">
        <v>0</v>
      </c>
      <c r="HZ143" s="27">
        <v>0</v>
      </c>
      <c r="IA143" s="27">
        <v>0</v>
      </c>
      <c r="IB143" s="27">
        <v>0</v>
      </c>
      <c r="IC143" s="27"/>
      <c r="ID143" s="27">
        <v>0</v>
      </c>
      <c r="IE143" s="27">
        <v>0</v>
      </c>
      <c r="IF143" s="27">
        <v>0</v>
      </c>
      <c r="IG143" s="27">
        <v>0</v>
      </c>
      <c r="IH143" s="27">
        <v>0</v>
      </c>
      <c r="II143" s="27"/>
      <c r="IJ143" s="27"/>
      <c r="IK143" s="27"/>
      <c r="IL143" s="27"/>
      <c r="IM143" s="27">
        <v>0</v>
      </c>
      <c r="IN143" s="27">
        <v>0</v>
      </c>
      <c r="IO143" s="27">
        <v>0</v>
      </c>
      <c r="IP143" s="27">
        <v>0</v>
      </c>
      <c r="IQ143" s="27">
        <v>0</v>
      </c>
      <c r="IR143" s="27">
        <v>0</v>
      </c>
      <c r="IS143" s="27">
        <v>0</v>
      </c>
      <c r="IT143" s="27">
        <v>0</v>
      </c>
      <c r="IU143" s="27">
        <v>0</v>
      </c>
      <c r="IV143" s="27">
        <v>0</v>
      </c>
      <c r="IW143" s="27">
        <v>0</v>
      </c>
      <c r="IX143" s="27">
        <v>0</v>
      </c>
      <c r="IY143" s="27">
        <v>0</v>
      </c>
      <c r="IZ143" s="27">
        <v>0</v>
      </c>
      <c r="JA143" s="27">
        <v>0</v>
      </c>
      <c r="JB143" s="27">
        <v>0</v>
      </c>
      <c r="JC143" s="27">
        <v>0</v>
      </c>
      <c r="JD143" s="27">
        <v>0</v>
      </c>
      <c r="JE143" s="27">
        <v>0</v>
      </c>
      <c r="JF143" s="27">
        <v>0</v>
      </c>
      <c r="JG143" s="27">
        <v>0</v>
      </c>
      <c r="JH143" s="27">
        <v>0</v>
      </c>
      <c r="JI143" s="27">
        <v>0</v>
      </c>
      <c r="JJ143" s="27">
        <v>0</v>
      </c>
      <c r="JK143" s="27">
        <v>0</v>
      </c>
      <c r="JL143" s="27">
        <v>0</v>
      </c>
      <c r="JM143" s="27">
        <v>0</v>
      </c>
      <c r="JN143" s="27">
        <v>0</v>
      </c>
      <c r="JO143" s="27">
        <v>0</v>
      </c>
      <c r="JP143" s="27">
        <v>0</v>
      </c>
      <c r="JQ143" s="27">
        <v>0</v>
      </c>
      <c r="JR143" s="27">
        <v>0</v>
      </c>
      <c r="JS143" s="27">
        <v>0</v>
      </c>
      <c r="JT143" s="27">
        <v>0</v>
      </c>
      <c r="JU143" s="27">
        <v>0</v>
      </c>
      <c r="JV143" s="27">
        <v>0</v>
      </c>
      <c r="JW143" s="27">
        <v>0</v>
      </c>
      <c r="JX143" s="27">
        <v>0</v>
      </c>
      <c r="JY143" s="14">
        <v>80</v>
      </c>
      <c r="JZ143" s="27">
        <v>0</v>
      </c>
      <c r="KA143" s="27">
        <v>0</v>
      </c>
      <c r="KB143" s="27">
        <v>0</v>
      </c>
      <c r="KC143" s="27">
        <v>0</v>
      </c>
      <c r="KD143" s="27">
        <v>0</v>
      </c>
      <c r="KE143" s="27">
        <v>13</v>
      </c>
      <c r="KF143" s="27">
        <v>0</v>
      </c>
      <c r="KG143" s="27">
        <v>1</v>
      </c>
      <c r="KH143" s="27">
        <v>14</v>
      </c>
      <c r="KI143" s="27">
        <v>3</v>
      </c>
      <c r="KJ143" s="27">
        <v>0</v>
      </c>
      <c r="KK143" s="27">
        <v>49</v>
      </c>
      <c r="KL143" s="14">
        <v>80</v>
      </c>
      <c r="KM143" s="27">
        <v>0</v>
      </c>
      <c r="KN143" s="27">
        <v>13</v>
      </c>
      <c r="KO143" s="27">
        <v>15</v>
      </c>
      <c r="KP143" s="27">
        <v>52</v>
      </c>
      <c r="KQ143" s="14">
        <v>4</v>
      </c>
      <c r="KR143" s="27">
        <v>4</v>
      </c>
      <c r="KS143" s="27">
        <v>0</v>
      </c>
      <c r="KT143" s="14">
        <v>0</v>
      </c>
      <c r="KU143" s="27">
        <v>0</v>
      </c>
      <c r="KV143" s="27">
        <v>0</v>
      </c>
      <c r="KW143" s="27">
        <v>0</v>
      </c>
      <c r="KX143" s="27">
        <v>0</v>
      </c>
      <c r="KY143" s="14">
        <v>0</v>
      </c>
      <c r="KZ143" s="27">
        <v>0</v>
      </c>
      <c r="LA143" s="27">
        <v>0</v>
      </c>
      <c r="LB143" s="27">
        <v>0</v>
      </c>
      <c r="LC143" s="27">
        <v>0</v>
      </c>
      <c r="LD143" s="27">
        <v>0</v>
      </c>
      <c r="LE143" s="27">
        <v>0</v>
      </c>
      <c r="LF143" s="27">
        <v>0</v>
      </c>
      <c r="LG143" s="27">
        <v>0</v>
      </c>
      <c r="LH143" s="27">
        <v>0</v>
      </c>
      <c r="LI143" s="27">
        <v>0</v>
      </c>
      <c r="LJ143" s="27">
        <v>0</v>
      </c>
      <c r="LK143" s="27">
        <v>0</v>
      </c>
      <c r="LL143" s="27">
        <v>0</v>
      </c>
      <c r="LM143" s="27">
        <v>0</v>
      </c>
      <c r="LN143" s="27">
        <v>0</v>
      </c>
      <c r="LO143" s="27">
        <v>0</v>
      </c>
      <c r="LP143" s="27">
        <v>0</v>
      </c>
      <c r="LQ143" s="27">
        <v>0</v>
      </c>
      <c r="LR143" s="27">
        <v>0</v>
      </c>
      <c r="LS143" s="27">
        <v>0</v>
      </c>
      <c r="LT143" s="27">
        <v>0</v>
      </c>
      <c r="LU143" s="27">
        <v>0</v>
      </c>
      <c r="LV143" s="27">
        <v>0</v>
      </c>
      <c r="LW143" s="27">
        <v>0</v>
      </c>
      <c r="LX143" s="27">
        <v>0</v>
      </c>
      <c r="LY143" s="27">
        <v>0</v>
      </c>
      <c r="LZ143" s="27">
        <v>0</v>
      </c>
      <c r="MA143" s="27">
        <v>0</v>
      </c>
      <c r="MB143" s="27">
        <v>0</v>
      </c>
      <c r="MC143" s="27">
        <v>0</v>
      </c>
      <c r="MD143" s="27">
        <v>0</v>
      </c>
      <c r="ME143" s="27">
        <v>0</v>
      </c>
      <c r="MF143" s="27">
        <v>0</v>
      </c>
      <c r="MG143" s="27">
        <v>0</v>
      </c>
      <c r="MH143" s="27">
        <v>0</v>
      </c>
      <c r="MI143" s="27">
        <v>0</v>
      </c>
      <c r="MJ143" s="27">
        <v>0</v>
      </c>
      <c r="MK143" s="27">
        <v>0</v>
      </c>
      <c r="ML143" s="27">
        <v>0</v>
      </c>
      <c r="MM143" s="27">
        <v>0</v>
      </c>
      <c r="MN143" s="27">
        <v>0</v>
      </c>
      <c r="MO143" s="27">
        <v>0</v>
      </c>
      <c r="MP143" s="27">
        <v>0</v>
      </c>
      <c r="MQ143" s="27">
        <v>0</v>
      </c>
      <c r="MR143" s="27">
        <v>0</v>
      </c>
      <c r="MS143" s="27">
        <v>0</v>
      </c>
      <c r="MT143" s="27">
        <v>0</v>
      </c>
      <c r="MU143" s="27">
        <v>0</v>
      </c>
      <c r="MV143" s="27">
        <v>0</v>
      </c>
      <c r="MW143" s="27">
        <v>0</v>
      </c>
      <c r="MX143" s="27">
        <v>0</v>
      </c>
      <c r="MY143" s="27">
        <v>0</v>
      </c>
      <c r="MZ143" s="27">
        <v>0</v>
      </c>
      <c r="NA143" s="27">
        <v>0</v>
      </c>
      <c r="NB143" s="27">
        <v>0</v>
      </c>
      <c r="NC143" s="27">
        <v>0</v>
      </c>
      <c r="ND143" s="27">
        <v>0</v>
      </c>
      <c r="NE143" s="27">
        <v>0</v>
      </c>
      <c r="NF143" s="27">
        <v>0</v>
      </c>
      <c r="NG143" s="27">
        <v>0</v>
      </c>
      <c r="NH143" s="27">
        <v>0</v>
      </c>
      <c r="NI143" s="27">
        <v>0</v>
      </c>
      <c r="NJ143" s="27">
        <v>0</v>
      </c>
      <c r="NK143" s="27">
        <v>0</v>
      </c>
      <c r="NL143" s="27">
        <v>0</v>
      </c>
      <c r="NM143" s="27">
        <v>0</v>
      </c>
      <c r="NN143" s="27">
        <v>0</v>
      </c>
      <c r="NO143" s="27">
        <v>0</v>
      </c>
      <c r="NP143" s="27">
        <v>0</v>
      </c>
      <c r="NQ143" s="27">
        <v>0</v>
      </c>
      <c r="NR143" s="27">
        <v>0</v>
      </c>
      <c r="NS143" s="27">
        <v>0</v>
      </c>
      <c r="NT143" s="14">
        <v>0</v>
      </c>
      <c r="NU143" s="27">
        <v>0</v>
      </c>
      <c r="NV143" s="27">
        <v>0</v>
      </c>
      <c r="NW143" s="27">
        <v>0</v>
      </c>
      <c r="NX143" s="27">
        <v>0</v>
      </c>
      <c r="NY143" s="27">
        <v>0</v>
      </c>
      <c r="NZ143" s="27">
        <v>0</v>
      </c>
      <c r="OA143" s="27">
        <v>0</v>
      </c>
      <c r="OB143" s="27">
        <v>0</v>
      </c>
      <c r="OC143" s="27">
        <v>0</v>
      </c>
      <c r="OD143" s="27">
        <v>0</v>
      </c>
      <c r="OE143" s="27">
        <v>0</v>
      </c>
      <c r="OF143" s="27">
        <v>0</v>
      </c>
      <c r="OG143" s="27">
        <v>0</v>
      </c>
      <c r="OH143" s="27">
        <v>0</v>
      </c>
      <c r="OI143" s="27">
        <v>0</v>
      </c>
      <c r="OJ143" s="27">
        <v>0</v>
      </c>
      <c r="OK143" s="27">
        <v>0</v>
      </c>
      <c r="OL143" s="27">
        <v>0</v>
      </c>
      <c r="OM143" s="27">
        <v>0</v>
      </c>
      <c r="ON143" s="27">
        <v>0</v>
      </c>
      <c r="OO143" s="27">
        <v>0</v>
      </c>
      <c r="OP143" s="27">
        <v>0</v>
      </c>
      <c r="OQ143" s="27">
        <v>0</v>
      </c>
      <c r="OR143" s="27">
        <v>0</v>
      </c>
      <c r="OS143" s="14">
        <v>10</v>
      </c>
      <c r="OT143" s="44">
        <v>1</v>
      </c>
      <c r="OU143" s="27">
        <v>0</v>
      </c>
      <c r="OV143" s="27">
        <v>0</v>
      </c>
      <c r="OW143" s="27">
        <v>0</v>
      </c>
      <c r="OX143" s="27">
        <v>0</v>
      </c>
      <c r="OY143" s="27">
        <v>0</v>
      </c>
      <c r="OZ143" s="27">
        <v>1</v>
      </c>
      <c r="PA143" s="27">
        <v>3</v>
      </c>
      <c r="PB143" s="27">
        <v>2</v>
      </c>
      <c r="PC143" s="27">
        <v>0</v>
      </c>
      <c r="PD143" s="27">
        <v>0</v>
      </c>
      <c r="PE143" s="27">
        <v>0</v>
      </c>
      <c r="PF143" s="27">
        <v>0</v>
      </c>
      <c r="PG143" s="27">
        <v>0</v>
      </c>
      <c r="PH143" s="27">
        <v>0</v>
      </c>
      <c r="PI143" s="27">
        <v>0</v>
      </c>
      <c r="PJ143" s="27">
        <v>0</v>
      </c>
      <c r="PK143" s="27">
        <v>0</v>
      </c>
      <c r="PL143" s="27">
        <v>1</v>
      </c>
      <c r="PM143" s="27">
        <v>0</v>
      </c>
      <c r="PN143" s="27">
        <v>3</v>
      </c>
      <c r="PO143" s="27">
        <v>0</v>
      </c>
      <c r="PP143" s="27">
        <v>0</v>
      </c>
      <c r="PQ143" s="27">
        <v>0</v>
      </c>
      <c r="PR143" s="27">
        <v>0</v>
      </c>
      <c r="PS143" s="27">
        <v>0</v>
      </c>
      <c r="PT143" s="27">
        <v>0</v>
      </c>
      <c r="PU143" s="27">
        <v>0</v>
      </c>
      <c r="PV143" s="27">
        <v>0</v>
      </c>
      <c r="PW143" s="27">
        <v>0</v>
      </c>
      <c r="PX143" s="14">
        <v>335</v>
      </c>
      <c r="PY143" s="27">
        <v>1</v>
      </c>
      <c r="PZ143" s="27">
        <v>4</v>
      </c>
      <c r="QA143" s="27">
        <v>4</v>
      </c>
      <c r="QB143" s="27">
        <v>0</v>
      </c>
      <c r="QC143" s="27">
        <v>14</v>
      </c>
      <c r="QD143" s="27">
        <v>62</v>
      </c>
      <c r="QE143" s="27">
        <v>131</v>
      </c>
      <c r="QF143" s="27">
        <v>0</v>
      </c>
      <c r="QG143" s="27">
        <v>0</v>
      </c>
      <c r="QH143" s="27">
        <v>0</v>
      </c>
      <c r="QI143" s="27">
        <v>0</v>
      </c>
      <c r="QJ143" s="27">
        <v>15</v>
      </c>
      <c r="QK143" s="27">
        <v>1</v>
      </c>
      <c r="QL143" s="27">
        <v>4</v>
      </c>
      <c r="QM143" s="27">
        <v>5</v>
      </c>
      <c r="QN143" s="27">
        <v>0</v>
      </c>
      <c r="QO143" s="27">
        <v>1</v>
      </c>
      <c r="QP143" s="27">
        <v>6</v>
      </c>
      <c r="QQ143" s="27">
        <v>76</v>
      </c>
      <c r="QR143" s="27">
        <v>0</v>
      </c>
      <c r="QS143" s="27">
        <v>0</v>
      </c>
      <c r="QT143" s="27">
        <v>0</v>
      </c>
      <c r="QU143" s="27">
        <v>0</v>
      </c>
      <c r="QV143" s="27">
        <v>11</v>
      </c>
      <c r="QW143" s="27">
        <v>0</v>
      </c>
      <c r="QX143" s="27">
        <v>0</v>
      </c>
      <c r="QY143" s="27">
        <v>0</v>
      </c>
      <c r="QZ143" s="27">
        <v>0</v>
      </c>
      <c r="RA143" s="14">
        <v>4</v>
      </c>
      <c r="RB143" s="27">
        <v>0</v>
      </c>
      <c r="RC143" s="27">
        <v>0</v>
      </c>
      <c r="RD143" s="27">
        <v>1</v>
      </c>
      <c r="RE143" s="27">
        <v>0</v>
      </c>
      <c r="RF143" s="27">
        <v>0</v>
      </c>
      <c r="RG143" s="27">
        <v>0</v>
      </c>
      <c r="RH143" s="27">
        <v>0</v>
      </c>
      <c r="RI143" s="27">
        <v>3</v>
      </c>
      <c r="RJ143" s="14">
        <v>0</v>
      </c>
      <c r="RK143" s="27">
        <v>0</v>
      </c>
      <c r="RL143" s="27">
        <v>0</v>
      </c>
      <c r="RM143" s="27">
        <v>0</v>
      </c>
      <c r="RN143" s="27">
        <v>0</v>
      </c>
      <c r="RO143" s="27">
        <v>0</v>
      </c>
      <c r="RP143" s="27">
        <v>0</v>
      </c>
      <c r="RQ143" s="27">
        <v>0</v>
      </c>
      <c r="RR143" s="27">
        <v>0</v>
      </c>
      <c r="RS143" s="27">
        <v>0</v>
      </c>
      <c r="RT143" s="27">
        <v>0</v>
      </c>
      <c r="RU143" s="27">
        <v>0</v>
      </c>
      <c r="RV143" s="27">
        <v>0</v>
      </c>
      <c r="RW143" s="27">
        <v>0</v>
      </c>
      <c r="RX143" s="27">
        <v>0</v>
      </c>
      <c r="RY143" s="27">
        <v>0</v>
      </c>
      <c r="RZ143" s="27">
        <v>0</v>
      </c>
      <c r="SA143" s="27">
        <v>0</v>
      </c>
      <c r="SB143" s="27">
        <v>0</v>
      </c>
      <c r="SC143" s="27">
        <v>0</v>
      </c>
      <c r="SD143" s="27">
        <v>0</v>
      </c>
      <c r="SE143" s="27">
        <v>0</v>
      </c>
      <c r="SF143" s="27">
        <v>0</v>
      </c>
      <c r="SG143" s="27">
        <v>0</v>
      </c>
      <c r="SH143" s="27">
        <v>0</v>
      </c>
      <c r="SI143" s="27">
        <v>0</v>
      </c>
      <c r="SJ143" s="27">
        <v>0</v>
      </c>
      <c r="SK143" s="27">
        <v>0</v>
      </c>
      <c r="SL143" s="27">
        <v>0</v>
      </c>
      <c r="SM143" s="27">
        <v>0</v>
      </c>
      <c r="SN143" s="27">
        <v>0</v>
      </c>
      <c r="SO143" s="27">
        <v>0</v>
      </c>
      <c r="SP143" s="27">
        <v>0</v>
      </c>
      <c r="SQ143" s="27">
        <v>0</v>
      </c>
      <c r="SR143" s="27">
        <v>0</v>
      </c>
      <c r="SS143" s="27">
        <v>0</v>
      </c>
      <c r="ST143" s="27">
        <v>0</v>
      </c>
      <c r="SU143" s="27">
        <v>0</v>
      </c>
      <c r="SV143" s="27">
        <v>0</v>
      </c>
      <c r="SW143" s="27">
        <v>0</v>
      </c>
      <c r="SX143" s="27">
        <v>0</v>
      </c>
      <c r="SY143" s="27">
        <v>0</v>
      </c>
      <c r="SZ143" s="27">
        <v>0</v>
      </c>
      <c r="TA143" s="27">
        <v>0</v>
      </c>
      <c r="TB143" s="27">
        <v>0</v>
      </c>
      <c r="TC143" s="27">
        <v>0</v>
      </c>
      <c r="TD143" s="27">
        <v>0</v>
      </c>
      <c r="TE143" s="27">
        <v>0</v>
      </c>
      <c r="TF143" s="27">
        <v>0</v>
      </c>
      <c r="TG143" s="14">
        <v>0</v>
      </c>
      <c r="TH143" s="27">
        <v>0</v>
      </c>
      <c r="TI143" s="27">
        <v>0</v>
      </c>
      <c r="TJ143" s="27">
        <v>0</v>
      </c>
      <c r="TK143" s="27">
        <v>0</v>
      </c>
      <c r="TL143" s="27">
        <v>0</v>
      </c>
      <c r="TM143" s="27">
        <v>0</v>
      </c>
      <c r="TN143" s="27">
        <v>0</v>
      </c>
      <c r="TO143" s="27">
        <v>0</v>
      </c>
      <c r="TP143" s="27">
        <v>0</v>
      </c>
      <c r="TQ143" s="27">
        <v>0</v>
      </c>
      <c r="TR143" s="27">
        <v>0</v>
      </c>
      <c r="TS143" s="27">
        <v>0</v>
      </c>
      <c r="TT143" s="27">
        <v>0</v>
      </c>
      <c r="TU143" s="27">
        <v>0</v>
      </c>
      <c r="TV143" s="27">
        <v>0</v>
      </c>
      <c r="TW143" s="27">
        <v>0</v>
      </c>
      <c r="TX143" s="27">
        <v>0</v>
      </c>
      <c r="TY143" s="27">
        <v>0</v>
      </c>
      <c r="TZ143" s="27">
        <v>0</v>
      </c>
      <c r="UA143" s="27">
        <v>0</v>
      </c>
      <c r="UB143" s="27">
        <v>0</v>
      </c>
      <c r="UC143" s="27">
        <v>0</v>
      </c>
      <c r="UD143" s="27">
        <v>0</v>
      </c>
      <c r="UE143" s="27">
        <v>0</v>
      </c>
      <c r="UF143" s="27">
        <v>0</v>
      </c>
      <c r="UG143" s="27">
        <v>0</v>
      </c>
      <c r="UH143" s="27">
        <v>0</v>
      </c>
      <c r="UI143" s="27">
        <v>0</v>
      </c>
      <c r="UJ143" s="27">
        <v>0</v>
      </c>
      <c r="UK143" s="27">
        <v>0</v>
      </c>
      <c r="UL143" s="27">
        <v>0</v>
      </c>
      <c r="UM143" s="27">
        <v>0</v>
      </c>
      <c r="UN143" s="27">
        <v>0</v>
      </c>
      <c r="UO143" s="27">
        <v>0</v>
      </c>
      <c r="UP143" s="27">
        <v>0</v>
      </c>
      <c r="UQ143" s="27">
        <v>0</v>
      </c>
      <c r="UR143" s="27">
        <v>0</v>
      </c>
      <c r="US143" s="27">
        <v>0</v>
      </c>
      <c r="UT143" s="27">
        <v>0</v>
      </c>
      <c r="UU143" s="27">
        <v>0</v>
      </c>
      <c r="UV143" s="27">
        <v>0</v>
      </c>
      <c r="UW143" s="27">
        <v>0</v>
      </c>
      <c r="UX143" s="27">
        <v>0</v>
      </c>
      <c r="UY143" s="27">
        <v>0</v>
      </c>
      <c r="UZ143" s="27">
        <v>0</v>
      </c>
      <c r="VA143" s="27">
        <v>0</v>
      </c>
      <c r="VB143" s="27">
        <v>0</v>
      </c>
      <c r="VC143" s="27">
        <v>0</v>
      </c>
      <c r="VD143" s="27">
        <v>0</v>
      </c>
      <c r="VE143" s="27">
        <v>0</v>
      </c>
      <c r="VF143" s="27">
        <v>0</v>
      </c>
      <c r="VG143" s="27">
        <v>0</v>
      </c>
      <c r="VH143" s="14">
        <v>0</v>
      </c>
      <c r="VI143" s="27">
        <v>0</v>
      </c>
      <c r="VJ143" s="27">
        <v>0</v>
      </c>
      <c r="VK143" s="27">
        <v>0</v>
      </c>
      <c r="VL143" s="27">
        <v>0</v>
      </c>
      <c r="VM143" s="27">
        <v>0</v>
      </c>
      <c r="VN143" s="27">
        <v>0</v>
      </c>
      <c r="VO143" s="27">
        <v>0</v>
      </c>
      <c r="VP143" s="27">
        <v>0</v>
      </c>
      <c r="VQ143" s="27">
        <v>0</v>
      </c>
      <c r="VR143" s="27">
        <v>0</v>
      </c>
      <c r="VS143" s="27">
        <v>0</v>
      </c>
      <c r="VT143" s="27">
        <v>0</v>
      </c>
      <c r="VU143" s="27">
        <v>0</v>
      </c>
      <c r="VV143" s="27">
        <v>0</v>
      </c>
      <c r="VW143" s="27">
        <v>0</v>
      </c>
      <c r="VX143" s="27">
        <v>0</v>
      </c>
      <c r="VY143" s="27">
        <v>0</v>
      </c>
      <c r="VZ143" s="27">
        <v>0</v>
      </c>
      <c r="WA143" s="27">
        <v>0</v>
      </c>
      <c r="WB143" s="27">
        <v>0</v>
      </c>
      <c r="WC143" s="27">
        <v>0</v>
      </c>
      <c r="WD143" s="27">
        <v>0</v>
      </c>
      <c r="WE143" s="27">
        <v>0</v>
      </c>
      <c r="WF143" s="27">
        <v>0</v>
      </c>
      <c r="WG143" s="27">
        <v>0</v>
      </c>
      <c r="WH143" s="27">
        <v>0</v>
      </c>
      <c r="WI143" s="27">
        <v>0</v>
      </c>
      <c r="WJ143" s="27">
        <v>0</v>
      </c>
      <c r="WK143" s="27">
        <v>0</v>
      </c>
      <c r="WL143" s="27">
        <v>0</v>
      </c>
      <c r="WM143" s="27">
        <v>0</v>
      </c>
      <c r="WN143" s="27">
        <v>0</v>
      </c>
      <c r="WO143" s="27">
        <v>0</v>
      </c>
      <c r="WP143" s="27">
        <v>0</v>
      </c>
      <c r="WQ143" s="27">
        <v>0</v>
      </c>
      <c r="WR143" s="27">
        <v>0</v>
      </c>
      <c r="WS143" s="27">
        <v>0</v>
      </c>
      <c r="WT143" s="27">
        <v>0</v>
      </c>
      <c r="WU143" s="27">
        <v>0</v>
      </c>
      <c r="WV143" s="27">
        <v>0</v>
      </c>
      <c r="WW143" s="27">
        <v>0</v>
      </c>
      <c r="WX143" s="27">
        <v>0</v>
      </c>
      <c r="WY143" s="27">
        <v>0</v>
      </c>
      <c r="WZ143" s="27">
        <v>0</v>
      </c>
      <c r="XA143" s="27">
        <v>0</v>
      </c>
      <c r="XB143" s="27">
        <v>0</v>
      </c>
      <c r="XC143" s="27">
        <v>0</v>
      </c>
      <c r="XD143" s="27">
        <v>0</v>
      </c>
      <c r="XE143" s="27">
        <v>0</v>
      </c>
      <c r="XF143" s="27">
        <v>0</v>
      </c>
      <c r="XG143" s="27">
        <v>0</v>
      </c>
      <c r="XH143" s="27">
        <v>0</v>
      </c>
      <c r="XI143" s="27">
        <v>4</v>
      </c>
      <c r="XJ143" s="27">
        <v>6</v>
      </c>
      <c r="XK143" s="27">
        <v>0</v>
      </c>
      <c r="XL143" s="27">
        <v>10</v>
      </c>
      <c r="XM143" s="27">
        <v>2</v>
      </c>
      <c r="XN143" s="27">
        <v>0</v>
      </c>
      <c r="XO143" s="27">
        <v>0</v>
      </c>
      <c r="XP143" s="27">
        <v>0</v>
      </c>
      <c r="XQ143" s="27">
        <v>0</v>
      </c>
      <c r="XR143" s="27">
        <v>0</v>
      </c>
      <c r="XS143" s="27">
        <v>0</v>
      </c>
      <c r="XT143" s="27">
        <v>0</v>
      </c>
      <c r="XU143" s="27">
        <v>0</v>
      </c>
      <c r="XV143" s="27">
        <v>0</v>
      </c>
      <c r="XW143" s="27">
        <v>2</v>
      </c>
      <c r="XX143" s="27">
        <v>0</v>
      </c>
      <c r="XY143" s="27">
        <v>3</v>
      </c>
      <c r="XZ143" s="27">
        <v>0</v>
      </c>
      <c r="YA143" s="27">
        <v>2</v>
      </c>
      <c r="YB143" s="27">
        <v>0</v>
      </c>
      <c r="YC143" s="27">
        <v>0</v>
      </c>
      <c r="YD143" s="27">
        <v>1</v>
      </c>
      <c r="YE143" s="27">
        <v>0</v>
      </c>
      <c r="YF143" s="27">
        <v>0</v>
      </c>
      <c r="YG143" s="27">
        <v>0</v>
      </c>
      <c r="YH143" s="27">
        <v>0</v>
      </c>
      <c r="YI143" s="27">
        <v>0</v>
      </c>
      <c r="YJ143" s="27">
        <v>0</v>
      </c>
      <c r="YK143" s="27">
        <v>2</v>
      </c>
      <c r="YL143" s="27">
        <v>0</v>
      </c>
      <c r="YM143" s="27">
        <v>3</v>
      </c>
      <c r="YN143" s="27">
        <v>0</v>
      </c>
      <c r="YO143" s="27">
        <v>2</v>
      </c>
      <c r="YP143" s="27">
        <v>3</v>
      </c>
      <c r="YQ143" s="27">
        <v>1</v>
      </c>
      <c r="YR143" s="27">
        <v>4</v>
      </c>
      <c r="YS143" s="27">
        <v>3</v>
      </c>
      <c r="YT143" s="27">
        <v>12</v>
      </c>
      <c r="YU143" s="27">
        <v>0</v>
      </c>
      <c r="YV143" s="27">
        <v>15</v>
      </c>
      <c r="YW143" s="27">
        <v>9</v>
      </c>
      <c r="YX143" s="27">
        <v>4</v>
      </c>
      <c r="YY143" s="27">
        <v>17</v>
      </c>
      <c r="YZ143" s="27">
        <v>0</v>
      </c>
      <c r="ZA143" s="27">
        <v>21</v>
      </c>
      <c r="ZB143" s="27">
        <v>11</v>
      </c>
      <c r="ZC143" s="27">
        <v>194</v>
      </c>
      <c r="ZD143" s="27">
        <v>0</v>
      </c>
      <c r="ZE143" s="27">
        <v>66</v>
      </c>
      <c r="ZF143" s="27">
        <v>11</v>
      </c>
      <c r="ZG143" s="27">
        <v>0</v>
      </c>
      <c r="ZH143" s="27">
        <v>0</v>
      </c>
      <c r="ZI143" s="27">
        <v>2</v>
      </c>
      <c r="ZJ143" s="27">
        <v>0</v>
      </c>
      <c r="ZK143" s="27">
        <v>0</v>
      </c>
      <c r="ZL143" s="27">
        <v>12</v>
      </c>
      <c r="ZM143" s="27">
        <v>2</v>
      </c>
      <c r="ZN143" s="27">
        <v>1</v>
      </c>
      <c r="ZO143" s="27">
        <v>1</v>
      </c>
      <c r="ZP143" s="27">
        <v>0</v>
      </c>
      <c r="ZQ143" s="27">
        <v>0</v>
      </c>
      <c r="ZR143" s="27">
        <v>3</v>
      </c>
      <c r="ZS143" s="27">
        <v>0</v>
      </c>
      <c r="ZT143" s="27">
        <v>0</v>
      </c>
      <c r="ZU143" s="27">
        <v>8</v>
      </c>
      <c r="ZV143" s="27">
        <v>0</v>
      </c>
    </row>
    <row r="144" spans="1:698" s="41" customFormat="1" x14ac:dyDescent="0.2">
      <c r="A144" s="41" t="s">
        <v>244</v>
      </c>
      <c r="B144" s="40"/>
      <c r="C144" s="14">
        <v>688</v>
      </c>
      <c r="D144" s="14">
        <v>7</v>
      </c>
      <c r="E144" s="14">
        <v>2</v>
      </c>
      <c r="F144" s="14">
        <v>27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v>0</v>
      </c>
      <c r="AG144" s="27"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v>0</v>
      </c>
      <c r="AO144" s="27">
        <v>0</v>
      </c>
      <c r="AP144" s="27">
        <v>0</v>
      </c>
      <c r="AQ144" s="27"/>
      <c r="AR144" s="27"/>
      <c r="AS144" s="27"/>
      <c r="AT144" s="27"/>
      <c r="AU144" s="27">
        <v>0</v>
      </c>
      <c r="AV144" s="27">
        <v>0</v>
      </c>
      <c r="AW144" s="27">
        <v>0</v>
      </c>
      <c r="AX144" s="27">
        <v>0</v>
      </c>
      <c r="AY144" s="14">
        <v>0</v>
      </c>
      <c r="AZ144" s="14">
        <v>0</v>
      </c>
      <c r="BA144" s="14">
        <v>1</v>
      </c>
      <c r="BB144" s="14">
        <v>128</v>
      </c>
      <c r="BC144" s="27">
        <v>0</v>
      </c>
      <c r="BD144" s="27">
        <v>0</v>
      </c>
      <c r="BE144" s="27">
        <v>0</v>
      </c>
      <c r="BF144" s="27">
        <v>0</v>
      </c>
      <c r="BG144" s="27">
        <v>0</v>
      </c>
      <c r="BH144" s="27">
        <v>0</v>
      </c>
      <c r="BI144" s="27">
        <v>0</v>
      </c>
      <c r="BJ144" s="27">
        <v>0</v>
      </c>
      <c r="BK144" s="27">
        <v>0</v>
      </c>
      <c r="BL144" s="27">
        <v>0</v>
      </c>
      <c r="BM144" s="27">
        <v>0</v>
      </c>
      <c r="BN144" s="27">
        <v>0</v>
      </c>
      <c r="BO144" s="27">
        <v>0</v>
      </c>
      <c r="BP144" s="27">
        <v>0</v>
      </c>
      <c r="BQ144" s="27">
        <v>0</v>
      </c>
      <c r="BR144" s="27">
        <v>0</v>
      </c>
      <c r="BS144" s="27">
        <v>0</v>
      </c>
      <c r="BT144" s="27">
        <v>0</v>
      </c>
      <c r="BU144" s="27">
        <v>0</v>
      </c>
      <c r="BV144" s="27">
        <v>0</v>
      </c>
      <c r="BW144" s="27">
        <v>0</v>
      </c>
      <c r="BX144" s="27">
        <v>0</v>
      </c>
      <c r="BY144" s="27">
        <v>0</v>
      </c>
      <c r="BZ144" s="27">
        <v>6</v>
      </c>
      <c r="CA144" s="27">
        <v>0</v>
      </c>
      <c r="CB144" s="27">
        <v>6</v>
      </c>
      <c r="CC144" s="27">
        <v>0</v>
      </c>
      <c r="CD144" s="27">
        <v>4</v>
      </c>
      <c r="CE144" s="27">
        <v>0</v>
      </c>
      <c r="CF144" s="27">
        <v>5</v>
      </c>
      <c r="CG144" s="27">
        <v>0</v>
      </c>
      <c r="CH144" s="27">
        <v>6</v>
      </c>
      <c r="CI144" s="27">
        <v>0</v>
      </c>
      <c r="CJ144" s="27">
        <v>1</v>
      </c>
      <c r="CK144" s="27">
        <v>0</v>
      </c>
      <c r="CL144" s="27">
        <v>25</v>
      </c>
      <c r="CM144" s="27">
        <v>0</v>
      </c>
      <c r="CN144" s="27">
        <v>6</v>
      </c>
      <c r="CO144" s="27">
        <v>0</v>
      </c>
      <c r="CP144" s="27">
        <v>34</v>
      </c>
      <c r="CQ144" s="27">
        <v>0</v>
      </c>
      <c r="CR144" s="27">
        <v>24</v>
      </c>
      <c r="CS144" s="27">
        <v>0</v>
      </c>
      <c r="CT144" s="27">
        <v>36</v>
      </c>
      <c r="CU144" s="27">
        <v>0</v>
      </c>
      <c r="CV144" s="27">
        <v>30</v>
      </c>
      <c r="CW144" s="27">
        <v>1</v>
      </c>
      <c r="CX144" s="27">
        <v>24</v>
      </c>
      <c r="CY144" s="27">
        <v>0</v>
      </c>
      <c r="CZ144" s="27">
        <v>18</v>
      </c>
      <c r="DA144" s="27">
        <v>0</v>
      </c>
      <c r="DB144" s="27">
        <v>4</v>
      </c>
      <c r="DC144" s="27">
        <v>0</v>
      </c>
      <c r="DD144" s="27">
        <v>11</v>
      </c>
      <c r="DE144" s="27"/>
      <c r="DF144" s="27"/>
      <c r="DG144" s="27">
        <v>1</v>
      </c>
      <c r="DH144" s="27">
        <v>127</v>
      </c>
      <c r="DI144" s="27">
        <v>0</v>
      </c>
      <c r="DJ144" s="27">
        <v>0</v>
      </c>
      <c r="DK144" s="27">
        <v>0</v>
      </c>
      <c r="DL144" s="27">
        <v>0</v>
      </c>
      <c r="DM144" s="27">
        <v>0</v>
      </c>
      <c r="DN144" s="27">
        <v>4</v>
      </c>
      <c r="DO144" s="27">
        <v>0</v>
      </c>
      <c r="DP144" s="27">
        <v>3</v>
      </c>
      <c r="DQ144" s="27">
        <v>0</v>
      </c>
      <c r="DR144" s="27">
        <v>0</v>
      </c>
      <c r="DS144" s="27">
        <v>0</v>
      </c>
      <c r="DT144" s="27">
        <v>0</v>
      </c>
      <c r="DU144" s="27">
        <v>0</v>
      </c>
      <c r="DV144" s="27">
        <v>0</v>
      </c>
      <c r="DW144" s="27">
        <v>0</v>
      </c>
      <c r="DX144" s="27">
        <v>0</v>
      </c>
      <c r="DY144" s="27">
        <v>0</v>
      </c>
      <c r="DZ144" s="27">
        <v>9</v>
      </c>
      <c r="EA144" s="27">
        <v>0</v>
      </c>
      <c r="EB144" s="27">
        <v>0</v>
      </c>
      <c r="EC144" s="27">
        <v>0</v>
      </c>
      <c r="ED144" s="27">
        <v>10</v>
      </c>
      <c r="EE144" s="27">
        <v>0</v>
      </c>
      <c r="EF144" s="27">
        <v>0</v>
      </c>
      <c r="EG144" s="27">
        <v>0</v>
      </c>
      <c r="EH144" s="27">
        <v>9</v>
      </c>
      <c r="EI144" s="27">
        <v>0</v>
      </c>
      <c r="EJ144" s="27">
        <v>1</v>
      </c>
      <c r="EK144" s="27">
        <v>0</v>
      </c>
      <c r="EL144" s="27">
        <v>12</v>
      </c>
      <c r="EM144" s="27">
        <v>0</v>
      </c>
      <c r="EN144" s="27">
        <v>3</v>
      </c>
      <c r="EO144" s="27">
        <v>0</v>
      </c>
      <c r="EP144" s="27">
        <v>2</v>
      </c>
      <c r="EQ144" s="27">
        <v>0</v>
      </c>
      <c r="ER144" s="27">
        <v>0</v>
      </c>
      <c r="ES144" s="27">
        <v>0</v>
      </c>
      <c r="ET144" s="27">
        <v>0</v>
      </c>
      <c r="EU144" s="27">
        <v>0</v>
      </c>
      <c r="EV144" s="27">
        <v>0</v>
      </c>
      <c r="EW144" s="27">
        <v>0</v>
      </c>
      <c r="EX144" s="27">
        <v>0</v>
      </c>
      <c r="EY144" s="27">
        <v>0</v>
      </c>
      <c r="EZ144" s="27">
        <v>0</v>
      </c>
      <c r="FA144" s="27">
        <v>0</v>
      </c>
      <c r="FB144" s="27">
        <v>1</v>
      </c>
      <c r="FC144" s="27">
        <v>0</v>
      </c>
      <c r="FD144" s="27">
        <v>0</v>
      </c>
      <c r="FE144" s="27">
        <v>0</v>
      </c>
      <c r="FF144" s="27">
        <v>2</v>
      </c>
      <c r="FG144" s="27">
        <v>0</v>
      </c>
      <c r="FH144" s="27">
        <v>0</v>
      </c>
      <c r="FI144" s="27">
        <v>0</v>
      </c>
      <c r="FJ144" s="27">
        <v>7</v>
      </c>
      <c r="FK144" s="27">
        <v>0</v>
      </c>
      <c r="FL144" s="27">
        <v>7</v>
      </c>
      <c r="FM144" s="27">
        <v>0</v>
      </c>
      <c r="FN144" s="27">
        <v>15</v>
      </c>
      <c r="FO144" s="27">
        <v>2</v>
      </c>
      <c r="FP144" s="27">
        <v>21</v>
      </c>
      <c r="FQ144" s="27">
        <v>0</v>
      </c>
      <c r="FR144" s="27">
        <v>10</v>
      </c>
      <c r="FS144" s="27">
        <v>0</v>
      </c>
      <c r="FT144" s="27">
        <v>24</v>
      </c>
      <c r="FU144" s="27">
        <v>0</v>
      </c>
      <c r="FV144" s="27">
        <v>7</v>
      </c>
      <c r="FW144" s="27">
        <v>0</v>
      </c>
      <c r="FX144" s="27">
        <v>7</v>
      </c>
      <c r="FY144" s="27">
        <v>0</v>
      </c>
      <c r="FZ144" s="27">
        <v>2</v>
      </c>
      <c r="GA144" s="27">
        <v>0</v>
      </c>
      <c r="GB144" s="27">
        <v>3</v>
      </c>
      <c r="GC144" s="27"/>
      <c r="GD144" s="27">
        <v>0</v>
      </c>
      <c r="GE144" s="27">
        <v>0</v>
      </c>
      <c r="GF144" s="27">
        <v>0</v>
      </c>
      <c r="GG144" s="27">
        <v>0</v>
      </c>
      <c r="GH144" s="27">
        <v>0</v>
      </c>
      <c r="GI144" s="27">
        <v>0</v>
      </c>
      <c r="GJ144" s="27">
        <v>0</v>
      </c>
      <c r="GK144" s="27">
        <v>0</v>
      </c>
      <c r="GL144" s="27">
        <v>0</v>
      </c>
      <c r="GM144" s="27">
        <v>0</v>
      </c>
      <c r="GN144" s="27">
        <v>0</v>
      </c>
      <c r="GO144" s="27">
        <v>0</v>
      </c>
      <c r="GP144" s="27"/>
      <c r="GQ144" s="27">
        <v>0</v>
      </c>
      <c r="GR144" s="27">
        <v>0</v>
      </c>
      <c r="GS144" s="27">
        <v>0</v>
      </c>
      <c r="GT144" s="27">
        <v>0</v>
      </c>
      <c r="GU144" s="27">
        <v>0</v>
      </c>
      <c r="GV144" s="27">
        <v>0</v>
      </c>
      <c r="GW144" s="27">
        <v>0</v>
      </c>
      <c r="GX144" s="27">
        <v>0</v>
      </c>
      <c r="GY144" s="27">
        <v>0</v>
      </c>
      <c r="GZ144" s="27">
        <v>0</v>
      </c>
      <c r="HA144" s="27">
        <v>0</v>
      </c>
      <c r="HB144" s="27">
        <v>0</v>
      </c>
      <c r="HC144" s="27"/>
      <c r="HD144" s="27">
        <v>0</v>
      </c>
      <c r="HE144" s="27">
        <v>0</v>
      </c>
      <c r="HF144" s="27">
        <v>0</v>
      </c>
      <c r="HG144" s="27">
        <v>0</v>
      </c>
      <c r="HH144" s="27">
        <v>0</v>
      </c>
      <c r="HI144" s="27">
        <v>0</v>
      </c>
      <c r="HJ144" s="27">
        <v>0</v>
      </c>
      <c r="HK144" s="27">
        <v>0</v>
      </c>
      <c r="HL144" s="27">
        <v>0</v>
      </c>
      <c r="HM144" s="27">
        <v>0</v>
      </c>
      <c r="HN144" s="27">
        <v>0</v>
      </c>
      <c r="HO144" s="27">
        <v>0</v>
      </c>
      <c r="HP144" s="27"/>
      <c r="HQ144" s="27">
        <v>0</v>
      </c>
      <c r="HR144" s="27">
        <v>0</v>
      </c>
      <c r="HS144" s="27">
        <v>0</v>
      </c>
      <c r="HT144" s="27">
        <v>0</v>
      </c>
      <c r="HU144" s="27">
        <v>0</v>
      </c>
      <c r="HV144" s="27">
        <v>0</v>
      </c>
      <c r="HW144" s="27">
        <v>0</v>
      </c>
      <c r="HX144" s="27">
        <v>0</v>
      </c>
      <c r="HY144" s="27">
        <v>0</v>
      </c>
      <c r="HZ144" s="27">
        <v>0</v>
      </c>
      <c r="IA144" s="27">
        <v>0</v>
      </c>
      <c r="IB144" s="27">
        <v>0</v>
      </c>
      <c r="IC144" s="27"/>
      <c r="ID144" s="27">
        <v>3</v>
      </c>
      <c r="IE144" s="27">
        <v>4</v>
      </c>
      <c r="IF144" s="27">
        <v>3</v>
      </c>
      <c r="IG144" s="27">
        <v>19</v>
      </c>
      <c r="IH144" s="27">
        <v>0</v>
      </c>
      <c r="II144" s="27"/>
      <c r="IJ144" s="27"/>
      <c r="IK144" s="27"/>
      <c r="IL144" s="27"/>
      <c r="IM144" s="27">
        <v>2</v>
      </c>
      <c r="IN144" s="27">
        <v>0</v>
      </c>
      <c r="IO144" s="27">
        <v>0</v>
      </c>
      <c r="IP144" s="27">
        <v>0</v>
      </c>
      <c r="IQ144" s="27">
        <v>0</v>
      </c>
      <c r="IR144" s="27">
        <v>0</v>
      </c>
      <c r="IS144" s="27">
        <v>0</v>
      </c>
      <c r="IT144" s="27">
        <v>0</v>
      </c>
      <c r="IU144" s="27">
        <v>0</v>
      </c>
      <c r="IV144" s="27">
        <v>0</v>
      </c>
      <c r="IW144" s="27">
        <v>0</v>
      </c>
      <c r="IX144" s="27">
        <v>0</v>
      </c>
      <c r="IY144" s="27">
        <v>0</v>
      </c>
      <c r="IZ144" s="27">
        <v>0</v>
      </c>
      <c r="JA144" s="27">
        <v>0</v>
      </c>
      <c r="JB144" s="27">
        <v>0</v>
      </c>
      <c r="JC144" s="27">
        <v>0</v>
      </c>
      <c r="JD144" s="27">
        <v>0</v>
      </c>
      <c r="JE144" s="27">
        <v>0</v>
      </c>
      <c r="JF144" s="27">
        <v>1</v>
      </c>
      <c r="JG144" s="27">
        <v>0</v>
      </c>
      <c r="JH144" s="27">
        <v>0</v>
      </c>
      <c r="JI144" s="27">
        <v>0</v>
      </c>
      <c r="JJ144" s="27">
        <v>3</v>
      </c>
      <c r="JK144" s="27">
        <v>4</v>
      </c>
      <c r="JL144" s="27">
        <v>0</v>
      </c>
      <c r="JM144" s="27">
        <v>0</v>
      </c>
      <c r="JN144" s="27">
        <v>0</v>
      </c>
      <c r="JO144" s="27">
        <v>0</v>
      </c>
      <c r="JP144" s="27">
        <v>0</v>
      </c>
      <c r="JQ144" s="27">
        <v>10</v>
      </c>
      <c r="JR144" s="27">
        <v>0</v>
      </c>
      <c r="JS144" s="27">
        <v>7</v>
      </c>
      <c r="JT144" s="27">
        <v>0</v>
      </c>
      <c r="JU144" s="27">
        <v>2</v>
      </c>
      <c r="JV144" s="27">
        <v>0</v>
      </c>
      <c r="JW144" s="27">
        <v>0</v>
      </c>
      <c r="JX144" s="27">
        <v>0</v>
      </c>
      <c r="JY144" s="14">
        <v>131</v>
      </c>
      <c r="JZ144" s="27">
        <v>0</v>
      </c>
      <c r="KA144" s="27">
        <v>0</v>
      </c>
      <c r="KB144" s="27">
        <v>0</v>
      </c>
      <c r="KC144" s="27">
        <v>0</v>
      </c>
      <c r="KD144" s="27">
        <v>1</v>
      </c>
      <c r="KE144" s="27">
        <v>27</v>
      </c>
      <c r="KF144" s="27">
        <v>1</v>
      </c>
      <c r="KG144" s="27">
        <v>0</v>
      </c>
      <c r="KH144" s="27">
        <v>48</v>
      </c>
      <c r="KI144" s="27">
        <v>1</v>
      </c>
      <c r="KJ144" s="27">
        <v>0</v>
      </c>
      <c r="KK144" s="27">
        <v>53</v>
      </c>
      <c r="KL144" s="14">
        <v>132</v>
      </c>
      <c r="KM144" s="27">
        <v>0</v>
      </c>
      <c r="KN144" s="27">
        <v>28</v>
      </c>
      <c r="KO144" s="27">
        <v>49</v>
      </c>
      <c r="KP144" s="27">
        <v>55</v>
      </c>
      <c r="KQ144" s="14">
        <v>3</v>
      </c>
      <c r="KR144" s="27">
        <v>3</v>
      </c>
      <c r="KS144" s="27">
        <v>0</v>
      </c>
      <c r="KT144" s="14">
        <v>0</v>
      </c>
      <c r="KU144" s="27">
        <v>0</v>
      </c>
      <c r="KV144" s="27">
        <v>0</v>
      </c>
      <c r="KW144" s="27">
        <v>0</v>
      </c>
      <c r="KX144" s="27">
        <v>0</v>
      </c>
      <c r="KY144" s="14">
        <v>0</v>
      </c>
      <c r="KZ144" s="27">
        <v>0</v>
      </c>
      <c r="LA144" s="27">
        <v>0</v>
      </c>
      <c r="LB144" s="27">
        <v>0</v>
      </c>
      <c r="LC144" s="27">
        <v>0</v>
      </c>
      <c r="LD144" s="27">
        <v>0</v>
      </c>
      <c r="LE144" s="27">
        <v>0</v>
      </c>
      <c r="LF144" s="27">
        <v>0</v>
      </c>
      <c r="LG144" s="27">
        <v>0</v>
      </c>
      <c r="LH144" s="27">
        <v>0</v>
      </c>
      <c r="LI144" s="27">
        <v>0</v>
      </c>
      <c r="LJ144" s="27">
        <v>0</v>
      </c>
      <c r="LK144" s="27">
        <v>0</v>
      </c>
      <c r="LL144" s="27">
        <v>0</v>
      </c>
      <c r="LM144" s="27">
        <v>0</v>
      </c>
      <c r="LN144" s="27">
        <v>0</v>
      </c>
      <c r="LO144" s="27">
        <v>0</v>
      </c>
      <c r="LP144" s="27">
        <v>0</v>
      </c>
      <c r="LQ144" s="27">
        <v>0</v>
      </c>
      <c r="LR144" s="27">
        <v>0</v>
      </c>
      <c r="LS144" s="27">
        <v>0</v>
      </c>
      <c r="LT144" s="27">
        <v>0</v>
      </c>
      <c r="LU144" s="27">
        <v>0</v>
      </c>
      <c r="LV144" s="27">
        <v>0</v>
      </c>
      <c r="LW144" s="27">
        <v>0</v>
      </c>
      <c r="LX144" s="27">
        <v>0</v>
      </c>
      <c r="LY144" s="27">
        <v>0</v>
      </c>
      <c r="LZ144" s="27">
        <v>0</v>
      </c>
      <c r="MA144" s="27">
        <v>0</v>
      </c>
      <c r="MB144" s="27">
        <v>0</v>
      </c>
      <c r="MC144" s="27">
        <v>0</v>
      </c>
      <c r="MD144" s="27">
        <v>0</v>
      </c>
      <c r="ME144" s="27">
        <v>0</v>
      </c>
      <c r="MF144" s="27">
        <v>0</v>
      </c>
      <c r="MG144" s="27">
        <v>0</v>
      </c>
      <c r="MH144" s="27">
        <v>0</v>
      </c>
      <c r="MI144" s="27">
        <v>0</v>
      </c>
      <c r="MJ144" s="27">
        <v>0</v>
      </c>
      <c r="MK144" s="27">
        <v>0</v>
      </c>
      <c r="ML144" s="27">
        <v>0</v>
      </c>
      <c r="MM144" s="27">
        <v>0</v>
      </c>
      <c r="MN144" s="27">
        <v>0</v>
      </c>
      <c r="MO144" s="27">
        <v>0</v>
      </c>
      <c r="MP144" s="27">
        <v>0</v>
      </c>
      <c r="MQ144" s="27">
        <v>0</v>
      </c>
      <c r="MR144" s="27">
        <v>0</v>
      </c>
      <c r="MS144" s="27">
        <v>0</v>
      </c>
      <c r="MT144" s="27">
        <v>0</v>
      </c>
      <c r="MU144" s="27">
        <v>0</v>
      </c>
      <c r="MV144" s="27">
        <v>0</v>
      </c>
      <c r="MW144" s="27">
        <v>0</v>
      </c>
      <c r="MX144" s="27">
        <v>0</v>
      </c>
      <c r="MY144" s="27">
        <v>0</v>
      </c>
      <c r="MZ144" s="27">
        <v>0</v>
      </c>
      <c r="NA144" s="27">
        <v>0</v>
      </c>
      <c r="NB144" s="27">
        <v>0</v>
      </c>
      <c r="NC144" s="27">
        <v>0</v>
      </c>
      <c r="ND144" s="27">
        <v>0</v>
      </c>
      <c r="NE144" s="27">
        <v>0</v>
      </c>
      <c r="NF144" s="27">
        <v>0</v>
      </c>
      <c r="NG144" s="27">
        <v>0</v>
      </c>
      <c r="NH144" s="27">
        <v>0</v>
      </c>
      <c r="NI144" s="27">
        <v>0</v>
      </c>
      <c r="NJ144" s="27">
        <v>0</v>
      </c>
      <c r="NK144" s="27">
        <v>0</v>
      </c>
      <c r="NL144" s="27">
        <v>0</v>
      </c>
      <c r="NM144" s="27">
        <v>0</v>
      </c>
      <c r="NN144" s="27">
        <v>0</v>
      </c>
      <c r="NO144" s="27">
        <v>0</v>
      </c>
      <c r="NP144" s="27">
        <v>0</v>
      </c>
      <c r="NQ144" s="27">
        <v>0</v>
      </c>
      <c r="NR144" s="27">
        <v>0</v>
      </c>
      <c r="NS144" s="27">
        <v>0</v>
      </c>
      <c r="NT144" s="14">
        <v>2</v>
      </c>
      <c r="NU144" s="27">
        <v>0</v>
      </c>
      <c r="NV144" s="27">
        <v>0</v>
      </c>
      <c r="NW144" s="27">
        <v>0</v>
      </c>
      <c r="NX144" s="27">
        <v>0</v>
      </c>
      <c r="NY144" s="27">
        <v>0</v>
      </c>
      <c r="NZ144" s="27">
        <v>0</v>
      </c>
      <c r="OA144" s="27">
        <v>0</v>
      </c>
      <c r="OB144" s="27">
        <v>0</v>
      </c>
      <c r="OC144" s="27">
        <v>0</v>
      </c>
      <c r="OD144" s="27">
        <v>0</v>
      </c>
      <c r="OE144" s="27">
        <v>0</v>
      </c>
      <c r="OF144" s="27">
        <v>0</v>
      </c>
      <c r="OG144" s="27">
        <v>0</v>
      </c>
      <c r="OH144" s="27">
        <v>0</v>
      </c>
      <c r="OI144" s="27">
        <v>0</v>
      </c>
      <c r="OJ144" s="27">
        <v>0</v>
      </c>
      <c r="OK144" s="27">
        <v>0</v>
      </c>
      <c r="OL144" s="27">
        <v>0</v>
      </c>
      <c r="OM144" s="27">
        <v>0</v>
      </c>
      <c r="ON144" s="27">
        <v>0</v>
      </c>
      <c r="OO144" s="27">
        <v>0</v>
      </c>
      <c r="OP144" s="27">
        <v>1</v>
      </c>
      <c r="OQ144" s="27">
        <v>1</v>
      </c>
      <c r="OR144" s="27">
        <v>0</v>
      </c>
      <c r="OS144" s="14">
        <v>6</v>
      </c>
      <c r="OT144" s="44">
        <v>1</v>
      </c>
      <c r="OU144" s="27">
        <v>1</v>
      </c>
      <c r="OV144" s="27">
        <v>0</v>
      </c>
      <c r="OW144" s="27">
        <v>0</v>
      </c>
      <c r="OX144" s="27">
        <v>0</v>
      </c>
      <c r="OY144" s="27">
        <v>0</v>
      </c>
      <c r="OZ144" s="27">
        <v>1</v>
      </c>
      <c r="PA144" s="27">
        <v>0</v>
      </c>
      <c r="PB144" s="27">
        <v>2</v>
      </c>
      <c r="PC144" s="27">
        <v>0</v>
      </c>
      <c r="PD144" s="27">
        <v>0</v>
      </c>
      <c r="PE144" s="27">
        <v>0</v>
      </c>
      <c r="PF144" s="27">
        <v>0</v>
      </c>
      <c r="PG144" s="27">
        <v>0</v>
      </c>
      <c r="PH144" s="27">
        <v>0</v>
      </c>
      <c r="PI144" s="27">
        <v>0</v>
      </c>
      <c r="PJ144" s="27">
        <v>0</v>
      </c>
      <c r="PK144" s="27">
        <v>0</v>
      </c>
      <c r="PL144" s="27">
        <v>0</v>
      </c>
      <c r="PM144" s="27">
        <v>3</v>
      </c>
      <c r="PN144" s="27">
        <v>0</v>
      </c>
      <c r="PO144" s="27">
        <v>0</v>
      </c>
      <c r="PP144" s="27">
        <v>0</v>
      </c>
      <c r="PQ144" s="27">
        <v>0</v>
      </c>
      <c r="PR144" s="27">
        <v>0</v>
      </c>
      <c r="PS144" s="27">
        <v>0</v>
      </c>
      <c r="PT144" s="27">
        <v>0</v>
      </c>
      <c r="PU144" s="27">
        <v>0</v>
      </c>
      <c r="PV144" s="27">
        <v>0</v>
      </c>
      <c r="PW144" s="27">
        <v>0</v>
      </c>
      <c r="PX144" s="14">
        <v>203</v>
      </c>
      <c r="PY144" s="27">
        <v>1</v>
      </c>
      <c r="PZ144" s="27">
        <v>2</v>
      </c>
      <c r="QA144" s="27">
        <v>1</v>
      </c>
      <c r="QB144" s="27">
        <v>2</v>
      </c>
      <c r="QC144" s="27">
        <v>3</v>
      </c>
      <c r="QD144" s="27">
        <v>27</v>
      </c>
      <c r="QE144" s="27">
        <v>89</v>
      </c>
      <c r="QF144" s="27">
        <v>0</v>
      </c>
      <c r="QG144" s="27">
        <v>0</v>
      </c>
      <c r="QH144" s="27">
        <v>0</v>
      </c>
      <c r="QI144" s="27">
        <v>0</v>
      </c>
      <c r="QJ144" s="27">
        <v>10</v>
      </c>
      <c r="QK144" s="27">
        <v>0</v>
      </c>
      <c r="QL144" s="27">
        <v>4</v>
      </c>
      <c r="QM144" s="27">
        <v>1</v>
      </c>
      <c r="QN144" s="27">
        <v>1</v>
      </c>
      <c r="QO144" s="27">
        <v>0</v>
      </c>
      <c r="QP144" s="27">
        <v>9</v>
      </c>
      <c r="QQ144" s="27">
        <v>41</v>
      </c>
      <c r="QR144" s="27">
        <v>0</v>
      </c>
      <c r="QS144" s="27">
        <v>0</v>
      </c>
      <c r="QT144" s="27">
        <v>0</v>
      </c>
      <c r="QU144" s="27">
        <v>0</v>
      </c>
      <c r="QV144" s="27">
        <v>12</v>
      </c>
      <c r="QW144" s="27">
        <v>0</v>
      </c>
      <c r="QX144" s="27">
        <v>0</v>
      </c>
      <c r="QY144" s="27">
        <v>0</v>
      </c>
      <c r="QZ144" s="27">
        <v>0</v>
      </c>
      <c r="RA144" s="14">
        <v>3</v>
      </c>
      <c r="RB144" s="27">
        <v>0</v>
      </c>
      <c r="RC144" s="27">
        <v>1</v>
      </c>
      <c r="RD144" s="27">
        <v>0</v>
      </c>
      <c r="RE144" s="27">
        <v>0</v>
      </c>
      <c r="RF144" s="27">
        <v>0</v>
      </c>
      <c r="RG144" s="27">
        <v>0</v>
      </c>
      <c r="RH144" s="27">
        <v>1</v>
      </c>
      <c r="RI144" s="27">
        <v>1</v>
      </c>
      <c r="RJ144" s="14">
        <v>0</v>
      </c>
      <c r="RK144" s="27">
        <v>0</v>
      </c>
      <c r="RL144" s="27">
        <v>0</v>
      </c>
      <c r="RM144" s="27">
        <v>0</v>
      </c>
      <c r="RN144" s="27">
        <v>0</v>
      </c>
      <c r="RO144" s="27">
        <v>0</v>
      </c>
      <c r="RP144" s="27">
        <v>0</v>
      </c>
      <c r="RQ144" s="27">
        <v>0</v>
      </c>
      <c r="RR144" s="27">
        <v>0</v>
      </c>
      <c r="RS144" s="27">
        <v>0</v>
      </c>
      <c r="RT144" s="27">
        <v>0</v>
      </c>
      <c r="RU144" s="27">
        <v>0</v>
      </c>
      <c r="RV144" s="27">
        <v>0</v>
      </c>
      <c r="RW144" s="27">
        <v>0</v>
      </c>
      <c r="RX144" s="27">
        <v>0</v>
      </c>
      <c r="RY144" s="27">
        <v>0</v>
      </c>
      <c r="RZ144" s="27">
        <v>0</v>
      </c>
      <c r="SA144" s="27">
        <v>0</v>
      </c>
      <c r="SB144" s="27">
        <v>0</v>
      </c>
      <c r="SC144" s="27">
        <v>0</v>
      </c>
      <c r="SD144" s="27">
        <v>0</v>
      </c>
      <c r="SE144" s="27">
        <v>0</v>
      </c>
      <c r="SF144" s="27">
        <v>0</v>
      </c>
      <c r="SG144" s="27">
        <v>0</v>
      </c>
      <c r="SH144" s="27">
        <v>0</v>
      </c>
      <c r="SI144" s="27">
        <v>0</v>
      </c>
      <c r="SJ144" s="27">
        <v>0</v>
      </c>
      <c r="SK144" s="27">
        <v>0</v>
      </c>
      <c r="SL144" s="27">
        <v>0</v>
      </c>
      <c r="SM144" s="27">
        <v>0</v>
      </c>
      <c r="SN144" s="27">
        <v>0</v>
      </c>
      <c r="SO144" s="27">
        <v>0</v>
      </c>
      <c r="SP144" s="27">
        <v>0</v>
      </c>
      <c r="SQ144" s="27">
        <v>0</v>
      </c>
      <c r="SR144" s="27">
        <v>0</v>
      </c>
      <c r="SS144" s="27">
        <v>0</v>
      </c>
      <c r="ST144" s="27">
        <v>0</v>
      </c>
      <c r="SU144" s="27">
        <v>0</v>
      </c>
      <c r="SV144" s="27">
        <v>0</v>
      </c>
      <c r="SW144" s="27">
        <v>0</v>
      </c>
      <c r="SX144" s="27">
        <v>0</v>
      </c>
      <c r="SY144" s="27">
        <v>0</v>
      </c>
      <c r="SZ144" s="27">
        <v>0</v>
      </c>
      <c r="TA144" s="27">
        <v>0</v>
      </c>
      <c r="TB144" s="27">
        <v>0</v>
      </c>
      <c r="TC144" s="27">
        <v>0</v>
      </c>
      <c r="TD144" s="27">
        <v>0</v>
      </c>
      <c r="TE144" s="27">
        <v>0</v>
      </c>
      <c r="TF144" s="27">
        <v>0</v>
      </c>
      <c r="TG144" s="14">
        <v>0</v>
      </c>
      <c r="TH144" s="27">
        <v>0</v>
      </c>
      <c r="TI144" s="27">
        <v>0</v>
      </c>
      <c r="TJ144" s="27">
        <v>0</v>
      </c>
      <c r="TK144" s="27">
        <v>0</v>
      </c>
      <c r="TL144" s="27">
        <v>0</v>
      </c>
      <c r="TM144" s="27">
        <v>0</v>
      </c>
      <c r="TN144" s="27">
        <v>0</v>
      </c>
      <c r="TO144" s="27">
        <v>0</v>
      </c>
      <c r="TP144" s="27">
        <v>0</v>
      </c>
      <c r="TQ144" s="27">
        <v>0</v>
      </c>
      <c r="TR144" s="27">
        <v>0</v>
      </c>
      <c r="TS144" s="27">
        <v>0</v>
      </c>
      <c r="TT144" s="27">
        <v>0</v>
      </c>
      <c r="TU144" s="27">
        <v>0</v>
      </c>
      <c r="TV144" s="27">
        <v>0</v>
      </c>
      <c r="TW144" s="27">
        <v>0</v>
      </c>
      <c r="TX144" s="27">
        <v>0</v>
      </c>
      <c r="TY144" s="27">
        <v>0</v>
      </c>
      <c r="TZ144" s="27">
        <v>0</v>
      </c>
      <c r="UA144" s="27">
        <v>0</v>
      </c>
      <c r="UB144" s="27">
        <v>0</v>
      </c>
      <c r="UC144" s="27">
        <v>0</v>
      </c>
      <c r="UD144" s="27">
        <v>0</v>
      </c>
      <c r="UE144" s="27">
        <v>0</v>
      </c>
      <c r="UF144" s="27">
        <v>0</v>
      </c>
      <c r="UG144" s="27">
        <v>0</v>
      </c>
      <c r="UH144" s="27">
        <v>0</v>
      </c>
      <c r="UI144" s="27">
        <v>0</v>
      </c>
      <c r="UJ144" s="27">
        <v>0</v>
      </c>
      <c r="UK144" s="27">
        <v>0</v>
      </c>
      <c r="UL144" s="27">
        <v>0</v>
      </c>
      <c r="UM144" s="27">
        <v>0</v>
      </c>
      <c r="UN144" s="27">
        <v>0</v>
      </c>
      <c r="UO144" s="27">
        <v>0</v>
      </c>
      <c r="UP144" s="27">
        <v>0</v>
      </c>
      <c r="UQ144" s="27">
        <v>0</v>
      </c>
      <c r="UR144" s="27">
        <v>0</v>
      </c>
      <c r="US144" s="27">
        <v>0</v>
      </c>
      <c r="UT144" s="27">
        <v>0</v>
      </c>
      <c r="UU144" s="27">
        <v>0</v>
      </c>
      <c r="UV144" s="27">
        <v>0</v>
      </c>
      <c r="UW144" s="27">
        <v>0</v>
      </c>
      <c r="UX144" s="27">
        <v>0</v>
      </c>
      <c r="UY144" s="27">
        <v>0</v>
      </c>
      <c r="UZ144" s="27">
        <v>0</v>
      </c>
      <c r="VA144" s="27">
        <v>0</v>
      </c>
      <c r="VB144" s="27">
        <v>0</v>
      </c>
      <c r="VC144" s="27">
        <v>0</v>
      </c>
      <c r="VD144" s="27">
        <v>0</v>
      </c>
      <c r="VE144" s="27">
        <v>0</v>
      </c>
      <c r="VF144" s="27">
        <v>0</v>
      </c>
      <c r="VG144" s="27">
        <v>0</v>
      </c>
      <c r="VH144" s="14">
        <v>0</v>
      </c>
      <c r="VI144" s="27">
        <v>0</v>
      </c>
      <c r="VJ144" s="27">
        <v>0</v>
      </c>
      <c r="VK144" s="27">
        <v>0</v>
      </c>
      <c r="VL144" s="27">
        <v>0</v>
      </c>
      <c r="VM144" s="27">
        <v>0</v>
      </c>
      <c r="VN144" s="27">
        <v>0</v>
      </c>
      <c r="VO144" s="27">
        <v>0</v>
      </c>
      <c r="VP144" s="27">
        <v>0</v>
      </c>
      <c r="VQ144" s="27">
        <v>0</v>
      </c>
      <c r="VR144" s="27">
        <v>0</v>
      </c>
      <c r="VS144" s="27">
        <v>0</v>
      </c>
      <c r="VT144" s="27">
        <v>0</v>
      </c>
      <c r="VU144" s="27">
        <v>0</v>
      </c>
      <c r="VV144" s="27">
        <v>0</v>
      </c>
      <c r="VW144" s="27">
        <v>0</v>
      </c>
      <c r="VX144" s="27">
        <v>0</v>
      </c>
      <c r="VY144" s="27">
        <v>0</v>
      </c>
      <c r="VZ144" s="27">
        <v>0</v>
      </c>
      <c r="WA144" s="27">
        <v>0</v>
      </c>
      <c r="WB144" s="27">
        <v>0</v>
      </c>
      <c r="WC144" s="27">
        <v>0</v>
      </c>
      <c r="WD144" s="27">
        <v>0</v>
      </c>
      <c r="WE144" s="27">
        <v>0</v>
      </c>
      <c r="WF144" s="27">
        <v>0</v>
      </c>
      <c r="WG144" s="27">
        <v>0</v>
      </c>
      <c r="WH144" s="27">
        <v>0</v>
      </c>
      <c r="WI144" s="27">
        <v>0</v>
      </c>
      <c r="WJ144" s="27">
        <v>0</v>
      </c>
      <c r="WK144" s="27">
        <v>0</v>
      </c>
      <c r="WL144" s="27">
        <v>0</v>
      </c>
      <c r="WM144" s="27">
        <v>0</v>
      </c>
      <c r="WN144" s="27">
        <v>0</v>
      </c>
      <c r="WO144" s="27">
        <v>0</v>
      </c>
      <c r="WP144" s="27">
        <v>0</v>
      </c>
      <c r="WQ144" s="27">
        <v>0</v>
      </c>
      <c r="WR144" s="27">
        <v>0</v>
      </c>
      <c r="WS144" s="27">
        <v>0</v>
      </c>
      <c r="WT144" s="27">
        <v>0</v>
      </c>
      <c r="WU144" s="27">
        <v>0</v>
      </c>
      <c r="WV144" s="27">
        <v>0</v>
      </c>
      <c r="WW144" s="27">
        <v>0</v>
      </c>
      <c r="WX144" s="27">
        <v>0</v>
      </c>
      <c r="WY144" s="27">
        <v>0</v>
      </c>
      <c r="WZ144" s="27">
        <v>0</v>
      </c>
      <c r="XA144" s="27">
        <v>0</v>
      </c>
      <c r="XB144" s="27">
        <v>0</v>
      </c>
      <c r="XC144" s="27">
        <v>0</v>
      </c>
      <c r="XD144" s="27">
        <v>0</v>
      </c>
      <c r="XE144" s="27">
        <v>0</v>
      </c>
      <c r="XF144" s="27">
        <v>0</v>
      </c>
      <c r="XG144" s="27">
        <v>0</v>
      </c>
      <c r="XH144" s="27">
        <v>0</v>
      </c>
      <c r="XI144" s="27">
        <v>3</v>
      </c>
      <c r="XJ144" s="27">
        <v>3</v>
      </c>
      <c r="XK144" s="27">
        <v>0</v>
      </c>
      <c r="XL144" s="27">
        <v>6</v>
      </c>
      <c r="XM144" s="27">
        <v>0</v>
      </c>
      <c r="XN144" s="27">
        <v>0</v>
      </c>
      <c r="XO144" s="27">
        <v>1</v>
      </c>
      <c r="XP144" s="27">
        <v>0</v>
      </c>
      <c r="XQ144" s="27">
        <v>0</v>
      </c>
      <c r="XR144" s="27">
        <v>0</v>
      </c>
      <c r="XS144" s="27">
        <v>0</v>
      </c>
      <c r="XT144" s="27">
        <v>1</v>
      </c>
      <c r="XU144" s="27">
        <v>1</v>
      </c>
      <c r="XV144" s="27">
        <v>0</v>
      </c>
      <c r="XW144" s="27">
        <v>0</v>
      </c>
      <c r="XX144" s="27">
        <v>1</v>
      </c>
      <c r="XY144" s="27">
        <v>2</v>
      </c>
      <c r="XZ144" s="27">
        <v>0</v>
      </c>
      <c r="YA144" s="27">
        <v>0</v>
      </c>
      <c r="YB144" s="27">
        <v>0</v>
      </c>
      <c r="YC144" s="27">
        <v>1</v>
      </c>
      <c r="YD144" s="27">
        <v>0</v>
      </c>
      <c r="YE144" s="27">
        <v>0</v>
      </c>
      <c r="YF144" s="27">
        <v>0</v>
      </c>
      <c r="YG144" s="27">
        <v>1</v>
      </c>
      <c r="YH144" s="27">
        <v>3</v>
      </c>
      <c r="YI144" s="27">
        <v>1</v>
      </c>
      <c r="YJ144" s="27">
        <v>0</v>
      </c>
      <c r="YK144" s="27">
        <v>0</v>
      </c>
      <c r="YL144" s="27">
        <v>1</v>
      </c>
      <c r="YM144" s="27">
        <v>2</v>
      </c>
      <c r="YN144" s="27">
        <v>0</v>
      </c>
      <c r="YO144" s="27">
        <v>0</v>
      </c>
      <c r="YP144" s="27">
        <v>0</v>
      </c>
      <c r="YQ144" s="27">
        <v>0</v>
      </c>
      <c r="YR144" s="27">
        <v>0</v>
      </c>
      <c r="YS144" s="27">
        <v>2</v>
      </c>
      <c r="YT144" s="27">
        <v>10</v>
      </c>
      <c r="YU144" s="27">
        <v>0</v>
      </c>
      <c r="YV144" s="27">
        <v>12</v>
      </c>
      <c r="YW144" s="27">
        <v>8</v>
      </c>
      <c r="YX144" s="27">
        <v>4</v>
      </c>
      <c r="YY144" s="27">
        <v>13</v>
      </c>
      <c r="YZ144" s="27">
        <v>0</v>
      </c>
      <c r="ZA144" s="27">
        <v>17</v>
      </c>
      <c r="ZB144" s="27">
        <v>9</v>
      </c>
      <c r="ZC144" s="27">
        <v>126</v>
      </c>
      <c r="ZD144" s="27">
        <v>1</v>
      </c>
      <c r="ZE144" s="27">
        <v>48</v>
      </c>
      <c r="ZF144" s="27">
        <v>10</v>
      </c>
      <c r="ZG144" s="27">
        <v>4</v>
      </c>
      <c r="ZH144" s="27">
        <v>1</v>
      </c>
      <c r="ZI144" s="27">
        <v>3</v>
      </c>
      <c r="ZJ144" s="27">
        <v>0</v>
      </c>
      <c r="ZK144" s="27">
        <v>0</v>
      </c>
      <c r="ZL144" s="27">
        <v>9</v>
      </c>
      <c r="ZM144" s="27">
        <v>2</v>
      </c>
      <c r="ZN144" s="27">
        <v>1</v>
      </c>
      <c r="ZO144" s="27">
        <v>2</v>
      </c>
      <c r="ZP144" s="27">
        <v>2</v>
      </c>
      <c r="ZQ144" s="27">
        <v>0</v>
      </c>
      <c r="ZR144" s="27">
        <v>3</v>
      </c>
      <c r="ZS144" s="27">
        <v>2</v>
      </c>
      <c r="ZT144" s="27">
        <v>0</v>
      </c>
      <c r="ZU144" s="27">
        <v>8</v>
      </c>
      <c r="ZV144" s="27">
        <v>0</v>
      </c>
    </row>
    <row r="145" spans="1:698" s="41" customFormat="1" ht="11.25" customHeight="1" x14ac:dyDescent="0.2">
      <c r="A145" s="41" t="s">
        <v>245</v>
      </c>
      <c r="B145" s="40"/>
      <c r="C145" s="14">
        <v>280</v>
      </c>
      <c r="D145" s="14">
        <v>13</v>
      </c>
      <c r="E145" s="14">
        <v>3</v>
      </c>
      <c r="F145" s="14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7">
        <v>0</v>
      </c>
      <c r="AG145" s="27">
        <v>0</v>
      </c>
      <c r="AH145" s="27">
        <v>0</v>
      </c>
      <c r="AI145" s="27">
        <v>0</v>
      </c>
      <c r="AJ145" s="27">
        <v>0</v>
      </c>
      <c r="AK145" s="27">
        <v>0</v>
      </c>
      <c r="AL145" s="27">
        <v>0</v>
      </c>
      <c r="AM145" s="27">
        <v>0</v>
      </c>
      <c r="AN145" s="27">
        <v>0</v>
      </c>
      <c r="AO145" s="27">
        <v>0</v>
      </c>
      <c r="AP145" s="27">
        <v>0</v>
      </c>
      <c r="AQ145" s="27"/>
      <c r="AR145" s="27"/>
      <c r="AS145" s="27"/>
      <c r="AT145" s="27"/>
      <c r="AU145" s="27">
        <v>0</v>
      </c>
      <c r="AV145" s="27">
        <v>0</v>
      </c>
      <c r="AW145" s="27">
        <v>0</v>
      </c>
      <c r="AX145" s="27">
        <v>0</v>
      </c>
      <c r="AY145" s="14">
        <v>0</v>
      </c>
      <c r="AZ145" s="14">
        <v>0</v>
      </c>
      <c r="BA145" s="14">
        <v>3</v>
      </c>
      <c r="BB145" s="14">
        <v>29</v>
      </c>
      <c r="BC145" s="27">
        <v>0</v>
      </c>
      <c r="BD145" s="27">
        <v>0</v>
      </c>
      <c r="BE145" s="27">
        <v>0</v>
      </c>
      <c r="BF145" s="27">
        <v>1</v>
      </c>
      <c r="BG145" s="27">
        <v>0</v>
      </c>
      <c r="BH145" s="27">
        <v>2</v>
      </c>
      <c r="BI145" s="27">
        <v>0</v>
      </c>
      <c r="BJ145" s="27">
        <v>2</v>
      </c>
      <c r="BK145" s="27">
        <v>0</v>
      </c>
      <c r="BL145" s="27">
        <v>1</v>
      </c>
      <c r="BM145" s="27">
        <v>0</v>
      </c>
      <c r="BN145" s="27">
        <v>0</v>
      </c>
      <c r="BO145" s="27">
        <v>0</v>
      </c>
      <c r="BP145" s="27">
        <v>0</v>
      </c>
      <c r="BQ145" s="27">
        <v>0</v>
      </c>
      <c r="BR145" s="27">
        <v>0</v>
      </c>
      <c r="BS145" s="27">
        <v>0</v>
      </c>
      <c r="BT145" s="27">
        <v>0</v>
      </c>
      <c r="BU145" s="27">
        <v>0</v>
      </c>
      <c r="BV145" s="27">
        <v>0</v>
      </c>
      <c r="BW145" s="27">
        <v>0</v>
      </c>
      <c r="BX145" s="27">
        <v>0</v>
      </c>
      <c r="BY145" s="27">
        <v>0</v>
      </c>
      <c r="BZ145" s="27">
        <v>0</v>
      </c>
      <c r="CA145" s="27">
        <v>0</v>
      </c>
      <c r="CB145" s="27">
        <v>1</v>
      </c>
      <c r="CC145" s="27">
        <v>0</v>
      </c>
      <c r="CD145" s="27">
        <v>3</v>
      </c>
      <c r="CE145" s="27">
        <v>0</v>
      </c>
      <c r="CF145" s="27">
        <v>3</v>
      </c>
      <c r="CG145" s="27">
        <v>0</v>
      </c>
      <c r="CH145" s="27">
        <v>1</v>
      </c>
      <c r="CI145" s="27">
        <v>0</v>
      </c>
      <c r="CJ145" s="27">
        <v>1</v>
      </c>
      <c r="CK145" s="27">
        <v>0</v>
      </c>
      <c r="CL145" s="27">
        <v>5</v>
      </c>
      <c r="CM145" s="27">
        <v>0</v>
      </c>
      <c r="CN145" s="27">
        <v>3</v>
      </c>
      <c r="CO145" s="27">
        <v>0</v>
      </c>
      <c r="CP145" s="27">
        <v>7</v>
      </c>
      <c r="CQ145" s="27">
        <v>1</v>
      </c>
      <c r="CR145" s="27">
        <v>3</v>
      </c>
      <c r="CS145" s="27">
        <v>0</v>
      </c>
      <c r="CT145" s="27">
        <v>5</v>
      </c>
      <c r="CU145" s="27">
        <v>0</v>
      </c>
      <c r="CV145" s="27">
        <v>9</v>
      </c>
      <c r="CW145" s="27">
        <v>1</v>
      </c>
      <c r="CX145" s="27">
        <v>12</v>
      </c>
      <c r="CY145" s="27">
        <v>0</v>
      </c>
      <c r="CZ145" s="27">
        <v>10</v>
      </c>
      <c r="DA145" s="27">
        <v>0</v>
      </c>
      <c r="DB145" s="27">
        <v>2</v>
      </c>
      <c r="DC145" s="27">
        <v>0</v>
      </c>
      <c r="DD145" s="27">
        <v>1</v>
      </c>
      <c r="DE145" s="27"/>
      <c r="DF145" s="27"/>
      <c r="DG145" s="27">
        <v>1</v>
      </c>
      <c r="DH145" s="27">
        <v>26</v>
      </c>
      <c r="DI145" s="27">
        <v>0</v>
      </c>
      <c r="DJ145" s="27">
        <v>0</v>
      </c>
      <c r="DK145" s="27">
        <v>0</v>
      </c>
      <c r="DL145" s="27">
        <v>0</v>
      </c>
      <c r="DM145" s="27">
        <v>0</v>
      </c>
      <c r="DN145" s="27">
        <v>3</v>
      </c>
      <c r="DO145" s="27">
        <v>0</v>
      </c>
      <c r="DP145" s="27">
        <v>1</v>
      </c>
      <c r="DQ145" s="27">
        <v>0</v>
      </c>
      <c r="DR145" s="27">
        <v>1</v>
      </c>
      <c r="DS145" s="27">
        <v>0</v>
      </c>
      <c r="DT145" s="27">
        <v>2</v>
      </c>
      <c r="DU145" s="27">
        <v>0</v>
      </c>
      <c r="DV145" s="27">
        <v>1</v>
      </c>
      <c r="DW145" s="27">
        <v>0</v>
      </c>
      <c r="DX145" s="27">
        <v>0</v>
      </c>
      <c r="DY145" s="27">
        <v>0</v>
      </c>
      <c r="DZ145" s="27">
        <v>8</v>
      </c>
      <c r="EA145" s="27">
        <v>0</v>
      </c>
      <c r="EB145" s="27">
        <v>3</v>
      </c>
      <c r="EC145" s="27">
        <v>0</v>
      </c>
      <c r="ED145" s="27">
        <v>17</v>
      </c>
      <c r="EE145" s="27">
        <v>0</v>
      </c>
      <c r="EF145" s="27">
        <v>1</v>
      </c>
      <c r="EG145" s="27">
        <v>0</v>
      </c>
      <c r="EH145" s="27">
        <v>13</v>
      </c>
      <c r="EI145" s="27">
        <v>0</v>
      </c>
      <c r="EJ145" s="27">
        <v>1</v>
      </c>
      <c r="EK145" s="27">
        <v>0</v>
      </c>
      <c r="EL145" s="27">
        <v>2</v>
      </c>
      <c r="EM145" s="27">
        <v>0</v>
      </c>
      <c r="EN145" s="27">
        <v>0</v>
      </c>
      <c r="EO145" s="27">
        <v>0</v>
      </c>
      <c r="EP145" s="27">
        <v>1</v>
      </c>
      <c r="EQ145" s="27">
        <v>0</v>
      </c>
      <c r="ER145" s="27">
        <v>0</v>
      </c>
      <c r="ES145" s="27">
        <v>0</v>
      </c>
      <c r="ET145" s="27">
        <v>0</v>
      </c>
      <c r="EU145" s="27">
        <v>0</v>
      </c>
      <c r="EV145" s="27">
        <v>0</v>
      </c>
      <c r="EW145" s="27">
        <v>0</v>
      </c>
      <c r="EX145" s="27">
        <v>1</v>
      </c>
      <c r="EY145" s="27">
        <v>0</v>
      </c>
      <c r="EZ145" s="27">
        <v>3</v>
      </c>
      <c r="FA145" s="27">
        <v>0</v>
      </c>
      <c r="FB145" s="27">
        <v>3</v>
      </c>
      <c r="FC145" s="27">
        <v>0</v>
      </c>
      <c r="FD145" s="27">
        <v>0</v>
      </c>
      <c r="FE145" s="27">
        <v>0</v>
      </c>
      <c r="FF145" s="27">
        <v>2</v>
      </c>
      <c r="FG145" s="27">
        <v>0</v>
      </c>
      <c r="FH145" s="27">
        <v>7</v>
      </c>
      <c r="FI145" s="27">
        <v>0</v>
      </c>
      <c r="FJ145" s="27">
        <v>6</v>
      </c>
      <c r="FK145" s="27">
        <v>0</v>
      </c>
      <c r="FL145" s="27">
        <v>8</v>
      </c>
      <c r="FM145" s="27">
        <v>0</v>
      </c>
      <c r="FN145" s="27">
        <v>13</v>
      </c>
      <c r="FO145" s="27">
        <v>0</v>
      </c>
      <c r="FP145" s="27">
        <v>8</v>
      </c>
      <c r="FQ145" s="27">
        <v>0</v>
      </c>
      <c r="FR145" s="27">
        <v>6</v>
      </c>
      <c r="FS145" s="27">
        <v>0</v>
      </c>
      <c r="FT145" s="27">
        <v>11</v>
      </c>
      <c r="FU145" s="27">
        <v>1</v>
      </c>
      <c r="FV145" s="27">
        <v>5</v>
      </c>
      <c r="FW145" s="27">
        <v>3</v>
      </c>
      <c r="FX145" s="27">
        <v>6</v>
      </c>
      <c r="FY145" s="27">
        <v>0</v>
      </c>
      <c r="FZ145" s="27">
        <v>2</v>
      </c>
      <c r="GA145" s="27">
        <v>0</v>
      </c>
      <c r="GB145" s="27">
        <v>5</v>
      </c>
      <c r="GC145" s="27"/>
      <c r="GD145" s="27">
        <v>0</v>
      </c>
      <c r="GE145" s="27">
        <v>0</v>
      </c>
      <c r="GF145" s="27">
        <v>0</v>
      </c>
      <c r="GG145" s="27">
        <v>0</v>
      </c>
      <c r="GH145" s="27">
        <v>0</v>
      </c>
      <c r="GI145" s="27">
        <v>0</v>
      </c>
      <c r="GJ145" s="27">
        <v>0</v>
      </c>
      <c r="GK145" s="27">
        <v>0</v>
      </c>
      <c r="GL145" s="27">
        <v>0</v>
      </c>
      <c r="GM145" s="27">
        <v>0</v>
      </c>
      <c r="GN145" s="27">
        <v>0</v>
      </c>
      <c r="GO145" s="27">
        <v>0</v>
      </c>
      <c r="GP145" s="27"/>
      <c r="GQ145" s="27">
        <v>0</v>
      </c>
      <c r="GR145" s="27">
        <v>0</v>
      </c>
      <c r="GS145" s="27">
        <v>0</v>
      </c>
      <c r="GT145" s="27">
        <v>0</v>
      </c>
      <c r="GU145" s="27">
        <v>0</v>
      </c>
      <c r="GV145" s="27">
        <v>0</v>
      </c>
      <c r="GW145" s="27">
        <v>0</v>
      </c>
      <c r="GX145" s="27">
        <v>0</v>
      </c>
      <c r="GY145" s="27">
        <v>0</v>
      </c>
      <c r="GZ145" s="27">
        <v>0</v>
      </c>
      <c r="HA145" s="27">
        <v>0</v>
      </c>
      <c r="HB145" s="27">
        <v>0</v>
      </c>
      <c r="HC145" s="27"/>
      <c r="HD145" s="27">
        <v>0</v>
      </c>
      <c r="HE145" s="27">
        <v>0</v>
      </c>
      <c r="HF145" s="27">
        <v>0</v>
      </c>
      <c r="HG145" s="27">
        <v>0</v>
      </c>
      <c r="HH145" s="27">
        <v>0</v>
      </c>
      <c r="HI145" s="27">
        <v>0</v>
      </c>
      <c r="HJ145" s="27">
        <v>0</v>
      </c>
      <c r="HK145" s="27">
        <v>0</v>
      </c>
      <c r="HL145" s="27">
        <v>0</v>
      </c>
      <c r="HM145" s="27">
        <v>0</v>
      </c>
      <c r="HN145" s="27">
        <v>0</v>
      </c>
      <c r="HO145" s="27">
        <v>0</v>
      </c>
      <c r="HP145" s="27"/>
      <c r="HQ145" s="27">
        <v>0</v>
      </c>
      <c r="HR145" s="27">
        <v>0</v>
      </c>
      <c r="HS145" s="27">
        <v>0</v>
      </c>
      <c r="HT145" s="27">
        <v>0</v>
      </c>
      <c r="HU145" s="27">
        <v>0</v>
      </c>
      <c r="HV145" s="27">
        <v>0</v>
      </c>
      <c r="HW145" s="27">
        <v>0</v>
      </c>
      <c r="HX145" s="27">
        <v>0</v>
      </c>
      <c r="HY145" s="27">
        <v>0</v>
      </c>
      <c r="HZ145" s="27">
        <v>0</v>
      </c>
      <c r="IA145" s="27">
        <v>0</v>
      </c>
      <c r="IB145" s="27">
        <v>0</v>
      </c>
      <c r="IC145" s="27"/>
      <c r="ID145" s="27">
        <v>3</v>
      </c>
      <c r="IE145" s="27">
        <v>0</v>
      </c>
      <c r="IF145" s="27">
        <v>0</v>
      </c>
      <c r="IG145" s="27">
        <v>0</v>
      </c>
      <c r="IH145" s="27">
        <v>0</v>
      </c>
      <c r="II145" s="27"/>
      <c r="IJ145" s="27"/>
      <c r="IK145" s="27"/>
      <c r="IL145" s="27"/>
      <c r="IM145" s="27">
        <v>3</v>
      </c>
      <c r="IN145" s="27">
        <v>0</v>
      </c>
      <c r="IO145" s="27">
        <v>0</v>
      </c>
      <c r="IP145" s="27">
        <v>0</v>
      </c>
      <c r="IQ145" s="27">
        <v>0</v>
      </c>
      <c r="IR145" s="27">
        <v>0</v>
      </c>
      <c r="IS145" s="27">
        <v>0</v>
      </c>
      <c r="IT145" s="27">
        <v>0</v>
      </c>
      <c r="IU145" s="27">
        <v>0</v>
      </c>
      <c r="IV145" s="27">
        <v>0</v>
      </c>
      <c r="IW145" s="27">
        <v>0</v>
      </c>
      <c r="IX145" s="27">
        <v>0</v>
      </c>
      <c r="IY145" s="27">
        <v>0</v>
      </c>
      <c r="IZ145" s="27">
        <v>0</v>
      </c>
      <c r="JA145" s="27">
        <v>0</v>
      </c>
      <c r="JB145" s="27">
        <v>0</v>
      </c>
      <c r="JC145" s="27">
        <v>0</v>
      </c>
      <c r="JD145" s="27">
        <v>0</v>
      </c>
      <c r="JE145" s="27">
        <v>0</v>
      </c>
      <c r="JF145" s="27">
        <v>0</v>
      </c>
      <c r="JG145" s="27">
        <v>0</v>
      </c>
      <c r="JH145" s="27">
        <v>0</v>
      </c>
      <c r="JI145" s="27">
        <v>0</v>
      </c>
      <c r="JJ145" s="27">
        <v>0</v>
      </c>
      <c r="JK145" s="27">
        <v>0</v>
      </c>
      <c r="JL145" s="27">
        <v>0</v>
      </c>
      <c r="JM145" s="27">
        <v>0</v>
      </c>
      <c r="JN145" s="27">
        <v>0</v>
      </c>
      <c r="JO145" s="27">
        <v>0</v>
      </c>
      <c r="JP145" s="27">
        <v>0</v>
      </c>
      <c r="JQ145" s="27">
        <v>0</v>
      </c>
      <c r="JR145" s="27">
        <v>0</v>
      </c>
      <c r="JS145" s="27">
        <v>0</v>
      </c>
      <c r="JT145" s="27">
        <v>0</v>
      </c>
      <c r="JU145" s="27">
        <v>0</v>
      </c>
      <c r="JV145" s="27">
        <v>0</v>
      </c>
      <c r="JW145" s="27">
        <v>0</v>
      </c>
      <c r="JX145" s="27">
        <v>0</v>
      </c>
      <c r="JY145" s="14">
        <v>36</v>
      </c>
      <c r="JZ145" s="27">
        <v>0</v>
      </c>
      <c r="KA145" s="27">
        <v>0</v>
      </c>
      <c r="KB145" s="27">
        <v>4</v>
      </c>
      <c r="KC145" s="27">
        <v>0</v>
      </c>
      <c r="KD145" s="27">
        <v>1</v>
      </c>
      <c r="KE145" s="27">
        <v>5</v>
      </c>
      <c r="KF145" s="27">
        <v>4</v>
      </c>
      <c r="KG145" s="27">
        <v>0</v>
      </c>
      <c r="KH145" s="27">
        <v>13</v>
      </c>
      <c r="KI145" s="27">
        <v>0</v>
      </c>
      <c r="KJ145" s="27">
        <v>2</v>
      </c>
      <c r="KK145" s="27">
        <v>7</v>
      </c>
      <c r="KL145" s="14">
        <v>36</v>
      </c>
      <c r="KM145" s="27">
        <v>4</v>
      </c>
      <c r="KN145" s="27">
        <v>6</v>
      </c>
      <c r="KO145" s="27">
        <v>13</v>
      </c>
      <c r="KP145" s="27">
        <v>13</v>
      </c>
      <c r="KQ145" s="14">
        <v>4</v>
      </c>
      <c r="KR145" s="27">
        <v>4</v>
      </c>
      <c r="KS145" s="27">
        <v>0</v>
      </c>
      <c r="KT145" s="14">
        <v>1</v>
      </c>
      <c r="KU145" s="27">
        <v>0</v>
      </c>
      <c r="KV145" s="27">
        <v>1</v>
      </c>
      <c r="KW145" s="27">
        <v>0</v>
      </c>
      <c r="KX145" s="27">
        <v>0</v>
      </c>
      <c r="KY145" s="14">
        <v>0</v>
      </c>
      <c r="KZ145" s="27">
        <v>0</v>
      </c>
      <c r="LA145" s="27">
        <v>0</v>
      </c>
      <c r="LB145" s="27">
        <v>0</v>
      </c>
      <c r="LC145" s="27">
        <v>0</v>
      </c>
      <c r="LD145" s="27">
        <v>0</v>
      </c>
      <c r="LE145" s="27">
        <v>0</v>
      </c>
      <c r="LF145" s="27">
        <v>0</v>
      </c>
      <c r="LG145" s="27">
        <v>0</v>
      </c>
      <c r="LH145" s="27">
        <v>0</v>
      </c>
      <c r="LI145" s="27">
        <v>0</v>
      </c>
      <c r="LJ145" s="27">
        <v>0</v>
      </c>
      <c r="LK145" s="27">
        <v>0</v>
      </c>
      <c r="LL145" s="27">
        <v>0</v>
      </c>
      <c r="LM145" s="27">
        <v>0</v>
      </c>
      <c r="LN145" s="27">
        <v>0</v>
      </c>
      <c r="LO145" s="27">
        <v>0</v>
      </c>
      <c r="LP145" s="27">
        <v>0</v>
      </c>
      <c r="LQ145" s="27">
        <v>0</v>
      </c>
      <c r="LR145" s="27">
        <v>0</v>
      </c>
      <c r="LS145" s="27">
        <v>0</v>
      </c>
      <c r="LT145" s="27">
        <v>0</v>
      </c>
      <c r="LU145" s="27">
        <v>0</v>
      </c>
      <c r="LV145" s="27">
        <v>0</v>
      </c>
      <c r="LW145" s="27">
        <v>0</v>
      </c>
      <c r="LX145" s="27">
        <v>0</v>
      </c>
      <c r="LY145" s="27">
        <v>0</v>
      </c>
      <c r="LZ145" s="27">
        <v>0</v>
      </c>
      <c r="MA145" s="27">
        <v>0</v>
      </c>
      <c r="MB145" s="27">
        <v>0</v>
      </c>
      <c r="MC145" s="27">
        <v>0</v>
      </c>
      <c r="MD145" s="27">
        <v>0</v>
      </c>
      <c r="ME145" s="27">
        <v>0</v>
      </c>
      <c r="MF145" s="27">
        <v>0</v>
      </c>
      <c r="MG145" s="27">
        <v>0</v>
      </c>
      <c r="MH145" s="27">
        <v>0</v>
      </c>
      <c r="MI145" s="27">
        <v>0</v>
      </c>
      <c r="MJ145" s="27">
        <v>0</v>
      </c>
      <c r="MK145" s="27">
        <v>0</v>
      </c>
      <c r="ML145" s="27">
        <v>0</v>
      </c>
      <c r="MM145" s="27">
        <v>0</v>
      </c>
      <c r="MN145" s="27">
        <v>0</v>
      </c>
      <c r="MO145" s="27">
        <v>0</v>
      </c>
      <c r="MP145" s="27">
        <v>0</v>
      </c>
      <c r="MQ145" s="27">
        <v>0</v>
      </c>
      <c r="MR145" s="27">
        <v>0</v>
      </c>
      <c r="MS145" s="27">
        <v>0</v>
      </c>
      <c r="MT145" s="27">
        <v>0</v>
      </c>
      <c r="MU145" s="27">
        <v>0</v>
      </c>
      <c r="MV145" s="27">
        <v>0</v>
      </c>
      <c r="MW145" s="27">
        <v>0</v>
      </c>
      <c r="MX145" s="27">
        <v>0</v>
      </c>
      <c r="MY145" s="27">
        <v>0</v>
      </c>
      <c r="MZ145" s="27">
        <v>0</v>
      </c>
      <c r="NA145" s="27">
        <v>0</v>
      </c>
      <c r="NB145" s="27">
        <v>0</v>
      </c>
      <c r="NC145" s="27">
        <v>0</v>
      </c>
      <c r="ND145" s="27">
        <v>0</v>
      </c>
      <c r="NE145" s="27">
        <v>0</v>
      </c>
      <c r="NF145" s="27">
        <v>0</v>
      </c>
      <c r="NG145" s="27">
        <v>0</v>
      </c>
      <c r="NH145" s="27">
        <v>0</v>
      </c>
      <c r="NI145" s="27">
        <v>0</v>
      </c>
      <c r="NJ145" s="27">
        <v>0</v>
      </c>
      <c r="NK145" s="27">
        <v>0</v>
      </c>
      <c r="NL145" s="27">
        <v>0</v>
      </c>
      <c r="NM145" s="27">
        <v>0</v>
      </c>
      <c r="NN145" s="27">
        <v>0</v>
      </c>
      <c r="NO145" s="27">
        <v>0</v>
      </c>
      <c r="NP145" s="27">
        <v>0</v>
      </c>
      <c r="NQ145" s="27">
        <v>0</v>
      </c>
      <c r="NR145" s="27">
        <v>0</v>
      </c>
      <c r="NS145" s="27">
        <v>0</v>
      </c>
      <c r="NT145" s="14">
        <v>2</v>
      </c>
      <c r="NU145" s="27">
        <v>0</v>
      </c>
      <c r="NV145" s="27">
        <v>0</v>
      </c>
      <c r="NW145" s="27">
        <v>0</v>
      </c>
      <c r="NX145" s="27">
        <v>0</v>
      </c>
      <c r="NY145" s="27">
        <v>0</v>
      </c>
      <c r="NZ145" s="27">
        <v>0</v>
      </c>
      <c r="OA145" s="27">
        <v>0</v>
      </c>
      <c r="OB145" s="27">
        <v>0</v>
      </c>
      <c r="OC145" s="27">
        <v>0</v>
      </c>
      <c r="OD145" s="27">
        <v>0</v>
      </c>
      <c r="OE145" s="27">
        <v>0</v>
      </c>
      <c r="OF145" s="27">
        <v>0</v>
      </c>
      <c r="OG145" s="27">
        <v>0</v>
      </c>
      <c r="OH145" s="27">
        <v>0</v>
      </c>
      <c r="OI145" s="27">
        <v>0</v>
      </c>
      <c r="OJ145" s="27">
        <v>0</v>
      </c>
      <c r="OK145" s="27">
        <v>0</v>
      </c>
      <c r="OL145" s="27">
        <v>0</v>
      </c>
      <c r="OM145" s="27">
        <v>0</v>
      </c>
      <c r="ON145" s="27">
        <v>0</v>
      </c>
      <c r="OO145" s="27">
        <v>0</v>
      </c>
      <c r="OP145" s="27">
        <v>1</v>
      </c>
      <c r="OQ145" s="27">
        <v>1</v>
      </c>
      <c r="OR145" s="27">
        <v>0</v>
      </c>
      <c r="OS145" s="14">
        <v>6</v>
      </c>
      <c r="OT145" s="44">
        <v>0</v>
      </c>
      <c r="OU145" s="27">
        <v>0</v>
      </c>
      <c r="OV145" s="27">
        <v>0</v>
      </c>
      <c r="OW145" s="27">
        <v>0</v>
      </c>
      <c r="OX145" s="27">
        <v>0</v>
      </c>
      <c r="OY145" s="27">
        <v>0</v>
      </c>
      <c r="OZ145" s="27">
        <v>0</v>
      </c>
      <c r="PA145" s="27">
        <v>0</v>
      </c>
      <c r="PB145" s="27">
        <v>3</v>
      </c>
      <c r="PC145" s="27">
        <v>0</v>
      </c>
      <c r="PD145" s="27">
        <v>0</v>
      </c>
      <c r="PE145" s="27">
        <v>0</v>
      </c>
      <c r="PF145" s="27">
        <v>0</v>
      </c>
      <c r="PG145" s="27">
        <v>0</v>
      </c>
      <c r="PH145" s="27">
        <v>0</v>
      </c>
      <c r="PI145" s="27">
        <v>0</v>
      </c>
      <c r="PJ145" s="27">
        <v>0</v>
      </c>
      <c r="PK145" s="27">
        <v>0</v>
      </c>
      <c r="PL145" s="27">
        <v>0</v>
      </c>
      <c r="PM145" s="27">
        <v>1</v>
      </c>
      <c r="PN145" s="27">
        <v>1</v>
      </c>
      <c r="PO145" s="27">
        <v>0</v>
      </c>
      <c r="PP145" s="27">
        <v>0</v>
      </c>
      <c r="PQ145" s="27">
        <v>0</v>
      </c>
      <c r="PR145" s="27">
        <v>0</v>
      </c>
      <c r="PS145" s="27">
        <v>1</v>
      </c>
      <c r="PT145" s="27">
        <v>0</v>
      </c>
      <c r="PU145" s="27">
        <v>0</v>
      </c>
      <c r="PV145" s="27">
        <v>0</v>
      </c>
      <c r="PW145" s="27">
        <v>0</v>
      </c>
      <c r="PX145" s="14">
        <v>209</v>
      </c>
      <c r="PY145" s="27">
        <v>0</v>
      </c>
      <c r="PZ145" s="27">
        <v>5</v>
      </c>
      <c r="QA145" s="27">
        <v>2</v>
      </c>
      <c r="QB145" s="27">
        <v>0</v>
      </c>
      <c r="QC145" s="27">
        <v>15</v>
      </c>
      <c r="QD145" s="27">
        <v>43</v>
      </c>
      <c r="QE145" s="27">
        <v>70</v>
      </c>
      <c r="QF145" s="27">
        <v>0</v>
      </c>
      <c r="QG145" s="27">
        <v>0</v>
      </c>
      <c r="QH145" s="27">
        <v>0</v>
      </c>
      <c r="QI145" s="27">
        <v>0</v>
      </c>
      <c r="QJ145" s="27">
        <v>3</v>
      </c>
      <c r="QK145" s="27">
        <v>2</v>
      </c>
      <c r="QL145" s="27">
        <v>3</v>
      </c>
      <c r="QM145" s="27">
        <v>0</v>
      </c>
      <c r="QN145" s="27">
        <v>0</v>
      </c>
      <c r="QO145" s="27">
        <v>0</v>
      </c>
      <c r="QP145" s="27">
        <v>9</v>
      </c>
      <c r="QQ145" s="27">
        <v>54</v>
      </c>
      <c r="QR145" s="27">
        <v>0</v>
      </c>
      <c r="QS145" s="27">
        <v>0</v>
      </c>
      <c r="QT145" s="27">
        <v>0</v>
      </c>
      <c r="QU145" s="27">
        <v>0</v>
      </c>
      <c r="QV145" s="27">
        <v>3</v>
      </c>
      <c r="QW145" s="27">
        <v>0</v>
      </c>
      <c r="QX145" s="27">
        <v>0</v>
      </c>
      <c r="QY145" s="27">
        <v>0</v>
      </c>
      <c r="QZ145" s="27">
        <v>0</v>
      </c>
      <c r="RA145" s="14">
        <v>7</v>
      </c>
      <c r="RB145" s="27">
        <v>0</v>
      </c>
      <c r="RC145" s="27">
        <v>1</v>
      </c>
      <c r="RD145" s="27">
        <v>0</v>
      </c>
      <c r="RE145" s="27">
        <v>2</v>
      </c>
      <c r="RF145" s="27">
        <v>0</v>
      </c>
      <c r="RG145" s="27">
        <v>0</v>
      </c>
      <c r="RH145" s="27">
        <v>4</v>
      </c>
      <c r="RI145" s="27">
        <v>0</v>
      </c>
      <c r="RJ145" s="14">
        <v>0</v>
      </c>
      <c r="RK145" s="27">
        <v>0</v>
      </c>
      <c r="RL145" s="27">
        <v>0</v>
      </c>
      <c r="RM145" s="27">
        <v>0</v>
      </c>
      <c r="RN145" s="27">
        <v>0</v>
      </c>
      <c r="RO145" s="27">
        <v>0</v>
      </c>
      <c r="RP145" s="27">
        <v>0</v>
      </c>
      <c r="RQ145" s="27">
        <v>0</v>
      </c>
      <c r="RR145" s="27">
        <v>0</v>
      </c>
      <c r="RS145" s="27">
        <v>0</v>
      </c>
      <c r="RT145" s="27">
        <v>0</v>
      </c>
      <c r="RU145" s="27">
        <v>0</v>
      </c>
      <c r="RV145" s="27">
        <v>0</v>
      </c>
      <c r="RW145" s="27">
        <v>0</v>
      </c>
      <c r="RX145" s="27">
        <v>0</v>
      </c>
      <c r="RY145" s="27">
        <v>0</v>
      </c>
      <c r="RZ145" s="27">
        <v>0</v>
      </c>
      <c r="SA145" s="27">
        <v>0</v>
      </c>
      <c r="SB145" s="27">
        <v>0</v>
      </c>
      <c r="SC145" s="27">
        <v>0</v>
      </c>
      <c r="SD145" s="27">
        <v>0</v>
      </c>
      <c r="SE145" s="27">
        <v>0</v>
      </c>
      <c r="SF145" s="27">
        <v>0</v>
      </c>
      <c r="SG145" s="27">
        <v>0</v>
      </c>
      <c r="SH145" s="27">
        <v>0</v>
      </c>
      <c r="SI145" s="27">
        <v>0</v>
      </c>
      <c r="SJ145" s="27">
        <v>0</v>
      </c>
      <c r="SK145" s="27">
        <v>0</v>
      </c>
      <c r="SL145" s="27">
        <v>0</v>
      </c>
      <c r="SM145" s="27">
        <v>0</v>
      </c>
      <c r="SN145" s="27">
        <v>0</v>
      </c>
      <c r="SO145" s="27">
        <v>0</v>
      </c>
      <c r="SP145" s="27">
        <v>0</v>
      </c>
      <c r="SQ145" s="27">
        <v>0</v>
      </c>
      <c r="SR145" s="27">
        <v>0</v>
      </c>
      <c r="SS145" s="27">
        <v>0</v>
      </c>
      <c r="ST145" s="27">
        <v>0</v>
      </c>
      <c r="SU145" s="27">
        <v>0</v>
      </c>
      <c r="SV145" s="27">
        <v>0</v>
      </c>
      <c r="SW145" s="27">
        <v>0</v>
      </c>
      <c r="SX145" s="27">
        <v>0</v>
      </c>
      <c r="SY145" s="27">
        <v>0</v>
      </c>
      <c r="SZ145" s="27">
        <v>0</v>
      </c>
      <c r="TA145" s="27">
        <v>0</v>
      </c>
      <c r="TB145" s="27">
        <v>0</v>
      </c>
      <c r="TC145" s="27">
        <v>0</v>
      </c>
      <c r="TD145" s="27">
        <v>0</v>
      </c>
      <c r="TE145" s="27">
        <v>0</v>
      </c>
      <c r="TF145" s="27">
        <v>0</v>
      </c>
      <c r="TG145" s="14">
        <v>0</v>
      </c>
      <c r="TH145" s="27">
        <v>0</v>
      </c>
      <c r="TI145" s="27">
        <v>0</v>
      </c>
      <c r="TJ145" s="27">
        <v>0</v>
      </c>
      <c r="TK145" s="27">
        <v>0</v>
      </c>
      <c r="TL145" s="27">
        <v>0</v>
      </c>
      <c r="TM145" s="27">
        <v>0</v>
      </c>
      <c r="TN145" s="27">
        <v>0</v>
      </c>
      <c r="TO145" s="27">
        <v>0</v>
      </c>
      <c r="TP145" s="27">
        <v>0</v>
      </c>
      <c r="TQ145" s="27">
        <v>0</v>
      </c>
      <c r="TR145" s="27">
        <v>0</v>
      </c>
      <c r="TS145" s="27">
        <v>0</v>
      </c>
      <c r="TT145" s="27">
        <v>0</v>
      </c>
      <c r="TU145" s="27">
        <v>0</v>
      </c>
      <c r="TV145" s="27">
        <v>0</v>
      </c>
      <c r="TW145" s="27">
        <v>0</v>
      </c>
      <c r="TX145" s="27">
        <v>0</v>
      </c>
      <c r="TY145" s="27">
        <v>0</v>
      </c>
      <c r="TZ145" s="27">
        <v>0</v>
      </c>
      <c r="UA145" s="27">
        <v>0</v>
      </c>
      <c r="UB145" s="27">
        <v>0</v>
      </c>
      <c r="UC145" s="27">
        <v>0</v>
      </c>
      <c r="UD145" s="27">
        <v>0</v>
      </c>
      <c r="UE145" s="27">
        <v>0</v>
      </c>
      <c r="UF145" s="27">
        <v>0</v>
      </c>
      <c r="UG145" s="27">
        <v>0</v>
      </c>
      <c r="UH145" s="27">
        <v>0</v>
      </c>
      <c r="UI145" s="27">
        <v>0</v>
      </c>
      <c r="UJ145" s="27">
        <v>0</v>
      </c>
      <c r="UK145" s="27">
        <v>0</v>
      </c>
      <c r="UL145" s="27">
        <v>0</v>
      </c>
      <c r="UM145" s="27">
        <v>0</v>
      </c>
      <c r="UN145" s="27">
        <v>0</v>
      </c>
      <c r="UO145" s="27">
        <v>0</v>
      </c>
      <c r="UP145" s="27">
        <v>0</v>
      </c>
      <c r="UQ145" s="27">
        <v>0</v>
      </c>
      <c r="UR145" s="27">
        <v>0</v>
      </c>
      <c r="US145" s="27">
        <v>0</v>
      </c>
      <c r="UT145" s="27">
        <v>0</v>
      </c>
      <c r="UU145" s="27">
        <v>0</v>
      </c>
      <c r="UV145" s="27">
        <v>0</v>
      </c>
      <c r="UW145" s="27">
        <v>0</v>
      </c>
      <c r="UX145" s="27">
        <v>0</v>
      </c>
      <c r="UY145" s="27">
        <v>0</v>
      </c>
      <c r="UZ145" s="27">
        <v>0</v>
      </c>
      <c r="VA145" s="27">
        <v>0</v>
      </c>
      <c r="VB145" s="27">
        <v>0</v>
      </c>
      <c r="VC145" s="27">
        <v>0</v>
      </c>
      <c r="VD145" s="27">
        <v>0</v>
      </c>
      <c r="VE145" s="27">
        <v>0</v>
      </c>
      <c r="VF145" s="27">
        <v>0</v>
      </c>
      <c r="VG145" s="27">
        <v>0</v>
      </c>
      <c r="VH145" s="14">
        <v>0</v>
      </c>
      <c r="VI145" s="27">
        <v>0</v>
      </c>
      <c r="VJ145" s="27">
        <v>0</v>
      </c>
      <c r="VK145" s="27">
        <v>0</v>
      </c>
      <c r="VL145" s="27">
        <v>0</v>
      </c>
      <c r="VM145" s="27">
        <v>0</v>
      </c>
      <c r="VN145" s="27">
        <v>0</v>
      </c>
      <c r="VO145" s="27">
        <v>0</v>
      </c>
      <c r="VP145" s="27">
        <v>0</v>
      </c>
      <c r="VQ145" s="27">
        <v>0</v>
      </c>
      <c r="VR145" s="27">
        <v>0</v>
      </c>
      <c r="VS145" s="27">
        <v>0</v>
      </c>
      <c r="VT145" s="27">
        <v>0</v>
      </c>
      <c r="VU145" s="27">
        <v>0</v>
      </c>
      <c r="VV145" s="27">
        <v>0</v>
      </c>
      <c r="VW145" s="27">
        <v>0</v>
      </c>
      <c r="VX145" s="27">
        <v>0</v>
      </c>
      <c r="VY145" s="27">
        <v>0</v>
      </c>
      <c r="VZ145" s="27">
        <v>0</v>
      </c>
      <c r="WA145" s="27">
        <v>0</v>
      </c>
      <c r="WB145" s="27">
        <v>0</v>
      </c>
      <c r="WC145" s="27">
        <v>0</v>
      </c>
      <c r="WD145" s="27">
        <v>0</v>
      </c>
      <c r="WE145" s="27">
        <v>0</v>
      </c>
      <c r="WF145" s="27">
        <v>0</v>
      </c>
      <c r="WG145" s="27">
        <v>0</v>
      </c>
      <c r="WH145" s="27">
        <v>0</v>
      </c>
      <c r="WI145" s="27">
        <v>0</v>
      </c>
      <c r="WJ145" s="27">
        <v>0</v>
      </c>
      <c r="WK145" s="27">
        <v>0</v>
      </c>
      <c r="WL145" s="27">
        <v>0</v>
      </c>
      <c r="WM145" s="27">
        <v>0</v>
      </c>
      <c r="WN145" s="27">
        <v>0</v>
      </c>
      <c r="WO145" s="27">
        <v>0</v>
      </c>
      <c r="WP145" s="27">
        <v>0</v>
      </c>
      <c r="WQ145" s="27">
        <v>0</v>
      </c>
      <c r="WR145" s="27">
        <v>0</v>
      </c>
      <c r="WS145" s="27">
        <v>0</v>
      </c>
      <c r="WT145" s="27">
        <v>0</v>
      </c>
      <c r="WU145" s="27">
        <v>0</v>
      </c>
      <c r="WV145" s="27">
        <v>0</v>
      </c>
      <c r="WW145" s="27">
        <v>0</v>
      </c>
      <c r="WX145" s="27">
        <v>0</v>
      </c>
      <c r="WY145" s="27">
        <v>0</v>
      </c>
      <c r="WZ145" s="27">
        <v>0</v>
      </c>
      <c r="XA145" s="27">
        <v>0</v>
      </c>
      <c r="XB145" s="27">
        <v>0</v>
      </c>
      <c r="XC145" s="27">
        <v>0</v>
      </c>
      <c r="XD145" s="27">
        <v>0</v>
      </c>
      <c r="XE145" s="27">
        <v>0</v>
      </c>
      <c r="XF145" s="27">
        <v>0</v>
      </c>
      <c r="XG145" s="27">
        <v>0</v>
      </c>
      <c r="XH145" s="27">
        <v>0</v>
      </c>
      <c r="XI145" s="27">
        <v>3</v>
      </c>
      <c r="XJ145" s="27">
        <v>4</v>
      </c>
      <c r="XK145" s="27">
        <v>0</v>
      </c>
      <c r="XL145" s="27">
        <v>7</v>
      </c>
      <c r="XM145" s="27">
        <v>0</v>
      </c>
      <c r="XN145" s="27">
        <v>0</v>
      </c>
      <c r="XO145" s="27">
        <v>0</v>
      </c>
      <c r="XP145" s="27">
        <v>0</v>
      </c>
      <c r="XQ145" s="27">
        <v>0</v>
      </c>
      <c r="XR145" s="27">
        <v>0</v>
      </c>
      <c r="XS145" s="27">
        <v>1</v>
      </c>
      <c r="XT145" s="27">
        <v>5</v>
      </c>
      <c r="XU145" s="27">
        <v>0</v>
      </c>
      <c r="XV145" s="27">
        <v>0</v>
      </c>
      <c r="XW145" s="27">
        <v>0</v>
      </c>
      <c r="XX145" s="27">
        <v>2</v>
      </c>
      <c r="XY145" s="27">
        <v>3</v>
      </c>
      <c r="XZ145" s="27">
        <v>0</v>
      </c>
      <c r="YA145" s="27">
        <v>1</v>
      </c>
      <c r="YB145" s="27">
        <v>0</v>
      </c>
      <c r="YC145" s="27">
        <v>0</v>
      </c>
      <c r="YD145" s="27">
        <v>0</v>
      </c>
      <c r="YE145" s="27">
        <v>0</v>
      </c>
      <c r="YF145" s="27">
        <v>0</v>
      </c>
      <c r="YG145" s="27">
        <v>1</v>
      </c>
      <c r="YH145" s="27">
        <v>5</v>
      </c>
      <c r="YI145" s="27">
        <v>0</v>
      </c>
      <c r="YJ145" s="27">
        <v>0</v>
      </c>
      <c r="YK145" s="27">
        <v>1</v>
      </c>
      <c r="YL145" s="27">
        <v>2</v>
      </c>
      <c r="YM145" s="27">
        <v>3</v>
      </c>
      <c r="YN145" s="27">
        <v>0</v>
      </c>
      <c r="YO145" s="27">
        <v>0</v>
      </c>
      <c r="YP145" s="27">
        <v>0</v>
      </c>
      <c r="YQ145" s="27">
        <v>0</v>
      </c>
      <c r="YR145" s="27">
        <v>0</v>
      </c>
      <c r="YS145" s="27">
        <v>2</v>
      </c>
      <c r="YT145" s="27">
        <v>6</v>
      </c>
      <c r="YU145" s="27">
        <v>1</v>
      </c>
      <c r="YV145" s="27">
        <v>7</v>
      </c>
      <c r="YW145" s="27">
        <v>2</v>
      </c>
      <c r="YX145" s="27">
        <v>4</v>
      </c>
      <c r="YY145" s="27">
        <v>8</v>
      </c>
      <c r="YZ145" s="27">
        <v>1</v>
      </c>
      <c r="ZA145" s="27">
        <v>11</v>
      </c>
      <c r="ZB145" s="27">
        <v>4</v>
      </c>
      <c r="ZC145" s="27">
        <v>118</v>
      </c>
      <c r="ZD145" s="27">
        <v>2</v>
      </c>
      <c r="ZE145" s="27">
        <v>22</v>
      </c>
      <c r="ZF145" s="27">
        <v>7</v>
      </c>
      <c r="ZG145" s="27">
        <v>1</v>
      </c>
      <c r="ZH145" s="27">
        <v>2</v>
      </c>
      <c r="ZI145" s="27">
        <v>2</v>
      </c>
      <c r="ZJ145" s="27">
        <v>1</v>
      </c>
      <c r="ZK145" s="27">
        <v>1</v>
      </c>
      <c r="ZL145" s="27">
        <v>17</v>
      </c>
      <c r="ZM145" s="27">
        <v>4</v>
      </c>
      <c r="ZN145" s="27">
        <v>2</v>
      </c>
      <c r="ZO145" s="27">
        <v>7</v>
      </c>
      <c r="ZP145" s="27">
        <v>2</v>
      </c>
      <c r="ZQ145" s="27">
        <v>0</v>
      </c>
      <c r="ZR145" s="27">
        <v>5</v>
      </c>
      <c r="ZS145" s="27">
        <v>3</v>
      </c>
      <c r="ZT145" s="27">
        <v>0</v>
      </c>
      <c r="ZU145" s="27">
        <v>8</v>
      </c>
      <c r="ZV145" s="27">
        <v>0</v>
      </c>
    </row>
    <row r="146" spans="1:698" s="43" customFormat="1" x14ac:dyDescent="0.2">
      <c r="A146" s="43" t="s">
        <v>246</v>
      </c>
      <c r="B146" s="42"/>
      <c r="C146" s="14">
        <v>248</v>
      </c>
      <c r="D146" s="14">
        <v>10</v>
      </c>
      <c r="E146" s="14">
        <v>2</v>
      </c>
      <c r="F146" s="14">
        <v>5</v>
      </c>
      <c r="G146" s="43">
        <v>0</v>
      </c>
      <c r="H146" s="43">
        <v>0</v>
      </c>
      <c r="I146" s="43">
        <v>0</v>
      </c>
      <c r="J146" s="43">
        <v>0</v>
      </c>
      <c r="K146" s="43">
        <v>0</v>
      </c>
      <c r="L146" s="43">
        <v>0</v>
      </c>
      <c r="M146" s="43">
        <v>0</v>
      </c>
      <c r="N146" s="43">
        <v>0</v>
      </c>
      <c r="O146" s="43">
        <v>0</v>
      </c>
      <c r="P146" s="43">
        <v>0</v>
      </c>
      <c r="Q146" s="43">
        <v>0</v>
      </c>
      <c r="R146" s="43">
        <v>0</v>
      </c>
      <c r="S146" s="43">
        <v>0</v>
      </c>
      <c r="T146" s="43">
        <v>0</v>
      </c>
      <c r="U146" s="43">
        <v>0</v>
      </c>
      <c r="V146" s="43">
        <v>0</v>
      </c>
      <c r="W146" s="43">
        <v>0</v>
      </c>
      <c r="X146" s="43">
        <v>0</v>
      </c>
      <c r="Y146" s="43">
        <v>0</v>
      </c>
      <c r="Z146" s="43">
        <v>0</v>
      </c>
      <c r="AA146" s="43">
        <v>0</v>
      </c>
      <c r="AB146" s="43">
        <v>0</v>
      </c>
      <c r="AC146" s="43">
        <v>0</v>
      </c>
      <c r="AD146" s="43">
        <v>0</v>
      </c>
      <c r="AE146" s="43">
        <v>0</v>
      </c>
      <c r="AF146" s="43">
        <v>0</v>
      </c>
      <c r="AG146" s="43">
        <v>0</v>
      </c>
      <c r="AH146" s="43">
        <v>0</v>
      </c>
      <c r="AI146" s="43">
        <v>0</v>
      </c>
      <c r="AJ146" s="43">
        <v>0</v>
      </c>
      <c r="AK146" s="43">
        <v>0</v>
      </c>
      <c r="AL146" s="43">
        <v>0</v>
      </c>
      <c r="AM146" s="43">
        <v>0</v>
      </c>
      <c r="AN146" s="43">
        <v>0</v>
      </c>
      <c r="AO146" s="43">
        <v>0</v>
      </c>
      <c r="AP146" s="43">
        <v>0</v>
      </c>
      <c r="AU146" s="43">
        <v>0</v>
      </c>
      <c r="AV146" s="43">
        <v>0</v>
      </c>
      <c r="AW146" s="43">
        <v>0</v>
      </c>
      <c r="AX146" s="43">
        <v>0</v>
      </c>
      <c r="AY146" s="14">
        <v>0</v>
      </c>
      <c r="AZ146" s="14">
        <v>0</v>
      </c>
      <c r="BA146" s="14">
        <v>2</v>
      </c>
      <c r="BB146" s="14">
        <v>65</v>
      </c>
      <c r="BC146" s="43">
        <v>0</v>
      </c>
      <c r="BD146" s="43">
        <v>0</v>
      </c>
      <c r="BE146" s="43">
        <v>0</v>
      </c>
      <c r="BF146" s="43">
        <v>0</v>
      </c>
      <c r="BG146" s="43">
        <v>0</v>
      </c>
      <c r="BH146" s="43">
        <v>0</v>
      </c>
      <c r="BI146" s="43">
        <v>0</v>
      </c>
      <c r="BJ146" s="43">
        <v>0</v>
      </c>
      <c r="BK146" s="43">
        <v>0</v>
      </c>
      <c r="BL146" s="43">
        <v>0</v>
      </c>
      <c r="BM146" s="43">
        <v>0</v>
      </c>
      <c r="BN146" s="43">
        <v>0</v>
      </c>
      <c r="BO146" s="43">
        <v>0</v>
      </c>
      <c r="BP146" s="43">
        <v>0</v>
      </c>
      <c r="BQ146" s="43">
        <v>0</v>
      </c>
      <c r="BR146" s="43">
        <v>0</v>
      </c>
      <c r="BS146" s="43">
        <v>0</v>
      </c>
      <c r="BT146" s="43">
        <v>0</v>
      </c>
      <c r="BU146" s="43">
        <v>0</v>
      </c>
      <c r="BV146" s="43">
        <v>0</v>
      </c>
      <c r="BW146" s="43">
        <v>0</v>
      </c>
      <c r="BX146" s="43">
        <v>0</v>
      </c>
      <c r="BY146" s="43">
        <v>0</v>
      </c>
      <c r="BZ146" s="43">
        <v>0</v>
      </c>
      <c r="CA146" s="43">
        <v>0</v>
      </c>
      <c r="CB146" s="43">
        <v>0</v>
      </c>
      <c r="CC146" s="43">
        <v>0</v>
      </c>
      <c r="CD146" s="43">
        <v>0</v>
      </c>
      <c r="CE146" s="43">
        <v>0</v>
      </c>
      <c r="CF146" s="43">
        <v>1</v>
      </c>
      <c r="CG146" s="43">
        <v>0</v>
      </c>
      <c r="CH146" s="43">
        <v>1</v>
      </c>
      <c r="CI146" s="43">
        <v>0</v>
      </c>
      <c r="CJ146" s="43">
        <v>1</v>
      </c>
      <c r="CK146" s="43">
        <v>1</v>
      </c>
      <c r="CL146" s="43">
        <v>18</v>
      </c>
      <c r="CM146" s="43">
        <v>0</v>
      </c>
      <c r="CN146" s="43">
        <v>4</v>
      </c>
      <c r="CO146" s="43">
        <v>1</v>
      </c>
      <c r="CP146" s="43">
        <v>15</v>
      </c>
      <c r="CQ146" s="43">
        <v>1</v>
      </c>
      <c r="CR146" s="43">
        <v>3</v>
      </c>
      <c r="CS146" s="43">
        <v>0</v>
      </c>
      <c r="CT146" s="43">
        <v>7</v>
      </c>
      <c r="CU146" s="43">
        <v>0</v>
      </c>
      <c r="CV146" s="43">
        <v>2</v>
      </c>
      <c r="CW146" s="43">
        <v>0</v>
      </c>
      <c r="CX146" s="43">
        <v>6</v>
      </c>
      <c r="CY146" s="43">
        <v>0</v>
      </c>
      <c r="CZ146" s="43">
        <v>3</v>
      </c>
      <c r="DA146" s="43">
        <v>0</v>
      </c>
      <c r="DB146" s="43">
        <v>1</v>
      </c>
      <c r="DC146" s="43">
        <v>1</v>
      </c>
      <c r="DD146" s="43">
        <v>1</v>
      </c>
      <c r="DG146" s="43">
        <v>0</v>
      </c>
      <c r="DH146" s="43">
        <v>28</v>
      </c>
      <c r="DI146" s="43">
        <v>0</v>
      </c>
      <c r="DJ146" s="43">
        <v>0</v>
      </c>
      <c r="DK146" s="43">
        <v>0</v>
      </c>
      <c r="DL146" s="43">
        <v>0</v>
      </c>
      <c r="DM146" s="43">
        <v>0</v>
      </c>
      <c r="DN146" s="43">
        <v>9</v>
      </c>
      <c r="DO146" s="43">
        <v>0</v>
      </c>
      <c r="DP146" s="43">
        <v>5</v>
      </c>
      <c r="DQ146" s="43">
        <v>0</v>
      </c>
      <c r="DR146" s="43">
        <v>3</v>
      </c>
      <c r="DS146" s="43">
        <v>0</v>
      </c>
      <c r="DT146" s="43">
        <v>0</v>
      </c>
      <c r="DU146" s="43">
        <v>0</v>
      </c>
      <c r="DV146" s="43">
        <v>0</v>
      </c>
      <c r="DW146" s="43">
        <v>0</v>
      </c>
      <c r="DX146" s="43">
        <v>0</v>
      </c>
      <c r="DY146" s="43">
        <v>0</v>
      </c>
      <c r="DZ146" s="43">
        <v>0</v>
      </c>
      <c r="EA146" s="43">
        <v>0</v>
      </c>
      <c r="EB146" s="43">
        <v>0</v>
      </c>
      <c r="EC146" s="43">
        <v>0</v>
      </c>
      <c r="ED146" s="43">
        <v>0</v>
      </c>
      <c r="EE146" s="43">
        <v>0</v>
      </c>
      <c r="EF146" s="43">
        <v>0</v>
      </c>
      <c r="EG146" s="43">
        <v>0</v>
      </c>
      <c r="EH146" s="43">
        <v>1</v>
      </c>
      <c r="EI146" s="43">
        <v>0</v>
      </c>
      <c r="EJ146" s="43">
        <v>0</v>
      </c>
      <c r="EK146" s="43">
        <v>0</v>
      </c>
      <c r="EL146" s="43">
        <v>2</v>
      </c>
      <c r="EM146" s="43">
        <v>0</v>
      </c>
      <c r="EN146" s="43">
        <v>1</v>
      </c>
      <c r="EO146" s="43">
        <v>0</v>
      </c>
      <c r="EP146" s="43">
        <v>0</v>
      </c>
      <c r="EQ146" s="43">
        <v>0</v>
      </c>
      <c r="ER146" s="43">
        <v>0</v>
      </c>
      <c r="ES146" s="43">
        <v>0</v>
      </c>
      <c r="ET146" s="43">
        <v>0</v>
      </c>
      <c r="EU146" s="43">
        <v>0</v>
      </c>
      <c r="EV146" s="43">
        <v>0</v>
      </c>
      <c r="EW146" s="43">
        <v>0</v>
      </c>
      <c r="EX146" s="43">
        <v>0</v>
      </c>
      <c r="EY146" s="43">
        <v>0</v>
      </c>
      <c r="EZ146" s="43">
        <v>0</v>
      </c>
      <c r="FA146" s="43">
        <v>0</v>
      </c>
      <c r="FB146" s="43">
        <v>0</v>
      </c>
      <c r="FC146" s="43">
        <v>0</v>
      </c>
      <c r="FD146" s="43">
        <v>0</v>
      </c>
      <c r="FE146" s="43">
        <v>0</v>
      </c>
      <c r="FF146" s="43">
        <v>2</v>
      </c>
      <c r="FG146" s="43">
        <v>0</v>
      </c>
      <c r="FH146" s="43">
        <v>0</v>
      </c>
      <c r="FI146" s="43">
        <v>0</v>
      </c>
      <c r="FJ146" s="43">
        <v>8</v>
      </c>
      <c r="FK146" s="43">
        <v>0</v>
      </c>
      <c r="FL146" s="43">
        <v>11</v>
      </c>
      <c r="FM146" s="43">
        <v>0</v>
      </c>
      <c r="FN146" s="43">
        <v>9</v>
      </c>
      <c r="FO146" s="43">
        <v>1</v>
      </c>
      <c r="FP146" s="43">
        <v>8</v>
      </c>
      <c r="FQ146" s="43">
        <v>1</v>
      </c>
      <c r="FR146" s="43">
        <v>2</v>
      </c>
      <c r="FS146" s="43">
        <v>0</v>
      </c>
      <c r="FT146" s="43">
        <v>2</v>
      </c>
      <c r="FU146" s="43">
        <v>0</v>
      </c>
      <c r="FV146" s="43">
        <v>6</v>
      </c>
      <c r="FW146" s="43">
        <v>0</v>
      </c>
      <c r="FX146" s="43">
        <v>6</v>
      </c>
      <c r="FY146" s="43">
        <v>0</v>
      </c>
      <c r="FZ146" s="43">
        <v>1</v>
      </c>
      <c r="GA146" s="43">
        <v>0</v>
      </c>
      <c r="GB146" s="43">
        <v>1</v>
      </c>
      <c r="GC146" s="27"/>
      <c r="GD146" s="27">
        <v>0</v>
      </c>
      <c r="GE146" s="27">
        <v>0</v>
      </c>
      <c r="GF146" s="27">
        <v>0</v>
      </c>
      <c r="GG146" s="27">
        <v>0</v>
      </c>
      <c r="GH146" s="27">
        <v>0</v>
      </c>
      <c r="GI146" s="27">
        <v>0</v>
      </c>
      <c r="GJ146" s="27">
        <v>0</v>
      </c>
      <c r="GK146" s="27">
        <v>0</v>
      </c>
      <c r="GL146" s="27">
        <v>0</v>
      </c>
      <c r="GM146" s="27">
        <v>0</v>
      </c>
      <c r="GN146" s="27">
        <v>0</v>
      </c>
      <c r="GO146" s="27">
        <v>0</v>
      </c>
      <c r="GP146" s="27"/>
      <c r="GQ146" s="27">
        <v>0</v>
      </c>
      <c r="GR146" s="27">
        <v>0</v>
      </c>
      <c r="GS146" s="27">
        <v>0</v>
      </c>
      <c r="GT146" s="27">
        <v>0</v>
      </c>
      <c r="GU146" s="27">
        <v>0</v>
      </c>
      <c r="GV146" s="27">
        <v>0</v>
      </c>
      <c r="GW146" s="27">
        <v>0</v>
      </c>
      <c r="GX146" s="27">
        <v>0</v>
      </c>
      <c r="GY146" s="27">
        <v>0</v>
      </c>
      <c r="GZ146" s="27">
        <v>0</v>
      </c>
      <c r="HA146" s="27">
        <v>0</v>
      </c>
      <c r="HB146" s="27">
        <v>0</v>
      </c>
      <c r="HC146" s="27"/>
      <c r="HD146" s="27">
        <v>0</v>
      </c>
      <c r="HE146" s="27">
        <v>0</v>
      </c>
      <c r="HF146" s="27">
        <v>0</v>
      </c>
      <c r="HG146" s="27">
        <v>0</v>
      </c>
      <c r="HH146" s="27">
        <v>0</v>
      </c>
      <c r="HI146" s="27">
        <v>0</v>
      </c>
      <c r="HJ146" s="27">
        <v>0</v>
      </c>
      <c r="HK146" s="27">
        <v>0</v>
      </c>
      <c r="HL146" s="27">
        <v>0</v>
      </c>
      <c r="HM146" s="27">
        <v>0</v>
      </c>
      <c r="HN146" s="27">
        <v>0</v>
      </c>
      <c r="HO146" s="27">
        <v>0</v>
      </c>
      <c r="HP146" s="27"/>
      <c r="HQ146" s="27">
        <v>0</v>
      </c>
      <c r="HR146" s="27">
        <v>0</v>
      </c>
      <c r="HS146" s="27">
        <v>0</v>
      </c>
      <c r="HT146" s="27">
        <v>0</v>
      </c>
      <c r="HU146" s="27">
        <v>0</v>
      </c>
      <c r="HV146" s="27">
        <v>0</v>
      </c>
      <c r="HW146" s="27">
        <v>0</v>
      </c>
      <c r="HX146" s="27">
        <v>0</v>
      </c>
      <c r="HY146" s="27">
        <v>0</v>
      </c>
      <c r="HZ146" s="27">
        <v>0</v>
      </c>
      <c r="IA146" s="27">
        <v>0</v>
      </c>
      <c r="IB146" s="27">
        <v>0</v>
      </c>
      <c r="IC146" s="27"/>
      <c r="ID146" s="27">
        <v>0</v>
      </c>
      <c r="IE146" s="27">
        <v>2</v>
      </c>
      <c r="IF146" s="27">
        <v>2</v>
      </c>
      <c r="IG146" s="27">
        <v>1</v>
      </c>
      <c r="IH146" s="27">
        <v>2</v>
      </c>
      <c r="II146" s="27"/>
      <c r="IJ146" s="27"/>
      <c r="IK146" s="27"/>
      <c r="IL146" s="27"/>
      <c r="IM146" s="27">
        <v>0</v>
      </c>
      <c r="IN146" s="27">
        <v>0</v>
      </c>
      <c r="IO146" s="27">
        <v>0</v>
      </c>
      <c r="IP146" s="27">
        <v>0</v>
      </c>
      <c r="IQ146" s="27">
        <v>0</v>
      </c>
      <c r="IR146" s="27">
        <v>0</v>
      </c>
      <c r="IS146" s="27">
        <v>0</v>
      </c>
      <c r="IT146" s="27">
        <v>0</v>
      </c>
      <c r="IU146" s="27">
        <v>0</v>
      </c>
      <c r="IV146" s="27">
        <v>1</v>
      </c>
      <c r="IW146" s="27">
        <v>0</v>
      </c>
      <c r="IX146" s="27">
        <v>0</v>
      </c>
      <c r="IY146" s="27">
        <v>0</v>
      </c>
      <c r="IZ146" s="27">
        <v>0</v>
      </c>
      <c r="JA146" s="27">
        <v>1</v>
      </c>
      <c r="JB146" s="27">
        <v>0</v>
      </c>
      <c r="JC146" s="27">
        <v>0</v>
      </c>
      <c r="JD146" s="27">
        <v>0</v>
      </c>
      <c r="JE146" s="27">
        <v>0</v>
      </c>
      <c r="JF146" s="27">
        <v>0</v>
      </c>
      <c r="JG146" s="27">
        <v>0</v>
      </c>
      <c r="JH146" s="27">
        <v>0</v>
      </c>
      <c r="JI146" s="27">
        <v>1</v>
      </c>
      <c r="JJ146" s="27">
        <v>2</v>
      </c>
      <c r="JK146" s="27">
        <v>1</v>
      </c>
      <c r="JL146" s="27">
        <v>0</v>
      </c>
      <c r="JM146" s="27">
        <v>0</v>
      </c>
      <c r="JN146" s="27">
        <v>0</v>
      </c>
      <c r="JO146" s="27">
        <v>0</v>
      </c>
      <c r="JP146" s="27">
        <v>0</v>
      </c>
      <c r="JQ146" s="27">
        <v>0</v>
      </c>
      <c r="JR146" s="27">
        <v>0</v>
      </c>
      <c r="JS146" s="27">
        <v>0</v>
      </c>
      <c r="JT146" s="27">
        <v>0</v>
      </c>
      <c r="JU146" s="27">
        <v>0</v>
      </c>
      <c r="JV146" s="27">
        <v>0</v>
      </c>
      <c r="JW146" s="27">
        <v>0</v>
      </c>
      <c r="JX146" s="27">
        <v>1</v>
      </c>
      <c r="JY146" s="14">
        <v>68</v>
      </c>
      <c r="JZ146" s="27">
        <v>0</v>
      </c>
      <c r="KA146" s="27">
        <v>0</v>
      </c>
      <c r="KB146" s="27">
        <v>0</v>
      </c>
      <c r="KC146" s="27">
        <v>0</v>
      </c>
      <c r="KD146" s="27">
        <v>1</v>
      </c>
      <c r="KE146" s="27">
        <v>13</v>
      </c>
      <c r="KF146" s="27">
        <v>0</v>
      </c>
      <c r="KG146" s="27">
        <v>1</v>
      </c>
      <c r="KH146" s="27">
        <v>28</v>
      </c>
      <c r="KI146" s="27">
        <v>1</v>
      </c>
      <c r="KJ146" s="27">
        <v>0</v>
      </c>
      <c r="KK146" s="27">
        <v>24</v>
      </c>
      <c r="KL146" s="14">
        <v>71</v>
      </c>
      <c r="KM146" s="27">
        <v>0</v>
      </c>
      <c r="KN146" s="27">
        <v>14</v>
      </c>
      <c r="KO146" s="27">
        <v>29</v>
      </c>
      <c r="KP146" s="27">
        <v>28</v>
      </c>
      <c r="KQ146" s="14">
        <v>3</v>
      </c>
      <c r="KR146" s="27">
        <v>3</v>
      </c>
      <c r="KS146" s="27">
        <v>0</v>
      </c>
      <c r="KT146" s="14">
        <v>0</v>
      </c>
      <c r="KU146" s="27">
        <v>0</v>
      </c>
      <c r="KV146" s="27">
        <v>0</v>
      </c>
      <c r="KW146" s="27">
        <v>0</v>
      </c>
      <c r="KX146" s="27">
        <v>0</v>
      </c>
      <c r="KY146" s="14">
        <v>0</v>
      </c>
      <c r="KZ146" s="27">
        <v>0</v>
      </c>
      <c r="LA146" s="27">
        <v>0</v>
      </c>
      <c r="LB146" s="27">
        <v>0</v>
      </c>
      <c r="LC146" s="27">
        <v>0</v>
      </c>
      <c r="LD146" s="27">
        <v>0</v>
      </c>
      <c r="LE146" s="27">
        <v>0</v>
      </c>
      <c r="LF146" s="27">
        <v>0</v>
      </c>
      <c r="LG146" s="27">
        <v>0</v>
      </c>
      <c r="LH146" s="27">
        <v>0</v>
      </c>
      <c r="LI146" s="27">
        <v>0</v>
      </c>
      <c r="LJ146" s="27">
        <v>0</v>
      </c>
      <c r="LK146" s="27">
        <v>0</v>
      </c>
      <c r="LL146" s="27">
        <v>0</v>
      </c>
      <c r="LM146" s="27">
        <v>0</v>
      </c>
      <c r="LN146" s="27">
        <v>0</v>
      </c>
      <c r="LO146" s="27">
        <v>0</v>
      </c>
      <c r="LP146" s="27">
        <v>0</v>
      </c>
      <c r="LQ146" s="27">
        <v>0</v>
      </c>
      <c r="LR146" s="27">
        <v>0</v>
      </c>
      <c r="LS146" s="27">
        <v>0</v>
      </c>
      <c r="LT146" s="27">
        <v>0</v>
      </c>
      <c r="LU146" s="27">
        <v>0</v>
      </c>
      <c r="LV146" s="27">
        <v>0</v>
      </c>
      <c r="LW146" s="27">
        <v>0</v>
      </c>
      <c r="LX146" s="27">
        <v>0</v>
      </c>
      <c r="LY146" s="27">
        <v>0</v>
      </c>
      <c r="LZ146" s="27">
        <v>0</v>
      </c>
      <c r="MA146" s="27">
        <v>0</v>
      </c>
      <c r="MB146" s="27">
        <v>0</v>
      </c>
      <c r="MC146" s="27">
        <v>0</v>
      </c>
      <c r="MD146" s="27">
        <v>0</v>
      </c>
      <c r="ME146" s="27">
        <v>0</v>
      </c>
      <c r="MF146" s="27">
        <v>0</v>
      </c>
      <c r="MG146" s="27">
        <v>0</v>
      </c>
      <c r="MH146" s="27">
        <v>0</v>
      </c>
      <c r="MI146" s="27">
        <v>0</v>
      </c>
      <c r="MJ146" s="27">
        <v>0</v>
      </c>
      <c r="MK146" s="27">
        <v>0</v>
      </c>
      <c r="ML146" s="27">
        <v>0</v>
      </c>
      <c r="MM146" s="27">
        <v>0</v>
      </c>
      <c r="MN146" s="27">
        <v>0</v>
      </c>
      <c r="MO146" s="27">
        <v>0</v>
      </c>
      <c r="MP146" s="27">
        <v>0</v>
      </c>
      <c r="MQ146" s="27">
        <v>0</v>
      </c>
      <c r="MR146" s="27">
        <v>0</v>
      </c>
      <c r="MS146" s="27">
        <v>0</v>
      </c>
      <c r="MT146" s="27">
        <v>0</v>
      </c>
      <c r="MU146" s="27">
        <v>0</v>
      </c>
      <c r="MV146" s="27">
        <v>0</v>
      </c>
      <c r="MW146" s="27">
        <v>0</v>
      </c>
      <c r="MX146" s="27">
        <v>0</v>
      </c>
      <c r="MY146" s="27">
        <v>0</v>
      </c>
      <c r="MZ146" s="27">
        <v>0</v>
      </c>
      <c r="NA146" s="27">
        <v>0</v>
      </c>
      <c r="NB146" s="27">
        <v>0</v>
      </c>
      <c r="NC146" s="27">
        <v>0</v>
      </c>
      <c r="ND146" s="27">
        <v>0</v>
      </c>
      <c r="NE146" s="27">
        <v>0</v>
      </c>
      <c r="NF146" s="27">
        <v>0</v>
      </c>
      <c r="NG146" s="27">
        <v>0</v>
      </c>
      <c r="NH146" s="27">
        <v>0</v>
      </c>
      <c r="NI146" s="27">
        <v>0</v>
      </c>
      <c r="NJ146" s="27">
        <v>0</v>
      </c>
      <c r="NK146" s="27">
        <v>0</v>
      </c>
      <c r="NL146" s="27">
        <v>0</v>
      </c>
      <c r="NM146" s="27">
        <v>0</v>
      </c>
      <c r="NN146" s="27">
        <v>0</v>
      </c>
      <c r="NO146" s="27">
        <v>0</v>
      </c>
      <c r="NP146" s="27">
        <v>0</v>
      </c>
      <c r="NQ146" s="27">
        <v>0</v>
      </c>
      <c r="NR146" s="27">
        <v>0</v>
      </c>
      <c r="NS146" s="27">
        <v>0</v>
      </c>
      <c r="NT146" s="14">
        <v>2</v>
      </c>
      <c r="NU146" s="27">
        <v>0</v>
      </c>
      <c r="NV146" s="27">
        <v>0</v>
      </c>
      <c r="NW146" s="27">
        <v>0</v>
      </c>
      <c r="NX146" s="27">
        <v>0</v>
      </c>
      <c r="NY146" s="27">
        <v>0</v>
      </c>
      <c r="NZ146" s="27">
        <v>0</v>
      </c>
      <c r="OA146" s="27">
        <v>0</v>
      </c>
      <c r="OB146" s="27">
        <v>0</v>
      </c>
      <c r="OC146" s="27">
        <v>0</v>
      </c>
      <c r="OD146" s="27">
        <v>0</v>
      </c>
      <c r="OE146" s="27">
        <v>0</v>
      </c>
      <c r="OF146" s="27">
        <v>0</v>
      </c>
      <c r="OG146" s="27">
        <v>0</v>
      </c>
      <c r="OH146" s="27">
        <v>0</v>
      </c>
      <c r="OI146" s="27">
        <v>0</v>
      </c>
      <c r="OJ146" s="27">
        <v>0</v>
      </c>
      <c r="OK146" s="27">
        <v>0</v>
      </c>
      <c r="OL146" s="27">
        <v>0</v>
      </c>
      <c r="OM146" s="27">
        <v>0</v>
      </c>
      <c r="ON146" s="27">
        <v>0</v>
      </c>
      <c r="OO146" s="27">
        <v>1</v>
      </c>
      <c r="OP146" s="27">
        <v>0</v>
      </c>
      <c r="OQ146" s="27">
        <v>1</v>
      </c>
      <c r="OR146" s="27">
        <v>0</v>
      </c>
      <c r="OS146" s="14">
        <v>8</v>
      </c>
      <c r="OT146" s="44">
        <v>2</v>
      </c>
      <c r="OU146" s="27">
        <v>0</v>
      </c>
      <c r="OV146" s="27">
        <v>0</v>
      </c>
      <c r="OW146" s="27">
        <v>0</v>
      </c>
      <c r="OX146" s="27">
        <v>0</v>
      </c>
      <c r="OY146" s="27">
        <v>0</v>
      </c>
      <c r="OZ146" s="27">
        <v>2</v>
      </c>
      <c r="PA146" s="27">
        <v>1</v>
      </c>
      <c r="PB146" s="27">
        <v>3</v>
      </c>
      <c r="PC146" s="27">
        <v>0</v>
      </c>
      <c r="PD146" s="27">
        <v>0</v>
      </c>
      <c r="PE146" s="27">
        <v>0</v>
      </c>
      <c r="PF146" s="27">
        <v>0</v>
      </c>
      <c r="PG146" s="27">
        <v>0</v>
      </c>
      <c r="PH146" s="27">
        <v>0</v>
      </c>
      <c r="PI146" s="27">
        <v>0</v>
      </c>
      <c r="PJ146" s="27">
        <v>0</v>
      </c>
      <c r="PK146" s="27">
        <v>0</v>
      </c>
      <c r="PL146" s="27">
        <v>0</v>
      </c>
      <c r="PM146" s="27">
        <v>1</v>
      </c>
      <c r="PN146" s="27">
        <v>1</v>
      </c>
      <c r="PO146" s="27">
        <v>0</v>
      </c>
      <c r="PP146" s="27">
        <v>0</v>
      </c>
      <c r="PQ146" s="27">
        <v>0</v>
      </c>
      <c r="PR146" s="27">
        <v>0</v>
      </c>
      <c r="PS146" s="27">
        <v>0</v>
      </c>
      <c r="PT146" s="27">
        <v>0</v>
      </c>
      <c r="PU146" s="27">
        <v>0</v>
      </c>
      <c r="PV146" s="27">
        <v>0</v>
      </c>
      <c r="PW146" s="27">
        <v>0</v>
      </c>
      <c r="PX146" s="14">
        <v>237</v>
      </c>
      <c r="PY146" s="27">
        <v>0</v>
      </c>
      <c r="PZ146" s="27">
        <v>2</v>
      </c>
      <c r="QA146" s="27">
        <v>2</v>
      </c>
      <c r="QB146" s="27">
        <v>0</v>
      </c>
      <c r="QC146" s="27">
        <v>21</v>
      </c>
      <c r="QD146" s="27">
        <v>44</v>
      </c>
      <c r="QE146" s="27">
        <v>85</v>
      </c>
      <c r="QF146" s="27">
        <v>0</v>
      </c>
      <c r="QG146" s="27">
        <v>0</v>
      </c>
      <c r="QH146" s="27">
        <v>0</v>
      </c>
      <c r="QI146" s="27">
        <v>0</v>
      </c>
      <c r="QJ146" s="27">
        <v>7</v>
      </c>
      <c r="QK146" s="27">
        <v>0</v>
      </c>
      <c r="QL146" s="27">
        <v>3</v>
      </c>
      <c r="QM146" s="27">
        <v>0</v>
      </c>
      <c r="QN146" s="27">
        <v>1</v>
      </c>
      <c r="QO146" s="27">
        <v>0</v>
      </c>
      <c r="QP146" s="27">
        <v>8</v>
      </c>
      <c r="QQ146" s="27">
        <v>59</v>
      </c>
      <c r="QR146" s="27">
        <v>0</v>
      </c>
      <c r="QS146" s="27">
        <v>0</v>
      </c>
      <c r="QT146" s="27">
        <v>0</v>
      </c>
      <c r="QU146" s="27">
        <v>0</v>
      </c>
      <c r="QV146" s="27">
        <v>5</v>
      </c>
      <c r="QW146" s="27">
        <v>0</v>
      </c>
      <c r="QX146" s="27">
        <v>0</v>
      </c>
      <c r="QY146" s="27">
        <v>0</v>
      </c>
      <c r="QZ146" s="27">
        <v>0</v>
      </c>
      <c r="RA146" s="14">
        <v>3</v>
      </c>
      <c r="RB146" s="27">
        <v>0</v>
      </c>
      <c r="RC146" s="27">
        <v>1</v>
      </c>
      <c r="RD146" s="27">
        <v>1</v>
      </c>
      <c r="RE146" s="27">
        <v>0</v>
      </c>
      <c r="RF146" s="27">
        <v>0</v>
      </c>
      <c r="RG146" s="27">
        <v>0</v>
      </c>
      <c r="RH146" s="27">
        <v>0</v>
      </c>
      <c r="RI146" s="27">
        <v>1</v>
      </c>
      <c r="RJ146" s="14">
        <v>0</v>
      </c>
      <c r="RK146" s="27">
        <v>0</v>
      </c>
      <c r="RL146" s="27">
        <v>0</v>
      </c>
      <c r="RM146" s="27">
        <v>0</v>
      </c>
      <c r="RN146" s="27">
        <v>0</v>
      </c>
      <c r="RO146" s="27">
        <v>0</v>
      </c>
      <c r="RP146" s="27">
        <v>0</v>
      </c>
      <c r="RQ146" s="27">
        <v>0</v>
      </c>
      <c r="RR146" s="27">
        <v>0</v>
      </c>
      <c r="RS146" s="27">
        <v>0</v>
      </c>
      <c r="RT146" s="27">
        <v>0</v>
      </c>
      <c r="RU146" s="27">
        <v>0</v>
      </c>
      <c r="RV146" s="27">
        <v>0</v>
      </c>
      <c r="RW146" s="27">
        <v>0</v>
      </c>
      <c r="RX146" s="27">
        <v>0</v>
      </c>
      <c r="RY146" s="27">
        <v>0</v>
      </c>
      <c r="RZ146" s="27">
        <v>0</v>
      </c>
      <c r="SA146" s="27">
        <v>0</v>
      </c>
      <c r="SB146" s="27">
        <v>0</v>
      </c>
      <c r="SC146" s="27">
        <v>0</v>
      </c>
      <c r="SD146" s="27">
        <v>0</v>
      </c>
      <c r="SE146" s="27">
        <v>0</v>
      </c>
      <c r="SF146" s="27">
        <v>0</v>
      </c>
      <c r="SG146" s="27">
        <v>0</v>
      </c>
      <c r="SH146" s="27">
        <v>0</v>
      </c>
      <c r="SI146" s="27">
        <v>0</v>
      </c>
      <c r="SJ146" s="27">
        <v>0</v>
      </c>
      <c r="SK146" s="27">
        <v>0</v>
      </c>
      <c r="SL146" s="27">
        <v>0</v>
      </c>
      <c r="SM146" s="27">
        <v>0</v>
      </c>
      <c r="SN146" s="27">
        <v>0</v>
      </c>
      <c r="SO146" s="27">
        <v>0</v>
      </c>
      <c r="SP146" s="27">
        <v>0</v>
      </c>
      <c r="SQ146" s="27">
        <v>0</v>
      </c>
      <c r="SR146" s="27">
        <v>0</v>
      </c>
      <c r="SS146" s="27">
        <v>0</v>
      </c>
      <c r="ST146" s="27">
        <v>0</v>
      </c>
      <c r="SU146" s="27">
        <v>0</v>
      </c>
      <c r="SV146" s="27">
        <v>0</v>
      </c>
      <c r="SW146" s="27">
        <v>0</v>
      </c>
      <c r="SX146" s="27">
        <v>0</v>
      </c>
      <c r="SY146" s="27">
        <v>0</v>
      </c>
      <c r="SZ146" s="27">
        <v>0</v>
      </c>
      <c r="TA146" s="27">
        <v>0</v>
      </c>
      <c r="TB146" s="27">
        <v>0</v>
      </c>
      <c r="TC146" s="27">
        <v>0</v>
      </c>
      <c r="TD146" s="27">
        <v>0</v>
      </c>
      <c r="TE146" s="27">
        <v>0</v>
      </c>
      <c r="TF146" s="27">
        <v>0</v>
      </c>
      <c r="TG146" s="14">
        <v>0</v>
      </c>
      <c r="TH146" s="27">
        <v>0</v>
      </c>
      <c r="TI146" s="27">
        <v>0</v>
      </c>
      <c r="TJ146" s="27">
        <v>0</v>
      </c>
      <c r="TK146" s="27">
        <v>0</v>
      </c>
      <c r="TL146" s="27">
        <v>0</v>
      </c>
      <c r="TM146" s="27">
        <v>0</v>
      </c>
      <c r="TN146" s="27">
        <v>0</v>
      </c>
      <c r="TO146" s="27">
        <v>0</v>
      </c>
      <c r="TP146" s="27">
        <v>0</v>
      </c>
      <c r="TQ146" s="27">
        <v>0</v>
      </c>
      <c r="TR146" s="27">
        <v>0</v>
      </c>
      <c r="TS146" s="27">
        <v>0</v>
      </c>
      <c r="TT146" s="27">
        <v>0</v>
      </c>
      <c r="TU146" s="27">
        <v>0</v>
      </c>
      <c r="TV146" s="27">
        <v>0</v>
      </c>
      <c r="TW146" s="27">
        <v>0</v>
      </c>
      <c r="TX146" s="27">
        <v>0</v>
      </c>
      <c r="TY146" s="27">
        <v>0</v>
      </c>
      <c r="TZ146" s="27">
        <v>0</v>
      </c>
      <c r="UA146" s="27">
        <v>0</v>
      </c>
      <c r="UB146" s="27">
        <v>0</v>
      </c>
      <c r="UC146" s="27">
        <v>0</v>
      </c>
      <c r="UD146" s="27">
        <v>0</v>
      </c>
      <c r="UE146" s="27">
        <v>0</v>
      </c>
      <c r="UF146" s="27">
        <v>0</v>
      </c>
      <c r="UG146" s="27">
        <v>0</v>
      </c>
      <c r="UH146" s="27">
        <v>0</v>
      </c>
      <c r="UI146" s="27">
        <v>0</v>
      </c>
      <c r="UJ146" s="27">
        <v>0</v>
      </c>
      <c r="UK146" s="27">
        <v>0</v>
      </c>
      <c r="UL146" s="27">
        <v>0</v>
      </c>
      <c r="UM146" s="27">
        <v>0</v>
      </c>
      <c r="UN146" s="27">
        <v>0</v>
      </c>
      <c r="UO146" s="27">
        <v>0</v>
      </c>
      <c r="UP146" s="27">
        <v>0</v>
      </c>
      <c r="UQ146" s="27">
        <v>0</v>
      </c>
      <c r="UR146" s="27">
        <v>0</v>
      </c>
      <c r="US146" s="27">
        <v>0</v>
      </c>
      <c r="UT146" s="27">
        <v>0</v>
      </c>
      <c r="UU146" s="27">
        <v>0</v>
      </c>
      <c r="UV146" s="27">
        <v>0</v>
      </c>
      <c r="UW146" s="27">
        <v>0</v>
      </c>
      <c r="UX146" s="27">
        <v>0</v>
      </c>
      <c r="UY146" s="27">
        <v>0</v>
      </c>
      <c r="UZ146" s="27">
        <v>0</v>
      </c>
      <c r="VA146" s="27">
        <v>0</v>
      </c>
      <c r="VB146" s="27">
        <v>0</v>
      </c>
      <c r="VC146" s="27">
        <v>0</v>
      </c>
      <c r="VD146" s="27">
        <v>0</v>
      </c>
      <c r="VE146" s="27">
        <v>0</v>
      </c>
      <c r="VF146" s="27">
        <v>0</v>
      </c>
      <c r="VG146" s="27">
        <v>0</v>
      </c>
      <c r="VH146" s="14">
        <v>0</v>
      </c>
      <c r="VI146" s="27">
        <v>0</v>
      </c>
      <c r="VJ146" s="27">
        <v>0</v>
      </c>
      <c r="VK146" s="27">
        <v>0</v>
      </c>
      <c r="VL146" s="27">
        <v>0</v>
      </c>
      <c r="VM146" s="27">
        <v>0</v>
      </c>
      <c r="VN146" s="27">
        <v>0</v>
      </c>
      <c r="VO146" s="27">
        <v>0</v>
      </c>
      <c r="VP146" s="27">
        <v>0</v>
      </c>
      <c r="VQ146" s="27">
        <v>0</v>
      </c>
      <c r="VR146" s="27">
        <v>0</v>
      </c>
      <c r="VS146" s="27">
        <v>0</v>
      </c>
      <c r="VT146" s="27">
        <v>0</v>
      </c>
      <c r="VU146" s="27">
        <v>0</v>
      </c>
      <c r="VV146" s="27">
        <v>0</v>
      </c>
      <c r="VW146" s="27">
        <v>0</v>
      </c>
      <c r="VX146" s="27">
        <v>0</v>
      </c>
      <c r="VY146" s="27">
        <v>0</v>
      </c>
      <c r="VZ146" s="27">
        <v>0</v>
      </c>
      <c r="WA146" s="27">
        <v>0</v>
      </c>
      <c r="WB146" s="27">
        <v>0</v>
      </c>
      <c r="WC146" s="27">
        <v>0</v>
      </c>
      <c r="WD146" s="27">
        <v>0</v>
      </c>
      <c r="WE146" s="27">
        <v>0</v>
      </c>
      <c r="WF146" s="27">
        <v>0</v>
      </c>
      <c r="WG146" s="27">
        <v>0</v>
      </c>
      <c r="WH146" s="27">
        <v>0</v>
      </c>
      <c r="WI146" s="27">
        <v>0</v>
      </c>
      <c r="WJ146" s="27">
        <v>0</v>
      </c>
      <c r="WK146" s="27">
        <v>0</v>
      </c>
      <c r="WL146" s="27">
        <v>0</v>
      </c>
      <c r="WM146" s="27">
        <v>0</v>
      </c>
      <c r="WN146" s="27">
        <v>0</v>
      </c>
      <c r="WO146" s="27">
        <v>0</v>
      </c>
      <c r="WP146" s="27">
        <v>0</v>
      </c>
      <c r="WQ146" s="27">
        <v>0</v>
      </c>
      <c r="WR146" s="27">
        <v>0</v>
      </c>
      <c r="WS146" s="27">
        <v>0</v>
      </c>
      <c r="WT146" s="27">
        <v>0</v>
      </c>
      <c r="WU146" s="27">
        <v>0</v>
      </c>
      <c r="WV146" s="27">
        <v>0</v>
      </c>
      <c r="WW146" s="27">
        <v>0</v>
      </c>
      <c r="WX146" s="27">
        <v>0</v>
      </c>
      <c r="WY146" s="27">
        <v>0</v>
      </c>
      <c r="WZ146" s="27">
        <v>0</v>
      </c>
      <c r="XA146" s="27">
        <v>0</v>
      </c>
      <c r="XB146" s="27">
        <v>0</v>
      </c>
      <c r="XC146" s="27">
        <v>0</v>
      </c>
      <c r="XD146" s="27">
        <v>0</v>
      </c>
      <c r="XE146" s="27">
        <v>0</v>
      </c>
      <c r="XF146" s="27">
        <v>0</v>
      </c>
      <c r="XG146" s="27">
        <v>0</v>
      </c>
      <c r="XH146" s="27">
        <v>0</v>
      </c>
      <c r="XI146" s="27">
        <v>2</v>
      </c>
      <c r="XJ146" s="27">
        <v>6</v>
      </c>
      <c r="XK146" s="27">
        <v>0</v>
      </c>
      <c r="XL146" s="27">
        <v>8</v>
      </c>
      <c r="XM146" s="27">
        <v>3</v>
      </c>
      <c r="XN146" s="27">
        <v>0</v>
      </c>
      <c r="XO146" s="27">
        <v>0</v>
      </c>
      <c r="XP146" s="27">
        <v>0</v>
      </c>
      <c r="XQ146" s="27">
        <v>1</v>
      </c>
      <c r="XR146" s="27">
        <v>0</v>
      </c>
      <c r="XS146" s="27">
        <v>1</v>
      </c>
      <c r="XT146" s="27">
        <v>2</v>
      </c>
      <c r="XU146" s="27">
        <v>0</v>
      </c>
      <c r="XV146" s="27">
        <v>0</v>
      </c>
      <c r="XW146" s="27">
        <v>1</v>
      </c>
      <c r="XX146" s="27">
        <v>1</v>
      </c>
      <c r="XY146" s="27">
        <v>8</v>
      </c>
      <c r="XZ146" s="27">
        <v>0</v>
      </c>
      <c r="YA146" s="27">
        <v>5</v>
      </c>
      <c r="YB146" s="27">
        <v>0</v>
      </c>
      <c r="YC146" s="27">
        <v>0</v>
      </c>
      <c r="YD146" s="27">
        <v>0</v>
      </c>
      <c r="YE146" s="27">
        <v>1</v>
      </c>
      <c r="YF146" s="27">
        <v>0</v>
      </c>
      <c r="YG146" s="27">
        <v>1</v>
      </c>
      <c r="YH146" s="27">
        <v>2</v>
      </c>
      <c r="YI146" s="27">
        <v>0</v>
      </c>
      <c r="YJ146" s="27">
        <v>0</v>
      </c>
      <c r="YK146" s="27">
        <v>1</v>
      </c>
      <c r="YL146" s="27">
        <v>3</v>
      </c>
      <c r="YM146" s="27">
        <v>8</v>
      </c>
      <c r="YN146" s="27">
        <v>0</v>
      </c>
      <c r="YO146" s="27">
        <v>0</v>
      </c>
      <c r="YP146" s="27">
        <v>1</v>
      </c>
      <c r="YQ146" s="27">
        <v>0</v>
      </c>
      <c r="YR146" s="27">
        <v>1</v>
      </c>
      <c r="YS146" s="27">
        <v>1</v>
      </c>
      <c r="YT146" s="27">
        <v>1</v>
      </c>
      <c r="YU146" s="27">
        <v>0</v>
      </c>
      <c r="YV146" s="27">
        <v>2</v>
      </c>
      <c r="YW146" s="27">
        <v>0</v>
      </c>
      <c r="YX146" s="27">
        <v>1</v>
      </c>
      <c r="YY146" s="27">
        <v>2</v>
      </c>
      <c r="YZ146" s="27">
        <v>0</v>
      </c>
      <c r="ZA146" s="27">
        <v>3</v>
      </c>
      <c r="ZB146" s="27">
        <v>0</v>
      </c>
      <c r="ZC146" s="27">
        <v>118</v>
      </c>
      <c r="ZD146" s="27">
        <v>0</v>
      </c>
      <c r="ZE146" s="27">
        <v>42</v>
      </c>
      <c r="ZF146" s="27">
        <v>16</v>
      </c>
      <c r="ZG146" s="27">
        <v>5</v>
      </c>
      <c r="ZH146" s="27">
        <v>0</v>
      </c>
      <c r="ZI146" s="27">
        <v>7</v>
      </c>
      <c r="ZJ146" s="27">
        <v>2</v>
      </c>
      <c r="ZK146" s="27">
        <v>0</v>
      </c>
      <c r="ZL146" s="27">
        <v>12</v>
      </c>
      <c r="ZM146" s="27">
        <v>2</v>
      </c>
      <c r="ZN146" s="27">
        <v>0</v>
      </c>
      <c r="ZO146" s="27">
        <v>5</v>
      </c>
      <c r="ZP146" s="27">
        <v>1</v>
      </c>
      <c r="ZQ146" s="27">
        <v>0</v>
      </c>
      <c r="ZR146" s="27">
        <v>4</v>
      </c>
      <c r="ZS146" s="27">
        <v>1</v>
      </c>
      <c r="ZT146" s="27">
        <v>0</v>
      </c>
      <c r="ZU146" s="27">
        <v>8</v>
      </c>
      <c r="ZV146" s="27">
        <v>0</v>
      </c>
    </row>
    <row r="147" spans="1:698" s="43" customFormat="1" x14ac:dyDescent="0.2">
      <c r="A147" s="43" t="s">
        <v>247</v>
      </c>
      <c r="B147" s="42"/>
      <c r="C147" s="14">
        <v>1319</v>
      </c>
      <c r="D147" s="14">
        <v>24</v>
      </c>
      <c r="E147" s="14">
        <v>4</v>
      </c>
      <c r="F147" s="14">
        <v>93</v>
      </c>
      <c r="G147" s="43">
        <v>0</v>
      </c>
      <c r="H147" s="43">
        <v>0</v>
      </c>
      <c r="I147" s="43">
        <v>0</v>
      </c>
      <c r="J147" s="43">
        <v>0</v>
      </c>
      <c r="K147" s="43">
        <v>0</v>
      </c>
      <c r="L147" s="43">
        <v>2</v>
      </c>
      <c r="M147" s="43">
        <v>0</v>
      </c>
      <c r="N147" s="43">
        <v>2</v>
      </c>
      <c r="O147" s="43">
        <v>0</v>
      </c>
      <c r="P147" s="43">
        <v>2</v>
      </c>
      <c r="Q147" s="43">
        <v>0</v>
      </c>
      <c r="R147" s="43">
        <v>3</v>
      </c>
      <c r="S147" s="43">
        <v>0</v>
      </c>
      <c r="T147" s="43">
        <v>3</v>
      </c>
      <c r="U147" s="43">
        <v>0</v>
      </c>
      <c r="V147" s="43">
        <v>1</v>
      </c>
      <c r="W147" s="43">
        <v>0</v>
      </c>
      <c r="X147" s="43">
        <v>5</v>
      </c>
      <c r="Y147" s="43">
        <v>0</v>
      </c>
      <c r="Z147" s="43">
        <v>2</v>
      </c>
      <c r="AA147" s="43">
        <v>0</v>
      </c>
      <c r="AB147" s="43">
        <v>5</v>
      </c>
      <c r="AC147" s="43">
        <v>0</v>
      </c>
      <c r="AD147" s="43">
        <v>1</v>
      </c>
      <c r="AE147" s="43">
        <v>0</v>
      </c>
      <c r="AF147" s="43">
        <v>6</v>
      </c>
      <c r="AG147" s="43">
        <v>0</v>
      </c>
      <c r="AH147" s="43">
        <v>2</v>
      </c>
      <c r="AI147" s="43">
        <v>0</v>
      </c>
      <c r="AJ147" s="43">
        <v>3</v>
      </c>
      <c r="AK147" s="43">
        <v>0</v>
      </c>
      <c r="AL147" s="43">
        <v>3</v>
      </c>
      <c r="AM147" s="43">
        <v>0</v>
      </c>
      <c r="AN147" s="43">
        <v>1</v>
      </c>
      <c r="AO147" s="43">
        <v>0</v>
      </c>
      <c r="AP147" s="43">
        <v>0</v>
      </c>
      <c r="AU147" s="43">
        <v>0</v>
      </c>
      <c r="AV147" s="43">
        <v>27</v>
      </c>
      <c r="AW147" s="43">
        <v>0</v>
      </c>
      <c r="AX147" s="43">
        <v>22</v>
      </c>
      <c r="AY147" s="14">
        <v>0</v>
      </c>
      <c r="AZ147" s="14">
        <v>6</v>
      </c>
      <c r="BA147" s="14">
        <v>7</v>
      </c>
      <c r="BB147" s="14">
        <v>225</v>
      </c>
      <c r="BC147" s="43">
        <v>0</v>
      </c>
      <c r="BD147" s="43">
        <v>0</v>
      </c>
      <c r="BE147" s="43">
        <v>0</v>
      </c>
      <c r="BF147" s="43">
        <v>0</v>
      </c>
      <c r="BG147" s="43">
        <v>0</v>
      </c>
      <c r="BH147" s="43">
        <v>0</v>
      </c>
      <c r="BI147" s="43">
        <v>0</v>
      </c>
      <c r="BJ147" s="43">
        <v>0</v>
      </c>
      <c r="BK147" s="43">
        <v>0</v>
      </c>
      <c r="BL147" s="43">
        <v>2</v>
      </c>
      <c r="BM147" s="43">
        <v>0</v>
      </c>
      <c r="BN147" s="43">
        <v>8</v>
      </c>
      <c r="BO147" s="43">
        <v>0</v>
      </c>
      <c r="BP147" s="43">
        <v>0</v>
      </c>
      <c r="BQ147" s="43">
        <v>0</v>
      </c>
      <c r="BR147" s="43">
        <v>0</v>
      </c>
      <c r="BS147" s="43">
        <v>0</v>
      </c>
      <c r="BT147" s="43">
        <v>0</v>
      </c>
      <c r="BU147" s="43">
        <v>0</v>
      </c>
      <c r="BV147" s="43">
        <v>0</v>
      </c>
      <c r="BW147" s="43">
        <v>0</v>
      </c>
      <c r="BX147" s="43">
        <v>0</v>
      </c>
      <c r="BY147" s="43">
        <v>0</v>
      </c>
      <c r="BZ147" s="43">
        <v>2</v>
      </c>
      <c r="CA147" s="43">
        <v>0</v>
      </c>
      <c r="CB147" s="43">
        <v>0</v>
      </c>
      <c r="CC147" s="43">
        <v>0</v>
      </c>
      <c r="CD147" s="43">
        <v>9</v>
      </c>
      <c r="CE147" s="43">
        <v>0</v>
      </c>
      <c r="CF147" s="43">
        <v>8</v>
      </c>
      <c r="CG147" s="43">
        <v>0</v>
      </c>
      <c r="CH147" s="43">
        <v>3</v>
      </c>
      <c r="CI147" s="43">
        <v>0</v>
      </c>
      <c r="CJ147" s="43">
        <v>3</v>
      </c>
      <c r="CK147" s="43">
        <v>0</v>
      </c>
      <c r="CL147" s="43">
        <v>25</v>
      </c>
      <c r="CM147" s="43">
        <v>0</v>
      </c>
      <c r="CN147" s="43">
        <v>1</v>
      </c>
      <c r="CO147" s="43">
        <v>0</v>
      </c>
      <c r="CP147" s="43">
        <v>41</v>
      </c>
      <c r="CQ147" s="43">
        <v>0</v>
      </c>
      <c r="CR147" s="43">
        <v>10</v>
      </c>
      <c r="CS147" s="43">
        <v>2</v>
      </c>
      <c r="CT147" s="43">
        <v>22</v>
      </c>
      <c r="CU147" s="43">
        <v>0</v>
      </c>
      <c r="CV147" s="43">
        <v>10</v>
      </c>
      <c r="CW147" s="43">
        <v>0</v>
      </c>
      <c r="CX147" s="43">
        <v>15</v>
      </c>
      <c r="CY147" s="43">
        <v>0</v>
      </c>
      <c r="CZ147" s="43">
        <v>12</v>
      </c>
      <c r="DA147" s="43">
        <v>0</v>
      </c>
      <c r="DB147" s="43">
        <v>2</v>
      </c>
      <c r="DC147" s="43">
        <v>0</v>
      </c>
      <c r="DD147" s="43">
        <v>0</v>
      </c>
      <c r="DG147" s="43">
        <v>0</v>
      </c>
      <c r="DH147" s="43">
        <v>225</v>
      </c>
      <c r="DI147" s="43">
        <v>0</v>
      </c>
      <c r="DJ147" s="43">
        <v>0</v>
      </c>
      <c r="DK147" s="43">
        <v>0</v>
      </c>
      <c r="DL147" s="43">
        <v>0</v>
      </c>
      <c r="DM147" s="43">
        <v>0</v>
      </c>
      <c r="DN147" s="43">
        <v>0</v>
      </c>
      <c r="DO147" s="43">
        <v>0</v>
      </c>
      <c r="DP147" s="43">
        <v>1</v>
      </c>
      <c r="DQ147" s="43">
        <v>0</v>
      </c>
      <c r="DR147" s="43">
        <v>2</v>
      </c>
      <c r="DS147" s="43">
        <v>1</v>
      </c>
      <c r="DT147" s="43">
        <v>2</v>
      </c>
      <c r="DU147" s="43">
        <v>0</v>
      </c>
      <c r="DV147" s="43">
        <v>5</v>
      </c>
      <c r="DW147" s="43">
        <v>0</v>
      </c>
      <c r="DX147" s="43">
        <v>2</v>
      </c>
      <c r="DY147" s="43">
        <v>2</v>
      </c>
      <c r="DZ147" s="43">
        <v>57</v>
      </c>
      <c r="EA147" s="43">
        <v>0</v>
      </c>
      <c r="EB147" s="43">
        <v>13</v>
      </c>
      <c r="EC147" s="43">
        <v>1</v>
      </c>
      <c r="ED147" s="43">
        <v>82</v>
      </c>
      <c r="EE147" s="43">
        <v>0</v>
      </c>
      <c r="EF147" s="43">
        <v>21</v>
      </c>
      <c r="EG147" s="43">
        <v>2</v>
      </c>
      <c r="EH147" s="43">
        <v>65</v>
      </c>
      <c r="EI147" s="43">
        <v>0</v>
      </c>
      <c r="EJ147" s="43">
        <v>11</v>
      </c>
      <c r="EK147" s="43">
        <v>1</v>
      </c>
      <c r="EL147" s="43">
        <v>85</v>
      </c>
      <c r="EM147" s="43">
        <v>3</v>
      </c>
      <c r="EN147" s="43">
        <v>30</v>
      </c>
      <c r="EO147" s="43">
        <v>1</v>
      </c>
      <c r="EP147" s="43">
        <v>21</v>
      </c>
      <c r="EQ147" s="43">
        <v>0</v>
      </c>
      <c r="ER147" s="43">
        <v>14</v>
      </c>
      <c r="ES147" s="43">
        <v>0</v>
      </c>
      <c r="ET147" s="43">
        <v>0</v>
      </c>
      <c r="EU147" s="43">
        <v>0</v>
      </c>
      <c r="EV147" s="43">
        <v>0</v>
      </c>
      <c r="EW147" s="43">
        <v>0</v>
      </c>
      <c r="EX147" s="43">
        <v>3</v>
      </c>
      <c r="EY147" s="43">
        <v>0</v>
      </c>
      <c r="EZ147" s="43">
        <v>2</v>
      </c>
      <c r="FA147" s="43">
        <v>0</v>
      </c>
      <c r="FB147" s="43">
        <v>1</v>
      </c>
      <c r="FC147" s="43">
        <v>0</v>
      </c>
      <c r="FD147" s="43">
        <v>1</v>
      </c>
      <c r="FE147" s="43">
        <v>0</v>
      </c>
      <c r="FF147" s="43">
        <v>3</v>
      </c>
      <c r="FG147" s="43">
        <v>0</v>
      </c>
      <c r="FH147" s="43">
        <v>0</v>
      </c>
      <c r="FI147" s="43">
        <v>0</v>
      </c>
      <c r="FJ147" s="43">
        <v>10</v>
      </c>
      <c r="FK147" s="43">
        <v>0</v>
      </c>
      <c r="FL147" s="43">
        <v>4</v>
      </c>
      <c r="FM147" s="43">
        <v>0</v>
      </c>
      <c r="FN147" s="43">
        <v>10</v>
      </c>
      <c r="FO147" s="43">
        <v>0</v>
      </c>
      <c r="FP147" s="43">
        <v>4</v>
      </c>
      <c r="FQ147" s="43">
        <v>0</v>
      </c>
      <c r="FR147" s="43">
        <v>8</v>
      </c>
      <c r="FS147" s="43">
        <v>0</v>
      </c>
      <c r="FT147" s="43">
        <v>7</v>
      </c>
      <c r="FU147" s="43">
        <v>0</v>
      </c>
      <c r="FV147" s="43">
        <v>4</v>
      </c>
      <c r="FW147" s="43">
        <v>0</v>
      </c>
      <c r="FX147" s="43">
        <v>11</v>
      </c>
      <c r="FY147" s="43">
        <v>0</v>
      </c>
      <c r="FZ147" s="43">
        <v>1</v>
      </c>
      <c r="GA147" s="43">
        <v>0</v>
      </c>
      <c r="GB147" s="43">
        <v>3</v>
      </c>
      <c r="GC147" s="27"/>
      <c r="GD147" s="27">
        <v>0</v>
      </c>
      <c r="GE147" s="27">
        <v>0</v>
      </c>
      <c r="GF147" s="27">
        <v>0</v>
      </c>
      <c r="GG147" s="27">
        <v>0</v>
      </c>
      <c r="GH147" s="27">
        <v>0</v>
      </c>
      <c r="GI147" s="27">
        <v>0</v>
      </c>
      <c r="GJ147" s="27">
        <v>0</v>
      </c>
      <c r="GK147" s="27">
        <v>0</v>
      </c>
      <c r="GL147" s="27">
        <v>0</v>
      </c>
      <c r="GM147" s="27">
        <v>0</v>
      </c>
      <c r="GN147" s="27">
        <v>0</v>
      </c>
      <c r="GO147" s="27">
        <v>0</v>
      </c>
      <c r="GP147" s="27"/>
      <c r="GQ147" s="27">
        <v>0</v>
      </c>
      <c r="GR147" s="27">
        <v>0</v>
      </c>
      <c r="GS147" s="27">
        <v>0</v>
      </c>
      <c r="GT147" s="27">
        <v>0</v>
      </c>
      <c r="GU147" s="27">
        <v>0</v>
      </c>
      <c r="GV147" s="27">
        <v>0</v>
      </c>
      <c r="GW147" s="27">
        <v>0</v>
      </c>
      <c r="GX147" s="27">
        <v>0</v>
      </c>
      <c r="GY147" s="27">
        <v>0</v>
      </c>
      <c r="GZ147" s="27">
        <v>0</v>
      </c>
      <c r="HA147" s="27">
        <v>0</v>
      </c>
      <c r="HB147" s="27">
        <v>0</v>
      </c>
      <c r="HC147" s="27"/>
      <c r="HD147" s="27">
        <v>0</v>
      </c>
      <c r="HE147" s="27">
        <v>0</v>
      </c>
      <c r="HF147" s="27">
        <v>0</v>
      </c>
      <c r="HG147" s="27">
        <v>0</v>
      </c>
      <c r="HH147" s="27">
        <v>0</v>
      </c>
      <c r="HI147" s="27">
        <v>0</v>
      </c>
      <c r="HJ147" s="27">
        <v>0</v>
      </c>
      <c r="HK147" s="27">
        <v>0</v>
      </c>
      <c r="HL147" s="27">
        <v>0</v>
      </c>
      <c r="HM147" s="27">
        <v>0</v>
      </c>
      <c r="HN147" s="27">
        <v>0</v>
      </c>
      <c r="HO147" s="27">
        <v>0</v>
      </c>
      <c r="HP147" s="27"/>
      <c r="HQ147" s="27">
        <v>0</v>
      </c>
      <c r="HR147" s="27">
        <v>0</v>
      </c>
      <c r="HS147" s="27">
        <v>0</v>
      </c>
      <c r="HT147" s="27">
        <v>0</v>
      </c>
      <c r="HU147" s="27">
        <v>0</v>
      </c>
      <c r="HV147" s="27">
        <v>0</v>
      </c>
      <c r="HW147" s="27">
        <v>0</v>
      </c>
      <c r="HX147" s="27">
        <v>0</v>
      </c>
      <c r="HY147" s="27">
        <v>0</v>
      </c>
      <c r="HZ147" s="27">
        <v>0</v>
      </c>
      <c r="IA147" s="27">
        <v>0</v>
      </c>
      <c r="IB147" s="27">
        <v>0</v>
      </c>
      <c r="IC147" s="27"/>
      <c r="ID147" s="27">
        <v>3</v>
      </c>
      <c r="IE147" s="27">
        <v>0</v>
      </c>
      <c r="IF147" s="27">
        <v>0</v>
      </c>
      <c r="IG147" s="27">
        <v>94</v>
      </c>
      <c r="IH147" s="27">
        <v>0</v>
      </c>
      <c r="II147" s="27"/>
      <c r="IJ147" s="27"/>
      <c r="IK147" s="27"/>
      <c r="IL147" s="27"/>
      <c r="IM147" s="27">
        <v>3</v>
      </c>
      <c r="IN147" s="27">
        <v>0</v>
      </c>
      <c r="IO147" s="27">
        <v>0</v>
      </c>
      <c r="IP147" s="27">
        <v>0</v>
      </c>
      <c r="IQ147" s="27">
        <v>0</v>
      </c>
      <c r="IR147" s="27">
        <v>0</v>
      </c>
      <c r="IS147" s="27">
        <v>0</v>
      </c>
      <c r="IT147" s="27">
        <v>0</v>
      </c>
      <c r="IU147" s="27">
        <v>0</v>
      </c>
      <c r="IV147" s="27">
        <v>0</v>
      </c>
      <c r="IW147" s="27">
        <v>0</v>
      </c>
      <c r="IX147" s="27">
        <v>1</v>
      </c>
      <c r="IY147" s="27">
        <v>0</v>
      </c>
      <c r="IZ147" s="27">
        <v>0</v>
      </c>
      <c r="JA147" s="27">
        <v>0</v>
      </c>
      <c r="JB147" s="27">
        <v>0</v>
      </c>
      <c r="JC147" s="27">
        <v>0</v>
      </c>
      <c r="JD147" s="27">
        <v>0</v>
      </c>
      <c r="JE147" s="27">
        <v>0</v>
      </c>
      <c r="JF147" s="27">
        <v>0</v>
      </c>
      <c r="JG147" s="27">
        <v>0</v>
      </c>
      <c r="JH147" s="27">
        <v>0</v>
      </c>
      <c r="JI147" s="27">
        <v>0</v>
      </c>
      <c r="JJ147" s="27">
        <v>0</v>
      </c>
      <c r="JK147" s="27">
        <v>0</v>
      </c>
      <c r="JL147" s="27">
        <v>0</v>
      </c>
      <c r="JM147" s="27">
        <v>0</v>
      </c>
      <c r="JN147" s="27">
        <v>0</v>
      </c>
      <c r="JO147" s="27">
        <v>17</v>
      </c>
      <c r="JP147" s="27">
        <v>0</v>
      </c>
      <c r="JQ147" s="27">
        <v>42</v>
      </c>
      <c r="JR147" s="27">
        <v>0</v>
      </c>
      <c r="JS147" s="27">
        <v>34</v>
      </c>
      <c r="JT147" s="27">
        <v>0</v>
      </c>
      <c r="JU147" s="27">
        <v>0</v>
      </c>
      <c r="JV147" s="27">
        <v>0</v>
      </c>
      <c r="JW147" s="27">
        <v>0</v>
      </c>
      <c r="JX147" s="27">
        <v>0</v>
      </c>
      <c r="JY147" s="14">
        <v>236</v>
      </c>
      <c r="JZ147" s="27">
        <v>0</v>
      </c>
      <c r="KA147" s="27">
        <v>0</v>
      </c>
      <c r="KB147" s="27">
        <v>0</v>
      </c>
      <c r="KC147" s="27">
        <v>0</v>
      </c>
      <c r="KD147" s="27">
        <v>2</v>
      </c>
      <c r="KE147" s="27">
        <v>56</v>
      </c>
      <c r="KF147" s="27">
        <v>1</v>
      </c>
      <c r="KG147" s="27">
        <v>3</v>
      </c>
      <c r="KH147" s="27">
        <v>89</v>
      </c>
      <c r="KI147" s="27">
        <v>3</v>
      </c>
      <c r="KJ147" s="27">
        <v>2</v>
      </c>
      <c r="KK147" s="27">
        <v>80</v>
      </c>
      <c r="KL147" s="14">
        <v>238</v>
      </c>
      <c r="KM147" s="27">
        <v>0</v>
      </c>
      <c r="KN147" s="27">
        <v>58</v>
      </c>
      <c r="KO147" s="27">
        <v>93</v>
      </c>
      <c r="KP147" s="27">
        <v>87</v>
      </c>
      <c r="KQ147" s="14">
        <v>15</v>
      </c>
      <c r="KR147" s="27">
        <v>15</v>
      </c>
      <c r="KS147" s="27">
        <v>0</v>
      </c>
      <c r="KT147" s="14">
        <v>1</v>
      </c>
      <c r="KU147" s="27">
        <v>1</v>
      </c>
      <c r="KV147" s="27">
        <v>0</v>
      </c>
      <c r="KW147" s="27">
        <v>0</v>
      </c>
      <c r="KX147" s="27">
        <v>0</v>
      </c>
      <c r="KY147" s="14">
        <v>7</v>
      </c>
      <c r="KZ147" s="27">
        <v>0</v>
      </c>
      <c r="LA147" s="27">
        <v>0</v>
      </c>
      <c r="LB147" s="27">
        <v>0</v>
      </c>
      <c r="LC147" s="27">
        <v>0</v>
      </c>
      <c r="LD147" s="27">
        <v>0</v>
      </c>
      <c r="LE147" s="27">
        <v>0</v>
      </c>
      <c r="LF147" s="27">
        <v>0</v>
      </c>
      <c r="LG147" s="27">
        <v>0</v>
      </c>
      <c r="LH147" s="27">
        <v>0</v>
      </c>
      <c r="LI147" s="27">
        <v>0</v>
      </c>
      <c r="LJ147" s="27">
        <v>0</v>
      </c>
      <c r="LK147" s="27">
        <v>0</v>
      </c>
      <c r="LL147" s="27">
        <v>0</v>
      </c>
      <c r="LM147" s="27">
        <v>1</v>
      </c>
      <c r="LN147" s="27">
        <v>0</v>
      </c>
      <c r="LO147" s="27">
        <v>0</v>
      </c>
      <c r="LP147" s="27">
        <v>0</v>
      </c>
      <c r="LQ147" s="27">
        <v>0</v>
      </c>
      <c r="LR147" s="27">
        <v>0</v>
      </c>
      <c r="LS147" s="27">
        <v>0</v>
      </c>
      <c r="LT147" s="27">
        <v>0</v>
      </c>
      <c r="LU147" s="27">
        <v>0</v>
      </c>
      <c r="LV147" s="27">
        <v>0</v>
      </c>
      <c r="LW147" s="27">
        <v>0</v>
      </c>
      <c r="LX147" s="27">
        <v>0</v>
      </c>
      <c r="LY147" s="27">
        <v>0</v>
      </c>
      <c r="LZ147" s="27">
        <v>0</v>
      </c>
      <c r="MA147" s="27">
        <v>0</v>
      </c>
      <c r="MB147" s="27">
        <v>0</v>
      </c>
      <c r="MC147" s="27">
        <v>0</v>
      </c>
      <c r="MD147" s="27">
        <v>0</v>
      </c>
      <c r="ME147" s="27">
        <v>0</v>
      </c>
      <c r="MF147" s="27">
        <v>0</v>
      </c>
      <c r="MG147" s="27">
        <v>0</v>
      </c>
      <c r="MH147" s="27">
        <v>0</v>
      </c>
      <c r="MI147" s="27">
        <v>0</v>
      </c>
      <c r="MJ147" s="27">
        <v>0</v>
      </c>
      <c r="MK147" s="27">
        <v>0</v>
      </c>
      <c r="ML147" s="27">
        <v>0</v>
      </c>
      <c r="MM147" s="27">
        <v>0</v>
      </c>
      <c r="MN147" s="27">
        <v>0</v>
      </c>
      <c r="MO147" s="27">
        <v>0</v>
      </c>
      <c r="MP147" s="27">
        <v>0</v>
      </c>
      <c r="MQ147" s="27">
        <v>0</v>
      </c>
      <c r="MR147" s="27">
        <v>0</v>
      </c>
      <c r="MS147" s="27">
        <v>0</v>
      </c>
      <c r="MT147" s="27">
        <v>0</v>
      </c>
      <c r="MU147" s="27">
        <v>0</v>
      </c>
      <c r="MV147" s="27">
        <v>0</v>
      </c>
      <c r="MW147" s="27">
        <v>0</v>
      </c>
      <c r="MX147" s="27">
        <v>0</v>
      </c>
      <c r="MY147" s="27">
        <v>0</v>
      </c>
      <c r="MZ147" s="27">
        <v>0</v>
      </c>
      <c r="NA147" s="27">
        <v>0</v>
      </c>
      <c r="NB147" s="27">
        <v>0</v>
      </c>
      <c r="NC147" s="27">
        <v>0</v>
      </c>
      <c r="ND147" s="27">
        <v>0</v>
      </c>
      <c r="NE147" s="27">
        <v>1</v>
      </c>
      <c r="NF147" s="27">
        <v>0</v>
      </c>
      <c r="NG147" s="27">
        <v>0</v>
      </c>
      <c r="NH147" s="27">
        <v>0</v>
      </c>
      <c r="NI147" s="27">
        <v>0</v>
      </c>
      <c r="NJ147" s="27">
        <v>0</v>
      </c>
      <c r="NK147" s="27">
        <v>0</v>
      </c>
      <c r="NL147" s="27">
        <v>0</v>
      </c>
      <c r="NM147" s="27">
        <v>0</v>
      </c>
      <c r="NN147" s="27">
        <v>0</v>
      </c>
      <c r="NO147" s="27">
        <v>2</v>
      </c>
      <c r="NP147" s="27">
        <v>0</v>
      </c>
      <c r="NQ147" s="27">
        <v>0</v>
      </c>
      <c r="NR147" s="27">
        <v>2</v>
      </c>
      <c r="NS147" s="27">
        <v>1</v>
      </c>
      <c r="NT147" s="14">
        <v>28</v>
      </c>
      <c r="NU147" s="27">
        <v>0</v>
      </c>
      <c r="NV147" s="27">
        <v>0</v>
      </c>
      <c r="NW147" s="27">
        <v>0</v>
      </c>
      <c r="NX147" s="27">
        <v>0</v>
      </c>
      <c r="NY147" s="27">
        <v>1</v>
      </c>
      <c r="NZ147" s="27">
        <v>0</v>
      </c>
      <c r="OA147" s="27">
        <v>1</v>
      </c>
      <c r="OB147" s="27">
        <v>0</v>
      </c>
      <c r="OC147" s="27">
        <v>0</v>
      </c>
      <c r="OD147" s="27">
        <v>2</v>
      </c>
      <c r="OE147" s="27">
        <v>1</v>
      </c>
      <c r="OF147" s="27">
        <v>1</v>
      </c>
      <c r="OG147" s="27">
        <v>2</v>
      </c>
      <c r="OH147" s="27">
        <v>2</v>
      </c>
      <c r="OI147" s="27">
        <v>1</v>
      </c>
      <c r="OJ147" s="27">
        <v>1</v>
      </c>
      <c r="OK147" s="27">
        <v>3</v>
      </c>
      <c r="OL147" s="27">
        <v>1</v>
      </c>
      <c r="OM147" s="27">
        <v>0</v>
      </c>
      <c r="ON147" s="27">
        <v>6</v>
      </c>
      <c r="OO147" s="27">
        <v>1</v>
      </c>
      <c r="OP147" s="27">
        <v>0</v>
      </c>
      <c r="OQ147" s="27">
        <v>3</v>
      </c>
      <c r="OR147" s="27">
        <v>2</v>
      </c>
      <c r="OS147" s="14">
        <v>24</v>
      </c>
      <c r="OT147" s="44">
        <v>4</v>
      </c>
      <c r="OU147" s="27">
        <v>3</v>
      </c>
      <c r="OV147" s="27">
        <v>0</v>
      </c>
      <c r="OW147" s="27">
        <v>0</v>
      </c>
      <c r="OX147" s="27">
        <v>0</v>
      </c>
      <c r="OY147" s="27">
        <v>0</v>
      </c>
      <c r="OZ147" s="27">
        <v>5</v>
      </c>
      <c r="PA147" s="27">
        <v>2</v>
      </c>
      <c r="PB147" s="27">
        <v>9</v>
      </c>
      <c r="PC147" s="27">
        <v>0</v>
      </c>
      <c r="PD147" s="27">
        <v>0</v>
      </c>
      <c r="PE147" s="27">
        <v>0</v>
      </c>
      <c r="PF147" s="27">
        <v>0</v>
      </c>
      <c r="PG147" s="27">
        <v>1</v>
      </c>
      <c r="PH147" s="27">
        <v>1</v>
      </c>
      <c r="PI147" s="27">
        <v>1</v>
      </c>
      <c r="PJ147" s="27">
        <v>0</v>
      </c>
      <c r="PK147" s="27">
        <v>0</v>
      </c>
      <c r="PL147" s="27">
        <v>0</v>
      </c>
      <c r="PM147" s="27">
        <v>2</v>
      </c>
      <c r="PN147" s="27">
        <v>3</v>
      </c>
      <c r="PO147" s="27">
        <v>0</v>
      </c>
      <c r="PP147" s="27">
        <v>0</v>
      </c>
      <c r="PQ147" s="27">
        <v>0</v>
      </c>
      <c r="PR147" s="27">
        <v>0</v>
      </c>
      <c r="PS147" s="27">
        <v>0</v>
      </c>
      <c r="PT147" s="27">
        <v>0</v>
      </c>
      <c r="PU147" s="27">
        <v>0</v>
      </c>
      <c r="PV147" s="27">
        <v>0</v>
      </c>
      <c r="PW147" s="27">
        <v>0</v>
      </c>
      <c r="PX147" s="14">
        <v>922</v>
      </c>
      <c r="PY147" s="27">
        <v>5</v>
      </c>
      <c r="PZ147" s="27">
        <v>12</v>
      </c>
      <c r="QA147" s="27">
        <v>6</v>
      </c>
      <c r="QB147" s="27">
        <v>7</v>
      </c>
      <c r="QC147" s="27">
        <v>22</v>
      </c>
      <c r="QD147" s="27">
        <v>138</v>
      </c>
      <c r="QE147" s="27">
        <v>397</v>
      </c>
      <c r="QF147" s="27">
        <v>0</v>
      </c>
      <c r="QG147" s="27">
        <v>0</v>
      </c>
      <c r="QH147" s="27">
        <v>0</v>
      </c>
      <c r="QI147" s="27">
        <v>0</v>
      </c>
      <c r="QJ147" s="27">
        <v>36</v>
      </c>
      <c r="QK147" s="27">
        <v>4</v>
      </c>
      <c r="QL147" s="27">
        <v>13</v>
      </c>
      <c r="QM147" s="27">
        <v>7</v>
      </c>
      <c r="QN147" s="27">
        <v>4</v>
      </c>
      <c r="QO147" s="27">
        <v>1</v>
      </c>
      <c r="QP147" s="27">
        <v>18</v>
      </c>
      <c r="QQ147" s="27">
        <v>219</v>
      </c>
      <c r="QR147" s="27">
        <v>0</v>
      </c>
      <c r="QS147" s="27">
        <v>0</v>
      </c>
      <c r="QT147" s="27">
        <v>0</v>
      </c>
      <c r="QU147" s="27">
        <v>0</v>
      </c>
      <c r="QV147" s="27">
        <v>33</v>
      </c>
      <c r="QW147" s="27">
        <v>0</v>
      </c>
      <c r="QX147" s="27">
        <v>0</v>
      </c>
      <c r="QY147" s="27">
        <v>0</v>
      </c>
      <c r="QZ147" s="27">
        <v>0</v>
      </c>
      <c r="RA147" s="14">
        <v>11</v>
      </c>
      <c r="RB147" s="27">
        <v>0</v>
      </c>
      <c r="RC147" s="27">
        <v>2</v>
      </c>
      <c r="RD147" s="27">
        <v>3</v>
      </c>
      <c r="RE147" s="27">
        <v>2</v>
      </c>
      <c r="RF147" s="27">
        <v>0</v>
      </c>
      <c r="RG147" s="27">
        <v>0</v>
      </c>
      <c r="RH147" s="27">
        <v>1</v>
      </c>
      <c r="RI147" s="27">
        <v>3</v>
      </c>
      <c r="RJ147" s="14">
        <v>1</v>
      </c>
      <c r="RK147" s="27">
        <v>0</v>
      </c>
      <c r="RL147" s="27">
        <v>0</v>
      </c>
      <c r="RM147" s="27">
        <v>0</v>
      </c>
      <c r="RN147" s="27">
        <v>0</v>
      </c>
      <c r="RO147" s="27">
        <v>0</v>
      </c>
      <c r="RP147" s="27">
        <v>0</v>
      </c>
      <c r="RQ147" s="27">
        <v>0</v>
      </c>
      <c r="RR147" s="27">
        <v>0</v>
      </c>
      <c r="RS147" s="27">
        <v>0</v>
      </c>
      <c r="RT147" s="27">
        <v>0</v>
      </c>
      <c r="RU147" s="27">
        <v>0</v>
      </c>
      <c r="RV147" s="27">
        <v>0</v>
      </c>
      <c r="RW147" s="27">
        <v>0</v>
      </c>
      <c r="RX147" s="27">
        <v>1</v>
      </c>
      <c r="RY147" s="27">
        <v>0</v>
      </c>
      <c r="RZ147" s="27">
        <v>0</v>
      </c>
      <c r="SA147" s="27">
        <v>0</v>
      </c>
      <c r="SB147" s="27">
        <v>0</v>
      </c>
      <c r="SC147" s="27">
        <v>0</v>
      </c>
      <c r="SD147" s="27">
        <v>0</v>
      </c>
      <c r="SE147" s="27">
        <v>0</v>
      </c>
      <c r="SF147" s="27">
        <v>0</v>
      </c>
      <c r="SG147" s="27">
        <v>0</v>
      </c>
      <c r="SH147" s="27">
        <v>0</v>
      </c>
      <c r="SI147" s="27">
        <v>0</v>
      </c>
      <c r="SJ147" s="27">
        <v>0</v>
      </c>
      <c r="SK147" s="27">
        <v>0</v>
      </c>
      <c r="SL147" s="27">
        <v>0</v>
      </c>
      <c r="SM147" s="27">
        <v>0</v>
      </c>
      <c r="SN147" s="27">
        <v>0</v>
      </c>
      <c r="SO147" s="27">
        <v>0</v>
      </c>
      <c r="SP147" s="27">
        <v>0</v>
      </c>
      <c r="SQ147" s="27">
        <v>0</v>
      </c>
      <c r="SR147" s="27">
        <v>0</v>
      </c>
      <c r="SS147" s="27">
        <v>0</v>
      </c>
      <c r="ST147" s="27">
        <v>0</v>
      </c>
      <c r="SU147" s="27">
        <v>0</v>
      </c>
      <c r="SV147" s="27">
        <v>0</v>
      </c>
      <c r="SW147" s="27">
        <v>0</v>
      </c>
      <c r="SX147" s="27">
        <v>0</v>
      </c>
      <c r="SY147" s="27">
        <v>0</v>
      </c>
      <c r="SZ147" s="27">
        <v>0</v>
      </c>
      <c r="TA147" s="27">
        <v>0</v>
      </c>
      <c r="TB147" s="27">
        <v>0</v>
      </c>
      <c r="TC147" s="27">
        <v>0</v>
      </c>
      <c r="TD147" s="27">
        <v>0</v>
      </c>
      <c r="TE147" s="27">
        <v>0</v>
      </c>
      <c r="TF147" s="27">
        <v>0</v>
      </c>
      <c r="TG147" s="14">
        <v>0</v>
      </c>
      <c r="TH147" s="27">
        <v>0</v>
      </c>
      <c r="TI147" s="27">
        <v>0</v>
      </c>
      <c r="TJ147" s="27">
        <v>0</v>
      </c>
      <c r="TK147" s="27">
        <v>0</v>
      </c>
      <c r="TL147" s="27">
        <v>0</v>
      </c>
      <c r="TM147" s="27">
        <v>0</v>
      </c>
      <c r="TN147" s="27">
        <v>0</v>
      </c>
      <c r="TO147" s="27">
        <v>0</v>
      </c>
      <c r="TP147" s="27">
        <v>0</v>
      </c>
      <c r="TQ147" s="27">
        <v>0</v>
      </c>
      <c r="TR147" s="27">
        <v>0</v>
      </c>
      <c r="TS147" s="27">
        <v>0</v>
      </c>
      <c r="TT147" s="27">
        <v>0</v>
      </c>
      <c r="TU147" s="27">
        <v>0</v>
      </c>
      <c r="TV147" s="27">
        <v>0</v>
      </c>
      <c r="TW147" s="27">
        <v>0</v>
      </c>
      <c r="TX147" s="27">
        <v>0</v>
      </c>
      <c r="TY147" s="27">
        <v>0</v>
      </c>
      <c r="TZ147" s="27">
        <v>0</v>
      </c>
      <c r="UA147" s="27">
        <v>0</v>
      </c>
      <c r="UB147" s="27">
        <v>0</v>
      </c>
      <c r="UC147" s="27">
        <v>0</v>
      </c>
      <c r="UD147" s="27">
        <v>0</v>
      </c>
      <c r="UE147" s="27">
        <v>0</v>
      </c>
      <c r="UF147" s="27">
        <v>0</v>
      </c>
      <c r="UG147" s="27">
        <v>0</v>
      </c>
      <c r="UH147" s="27">
        <v>0</v>
      </c>
      <c r="UI147" s="27">
        <v>0</v>
      </c>
      <c r="UJ147" s="27">
        <v>0</v>
      </c>
      <c r="UK147" s="27">
        <v>0</v>
      </c>
      <c r="UL147" s="27">
        <v>0</v>
      </c>
      <c r="UM147" s="27">
        <v>0</v>
      </c>
      <c r="UN147" s="27">
        <v>0</v>
      </c>
      <c r="UO147" s="27">
        <v>0</v>
      </c>
      <c r="UP147" s="27">
        <v>0</v>
      </c>
      <c r="UQ147" s="27">
        <v>0</v>
      </c>
      <c r="UR147" s="27">
        <v>0</v>
      </c>
      <c r="US147" s="27">
        <v>0</v>
      </c>
      <c r="UT147" s="27">
        <v>0</v>
      </c>
      <c r="UU147" s="27">
        <v>0</v>
      </c>
      <c r="UV147" s="27">
        <v>0</v>
      </c>
      <c r="UW147" s="27">
        <v>0</v>
      </c>
      <c r="UX147" s="27">
        <v>0</v>
      </c>
      <c r="UY147" s="27">
        <v>0</v>
      </c>
      <c r="UZ147" s="27">
        <v>0</v>
      </c>
      <c r="VA147" s="27">
        <v>0</v>
      </c>
      <c r="VB147" s="27">
        <v>0</v>
      </c>
      <c r="VC147" s="27">
        <v>0</v>
      </c>
      <c r="VD147" s="27">
        <v>0</v>
      </c>
      <c r="VE147" s="27">
        <v>0</v>
      </c>
      <c r="VF147" s="27">
        <v>0</v>
      </c>
      <c r="VG147" s="27">
        <v>0</v>
      </c>
      <c r="VH147" s="14">
        <v>0</v>
      </c>
      <c r="VI147" s="27">
        <v>0</v>
      </c>
      <c r="VJ147" s="27">
        <v>0</v>
      </c>
      <c r="VK147" s="27">
        <v>0</v>
      </c>
      <c r="VL147" s="27">
        <v>0</v>
      </c>
      <c r="VM147" s="27">
        <v>0</v>
      </c>
      <c r="VN147" s="27">
        <v>0</v>
      </c>
      <c r="VO147" s="27">
        <v>0</v>
      </c>
      <c r="VP147" s="27">
        <v>0</v>
      </c>
      <c r="VQ147" s="27">
        <v>0</v>
      </c>
      <c r="VR147" s="27">
        <v>0</v>
      </c>
      <c r="VS147" s="27">
        <v>0</v>
      </c>
      <c r="VT147" s="27">
        <v>0</v>
      </c>
      <c r="VU147" s="27">
        <v>0</v>
      </c>
      <c r="VV147" s="27">
        <v>0</v>
      </c>
      <c r="VW147" s="27">
        <v>0</v>
      </c>
      <c r="VX147" s="27">
        <v>0</v>
      </c>
      <c r="VY147" s="27">
        <v>0</v>
      </c>
      <c r="VZ147" s="27">
        <v>0</v>
      </c>
      <c r="WA147" s="27">
        <v>0</v>
      </c>
      <c r="WB147" s="27">
        <v>0</v>
      </c>
      <c r="WC147" s="27">
        <v>0</v>
      </c>
      <c r="WD147" s="27">
        <v>0</v>
      </c>
      <c r="WE147" s="27">
        <v>0</v>
      </c>
      <c r="WF147" s="27">
        <v>0</v>
      </c>
      <c r="WG147" s="27">
        <v>0</v>
      </c>
      <c r="WH147" s="27">
        <v>0</v>
      </c>
      <c r="WI147" s="27">
        <v>0</v>
      </c>
      <c r="WJ147" s="27">
        <v>0</v>
      </c>
      <c r="WK147" s="27">
        <v>0</v>
      </c>
      <c r="WL147" s="27">
        <v>0</v>
      </c>
      <c r="WM147" s="27">
        <v>0</v>
      </c>
      <c r="WN147" s="27">
        <v>0</v>
      </c>
      <c r="WO147" s="27">
        <v>0</v>
      </c>
      <c r="WP147" s="27">
        <v>0</v>
      </c>
      <c r="WQ147" s="27">
        <v>0</v>
      </c>
      <c r="WR147" s="27">
        <v>0</v>
      </c>
      <c r="WS147" s="27">
        <v>0</v>
      </c>
      <c r="WT147" s="27">
        <v>0</v>
      </c>
      <c r="WU147" s="27">
        <v>0</v>
      </c>
      <c r="WV147" s="27">
        <v>0</v>
      </c>
      <c r="WW147" s="27">
        <v>0</v>
      </c>
      <c r="WX147" s="27">
        <v>0</v>
      </c>
      <c r="WY147" s="27">
        <v>0</v>
      </c>
      <c r="WZ147" s="27">
        <v>0</v>
      </c>
      <c r="XA147" s="27">
        <v>0</v>
      </c>
      <c r="XB147" s="27">
        <v>0</v>
      </c>
      <c r="XC147" s="27">
        <v>0</v>
      </c>
      <c r="XD147" s="27">
        <v>0</v>
      </c>
      <c r="XE147" s="27">
        <v>0</v>
      </c>
      <c r="XF147" s="27">
        <v>0</v>
      </c>
      <c r="XG147" s="27">
        <v>0</v>
      </c>
      <c r="XH147" s="27">
        <v>0</v>
      </c>
      <c r="XI147" s="27">
        <v>7</v>
      </c>
      <c r="XJ147" s="27">
        <v>16</v>
      </c>
      <c r="XK147" s="27">
        <v>2</v>
      </c>
      <c r="XL147" s="27">
        <v>21</v>
      </c>
      <c r="XM147" s="27">
        <v>5</v>
      </c>
      <c r="XN147" s="27">
        <v>0</v>
      </c>
      <c r="XO147" s="27">
        <v>0</v>
      </c>
      <c r="XP147" s="27">
        <v>2</v>
      </c>
      <c r="XQ147" s="27">
        <v>0</v>
      </c>
      <c r="XR147" s="27">
        <v>0</v>
      </c>
      <c r="XS147" s="27">
        <v>1</v>
      </c>
      <c r="XT147" s="27">
        <v>3</v>
      </c>
      <c r="XU147" s="27">
        <v>0</v>
      </c>
      <c r="XV147" s="27">
        <v>0</v>
      </c>
      <c r="XW147" s="27">
        <v>2</v>
      </c>
      <c r="XX147" s="27">
        <v>5</v>
      </c>
      <c r="XY147" s="27">
        <v>1</v>
      </c>
      <c r="XZ147" s="27">
        <v>0</v>
      </c>
      <c r="YA147" s="27">
        <v>5</v>
      </c>
      <c r="YB147" s="27">
        <v>1</v>
      </c>
      <c r="YC147" s="27">
        <v>0</v>
      </c>
      <c r="YD147" s="27">
        <v>4</v>
      </c>
      <c r="YE147" s="27">
        <v>0</v>
      </c>
      <c r="YF147" s="27">
        <v>0</v>
      </c>
      <c r="YG147" s="27">
        <v>1</v>
      </c>
      <c r="YH147" s="27">
        <v>5</v>
      </c>
      <c r="YI147" s="27">
        <v>0</v>
      </c>
      <c r="YJ147" s="27">
        <v>0</v>
      </c>
      <c r="YK147" s="27">
        <v>4</v>
      </c>
      <c r="YL147" s="27">
        <v>6</v>
      </c>
      <c r="YM147" s="27">
        <v>2</v>
      </c>
      <c r="YN147" s="27">
        <v>0</v>
      </c>
      <c r="YO147" s="27">
        <v>6</v>
      </c>
      <c r="YP147" s="27">
        <v>10</v>
      </c>
      <c r="YQ147" s="27">
        <v>2</v>
      </c>
      <c r="YR147" s="27">
        <v>14</v>
      </c>
      <c r="YS147" s="27">
        <v>11</v>
      </c>
      <c r="YT147" s="27">
        <v>26</v>
      </c>
      <c r="YU147" s="27">
        <v>1</v>
      </c>
      <c r="YV147" s="27">
        <v>36</v>
      </c>
      <c r="YW147" s="27">
        <v>10</v>
      </c>
      <c r="YX147" s="27">
        <v>18</v>
      </c>
      <c r="YY147" s="27">
        <v>37</v>
      </c>
      <c r="YZ147" s="27">
        <v>3</v>
      </c>
      <c r="ZA147" s="27">
        <v>52</v>
      </c>
      <c r="ZB147" s="27">
        <v>15</v>
      </c>
      <c r="ZC147" s="27">
        <v>509</v>
      </c>
      <c r="ZD147" s="27">
        <v>24</v>
      </c>
      <c r="ZE147" s="27">
        <v>98</v>
      </c>
      <c r="ZF147" s="27">
        <v>41</v>
      </c>
      <c r="ZG147" s="27">
        <v>9</v>
      </c>
      <c r="ZH147" s="27">
        <v>2</v>
      </c>
      <c r="ZI147" s="27">
        <v>16</v>
      </c>
      <c r="ZJ147" s="27">
        <v>5</v>
      </c>
      <c r="ZK147" s="27">
        <v>0</v>
      </c>
      <c r="ZL147" s="27">
        <v>37</v>
      </c>
      <c r="ZM147" s="27">
        <v>2</v>
      </c>
      <c r="ZN147" s="27">
        <v>6</v>
      </c>
      <c r="ZO147" s="27">
        <v>12</v>
      </c>
      <c r="ZP147" s="27">
        <v>1</v>
      </c>
      <c r="ZQ147" s="27">
        <v>2</v>
      </c>
      <c r="ZR147" s="27">
        <v>15</v>
      </c>
      <c r="ZS147" s="27">
        <v>0</v>
      </c>
      <c r="ZT147" s="27">
        <v>1</v>
      </c>
      <c r="ZU147" s="27">
        <v>13</v>
      </c>
      <c r="ZV147" s="27">
        <v>0</v>
      </c>
    </row>
    <row r="148" spans="1:698" s="43" customFormat="1" x14ac:dyDescent="0.2">
      <c r="A148" s="43" t="s">
        <v>248</v>
      </c>
      <c r="B148" s="42"/>
      <c r="C148" s="14">
        <v>668</v>
      </c>
      <c r="D148" s="14">
        <v>22</v>
      </c>
      <c r="E148" s="14">
        <v>5</v>
      </c>
      <c r="F148" s="14">
        <v>0</v>
      </c>
      <c r="G148" s="43">
        <v>0</v>
      </c>
      <c r="H148" s="43">
        <v>0</v>
      </c>
      <c r="I148" s="43">
        <v>0</v>
      </c>
      <c r="J148" s="43">
        <v>0</v>
      </c>
      <c r="K148" s="43">
        <v>0</v>
      </c>
      <c r="L148" s="43">
        <v>0</v>
      </c>
      <c r="M148" s="43">
        <v>0</v>
      </c>
      <c r="N148" s="43">
        <v>0</v>
      </c>
      <c r="O148" s="43">
        <v>0</v>
      </c>
      <c r="P148" s="43">
        <v>0</v>
      </c>
      <c r="Q148" s="43">
        <v>0</v>
      </c>
      <c r="R148" s="43">
        <v>0</v>
      </c>
      <c r="S148" s="43">
        <v>0</v>
      </c>
      <c r="T148" s="43">
        <v>0</v>
      </c>
      <c r="U148" s="43">
        <v>0</v>
      </c>
      <c r="V148" s="43">
        <v>0</v>
      </c>
      <c r="W148" s="43">
        <v>0</v>
      </c>
      <c r="X148" s="43">
        <v>0</v>
      </c>
      <c r="Y148" s="43">
        <v>0</v>
      </c>
      <c r="Z148" s="43">
        <v>0</v>
      </c>
      <c r="AA148" s="43">
        <v>0</v>
      </c>
      <c r="AB148" s="43">
        <v>0</v>
      </c>
      <c r="AC148" s="43">
        <v>0</v>
      </c>
      <c r="AD148" s="43">
        <v>0</v>
      </c>
      <c r="AE148" s="43">
        <v>0</v>
      </c>
      <c r="AF148" s="43">
        <v>0</v>
      </c>
      <c r="AG148" s="43">
        <v>0</v>
      </c>
      <c r="AH148" s="43">
        <v>0</v>
      </c>
      <c r="AI148" s="43">
        <v>0</v>
      </c>
      <c r="AJ148" s="43">
        <v>0</v>
      </c>
      <c r="AK148" s="43">
        <v>0</v>
      </c>
      <c r="AL148" s="43">
        <v>0</v>
      </c>
      <c r="AM148" s="43">
        <v>0</v>
      </c>
      <c r="AN148" s="43">
        <v>0</v>
      </c>
      <c r="AO148" s="43">
        <v>0</v>
      </c>
      <c r="AP148" s="43">
        <v>0</v>
      </c>
      <c r="AU148" s="43">
        <v>0</v>
      </c>
      <c r="AV148" s="43">
        <v>3</v>
      </c>
      <c r="AW148" s="43">
        <v>0</v>
      </c>
      <c r="AX148" s="43">
        <v>3</v>
      </c>
      <c r="AY148" s="14">
        <v>0</v>
      </c>
      <c r="AZ148" s="14">
        <v>0</v>
      </c>
      <c r="BA148" s="14">
        <v>5</v>
      </c>
      <c r="BB148" s="14">
        <v>130</v>
      </c>
      <c r="BC148" s="43">
        <v>0</v>
      </c>
      <c r="BD148" s="43">
        <v>0</v>
      </c>
      <c r="BE148" s="43">
        <v>0</v>
      </c>
      <c r="BF148" s="43">
        <v>0</v>
      </c>
      <c r="BG148" s="43">
        <v>0</v>
      </c>
      <c r="BH148" s="43">
        <v>0</v>
      </c>
      <c r="BI148" s="43">
        <v>0</v>
      </c>
      <c r="BJ148" s="43">
        <v>0</v>
      </c>
      <c r="BK148" s="43">
        <v>0</v>
      </c>
      <c r="BL148" s="43">
        <v>1</v>
      </c>
      <c r="BM148" s="43">
        <v>0</v>
      </c>
      <c r="BN148" s="43">
        <v>1</v>
      </c>
      <c r="BO148" s="43">
        <v>0</v>
      </c>
      <c r="BP148" s="43">
        <v>0</v>
      </c>
      <c r="BQ148" s="43">
        <v>0</v>
      </c>
      <c r="BR148" s="43">
        <v>0</v>
      </c>
      <c r="BS148" s="43">
        <v>0</v>
      </c>
      <c r="BT148" s="43">
        <v>0</v>
      </c>
      <c r="BU148" s="43">
        <v>0</v>
      </c>
      <c r="BV148" s="43">
        <v>0</v>
      </c>
      <c r="BW148" s="43">
        <v>0</v>
      </c>
      <c r="BX148" s="43">
        <v>0</v>
      </c>
      <c r="BY148" s="43">
        <v>0</v>
      </c>
      <c r="BZ148" s="43">
        <v>4</v>
      </c>
      <c r="CA148" s="43">
        <v>0</v>
      </c>
      <c r="CB148" s="43">
        <v>1</v>
      </c>
      <c r="CC148" s="43">
        <v>0</v>
      </c>
      <c r="CD148" s="43">
        <v>0</v>
      </c>
      <c r="CE148" s="43">
        <v>0</v>
      </c>
      <c r="CF148" s="43">
        <v>2</v>
      </c>
      <c r="CG148" s="43">
        <v>0</v>
      </c>
      <c r="CH148" s="43">
        <v>0</v>
      </c>
      <c r="CI148" s="43">
        <v>0</v>
      </c>
      <c r="CJ148" s="43">
        <v>2</v>
      </c>
      <c r="CK148" s="43">
        <v>0</v>
      </c>
      <c r="CL148" s="43">
        <v>4</v>
      </c>
      <c r="CM148" s="43">
        <v>0</v>
      </c>
      <c r="CN148" s="43">
        <v>9</v>
      </c>
      <c r="CO148" s="43">
        <v>0</v>
      </c>
      <c r="CP148" s="43">
        <v>8</v>
      </c>
      <c r="CQ148" s="43">
        <v>0</v>
      </c>
      <c r="CR148" s="43">
        <v>12</v>
      </c>
      <c r="CS148" s="43">
        <v>0</v>
      </c>
      <c r="CT148" s="43">
        <v>15</v>
      </c>
      <c r="CU148" s="43">
        <v>0</v>
      </c>
      <c r="CV148" s="43">
        <v>8</v>
      </c>
      <c r="CW148" s="43">
        <v>0</v>
      </c>
      <c r="CX148" s="43">
        <v>10</v>
      </c>
      <c r="CY148" s="43">
        <v>2</v>
      </c>
      <c r="CZ148" s="43">
        <v>8</v>
      </c>
      <c r="DA148" s="43">
        <v>0</v>
      </c>
      <c r="DB148" s="43">
        <v>2</v>
      </c>
      <c r="DC148" s="43">
        <v>0</v>
      </c>
      <c r="DD148" s="43">
        <v>0</v>
      </c>
      <c r="DG148" s="43">
        <v>2</v>
      </c>
      <c r="DH148" s="43">
        <v>113</v>
      </c>
      <c r="DI148" s="43">
        <v>0</v>
      </c>
      <c r="DJ148" s="43">
        <v>0</v>
      </c>
      <c r="DK148" s="43">
        <v>0</v>
      </c>
      <c r="DL148" s="43">
        <v>0</v>
      </c>
      <c r="DM148" s="43">
        <v>0</v>
      </c>
      <c r="DN148" s="43">
        <v>3</v>
      </c>
      <c r="DO148" s="43">
        <v>0</v>
      </c>
      <c r="DP148" s="43">
        <v>3</v>
      </c>
      <c r="DQ148" s="43">
        <v>0</v>
      </c>
      <c r="DR148" s="43">
        <v>0</v>
      </c>
      <c r="DS148" s="43">
        <v>0</v>
      </c>
      <c r="DT148" s="43">
        <v>0</v>
      </c>
      <c r="DU148" s="43">
        <v>0</v>
      </c>
      <c r="DV148" s="43">
        <v>0</v>
      </c>
      <c r="DW148" s="43">
        <v>0</v>
      </c>
      <c r="DX148" s="43">
        <v>0</v>
      </c>
      <c r="DY148" s="43">
        <v>2</v>
      </c>
      <c r="DZ148" s="43">
        <v>70</v>
      </c>
      <c r="EA148" s="43">
        <v>0</v>
      </c>
      <c r="EB148" s="43">
        <v>0</v>
      </c>
      <c r="EC148" s="43">
        <v>0</v>
      </c>
      <c r="ED148" s="43">
        <v>74</v>
      </c>
      <c r="EE148" s="43">
        <v>0</v>
      </c>
      <c r="EF148" s="43">
        <v>0</v>
      </c>
      <c r="EG148" s="43">
        <v>0</v>
      </c>
      <c r="EH148" s="43">
        <v>56</v>
      </c>
      <c r="EI148" s="43">
        <v>0</v>
      </c>
      <c r="EJ148" s="43">
        <v>2</v>
      </c>
      <c r="EK148" s="43">
        <v>4</v>
      </c>
      <c r="EL148" s="43">
        <v>66</v>
      </c>
      <c r="EM148" s="43">
        <v>0</v>
      </c>
      <c r="EN148" s="43">
        <v>0</v>
      </c>
      <c r="EO148" s="43">
        <v>0</v>
      </c>
      <c r="EP148" s="43">
        <v>0</v>
      </c>
      <c r="EQ148" s="43">
        <v>0</v>
      </c>
      <c r="ER148" s="43">
        <v>0</v>
      </c>
      <c r="ES148" s="43">
        <v>0</v>
      </c>
      <c r="ET148" s="43">
        <v>0</v>
      </c>
      <c r="EU148" s="43">
        <v>0</v>
      </c>
      <c r="EV148" s="43">
        <v>0</v>
      </c>
      <c r="EW148" s="43">
        <v>0</v>
      </c>
      <c r="EX148" s="43">
        <v>0</v>
      </c>
      <c r="EY148" s="43">
        <v>0</v>
      </c>
      <c r="EZ148" s="43">
        <v>0</v>
      </c>
      <c r="FA148" s="43">
        <v>0</v>
      </c>
      <c r="FB148" s="43">
        <v>0</v>
      </c>
      <c r="FC148" s="43">
        <v>0</v>
      </c>
      <c r="FD148" s="43">
        <v>1</v>
      </c>
      <c r="FE148" s="43">
        <v>0</v>
      </c>
      <c r="FF148" s="43">
        <v>0</v>
      </c>
      <c r="FG148" s="43">
        <v>0</v>
      </c>
      <c r="FH148" s="43">
        <v>1</v>
      </c>
      <c r="FI148" s="43">
        <v>0</v>
      </c>
      <c r="FJ148" s="43">
        <v>3</v>
      </c>
      <c r="FK148" s="43">
        <v>0</v>
      </c>
      <c r="FL148" s="43">
        <v>1</v>
      </c>
      <c r="FM148" s="43">
        <v>1</v>
      </c>
      <c r="FN148" s="43">
        <v>3</v>
      </c>
      <c r="FO148" s="43">
        <v>1</v>
      </c>
      <c r="FP148" s="43">
        <v>5</v>
      </c>
      <c r="FQ148" s="43">
        <v>0</v>
      </c>
      <c r="FR148" s="43">
        <v>1</v>
      </c>
      <c r="FS148" s="43">
        <v>0</v>
      </c>
      <c r="FT148" s="43">
        <v>10</v>
      </c>
      <c r="FU148" s="43">
        <v>0</v>
      </c>
      <c r="FV148" s="43">
        <v>4</v>
      </c>
      <c r="FW148" s="43">
        <v>0</v>
      </c>
      <c r="FX148" s="43">
        <v>5</v>
      </c>
      <c r="FY148" s="43">
        <v>0</v>
      </c>
      <c r="FZ148" s="43">
        <v>0</v>
      </c>
      <c r="GA148" s="43">
        <v>0</v>
      </c>
      <c r="GB148" s="43">
        <v>2</v>
      </c>
      <c r="GC148" s="27"/>
      <c r="GD148" s="27">
        <v>0</v>
      </c>
      <c r="GE148" s="27">
        <v>0</v>
      </c>
      <c r="GF148" s="27">
        <v>0</v>
      </c>
      <c r="GG148" s="27">
        <v>0</v>
      </c>
      <c r="GH148" s="27">
        <v>0</v>
      </c>
      <c r="GI148" s="27">
        <v>0</v>
      </c>
      <c r="GJ148" s="27">
        <v>0</v>
      </c>
      <c r="GK148" s="27">
        <v>0</v>
      </c>
      <c r="GL148" s="27">
        <v>0</v>
      </c>
      <c r="GM148" s="27">
        <v>0</v>
      </c>
      <c r="GN148" s="27">
        <v>0</v>
      </c>
      <c r="GO148" s="27">
        <v>0</v>
      </c>
      <c r="GP148" s="27"/>
      <c r="GQ148" s="27">
        <v>0</v>
      </c>
      <c r="GR148" s="27">
        <v>0</v>
      </c>
      <c r="GS148" s="27">
        <v>0</v>
      </c>
      <c r="GT148" s="27">
        <v>0</v>
      </c>
      <c r="GU148" s="27">
        <v>0</v>
      </c>
      <c r="GV148" s="27">
        <v>0</v>
      </c>
      <c r="GW148" s="27">
        <v>0</v>
      </c>
      <c r="GX148" s="27">
        <v>0</v>
      </c>
      <c r="GY148" s="27">
        <v>0</v>
      </c>
      <c r="GZ148" s="27">
        <v>0</v>
      </c>
      <c r="HA148" s="27">
        <v>0</v>
      </c>
      <c r="HB148" s="27">
        <v>0</v>
      </c>
      <c r="HC148" s="27"/>
      <c r="HD148" s="27">
        <v>0</v>
      </c>
      <c r="HE148" s="27">
        <v>0</v>
      </c>
      <c r="HF148" s="27">
        <v>0</v>
      </c>
      <c r="HG148" s="27">
        <v>0</v>
      </c>
      <c r="HH148" s="27">
        <v>0</v>
      </c>
      <c r="HI148" s="27">
        <v>0</v>
      </c>
      <c r="HJ148" s="27">
        <v>0</v>
      </c>
      <c r="HK148" s="27">
        <v>0</v>
      </c>
      <c r="HL148" s="27">
        <v>0</v>
      </c>
      <c r="HM148" s="27">
        <v>0</v>
      </c>
      <c r="HN148" s="27">
        <v>0</v>
      </c>
      <c r="HO148" s="27">
        <v>0</v>
      </c>
      <c r="HP148" s="27"/>
      <c r="HQ148" s="27">
        <v>0</v>
      </c>
      <c r="HR148" s="27">
        <v>0</v>
      </c>
      <c r="HS148" s="27">
        <v>0</v>
      </c>
      <c r="HT148" s="27">
        <v>0</v>
      </c>
      <c r="HU148" s="27">
        <v>0</v>
      </c>
      <c r="HV148" s="27">
        <v>0</v>
      </c>
      <c r="HW148" s="27">
        <v>0</v>
      </c>
      <c r="HX148" s="27">
        <v>0</v>
      </c>
      <c r="HY148" s="27">
        <v>0</v>
      </c>
      <c r="HZ148" s="27">
        <v>0</v>
      </c>
      <c r="IA148" s="27">
        <v>0</v>
      </c>
      <c r="IB148" s="27">
        <v>0</v>
      </c>
      <c r="IC148" s="27"/>
      <c r="ID148" s="27">
        <v>5</v>
      </c>
      <c r="IE148" s="27">
        <v>0</v>
      </c>
      <c r="IF148" s="27">
        <v>0</v>
      </c>
      <c r="IG148" s="27">
        <v>0</v>
      </c>
      <c r="IH148" s="27">
        <v>0</v>
      </c>
      <c r="II148" s="27"/>
      <c r="IJ148" s="27"/>
      <c r="IK148" s="27"/>
      <c r="IL148" s="27"/>
      <c r="IM148" s="27">
        <v>5</v>
      </c>
      <c r="IN148" s="27">
        <v>0</v>
      </c>
      <c r="IO148" s="27">
        <v>0</v>
      </c>
      <c r="IP148" s="27">
        <v>0</v>
      </c>
      <c r="IQ148" s="27">
        <v>0</v>
      </c>
      <c r="IR148" s="27">
        <v>0</v>
      </c>
      <c r="IS148" s="27">
        <v>0</v>
      </c>
      <c r="IT148" s="27">
        <v>0</v>
      </c>
      <c r="IU148" s="27">
        <v>0</v>
      </c>
      <c r="IV148" s="27">
        <v>0</v>
      </c>
      <c r="IW148" s="27">
        <v>0</v>
      </c>
      <c r="IX148" s="27">
        <v>0</v>
      </c>
      <c r="IY148" s="27">
        <v>0</v>
      </c>
      <c r="IZ148" s="27">
        <v>0</v>
      </c>
      <c r="JA148" s="27">
        <v>0</v>
      </c>
      <c r="JB148" s="27">
        <v>0</v>
      </c>
      <c r="JC148" s="27">
        <v>0</v>
      </c>
      <c r="JD148" s="27">
        <v>0</v>
      </c>
      <c r="JE148" s="27">
        <v>0</v>
      </c>
      <c r="JF148" s="27">
        <v>0</v>
      </c>
      <c r="JG148" s="27">
        <v>0</v>
      </c>
      <c r="JH148" s="27">
        <v>0</v>
      </c>
      <c r="JI148" s="27">
        <v>0</v>
      </c>
      <c r="JJ148" s="27">
        <v>0</v>
      </c>
      <c r="JK148" s="27">
        <v>0</v>
      </c>
      <c r="JL148" s="27">
        <v>0</v>
      </c>
      <c r="JM148" s="27">
        <v>0</v>
      </c>
      <c r="JN148" s="27">
        <v>0</v>
      </c>
      <c r="JO148" s="27">
        <v>0</v>
      </c>
      <c r="JP148" s="27">
        <v>0</v>
      </c>
      <c r="JQ148" s="27">
        <v>0</v>
      </c>
      <c r="JR148" s="27">
        <v>0</v>
      </c>
      <c r="JS148" s="27">
        <v>0</v>
      </c>
      <c r="JT148" s="27">
        <v>0</v>
      </c>
      <c r="JU148" s="27">
        <v>0</v>
      </c>
      <c r="JV148" s="27">
        <v>0</v>
      </c>
      <c r="JW148" s="27">
        <v>0</v>
      </c>
      <c r="JX148" s="27">
        <v>0</v>
      </c>
      <c r="JY148" s="14">
        <v>138</v>
      </c>
      <c r="JZ148" s="27">
        <v>0</v>
      </c>
      <c r="KA148" s="27">
        <v>0</v>
      </c>
      <c r="KB148" s="27">
        <v>0</v>
      </c>
      <c r="KC148" s="27">
        <v>0</v>
      </c>
      <c r="KD148" s="27">
        <v>2</v>
      </c>
      <c r="KE148" s="27">
        <v>32</v>
      </c>
      <c r="KF148" s="27">
        <v>0</v>
      </c>
      <c r="KG148" s="27">
        <v>2</v>
      </c>
      <c r="KH148" s="27">
        <v>53</v>
      </c>
      <c r="KI148" s="27">
        <v>3</v>
      </c>
      <c r="KJ148" s="27">
        <v>1</v>
      </c>
      <c r="KK148" s="27">
        <v>45</v>
      </c>
      <c r="KL148" s="14">
        <v>138</v>
      </c>
      <c r="KM148" s="27">
        <v>0</v>
      </c>
      <c r="KN148" s="27">
        <v>34</v>
      </c>
      <c r="KO148" s="27">
        <v>55</v>
      </c>
      <c r="KP148" s="27">
        <v>49</v>
      </c>
      <c r="KQ148" s="14">
        <v>9</v>
      </c>
      <c r="KR148" s="27">
        <v>7</v>
      </c>
      <c r="KS148" s="27">
        <v>2</v>
      </c>
      <c r="KT148" s="14">
        <v>1</v>
      </c>
      <c r="KU148" s="27">
        <v>1</v>
      </c>
      <c r="KV148" s="27">
        <v>0</v>
      </c>
      <c r="KW148" s="27">
        <v>0</v>
      </c>
      <c r="KX148" s="27">
        <v>0</v>
      </c>
      <c r="KY148" s="14">
        <v>0</v>
      </c>
      <c r="KZ148" s="27">
        <v>0</v>
      </c>
      <c r="LA148" s="27">
        <v>0</v>
      </c>
      <c r="LB148" s="27">
        <v>0</v>
      </c>
      <c r="LC148" s="27">
        <v>0</v>
      </c>
      <c r="LD148" s="27">
        <v>0</v>
      </c>
      <c r="LE148" s="27">
        <v>0</v>
      </c>
      <c r="LF148" s="27">
        <v>0</v>
      </c>
      <c r="LG148" s="27">
        <v>0</v>
      </c>
      <c r="LH148" s="27">
        <v>0</v>
      </c>
      <c r="LI148" s="27">
        <v>0</v>
      </c>
      <c r="LJ148" s="27">
        <v>0</v>
      </c>
      <c r="LK148" s="27">
        <v>0</v>
      </c>
      <c r="LL148" s="27">
        <v>0</v>
      </c>
      <c r="LM148" s="27">
        <v>0</v>
      </c>
      <c r="LN148" s="27">
        <v>0</v>
      </c>
      <c r="LO148" s="27">
        <v>0</v>
      </c>
      <c r="LP148" s="27">
        <v>0</v>
      </c>
      <c r="LQ148" s="27">
        <v>0</v>
      </c>
      <c r="LR148" s="27">
        <v>0</v>
      </c>
      <c r="LS148" s="27">
        <v>0</v>
      </c>
      <c r="LT148" s="27">
        <v>0</v>
      </c>
      <c r="LU148" s="27">
        <v>0</v>
      </c>
      <c r="LV148" s="27">
        <v>0</v>
      </c>
      <c r="LW148" s="27">
        <v>0</v>
      </c>
      <c r="LX148" s="27">
        <v>0</v>
      </c>
      <c r="LY148" s="27">
        <v>0</v>
      </c>
      <c r="LZ148" s="27">
        <v>0</v>
      </c>
      <c r="MA148" s="27">
        <v>0</v>
      </c>
      <c r="MB148" s="27">
        <v>0</v>
      </c>
      <c r="MC148" s="27">
        <v>0</v>
      </c>
      <c r="MD148" s="27">
        <v>0</v>
      </c>
      <c r="ME148" s="27">
        <v>0</v>
      </c>
      <c r="MF148" s="27">
        <v>0</v>
      </c>
      <c r="MG148" s="27">
        <v>0</v>
      </c>
      <c r="MH148" s="27">
        <v>0</v>
      </c>
      <c r="MI148" s="27">
        <v>0</v>
      </c>
      <c r="MJ148" s="27">
        <v>0</v>
      </c>
      <c r="MK148" s="27">
        <v>0</v>
      </c>
      <c r="ML148" s="27">
        <v>0</v>
      </c>
      <c r="MM148" s="27">
        <v>0</v>
      </c>
      <c r="MN148" s="27">
        <v>0</v>
      </c>
      <c r="MO148" s="27">
        <v>0</v>
      </c>
      <c r="MP148" s="27">
        <v>0</v>
      </c>
      <c r="MQ148" s="27">
        <v>0</v>
      </c>
      <c r="MR148" s="27">
        <v>0</v>
      </c>
      <c r="MS148" s="27">
        <v>0</v>
      </c>
      <c r="MT148" s="27">
        <v>0</v>
      </c>
      <c r="MU148" s="27">
        <v>0</v>
      </c>
      <c r="MV148" s="27">
        <v>0</v>
      </c>
      <c r="MW148" s="27">
        <v>0</v>
      </c>
      <c r="MX148" s="27">
        <v>0</v>
      </c>
      <c r="MY148" s="27">
        <v>0</v>
      </c>
      <c r="MZ148" s="27">
        <v>0</v>
      </c>
      <c r="NA148" s="27">
        <v>0</v>
      </c>
      <c r="NB148" s="27">
        <v>0</v>
      </c>
      <c r="NC148" s="27">
        <v>0</v>
      </c>
      <c r="ND148" s="27">
        <v>0</v>
      </c>
      <c r="NE148" s="27">
        <v>0</v>
      </c>
      <c r="NF148" s="27">
        <v>0</v>
      </c>
      <c r="NG148" s="27">
        <v>0</v>
      </c>
      <c r="NH148" s="27">
        <v>0</v>
      </c>
      <c r="NI148" s="27">
        <v>0</v>
      </c>
      <c r="NJ148" s="27">
        <v>0</v>
      </c>
      <c r="NK148" s="27">
        <v>0</v>
      </c>
      <c r="NL148" s="27">
        <v>0</v>
      </c>
      <c r="NM148" s="27">
        <v>0</v>
      </c>
      <c r="NN148" s="27">
        <v>0</v>
      </c>
      <c r="NO148" s="27">
        <v>0</v>
      </c>
      <c r="NP148" s="27">
        <v>0</v>
      </c>
      <c r="NQ148" s="27">
        <v>0</v>
      </c>
      <c r="NR148" s="27">
        <v>0</v>
      </c>
      <c r="NS148" s="27">
        <v>0</v>
      </c>
      <c r="NT148" s="14">
        <v>3</v>
      </c>
      <c r="NU148" s="27">
        <v>0</v>
      </c>
      <c r="NV148" s="27">
        <v>0</v>
      </c>
      <c r="NW148" s="27">
        <v>0</v>
      </c>
      <c r="NX148" s="27">
        <v>0</v>
      </c>
      <c r="NY148" s="27">
        <v>0</v>
      </c>
      <c r="NZ148" s="27">
        <v>0</v>
      </c>
      <c r="OA148" s="27">
        <v>0</v>
      </c>
      <c r="OB148" s="27">
        <v>0</v>
      </c>
      <c r="OC148" s="27">
        <v>0</v>
      </c>
      <c r="OD148" s="27">
        <v>0</v>
      </c>
      <c r="OE148" s="27">
        <v>0</v>
      </c>
      <c r="OF148" s="27">
        <v>0</v>
      </c>
      <c r="OG148" s="27">
        <v>0</v>
      </c>
      <c r="OH148" s="27">
        <v>0</v>
      </c>
      <c r="OI148" s="27">
        <v>0</v>
      </c>
      <c r="OJ148" s="27">
        <v>0</v>
      </c>
      <c r="OK148" s="27">
        <v>0</v>
      </c>
      <c r="OL148" s="27">
        <v>1</v>
      </c>
      <c r="OM148" s="27">
        <v>1</v>
      </c>
      <c r="ON148" s="27">
        <v>1</v>
      </c>
      <c r="OO148" s="27">
        <v>0</v>
      </c>
      <c r="OP148" s="27">
        <v>0</v>
      </c>
      <c r="OQ148" s="27">
        <v>0</v>
      </c>
      <c r="OR148" s="27">
        <v>0</v>
      </c>
      <c r="OS148" s="14">
        <v>16</v>
      </c>
      <c r="OT148" s="44">
        <v>5</v>
      </c>
      <c r="OU148" s="27">
        <v>2</v>
      </c>
      <c r="OV148" s="27">
        <v>0</v>
      </c>
      <c r="OW148" s="27">
        <v>0</v>
      </c>
      <c r="OX148" s="27">
        <v>0</v>
      </c>
      <c r="OY148" s="27">
        <v>0</v>
      </c>
      <c r="OZ148" s="27">
        <v>4</v>
      </c>
      <c r="PA148" s="27">
        <v>2</v>
      </c>
      <c r="PB148" s="27">
        <v>3</v>
      </c>
      <c r="PC148" s="27">
        <v>0</v>
      </c>
      <c r="PD148" s="27">
        <v>0</v>
      </c>
      <c r="PE148" s="27">
        <v>0</v>
      </c>
      <c r="PF148" s="27">
        <v>0</v>
      </c>
      <c r="PG148" s="27">
        <v>0</v>
      </c>
      <c r="PH148" s="27">
        <v>0</v>
      </c>
      <c r="PI148" s="27">
        <v>0</v>
      </c>
      <c r="PJ148" s="27">
        <v>0</v>
      </c>
      <c r="PK148" s="27">
        <v>0</v>
      </c>
      <c r="PL148" s="27">
        <v>0</v>
      </c>
      <c r="PM148" s="27">
        <v>2</v>
      </c>
      <c r="PN148" s="27">
        <v>5</v>
      </c>
      <c r="PO148" s="27">
        <v>0</v>
      </c>
      <c r="PP148" s="27">
        <v>0</v>
      </c>
      <c r="PQ148" s="27">
        <v>0</v>
      </c>
      <c r="PR148" s="27">
        <v>0</v>
      </c>
      <c r="PS148" s="27">
        <v>0</v>
      </c>
      <c r="PT148" s="27">
        <v>0</v>
      </c>
      <c r="PU148" s="27">
        <v>0</v>
      </c>
      <c r="PV148" s="27">
        <v>0</v>
      </c>
      <c r="PW148" s="27">
        <v>0</v>
      </c>
      <c r="PX148" s="14">
        <v>446</v>
      </c>
      <c r="PY148" s="27">
        <v>2</v>
      </c>
      <c r="PZ148" s="27">
        <v>7</v>
      </c>
      <c r="QA148" s="27">
        <v>4</v>
      </c>
      <c r="QB148" s="27">
        <v>3</v>
      </c>
      <c r="QC148" s="27">
        <v>9</v>
      </c>
      <c r="QD148" s="27">
        <v>73</v>
      </c>
      <c r="QE148" s="27">
        <v>186</v>
      </c>
      <c r="QF148" s="27">
        <v>0</v>
      </c>
      <c r="QG148" s="27">
        <v>0</v>
      </c>
      <c r="QH148" s="27">
        <v>0</v>
      </c>
      <c r="QI148" s="27">
        <v>0</v>
      </c>
      <c r="QJ148" s="27">
        <v>19</v>
      </c>
      <c r="QK148" s="27">
        <v>1</v>
      </c>
      <c r="QL148" s="27">
        <v>6</v>
      </c>
      <c r="QM148" s="27">
        <v>6</v>
      </c>
      <c r="QN148" s="27">
        <v>5</v>
      </c>
      <c r="QO148" s="27">
        <v>1</v>
      </c>
      <c r="QP148" s="27">
        <v>18</v>
      </c>
      <c r="QQ148" s="27">
        <v>90</v>
      </c>
      <c r="QR148" s="27">
        <v>0</v>
      </c>
      <c r="QS148" s="27">
        <v>0</v>
      </c>
      <c r="QT148" s="27">
        <v>0</v>
      </c>
      <c r="QU148" s="27">
        <v>0</v>
      </c>
      <c r="QV148" s="27">
        <v>16</v>
      </c>
      <c r="QW148" s="27">
        <v>0</v>
      </c>
      <c r="QX148" s="27">
        <v>0</v>
      </c>
      <c r="QY148" s="27">
        <v>0</v>
      </c>
      <c r="QZ148" s="27">
        <v>0</v>
      </c>
      <c r="RA148" s="14">
        <v>8</v>
      </c>
      <c r="RB148" s="27">
        <v>0</v>
      </c>
      <c r="RC148" s="27">
        <v>2</v>
      </c>
      <c r="RD148" s="27">
        <v>2</v>
      </c>
      <c r="RE148" s="27">
        <v>1</v>
      </c>
      <c r="RF148" s="27">
        <v>0</v>
      </c>
      <c r="RG148" s="27">
        <v>0</v>
      </c>
      <c r="RH148" s="27">
        <v>0</v>
      </c>
      <c r="RI148" s="27">
        <v>3</v>
      </c>
      <c r="RJ148" s="14">
        <v>0</v>
      </c>
      <c r="RK148" s="27">
        <v>0</v>
      </c>
      <c r="RL148" s="27">
        <v>0</v>
      </c>
      <c r="RM148" s="27">
        <v>0</v>
      </c>
      <c r="RN148" s="27">
        <v>0</v>
      </c>
      <c r="RO148" s="27">
        <v>0</v>
      </c>
      <c r="RP148" s="27">
        <v>0</v>
      </c>
      <c r="RQ148" s="27">
        <v>0</v>
      </c>
      <c r="RR148" s="27">
        <v>0</v>
      </c>
      <c r="RS148" s="27">
        <v>0</v>
      </c>
      <c r="RT148" s="27">
        <v>0</v>
      </c>
      <c r="RU148" s="27">
        <v>0</v>
      </c>
      <c r="RV148" s="27">
        <v>0</v>
      </c>
      <c r="RW148" s="27">
        <v>0</v>
      </c>
      <c r="RX148" s="27">
        <v>0</v>
      </c>
      <c r="RY148" s="27">
        <v>0</v>
      </c>
      <c r="RZ148" s="27">
        <v>0</v>
      </c>
      <c r="SA148" s="27">
        <v>0</v>
      </c>
      <c r="SB148" s="27">
        <v>0</v>
      </c>
      <c r="SC148" s="27">
        <v>0</v>
      </c>
      <c r="SD148" s="27">
        <v>0</v>
      </c>
      <c r="SE148" s="27">
        <v>0</v>
      </c>
      <c r="SF148" s="27">
        <v>0</v>
      </c>
      <c r="SG148" s="27">
        <v>0</v>
      </c>
      <c r="SH148" s="27">
        <v>0</v>
      </c>
      <c r="SI148" s="27">
        <v>0</v>
      </c>
      <c r="SJ148" s="27">
        <v>0</v>
      </c>
      <c r="SK148" s="27">
        <v>0</v>
      </c>
      <c r="SL148" s="27">
        <v>0</v>
      </c>
      <c r="SM148" s="27">
        <v>0</v>
      </c>
      <c r="SN148" s="27">
        <v>0</v>
      </c>
      <c r="SO148" s="27">
        <v>0</v>
      </c>
      <c r="SP148" s="27">
        <v>0</v>
      </c>
      <c r="SQ148" s="27">
        <v>0</v>
      </c>
      <c r="SR148" s="27">
        <v>0</v>
      </c>
      <c r="SS148" s="27">
        <v>0</v>
      </c>
      <c r="ST148" s="27">
        <v>0</v>
      </c>
      <c r="SU148" s="27">
        <v>0</v>
      </c>
      <c r="SV148" s="27">
        <v>0</v>
      </c>
      <c r="SW148" s="27">
        <v>0</v>
      </c>
      <c r="SX148" s="27">
        <v>0</v>
      </c>
      <c r="SY148" s="27">
        <v>0</v>
      </c>
      <c r="SZ148" s="27">
        <v>0</v>
      </c>
      <c r="TA148" s="27">
        <v>0</v>
      </c>
      <c r="TB148" s="27">
        <v>0</v>
      </c>
      <c r="TC148" s="27">
        <v>0</v>
      </c>
      <c r="TD148" s="27">
        <v>0</v>
      </c>
      <c r="TE148" s="27">
        <v>0</v>
      </c>
      <c r="TF148" s="27">
        <v>0</v>
      </c>
      <c r="TG148" s="14">
        <v>0</v>
      </c>
      <c r="TH148" s="27">
        <v>0</v>
      </c>
      <c r="TI148" s="27">
        <v>0</v>
      </c>
      <c r="TJ148" s="27">
        <v>0</v>
      </c>
      <c r="TK148" s="27">
        <v>0</v>
      </c>
      <c r="TL148" s="27">
        <v>0</v>
      </c>
      <c r="TM148" s="27">
        <v>0</v>
      </c>
      <c r="TN148" s="27">
        <v>0</v>
      </c>
      <c r="TO148" s="27">
        <v>0</v>
      </c>
      <c r="TP148" s="27">
        <v>0</v>
      </c>
      <c r="TQ148" s="27">
        <v>0</v>
      </c>
      <c r="TR148" s="27">
        <v>0</v>
      </c>
      <c r="TS148" s="27">
        <v>0</v>
      </c>
      <c r="TT148" s="27">
        <v>0</v>
      </c>
      <c r="TU148" s="27">
        <v>0</v>
      </c>
      <c r="TV148" s="27">
        <v>0</v>
      </c>
      <c r="TW148" s="27">
        <v>0</v>
      </c>
      <c r="TX148" s="27">
        <v>0</v>
      </c>
      <c r="TY148" s="27">
        <v>0</v>
      </c>
      <c r="TZ148" s="27">
        <v>0</v>
      </c>
      <c r="UA148" s="27">
        <v>0</v>
      </c>
      <c r="UB148" s="27">
        <v>0</v>
      </c>
      <c r="UC148" s="27">
        <v>0</v>
      </c>
      <c r="UD148" s="27">
        <v>0</v>
      </c>
      <c r="UE148" s="27">
        <v>0</v>
      </c>
      <c r="UF148" s="27">
        <v>0</v>
      </c>
      <c r="UG148" s="27">
        <v>0</v>
      </c>
      <c r="UH148" s="27">
        <v>0</v>
      </c>
      <c r="UI148" s="27">
        <v>0</v>
      </c>
      <c r="UJ148" s="27">
        <v>0</v>
      </c>
      <c r="UK148" s="27">
        <v>0</v>
      </c>
      <c r="UL148" s="27">
        <v>0</v>
      </c>
      <c r="UM148" s="27">
        <v>0</v>
      </c>
      <c r="UN148" s="27">
        <v>0</v>
      </c>
      <c r="UO148" s="27">
        <v>0</v>
      </c>
      <c r="UP148" s="27">
        <v>0</v>
      </c>
      <c r="UQ148" s="27">
        <v>0</v>
      </c>
      <c r="UR148" s="27">
        <v>0</v>
      </c>
      <c r="US148" s="27">
        <v>0</v>
      </c>
      <c r="UT148" s="27">
        <v>0</v>
      </c>
      <c r="UU148" s="27">
        <v>0</v>
      </c>
      <c r="UV148" s="27">
        <v>0</v>
      </c>
      <c r="UW148" s="27">
        <v>0</v>
      </c>
      <c r="UX148" s="27">
        <v>0</v>
      </c>
      <c r="UY148" s="27">
        <v>0</v>
      </c>
      <c r="UZ148" s="27">
        <v>0</v>
      </c>
      <c r="VA148" s="27">
        <v>0</v>
      </c>
      <c r="VB148" s="27">
        <v>0</v>
      </c>
      <c r="VC148" s="27">
        <v>0</v>
      </c>
      <c r="VD148" s="27">
        <v>0</v>
      </c>
      <c r="VE148" s="27">
        <v>0</v>
      </c>
      <c r="VF148" s="27">
        <v>0</v>
      </c>
      <c r="VG148" s="27">
        <v>0</v>
      </c>
      <c r="VH148" s="14">
        <v>0</v>
      </c>
      <c r="VI148" s="27">
        <v>0</v>
      </c>
      <c r="VJ148" s="27">
        <v>0</v>
      </c>
      <c r="VK148" s="27">
        <v>0</v>
      </c>
      <c r="VL148" s="27">
        <v>0</v>
      </c>
      <c r="VM148" s="27">
        <v>0</v>
      </c>
      <c r="VN148" s="27">
        <v>0</v>
      </c>
      <c r="VO148" s="27">
        <v>0</v>
      </c>
      <c r="VP148" s="27">
        <v>0</v>
      </c>
      <c r="VQ148" s="27">
        <v>0</v>
      </c>
      <c r="VR148" s="27">
        <v>0</v>
      </c>
      <c r="VS148" s="27">
        <v>0</v>
      </c>
      <c r="VT148" s="27">
        <v>0</v>
      </c>
      <c r="VU148" s="27">
        <v>0</v>
      </c>
      <c r="VV148" s="27">
        <v>0</v>
      </c>
      <c r="VW148" s="27">
        <v>0</v>
      </c>
      <c r="VX148" s="27">
        <v>0</v>
      </c>
      <c r="VY148" s="27">
        <v>0</v>
      </c>
      <c r="VZ148" s="27">
        <v>0</v>
      </c>
      <c r="WA148" s="27">
        <v>0</v>
      </c>
      <c r="WB148" s="27">
        <v>0</v>
      </c>
      <c r="WC148" s="27">
        <v>0</v>
      </c>
      <c r="WD148" s="27">
        <v>0</v>
      </c>
      <c r="WE148" s="27">
        <v>0</v>
      </c>
      <c r="WF148" s="27">
        <v>0</v>
      </c>
      <c r="WG148" s="27">
        <v>0</v>
      </c>
      <c r="WH148" s="27">
        <v>0</v>
      </c>
      <c r="WI148" s="27">
        <v>0</v>
      </c>
      <c r="WJ148" s="27">
        <v>0</v>
      </c>
      <c r="WK148" s="27">
        <v>0</v>
      </c>
      <c r="WL148" s="27">
        <v>0</v>
      </c>
      <c r="WM148" s="27">
        <v>0</v>
      </c>
      <c r="WN148" s="27">
        <v>0</v>
      </c>
      <c r="WO148" s="27">
        <v>0</v>
      </c>
      <c r="WP148" s="27">
        <v>0</v>
      </c>
      <c r="WQ148" s="27">
        <v>0</v>
      </c>
      <c r="WR148" s="27">
        <v>0</v>
      </c>
      <c r="WS148" s="27">
        <v>0</v>
      </c>
      <c r="WT148" s="27">
        <v>0</v>
      </c>
      <c r="WU148" s="27">
        <v>0</v>
      </c>
      <c r="WV148" s="27">
        <v>0</v>
      </c>
      <c r="WW148" s="27">
        <v>0</v>
      </c>
      <c r="WX148" s="27">
        <v>0</v>
      </c>
      <c r="WY148" s="27">
        <v>0</v>
      </c>
      <c r="WZ148" s="27">
        <v>0</v>
      </c>
      <c r="XA148" s="27">
        <v>0</v>
      </c>
      <c r="XB148" s="27">
        <v>0</v>
      </c>
      <c r="XC148" s="27">
        <v>0</v>
      </c>
      <c r="XD148" s="27">
        <v>0</v>
      </c>
      <c r="XE148" s="27">
        <v>0</v>
      </c>
      <c r="XF148" s="27">
        <v>0</v>
      </c>
      <c r="XG148" s="27">
        <v>0</v>
      </c>
      <c r="XH148" s="27">
        <v>0</v>
      </c>
      <c r="XI148" s="27">
        <v>6</v>
      </c>
      <c r="XJ148" s="27">
        <v>9</v>
      </c>
      <c r="XK148" s="27">
        <v>0</v>
      </c>
      <c r="XL148" s="27">
        <v>15</v>
      </c>
      <c r="XM148" s="27">
        <v>0</v>
      </c>
      <c r="XN148" s="27">
        <v>0</v>
      </c>
      <c r="XO148" s="27">
        <v>0</v>
      </c>
      <c r="XP148" s="27">
        <v>0</v>
      </c>
      <c r="XQ148" s="27">
        <v>0</v>
      </c>
      <c r="XR148" s="27">
        <v>0</v>
      </c>
      <c r="XS148" s="27">
        <v>0</v>
      </c>
      <c r="XT148" s="27">
        <v>0</v>
      </c>
      <c r="XU148" s="27">
        <v>0</v>
      </c>
      <c r="XV148" s="27">
        <v>0</v>
      </c>
      <c r="XW148" s="27">
        <v>0</v>
      </c>
      <c r="XX148" s="27">
        <v>0</v>
      </c>
      <c r="XY148" s="27">
        <v>1</v>
      </c>
      <c r="XZ148" s="27">
        <v>0</v>
      </c>
      <c r="YA148" s="27">
        <v>0</v>
      </c>
      <c r="YB148" s="27">
        <v>0</v>
      </c>
      <c r="YC148" s="27">
        <v>0</v>
      </c>
      <c r="YD148" s="27">
        <v>0</v>
      </c>
      <c r="YE148" s="27">
        <v>0</v>
      </c>
      <c r="YF148" s="27">
        <v>0</v>
      </c>
      <c r="YG148" s="27">
        <v>0</v>
      </c>
      <c r="YH148" s="27">
        <v>2</v>
      </c>
      <c r="YI148" s="27">
        <v>0</v>
      </c>
      <c r="YJ148" s="27">
        <v>0</v>
      </c>
      <c r="YK148" s="27">
        <v>3</v>
      </c>
      <c r="YL148" s="27">
        <v>0</v>
      </c>
      <c r="YM148" s="27">
        <v>1</v>
      </c>
      <c r="YN148" s="27">
        <v>0</v>
      </c>
      <c r="YO148" s="27">
        <v>1</v>
      </c>
      <c r="YP148" s="27">
        <v>1</v>
      </c>
      <c r="YQ148" s="27">
        <v>0</v>
      </c>
      <c r="YR148" s="27">
        <v>2</v>
      </c>
      <c r="YS148" s="27">
        <v>2</v>
      </c>
      <c r="YT148" s="27">
        <v>3</v>
      </c>
      <c r="YU148" s="27">
        <v>0</v>
      </c>
      <c r="YV148" s="27">
        <v>5</v>
      </c>
      <c r="YW148" s="27">
        <v>0</v>
      </c>
      <c r="YX148" s="27">
        <v>4</v>
      </c>
      <c r="YY148" s="27">
        <v>7</v>
      </c>
      <c r="YZ148" s="27">
        <v>1</v>
      </c>
      <c r="ZA148" s="27">
        <v>10</v>
      </c>
      <c r="ZB148" s="27">
        <v>1</v>
      </c>
      <c r="ZC148" s="27">
        <v>286</v>
      </c>
      <c r="ZD148" s="27">
        <v>4</v>
      </c>
      <c r="ZE148" s="27">
        <v>67</v>
      </c>
      <c r="ZF148" s="27">
        <v>19</v>
      </c>
      <c r="ZG148" s="27">
        <v>5</v>
      </c>
      <c r="ZH148" s="27">
        <v>1</v>
      </c>
      <c r="ZI148" s="27">
        <v>8</v>
      </c>
      <c r="ZJ148" s="27">
        <v>1</v>
      </c>
      <c r="ZK148" s="27">
        <v>1</v>
      </c>
      <c r="ZL148" s="27">
        <v>13</v>
      </c>
      <c r="ZM148" s="27">
        <v>4</v>
      </c>
      <c r="ZN148" s="27">
        <v>1</v>
      </c>
      <c r="ZO148" s="27">
        <v>3</v>
      </c>
      <c r="ZP148" s="27">
        <v>2</v>
      </c>
      <c r="ZQ148" s="27">
        <v>0</v>
      </c>
      <c r="ZR148" s="27">
        <v>5</v>
      </c>
      <c r="ZS148" s="27">
        <v>2</v>
      </c>
      <c r="ZT148" s="27">
        <v>0</v>
      </c>
      <c r="ZU148" s="27">
        <v>8</v>
      </c>
      <c r="ZV148" s="27">
        <v>0</v>
      </c>
    </row>
    <row r="149" spans="1:698" s="43" customFormat="1" x14ac:dyDescent="0.2">
      <c r="A149" s="43" t="s">
        <v>249</v>
      </c>
      <c r="B149" s="42"/>
      <c r="C149" s="14">
        <v>761</v>
      </c>
      <c r="D149" s="14">
        <v>64</v>
      </c>
      <c r="E149" s="14">
        <v>1</v>
      </c>
      <c r="F149" s="14">
        <v>10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43">
        <v>0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3">
        <v>0</v>
      </c>
      <c r="S149" s="43">
        <v>0</v>
      </c>
      <c r="T149" s="43">
        <v>0</v>
      </c>
      <c r="U149" s="43">
        <v>0</v>
      </c>
      <c r="V149" s="43">
        <v>0</v>
      </c>
      <c r="W149" s="43">
        <v>0</v>
      </c>
      <c r="X149" s="43">
        <v>0</v>
      </c>
      <c r="Y149" s="43">
        <v>0</v>
      </c>
      <c r="Z149" s="43">
        <v>0</v>
      </c>
      <c r="AA149" s="43">
        <v>0</v>
      </c>
      <c r="AB149" s="43">
        <v>0</v>
      </c>
      <c r="AC149" s="43">
        <v>0</v>
      </c>
      <c r="AD149" s="43">
        <v>0</v>
      </c>
      <c r="AE149" s="43">
        <v>0</v>
      </c>
      <c r="AF149" s="43">
        <v>0</v>
      </c>
      <c r="AG149" s="43">
        <v>0</v>
      </c>
      <c r="AH149" s="43">
        <v>0</v>
      </c>
      <c r="AI149" s="43">
        <v>0</v>
      </c>
      <c r="AJ149" s="43">
        <v>0</v>
      </c>
      <c r="AK149" s="43">
        <v>0</v>
      </c>
      <c r="AL149" s="43">
        <v>0</v>
      </c>
      <c r="AM149" s="43">
        <v>0</v>
      </c>
      <c r="AN149" s="43">
        <v>0</v>
      </c>
      <c r="AO149" s="43">
        <v>0</v>
      </c>
      <c r="AP149" s="43">
        <v>0</v>
      </c>
      <c r="AU149" s="43">
        <v>0</v>
      </c>
      <c r="AV149" s="43">
        <v>0</v>
      </c>
      <c r="AW149" s="43">
        <v>0</v>
      </c>
      <c r="AX149" s="43">
        <v>0</v>
      </c>
      <c r="AY149" s="14">
        <v>1</v>
      </c>
      <c r="AZ149" s="14">
        <v>5</v>
      </c>
      <c r="BA149" s="14">
        <v>13</v>
      </c>
      <c r="BB149" s="14">
        <v>187</v>
      </c>
      <c r="BC149" s="43">
        <v>0</v>
      </c>
      <c r="BD149" s="43">
        <v>0</v>
      </c>
      <c r="BE149" s="43">
        <v>0</v>
      </c>
      <c r="BF149" s="43">
        <v>1</v>
      </c>
      <c r="BG149" s="43">
        <v>0</v>
      </c>
      <c r="BH149" s="43">
        <v>1</v>
      </c>
      <c r="BI149" s="43">
        <v>0</v>
      </c>
      <c r="BJ149" s="43">
        <v>0</v>
      </c>
      <c r="BK149" s="43">
        <v>0</v>
      </c>
      <c r="BL149" s="43">
        <v>0</v>
      </c>
      <c r="BM149" s="43">
        <v>0</v>
      </c>
      <c r="BN149" s="43">
        <v>0</v>
      </c>
      <c r="BO149" s="43">
        <v>0</v>
      </c>
      <c r="BP149" s="43">
        <v>0</v>
      </c>
      <c r="BQ149" s="43">
        <v>0</v>
      </c>
      <c r="BR149" s="43">
        <v>1</v>
      </c>
      <c r="BS149" s="43">
        <v>0</v>
      </c>
      <c r="BT149" s="43">
        <v>0</v>
      </c>
      <c r="BU149" s="43">
        <v>0</v>
      </c>
      <c r="BV149" s="43">
        <v>0</v>
      </c>
      <c r="BW149" s="43">
        <v>0</v>
      </c>
      <c r="BX149" s="43">
        <v>0</v>
      </c>
      <c r="BY149" s="43">
        <v>0</v>
      </c>
      <c r="BZ149" s="43">
        <v>0</v>
      </c>
      <c r="CA149" s="43">
        <v>0</v>
      </c>
      <c r="CB149" s="43">
        <v>0</v>
      </c>
      <c r="CC149" s="43">
        <v>0</v>
      </c>
      <c r="CD149" s="43">
        <v>4</v>
      </c>
      <c r="CE149" s="43">
        <v>0</v>
      </c>
      <c r="CF149" s="43">
        <v>7</v>
      </c>
      <c r="CG149" s="43">
        <v>0</v>
      </c>
      <c r="CH149" s="43">
        <v>7</v>
      </c>
      <c r="CI149" s="43">
        <v>0</v>
      </c>
      <c r="CJ149" s="43">
        <v>4</v>
      </c>
      <c r="CK149" s="43">
        <v>0</v>
      </c>
      <c r="CL149" s="43">
        <v>2</v>
      </c>
      <c r="CM149" s="43">
        <v>0</v>
      </c>
      <c r="CN149" s="43">
        <v>0</v>
      </c>
      <c r="CO149" s="43">
        <v>5</v>
      </c>
      <c r="CP149" s="43">
        <v>24</v>
      </c>
      <c r="CQ149" s="43">
        <v>1</v>
      </c>
      <c r="CR149" s="43">
        <v>14</v>
      </c>
      <c r="CS149" s="43">
        <v>7</v>
      </c>
      <c r="CT149" s="43">
        <v>23</v>
      </c>
      <c r="CU149" s="43">
        <v>0</v>
      </c>
      <c r="CV149" s="43">
        <v>9</v>
      </c>
      <c r="CW149" s="43">
        <v>2</v>
      </c>
      <c r="CX149" s="43">
        <v>46</v>
      </c>
      <c r="CY149" s="43">
        <v>6</v>
      </c>
      <c r="CZ149" s="43">
        <v>15</v>
      </c>
      <c r="DA149" s="43">
        <v>1</v>
      </c>
      <c r="DB149" s="43">
        <v>11</v>
      </c>
      <c r="DC149" s="43">
        <v>3</v>
      </c>
      <c r="DD149" s="43">
        <v>4</v>
      </c>
      <c r="DG149" s="43">
        <v>1</v>
      </c>
      <c r="DH149" s="43">
        <v>41</v>
      </c>
      <c r="DI149" s="43">
        <v>0</v>
      </c>
      <c r="DJ149" s="43">
        <v>0</v>
      </c>
      <c r="DK149" s="43">
        <v>0</v>
      </c>
      <c r="DL149" s="43">
        <v>0</v>
      </c>
      <c r="DM149" s="43">
        <v>0</v>
      </c>
      <c r="DN149" s="43">
        <v>3</v>
      </c>
      <c r="DO149" s="43">
        <v>0</v>
      </c>
      <c r="DP149" s="43">
        <v>9</v>
      </c>
      <c r="DQ149" s="43">
        <v>0</v>
      </c>
      <c r="DR149" s="43">
        <v>1</v>
      </c>
      <c r="DS149" s="43">
        <v>0</v>
      </c>
      <c r="DT149" s="43">
        <v>1</v>
      </c>
      <c r="DU149" s="43">
        <v>0</v>
      </c>
      <c r="DV149" s="43">
        <v>1</v>
      </c>
      <c r="DW149" s="43">
        <v>0</v>
      </c>
      <c r="DX149" s="43">
        <v>0</v>
      </c>
      <c r="DY149" s="43">
        <v>0</v>
      </c>
      <c r="DZ149" s="43">
        <v>21</v>
      </c>
      <c r="EA149" s="43">
        <v>0</v>
      </c>
      <c r="EB149" s="43">
        <v>0</v>
      </c>
      <c r="EC149" s="43">
        <v>3</v>
      </c>
      <c r="ED149" s="43">
        <v>53</v>
      </c>
      <c r="EE149" s="43">
        <v>0</v>
      </c>
      <c r="EF149" s="43">
        <v>0</v>
      </c>
      <c r="EG149" s="43">
        <v>4</v>
      </c>
      <c r="EH149" s="43">
        <v>77</v>
      </c>
      <c r="EI149" s="43">
        <v>1</v>
      </c>
      <c r="EJ149" s="43">
        <v>1</v>
      </c>
      <c r="EK149" s="43">
        <v>1</v>
      </c>
      <c r="EL149" s="43">
        <v>20</v>
      </c>
      <c r="EM149" s="43">
        <v>0</v>
      </c>
      <c r="EN149" s="43">
        <v>3</v>
      </c>
      <c r="EO149" s="43">
        <v>0</v>
      </c>
      <c r="EP149" s="43">
        <v>0</v>
      </c>
      <c r="EQ149" s="43">
        <v>0</v>
      </c>
      <c r="ER149" s="43">
        <v>0</v>
      </c>
      <c r="ES149" s="43">
        <v>0</v>
      </c>
      <c r="ET149" s="43">
        <v>0</v>
      </c>
      <c r="EU149" s="43">
        <v>0</v>
      </c>
      <c r="EV149" s="43">
        <v>0</v>
      </c>
      <c r="EW149" s="43">
        <v>0</v>
      </c>
      <c r="EX149" s="43">
        <v>0</v>
      </c>
      <c r="EY149" s="43">
        <v>0</v>
      </c>
      <c r="EZ149" s="43">
        <v>0</v>
      </c>
      <c r="FA149" s="43">
        <v>0</v>
      </c>
      <c r="FB149" s="43">
        <v>3</v>
      </c>
      <c r="FC149" s="43">
        <v>0</v>
      </c>
      <c r="FD149" s="43">
        <v>0</v>
      </c>
      <c r="FE149" s="43">
        <v>1</v>
      </c>
      <c r="FF149" s="43">
        <v>3</v>
      </c>
      <c r="FG149" s="43">
        <v>0</v>
      </c>
      <c r="FH149" s="43">
        <v>0</v>
      </c>
      <c r="FI149" s="43">
        <v>0</v>
      </c>
      <c r="FJ149" s="43">
        <v>5</v>
      </c>
      <c r="FK149" s="43">
        <v>0</v>
      </c>
      <c r="FL149" s="43">
        <v>7</v>
      </c>
      <c r="FM149" s="43">
        <v>2</v>
      </c>
      <c r="FN149" s="43">
        <v>10</v>
      </c>
      <c r="FO149" s="43">
        <v>3</v>
      </c>
      <c r="FP149" s="43">
        <v>5</v>
      </c>
      <c r="FQ149" s="43">
        <v>2</v>
      </c>
      <c r="FR149" s="43">
        <v>20</v>
      </c>
      <c r="FS149" s="43">
        <v>3</v>
      </c>
      <c r="FT149" s="43">
        <v>4</v>
      </c>
      <c r="FU149" s="43">
        <v>0</v>
      </c>
      <c r="FV149" s="43">
        <v>20</v>
      </c>
      <c r="FW149" s="43">
        <v>3</v>
      </c>
      <c r="FX149" s="43">
        <v>10</v>
      </c>
      <c r="FY149" s="43">
        <v>0</v>
      </c>
      <c r="FZ149" s="43">
        <v>3</v>
      </c>
      <c r="GA149" s="43">
        <v>0</v>
      </c>
      <c r="GB149" s="43">
        <v>1</v>
      </c>
      <c r="GC149" s="27"/>
      <c r="GD149" s="27">
        <v>0</v>
      </c>
      <c r="GE149" s="27">
        <v>0</v>
      </c>
      <c r="GF149" s="27">
        <v>0</v>
      </c>
      <c r="GG149" s="27">
        <v>0</v>
      </c>
      <c r="GH149" s="27">
        <v>0</v>
      </c>
      <c r="GI149" s="27">
        <v>0</v>
      </c>
      <c r="GJ149" s="27">
        <v>0</v>
      </c>
      <c r="GK149" s="27">
        <v>0</v>
      </c>
      <c r="GL149" s="27">
        <v>0</v>
      </c>
      <c r="GM149" s="27">
        <v>0</v>
      </c>
      <c r="GN149" s="27">
        <v>0</v>
      </c>
      <c r="GO149" s="27">
        <v>0</v>
      </c>
      <c r="GP149" s="27"/>
      <c r="GQ149" s="27">
        <v>0</v>
      </c>
      <c r="GR149" s="27">
        <v>0</v>
      </c>
      <c r="GS149" s="27">
        <v>0</v>
      </c>
      <c r="GT149" s="27">
        <v>0</v>
      </c>
      <c r="GU149" s="27">
        <v>0</v>
      </c>
      <c r="GV149" s="27">
        <v>0</v>
      </c>
      <c r="GW149" s="27">
        <v>0</v>
      </c>
      <c r="GX149" s="27">
        <v>0</v>
      </c>
      <c r="GY149" s="27">
        <v>0</v>
      </c>
      <c r="GZ149" s="27">
        <v>0</v>
      </c>
      <c r="HA149" s="27">
        <v>0</v>
      </c>
      <c r="HB149" s="27">
        <v>0</v>
      </c>
      <c r="HC149" s="27"/>
      <c r="HD149" s="27">
        <v>0</v>
      </c>
      <c r="HE149" s="27">
        <v>0</v>
      </c>
      <c r="HF149" s="27">
        <v>0</v>
      </c>
      <c r="HG149" s="27">
        <v>0</v>
      </c>
      <c r="HH149" s="27">
        <v>0</v>
      </c>
      <c r="HI149" s="27">
        <v>0</v>
      </c>
      <c r="HJ149" s="27">
        <v>0</v>
      </c>
      <c r="HK149" s="27">
        <v>0</v>
      </c>
      <c r="HL149" s="27">
        <v>0</v>
      </c>
      <c r="HM149" s="27">
        <v>0</v>
      </c>
      <c r="HN149" s="27">
        <v>0</v>
      </c>
      <c r="HO149" s="27">
        <v>0</v>
      </c>
      <c r="HP149" s="27"/>
      <c r="HQ149" s="27">
        <v>0</v>
      </c>
      <c r="HR149" s="27">
        <v>0</v>
      </c>
      <c r="HS149" s="27">
        <v>0</v>
      </c>
      <c r="HT149" s="27">
        <v>0</v>
      </c>
      <c r="HU149" s="27">
        <v>0</v>
      </c>
      <c r="HV149" s="27">
        <v>0</v>
      </c>
      <c r="HW149" s="27">
        <v>0</v>
      </c>
      <c r="HX149" s="27">
        <v>0</v>
      </c>
      <c r="HY149" s="27">
        <v>0</v>
      </c>
      <c r="HZ149" s="27">
        <v>0</v>
      </c>
      <c r="IA149" s="27">
        <v>0</v>
      </c>
      <c r="IB149" s="27">
        <v>0</v>
      </c>
      <c r="IC149" s="27"/>
      <c r="ID149" s="27">
        <v>3</v>
      </c>
      <c r="IE149" s="27">
        <v>5</v>
      </c>
      <c r="IF149" s="27">
        <v>3</v>
      </c>
      <c r="IG149" s="27">
        <v>0</v>
      </c>
      <c r="IH149" s="27">
        <v>0</v>
      </c>
      <c r="II149" s="27"/>
      <c r="IJ149" s="27"/>
      <c r="IK149" s="27"/>
      <c r="IL149" s="27"/>
      <c r="IM149" s="27">
        <v>1</v>
      </c>
      <c r="IN149" s="27">
        <v>0</v>
      </c>
      <c r="IO149" s="27">
        <v>0</v>
      </c>
      <c r="IP149" s="27">
        <v>0</v>
      </c>
      <c r="IQ149" s="27">
        <v>0</v>
      </c>
      <c r="IR149" s="27">
        <v>0</v>
      </c>
      <c r="IS149" s="27">
        <v>0</v>
      </c>
      <c r="IT149" s="27">
        <v>0</v>
      </c>
      <c r="IU149" s="27">
        <v>0</v>
      </c>
      <c r="IV149" s="27">
        <v>0</v>
      </c>
      <c r="IW149" s="27">
        <v>0</v>
      </c>
      <c r="IX149" s="27">
        <v>0</v>
      </c>
      <c r="IY149" s="27">
        <v>0</v>
      </c>
      <c r="IZ149" s="27">
        <v>0</v>
      </c>
      <c r="JA149" s="27">
        <v>0</v>
      </c>
      <c r="JB149" s="27">
        <v>0</v>
      </c>
      <c r="JC149" s="27">
        <v>0</v>
      </c>
      <c r="JD149" s="27">
        <v>0</v>
      </c>
      <c r="JE149" s="27">
        <v>0</v>
      </c>
      <c r="JF149" s="27">
        <v>2</v>
      </c>
      <c r="JG149" s="27">
        <v>0</v>
      </c>
      <c r="JH149" s="27">
        <v>0</v>
      </c>
      <c r="JI149" s="27">
        <v>1</v>
      </c>
      <c r="JJ149" s="27">
        <v>1</v>
      </c>
      <c r="JK149" s="27">
        <v>4</v>
      </c>
      <c r="JL149" s="27">
        <v>1</v>
      </c>
      <c r="JM149" s="27">
        <v>0</v>
      </c>
      <c r="JN149" s="27">
        <v>1</v>
      </c>
      <c r="JO149" s="27">
        <v>0</v>
      </c>
      <c r="JP149" s="27">
        <v>0</v>
      </c>
      <c r="JQ149" s="27">
        <v>0</v>
      </c>
      <c r="JR149" s="27">
        <v>0</v>
      </c>
      <c r="JS149" s="27">
        <v>0</v>
      </c>
      <c r="JT149" s="27">
        <v>0</v>
      </c>
      <c r="JU149" s="27">
        <v>0</v>
      </c>
      <c r="JV149" s="27">
        <v>0</v>
      </c>
      <c r="JW149" s="27">
        <v>0</v>
      </c>
      <c r="JX149" s="27">
        <v>0</v>
      </c>
      <c r="JY149" s="14">
        <v>211</v>
      </c>
      <c r="JZ149" s="27">
        <v>0</v>
      </c>
      <c r="KA149" s="27">
        <v>0</v>
      </c>
      <c r="KB149" s="27">
        <v>0</v>
      </c>
      <c r="KC149" s="27">
        <v>0</v>
      </c>
      <c r="KD149" s="27">
        <v>4</v>
      </c>
      <c r="KE149" s="27">
        <v>44</v>
      </c>
      <c r="KF149" s="27">
        <v>1</v>
      </c>
      <c r="KG149" s="27">
        <v>3</v>
      </c>
      <c r="KH149" s="27">
        <v>59</v>
      </c>
      <c r="KI149" s="27">
        <v>10</v>
      </c>
      <c r="KJ149" s="27">
        <v>6</v>
      </c>
      <c r="KK149" s="27">
        <v>84</v>
      </c>
      <c r="KL149" s="14">
        <v>211</v>
      </c>
      <c r="KM149" s="27">
        <v>0</v>
      </c>
      <c r="KN149" s="27">
        <v>48</v>
      </c>
      <c r="KO149" s="27">
        <v>63</v>
      </c>
      <c r="KP149" s="27">
        <v>100</v>
      </c>
      <c r="KQ149" s="14">
        <v>10</v>
      </c>
      <c r="KR149" s="27">
        <v>8</v>
      </c>
      <c r="KS149" s="27">
        <v>2</v>
      </c>
      <c r="KT149" s="14">
        <v>0</v>
      </c>
      <c r="KU149" s="27">
        <v>0</v>
      </c>
      <c r="KV149" s="27">
        <v>0</v>
      </c>
      <c r="KW149" s="27">
        <v>0</v>
      </c>
      <c r="KX149" s="27">
        <v>0</v>
      </c>
      <c r="KY149" s="14">
        <v>13</v>
      </c>
      <c r="KZ149" s="27">
        <v>0</v>
      </c>
      <c r="LA149" s="27">
        <v>0</v>
      </c>
      <c r="LB149" s="27">
        <v>0</v>
      </c>
      <c r="LC149" s="27">
        <v>0</v>
      </c>
      <c r="LD149" s="27">
        <v>0</v>
      </c>
      <c r="LE149" s="27">
        <v>0</v>
      </c>
      <c r="LF149" s="27">
        <v>0</v>
      </c>
      <c r="LG149" s="27">
        <v>0</v>
      </c>
      <c r="LH149" s="27">
        <v>0</v>
      </c>
      <c r="LI149" s="27">
        <v>0</v>
      </c>
      <c r="LJ149" s="27">
        <v>0</v>
      </c>
      <c r="LK149" s="27">
        <v>0</v>
      </c>
      <c r="LL149" s="27">
        <v>0</v>
      </c>
      <c r="LM149" s="27">
        <v>0</v>
      </c>
      <c r="LN149" s="27">
        <v>2</v>
      </c>
      <c r="LO149" s="27">
        <v>0</v>
      </c>
      <c r="LP149" s="27">
        <v>1</v>
      </c>
      <c r="LQ149" s="27">
        <v>1</v>
      </c>
      <c r="LR149" s="27">
        <v>0</v>
      </c>
      <c r="LS149" s="27">
        <v>2</v>
      </c>
      <c r="LT149" s="27">
        <v>0</v>
      </c>
      <c r="LU149" s="27">
        <v>1</v>
      </c>
      <c r="LV149" s="27">
        <v>0</v>
      </c>
      <c r="LW149" s="27">
        <v>0</v>
      </c>
      <c r="LX149" s="27">
        <v>0</v>
      </c>
      <c r="LY149" s="27">
        <v>0</v>
      </c>
      <c r="LZ149" s="27">
        <v>0</v>
      </c>
      <c r="MA149" s="27">
        <v>0</v>
      </c>
      <c r="MB149" s="27">
        <v>0</v>
      </c>
      <c r="MC149" s="27">
        <v>0</v>
      </c>
      <c r="MD149" s="27">
        <v>0</v>
      </c>
      <c r="ME149" s="27">
        <v>0</v>
      </c>
      <c r="MF149" s="27">
        <v>0</v>
      </c>
      <c r="MG149" s="27">
        <v>0</v>
      </c>
      <c r="MH149" s="27">
        <v>0</v>
      </c>
      <c r="MI149" s="27">
        <v>0</v>
      </c>
      <c r="MJ149" s="27">
        <v>0</v>
      </c>
      <c r="MK149" s="27">
        <v>0</v>
      </c>
      <c r="ML149" s="27">
        <v>0</v>
      </c>
      <c r="MM149" s="27">
        <v>1</v>
      </c>
      <c r="MN149" s="27">
        <v>0</v>
      </c>
      <c r="MO149" s="27">
        <v>0</v>
      </c>
      <c r="MP149" s="27">
        <v>0</v>
      </c>
      <c r="MQ149" s="27">
        <v>0</v>
      </c>
      <c r="MR149" s="27">
        <v>0</v>
      </c>
      <c r="MS149" s="27">
        <v>0</v>
      </c>
      <c r="MT149" s="27">
        <v>0</v>
      </c>
      <c r="MU149" s="27">
        <v>0</v>
      </c>
      <c r="MV149" s="27">
        <v>0</v>
      </c>
      <c r="MW149" s="27">
        <v>0</v>
      </c>
      <c r="MX149" s="27">
        <v>0</v>
      </c>
      <c r="MY149" s="27">
        <v>0</v>
      </c>
      <c r="MZ149" s="27">
        <v>0</v>
      </c>
      <c r="NA149" s="27">
        <v>0</v>
      </c>
      <c r="NB149" s="27">
        <v>0</v>
      </c>
      <c r="NC149" s="27">
        <v>0</v>
      </c>
      <c r="ND149" s="27">
        <v>1</v>
      </c>
      <c r="NE149" s="27">
        <v>0</v>
      </c>
      <c r="NF149" s="27">
        <v>0</v>
      </c>
      <c r="NG149" s="27">
        <v>0</v>
      </c>
      <c r="NH149" s="27">
        <v>1</v>
      </c>
      <c r="NI149" s="27">
        <v>0</v>
      </c>
      <c r="NJ149" s="27">
        <v>1</v>
      </c>
      <c r="NK149" s="27">
        <v>1</v>
      </c>
      <c r="NL149" s="27">
        <v>0</v>
      </c>
      <c r="NM149" s="27">
        <v>0</v>
      </c>
      <c r="NN149" s="27">
        <v>0</v>
      </c>
      <c r="NO149" s="27">
        <v>0</v>
      </c>
      <c r="NP149" s="27">
        <v>0</v>
      </c>
      <c r="NQ149" s="27">
        <v>0</v>
      </c>
      <c r="NR149" s="27">
        <v>1</v>
      </c>
      <c r="NS149" s="27">
        <v>0</v>
      </c>
      <c r="NT149" s="14">
        <v>13</v>
      </c>
      <c r="NU149" s="27">
        <v>0</v>
      </c>
      <c r="NV149" s="27">
        <v>0</v>
      </c>
      <c r="NW149" s="27">
        <v>0</v>
      </c>
      <c r="NX149" s="27">
        <v>0</v>
      </c>
      <c r="NY149" s="27">
        <v>0</v>
      </c>
      <c r="NZ149" s="27">
        <v>0</v>
      </c>
      <c r="OA149" s="27">
        <v>0</v>
      </c>
      <c r="OB149" s="27">
        <v>0</v>
      </c>
      <c r="OC149" s="27">
        <v>1</v>
      </c>
      <c r="OD149" s="27">
        <v>0</v>
      </c>
      <c r="OE149" s="27">
        <v>0</v>
      </c>
      <c r="OF149" s="27">
        <v>0</v>
      </c>
      <c r="OG149" s="27">
        <v>1</v>
      </c>
      <c r="OH149" s="27">
        <v>0</v>
      </c>
      <c r="OI149" s="27">
        <v>3</v>
      </c>
      <c r="OJ149" s="27">
        <v>2</v>
      </c>
      <c r="OK149" s="27">
        <v>1</v>
      </c>
      <c r="OL149" s="27">
        <v>1</v>
      </c>
      <c r="OM149" s="27">
        <v>0</v>
      </c>
      <c r="ON149" s="27">
        <v>2</v>
      </c>
      <c r="OO149" s="27">
        <v>0</v>
      </c>
      <c r="OP149" s="27">
        <v>1</v>
      </c>
      <c r="OQ149" s="27">
        <v>1</v>
      </c>
      <c r="OR149" s="27">
        <v>0</v>
      </c>
      <c r="OS149" s="14">
        <v>61</v>
      </c>
      <c r="OT149" s="44">
        <v>11</v>
      </c>
      <c r="OU149" s="27">
        <v>0</v>
      </c>
      <c r="OV149" s="27">
        <v>1</v>
      </c>
      <c r="OW149" s="27">
        <v>0</v>
      </c>
      <c r="OX149" s="27">
        <v>0</v>
      </c>
      <c r="OY149" s="27">
        <v>1</v>
      </c>
      <c r="OZ149" s="27">
        <v>8</v>
      </c>
      <c r="PA149" s="27">
        <v>8</v>
      </c>
      <c r="PB149" s="27">
        <v>23</v>
      </c>
      <c r="PC149" s="27">
        <v>0</v>
      </c>
      <c r="PD149" s="27">
        <v>0</v>
      </c>
      <c r="PE149" s="27">
        <v>0</v>
      </c>
      <c r="PF149" s="27">
        <v>0</v>
      </c>
      <c r="PG149" s="27">
        <v>1</v>
      </c>
      <c r="PH149" s="27">
        <v>0</v>
      </c>
      <c r="PI149" s="27">
        <v>0</v>
      </c>
      <c r="PJ149" s="27">
        <v>0</v>
      </c>
      <c r="PK149" s="27">
        <v>0</v>
      </c>
      <c r="PL149" s="27">
        <v>0</v>
      </c>
      <c r="PM149" s="27">
        <v>4</v>
      </c>
      <c r="PN149" s="27">
        <v>13</v>
      </c>
      <c r="PO149" s="27">
        <v>0</v>
      </c>
      <c r="PP149" s="27">
        <v>0</v>
      </c>
      <c r="PQ149" s="27">
        <v>0</v>
      </c>
      <c r="PR149" s="27">
        <v>0</v>
      </c>
      <c r="PS149" s="27">
        <v>2</v>
      </c>
      <c r="PT149" s="27">
        <v>0</v>
      </c>
      <c r="PU149" s="27">
        <v>0</v>
      </c>
      <c r="PV149" s="27">
        <v>0</v>
      </c>
      <c r="PW149" s="27">
        <v>0</v>
      </c>
      <c r="PX149" s="14">
        <v>1870</v>
      </c>
      <c r="PY149" s="27">
        <v>5</v>
      </c>
      <c r="PZ149" s="27">
        <v>26</v>
      </c>
      <c r="QA149" s="27">
        <v>17</v>
      </c>
      <c r="QB149" s="27">
        <v>11</v>
      </c>
      <c r="QC149" s="27">
        <v>39</v>
      </c>
      <c r="QD149" s="27">
        <v>216</v>
      </c>
      <c r="QE149" s="27">
        <v>1057</v>
      </c>
      <c r="QF149" s="27">
        <v>0</v>
      </c>
      <c r="QG149" s="27">
        <v>0</v>
      </c>
      <c r="QH149" s="27">
        <v>0</v>
      </c>
      <c r="QI149" s="27">
        <v>0</v>
      </c>
      <c r="QJ149" s="27">
        <v>72</v>
      </c>
      <c r="QK149" s="27">
        <v>2</v>
      </c>
      <c r="QL149" s="27">
        <v>29</v>
      </c>
      <c r="QM149" s="27">
        <v>24</v>
      </c>
      <c r="QN149" s="27">
        <v>13</v>
      </c>
      <c r="QO149" s="27">
        <v>0</v>
      </c>
      <c r="QP149" s="27">
        <v>28</v>
      </c>
      <c r="QQ149" s="27">
        <v>284</v>
      </c>
      <c r="QR149" s="27">
        <v>0</v>
      </c>
      <c r="QS149" s="27">
        <v>0</v>
      </c>
      <c r="QT149" s="27">
        <v>0</v>
      </c>
      <c r="QU149" s="27">
        <v>0</v>
      </c>
      <c r="QV149" s="27">
        <v>47</v>
      </c>
      <c r="QW149" s="27">
        <v>0</v>
      </c>
      <c r="QX149" s="27">
        <v>0</v>
      </c>
      <c r="QY149" s="27">
        <v>0</v>
      </c>
      <c r="QZ149" s="27">
        <v>0</v>
      </c>
      <c r="RA149" s="14">
        <v>24</v>
      </c>
      <c r="RB149" s="27">
        <v>0</v>
      </c>
      <c r="RC149" s="27">
        <v>4</v>
      </c>
      <c r="RD149" s="27">
        <v>3</v>
      </c>
      <c r="RE149" s="27">
        <v>6</v>
      </c>
      <c r="RF149" s="27">
        <v>0</v>
      </c>
      <c r="RG149" s="27">
        <v>0</v>
      </c>
      <c r="RH149" s="27">
        <v>1</v>
      </c>
      <c r="RI149" s="27">
        <v>10</v>
      </c>
      <c r="RJ149" s="14">
        <v>8</v>
      </c>
      <c r="RK149" s="27">
        <v>0</v>
      </c>
      <c r="RL149" s="27">
        <v>0</v>
      </c>
      <c r="RM149" s="27">
        <v>0</v>
      </c>
      <c r="RN149" s="27">
        <v>0</v>
      </c>
      <c r="RO149" s="27">
        <v>0</v>
      </c>
      <c r="RP149" s="27">
        <v>0</v>
      </c>
      <c r="RQ149" s="27">
        <v>0</v>
      </c>
      <c r="RR149" s="27">
        <v>0</v>
      </c>
      <c r="RS149" s="27">
        <v>0</v>
      </c>
      <c r="RT149" s="27">
        <v>0</v>
      </c>
      <c r="RU149" s="27">
        <v>0</v>
      </c>
      <c r="RV149" s="27">
        <v>0</v>
      </c>
      <c r="RW149" s="27">
        <v>0</v>
      </c>
      <c r="RX149" s="27">
        <v>0</v>
      </c>
      <c r="RY149" s="27">
        <v>2</v>
      </c>
      <c r="RZ149" s="27">
        <v>0</v>
      </c>
      <c r="SA149" s="27">
        <v>1</v>
      </c>
      <c r="SB149" s="27">
        <v>1</v>
      </c>
      <c r="SC149" s="27">
        <v>0</v>
      </c>
      <c r="SD149" s="27">
        <v>2</v>
      </c>
      <c r="SE149" s="27">
        <v>0</v>
      </c>
      <c r="SF149" s="27">
        <v>1</v>
      </c>
      <c r="SG149" s="27">
        <v>0</v>
      </c>
      <c r="SH149" s="27">
        <v>0</v>
      </c>
      <c r="SI149" s="27">
        <v>0</v>
      </c>
      <c r="SJ149" s="27">
        <v>0</v>
      </c>
      <c r="SK149" s="27">
        <v>0</v>
      </c>
      <c r="SL149" s="27">
        <v>0</v>
      </c>
      <c r="SM149" s="27">
        <v>0</v>
      </c>
      <c r="SN149" s="27">
        <v>0</v>
      </c>
      <c r="SO149" s="27">
        <v>0</v>
      </c>
      <c r="SP149" s="27">
        <v>0</v>
      </c>
      <c r="SQ149" s="27">
        <v>0</v>
      </c>
      <c r="SR149" s="27">
        <v>0</v>
      </c>
      <c r="SS149" s="27">
        <v>0</v>
      </c>
      <c r="ST149" s="27">
        <v>0</v>
      </c>
      <c r="SU149" s="27">
        <v>0</v>
      </c>
      <c r="SV149" s="27">
        <v>0</v>
      </c>
      <c r="SW149" s="27">
        <v>0</v>
      </c>
      <c r="SX149" s="27">
        <v>1</v>
      </c>
      <c r="SY149" s="27">
        <v>0</v>
      </c>
      <c r="SZ149" s="27">
        <v>0</v>
      </c>
      <c r="TA149" s="27">
        <v>0</v>
      </c>
      <c r="TB149" s="27">
        <v>0</v>
      </c>
      <c r="TC149" s="27">
        <v>0</v>
      </c>
      <c r="TD149" s="27">
        <v>0</v>
      </c>
      <c r="TE149" s="27">
        <v>0</v>
      </c>
      <c r="TF149" s="27">
        <v>0</v>
      </c>
      <c r="TG149" s="14">
        <v>0</v>
      </c>
      <c r="TH149" s="27">
        <v>0</v>
      </c>
      <c r="TI149" s="27">
        <v>0</v>
      </c>
      <c r="TJ149" s="27">
        <v>0</v>
      </c>
      <c r="TK149" s="27">
        <v>0</v>
      </c>
      <c r="TL149" s="27">
        <v>0</v>
      </c>
      <c r="TM149" s="27">
        <v>0</v>
      </c>
      <c r="TN149" s="27">
        <v>0</v>
      </c>
      <c r="TO149" s="27">
        <v>0</v>
      </c>
      <c r="TP149" s="27">
        <v>0</v>
      </c>
      <c r="TQ149" s="27">
        <v>0</v>
      </c>
      <c r="TR149" s="27">
        <v>0</v>
      </c>
      <c r="TS149" s="27">
        <v>0</v>
      </c>
      <c r="TT149" s="27">
        <v>0</v>
      </c>
      <c r="TU149" s="27">
        <v>0</v>
      </c>
      <c r="TV149" s="27">
        <v>0</v>
      </c>
      <c r="TW149" s="27">
        <v>0</v>
      </c>
      <c r="TX149" s="27">
        <v>0</v>
      </c>
      <c r="TY149" s="27">
        <v>0</v>
      </c>
      <c r="TZ149" s="27">
        <v>0</v>
      </c>
      <c r="UA149" s="27">
        <v>0</v>
      </c>
      <c r="UB149" s="27">
        <v>0</v>
      </c>
      <c r="UC149" s="27">
        <v>0</v>
      </c>
      <c r="UD149" s="27">
        <v>0</v>
      </c>
      <c r="UE149" s="27">
        <v>0</v>
      </c>
      <c r="UF149" s="27">
        <v>0</v>
      </c>
      <c r="UG149" s="27">
        <v>0</v>
      </c>
      <c r="UH149" s="27">
        <v>0</v>
      </c>
      <c r="UI149" s="27">
        <v>0</v>
      </c>
      <c r="UJ149" s="27">
        <v>0</v>
      </c>
      <c r="UK149" s="27">
        <v>0</v>
      </c>
      <c r="UL149" s="27">
        <v>0</v>
      </c>
      <c r="UM149" s="27">
        <v>0</v>
      </c>
      <c r="UN149" s="27">
        <v>0</v>
      </c>
      <c r="UO149" s="27">
        <v>0</v>
      </c>
      <c r="UP149" s="27">
        <v>0</v>
      </c>
      <c r="UQ149" s="27">
        <v>0</v>
      </c>
      <c r="UR149" s="27">
        <v>0</v>
      </c>
      <c r="US149" s="27">
        <v>0</v>
      </c>
      <c r="UT149" s="27">
        <v>0</v>
      </c>
      <c r="UU149" s="27">
        <v>0</v>
      </c>
      <c r="UV149" s="27">
        <v>0</v>
      </c>
      <c r="UW149" s="27">
        <v>0</v>
      </c>
      <c r="UX149" s="27">
        <v>0</v>
      </c>
      <c r="UY149" s="27">
        <v>0</v>
      </c>
      <c r="UZ149" s="27">
        <v>0</v>
      </c>
      <c r="VA149" s="27">
        <v>0</v>
      </c>
      <c r="VB149" s="27">
        <v>0</v>
      </c>
      <c r="VC149" s="27">
        <v>0</v>
      </c>
      <c r="VD149" s="27">
        <v>0</v>
      </c>
      <c r="VE149" s="27">
        <v>0</v>
      </c>
      <c r="VF149" s="27">
        <v>0</v>
      </c>
      <c r="VG149" s="27">
        <v>0</v>
      </c>
      <c r="VH149" s="14">
        <v>0</v>
      </c>
      <c r="VI149" s="27">
        <v>0</v>
      </c>
      <c r="VJ149" s="27">
        <v>0</v>
      </c>
      <c r="VK149" s="27">
        <v>0</v>
      </c>
      <c r="VL149" s="27">
        <v>0</v>
      </c>
      <c r="VM149" s="27">
        <v>0</v>
      </c>
      <c r="VN149" s="27">
        <v>0</v>
      </c>
      <c r="VO149" s="27">
        <v>0</v>
      </c>
      <c r="VP149" s="27">
        <v>0</v>
      </c>
      <c r="VQ149" s="27">
        <v>0</v>
      </c>
      <c r="VR149" s="27">
        <v>0</v>
      </c>
      <c r="VS149" s="27">
        <v>0</v>
      </c>
      <c r="VT149" s="27">
        <v>0</v>
      </c>
      <c r="VU149" s="27">
        <v>0</v>
      </c>
      <c r="VV149" s="27">
        <v>0</v>
      </c>
      <c r="VW149" s="27">
        <v>0</v>
      </c>
      <c r="VX149" s="27">
        <v>0</v>
      </c>
      <c r="VY149" s="27">
        <v>0</v>
      </c>
      <c r="VZ149" s="27">
        <v>0</v>
      </c>
      <c r="WA149" s="27">
        <v>0</v>
      </c>
      <c r="WB149" s="27">
        <v>0</v>
      </c>
      <c r="WC149" s="27">
        <v>0</v>
      </c>
      <c r="WD149" s="27">
        <v>0</v>
      </c>
      <c r="WE149" s="27">
        <v>0</v>
      </c>
      <c r="WF149" s="27">
        <v>0</v>
      </c>
      <c r="WG149" s="27">
        <v>0</v>
      </c>
      <c r="WH149" s="27">
        <v>0</v>
      </c>
      <c r="WI149" s="27">
        <v>0</v>
      </c>
      <c r="WJ149" s="27">
        <v>0</v>
      </c>
      <c r="WK149" s="27">
        <v>0</v>
      </c>
      <c r="WL149" s="27">
        <v>0</v>
      </c>
      <c r="WM149" s="27">
        <v>0</v>
      </c>
      <c r="WN149" s="27">
        <v>0</v>
      </c>
      <c r="WO149" s="27">
        <v>0</v>
      </c>
      <c r="WP149" s="27">
        <v>0</v>
      </c>
      <c r="WQ149" s="27">
        <v>0</v>
      </c>
      <c r="WR149" s="27">
        <v>0</v>
      </c>
      <c r="WS149" s="27">
        <v>0</v>
      </c>
      <c r="WT149" s="27">
        <v>0</v>
      </c>
      <c r="WU149" s="27">
        <v>0</v>
      </c>
      <c r="WV149" s="27">
        <v>0</v>
      </c>
      <c r="WW149" s="27">
        <v>0</v>
      </c>
      <c r="WX149" s="27">
        <v>0</v>
      </c>
      <c r="WY149" s="27">
        <v>0</v>
      </c>
      <c r="WZ149" s="27">
        <v>0</v>
      </c>
      <c r="XA149" s="27">
        <v>0</v>
      </c>
      <c r="XB149" s="27">
        <v>0</v>
      </c>
      <c r="XC149" s="27">
        <v>0</v>
      </c>
      <c r="XD149" s="27">
        <v>0</v>
      </c>
      <c r="XE149" s="27">
        <v>0</v>
      </c>
      <c r="XF149" s="27">
        <v>0</v>
      </c>
      <c r="XG149" s="27">
        <v>0</v>
      </c>
      <c r="XH149" s="27">
        <v>0</v>
      </c>
      <c r="XI149" s="27">
        <v>18</v>
      </c>
      <c r="XJ149" s="27">
        <v>42</v>
      </c>
      <c r="XK149" s="27">
        <v>1</v>
      </c>
      <c r="XL149" s="27">
        <v>59</v>
      </c>
      <c r="XM149" s="27">
        <v>9</v>
      </c>
      <c r="XN149" s="27">
        <v>0</v>
      </c>
      <c r="XO149" s="27">
        <v>5</v>
      </c>
      <c r="XP149" s="27">
        <v>1</v>
      </c>
      <c r="XQ149" s="27">
        <v>0</v>
      </c>
      <c r="XR149" s="27">
        <v>0</v>
      </c>
      <c r="XS149" s="27">
        <v>1</v>
      </c>
      <c r="XT149" s="27">
        <v>15</v>
      </c>
      <c r="XU149" s="27">
        <v>0</v>
      </c>
      <c r="XV149" s="27">
        <v>0</v>
      </c>
      <c r="XW149" s="27">
        <v>3</v>
      </c>
      <c r="XX149" s="27">
        <v>5</v>
      </c>
      <c r="XY149" s="27">
        <v>15</v>
      </c>
      <c r="XZ149" s="27">
        <v>0</v>
      </c>
      <c r="YA149" s="27">
        <v>12</v>
      </c>
      <c r="YB149" s="27">
        <v>0</v>
      </c>
      <c r="YC149" s="27">
        <v>5</v>
      </c>
      <c r="YD149" s="27">
        <v>1</v>
      </c>
      <c r="YE149" s="27">
        <v>0</v>
      </c>
      <c r="YF149" s="27">
        <v>0</v>
      </c>
      <c r="YG149" s="27">
        <v>1</v>
      </c>
      <c r="YH149" s="27">
        <v>16</v>
      </c>
      <c r="YI149" s="27">
        <v>0</v>
      </c>
      <c r="YJ149" s="27">
        <v>0</v>
      </c>
      <c r="YK149" s="27">
        <v>4</v>
      </c>
      <c r="YL149" s="27">
        <v>9</v>
      </c>
      <c r="YM149" s="27">
        <v>19</v>
      </c>
      <c r="YN149" s="27">
        <v>0</v>
      </c>
      <c r="YO149" s="27">
        <v>1</v>
      </c>
      <c r="YP149" s="27">
        <v>2</v>
      </c>
      <c r="YQ149" s="27">
        <v>1</v>
      </c>
      <c r="YR149" s="27">
        <v>2</v>
      </c>
      <c r="YS149" s="27">
        <v>3</v>
      </c>
      <c r="YT149" s="27">
        <v>12</v>
      </c>
      <c r="YU149" s="27">
        <v>0</v>
      </c>
      <c r="YV149" s="27">
        <v>15</v>
      </c>
      <c r="YW149" s="27">
        <v>8</v>
      </c>
      <c r="YX149" s="27">
        <v>3</v>
      </c>
      <c r="YY149" s="27">
        <v>12</v>
      </c>
      <c r="YZ149" s="27">
        <v>0</v>
      </c>
      <c r="ZA149" s="27">
        <v>15</v>
      </c>
      <c r="ZB149" s="27">
        <v>8</v>
      </c>
      <c r="ZC149" s="27">
        <v>1015</v>
      </c>
      <c r="ZD149" s="27">
        <v>12</v>
      </c>
      <c r="ZE149" s="27">
        <v>200</v>
      </c>
      <c r="ZF149" s="27">
        <v>56</v>
      </c>
      <c r="ZG149" s="27">
        <v>13</v>
      </c>
      <c r="ZH149" s="27">
        <v>3</v>
      </c>
      <c r="ZI149" s="27">
        <v>30</v>
      </c>
      <c r="ZJ149" s="27">
        <v>10</v>
      </c>
      <c r="ZK149" s="27">
        <v>2</v>
      </c>
      <c r="ZL149" s="27">
        <v>75</v>
      </c>
      <c r="ZM149" s="27">
        <v>17</v>
      </c>
      <c r="ZN149" s="27">
        <v>6</v>
      </c>
      <c r="ZO149" s="27">
        <v>25</v>
      </c>
      <c r="ZP149" s="27">
        <v>8</v>
      </c>
      <c r="ZQ149" s="27">
        <v>3</v>
      </c>
      <c r="ZR149" s="27">
        <v>20</v>
      </c>
      <c r="ZS149" s="27">
        <v>4</v>
      </c>
      <c r="ZT149" s="27">
        <v>2</v>
      </c>
      <c r="ZU149" s="27">
        <v>4</v>
      </c>
      <c r="ZV149" s="27">
        <v>0</v>
      </c>
    </row>
    <row r="150" spans="1:698" s="43" customFormat="1" x14ac:dyDescent="0.2">
      <c r="A150" s="43" t="s">
        <v>250</v>
      </c>
      <c r="B150" s="42"/>
      <c r="C150" s="14">
        <v>754</v>
      </c>
      <c r="D150" s="14">
        <v>33</v>
      </c>
      <c r="E150" s="14">
        <v>4</v>
      </c>
      <c r="F150" s="14">
        <v>17</v>
      </c>
      <c r="G150" s="43">
        <v>0</v>
      </c>
      <c r="H150" s="43">
        <v>0</v>
      </c>
      <c r="I150" s="43">
        <v>0</v>
      </c>
      <c r="J150" s="43">
        <v>0</v>
      </c>
      <c r="K150" s="43">
        <v>0</v>
      </c>
      <c r="L150" s="43">
        <v>0</v>
      </c>
      <c r="M150" s="43">
        <v>0</v>
      </c>
      <c r="N150" s="43">
        <v>1</v>
      </c>
      <c r="O150" s="43">
        <v>0</v>
      </c>
      <c r="P150" s="43">
        <v>0</v>
      </c>
      <c r="Q150" s="43">
        <v>0</v>
      </c>
      <c r="R150" s="43">
        <v>0</v>
      </c>
      <c r="S150" s="43">
        <v>0</v>
      </c>
      <c r="T150" s="43">
        <v>0</v>
      </c>
      <c r="U150" s="43">
        <v>0</v>
      </c>
      <c r="V150" s="43">
        <v>0</v>
      </c>
      <c r="W150" s="43">
        <v>0</v>
      </c>
      <c r="X150" s="43">
        <v>0</v>
      </c>
      <c r="Y150" s="43">
        <v>0</v>
      </c>
      <c r="Z150" s="43">
        <v>0</v>
      </c>
      <c r="AA150" s="43">
        <v>0</v>
      </c>
      <c r="AB150" s="43">
        <v>0</v>
      </c>
      <c r="AC150" s="43">
        <v>0</v>
      </c>
      <c r="AD150" s="43">
        <v>0</v>
      </c>
      <c r="AE150" s="43">
        <v>0</v>
      </c>
      <c r="AF150" s="43">
        <v>0</v>
      </c>
      <c r="AG150" s="43">
        <v>0</v>
      </c>
      <c r="AH150" s="43">
        <v>0</v>
      </c>
      <c r="AI150" s="43">
        <v>0</v>
      </c>
      <c r="AJ150" s="43">
        <v>0</v>
      </c>
      <c r="AK150" s="43">
        <v>0</v>
      </c>
      <c r="AL150" s="43">
        <v>0</v>
      </c>
      <c r="AM150" s="43">
        <v>0</v>
      </c>
      <c r="AN150" s="43">
        <v>0</v>
      </c>
      <c r="AO150" s="43">
        <v>0</v>
      </c>
      <c r="AP150" s="43">
        <v>0</v>
      </c>
      <c r="AU150" s="43">
        <v>0</v>
      </c>
      <c r="AV150" s="43">
        <v>43</v>
      </c>
      <c r="AW150" s="43">
        <v>0</v>
      </c>
      <c r="AX150" s="43">
        <v>16</v>
      </c>
      <c r="AY150" s="14">
        <v>0</v>
      </c>
      <c r="AZ150" s="14">
        <v>5</v>
      </c>
      <c r="BA150" s="14">
        <v>6</v>
      </c>
      <c r="BB150" s="14">
        <v>97</v>
      </c>
      <c r="BC150" s="43">
        <v>0</v>
      </c>
      <c r="BD150" s="43">
        <v>0</v>
      </c>
      <c r="BE150" s="43">
        <v>0</v>
      </c>
      <c r="BF150" s="43">
        <v>3</v>
      </c>
      <c r="BG150" s="43">
        <v>0</v>
      </c>
      <c r="BH150" s="43">
        <v>8</v>
      </c>
      <c r="BI150" s="43">
        <v>0</v>
      </c>
      <c r="BJ150" s="43">
        <v>3</v>
      </c>
      <c r="BK150" s="43">
        <v>0</v>
      </c>
      <c r="BL150" s="43">
        <v>3</v>
      </c>
      <c r="BM150" s="43">
        <v>0</v>
      </c>
      <c r="BN150" s="43">
        <v>4</v>
      </c>
      <c r="BO150" s="43">
        <v>0</v>
      </c>
      <c r="BP150" s="43">
        <v>1</v>
      </c>
      <c r="BQ150" s="43">
        <v>0</v>
      </c>
      <c r="BR150" s="43">
        <v>0</v>
      </c>
      <c r="BS150" s="43">
        <v>0</v>
      </c>
      <c r="BT150" s="43">
        <v>0</v>
      </c>
      <c r="BU150" s="43">
        <v>0</v>
      </c>
      <c r="BV150" s="43">
        <v>0</v>
      </c>
      <c r="BW150" s="43">
        <v>0</v>
      </c>
      <c r="BX150" s="43">
        <v>0</v>
      </c>
      <c r="BY150" s="43">
        <v>0</v>
      </c>
      <c r="BZ150" s="43">
        <v>2</v>
      </c>
      <c r="CA150" s="43">
        <v>0</v>
      </c>
      <c r="CB150" s="43">
        <v>0</v>
      </c>
      <c r="CC150" s="43">
        <v>0</v>
      </c>
      <c r="CD150" s="43">
        <v>8</v>
      </c>
      <c r="CE150" s="43">
        <v>0</v>
      </c>
      <c r="CF150" s="43">
        <v>8</v>
      </c>
      <c r="CG150" s="43">
        <v>0</v>
      </c>
      <c r="CH150" s="43">
        <v>3</v>
      </c>
      <c r="CI150" s="43">
        <v>0</v>
      </c>
      <c r="CJ150" s="43">
        <v>5</v>
      </c>
      <c r="CK150" s="43">
        <v>2</v>
      </c>
      <c r="CL150" s="43">
        <v>7</v>
      </c>
      <c r="CM150" s="43">
        <v>0</v>
      </c>
      <c r="CN150" s="43">
        <v>8</v>
      </c>
      <c r="CO150" s="43">
        <v>2</v>
      </c>
      <c r="CP150" s="43">
        <v>7</v>
      </c>
      <c r="CQ150" s="43">
        <v>2</v>
      </c>
      <c r="CR150" s="43">
        <v>17</v>
      </c>
      <c r="CS150" s="43">
        <v>0</v>
      </c>
      <c r="CT150" s="43">
        <v>13</v>
      </c>
      <c r="CU150" s="43">
        <v>3</v>
      </c>
      <c r="CV150" s="43">
        <v>18</v>
      </c>
      <c r="CW150" s="43">
        <v>2</v>
      </c>
      <c r="CX150" s="43">
        <v>18</v>
      </c>
      <c r="CY150" s="43">
        <v>3</v>
      </c>
      <c r="CZ150" s="43">
        <v>18</v>
      </c>
      <c r="DA150" s="43">
        <v>0</v>
      </c>
      <c r="DB150" s="43">
        <v>14</v>
      </c>
      <c r="DC150" s="43">
        <v>1</v>
      </c>
      <c r="DD150" s="43">
        <v>14</v>
      </c>
      <c r="DG150" s="43">
        <v>1</v>
      </c>
      <c r="DH150" s="43">
        <v>60</v>
      </c>
      <c r="DI150" s="43">
        <v>0</v>
      </c>
      <c r="DJ150" s="43">
        <v>0</v>
      </c>
      <c r="DK150" s="43">
        <v>0</v>
      </c>
      <c r="DL150" s="43">
        <v>0</v>
      </c>
      <c r="DM150" s="43">
        <v>0</v>
      </c>
      <c r="DN150" s="43">
        <v>0</v>
      </c>
      <c r="DO150" s="43">
        <v>0</v>
      </c>
      <c r="DP150" s="43">
        <v>0</v>
      </c>
      <c r="DQ150" s="43">
        <v>0</v>
      </c>
      <c r="DR150" s="43">
        <v>25</v>
      </c>
      <c r="DS150" s="43">
        <v>0</v>
      </c>
      <c r="DT150" s="43">
        <v>8</v>
      </c>
      <c r="DU150" s="43">
        <v>0</v>
      </c>
      <c r="DV150" s="43">
        <v>1</v>
      </c>
      <c r="DW150" s="43">
        <v>0</v>
      </c>
      <c r="DX150" s="43">
        <v>0</v>
      </c>
      <c r="DY150" s="43">
        <v>0</v>
      </c>
      <c r="DZ150" s="43">
        <v>17</v>
      </c>
      <c r="EA150" s="43">
        <v>0</v>
      </c>
      <c r="EB150" s="43">
        <v>3</v>
      </c>
      <c r="EC150" s="43">
        <v>0</v>
      </c>
      <c r="ED150" s="43">
        <v>42</v>
      </c>
      <c r="EE150" s="43">
        <v>0</v>
      </c>
      <c r="EF150" s="43">
        <v>6</v>
      </c>
      <c r="EG150" s="43">
        <v>0</v>
      </c>
      <c r="EH150" s="43">
        <v>45</v>
      </c>
      <c r="EI150" s="43">
        <v>0</v>
      </c>
      <c r="EJ150" s="43">
        <v>3</v>
      </c>
      <c r="EK150" s="43">
        <v>0</v>
      </c>
      <c r="EL150" s="43">
        <v>20</v>
      </c>
      <c r="EM150" s="43">
        <v>0</v>
      </c>
      <c r="EN150" s="43">
        <v>2</v>
      </c>
      <c r="EO150" s="43">
        <v>0</v>
      </c>
      <c r="EP150" s="43">
        <v>2</v>
      </c>
      <c r="EQ150" s="43">
        <v>0</v>
      </c>
      <c r="ER150" s="43">
        <v>0</v>
      </c>
      <c r="ES150" s="43">
        <v>0</v>
      </c>
      <c r="ET150" s="43">
        <v>0</v>
      </c>
      <c r="EU150" s="43">
        <v>0</v>
      </c>
      <c r="EV150" s="43">
        <v>0</v>
      </c>
      <c r="EW150" s="43">
        <v>0</v>
      </c>
      <c r="EX150" s="43">
        <v>0</v>
      </c>
      <c r="EY150" s="43">
        <v>0</v>
      </c>
      <c r="EZ150" s="43">
        <v>0</v>
      </c>
      <c r="FA150" s="43">
        <v>0</v>
      </c>
      <c r="FB150" s="43">
        <v>1</v>
      </c>
      <c r="FC150" s="43">
        <v>0</v>
      </c>
      <c r="FD150" s="43">
        <v>3</v>
      </c>
      <c r="FE150" s="43">
        <v>0</v>
      </c>
      <c r="FF150" s="43">
        <v>1</v>
      </c>
      <c r="FG150" s="43">
        <v>0</v>
      </c>
      <c r="FH150" s="43">
        <v>3</v>
      </c>
      <c r="FI150" s="43">
        <v>0</v>
      </c>
      <c r="FJ150" s="43">
        <v>9</v>
      </c>
      <c r="FK150" s="43">
        <v>0</v>
      </c>
      <c r="FL150" s="43">
        <v>15</v>
      </c>
      <c r="FM150" s="43">
        <v>1</v>
      </c>
      <c r="FN150" s="43">
        <v>11</v>
      </c>
      <c r="FO150" s="43">
        <v>0</v>
      </c>
      <c r="FP150" s="43">
        <v>18</v>
      </c>
      <c r="FQ150" s="43">
        <v>1</v>
      </c>
      <c r="FR150" s="43">
        <v>13</v>
      </c>
      <c r="FS150" s="43">
        <v>1</v>
      </c>
      <c r="FT150" s="43">
        <v>14</v>
      </c>
      <c r="FU150" s="43">
        <v>2</v>
      </c>
      <c r="FV150" s="43">
        <v>9</v>
      </c>
      <c r="FW150" s="43">
        <v>2</v>
      </c>
      <c r="FX150" s="43">
        <v>13</v>
      </c>
      <c r="FY150" s="43">
        <v>0</v>
      </c>
      <c r="FZ150" s="43">
        <v>4</v>
      </c>
      <c r="GA150" s="43">
        <v>0</v>
      </c>
      <c r="GB150" s="43">
        <v>12</v>
      </c>
      <c r="GC150" s="27"/>
      <c r="GD150" s="27">
        <v>0</v>
      </c>
      <c r="GE150" s="27">
        <v>0</v>
      </c>
      <c r="GF150" s="27">
        <v>0</v>
      </c>
      <c r="GG150" s="27">
        <v>0</v>
      </c>
      <c r="GH150" s="27">
        <v>0</v>
      </c>
      <c r="GI150" s="27">
        <v>0</v>
      </c>
      <c r="GJ150" s="27">
        <v>0</v>
      </c>
      <c r="GK150" s="27">
        <v>0</v>
      </c>
      <c r="GL150" s="27">
        <v>0</v>
      </c>
      <c r="GM150" s="27">
        <v>0</v>
      </c>
      <c r="GN150" s="27">
        <v>0</v>
      </c>
      <c r="GO150" s="27">
        <v>0</v>
      </c>
      <c r="GP150" s="27"/>
      <c r="GQ150" s="27">
        <v>0</v>
      </c>
      <c r="GR150" s="27">
        <v>0</v>
      </c>
      <c r="GS150" s="27">
        <v>0</v>
      </c>
      <c r="GT150" s="27">
        <v>0</v>
      </c>
      <c r="GU150" s="27">
        <v>0</v>
      </c>
      <c r="GV150" s="27">
        <v>0</v>
      </c>
      <c r="GW150" s="27">
        <v>0</v>
      </c>
      <c r="GX150" s="27">
        <v>0</v>
      </c>
      <c r="GY150" s="27">
        <v>0</v>
      </c>
      <c r="GZ150" s="27">
        <v>0</v>
      </c>
      <c r="HA150" s="27">
        <v>0</v>
      </c>
      <c r="HB150" s="27">
        <v>0</v>
      </c>
      <c r="HC150" s="27"/>
      <c r="HD150" s="27">
        <v>0</v>
      </c>
      <c r="HE150" s="27">
        <v>0</v>
      </c>
      <c r="HF150" s="27">
        <v>0</v>
      </c>
      <c r="HG150" s="27">
        <v>0</v>
      </c>
      <c r="HH150" s="27">
        <v>0</v>
      </c>
      <c r="HI150" s="27">
        <v>0</v>
      </c>
      <c r="HJ150" s="27">
        <v>0</v>
      </c>
      <c r="HK150" s="27">
        <v>0</v>
      </c>
      <c r="HL150" s="27">
        <v>0</v>
      </c>
      <c r="HM150" s="27">
        <v>0</v>
      </c>
      <c r="HN150" s="27">
        <v>0</v>
      </c>
      <c r="HO150" s="27">
        <v>0</v>
      </c>
      <c r="HP150" s="27"/>
      <c r="HQ150" s="27">
        <v>0</v>
      </c>
      <c r="HR150" s="27">
        <v>0</v>
      </c>
      <c r="HS150" s="27">
        <v>0</v>
      </c>
      <c r="HT150" s="27">
        <v>0</v>
      </c>
      <c r="HU150" s="27">
        <v>0</v>
      </c>
      <c r="HV150" s="27">
        <v>0</v>
      </c>
      <c r="HW150" s="27">
        <v>0</v>
      </c>
      <c r="HX150" s="27">
        <v>0</v>
      </c>
      <c r="HY150" s="27">
        <v>0</v>
      </c>
      <c r="HZ150" s="27">
        <v>0</v>
      </c>
      <c r="IA150" s="27">
        <v>0</v>
      </c>
      <c r="IB150" s="27">
        <v>0</v>
      </c>
      <c r="IC150" s="27"/>
      <c r="ID150" s="27">
        <v>4</v>
      </c>
      <c r="IE150" s="27">
        <v>7</v>
      </c>
      <c r="IF150" s="27">
        <v>8</v>
      </c>
      <c r="IG150" s="27">
        <v>2</v>
      </c>
      <c r="IH150" s="27">
        <v>0</v>
      </c>
      <c r="II150" s="27"/>
      <c r="IJ150" s="27"/>
      <c r="IK150" s="27"/>
      <c r="IL150" s="27"/>
      <c r="IM150" s="27">
        <v>4</v>
      </c>
      <c r="IN150" s="27">
        <v>0</v>
      </c>
      <c r="IO150" s="27">
        <v>0</v>
      </c>
      <c r="IP150" s="27">
        <v>0</v>
      </c>
      <c r="IQ150" s="27">
        <v>0</v>
      </c>
      <c r="IR150" s="27">
        <v>0</v>
      </c>
      <c r="IS150" s="27">
        <v>0</v>
      </c>
      <c r="IT150" s="27">
        <v>0</v>
      </c>
      <c r="IU150" s="27">
        <v>0</v>
      </c>
      <c r="IV150" s="27">
        <v>0</v>
      </c>
      <c r="IW150" s="27">
        <v>0</v>
      </c>
      <c r="IX150" s="27">
        <v>0</v>
      </c>
      <c r="IY150" s="27">
        <v>0</v>
      </c>
      <c r="IZ150" s="27">
        <v>0</v>
      </c>
      <c r="JA150" s="27">
        <v>0</v>
      </c>
      <c r="JB150" s="27">
        <v>0</v>
      </c>
      <c r="JC150" s="27">
        <v>0</v>
      </c>
      <c r="JD150" s="27">
        <v>0</v>
      </c>
      <c r="JE150" s="27">
        <v>0</v>
      </c>
      <c r="JF150" s="27">
        <v>0</v>
      </c>
      <c r="JG150" s="27">
        <v>0</v>
      </c>
      <c r="JH150" s="27">
        <v>0</v>
      </c>
      <c r="JI150" s="27">
        <v>7</v>
      </c>
      <c r="JJ150" s="27">
        <v>7</v>
      </c>
      <c r="JK150" s="27">
        <v>0</v>
      </c>
      <c r="JL150" s="27">
        <v>0</v>
      </c>
      <c r="JM150" s="27">
        <v>0</v>
      </c>
      <c r="JN150" s="27">
        <v>1</v>
      </c>
      <c r="JO150" s="27">
        <v>0</v>
      </c>
      <c r="JP150" s="27">
        <v>0</v>
      </c>
      <c r="JQ150" s="27">
        <v>0</v>
      </c>
      <c r="JR150" s="27">
        <v>0</v>
      </c>
      <c r="JS150" s="27">
        <v>2</v>
      </c>
      <c r="JT150" s="27">
        <v>0</v>
      </c>
      <c r="JU150" s="27">
        <v>0</v>
      </c>
      <c r="JV150" s="27">
        <v>0</v>
      </c>
      <c r="JW150" s="27">
        <v>0</v>
      </c>
      <c r="JX150" s="27">
        <v>0</v>
      </c>
      <c r="JY150" s="14">
        <v>112</v>
      </c>
      <c r="JZ150" s="27">
        <v>0</v>
      </c>
      <c r="KA150" s="27">
        <v>0</v>
      </c>
      <c r="KB150" s="27">
        <v>1</v>
      </c>
      <c r="KC150" s="27">
        <v>0</v>
      </c>
      <c r="KD150" s="27">
        <v>4</v>
      </c>
      <c r="KE150" s="27">
        <v>24</v>
      </c>
      <c r="KF150" s="27">
        <v>0</v>
      </c>
      <c r="KG150" s="27">
        <v>1</v>
      </c>
      <c r="KH150" s="27">
        <v>39</v>
      </c>
      <c r="KI150" s="27">
        <v>9</v>
      </c>
      <c r="KJ150" s="27">
        <v>1</v>
      </c>
      <c r="KK150" s="27">
        <v>33</v>
      </c>
      <c r="KL150" s="14">
        <v>112</v>
      </c>
      <c r="KM150" s="27">
        <v>1</v>
      </c>
      <c r="KN150" s="27">
        <v>28</v>
      </c>
      <c r="KO150" s="27">
        <v>40</v>
      </c>
      <c r="KP150" s="27">
        <v>43</v>
      </c>
      <c r="KQ150" s="14">
        <v>7</v>
      </c>
      <c r="KR150" s="27">
        <v>6</v>
      </c>
      <c r="KS150" s="27">
        <v>1</v>
      </c>
      <c r="KT150" s="14">
        <v>0</v>
      </c>
      <c r="KU150" s="27">
        <v>0</v>
      </c>
      <c r="KV150" s="27">
        <v>0</v>
      </c>
      <c r="KW150" s="27">
        <v>0</v>
      </c>
      <c r="KX150" s="27">
        <v>0</v>
      </c>
      <c r="KY150" s="14">
        <v>8</v>
      </c>
      <c r="KZ150" s="27">
        <v>0</v>
      </c>
      <c r="LA150" s="27">
        <v>0</v>
      </c>
      <c r="LB150" s="27">
        <v>0</v>
      </c>
      <c r="LC150" s="27">
        <v>0</v>
      </c>
      <c r="LD150" s="27">
        <v>0</v>
      </c>
      <c r="LE150" s="27">
        <v>0</v>
      </c>
      <c r="LF150" s="27">
        <v>0</v>
      </c>
      <c r="LG150" s="27">
        <v>0</v>
      </c>
      <c r="LH150" s="27">
        <v>0</v>
      </c>
      <c r="LI150" s="27">
        <v>0</v>
      </c>
      <c r="LJ150" s="27">
        <v>0</v>
      </c>
      <c r="LK150" s="27">
        <v>0</v>
      </c>
      <c r="LL150" s="27">
        <v>0</v>
      </c>
      <c r="LM150" s="27">
        <v>0</v>
      </c>
      <c r="LN150" s="27">
        <v>1</v>
      </c>
      <c r="LO150" s="27">
        <v>0</v>
      </c>
      <c r="LP150" s="27">
        <v>0</v>
      </c>
      <c r="LQ150" s="27">
        <v>0</v>
      </c>
      <c r="LR150" s="27">
        <v>0</v>
      </c>
      <c r="LS150" s="27">
        <v>1</v>
      </c>
      <c r="LT150" s="27">
        <v>0</v>
      </c>
      <c r="LU150" s="27">
        <v>0</v>
      </c>
      <c r="LV150" s="27">
        <v>0</v>
      </c>
      <c r="LW150" s="27">
        <v>1</v>
      </c>
      <c r="LX150" s="27">
        <v>0</v>
      </c>
      <c r="LY150" s="27">
        <v>0</v>
      </c>
      <c r="LZ150" s="27">
        <v>0</v>
      </c>
      <c r="MA150" s="27">
        <v>0</v>
      </c>
      <c r="MB150" s="27">
        <v>0</v>
      </c>
      <c r="MC150" s="27">
        <v>0</v>
      </c>
      <c r="MD150" s="27">
        <v>0</v>
      </c>
      <c r="ME150" s="27">
        <v>0</v>
      </c>
      <c r="MF150" s="27">
        <v>0</v>
      </c>
      <c r="MG150" s="27">
        <v>0</v>
      </c>
      <c r="MH150" s="27">
        <v>0</v>
      </c>
      <c r="MI150" s="27">
        <v>0</v>
      </c>
      <c r="MJ150" s="27">
        <v>0</v>
      </c>
      <c r="MK150" s="27">
        <v>0</v>
      </c>
      <c r="ML150" s="27">
        <v>0</v>
      </c>
      <c r="MM150" s="27">
        <v>0</v>
      </c>
      <c r="MN150" s="27">
        <v>0</v>
      </c>
      <c r="MO150" s="27">
        <v>0</v>
      </c>
      <c r="MP150" s="27">
        <v>0</v>
      </c>
      <c r="MQ150" s="27">
        <v>0</v>
      </c>
      <c r="MR150" s="27">
        <v>0</v>
      </c>
      <c r="MS150" s="27">
        <v>0</v>
      </c>
      <c r="MT150" s="27">
        <v>0</v>
      </c>
      <c r="MU150" s="27">
        <v>0</v>
      </c>
      <c r="MV150" s="27">
        <v>0</v>
      </c>
      <c r="MW150" s="27">
        <v>0</v>
      </c>
      <c r="MX150" s="27">
        <v>1</v>
      </c>
      <c r="MY150" s="27">
        <v>1</v>
      </c>
      <c r="MZ150" s="27">
        <v>0</v>
      </c>
      <c r="NA150" s="27">
        <v>0</v>
      </c>
      <c r="NB150" s="27">
        <v>0</v>
      </c>
      <c r="NC150" s="27">
        <v>0</v>
      </c>
      <c r="ND150" s="27">
        <v>0</v>
      </c>
      <c r="NE150" s="27">
        <v>0</v>
      </c>
      <c r="NF150" s="27">
        <v>0</v>
      </c>
      <c r="NG150" s="27">
        <v>0</v>
      </c>
      <c r="NH150" s="27">
        <v>0</v>
      </c>
      <c r="NI150" s="27">
        <v>0</v>
      </c>
      <c r="NJ150" s="27">
        <v>0</v>
      </c>
      <c r="NK150" s="27">
        <v>0</v>
      </c>
      <c r="NL150" s="27">
        <v>0</v>
      </c>
      <c r="NM150" s="27">
        <v>1</v>
      </c>
      <c r="NN150" s="27">
        <v>0</v>
      </c>
      <c r="NO150" s="27">
        <v>0</v>
      </c>
      <c r="NP150" s="27">
        <v>1</v>
      </c>
      <c r="NQ150" s="27">
        <v>0</v>
      </c>
      <c r="NR150" s="27">
        <v>0</v>
      </c>
      <c r="NS150" s="27">
        <v>1</v>
      </c>
      <c r="NT150" s="14">
        <v>8</v>
      </c>
      <c r="NU150" s="27">
        <v>0</v>
      </c>
      <c r="NV150" s="27">
        <v>0</v>
      </c>
      <c r="NW150" s="27">
        <v>1</v>
      </c>
      <c r="NX150" s="27">
        <v>1</v>
      </c>
      <c r="NY150" s="27">
        <v>0</v>
      </c>
      <c r="NZ150" s="27">
        <v>0</v>
      </c>
      <c r="OA150" s="27">
        <v>0</v>
      </c>
      <c r="OB150" s="27">
        <v>0</v>
      </c>
      <c r="OC150" s="27">
        <v>0</v>
      </c>
      <c r="OD150" s="27">
        <v>0</v>
      </c>
      <c r="OE150" s="27">
        <v>0</v>
      </c>
      <c r="OF150" s="27">
        <v>0</v>
      </c>
      <c r="OG150" s="27">
        <v>0</v>
      </c>
      <c r="OH150" s="27">
        <v>0</v>
      </c>
      <c r="OI150" s="27">
        <v>1</v>
      </c>
      <c r="OJ150" s="27">
        <v>0</v>
      </c>
      <c r="OK150" s="27">
        <v>0</v>
      </c>
      <c r="OL150" s="27">
        <v>1</v>
      </c>
      <c r="OM150" s="27">
        <v>0</v>
      </c>
      <c r="ON150" s="27">
        <v>1</v>
      </c>
      <c r="OO150" s="27">
        <v>1</v>
      </c>
      <c r="OP150" s="27">
        <v>0</v>
      </c>
      <c r="OQ150" s="27">
        <v>0</v>
      </c>
      <c r="OR150" s="27">
        <v>2</v>
      </c>
      <c r="OS150" s="14">
        <v>29</v>
      </c>
      <c r="OT150" s="44">
        <v>6</v>
      </c>
      <c r="OU150" s="27">
        <v>2</v>
      </c>
      <c r="OV150" s="27">
        <v>0</v>
      </c>
      <c r="OW150" s="27">
        <v>0</v>
      </c>
      <c r="OX150" s="27">
        <v>0</v>
      </c>
      <c r="OY150" s="27">
        <v>0</v>
      </c>
      <c r="OZ150" s="27">
        <v>6</v>
      </c>
      <c r="PA150" s="27">
        <v>6</v>
      </c>
      <c r="PB150" s="27">
        <v>5</v>
      </c>
      <c r="PC150" s="27">
        <v>0</v>
      </c>
      <c r="PD150" s="27">
        <v>0</v>
      </c>
      <c r="PE150" s="27">
        <v>0</v>
      </c>
      <c r="PF150" s="27">
        <v>0</v>
      </c>
      <c r="PG150" s="27">
        <v>0</v>
      </c>
      <c r="PH150" s="27">
        <v>0</v>
      </c>
      <c r="PI150" s="27">
        <v>0</v>
      </c>
      <c r="PJ150" s="27">
        <v>0</v>
      </c>
      <c r="PK150" s="27">
        <v>0</v>
      </c>
      <c r="PL150" s="27">
        <v>0</v>
      </c>
      <c r="PM150" s="27">
        <v>2</v>
      </c>
      <c r="PN150" s="27">
        <v>9</v>
      </c>
      <c r="PO150" s="27">
        <v>0</v>
      </c>
      <c r="PP150" s="27">
        <v>0</v>
      </c>
      <c r="PQ150" s="27">
        <v>0</v>
      </c>
      <c r="PR150" s="27">
        <v>0</v>
      </c>
      <c r="PS150" s="27">
        <v>1</v>
      </c>
      <c r="PT150" s="27">
        <v>0</v>
      </c>
      <c r="PU150" s="27">
        <v>0</v>
      </c>
      <c r="PV150" s="27">
        <v>0</v>
      </c>
      <c r="PW150" s="27">
        <v>0</v>
      </c>
      <c r="PX150" s="14">
        <v>2503</v>
      </c>
      <c r="PY150" s="27">
        <v>6</v>
      </c>
      <c r="PZ150" s="27">
        <v>28</v>
      </c>
      <c r="QA150" s="27">
        <v>29</v>
      </c>
      <c r="QB150" s="27">
        <v>25</v>
      </c>
      <c r="QC150" s="27">
        <v>52</v>
      </c>
      <c r="QD150" s="27">
        <v>252</v>
      </c>
      <c r="QE150" s="27">
        <v>1129</v>
      </c>
      <c r="QF150" s="27">
        <v>0</v>
      </c>
      <c r="QG150" s="27">
        <v>0</v>
      </c>
      <c r="QH150" s="27">
        <v>0</v>
      </c>
      <c r="QI150" s="27">
        <v>0</v>
      </c>
      <c r="QJ150" s="27">
        <v>181</v>
      </c>
      <c r="QK150" s="27">
        <v>3</v>
      </c>
      <c r="QL150" s="27">
        <v>18</v>
      </c>
      <c r="QM150" s="27">
        <v>36</v>
      </c>
      <c r="QN150" s="27">
        <v>9</v>
      </c>
      <c r="QO150" s="27">
        <v>9</v>
      </c>
      <c r="QP150" s="27">
        <v>76</v>
      </c>
      <c r="QQ150" s="27">
        <v>546</v>
      </c>
      <c r="QR150" s="27">
        <v>0</v>
      </c>
      <c r="QS150" s="27">
        <v>0</v>
      </c>
      <c r="QT150" s="27">
        <v>0</v>
      </c>
      <c r="QU150" s="27">
        <v>0</v>
      </c>
      <c r="QV150" s="27">
        <v>104</v>
      </c>
      <c r="QW150" s="27">
        <v>0</v>
      </c>
      <c r="QX150" s="27">
        <v>0</v>
      </c>
      <c r="QY150" s="27">
        <v>0</v>
      </c>
      <c r="QZ150" s="27">
        <v>0</v>
      </c>
      <c r="RA150" s="14">
        <v>15</v>
      </c>
      <c r="RB150" s="27">
        <v>0</v>
      </c>
      <c r="RC150" s="27">
        <v>4</v>
      </c>
      <c r="RD150" s="27">
        <v>1</v>
      </c>
      <c r="RE150" s="27">
        <v>1</v>
      </c>
      <c r="RF150" s="27">
        <v>0</v>
      </c>
      <c r="RG150" s="27">
        <v>0</v>
      </c>
      <c r="RH150" s="27">
        <v>0</v>
      </c>
      <c r="RI150" s="27">
        <v>9</v>
      </c>
      <c r="RJ150" s="14">
        <v>3</v>
      </c>
      <c r="RK150" s="27">
        <v>0</v>
      </c>
      <c r="RL150" s="27">
        <v>0</v>
      </c>
      <c r="RM150" s="27">
        <v>0</v>
      </c>
      <c r="RN150" s="27">
        <v>0</v>
      </c>
      <c r="RO150" s="27">
        <v>0</v>
      </c>
      <c r="RP150" s="27">
        <v>0</v>
      </c>
      <c r="RQ150" s="27">
        <v>0</v>
      </c>
      <c r="RR150" s="27">
        <v>0</v>
      </c>
      <c r="RS150" s="27">
        <v>0</v>
      </c>
      <c r="RT150" s="27">
        <v>0</v>
      </c>
      <c r="RU150" s="27">
        <v>0</v>
      </c>
      <c r="RV150" s="27">
        <v>0</v>
      </c>
      <c r="RW150" s="27">
        <v>0</v>
      </c>
      <c r="RX150" s="27">
        <v>0</v>
      </c>
      <c r="RY150" s="27">
        <v>1</v>
      </c>
      <c r="RZ150" s="27">
        <v>0</v>
      </c>
      <c r="SA150" s="27">
        <v>0</v>
      </c>
      <c r="SB150" s="27">
        <v>0</v>
      </c>
      <c r="SC150" s="27">
        <v>0</v>
      </c>
      <c r="SD150" s="27">
        <v>1</v>
      </c>
      <c r="SE150" s="27">
        <v>0</v>
      </c>
      <c r="SF150" s="27">
        <v>0</v>
      </c>
      <c r="SG150" s="27">
        <v>0</v>
      </c>
      <c r="SH150" s="27">
        <v>1</v>
      </c>
      <c r="SI150" s="27">
        <v>0</v>
      </c>
      <c r="SJ150" s="27">
        <v>0</v>
      </c>
      <c r="SK150" s="27">
        <v>0</v>
      </c>
      <c r="SL150" s="27">
        <v>0</v>
      </c>
      <c r="SM150" s="27">
        <v>0</v>
      </c>
      <c r="SN150" s="27">
        <v>0</v>
      </c>
      <c r="SO150" s="27">
        <v>0</v>
      </c>
      <c r="SP150" s="27">
        <v>0</v>
      </c>
      <c r="SQ150" s="27">
        <v>0</v>
      </c>
      <c r="SR150" s="27">
        <v>0</v>
      </c>
      <c r="SS150" s="27">
        <v>0</v>
      </c>
      <c r="ST150" s="27">
        <v>0</v>
      </c>
      <c r="SU150" s="27">
        <v>0</v>
      </c>
      <c r="SV150" s="27">
        <v>0</v>
      </c>
      <c r="SW150" s="27">
        <v>0</v>
      </c>
      <c r="SX150" s="27">
        <v>0</v>
      </c>
      <c r="SY150" s="27">
        <v>0</v>
      </c>
      <c r="SZ150" s="27">
        <v>0</v>
      </c>
      <c r="TA150" s="27">
        <v>0</v>
      </c>
      <c r="TB150" s="27">
        <v>0</v>
      </c>
      <c r="TC150" s="27">
        <v>0</v>
      </c>
      <c r="TD150" s="27">
        <v>0</v>
      </c>
      <c r="TE150" s="27">
        <v>0</v>
      </c>
      <c r="TF150" s="27">
        <v>0</v>
      </c>
      <c r="TG150" s="14">
        <v>0</v>
      </c>
      <c r="TH150" s="27">
        <v>0</v>
      </c>
      <c r="TI150" s="27">
        <v>0</v>
      </c>
      <c r="TJ150" s="27">
        <v>0</v>
      </c>
      <c r="TK150" s="27">
        <v>0</v>
      </c>
      <c r="TL150" s="27">
        <v>0</v>
      </c>
      <c r="TM150" s="27">
        <v>0</v>
      </c>
      <c r="TN150" s="27">
        <v>0</v>
      </c>
      <c r="TO150" s="27">
        <v>0</v>
      </c>
      <c r="TP150" s="27">
        <v>0</v>
      </c>
      <c r="TQ150" s="27">
        <v>0</v>
      </c>
      <c r="TR150" s="27">
        <v>0</v>
      </c>
      <c r="TS150" s="27">
        <v>0</v>
      </c>
      <c r="TT150" s="27">
        <v>0</v>
      </c>
      <c r="TU150" s="27">
        <v>0</v>
      </c>
      <c r="TV150" s="27">
        <v>0</v>
      </c>
      <c r="TW150" s="27">
        <v>0</v>
      </c>
      <c r="TX150" s="27">
        <v>0</v>
      </c>
      <c r="TY150" s="27">
        <v>0</v>
      </c>
      <c r="TZ150" s="27">
        <v>0</v>
      </c>
      <c r="UA150" s="27">
        <v>0</v>
      </c>
      <c r="UB150" s="27">
        <v>0</v>
      </c>
      <c r="UC150" s="27">
        <v>0</v>
      </c>
      <c r="UD150" s="27">
        <v>0</v>
      </c>
      <c r="UE150" s="27">
        <v>0</v>
      </c>
      <c r="UF150" s="27">
        <v>0</v>
      </c>
      <c r="UG150" s="27">
        <v>0</v>
      </c>
      <c r="UH150" s="27">
        <v>0</v>
      </c>
      <c r="UI150" s="27">
        <v>0</v>
      </c>
      <c r="UJ150" s="27">
        <v>0</v>
      </c>
      <c r="UK150" s="27">
        <v>0</v>
      </c>
      <c r="UL150" s="27">
        <v>0</v>
      </c>
      <c r="UM150" s="27">
        <v>0</v>
      </c>
      <c r="UN150" s="27">
        <v>0</v>
      </c>
      <c r="UO150" s="27">
        <v>0</v>
      </c>
      <c r="UP150" s="27">
        <v>0</v>
      </c>
      <c r="UQ150" s="27">
        <v>0</v>
      </c>
      <c r="UR150" s="27">
        <v>0</v>
      </c>
      <c r="US150" s="27">
        <v>0</v>
      </c>
      <c r="UT150" s="27">
        <v>0</v>
      </c>
      <c r="UU150" s="27">
        <v>0</v>
      </c>
      <c r="UV150" s="27">
        <v>0</v>
      </c>
      <c r="UW150" s="27">
        <v>0</v>
      </c>
      <c r="UX150" s="27">
        <v>0</v>
      </c>
      <c r="UY150" s="27">
        <v>0</v>
      </c>
      <c r="UZ150" s="27">
        <v>0</v>
      </c>
      <c r="VA150" s="27">
        <v>0</v>
      </c>
      <c r="VB150" s="27">
        <v>0</v>
      </c>
      <c r="VC150" s="27">
        <v>0</v>
      </c>
      <c r="VD150" s="27">
        <v>0</v>
      </c>
      <c r="VE150" s="27">
        <v>0</v>
      </c>
      <c r="VF150" s="27">
        <v>0</v>
      </c>
      <c r="VG150" s="27">
        <v>0</v>
      </c>
      <c r="VH150" s="14">
        <v>0</v>
      </c>
      <c r="VI150" s="27">
        <v>0</v>
      </c>
      <c r="VJ150" s="27">
        <v>0</v>
      </c>
      <c r="VK150" s="27">
        <v>0</v>
      </c>
      <c r="VL150" s="27">
        <v>0</v>
      </c>
      <c r="VM150" s="27">
        <v>0</v>
      </c>
      <c r="VN150" s="27">
        <v>0</v>
      </c>
      <c r="VO150" s="27">
        <v>0</v>
      </c>
      <c r="VP150" s="27">
        <v>0</v>
      </c>
      <c r="VQ150" s="27">
        <v>0</v>
      </c>
      <c r="VR150" s="27">
        <v>0</v>
      </c>
      <c r="VS150" s="27">
        <v>0</v>
      </c>
      <c r="VT150" s="27">
        <v>0</v>
      </c>
      <c r="VU150" s="27">
        <v>0</v>
      </c>
      <c r="VV150" s="27">
        <v>0</v>
      </c>
      <c r="VW150" s="27">
        <v>0</v>
      </c>
      <c r="VX150" s="27">
        <v>0</v>
      </c>
      <c r="VY150" s="27">
        <v>0</v>
      </c>
      <c r="VZ150" s="27">
        <v>0</v>
      </c>
      <c r="WA150" s="27">
        <v>0</v>
      </c>
      <c r="WB150" s="27">
        <v>0</v>
      </c>
      <c r="WC150" s="27">
        <v>0</v>
      </c>
      <c r="WD150" s="27">
        <v>0</v>
      </c>
      <c r="WE150" s="27">
        <v>0</v>
      </c>
      <c r="WF150" s="27">
        <v>0</v>
      </c>
      <c r="WG150" s="27">
        <v>0</v>
      </c>
      <c r="WH150" s="27">
        <v>0</v>
      </c>
      <c r="WI150" s="27">
        <v>0</v>
      </c>
      <c r="WJ150" s="27">
        <v>0</v>
      </c>
      <c r="WK150" s="27">
        <v>0</v>
      </c>
      <c r="WL150" s="27">
        <v>0</v>
      </c>
      <c r="WM150" s="27">
        <v>0</v>
      </c>
      <c r="WN150" s="27">
        <v>0</v>
      </c>
      <c r="WO150" s="27">
        <v>0</v>
      </c>
      <c r="WP150" s="27">
        <v>0</v>
      </c>
      <c r="WQ150" s="27">
        <v>0</v>
      </c>
      <c r="WR150" s="27">
        <v>0</v>
      </c>
      <c r="WS150" s="27">
        <v>0</v>
      </c>
      <c r="WT150" s="27">
        <v>0</v>
      </c>
      <c r="WU150" s="27">
        <v>0</v>
      </c>
      <c r="WV150" s="27">
        <v>0</v>
      </c>
      <c r="WW150" s="27">
        <v>0</v>
      </c>
      <c r="WX150" s="27">
        <v>0</v>
      </c>
      <c r="WY150" s="27">
        <v>0</v>
      </c>
      <c r="WZ150" s="27">
        <v>0</v>
      </c>
      <c r="XA150" s="27">
        <v>0</v>
      </c>
      <c r="XB150" s="27">
        <v>0</v>
      </c>
      <c r="XC150" s="27">
        <v>0</v>
      </c>
      <c r="XD150" s="27">
        <v>0</v>
      </c>
      <c r="XE150" s="27">
        <v>0</v>
      </c>
      <c r="XF150" s="27">
        <v>0</v>
      </c>
      <c r="XG150" s="27">
        <v>0</v>
      </c>
      <c r="XH150" s="27">
        <v>0</v>
      </c>
      <c r="XI150" s="27">
        <v>13</v>
      </c>
      <c r="XJ150" s="27">
        <v>17</v>
      </c>
      <c r="XK150" s="27">
        <v>0</v>
      </c>
      <c r="XL150" s="27">
        <v>30</v>
      </c>
      <c r="XM150" s="27">
        <v>2</v>
      </c>
      <c r="XN150" s="27">
        <v>0</v>
      </c>
      <c r="XO150" s="27">
        <v>2</v>
      </c>
      <c r="XP150" s="27">
        <v>1</v>
      </c>
      <c r="XQ150" s="27">
        <v>0</v>
      </c>
      <c r="XR150" s="27">
        <v>0</v>
      </c>
      <c r="XS150" s="27">
        <v>1</v>
      </c>
      <c r="XT150" s="27">
        <v>15</v>
      </c>
      <c r="XU150" s="27">
        <v>1</v>
      </c>
      <c r="XV150" s="27">
        <v>0</v>
      </c>
      <c r="XW150" s="27">
        <v>2</v>
      </c>
      <c r="XX150" s="27">
        <v>3</v>
      </c>
      <c r="XY150" s="27">
        <v>9</v>
      </c>
      <c r="XZ150" s="27">
        <v>0</v>
      </c>
      <c r="YA150" s="27">
        <v>2</v>
      </c>
      <c r="YB150" s="27">
        <v>0</v>
      </c>
      <c r="YC150" s="27">
        <v>2</v>
      </c>
      <c r="YD150" s="27">
        <v>1</v>
      </c>
      <c r="YE150" s="27">
        <v>0</v>
      </c>
      <c r="YF150" s="27">
        <v>0</v>
      </c>
      <c r="YG150" s="27">
        <v>1</v>
      </c>
      <c r="YH150" s="27">
        <v>17</v>
      </c>
      <c r="YI150" s="27">
        <v>2</v>
      </c>
      <c r="YJ150" s="27">
        <v>0</v>
      </c>
      <c r="YK150" s="27">
        <v>2</v>
      </c>
      <c r="YL150" s="27">
        <v>4</v>
      </c>
      <c r="YM150" s="27">
        <v>10</v>
      </c>
      <c r="YN150" s="27">
        <v>1</v>
      </c>
      <c r="YO150" s="27">
        <v>3</v>
      </c>
      <c r="YP150" s="27">
        <v>10</v>
      </c>
      <c r="YQ150" s="27">
        <v>5</v>
      </c>
      <c r="YR150" s="27">
        <v>8</v>
      </c>
      <c r="YS150" s="27">
        <v>1</v>
      </c>
      <c r="YT150" s="27">
        <v>15</v>
      </c>
      <c r="YU150" s="27">
        <v>1</v>
      </c>
      <c r="YV150" s="27">
        <v>15</v>
      </c>
      <c r="YW150" s="27">
        <v>9</v>
      </c>
      <c r="YX150" s="27">
        <v>2</v>
      </c>
      <c r="YY150" s="27">
        <v>23</v>
      </c>
      <c r="YZ150" s="27">
        <v>1</v>
      </c>
      <c r="ZA150" s="27">
        <v>24</v>
      </c>
      <c r="ZB150" s="27">
        <v>15</v>
      </c>
      <c r="ZC150" s="27">
        <v>1680</v>
      </c>
      <c r="ZD150" s="27">
        <v>169</v>
      </c>
      <c r="ZE150" s="27">
        <v>747</v>
      </c>
      <c r="ZF150" s="27">
        <v>46</v>
      </c>
      <c r="ZG150" s="27">
        <v>2</v>
      </c>
      <c r="ZH150" s="27">
        <v>3</v>
      </c>
      <c r="ZI150" s="27">
        <v>26</v>
      </c>
      <c r="ZJ150" s="27">
        <v>1</v>
      </c>
      <c r="ZK150" s="27">
        <v>2</v>
      </c>
      <c r="ZL150" s="27">
        <v>59</v>
      </c>
      <c r="ZM150" s="27">
        <v>5</v>
      </c>
      <c r="ZN150" s="27">
        <v>3</v>
      </c>
      <c r="ZO150" s="27">
        <v>21</v>
      </c>
      <c r="ZP150" s="27">
        <v>3</v>
      </c>
      <c r="ZQ150" s="27">
        <v>1</v>
      </c>
      <c r="ZR150" s="27">
        <v>21</v>
      </c>
      <c r="ZS150" s="27">
        <v>1</v>
      </c>
      <c r="ZT150" s="27">
        <v>1</v>
      </c>
      <c r="ZU150" s="27">
        <v>6</v>
      </c>
      <c r="ZV150" s="27">
        <v>1</v>
      </c>
    </row>
    <row r="151" spans="1:698" s="43" customFormat="1" x14ac:dyDescent="0.2">
      <c r="A151" s="43" t="s">
        <v>251</v>
      </c>
      <c r="B151" s="42"/>
      <c r="C151" s="14">
        <v>378</v>
      </c>
      <c r="D151" s="14">
        <v>32</v>
      </c>
      <c r="E151" s="14">
        <v>1</v>
      </c>
      <c r="F151" s="14">
        <v>2</v>
      </c>
      <c r="G151" s="43">
        <v>0</v>
      </c>
      <c r="H151" s="43">
        <v>0</v>
      </c>
      <c r="I151" s="43">
        <v>0</v>
      </c>
      <c r="J151" s="43">
        <v>0</v>
      </c>
      <c r="K151" s="43">
        <v>0</v>
      </c>
      <c r="L151" s="43">
        <v>0</v>
      </c>
      <c r="M151" s="43">
        <v>0</v>
      </c>
      <c r="N151" s="43">
        <v>0</v>
      </c>
      <c r="O151" s="43">
        <v>0</v>
      </c>
      <c r="P151" s="43">
        <v>0</v>
      </c>
      <c r="Q151" s="43">
        <v>0</v>
      </c>
      <c r="R151" s="43">
        <v>0</v>
      </c>
      <c r="S151" s="43">
        <v>0</v>
      </c>
      <c r="T151" s="43">
        <v>0</v>
      </c>
      <c r="U151" s="43">
        <v>0</v>
      </c>
      <c r="V151" s="43">
        <v>0</v>
      </c>
      <c r="W151" s="43">
        <v>0</v>
      </c>
      <c r="X151" s="43">
        <v>0</v>
      </c>
      <c r="Y151" s="43">
        <v>0</v>
      </c>
      <c r="Z151" s="43">
        <v>0</v>
      </c>
      <c r="AA151" s="43">
        <v>0</v>
      </c>
      <c r="AB151" s="43">
        <v>0</v>
      </c>
      <c r="AC151" s="43">
        <v>0</v>
      </c>
      <c r="AD151" s="43">
        <v>0</v>
      </c>
      <c r="AE151" s="43">
        <v>0</v>
      </c>
      <c r="AF151" s="43">
        <v>0</v>
      </c>
      <c r="AG151" s="43">
        <v>0</v>
      </c>
      <c r="AH151" s="43">
        <v>0</v>
      </c>
      <c r="AI151" s="43">
        <v>0</v>
      </c>
      <c r="AJ151" s="43">
        <v>0</v>
      </c>
      <c r="AK151" s="43">
        <v>0</v>
      </c>
      <c r="AL151" s="43">
        <v>0</v>
      </c>
      <c r="AM151" s="43">
        <v>0</v>
      </c>
      <c r="AN151" s="43">
        <v>0</v>
      </c>
      <c r="AO151" s="43">
        <v>0</v>
      </c>
      <c r="AP151" s="43">
        <v>0</v>
      </c>
      <c r="AU151" s="43">
        <v>0</v>
      </c>
      <c r="AV151" s="43">
        <v>5</v>
      </c>
      <c r="AW151" s="43">
        <v>0</v>
      </c>
      <c r="AX151" s="43">
        <v>4</v>
      </c>
      <c r="AY151" s="14">
        <v>1</v>
      </c>
      <c r="AZ151" s="14">
        <v>5</v>
      </c>
      <c r="BA151" s="14">
        <v>5</v>
      </c>
      <c r="BB151" s="14">
        <v>96</v>
      </c>
      <c r="BC151" s="43">
        <v>0</v>
      </c>
      <c r="BD151" s="43">
        <v>0</v>
      </c>
      <c r="BE151" s="43">
        <v>0</v>
      </c>
      <c r="BF151" s="43">
        <v>21</v>
      </c>
      <c r="BG151" s="43">
        <v>0</v>
      </c>
      <c r="BH151" s="43">
        <v>3</v>
      </c>
      <c r="BI151" s="43">
        <v>0</v>
      </c>
      <c r="BJ151" s="43">
        <v>11</v>
      </c>
      <c r="BK151" s="43">
        <v>0</v>
      </c>
      <c r="BL151" s="43">
        <v>7</v>
      </c>
      <c r="BM151" s="43">
        <v>0</v>
      </c>
      <c r="BN151" s="43">
        <v>2</v>
      </c>
      <c r="BO151" s="43">
        <v>0</v>
      </c>
      <c r="BP151" s="43">
        <v>1</v>
      </c>
      <c r="BQ151" s="43">
        <v>0</v>
      </c>
      <c r="BR151" s="43">
        <v>0</v>
      </c>
      <c r="BS151" s="43">
        <v>0</v>
      </c>
      <c r="BT151" s="43">
        <v>0</v>
      </c>
      <c r="BU151" s="43">
        <v>0</v>
      </c>
      <c r="BV151" s="43">
        <v>0</v>
      </c>
      <c r="BW151" s="43">
        <v>0</v>
      </c>
      <c r="BX151" s="43">
        <v>0</v>
      </c>
      <c r="BY151" s="43">
        <v>0</v>
      </c>
      <c r="BZ151" s="43">
        <v>0</v>
      </c>
      <c r="CA151" s="43">
        <v>0</v>
      </c>
      <c r="CB151" s="43">
        <v>0</v>
      </c>
      <c r="CC151" s="43">
        <v>0</v>
      </c>
      <c r="CD151" s="43">
        <v>4</v>
      </c>
      <c r="CE151" s="43">
        <v>0</v>
      </c>
      <c r="CF151" s="43">
        <v>1</v>
      </c>
      <c r="CG151" s="43">
        <v>0</v>
      </c>
      <c r="CH151" s="43">
        <v>1</v>
      </c>
      <c r="CI151" s="43">
        <v>0</v>
      </c>
      <c r="CJ151" s="43">
        <v>1</v>
      </c>
      <c r="CK151" s="43">
        <v>0</v>
      </c>
      <c r="CL151" s="43">
        <v>2</v>
      </c>
      <c r="CM151" s="43">
        <v>0</v>
      </c>
      <c r="CN151" s="43">
        <v>2</v>
      </c>
      <c r="CO151" s="43">
        <v>2</v>
      </c>
      <c r="CP151" s="43">
        <v>4</v>
      </c>
      <c r="CQ151" s="43">
        <v>1</v>
      </c>
      <c r="CR151" s="43">
        <v>3</v>
      </c>
      <c r="CS151" s="43">
        <v>2</v>
      </c>
      <c r="CT151" s="43">
        <v>8</v>
      </c>
      <c r="CU151" s="43">
        <v>2</v>
      </c>
      <c r="CV151" s="43">
        <v>3</v>
      </c>
      <c r="CW151" s="43">
        <v>3</v>
      </c>
      <c r="CX151" s="43">
        <v>11</v>
      </c>
      <c r="CY151" s="43">
        <v>1</v>
      </c>
      <c r="CZ151" s="43">
        <v>1</v>
      </c>
      <c r="DA151" s="43">
        <v>0</v>
      </c>
      <c r="DB151" s="43">
        <v>1</v>
      </c>
      <c r="DC151" s="43">
        <v>2</v>
      </c>
      <c r="DD151" s="43">
        <v>1</v>
      </c>
      <c r="DG151" s="43">
        <v>0</v>
      </c>
      <c r="DH151" s="43">
        <v>52</v>
      </c>
      <c r="DI151" s="43">
        <v>0</v>
      </c>
      <c r="DJ151" s="43">
        <v>0</v>
      </c>
      <c r="DK151" s="43">
        <v>0</v>
      </c>
      <c r="DL151" s="43">
        <v>0</v>
      </c>
      <c r="DM151" s="43">
        <v>0</v>
      </c>
      <c r="DN151" s="43">
        <v>0</v>
      </c>
      <c r="DO151" s="43">
        <v>0</v>
      </c>
      <c r="DP151" s="43">
        <v>0</v>
      </c>
      <c r="DQ151" s="43">
        <v>0</v>
      </c>
      <c r="DR151" s="43">
        <v>0</v>
      </c>
      <c r="DS151" s="43">
        <v>0</v>
      </c>
      <c r="DT151" s="43">
        <v>0</v>
      </c>
      <c r="DU151" s="43">
        <v>0</v>
      </c>
      <c r="DV151" s="43">
        <v>0</v>
      </c>
      <c r="DW151" s="43">
        <v>0</v>
      </c>
      <c r="DX151" s="43">
        <v>0</v>
      </c>
      <c r="DY151" s="43">
        <v>0</v>
      </c>
      <c r="DZ151" s="43">
        <v>15</v>
      </c>
      <c r="EA151" s="43">
        <v>0</v>
      </c>
      <c r="EB151" s="43">
        <v>0</v>
      </c>
      <c r="EC151" s="43">
        <v>0</v>
      </c>
      <c r="ED151" s="43">
        <v>12</v>
      </c>
      <c r="EE151" s="43">
        <v>0</v>
      </c>
      <c r="EF151" s="43">
        <v>0</v>
      </c>
      <c r="EG151" s="43">
        <v>3</v>
      </c>
      <c r="EH151" s="43">
        <v>30</v>
      </c>
      <c r="EI151" s="43">
        <v>0</v>
      </c>
      <c r="EJ151" s="43">
        <v>0</v>
      </c>
      <c r="EK151" s="43">
        <v>1</v>
      </c>
      <c r="EL151" s="43">
        <v>1</v>
      </c>
      <c r="EM151" s="43">
        <v>0</v>
      </c>
      <c r="EN151" s="43">
        <v>0</v>
      </c>
      <c r="EO151" s="43">
        <v>0</v>
      </c>
      <c r="EP151" s="43">
        <v>0</v>
      </c>
      <c r="EQ151" s="43">
        <v>0</v>
      </c>
      <c r="ER151" s="43">
        <v>0</v>
      </c>
      <c r="ES151" s="43">
        <v>0</v>
      </c>
      <c r="ET151" s="43">
        <v>0</v>
      </c>
      <c r="EU151" s="43">
        <v>0</v>
      </c>
      <c r="EV151" s="43">
        <v>0</v>
      </c>
      <c r="EW151" s="43">
        <v>0</v>
      </c>
      <c r="EX151" s="43">
        <v>1</v>
      </c>
      <c r="EY151" s="43">
        <v>0</v>
      </c>
      <c r="EZ151" s="43">
        <v>0</v>
      </c>
      <c r="FA151" s="43">
        <v>0</v>
      </c>
      <c r="FB151" s="43">
        <v>0</v>
      </c>
      <c r="FC151" s="43">
        <v>0</v>
      </c>
      <c r="FD151" s="43">
        <v>1</v>
      </c>
      <c r="FE151" s="43">
        <v>0</v>
      </c>
      <c r="FF151" s="43">
        <v>0</v>
      </c>
      <c r="FG151" s="43">
        <v>0</v>
      </c>
      <c r="FH151" s="43">
        <v>0</v>
      </c>
      <c r="FI151" s="43">
        <v>0</v>
      </c>
      <c r="FJ151" s="43">
        <v>3</v>
      </c>
      <c r="FK151" s="43">
        <v>1</v>
      </c>
      <c r="FL151" s="43">
        <v>1</v>
      </c>
      <c r="FM151" s="43">
        <v>2</v>
      </c>
      <c r="FN151" s="43">
        <v>5</v>
      </c>
      <c r="FO151" s="43">
        <v>1</v>
      </c>
      <c r="FP151" s="43">
        <v>2</v>
      </c>
      <c r="FQ151" s="43">
        <v>0</v>
      </c>
      <c r="FR151" s="43">
        <v>8</v>
      </c>
      <c r="FS151" s="43">
        <v>1</v>
      </c>
      <c r="FT151" s="43">
        <v>3</v>
      </c>
      <c r="FU151" s="43">
        <v>2</v>
      </c>
      <c r="FV151" s="43">
        <v>3</v>
      </c>
      <c r="FW151" s="43">
        <v>1</v>
      </c>
      <c r="FX151" s="43">
        <v>6</v>
      </c>
      <c r="FY151" s="43">
        <v>0</v>
      </c>
      <c r="FZ151" s="43">
        <v>1</v>
      </c>
      <c r="GA151" s="43">
        <v>0</v>
      </c>
      <c r="GB151" s="43">
        <v>2</v>
      </c>
      <c r="GC151" s="27"/>
      <c r="GD151" s="27">
        <v>0</v>
      </c>
      <c r="GE151" s="27">
        <v>0</v>
      </c>
      <c r="GF151" s="27">
        <v>0</v>
      </c>
      <c r="GG151" s="27">
        <v>0</v>
      </c>
      <c r="GH151" s="27">
        <v>0</v>
      </c>
      <c r="GI151" s="27">
        <v>0</v>
      </c>
      <c r="GJ151" s="27">
        <v>0</v>
      </c>
      <c r="GK151" s="27">
        <v>0</v>
      </c>
      <c r="GL151" s="27">
        <v>0</v>
      </c>
      <c r="GM151" s="27">
        <v>0</v>
      </c>
      <c r="GN151" s="27">
        <v>0</v>
      </c>
      <c r="GO151" s="27">
        <v>0</v>
      </c>
      <c r="GP151" s="27"/>
      <c r="GQ151" s="27">
        <v>0</v>
      </c>
      <c r="GR151" s="27">
        <v>0</v>
      </c>
      <c r="GS151" s="27">
        <v>0</v>
      </c>
      <c r="GT151" s="27">
        <v>0</v>
      </c>
      <c r="GU151" s="27">
        <v>0</v>
      </c>
      <c r="GV151" s="27">
        <v>0</v>
      </c>
      <c r="GW151" s="27">
        <v>0</v>
      </c>
      <c r="GX151" s="27">
        <v>0</v>
      </c>
      <c r="GY151" s="27">
        <v>0</v>
      </c>
      <c r="GZ151" s="27">
        <v>0</v>
      </c>
      <c r="HA151" s="27">
        <v>0</v>
      </c>
      <c r="HB151" s="27">
        <v>0</v>
      </c>
      <c r="HC151" s="27"/>
      <c r="HD151" s="27">
        <v>0</v>
      </c>
      <c r="HE151" s="27">
        <v>0</v>
      </c>
      <c r="HF151" s="27">
        <v>0</v>
      </c>
      <c r="HG151" s="27">
        <v>0</v>
      </c>
      <c r="HH151" s="27">
        <v>0</v>
      </c>
      <c r="HI151" s="27">
        <v>0</v>
      </c>
      <c r="HJ151" s="27">
        <v>0</v>
      </c>
      <c r="HK151" s="27">
        <v>0</v>
      </c>
      <c r="HL151" s="27">
        <v>0</v>
      </c>
      <c r="HM151" s="27">
        <v>0</v>
      </c>
      <c r="HN151" s="27">
        <v>0</v>
      </c>
      <c r="HO151" s="27">
        <v>0</v>
      </c>
      <c r="HP151" s="27"/>
      <c r="HQ151" s="27">
        <v>0</v>
      </c>
      <c r="HR151" s="27">
        <v>0</v>
      </c>
      <c r="HS151" s="27">
        <v>0</v>
      </c>
      <c r="HT151" s="27">
        <v>0</v>
      </c>
      <c r="HU151" s="27">
        <v>0</v>
      </c>
      <c r="HV151" s="27">
        <v>0</v>
      </c>
      <c r="HW151" s="27">
        <v>0</v>
      </c>
      <c r="HX151" s="27">
        <v>0</v>
      </c>
      <c r="HY151" s="27">
        <v>0</v>
      </c>
      <c r="HZ151" s="27">
        <v>0</v>
      </c>
      <c r="IA151" s="27">
        <v>0</v>
      </c>
      <c r="IB151" s="27">
        <v>0</v>
      </c>
      <c r="IC151" s="27"/>
      <c r="ID151" s="27">
        <v>3</v>
      </c>
      <c r="IE151" s="27">
        <v>0</v>
      </c>
      <c r="IF151" s="27">
        <v>0</v>
      </c>
      <c r="IG151" s="27">
        <v>0</v>
      </c>
      <c r="IH151" s="27">
        <v>0</v>
      </c>
      <c r="II151" s="27"/>
      <c r="IJ151" s="27"/>
      <c r="IK151" s="27"/>
      <c r="IL151" s="27"/>
      <c r="IM151" s="27">
        <v>1</v>
      </c>
      <c r="IN151" s="27">
        <v>0</v>
      </c>
      <c r="IO151" s="27">
        <v>0</v>
      </c>
      <c r="IP151" s="27">
        <v>0</v>
      </c>
      <c r="IQ151" s="27">
        <v>0</v>
      </c>
      <c r="IR151" s="27">
        <v>0</v>
      </c>
      <c r="IS151" s="27">
        <v>0</v>
      </c>
      <c r="IT151" s="27">
        <v>0</v>
      </c>
      <c r="IU151" s="27">
        <v>0</v>
      </c>
      <c r="IV151" s="27">
        <v>0</v>
      </c>
      <c r="IW151" s="27">
        <v>0</v>
      </c>
      <c r="IX151" s="27">
        <v>0</v>
      </c>
      <c r="IY151" s="27">
        <v>0</v>
      </c>
      <c r="IZ151" s="27">
        <v>0</v>
      </c>
      <c r="JA151" s="27">
        <v>0</v>
      </c>
      <c r="JB151" s="27">
        <v>0</v>
      </c>
      <c r="JC151" s="27">
        <v>0</v>
      </c>
      <c r="JD151" s="27">
        <v>0</v>
      </c>
      <c r="JE151" s="27">
        <v>0</v>
      </c>
      <c r="JF151" s="27">
        <v>2</v>
      </c>
      <c r="JG151" s="27">
        <v>0</v>
      </c>
      <c r="JH151" s="27">
        <v>0</v>
      </c>
      <c r="JI151" s="27">
        <v>0</v>
      </c>
      <c r="JJ151" s="27">
        <v>0</v>
      </c>
      <c r="JK151" s="27">
        <v>0</v>
      </c>
      <c r="JL151" s="27">
        <v>0</v>
      </c>
      <c r="JM151" s="27">
        <v>0</v>
      </c>
      <c r="JN151" s="27">
        <v>0</v>
      </c>
      <c r="JO151" s="27">
        <v>0</v>
      </c>
      <c r="JP151" s="27">
        <v>0</v>
      </c>
      <c r="JQ151" s="27">
        <v>0</v>
      </c>
      <c r="JR151" s="27">
        <v>0</v>
      </c>
      <c r="JS151" s="27">
        <v>0</v>
      </c>
      <c r="JT151" s="27">
        <v>0</v>
      </c>
      <c r="JU151" s="27">
        <v>0</v>
      </c>
      <c r="JV151" s="27">
        <v>0</v>
      </c>
      <c r="JW151" s="27">
        <v>0</v>
      </c>
      <c r="JX151" s="27">
        <v>0</v>
      </c>
      <c r="JY151" s="14">
        <v>107</v>
      </c>
      <c r="JZ151" s="27">
        <v>0</v>
      </c>
      <c r="KA151" s="27">
        <v>0</v>
      </c>
      <c r="KB151" s="27">
        <v>0</v>
      </c>
      <c r="KC151" s="27">
        <v>1</v>
      </c>
      <c r="KD151" s="27">
        <v>1</v>
      </c>
      <c r="KE151" s="27">
        <v>19</v>
      </c>
      <c r="KF151" s="27">
        <v>2</v>
      </c>
      <c r="KG151" s="27">
        <v>2</v>
      </c>
      <c r="KH151" s="27">
        <v>25</v>
      </c>
      <c r="KI151" s="27">
        <v>3</v>
      </c>
      <c r="KJ151" s="27">
        <v>2</v>
      </c>
      <c r="KK151" s="27">
        <v>52</v>
      </c>
      <c r="KL151" s="14">
        <v>107</v>
      </c>
      <c r="KM151" s="27">
        <v>0</v>
      </c>
      <c r="KN151" s="27">
        <v>21</v>
      </c>
      <c r="KO151" s="27">
        <v>29</v>
      </c>
      <c r="KP151" s="27">
        <v>57</v>
      </c>
      <c r="KQ151" s="14">
        <v>7</v>
      </c>
      <c r="KR151" s="27">
        <v>6</v>
      </c>
      <c r="KS151" s="27">
        <v>1</v>
      </c>
      <c r="KT151" s="14">
        <v>3</v>
      </c>
      <c r="KU151" s="27">
        <v>2</v>
      </c>
      <c r="KV151" s="27">
        <v>1</v>
      </c>
      <c r="KW151" s="27">
        <v>0</v>
      </c>
      <c r="KX151" s="27">
        <v>0</v>
      </c>
      <c r="KY151" s="14">
        <v>10</v>
      </c>
      <c r="KZ151" s="27">
        <v>0</v>
      </c>
      <c r="LA151" s="27">
        <v>0</v>
      </c>
      <c r="LB151" s="27">
        <v>0</v>
      </c>
      <c r="LC151" s="27">
        <v>0</v>
      </c>
      <c r="LD151" s="27">
        <v>0</v>
      </c>
      <c r="LE151" s="27">
        <v>0</v>
      </c>
      <c r="LF151" s="27">
        <v>0</v>
      </c>
      <c r="LG151" s="27">
        <v>0</v>
      </c>
      <c r="LH151" s="27">
        <v>0</v>
      </c>
      <c r="LI151" s="27">
        <v>1</v>
      </c>
      <c r="LJ151" s="27">
        <v>0</v>
      </c>
      <c r="LK151" s="27">
        <v>0</v>
      </c>
      <c r="LL151" s="27">
        <v>0</v>
      </c>
      <c r="LM151" s="27">
        <v>0</v>
      </c>
      <c r="LN151" s="27">
        <v>0</v>
      </c>
      <c r="LO151" s="27">
        <v>1</v>
      </c>
      <c r="LP151" s="27">
        <v>1</v>
      </c>
      <c r="LQ151" s="27">
        <v>1</v>
      </c>
      <c r="LR151" s="27">
        <v>0</v>
      </c>
      <c r="LS151" s="27">
        <v>0</v>
      </c>
      <c r="LT151" s="27">
        <v>0</v>
      </c>
      <c r="LU151" s="27">
        <v>0</v>
      </c>
      <c r="LV151" s="27">
        <v>0</v>
      </c>
      <c r="LW151" s="27">
        <v>0</v>
      </c>
      <c r="LX151" s="27">
        <v>0</v>
      </c>
      <c r="LY151" s="27">
        <v>0</v>
      </c>
      <c r="LZ151" s="27">
        <v>0</v>
      </c>
      <c r="MA151" s="27">
        <v>0</v>
      </c>
      <c r="MB151" s="27">
        <v>0</v>
      </c>
      <c r="MC151" s="27">
        <v>0</v>
      </c>
      <c r="MD151" s="27">
        <v>0</v>
      </c>
      <c r="ME151" s="27">
        <v>0</v>
      </c>
      <c r="MF151" s="27">
        <v>0</v>
      </c>
      <c r="MG151" s="27">
        <v>0</v>
      </c>
      <c r="MH151" s="27">
        <v>0</v>
      </c>
      <c r="MI151" s="27">
        <v>0</v>
      </c>
      <c r="MJ151" s="27">
        <v>0</v>
      </c>
      <c r="MK151" s="27">
        <v>0</v>
      </c>
      <c r="ML151" s="27">
        <v>0</v>
      </c>
      <c r="MM151" s="27">
        <v>0</v>
      </c>
      <c r="MN151" s="27">
        <v>1</v>
      </c>
      <c r="MO151" s="27">
        <v>0</v>
      </c>
      <c r="MP151" s="27">
        <v>0</v>
      </c>
      <c r="MQ151" s="27">
        <v>0</v>
      </c>
      <c r="MR151" s="27">
        <v>0</v>
      </c>
      <c r="MS151" s="27">
        <v>0</v>
      </c>
      <c r="MT151" s="27">
        <v>0</v>
      </c>
      <c r="MU151" s="27">
        <v>0</v>
      </c>
      <c r="MV151" s="27">
        <v>0</v>
      </c>
      <c r="MW151" s="27">
        <v>0</v>
      </c>
      <c r="MX151" s="27">
        <v>0</v>
      </c>
      <c r="MY151" s="27">
        <v>0</v>
      </c>
      <c r="MZ151" s="27">
        <v>0</v>
      </c>
      <c r="NA151" s="27">
        <v>0</v>
      </c>
      <c r="NB151" s="27">
        <v>0</v>
      </c>
      <c r="NC151" s="27">
        <v>0</v>
      </c>
      <c r="ND151" s="27">
        <v>0</v>
      </c>
      <c r="NE151" s="27">
        <v>0</v>
      </c>
      <c r="NF151" s="27">
        <v>0</v>
      </c>
      <c r="NG151" s="27">
        <v>0</v>
      </c>
      <c r="NH151" s="27">
        <v>0</v>
      </c>
      <c r="NI151" s="27">
        <v>0</v>
      </c>
      <c r="NJ151" s="27">
        <v>0</v>
      </c>
      <c r="NK151" s="27">
        <v>0</v>
      </c>
      <c r="NL151" s="27">
        <v>0</v>
      </c>
      <c r="NM151" s="27">
        <v>0</v>
      </c>
      <c r="NN151" s="27">
        <v>1</v>
      </c>
      <c r="NO151" s="27">
        <v>1</v>
      </c>
      <c r="NP151" s="27">
        <v>0</v>
      </c>
      <c r="NQ151" s="27">
        <v>1</v>
      </c>
      <c r="NR151" s="27">
        <v>0</v>
      </c>
      <c r="NS151" s="27">
        <v>2</v>
      </c>
      <c r="NT151" s="14">
        <v>10</v>
      </c>
      <c r="NU151" s="27">
        <v>0</v>
      </c>
      <c r="NV151" s="27">
        <v>0</v>
      </c>
      <c r="NW151" s="27">
        <v>0</v>
      </c>
      <c r="NX151" s="27">
        <v>0</v>
      </c>
      <c r="NY151" s="27">
        <v>0</v>
      </c>
      <c r="NZ151" s="27">
        <v>0</v>
      </c>
      <c r="OA151" s="27">
        <v>0</v>
      </c>
      <c r="OB151" s="27">
        <v>0</v>
      </c>
      <c r="OC151" s="27">
        <v>0</v>
      </c>
      <c r="OD151" s="27">
        <v>1</v>
      </c>
      <c r="OE151" s="27">
        <v>0</v>
      </c>
      <c r="OF151" s="27">
        <v>0</v>
      </c>
      <c r="OG151" s="27">
        <v>0</v>
      </c>
      <c r="OH151" s="27">
        <v>0</v>
      </c>
      <c r="OI151" s="27">
        <v>0</v>
      </c>
      <c r="OJ151" s="27">
        <v>1</v>
      </c>
      <c r="OK151" s="27">
        <v>2</v>
      </c>
      <c r="OL151" s="27">
        <v>1</v>
      </c>
      <c r="OM151" s="27">
        <v>1</v>
      </c>
      <c r="ON151" s="27">
        <v>1</v>
      </c>
      <c r="OO151" s="27">
        <v>0</v>
      </c>
      <c r="OP151" s="27">
        <v>1</v>
      </c>
      <c r="OQ151" s="27">
        <v>0</v>
      </c>
      <c r="OR151" s="27">
        <v>2</v>
      </c>
      <c r="OS151" s="14">
        <v>34</v>
      </c>
      <c r="OT151" s="44">
        <v>5</v>
      </c>
      <c r="OU151" s="27">
        <v>1</v>
      </c>
      <c r="OV151" s="27">
        <v>0</v>
      </c>
      <c r="OW151" s="27">
        <v>0</v>
      </c>
      <c r="OX151" s="27">
        <v>0</v>
      </c>
      <c r="OY151" s="27">
        <v>0</v>
      </c>
      <c r="OZ151" s="27">
        <v>0</v>
      </c>
      <c r="PA151" s="27">
        <v>8</v>
      </c>
      <c r="PB151" s="27">
        <v>13</v>
      </c>
      <c r="PC151" s="27">
        <v>0</v>
      </c>
      <c r="PD151" s="27">
        <v>0</v>
      </c>
      <c r="PE151" s="27">
        <v>0</v>
      </c>
      <c r="PF151" s="27">
        <v>0</v>
      </c>
      <c r="PG151" s="27">
        <v>0</v>
      </c>
      <c r="PH151" s="27">
        <v>0</v>
      </c>
      <c r="PI151" s="27">
        <v>1</v>
      </c>
      <c r="PJ151" s="27">
        <v>0</v>
      </c>
      <c r="PK151" s="27">
        <v>0</v>
      </c>
      <c r="PL151" s="27">
        <v>1</v>
      </c>
      <c r="PM151" s="27">
        <v>1</v>
      </c>
      <c r="PN151" s="27">
        <v>8</v>
      </c>
      <c r="PO151" s="27">
        <v>0</v>
      </c>
      <c r="PP151" s="27">
        <v>0</v>
      </c>
      <c r="PQ151" s="27">
        <v>0</v>
      </c>
      <c r="PR151" s="27">
        <v>0</v>
      </c>
      <c r="PS151" s="27">
        <v>2</v>
      </c>
      <c r="PT151" s="27">
        <v>0</v>
      </c>
      <c r="PU151" s="27">
        <v>0</v>
      </c>
      <c r="PV151" s="27">
        <v>0</v>
      </c>
      <c r="PW151" s="27">
        <v>0</v>
      </c>
      <c r="PX151" s="14">
        <v>1066</v>
      </c>
      <c r="PY151" s="27">
        <v>4</v>
      </c>
      <c r="PZ151" s="27">
        <v>18</v>
      </c>
      <c r="QA151" s="27">
        <v>19</v>
      </c>
      <c r="QB151" s="27">
        <v>6</v>
      </c>
      <c r="QC151" s="27">
        <v>36</v>
      </c>
      <c r="QD151" s="27">
        <v>150</v>
      </c>
      <c r="QE151" s="27">
        <v>501</v>
      </c>
      <c r="QF151" s="27">
        <v>0</v>
      </c>
      <c r="QG151" s="27">
        <v>0</v>
      </c>
      <c r="QH151" s="27">
        <v>0</v>
      </c>
      <c r="QI151" s="27">
        <v>0</v>
      </c>
      <c r="QJ151" s="27">
        <v>59</v>
      </c>
      <c r="QK151" s="27">
        <v>3</v>
      </c>
      <c r="QL151" s="27">
        <v>19</v>
      </c>
      <c r="QM151" s="27">
        <v>10</v>
      </c>
      <c r="QN151" s="27">
        <v>3</v>
      </c>
      <c r="QO151" s="27">
        <v>3</v>
      </c>
      <c r="QP151" s="27">
        <v>20</v>
      </c>
      <c r="QQ151" s="27">
        <v>181</v>
      </c>
      <c r="QR151" s="27">
        <v>0</v>
      </c>
      <c r="QS151" s="27">
        <v>0</v>
      </c>
      <c r="QT151" s="27">
        <v>0</v>
      </c>
      <c r="QU151" s="27">
        <v>0</v>
      </c>
      <c r="QV151" s="27">
        <v>34</v>
      </c>
      <c r="QW151" s="27">
        <v>0</v>
      </c>
      <c r="QX151" s="27">
        <v>0</v>
      </c>
      <c r="QY151" s="27">
        <v>0</v>
      </c>
      <c r="QZ151" s="27">
        <v>0</v>
      </c>
      <c r="RA151" s="14">
        <v>10</v>
      </c>
      <c r="RB151" s="27">
        <v>0</v>
      </c>
      <c r="RC151" s="27">
        <v>1</v>
      </c>
      <c r="RD151" s="27">
        <v>1</v>
      </c>
      <c r="RE151" s="27">
        <v>2</v>
      </c>
      <c r="RF151" s="27">
        <v>0</v>
      </c>
      <c r="RG151" s="27">
        <v>1</v>
      </c>
      <c r="RH151" s="27">
        <v>2</v>
      </c>
      <c r="RI151" s="27">
        <v>3</v>
      </c>
      <c r="RJ151" s="14">
        <v>4</v>
      </c>
      <c r="RK151" s="27">
        <v>0</v>
      </c>
      <c r="RL151" s="27">
        <v>0</v>
      </c>
      <c r="RM151" s="27">
        <v>0</v>
      </c>
      <c r="RN151" s="27">
        <v>0</v>
      </c>
      <c r="RO151" s="27">
        <v>0</v>
      </c>
      <c r="RP151" s="27">
        <v>0</v>
      </c>
      <c r="RQ151" s="27">
        <v>0</v>
      </c>
      <c r="RR151" s="27">
        <v>0</v>
      </c>
      <c r="RS151" s="27">
        <v>0</v>
      </c>
      <c r="RT151" s="27">
        <v>1</v>
      </c>
      <c r="RU151" s="27">
        <v>0</v>
      </c>
      <c r="RV151" s="27">
        <v>0</v>
      </c>
      <c r="RW151" s="27">
        <v>0</v>
      </c>
      <c r="RX151" s="27">
        <v>0</v>
      </c>
      <c r="RY151" s="27">
        <v>0</v>
      </c>
      <c r="RZ151" s="27">
        <v>1</v>
      </c>
      <c r="SA151" s="27">
        <v>1</v>
      </c>
      <c r="SB151" s="27">
        <v>1</v>
      </c>
      <c r="SC151" s="27">
        <v>0</v>
      </c>
      <c r="SD151" s="27">
        <v>0</v>
      </c>
      <c r="SE151" s="27">
        <v>0</v>
      </c>
      <c r="SF151" s="27">
        <v>0</v>
      </c>
      <c r="SG151" s="27">
        <v>0</v>
      </c>
      <c r="SH151" s="27">
        <v>0</v>
      </c>
      <c r="SI151" s="27">
        <v>0</v>
      </c>
      <c r="SJ151" s="27">
        <v>0</v>
      </c>
      <c r="SK151" s="27">
        <v>0</v>
      </c>
      <c r="SL151" s="27">
        <v>0</v>
      </c>
      <c r="SM151" s="27">
        <v>0</v>
      </c>
      <c r="SN151" s="27">
        <v>0</v>
      </c>
      <c r="SO151" s="27">
        <v>0</v>
      </c>
      <c r="SP151" s="27">
        <v>0</v>
      </c>
      <c r="SQ151" s="27">
        <v>0</v>
      </c>
      <c r="SR151" s="27">
        <v>0</v>
      </c>
      <c r="SS151" s="27">
        <v>0</v>
      </c>
      <c r="ST151" s="27">
        <v>0</v>
      </c>
      <c r="SU151" s="27">
        <v>0</v>
      </c>
      <c r="SV151" s="27">
        <v>0</v>
      </c>
      <c r="SW151" s="27">
        <v>0</v>
      </c>
      <c r="SX151" s="27">
        <v>0</v>
      </c>
      <c r="SY151" s="27">
        <v>0</v>
      </c>
      <c r="SZ151" s="27">
        <v>0</v>
      </c>
      <c r="TA151" s="27">
        <v>0</v>
      </c>
      <c r="TB151" s="27">
        <v>0</v>
      </c>
      <c r="TC151" s="27">
        <v>0</v>
      </c>
      <c r="TD151" s="27">
        <v>0</v>
      </c>
      <c r="TE151" s="27">
        <v>0</v>
      </c>
      <c r="TF151" s="27">
        <v>0</v>
      </c>
      <c r="TG151" s="14">
        <v>0</v>
      </c>
      <c r="TH151" s="27">
        <v>0</v>
      </c>
      <c r="TI151" s="27">
        <v>0</v>
      </c>
      <c r="TJ151" s="27">
        <v>0</v>
      </c>
      <c r="TK151" s="27">
        <v>0</v>
      </c>
      <c r="TL151" s="27">
        <v>0</v>
      </c>
      <c r="TM151" s="27">
        <v>0</v>
      </c>
      <c r="TN151" s="27">
        <v>0</v>
      </c>
      <c r="TO151" s="27">
        <v>0</v>
      </c>
      <c r="TP151" s="27">
        <v>0</v>
      </c>
      <c r="TQ151" s="27">
        <v>0</v>
      </c>
      <c r="TR151" s="27">
        <v>0</v>
      </c>
      <c r="TS151" s="27">
        <v>0</v>
      </c>
      <c r="TT151" s="27">
        <v>0</v>
      </c>
      <c r="TU151" s="27">
        <v>0</v>
      </c>
      <c r="TV151" s="27">
        <v>0</v>
      </c>
      <c r="TW151" s="27">
        <v>0</v>
      </c>
      <c r="TX151" s="27">
        <v>0</v>
      </c>
      <c r="TY151" s="27">
        <v>0</v>
      </c>
      <c r="TZ151" s="27">
        <v>0</v>
      </c>
      <c r="UA151" s="27">
        <v>0</v>
      </c>
      <c r="UB151" s="27">
        <v>0</v>
      </c>
      <c r="UC151" s="27">
        <v>0</v>
      </c>
      <c r="UD151" s="27">
        <v>0</v>
      </c>
      <c r="UE151" s="27">
        <v>0</v>
      </c>
      <c r="UF151" s="27">
        <v>0</v>
      </c>
      <c r="UG151" s="27">
        <v>0</v>
      </c>
      <c r="UH151" s="27">
        <v>0</v>
      </c>
      <c r="UI151" s="27">
        <v>0</v>
      </c>
      <c r="UJ151" s="27">
        <v>0</v>
      </c>
      <c r="UK151" s="27">
        <v>0</v>
      </c>
      <c r="UL151" s="27">
        <v>0</v>
      </c>
      <c r="UM151" s="27">
        <v>0</v>
      </c>
      <c r="UN151" s="27">
        <v>0</v>
      </c>
      <c r="UO151" s="27">
        <v>0</v>
      </c>
      <c r="UP151" s="27">
        <v>0</v>
      </c>
      <c r="UQ151" s="27">
        <v>0</v>
      </c>
      <c r="UR151" s="27">
        <v>0</v>
      </c>
      <c r="US151" s="27">
        <v>0</v>
      </c>
      <c r="UT151" s="27">
        <v>0</v>
      </c>
      <c r="UU151" s="27">
        <v>0</v>
      </c>
      <c r="UV151" s="27">
        <v>0</v>
      </c>
      <c r="UW151" s="27">
        <v>0</v>
      </c>
      <c r="UX151" s="27">
        <v>0</v>
      </c>
      <c r="UY151" s="27">
        <v>0</v>
      </c>
      <c r="UZ151" s="27">
        <v>0</v>
      </c>
      <c r="VA151" s="27">
        <v>0</v>
      </c>
      <c r="VB151" s="27">
        <v>0</v>
      </c>
      <c r="VC151" s="27">
        <v>0</v>
      </c>
      <c r="VD151" s="27">
        <v>0</v>
      </c>
      <c r="VE151" s="27">
        <v>0</v>
      </c>
      <c r="VF151" s="27">
        <v>0</v>
      </c>
      <c r="VG151" s="27">
        <v>0</v>
      </c>
      <c r="VH151" s="14">
        <v>0</v>
      </c>
      <c r="VI151" s="27">
        <v>0</v>
      </c>
      <c r="VJ151" s="27">
        <v>0</v>
      </c>
      <c r="VK151" s="27">
        <v>0</v>
      </c>
      <c r="VL151" s="27">
        <v>0</v>
      </c>
      <c r="VM151" s="27">
        <v>0</v>
      </c>
      <c r="VN151" s="27">
        <v>0</v>
      </c>
      <c r="VO151" s="27">
        <v>0</v>
      </c>
      <c r="VP151" s="27">
        <v>0</v>
      </c>
      <c r="VQ151" s="27">
        <v>0</v>
      </c>
      <c r="VR151" s="27">
        <v>0</v>
      </c>
      <c r="VS151" s="27">
        <v>0</v>
      </c>
      <c r="VT151" s="27">
        <v>0</v>
      </c>
      <c r="VU151" s="27">
        <v>0</v>
      </c>
      <c r="VV151" s="27">
        <v>0</v>
      </c>
      <c r="VW151" s="27">
        <v>0</v>
      </c>
      <c r="VX151" s="27">
        <v>0</v>
      </c>
      <c r="VY151" s="27">
        <v>0</v>
      </c>
      <c r="VZ151" s="27">
        <v>0</v>
      </c>
      <c r="WA151" s="27">
        <v>0</v>
      </c>
      <c r="WB151" s="27">
        <v>0</v>
      </c>
      <c r="WC151" s="27">
        <v>0</v>
      </c>
      <c r="WD151" s="27">
        <v>0</v>
      </c>
      <c r="WE151" s="27">
        <v>0</v>
      </c>
      <c r="WF151" s="27">
        <v>0</v>
      </c>
      <c r="WG151" s="27">
        <v>0</v>
      </c>
      <c r="WH151" s="27">
        <v>0</v>
      </c>
      <c r="WI151" s="27">
        <v>0</v>
      </c>
      <c r="WJ151" s="27">
        <v>0</v>
      </c>
      <c r="WK151" s="27">
        <v>0</v>
      </c>
      <c r="WL151" s="27">
        <v>0</v>
      </c>
      <c r="WM151" s="27">
        <v>0</v>
      </c>
      <c r="WN151" s="27">
        <v>0</v>
      </c>
      <c r="WO151" s="27">
        <v>0</v>
      </c>
      <c r="WP151" s="27">
        <v>0</v>
      </c>
      <c r="WQ151" s="27">
        <v>0</v>
      </c>
      <c r="WR151" s="27">
        <v>0</v>
      </c>
      <c r="WS151" s="27">
        <v>0</v>
      </c>
      <c r="WT151" s="27">
        <v>0</v>
      </c>
      <c r="WU151" s="27">
        <v>0</v>
      </c>
      <c r="WV151" s="27">
        <v>0</v>
      </c>
      <c r="WW151" s="27">
        <v>0</v>
      </c>
      <c r="WX151" s="27">
        <v>0</v>
      </c>
      <c r="WY151" s="27">
        <v>0</v>
      </c>
      <c r="WZ151" s="27">
        <v>0</v>
      </c>
      <c r="XA151" s="27">
        <v>0</v>
      </c>
      <c r="XB151" s="27">
        <v>0</v>
      </c>
      <c r="XC151" s="27">
        <v>0</v>
      </c>
      <c r="XD151" s="27">
        <v>0</v>
      </c>
      <c r="XE151" s="27">
        <v>0</v>
      </c>
      <c r="XF151" s="27">
        <v>0</v>
      </c>
      <c r="XG151" s="27">
        <v>0</v>
      </c>
      <c r="XH151" s="27">
        <v>0</v>
      </c>
      <c r="XI151" s="27">
        <v>13</v>
      </c>
      <c r="XJ151" s="27">
        <v>20</v>
      </c>
      <c r="XK151" s="27">
        <v>1</v>
      </c>
      <c r="XL151" s="27">
        <v>32</v>
      </c>
      <c r="XM151" s="27">
        <v>11</v>
      </c>
      <c r="XN151" s="27">
        <v>0</v>
      </c>
      <c r="XO151" s="27">
        <v>1</v>
      </c>
      <c r="XP151" s="27">
        <v>0</v>
      </c>
      <c r="XQ151" s="27">
        <v>0</v>
      </c>
      <c r="XR151" s="27">
        <v>2</v>
      </c>
      <c r="XS151" s="27">
        <v>1</v>
      </c>
      <c r="XT151" s="27">
        <v>5</v>
      </c>
      <c r="XU151" s="27">
        <v>0</v>
      </c>
      <c r="XV151" s="27">
        <v>0</v>
      </c>
      <c r="XW151" s="27">
        <v>6</v>
      </c>
      <c r="XX151" s="27">
        <v>5</v>
      </c>
      <c r="XY151" s="27">
        <v>10</v>
      </c>
      <c r="XZ151" s="27">
        <v>2</v>
      </c>
      <c r="YA151" s="27">
        <v>11</v>
      </c>
      <c r="YB151" s="27">
        <v>0</v>
      </c>
      <c r="YC151" s="27">
        <v>2</v>
      </c>
      <c r="YD151" s="27">
        <v>0</v>
      </c>
      <c r="YE151" s="27">
        <v>0</v>
      </c>
      <c r="YF151" s="27">
        <v>2</v>
      </c>
      <c r="YG151" s="27">
        <v>1</v>
      </c>
      <c r="YH151" s="27">
        <v>7</v>
      </c>
      <c r="YI151" s="27">
        <v>0</v>
      </c>
      <c r="YJ151" s="27">
        <v>0</v>
      </c>
      <c r="YK151" s="27">
        <v>7</v>
      </c>
      <c r="YL151" s="27">
        <v>6</v>
      </c>
      <c r="YM151" s="27">
        <v>10</v>
      </c>
      <c r="YN151" s="27">
        <v>2</v>
      </c>
      <c r="YO151" s="27">
        <v>4</v>
      </c>
      <c r="YP151" s="27">
        <v>11</v>
      </c>
      <c r="YQ151" s="27">
        <v>1</v>
      </c>
      <c r="YR151" s="27">
        <v>14</v>
      </c>
      <c r="YS151" s="27">
        <v>1</v>
      </c>
      <c r="YT151" s="27">
        <v>8</v>
      </c>
      <c r="YU151" s="27">
        <v>0</v>
      </c>
      <c r="YV151" s="27">
        <v>9</v>
      </c>
      <c r="YW151" s="27">
        <v>1</v>
      </c>
      <c r="YX151" s="27">
        <v>2</v>
      </c>
      <c r="YY151" s="27">
        <v>16</v>
      </c>
      <c r="YZ151" s="27">
        <v>2</v>
      </c>
      <c r="ZA151" s="27">
        <v>16</v>
      </c>
      <c r="ZB151" s="27">
        <v>2</v>
      </c>
      <c r="ZC151" s="27">
        <v>593</v>
      </c>
      <c r="ZD151" s="27">
        <v>57</v>
      </c>
      <c r="ZE151" s="27">
        <v>157</v>
      </c>
      <c r="ZF151" s="27">
        <v>38</v>
      </c>
      <c r="ZG151" s="27">
        <v>9</v>
      </c>
      <c r="ZH151" s="27">
        <v>3</v>
      </c>
      <c r="ZI151" s="27">
        <v>19</v>
      </c>
      <c r="ZJ151" s="27">
        <v>6</v>
      </c>
      <c r="ZK151" s="27">
        <v>2</v>
      </c>
      <c r="ZL151" s="27">
        <v>35</v>
      </c>
      <c r="ZM151" s="27">
        <v>5</v>
      </c>
      <c r="ZN151" s="27">
        <v>1</v>
      </c>
      <c r="ZO151" s="27">
        <v>13</v>
      </c>
      <c r="ZP151" s="27">
        <v>4</v>
      </c>
      <c r="ZQ151" s="27">
        <v>0</v>
      </c>
      <c r="ZR151" s="27">
        <v>17</v>
      </c>
      <c r="ZS151" s="27">
        <v>3</v>
      </c>
      <c r="ZT151" s="27">
        <v>0</v>
      </c>
      <c r="ZU151" s="27">
        <v>0</v>
      </c>
      <c r="ZV151" s="27">
        <v>0</v>
      </c>
    </row>
    <row r="152" spans="1:698" s="43" customFormat="1" x14ac:dyDescent="0.2">
      <c r="A152" s="43" t="s">
        <v>252</v>
      </c>
      <c r="B152" s="42"/>
      <c r="C152" s="14">
        <v>427</v>
      </c>
      <c r="D152" s="14">
        <v>50</v>
      </c>
      <c r="E152" s="14">
        <v>3</v>
      </c>
      <c r="F152" s="14">
        <v>16</v>
      </c>
      <c r="G152" s="43">
        <v>0</v>
      </c>
      <c r="H152" s="43">
        <v>0</v>
      </c>
      <c r="I152" s="43">
        <v>0</v>
      </c>
      <c r="J152" s="43">
        <v>0</v>
      </c>
      <c r="K152" s="43">
        <v>0</v>
      </c>
      <c r="L152" s="43">
        <v>0</v>
      </c>
      <c r="M152" s="43">
        <v>0</v>
      </c>
      <c r="N152" s="43">
        <v>0</v>
      </c>
      <c r="O152" s="43">
        <v>0</v>
      </c>
      <c r="P152" s="43">
        <v>0</v>
      </c>
      <c r="Q152" s="43">
        <v>0</v>
      </c>
      <c r="R152" s="43">
        <v>0</v>
      </c>
      <c r="S152" s="43">
        <v>0</v>
      </c>
      <c r="T152" s="43">
        <v>0</v>
      </c>
      <c r="U152" s="43">
        <v>0</v>
      </c>
      <c r="V152" s="43">
        <v>0</v>
      </c>
      <c r="W152" s="43">
        <v>0</v>
      </c>
      <c r="X152" s="43">
        <v>0</v>
      </c>
      <c r="Y152" s="43">
        <v>0</v>
      </c>
      <c r="Z152" s="43">
        <v>0</v>
      </c>
      <c r="AA152" s="43">
        <v>0</v>
      </c>
      <c r="AB152" s="43">
        <v>0</v>
      </c>
      <c r="AC152" s="43">
        <v>0</v>
      </c>
      <c r="AD152" s="43">
        <v>0</v>
      </c>
      <c r="AE152" s="43">
        <v>0</v>
      </c>
      <c r="AF152" s="43">
        <v>0</v>
      </c>
      <c r="AG152" s="43">
        <v>0</v>
      </c>
      <c r="AH152" s="43">
        <v>0</v>
      </c>
      <c r="AI152" s="43">
        <v>0</v>
      </c>
      <c r="AJ152" s="43">
        <v>0</v>
      </c>
      <c r="AK152" s="43">
        <v>0</v>
      </c>
      <c r="AL152" s="43">
        <v>0</v>
      </c>
      <c r="AM152" s="43">
        <v>0</v>
      </c>
      <c r="AN152" s="43">
        <v>0</v>
      </c>
      <c r="AO152" s="43">
        <v>0</v>
      </c>
      <c r="AP152" s="43">
        <v>0</v>
      </c>
      <c r="AU152" s="43">
        <v>0</v>
      </c>
      <c r="AV152" s="43">
        <v>0</v>
      </c>
      <c r="AW152" s="43">
        <v>0</v>
      </c>
      <c r="AX152" s="43">
        <v>1</v>
      </c>
      <c r="AY152" s="14">
        <v>1</v>
      </c>
      <c r="AZ152" s="14">
        <v>11</v>
      </c>
      <c r="BA152" s="14">
        <v>7</v>
      </c>
      <c r="BB152" s="14">
        <v>93</v>
      </c>
      <c r="BC152" s="43">
        <v>0</v>
      </c>
      <c r="BD152" s="43">
        <v>0</v>
      </c>
      <c r="BE152" s="43">
        <v>0</v>
      </c>
      <c r="BF152" s="43">
        <v>1</v>
      </c>
      <c r="BG152" s="43">
        <v>0</v>
      </c>
      <c r="BH152" s="43">
        <v>0</v>
      </c>
      <c r="BI152" s="43">
        <v>0</v>
      </c>
      <c r="BJ152" s="43">
        <v>3</v>
      </c>
      <c r="BK152" s="43">
        <v>0</v>
      </c>
      <c r="BL152" s="43">
        <v>0</v>
      </c>
      <c r="BM152" s="43">
        <v>0</v>
      </c>
      <c r="BN152" s="43">
        <v>0</v>
      </c>
      <c r="BO152" s="43">
        <v>0</v>
      </c>
      <c r="BP152" s="43">
        <v>0</v>
      </c>
      <c r="BQ152" s="43">
        <v>0</v>
      </c>
      <c r="BR152" s="43">
        <v>0</v>
      </c>
      <c r="BS152" s="43">
        <v>0</v>
      </c>
      <c r="BT152" s="43">
        <v>0</v>
      </c>
      <c r="BU152" s="43">
        <v>0</v>
      </c>
      <c r="BV152" s="43">
        <v>0</v>
      </c>
      <c r="BW152" s="43">
        <v>0</v>
      </c>
      <c r="BX152" s="43">
        <v>0</v>
      </c>
      <c r="BY152" s="43">
        <v>0</v>
      </c>
      <c r="BZ152" s="43">
        <v>4</v>
      </c>
      <c r="CA152" s="43">
        <v>0</v>
      </c>
      <c r="CB152" s="43">
        <v>6</v>
      </c>
      <c r="CC152" s="43">
        <v>0</v>
      </c>
      <c r="CD152" s="43">
        <v>0</v>
      </c>
      <c r="CE152" s="43">
        <v>1</v>
      </c>
      <c r="CF152" s="43">
        <v>4</v>
      </c>
      <c r="CG152" s="43">
        <v>0</v>
      </c>
      <c r="CH152" s="43">
        <v>1</v>
      </c>
      <c r="CI152" s="43">
        <v>0</v>
      </c>
      <c r="CJ152" s="43">
        <v>0</v>
      </c>
      <c r="CK152" s="43">
        <v>0</v>
      </c>
      <c r="CL152" s="43">
        <v>2</v>
      </c>
      <c r="CM152" s="43">
        <v>0</v>
      </c>
      <c r="CN152" s="43">
        <v>2</v>
      </c>
      <c r="CO152" s="43">
        <v>4</v>
      </c>
      <c r="CP152" s="43">
        <v>10</v>
      </c>
      <c r="CQ152" s="43">
        <v>0</v>
      </c>
      <c r="CR152" s="43">
        <v>7</v>
      </c>
      <c r="CS152" s="43">
        <v>2</v>
      </c>
      <c r="CT152" s="43">
        <v>6</v>
      </c>
      <c r="CU152" s="43">
        <v>4</v>
      </c>
      <c r="CV152" s="43">
        <v>7</v>
      </c>
      <c r="CW152" s="43">
        <v>2</v>
      </c>
      <c r="CX152" s="43">
        <v>7</v>
      </c>
      <c r="CY152" s="43">
        <v>2</v>
      </c>
      <c r="CZ152" s="43">
        <v>10</v>
      </c>
      <c r="DA152" s="43">
        <v>0</v>
      </c>
      <c r="DB152" s="43">
        <v>4</v>
      </c>
      <c r="DC152" s="43">
        <v>2</v>
      </c>
      <c r="DD152" s="43">
        <v>2</v>
      </c>
      <c r="DG152" s="43">
        <v>0</v>
      </c>
      <c r="DH152" s="43">
        <v>62</v>
      </c>
      <c r="DI152" s="43">
        <v>0</v>
      </c>
      <c r="DJ152" s="43">
        <v>0</v>
      </c>
      <c r="DK152" s="43">
        <v>0</v>
      </c>
      <c r="DL152" s="43">
        <v>0</v>
      </c>
      <c r="DM152" s="43">
        <v>0</v>
      </c>
      <c r="DN152" s="43">
        <v>0</v>
      </c>
      <c r="DO152" s="43">
        <v>0</v>
      </c>
      <c r="DP152" s="43">
        <v>1</v>
      </c>
      <c r="DQ152" s="43">
        <v>0</v>
      </c>
      <c r="DR152" s="43">
        <v>3</v>
      </c>
      <c r="DS152" s="43">
        <v>0</v>
      </c>
      <c r="DT152" s="43">
        <v>2</v>
      </c>
      <c r="DU152" s="43">
        <v>0</v>
      </c>
      <c r="DV152" s="43">
        <v>1</v>
      </c>
      <c r="DW152" s="43">
        <v>0</v>
      </c>
      <c r="DX152" s="43">
        <v>0</v>
      </c>
      <c r="DY152" s="43">
        <v>0</v>
      </c>
      <c r="DZ152" s="43">
        <v>13</v>
      </c>
      <c r="EA152" s="43">
        <v>0</v>
      </c>
      <c r="EB152" s="43">
        <v>0</v>
      </c>
      <c r="EC152" s="43">
        <v>2</v>
      </c>
      <c r="ED152" s="43">
        <v>17</v>
      </c>
      <c r="EE152" s="43">
        <v>1</v>
      </c>
      <c r="EF152" s="43">
        <v>0</v>
      </c>
      <c r="EG152" s="43">
        <v>1</v>
      </c>
      <c r="EH152" s="43">
        <v>9</v>
      </c>
      <c r="EI152" s="43">
        <v>0</v>
      </c>
      <c r="EJ152" s="43">
        <v>0</v>
      </c>
      <c r="EK152" s="43">
        <v>0</v>
      </c>
      <c r="EL152" s="43">
        <v>9</v>
      </c>
      <c r="EM152" s="43">
        <v>0</v>
      </c>
      <c r="EN152" s="43">
        <v>0</v>
      </c>
      <c r="EO152" s="43">
        <v>0</v>
      </c>
      <c r="EP152" s="43">
        <v>0</v>
      </c>
      <c r="EQ152" s="43">
        <v>0</v>
      </c>
      <c r="ER152" s="43">
        <v>0</v>
      </c>
      <c r="ES152" s="43">
        <v>0</v>
      </c>
      <c r="ET152" s="43">
        <v>0</v>
      </c>
      <c r="EU152" s="43">
        <v>0</v>
      </c>
      <c r="EV152" s="43">
        <v>0</v>
      </c>
      <c r="EW152" s="43">
        <v>0</v>
      </c>
      <c r="EX152" s="43">
        <v>1</v>
      </c>
      <c r="EY152" s="43">
        <v>0</v>
      </c>
      <c r="EZ152" s="43">
        <v>6</v>
      </c>
      <c r="FA152" s="43">
        <v>0</v>
      </c>
      <c r="FB152" s="43">
        <v>0</v>
      </c>
      <c r="FC152" s="43">
        <v>0</v>
      </c>
      <c r="FD152" s="43">
        <v>2</v>
      </c>
      <c r="FE152" s="43">
        <v>0</v>
      </c>
      <c r="FF152" s="43">
        <v>2</v>
      </c>
      <c r="FG152" s="43">
        <v>0</v>
      </c>
      <c r="FH152" s="43">
        <v>2</v>
      </c>
      <c r="FI152" s="43">
        <v>1</v>
      </c>
      <c r="FJ152" s="43">
        <v>0</v>
      </c>
      <c r="FK152" s="43">
        <v>1</v>
      </c>
      <c r="FL152" s="43">
        <v>1</v>
      </c>
      <c r="FM152" s="43">
        <v>2</v>
      </c>
      <c r="FN152" s="43">
        <v>8</v>
      </c>
      <c r="FO152" s="43">
        <v>0</v>
      </c>
      <c r="FP152" s="43">
        <v>4</v>
      </c>
      <c r="FQ152" s="43">
        <v>0</v>
      </c>
      <c r="FR152" s="43">
        <v>5</v>
      </c>
      <c r="FS152" s="43">
        <v>2</v>
      </c>
      <c r="FT152" s="43">
        <v>6</v>
      </c>
      <c r="FU152" s="43">
        <v>5</v>
      </c>
      <c r="FV152" s="43">
        <v>7</v>
      </c>
      <c r="FW152" s="43">
        <v>3</v>
      </c>
      <c r="FX152" s="43">
        <v>7</v>
      </c>
      <c r="FY152" s="43">
        <v>3</v>
      </c>
      <c r="FZ152" s="43">
        <v>6</v>
      </c>
      <c r="GA152" s="43">
        <v>1</v>
      </c>
      <c r="GB152" s="43">
        <v>6</v>
      </c>
      <c r="GC152" s="27"/>
      <c r="GD152" s="27">
        <v>0</v>
      </c>
      <c r="GE152" s="27">
        <v>0</v>
      </c>
      <c r="GF152" s="27">
        <v>0</v>
      </c>
      <c r="GG152" s="27">
        <v>0</v>
      </c>
      <c r="GH152" s="27">
        <v>0</v>
      </c>
      <c r="GI152" s="27">
        <v>0</v>
      </c>
      <c r="GJ152" s="27">
        <v>0</v>
      </c>
      <c r="GK152" s="27">
        <v>0</v>
      </c>
      <c r="GL152" s="27">
        <v>0</v>
      </c>
      <c r="GM152" s="27">
        <v>0</v>
      </c>
      <c r="GN152" s="27">
        <v>0</v>
      </c>
      <c r="GO152" s="27">
        <v>0</v>
      </c>
      <c r="GP152" s="27"/>
      <c r="GQ152" s="27">
        <v>0</v>
      </c>
      <c r="GR152" s="27">
        <v>0</v>
      </c>
      <c r="GS152" s="27">
        <v>0</v>
      </c>
      <c r="GT152" s="27">
        <v>0</v>
      </c>
      <c r="GU152" s="27">
        <v>0</v>
      </c>
      <c r="GV152" s="27">
        <v>0</v>
      </c>
      <c r="GW152" s="27">
        <v>0</v>
      </c>
      <c r="GX152" s="27">
        <v>0</v>
      </c>
      <c r="GY152" s="27">
        <v>0</v>
      </c>
      <c r="GZ152" s="27">
        <v>0</v>
      </c>
      <c r="HA152" s="27">
        <v>0</v>
      </c>
      <c r="HB152" s="27">
        <v>0</v>
      </c>
      <c r="HC152" s="27"/>
      <c r="HD152" s="27">
        <v>0</v>
      </c>
      <c r="HE152" s="27">
        <v>0</v>
      </c>
      <c r="HF152" s="27">
        <v>0</v>
      </c>
      <c r="HG152" s="27">
        <v>0</v>
      </c>
      <c r="HH152" s="27">
        <v>0</v>
      </c>
      <c r="HI152" s="27">
        <v>0</v>
      </c>
      <c r="HJ152" s="27">
        <v>0</v>
      </c>
      <c r="HK152" s="27">
        <v>0</v>
      </c>
      <c r="HL152" s="27">
        <v>0</v>
      </c>
      <c r="HM152" s="27">
        <v>0</v>
      </c>
      <c r="HN152" s="27">
        <v>0</v>
      </c>
      <c r="HO152" s="27">
        <v>0</v>
      </c>
      <c r="HP152" s="27"/>
      <c r="HQ152" s="27">
        <v>0</v>
      </c>
      <c r="HR152" s="27">
        <v>0</v>
      </c>
      <c r="HS152" s="27">
        <v>0</v>
      </c>
      <c r="HT152" s="27">
        <v>0</v>
      </c>
      <c r="HU152" s="27">
        <v>0</v>
      </c>
      <c r="HV152" s="27">
        <v>0</v>
      </c>
      <c r="HW152" s="27">
        <v>0</v>
      </c>
      <c r="HX152" s="27">
        <v>0</v>
      </c>
      <c r="HY152" s="27">
        <v>0</v>
      </c>
      <c r="HZ152" s="27">
        <v>0</v>
      </c>
      <c r="IA152" s="27">
        <v>0</v>
      </c>
      <c r="IB152" s="27">
        <v>0</v>
      </c>
      <c r="IC152" s="27"/>
      <c r="ID152" s="27">
        <v>3</v>
      </c>
      <c r="IE152" s="27">
        <v>5</v>
      </c>
      <c r="IF152" s="27">
        <v>4</v>
      </c>
      <c r="IG152" s="27">
        <v>5</v>
      </c>
      <c r="IH152" s="27">
        <v>2</v>
      </c>
      <c r="II152" s="27"/>
      <c r="IJ152" s="27"/>
      <c r="IK152" s="27"/>
      <c r="IL152" s="27"/>
      <c r="IM152" s="27">
        <v>3</v>
      </c>
      <c r="IN152" s="27">
        <v>0</v>
      </c>
      <c r="IO152" s="27">
        <v>0</v>
      </c>
      <c r="IP152" s="27">
        <v>0</v>
      </c>
      <c r="IQ152" s="27">
        <v>0</v>
      </c>
      <c r="IR152" s="27">
        <v>0</v>
      </c>
      <c r="IS152" s="27">
        <v>0</v>
      </c>
      <c r="IT152" s="27">
        <v>0</v>
      </c>
      <c r="IU152" s="27">
        <v>0</v>
      </c>
      <c r="IV152" s="27">
        <v>0</v>
      </c>
      <c r="IW152" s="27">
        <v>0</v>
      </c>
      <c r="IX152" s="27">
        <v>0</v>
      </c>
      <c r="IY152" s="27">
        <v>0</v>
      </c>
      <c r="IZ152" s="27">
        <v>0</v>
      </c>
      <c r="JA152" s="27">
        <v>0</v>
      </c>
      <c r="JB152" s="27">
        <v>0</v>
      </c>
      <c r="JC152" s="27">
        <v>0</v>
      </c>
      <c r="JD152" s="27">
        <v>0</v>
      </c>
      <c r="JE152" s="27">
        <v>0</v>
      </c>
      <c r="JF152" s="27">
        <v>0</v>
      </c>
      <c r="JG152" s="27">
        <v>0</v>
      </c>
      <c r="JH152" s="27">
        <v>0</v>
      </c>
      <c r="JI152" s="27">
        <v>1</v>
      </c>
      <c r="JJ152" s="27">
        <v>1</v>
      </c>
      <c r="JK152" s="27">
        <v>4</v>
      </c>
      <c r="JL152" s="27">
        <v>3</v>
      </c>
      <c r="JM152" s="27">
        <v>0</v>
      </c>
      <c r="JN152" s="27">
        <v>0</v>
      </c>
      <c r="JO152" s="27">
        <v>1</v>
      </c>
      <c r="JP152" s="27">
        <v>1</v>
      </c>
      <c r="JQ152" s="27">
        <v>0</v>
      </c>
      <c r="JR152" s="27">
        <v>0</v>
      </c>
      <c r="JS152" s="27">
        <v>1</v>
      </c>
      <c r="JT152" s="27">
        <v>0</v>
      </c>
      <c r="JU152" s="27">
        <v>3</v>
      </c>
      <c r="JV152" s="27">
        <v>1</v>
      </c>
      <c r="JW152" s="27">
        <v>0</v>
      </c>
      <c r="JX152" s="27">
        <v>0</v>
      </c>
      <c r="JY152" s="14">
        <v>106</v>
      </c>
      <c r="JZ152" s="27">
        <v>0</v>
      </c>
      <c r="KA152" s="27">
        <v>1</v>
      </c>
      <c r="KB152" s="27">
        <v>1</v>
      </c>
      <c r="KC152" s="27">
        <v>0</v>
      </c>
      <c r="KD152" s="27">
        <v>1</v>
      </c>
      <c r="KE152" s="27">
        <v>25</v>
      </c>
      <c r="KF152" s="27">
        <v>1</v>
      </c>
      <c r="KG152" s="27">
        <v>3</v>
      </c>
      <c r="KH152" s="27">
        <v>51</v>
      </c>
      <c r="KI152" s="27">
        <v>5</v>
      </c>
      <c r="KJ152" s="27">
        <v>2</v>
      </c>
      <c r="KK152" s="27">
        <v>16</v>
      </c>
      <c r="KL152" s="14">
        <v>106</v>
      </c>
      <c r="KM152" s="27">
        <v>2</v>
      </c>
      <c r="KN152" s="27">
        <v>26</v>
      </c>
      <c r="KO152" s="27">
        <v>55</v>
      </c>
      <c r="KP152" s="27">
        <v>23</v>
      </c>
      <c r="KQ152" s="14">
        <v>13</v>
      </c>
      <c r="KR152" s="27">
        <v>12</v>
      </c>
      <c r="KS152" s="27">
        <v>1</v>
      </c>
      <c r="KT152" s="14">
        <v>0</v>
      </c>
      <c r="KU152" s="27">
        <v>0</v>
      </c>
      <c r="KV152" s="27">
        <v>0</v>
      </c>
      <c r="KW152" s="27">
        <v>0</v>
      </c>
      <c r="KX152" s="27">
        <v>0</v>
      </c>
      <c r="KY152" s="14">
        <v>13</v>
      </c>
      <c r="KZ152" s="27">
        <v>0</v>
      </c>
      <c r="LA152" s="27">
        <v>0</v>
      </c>
      <c r="LB152" s="27">
        <v>0</v>
      </c>
      <c r="LC152" s="27">
        <v>0</v>
      </c>
      <c r="LD152" s="27">
        <v>0</v>
      </c>
      <c r="LE152" s="27">
        <v>0</v>
      </c>
      <c r="LF152" s="27">
        <v>0</v>
      </c>
      <c r="LG152" s="27">
        <v>0</v>
      </c>
      <c r="LH152" s="27">
        <v>0</v>
      </c>
      <c r="LI152" s="27">
        <v>0</v>
      </c>
      <c r="LJ152" s="27">
        <v>0</v>
      </c>
      <c r="LK152" s="27">
        <v>0</v>
      </c>
      <c r="LL152" s="27">
        <v>1</v>
      </c>
      <c r="LM152" s="27">
        <v>0</v>
      </c>
      <c r="LN152" s="27">
        <v>0</v>
      </c>
      <c r="LO152" s="27">
        <v>0</v>
      </c>
      <c r="LP152" s="27">
        <v>0</v>
      </c>
      <c r="LQ152" s="27">
        <v>0</v>
      </c>
      <c r="LR152" s="27">
        <v>0</v>
      </c>
      <c r="LS152" s="27">
        <v>0</v>
      </c>
      <c r="LT152" s="27">
        <v>0</v>
      </c>
      <c r="LU152" s="27">
        <v>0</v>
      </c>
      <c r="LV152" s="27">
        <v>0</v>
      </c>
      <c r="LW152" s="27">
        <v>0</v>
      </c>
      <c r="LX152" s="27">
        <v>0</v>
      </c>
      <c r="LY152" s="27">
        <v>0</v>
      </c>
      <c r="LZ152" s="27">
        <v>0</v>
      </c>
      <c r="MA152" s="27">
        <v>0</v>
      </c>
      <c r="MB152" s="27">
        <v>0</v>
      </c>
      <c r="MC152" s="27">
        <v>0</v>
      </c>
      <c r="MD152" s="27">
        <v>0</v>
      </c>
      <c r="ME152" s="27">
        <v>0</v>
      </c>
      <c r="MF152" s="27">
        <v>1</v>
      </c>
      <c r="MG152" s="27">
        <v>0</v>
      </c>
      <c r="MH152" s="27">
        <v>0</v>
      </c>
      <c r="MI152" s="27">
        <v>0</v>
      </c>
      <c r="MJ152" s="27">
        <v>0</v>
      </c>
      <c r="MK152" s="27">
        <v>0</v>
      </c>
      <c r="ML152" s="27">
        <v>0</v>
      </c>
      <c r="MM152" s="27">
        <v>0</v>
      </c>
      <c r="MN152" s="27">
        <v>0</v>
      </c>
      <c r="MO152" s="27">
        <v>0</v>
      </c>
      <c r="MP152" s="27">
        <v>0</v>
      </c>
      <c r="MQ152" s="27">
        <v>0</v>
      </c>
      <c r="MR152" s="27">
        <v>0</v>
      </c>
      <c r="MS152" s="27">
        <v>0</v>
      </c>
      <c r="MT152" s="27">
        <v>0</v>
      </c>
      <c r="MU152" s="27">
        <v>0</v>
      </c>
      <c r="MV152" s="27">
        <v>0</v>
      </c>
      <c r="MW152" s="27">
        <v>0</v>
      </c>
      <c r="MX152" s="27">
        <v>0</v>
      </c>
      <c r="MY152" s="27">
        <v>0</v>
      </c>
      <c r="MZ152" s="27">
        <v>0</v>
      </c>
      <c r="NA152" s="27">
        <v>0</v>
      </c>
      <c r="NB152" s="27">
        <v>0</v>
      </c>
      <c r="NC152" s="27">
        <v>0</v>
      </c>
      <c r="ND152" s="27">
        <v>1</v>
      </c>
      <c r="NE152" s="27">
        <v>0</v>
      </c>
      <c r="NF152" s="27">
        <v>0</v>
      </c>
      <c r="NG152" s="27">
        <v>0</v>
      </c>
      <c r="NH152" s="27">
        <v>0</v>
      </c>
      <c r="NI152" s="27">
        <v>0</v>
      </c>
      <c r="NJ152" s="27">
        <v>1</v>
      </c>
      <c r="NK152" s="27">
        <v>0</v>
      </c>
      <c r="NL152" s="27">
        <v>1</v>
      </c>
      <c r="NM152" s="27">
        <v>0</v>
      </c>
      <c r="NN152" s="27">
        <v>1</v>
      </c>
      <c r="NO152" s="27">
        <v>0</v>
      </c>
      <c r="NP152" s="27">
        <v>2</v>
      </c>
      <c r="NQ152" s="27">
        <v>1</v>
      </c>
      <c r="NR152" s="27">
        <v>2</v>
      </c>
      <c r="NS152" s="27">
        <v>2</v>
      </c>
      <c r="NT152" s="14">
        <v>13</v>
      </c>
      <c r="NU152" s="27">
        <v>0</v>
      </c>
      <c r="NV152" s="27">
        <v>0</v>
      </c>
      <c r="NW152" s="27">
        <v>0</v>
      </c>
      <c r="NX152" s="27">
        <v>0</v>
      </c>
      <c r="NY152" s="27">
        <v>0</v>
      </c>
      <c r="NZ152" s="27">
        <v>0</v>
      </c>
      <c r="OA152" s="27">
        <v>0</v>
      </c>
      <c r="OB152" s="27">
        <v>0</v>
      </c>
      <c r="OC152" s="27">
        <v>2</v>
      </c>
      <c r="OD152" s="27">
        <v>0</v>
      </c>
      <c r="OE152" s="27">
        <v>0</v>
      </c>
      <c r="OF152" s="27">
        <v>0</v>
      </c>
      <c r="OG152" s="27">
        <v>1</v>
      </c>
      <c r="OH152" s="27">
        <v>0</v>
      </c>
      <c r="OI152" s="27">
        <v>1</v>
      </c>
      <c r="OJ152" s="27">
        <v>0</v>
      </c>
      <c r="OK152" s="27">
        <v>1</v>
      </c>
      <c r="OL152" s="27">
        <v>0</v>
      </c>
      <c r="OM152" s="27">
        <v>1</v>
      </c>
      <c r="ON152" s="27">
        <v>0</v>
      </c>
      <c r="OO152" s="27">
        <v>2</v>
      </c>
      <c r="OP152" s="27">
        <v>1</v>
      </c>
      <c r="OQ152" s="27">
        <v>2</v>
      </c>
      <c r="OR152" s="27">
        <v>2</v>
      </c>
      <c r="OS152" s="14">
        <v>47</v>
      </c>
      <c r="OT152" s="44">
        <v>8</v>
      </c>
      <c r="OU152" s="27">
        <v>1</v>
      </c>
      <c r="OV152" s="27">
        <v>0</v>
      </c>
      <c r="OW152" s="27">
        <v>0</v>
      </c>
      <c r="OX152" s="27">
        <v>0</v>
      </c>
      <c r="OY152" s="27">
        <v>0</v>
      </c>
      <c r="OZ152" s="27">
        <v>3</v>
      </c>
      <c r="PA152" s="27">
        <v>8</v>
      </c>
      <c r="PB152" s="27">
        <v>15</v>
      </c>
      <c r="PC152" s="27">
        <v>0</v>
      </c>
      <c r="PD152" s="27">
        <v>0</v>
      </c>
      <c r="PE152" s="27">
        <v>0</v>
      </c>
      <c r="PF152" s="27">
        <v>0</v>
      </c>
      <c r="PG152" s="27">
        <v>3</v>
      </c>
      <c r="PH152" s="27">
        <v>0</v>
      </c>
      <c r="PI152" s="27">
        <v>1</v>
      </c>
      <c r="PJ152" s="27">
        <v>1</v>
      </c>
      <c r="PK152" s="27">
        <v>0</v>
      </c>
      <c r="PL152" s="27">
        <v>0</v>
      </c>
      <c r="PM152" s="27">
        <v>3</v>
      </c>
      <c r="PN152" s="27">
        <v>10</v>
      </c>
      <c r="PO152" s="27">
        <v>0</v>
      </c>
      <c r="PP152" s="27">
        <v>0</v>
      </c>
      <c r="PQ152" s="27">
        <v>0</v>
      </c>
      <c r="PR152" s="27">
        <v>0</v>
      </c>
      <c r="PS152" s="27">
        <v>3</v>
      </c>
      <c r="PT152" s="27">
        <v>0</v>
      </c>
      <c r="PU152" s="27">
        <v>0</v>
      </c>
      <c r="PV152" s="27">
        <v>0</v>
      </c>
      <c r="PW152" s="27">
        <v>0</v>
      </c>
      <c r="PX152" s="14">
        <v>1684</v>
      </c>
      <c r="PY152" s="27">
        <v>2</v>
      </c>
      <c r="PZ152" s="27">
        <v>13</v>
      </c>
      <c r="QA152" s="27">
        <v>30</v>
      </c>
      <c r="QB152" s="27">
        <v>7</v>
      </c>
      <c r="QC152" s="27">
        <v>25</v>
      </c>
      <c r="QD152" s="27">
        <v>141</v>
      </c>
      <c r="QE152" s="27">
        <v>1005</v>
      </c>
      <c r="QF152" s="27">
        <v>0</v>
      </c>
      <c r="QG152" s="27">
        <v>0</v>
      </c>
      <c r="QH152" s="27">
        <v>0</v>
      </c>
      <c r="QI152" s="27">
        <v>0</v>
      </c>
      <c r="QJ152" s="27">
        <v>94</v>
      </c>
      <c r="QK152" s="27">
        <v>2</v>
      </c>
      <c r="QL152" s="27">
        <v>10</v>
      </c>
      <c r="QM152" s="27">
        <v>23</v>
      </c>
      <c r="QN152" s="27">
        <v>5</v>
      </c>
      <c r="QO152" s="27">
        <v>5</v>
      </c>
      <c r="QP152" s="27">
        <v>32</v>
      </c>
      <c r="QQ152" s="27">
        <v>240</v>
      </c>
      <c r="QR152" s="27">
        <v>0</v>
      </c>
      <c r="QS152" s="27">
        <v>0</v>
      </c>
      <c r="QT152" s="27">
        <v>0</v>
      </c>
      <c r="QU152" s="27">
        <v>0</v>
      </c>
      <c r="QV152" s="27">
        <v>50</v>
      </c>
      <c r="QW152" s="27">
        <v>0</v>
      </c>
      <c r="QX152" s="27">
        <v>0</v>
      </c>
      <c r="QY152" s="27">
        <v>0</v>
      </c>
      <c r="QZ152" s="27">
        <v>0</v>
      </c>
      <c r="RA152" s="14">
        <v>13</v>
      </c>
      <c r="RB152" s="27">
        <v>1</v>
      </c>
      <c r="RC152" s="27">
        <v>1</v>
      </c>
      <c r="RD152" s="27">
        <v>3</v>
      </c>
      <c r="RE152" s="27">
        <v>2</v>
      </c>
      <c r="RF152" s="27">
        <v>0</v>
      </c>
      <c r="RG152" s="27">
        <v>0</v>
      </c>
      <c r="RH152" s="27">
        <v>1</v>
      </c>
      <c r="RI152" s="27">
        <v>5</v>
      </c>
      <c r="RJ152" s="14">
        <v>2</v>
      </c>
      <c r="RK152" s="27">
        <v>0</v>
      </c>
      <c r="RL152" s="27">
        <v>0</v>
      </c>
      <c r="RM152" s="27">
        <v>0</v>
      </c>
      <c r="RN152" s="27">
        <v>0</v>
      </c>
      <c r="RO152" s="27">
        <v>0</v>
      </c>
      <c r="RP152" s="27">
        <v>0</v>
      </c>
      <c r="RQ152" s="27">
        <v>0</v>
      </c>
      <c r="RR152" s="27">
        <v>0</v>
      </c>
      <c r="RS152" s="27">
        <v>0</v>
      </c>
      <c r="RT152" s="27">
        <v>0</v>
      </c>
      <c r="RU152" s="27">
        <v>0</v>
      </c>
      <c r="RV152" s="27">
        <v>0</v>
      </c>
      <c r="RW152" s="27">
        <v>1</v>
      </c>
      <c r="RX152" s="27">
        <v>0</v>
      </c>
      <c r="RY152" s="27">
        <v>0</v>
      </c>
      <c r="RZ152" s="27">
        <v>0</v>
      </c>
      <c r="SA152" s="27">
        <v>0</v>
      </c>
      <c r="SB152" s="27">
        <v>0</v>
      </c>
      <c r="SC152" s="27">
        <v>0</v>
      </c>
      <c r="SD152" s="27">
        <v>0</v>
      </c>
      <c r="SE152" s="27">
        <v>0</v>
      </c>
      <c r="SF152" s="27">
        <v>0</v>
      </c>
      <c r="SG152" s="27">
        <v>0</v>
      </c>
      <c r="SH152" s="27">
        <v>0</v>
      </c>
      <c r="SI152" s="27">
        <v>0</v>
      </c>
      <c r="SJ152" s="27">
        <v>0</v>
      </c>
      <c r="SK152" s="27">
        <v>0</v>
      </c>
      <c r="SL152" s="27">
        <v>0</v>
      </c>
      <c r="SM152" s="27">
        <v>0</v>
      </c>
      <c r="SN152" s="27">
        <v>0</v>
      </c>
      <c r="SO152" s="27">
        <v>0</v>
      </c>
      <c r="SP152" s="27">
        <v>0</v>
      </c>
      <c r="SQ152" s="27">
        <v>1</v>
      </c>
      <c r="SR152" s="27">
        <v>0</v>
      </c>
      <c r="SS152" s="27">
        <v>0</v>
      </c>
      <c r="ST152" s="27">
        <v>0</v>
      </c>
      <c r="SU152" s="27">
        <v>0</v>
      </c>
      <c r="SV152" s="27">
        <v>0</v>
      </c>
      <c r="SW152" s="27">
        <v>0</v>
      </c>
      <c r="SX152" s="27">
        <v>0</v>
      </c>
      <c r="SY152" s="27">
        <v>0</v>
      </c>
      <c r="SZ152" s="27">
        <v>0</v>
      </c>
      <c r="TA152" s="27">
        <v>0</v>
      </c>
      <c r="TB152" s="27">
        <v>0</v>
      </c>
      <c r="TC152" s="27">
        <v>0</v>
      </c>
      <c r="TD152" s="27">
        <v>0</v>
      </c>
      <c r="TE152" s="27">
        <v>0</v>
      </c>
      <c r="TF152" s="27">
        <v>0</v>
      </c>
      <c r="TG152" s="14">
        <v>0</v>
      </c>
      <c r="TH152" s="27">
        <v>0</v>
      </c>
      <c r="TI152" s="27">
        <v>0</v>
      </c>
      <c r="TJ152" s="27">
        <v>0</v>
      </c>
      <c r="TK152" s="27">
        <v>0</v>
      </c>
      <c r="TL152" s="27">
        <v>0</v>
      </c>
      <c r="TM152" s="27">
        <v>0</v>
      </c>
      <c r="TN152" s="27">
        <v>0</v>
      </c>
      <c r="TO152" s="27">
        <v>0</v>
      </c>
      <c r="TP152" s="27">
        <v>0</v>
      </c>
      <c r="TQ152" s="27">
        <v>0</v>
      </c>
      <c r="TR152" s="27">
        <v>0</v>
      </c>
      <c r="TS152" s="27">
        <v>0</v>
      </c>
      <c r="TT152" s="27">
        <v>0</v>
      </c>
      <c r="TU152" s="27">
        <v>0</v>
      </c>
      <c r="TV152" s="27">
        <v>0</v>
      </c>
      <c r="TW152" s="27">
        <v>0</v>
      </c>
      <c r="TX152" s="27">
        <v>0</v>
      </c>
      <c r="TY152" s="27">
        <v>0</v>
      </c>
      <c r="TZ152" s="27">
        <v>0</v>
      </c>
      <c r="UA152" s="27">
        <v>0</v>
      </c>
      <c r="UB152" s="27">
        <v>0</v>
      </c>
      <c r="UC152" s="27">
        <v>0</v>
      </c>
      <c r="UD152" s="27">
        <v>0</v>
      </c>
      <c r="UE152" s="27">
        <v>0</v>
      </c>
      <c r="UF152" s="27">
        <v>0</v>
      </c>
      <c r="UG152" s="27">
        <v>0</v>
      </c>
      <c r="UH152" s="27">
        <v>0</v>
      </c>
      <c r="UI152" s="27">
        <v>0</v>
      </c>
      <c r="UJ152" s="27">
        <v>0</v>
      </c>
      <c r="UK152" s="27">
        <v>0</v>
      </c>
      <c r="UL152" s="27">
        <v>0</v>
      </c>
      <c r="UM152" s="27">
        <v>0</v>
      </c>
      <c r="UN152" s="27">
        <v>0</v>
      </c>
      <c r="UO152" s="27">
        <v>0</v>
      </c>
      <c r="UP152" s="27">
        <v>0</v>
      </c>
      <c r="UQ152" s="27">
        <v>0</v>
      </c>
      <c r="UR152" s="27">
        <v>0</v>
      </c>
      <c r="US152" s="27">
        <v>0</v>
      </c>
      <c r="UT152" s="27">
        <v>0</v>
      </c>
      <c r="UU152" s="27">
        <v>0</v>
      </c>
      <c r="UV152" s="27">
        <v>0</v>
      </c>
      <c r="UW152" s="27">
        <v>0</v>
      </c>
      <c r="UX152" s="27">
        <v>0</v>
      </c>
      <c r="UY152" s="27">
        <v>0</v>
      </c>
      <c r="UZ152" s="27">
        <v>0</v>
      </c>
      <c r="VA152" s="27">
        <v>0</v>
      </c>
      <c r="VB152" s="27">
        <v>0</v>
      </c>
      <c r="VC152" s="27">
        <v>0</v>
      </c>
      <c r="VD152" s="27">
        <v>0</v>
      </c>
      <c r="VE152" s="27">
        <v>0</v>
      </c>
      <c r="VF152" s="27">
        <v>0</v>
      </c>
      <c r="VG152" s="27">
        <v>0</v>
      </c>
      <c r="VH152" s="14">
        <v>0</v>
      </c>
      <c r="VI152" s="27">
        <v>0</v>
      </c>
      <c r="VJ152" s="27">
        <v>0</v>
      </c>
      <c r="VK152" s="27">
        <v>0</v>
      </c>
      <c r="VL152" s="27">
        <v>0</v>
      </c>
      <c r="VM152" s="27">
        <v>0</v>
      </c>
      <c r="VN152" s="27">
        <v>0</v>
      </c>
      <c r="VO152" s="27">
        <v>0</v>
      </c>
      <c r="VP152" s="27">
        <v>0</v>
      </c>
      <c r="VQ152" s="27">
        <v>0</v>
      </c>
      <c r="VR152" s="27">
        <v>0</v>
      </c>
      <c r="VS152" s="27">
        <v>0</v>
      </c>
      <c r="VT152" s="27">
        <v>0</v>
      </c>
      <c r="VU152" s="27">
        <v>0</v>
      </c>
      <c r="VV152" s="27">
        <v>0</v>
      </c>
      <c r="VW152" s="27">
        <v>0</v>
      </c>
      <c r="VX152" s="27">
        <v>0</v>
      </c>
      <c r="VY152" s="27">
        <v>0</v>
      </c>
      <c r="VZ152" s="27">
        <v>0</v>
      </c>
      <c r="WA152" s="27">
        <v>0</v>
      </c>
      <c r="WB152" s="27">
        <v>0</v>
      </c>
      <c r="WC152" s="27">
        <v>0</v>
      </c>
      <c r="WD152" s="27">
        <v>0</v>
      </c>
      <c r="WE152" s="27">
        <v>0</v>
      </c>
      <c r="WF152" s="27">
        <v>0</v>
      </c>
      <c r="WG152" s="27">
        <v>0</v>
      </c>
      <c r="WH152" s="27">
        <v>0</v>
      </c>
      <c r="WI152" s="27">
        <v>0</v>
      </c>
      <c r="WJ152" s="27">
        <v>0</v>
      </c>
      <c r="WK152" s="27">
        <v>0</v>
      </c>
      <c r="WL152" s="27">
        <v>0</v>
      </c>
      <c r="WM152" s="27">
        <v>0</v>
      </c>
      <c r="WN152" s="27">
        <v>0</v>
      </c>
      <c r="WO152" s="27">
        <v>0</v>
      </c>
      <c r="WP152" s="27">
        <v>0</v>
      </c>
      <c r="WQ152" s="27">
        <v>0</v>
      </c>
      <c r="WR152" s="27">
        <v>0</v>
      </c>
      <c r="WS152" s="27">
        <v>0</v>
      </c>
      <c r="WT152" s="27">
        <v>0</v>
      </c>
      <c r="WU152" s="27">
        <v>0</v>
      </c>
      <c r="WV152" s="27">
        <v>0</v>
      </c>
      <c r="WW152" s="27">
        <v>0</v>
      </c>
      <c r="WX152" s="27">
        <v>0</v>
      </c>
      <c r="WY152" s="27">
        <v>0</v>
      </c>
      <c r="WZ152" s="27">
        <v>0</v>
      </c>
      <c r="XA152" s="27">
        <v>0</v>
      </c>
      <c r="XB152" s="27">
        <v>0</v>
      </c>
      <c r="XC152" s="27">
        <v>0</v>
      </c>
      <c r="XD152" s="27">
        <v>0</v>
      </c>
      <c r="XE152" s="27">
        <v>0</v>
      </c>
      <c r="XF152" s="27">
        <v>0</v>
      </c>
      <c r="XG152" s="27">
        <v>0</v>
      </c>
      <c r="XH152" s="27">
        <v>0</v>
      </c>
      <c r="XI152" s="27">
        <v>19</v>
      </c>
      <c r="XJ152" s="27">
        <v>31</v>
      </c>
      <c r="XK152" s="27">
        <v>2</v>
      </c>
      <c r="XL152" s="27">
        <v>48</v>
      </c>
      <c r="XM152" s="27">
        <v>3</v>
      </c>
      <c r="XN152" s="27">
        <v>1</v>
      </c>
      <c r="XO152" s="27">
        <v>1</v>
      </c>
      <c r="XP152" s="27">
        <v>0</v>
      </c>
      <c r="XQ152" s="27">
        <v>0</v>
      </c>
      <c r="XR152" s="27">
        <v>0</v>
      </c>
      <c r="XS152" s="27">
        <v>0</v>
      </c>
      <c r="XT152" s="27">
        <v>5</v>
      </c>
      <c r="XU152" s="27">
        <v>2</v>
      </c>
      <c r="XV152" s="27">
        <v>0</v>
      </c>
      <c r="XW152" s="27">
        <v>0</v>
      </c>
      <c r="XX152" s="27">
        <v>1</v>
      </c>
      <c r="XY152" s="27">
        <v>16</v>
      </c>
      <c r="XZ152" s="27">
        <v>1</v>
      </c>
      <c r="YA152" s="27">
        <v>3</v>
      </c>
      <c r="YB152" s="27">
        <v>1</v>
      </c>
      <c r="YC152" s="27">
        <v>2</v>
      </c>
      <c r="YD152" s="27">
        <v>0</v>
      </c>
      <c r="YE152" s="27">
        <v>0</v>
      </c>
      <c r="YF152" s="27">
        <v>0</v>
      </c>
      <c r="YG152" s="27">
        <v>0</v>
      </c>
      <c r="YH152" s="27">
        <v>6</v>
      </c>
      <c r="YI152" s="27">
        <v>2</v>
      </c>
      <c r="YJ152" s="27">
        <v>0</v>
      </c>
      <c r="YK152" s="27">
        <v>0</v>
      </c>
      <c r="YL152" s="27">
        <v>1</v>
      </c>
      <c r="YM152" s="27">
        <v>18</v>
      </c>
      <c r="YN152" s="27">
        <v>1</v>
      </c>
      <c r="YO152" s="27">
        <v>0</v>
      </c>
      <c r="YP152" s="27">
        <v>0</v>
      </c>
      <c r="YQ152" s="27">
        <v>0</v>
      </c>
      <c r="YR152" s="27">
        <v>0</v>
      </c>
      <c r="YS152" s="27">
        <v>0</v>
      </c>
      <c r="YT152" s="27">
        <v>6</v>
      </c>
      <c r="YU152" s="27">
        <v>0</v>
      </c>
      <c r="YV152" s="27">
        <v>6</v>
      </c>
      <c r="YW152" s="27">
        <v>4</v>
      </c>
      <c r="YX152" s="27">
        <v>0</v>
      </c>
      <c r="YY152" s="27">
        <v>6</v>
      </c>
      <c r="YZ152" s="27">
        <v>0</v>
      </c>
      <c r="ZA152" s="27">
        <v>6</v>
      </c>
      <c r="ZB152" s="27">
        <v>4</v>
      </c>
      <c r="ZC152" s="27">
        <v>991</v>
      </c>
      <c r="ZD152" s="27">
        <v>0</v>
      </c>
      <c r="ZE152" s="27">
        <v>309</v>
      </c>
      <c r="ZF152" s="27">
        <v>44</v>
      </c>
      <c r="ZG152" s="27">
        <v>8</v>
      </c>
      <c r="ZH152" s="27">
        <v>4</v>
      </c>
      <c r="ZI152" s="27">
        <v>16</v>
      </c>
      <c r="ZJ152" s="27">
        <v>4</v>
      </c>
      <c r="ZK152" s="27">
        <v>1</v>
      </c>
      <c r="ZL152" s="27">
        <v>80</v>
      </c>
      <c r="ZM152" s="27">
        <v>10</v>
      </c>
      <c r="ZN152" s="27">
        <v>8</v>
      </c>
      <c r="ZO152" s="27">
        <v>30</v>
      </c>
      <c r="ZP152" s="27">
        <v>5</v>
      </c>
      <c r="ZQ152" s="27">
        <v>2</v>
      </c>
      <c r="ZR152" s="27">
        <v>47</v>
      </c>
      <c r="ZS152" s="27">
        <v>6</v>
      </c>
      <c r="ZT152" s="27">
        <v>6</v>
      </c>
      <c r="ZU152" s="27">
        <v>6</v>
      </c>
      <c r="ZV152" s="27">
        <v>0</v>
      </c>
    </row>
    <row r="153" spans="1:698" s="43" customFormat="1" x14ac:dyDescent="0.2">
      <c r="A153" s="43" t="s">
        <v>253</v>
      </c>
      <c r="B153" s="42"/>
      <c r="C153" s="14">
        <v>661</v>
      </c>
      <c r="D153" s="14">
        <v>26</v>
      </c>
      <c r="E153" s="14">
        <v>2</v>
      </c>
      <c r="F153" s="14">
        <v>7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3">
        <v>0</v>
      </c>
      <c r="S153" s="43">
        <v>0</v>
      </c>
      <c r="T153" s="43">
        <v>0</v>
      </c>
      <c r="U153" s="43">
        <v>0</v>
      </c>
      <c r="V153" s="43">
        <v>0</v>
      </c>
      <c r="W153" s="43">
        <v>0</v>
      </c>
      <c r="X153" s="43">
        <v>0</v>
      </c>
      <c r="Y153" s="43">
        <v>0</v>
      </c>
      <c r="Z153" s="43">
        <v>0</v>
      </c>
      <c r="AA153" s="43">
        <v>0</v>
      </c>
      <c r="AB153" s="43">
        <v>0</v>
      </c>
      <c r="AC153" s="43">
        <v>0</v>
      </c>
      <c r="AD153" s="43">
        <v>0</v>
      </c>
      <c r="AE153" s="43">
        <v>0</v>
      </c>
      <c r="AF153" s="43">
        <v>0</v>
      </c>
      <c r="AG153" s="43">
        <v>0</v>
      </c>
      <c r="AH153" s="43">
        <v>0</v>
      </c>
      <c r="AI153" s="43">
        <v>0</v>
      </c>
      <c r="AJ153" s="43">
        <v>0</v>
      </c>
      <c r="AK153" s="43">
        <v>0</v>
      </c>
      <c r="AL153" s="43">
        <v>0</v>
      </c>
      <c r="AM153" s="43">
        <v>0</v>
      </c>
      <c r="AN153" s="43">
        <v>0</v>
      </c>
      <c r="AO153" s="43">
        <v>0</v>
      </c>
      <c r="AP153" s="43">
        <v>0</v>
      </c>
      <c r="AU153" s="43">
        <v>0</v>
      </c>
      <c r="AV153" s="43">
        <v>2</v>
      </c>
      <c r="AW153" s="43">
        <v>0</v>
      </c>
      <c r="AX153" s="43">
        <v>3</v>
      </c>
      <c r="AY153" s="14">
        <v>0</v>
      </c>
      <c r="AZ153" s="14">
        <v>4</v>
      </c>
      <c r="BA153" s="14">
        <v>3</v>
      </c>
      <c r="BB153" s="14">
        <v>138</v>
      </c>
      <c r="BC153" s="43">
        <v>0</v>
      </c>
      <c r="BD153" s="43">
        <v>0</v>
      </c>
      <c r="BE153" s="43">
        <v>0</v>
      </c>
      <c r="BF153" s="43">
        <v>14</v>
      </c>
      <c r="BG153" s="43">
        <v>0</v>
      </c>
      <c r="BH153" s="43">
        <v>8</v>
      </c>
      <c r="BI153" s="43">
        <v>0</v>
      </c>
      <c r="BJ153" s="43">
        <v>18</v>
      </c>
      <c r="BK153" s="43">
        <v>0</v>
      </c>
      <c r="BL153" s="43">
        <v>0</v>
      </c>
      <c r="BM153" s="43">
        <v>0</v>
      </c>
      <c r="BN153" s="43">
        <v>3</v>
      </c>
      <c r="BO153" s="43">
        <v>0</v>
      </c>
      <c r="BP153" s="43">
        <v>0</v>
      </c>
      <c r="BQ153" s="43">
        <v>0</v>
      </c>
      <c r="BR153" s="43">
        <v>0</v>
      </c>
      <c r="BS153" s="43">
        <v>0</v>
      </c>
      <c r="BT153" s="43">
        <v>0</v>
      </c>
      <c r="BU153" s="43">
        <v>0</v>
      </c>
      <c r="BV153" s="43">
        <v>0</v>
      </c>
      <c r="BW153" s="43">
        <v>0</v>
      </c>
      <c r="BX153" s="43">
        <v>0</v>
      </c>
      <c r="BY153" s="43">
        <v>0</v>
      </c>
      <c r="BZ153" s="43">
        <v>1</v>
      </c>
      <c r="CA153" s="43">
        <v>1</v>
      </c>
      <c r="CB153" s="43">
        <v>1</v>
      </c>
      <c r="CC153" s="43">
        <v>0</v>
      </c>
      <c r="CD153" s="43">
        <v>2</v>
      </c>
      <c r="CE153" s="43">
        <v>0</v>
      </c>
      <c r="CF153" s="43">
        <v>2</v>
      </c>
      <c r="CG153" s="43">
        <v>0</v>
      </c>
      <c r="CH153" s="43">
        <v>0</v>
      </c>
      <c r="CI153" s="43">
        <v>0</v>
      </c>
      <c r="CJ153" s="43">
        <v>1</v>
      </c>
      <c r="CK153" s="43">
        <v>0</v>
      </c>
      <c r="CL153" s="43">
        <v>7</v>
      </c>
      <c r="CM153" s="43">
        <v>0</v>
      </c>
      <c r="CN153" s="43">
        <v>7</v>
      </c>
      <c r="CO153" s="43">
        <v>4</v>
      </c>
      <c r="CP153" s="43">
        <v>14</v>
      </c>
      <c r="CQ153" s="43">
        <v>0</v>
      </c>
      <c r="CR153" s="43">
        <v>9</v>
      </c>
      <c r="CS153" s="43">
        <v>1</v>
      </c>
      <c r="CT153" s="43">
        <v>11</v>
      </c>
      <c r="CU153" s="43">
        <v>1</v>
      </c>
      <c r="CV153" s="43">
        <v>16</v>
      </c>
      <c r="CW153" s="43">
        <v>3</v>
      </c>
      <c r="CX153" s="43">
        <v>13</v>
      </c>
      <c r="CY153" s="43">
        <v>2</v>
      </c>
      <c r="CZ153" s="43">
        <v>6</v>
      </c>
      <c r="DA153" s="43">
        <v>1</v>
      </c>
      <c r="DB153" s="43">
        <v>1</v>
      </c>
      <c r="DC153" s="43">
        <v>0</v>
      </c>
      <c r="DD153" s="43">
        <v>0</v>
      </c>
      <c r="DG153" s="43">
        <v>3</v>
      </c>
      <c r="DH153" s="43">
        <v>126</v>
      </c>
      <c r="DI153" s="43">
        <v>0</v>
      </c>
      <c r="DJ153" s="43">
        <v>1</v>
      </c>
      <c r="DK153" s="43">
        <v>0</v>
      </c>
      <c r="DL153" s="43">
        <v>0</v>
      </c>
      <c r="DM153" s="43">
        <v>0</v>
      </c>
      <c r="DN153" s="43">
        <v>0</v>
      </c>
      <c r="DO153" s="43">
        <v>0</v>
      </c>
      <c r="DP153" s="43">
        <v>0</v>
      </c>
      <c r="DQ153" s="43">
        <v>0</v>
      </c>
      <c r="DR153" s="43">
        <v>2</v>
      </c>
      <c r="DS153" s="43">
        <v>0</v>
      </c>
      <c r="DT153" s="43">
        <v>2</v>
      </c>
      <c r="DU153" s="43">
        <v>0</v>
      </c>
      <c r="DV153" s="43">
        <v>0</v>
      </c>
      <c r="DW153" s="43">
        <v>0</v>
      </c>
      <c r="DX153" s="43">
        <v>0</v>
      </c>
      <c r="DY153" s="43">
        <v>0</v>
      </c>
      <c r="DZ153" s="43">
        <v>10</v>
      </c>
      <c r="EA153" s="43">
        <v>0</v>
      </c>
      <c r="EB153" s="43">
        <v>0</v>
      </c>
      <c r="EC153" s="43">
        <v>0</v>
      </c>
      <c r="ED153" s="43">
        <v>63</v>
      </c>
      <c r="EE153" s="43">
        <v>0</v>
      </c>
      <c r="EF153" s="43">
        <v>0</v>
      </c>
      <c r="EG153" s="43">
        <v>1</v>
      </c>
      <c r="EH153" s="43">
        <v>84</v>
      </c>
      <c r="EI153" s="43">
        <v>0</v>
      </c>
      <c r="EJ153" s="43">
        <v>1</v>
      </c>
      <c r="EK153" s="43">
        <v>0</v>
      </c>
      <c r="EL153" s="43">
        <v>5</v>
      </c>
      <c r="EM153" s="43">
        <v>0</v>
      </c>
      <c r="EN153" s="43">
        <v>0</v>
      </c>
      <c r="EO153" s="43">
        <v>0</v>
      </c>
      <c r="EP153" s="43">
        <v>0</v>
      </c>
      <c r="EQ153" s="43">
        <v>0</v>
      </c>
      <c r="ER153" s="43">
        <v>0</v>
      </c>
      <c r="ES153" s="43">
        <v>0</v>
      </c>
      <c r="ET153" s="43">
        <v>0</v>
      </c>
      <c r="EU153" s="43">
        <v>0</v>
      </c>
      <c r="EV153" s="43">
        <v>0</v>
      </c>
      <c r="EW153" s="43">
        <v>0</v>
      </c>
      <c r="EX153" s="43">
        <v>1</v>
      </c>
      <c r="EY153" s="43">
        <v>0</v>
      </c>
      <c r="EZ153" s="43">
        <v>1</v>
      </c>
      <c r="FA153" s="43">
        <v>0</v>
      </c>
      <c r="FB153" s="43">
        <v>1</v>
      </c>
      <c r="FC153" s="43">
        <v>0</v>
      </c>
      <c r="FD153" s="43">
        <v>1</v>
      </c>
      <c r="FE153" s="43">
        <v>0</v>
      </c>
      <c r="FF153" s="43">
        <v>1</v>
      </c>
      <c r="FG153" s="43">
        <v>0</v>
      </c>
      <c r="FH153" s="43">
        <v>2</v>
      </c>
      <c r="FI153" s="43">
        <v>1</v>
      </c>
      <c r="FJ153" s="43">
        <v>6</v>
      </c>
      <c r="FK153" s="43">
        <v>0</v>
      </c>
      <c r="FL153" s="43">
        <v>1</v>
      </c>
      <c r="FM153" s="43">
        <v>0</v>
      </c>
      <c r="FN153" s="43">
        <v>5</v>
      </c>
      <c r="FO153" s="43">
        <v>0</v>
      </c>
      <c r="FP153" s="43">
        <v>4</v>
      </c>
      <c r="FQ153" s="43">
        <v>0</v>
      </c>
      <c r="FR153" s="43">
        <v>4</v>
      </c>
      <c r="FS153" s="43">
        <v>1</v>
      </c>
      <c r="FT153" s="43">
        <v>5</v>
      </c>
      <c r="FU153" s="43">
        <v>0</v>
      </c>
      <c r="FV153" s="43">
        <v>8</v>
      </c>
      <c r="FW153" s="43">
        <v>2</v>
      </c>
      <c r="FX153" s="43">
        <v>6</v>
      </c>
      <c r="FY153" s="43">
        <v>0</v>
      </c>
      <c r="FZ153" s="43">
        <v>5</v>
      </c>
      <c r="GA153" s="43">
        <v>0</v>
      </c>
      <c r="GB153" s="43">
        <v>2</v>
      </c>
      <c r="GC153" s="27"/>
      <c r="GD153" s="27">
        <v>0</v>
      </c>
      <c r="GE153" s="27">
        <v>0</v>
      </c>
      <c r="GF153" s="27">
        <v>0</v>
      </c>
      <c r="GG153" s="27">
        <v>0</v>
      </c>
      <c r="GH153" s="27">
        <v>0</v>
      </c>
      <c r="GI153" s="27">
        <v>0</v>
      </c>
      <c r="GJ153" s="27">
        <v>0</v>
      </c>
      <c r="GK153" s="27">
        <v>0</v>
      </c>
      <c r="GL153" s="27">
        <v>0</v>
      </c>
      <c r="GM153" s="27">
        <v>0</v>
      </c>
      <c r="GN153" s="27">
        <v>0</v>
      </c>
      <c r="GO153" s="27">
        <v>0</v>
      </c>
      <c r="GP153" s="27"/>
      <c r="GQ153" s="27">
        <v>0</v>
      </c>
      <c r="GR153" s="27">
        <v>0</v>
      </c>
      <c r="GS153" s="27">
        <v>0</v>
      </c>
      <c r="GT153" s="27">
        <v>0</v>
      </c>
      <c r="GU153" s="27">
        <v>0</v>
      </c>
      <c r="GV153" s="27">
        <v>0</v>
      </c>
      <c r="GW153" s="27">
        <v>0</v>
      </c>
      <c r="GX153" s="27">
        <v>0</v>
      </c>
      <c r="GY153" s="27">
        <v>0</v>
      </c>
      <c r="GZ153" s="27">
        <v>0</v>
      </c>
      <c r="HA153" s="27">
        <v>0</v>
      </c>
      <c r="HB153" s="27">
        <v>0</v>
      </c>
      <c r="HC153" s="27"/>
      <c r="HD153" s="27">
        <v>0</v>
      </c>
      <c r="HE153" s="27">
        <v>0</v>
      </c>
      <c r="HF153" s="27">
        <v>0</v>
      </c>
      <c r="HG153" s="27">
        <v>0</v>
      </c>
      <c r="HH153" s="27">
        <v>0</v>
      </c>
      <c r="HI153" s="27">
        <v>0</v>
      </c>
      <c r="HJ153" s="27">
        <v>0</v>
      </c>
      <c r="HK153" s="27">
        <v>0</v>
      </c>
      <c r="HL153" s="27">
        <v>0</v>
      </c>
      <c r="HM153" s="27">
        <v>0</v>
      </c>
      <c r="HN153" s="27">
        <v>0</v>
      </c>
      <c r="HO153" s="27">
        <v>0</v>
      </c>
      <c r="HP153" s="27"/>
      <c r="HQ153" s="27">
        <v>0</v>
      </c>
      <c r="HR153" s="27">
        <v>0</v>
      </c>
      <c r="HS153" s="27">
        <v>0</v>
      </c>
      <c r="HT153" s="27">
        <v>0</v>
      </c>
      <c r="HU153" s="27">
        <v>0</v>
      </c>
      <c r="HV153" s="27">
        <v>0</v>
      </c>
      <c r="HW153" s="27">
        <v>0</v>
      </c>
      <c r="HX153" s="27">
        <v>0</v>
      </c>
      <c r="HY153" s="27">
        <v>0</v>
      </c>
      <c r="HZ153" s="27">
        <v>0</v>
      </c>
      <c r="IA153" s="27">
        <v>0</v>
      </c>
      <c r="IB153" s="27">
        <v>0</v>
      </c>
      <c r="IC153" s="27"/>
      <c r="ID153" s="27">
        <v>4</v>
      </c>
      <c r="IE153" s="27">
        <v>1</v>
      </c>
      <c r="IF153" s="27">
        <v>3</v>
      </c>
      <c r="IG153" s="27">
        <v>1</v>
      </c>
      <c r="IH153" s="27">
        <v>0</v>
      </c>
      <c r="II153" s="27"/>
      <c r="IJ153" s="27"/>
      <c r="IK153" s="27"/>
      <c r="IL153" s="27"/>
      <c r="IM153" s="27">
        <v>2</v>
      </c>
      <c r="IN153" s="27">
        <v>0</v>
      </c>
      <c r="IO153" s="27">
        <v>0</v>
      </c>
      <c r="IP153" s="27">
        <v>0</v>
      </c>
      <c r="IQ153" s="27">
        <v>0</v>
      </c>
      <c r="IR153" s="27">
        <v>0</v>
      </c>
      <c r="IS153" s="27">
        <v>0</v>
      </c>
      <c r="IT153" s="27">
        <v>0</v>
      </c>
      <c r="IU153" s="27">
        <v>0</v>
      </c>
      <c r="IV153" s="27">
        <v>0</v>
      </c>
      <c r="IW153" s="27">
        <v>0</v>
      </c>
      <c r="IX153" s="27">
        <v>0</v>
      </c>
      <c r="IY153" s="27">
        <v>0</v>
      </c>
      <c r="IZ153" s="27">
        <v>0</v>
      </c>
      <c r="JA153" s="27">
        <v>0</v>
      </c>
      <c r="JB153" s="27">
        <v>0</v>
      </c>
      <c r="JC153" s="27">
        <v>0</v>
      </c>
      <c r="JD153" s="27">
        <v>0</v>
      </c>
      <c r="JE153" s="27">
        <v>0</v>
      </c>
      <c r="JF153" s="27">
        <v>2</v>
      </c>
      <c r="JG153" s="27">
        <v>0</v>
      </c>
      <c r="JH153" s="27">
        <v>0</v>
      </c>
      <c r="JI153" s="27">
        <v>0</v>
      </c>
      <c r="JJ153" s="27">
        <v>1</v>
      </c>
      <c r="JK153" s="27">
        <v>1</v>
      </c>
      <c r="JL153" s="27">
        <v>2</v>
      </c>
      <c r="JM153" s="27">
        <v>0</v>
      </c>
      <c r="JN153" s="27">
        <v>0</v>
      </c>
      <c r="JO153" s="27">
        <v>0</v>
      </c>
      <c r="JP153" s="27">
        <v>0</v>
      </c>
      <c r="JQ153" s="27">
        <v>0</v>
      </c>
      <c r="JR153" s="27">
        <v>0</v>
      </c>
      <c r="JS153" s="27">
        <v>1</v>
      </c>
      <c r="JT153" s="27">
        <v>0</v>
      </c>
      <c r="JU153" s="27">
        <v>0</v>
      </c>
      <c r="JV153" s="27">
        <v>0</v>
      </c>
      <c r="JW153" s="27">
        <v>0</v>
      </c>
      <c r="JX153" s="27">
        <v>0</v>
      </c>
      <c r="JY153" s="14">
        <v>150</v>
      </c>
      <c r="JZ153" s="27">
        <v>0</v>
      </c>
      <c r="KA153" s="27">
        <v>0</v>
      </c>
      <c r="KB153" s="27">
        <v>0</v>
      </c>
      <c r="KC153" s="27">
        <v>1</v>
      </c>
      <c r="KD153" s="27">
        <v>1</v>
      </c>
      <c r="KE153" s="27">
        <v>19</v>
      </c>
      <c r="KF153" s="27">
        <v>2</v>
      </c>
      <c r="KG153" s="27">
        <v>0</v>
      </c>
      <c r="KH153" s="27">
        <v>58</v>
      </c>
      <c r="KI153" s="27">
        <v>6</v>
      </c>
      <c r="KJ153" s="27">
        <v>2</v>
      </c>
      <c r="KK153" s="27">
        <v>61</v>
      </c>
      <c r="KL153" s="14">
        <v>150</v>
      </c>
      <c r="KM153" s="27">
        <v>0</v>
      </c>
      <c r="KN153" s="27">
        <v>21</v>
      </c>
      <c r="KO153" s="27">
        <v>60</v>
      </c>
      <c r="KP153" s="27">
        <v>69</v>
      </c>
      <c r="KQ153" s="14">
        <v>8</v>
      </c>
      <c r="KR153" s="27">
        <v>8</v>
      </c>
      <c r="KS153" s="27">
        <v>0</v>
      </c>
      <c r="KT153" s="14">
        <v>2</v>
      </c>
      <c r="KU153" s="27">
        <v>2</v>
      </c>
      <c r="KV153" s="27">
        <v>0</v>
      </c>
      <c r="KW153" s="27">
        <v>0</v>
      </c>
      <c r="KX153" s="27">
        <v>0</v>
      </c>
      <c r="KY153" s="14">
        <v>8</v>
      </c>
      <c r="KZ153" s="27">
        <v>0</v>
      </c>
      <c r="LA153" s="27">
        <v>0</v>
      </c>
      <c r="LB153" s="27">
        <v>0</v>
      </c>
      <c r="LC153" s="27">
        <v>0</v>
      </c>
      <c r="LD153" s="27">
        <v>0</v>
      </c>
      <c r="LE153" s="27">
        <v>0</v>
      </c>
      <c r="LF153" s="27">
        <v>1</v>
      </c>
      <c r="LG153" s="27">
        <v>0</v>
      </c>
      <c r="LH153" s="27">
        <v>0</v>
      </c>
      <c r="LI153" s="27">
        <v>0</v>
      </c>
      <c r="LJ153" s="27">
        <v>0</v>
      </c>
      <c r="LK153" s="27">
        <v>0</v>
      </c>
      <c r="LL153" s="27">
        <v>1</v>
      </c>
      <c r="LM153" s="27">
        <v>0</v>
      </c>
      <c r="LN153" s="27">
        <v>0</v>
      </c>
      <c r="LO153" s="27">
        <v>1</v>
      </c>
      <c r="LP153" s="27">
        <v>0</v>
      </c>
      <c r="LQ153" s="27">
        <v>0</v>
      </c>
      <c r="LR153" s="27">
        <v>1</v>
      </c>
      <c r="LS153" s="27">
        <v>0</v>
      </c>
      <c r="LT153" s="27">
        <v>0</v>
      </c>
      <c r="LU153" s="27">
        <v>0</v>
      </c>
      <c r="LV153" s="27">
        <v>0</v>
      </c>
      <c r="LW153" s="27">
        <v>0</v>
      </c>
      <c r="LX153" s="27">
        <v>0</v>
      </c>
      <c r="LY153" s="27">
        <v>0</v>
      </c>
      <c r="LZ153" s="27">
        <v>0</v>
      </c>
      <c r="MA153" s="27">
        <v>0</v>
      </c>
      <c r="MB153" s="27">
        <v>0</v>
      </c>
      <c r="MC153" s="27">
        <v>0</v>
      </c>
      <c r="MD153" s="27">
        <v>0</v>
      </c>
      <c r="ME153" s="27">
        <v>0</v>
      </c>
      <c r="MF153" s="27">
        <v>0</v>
      </c>
      <c r="MG153" s="27">
        <v>0</v>
      </c>
      <c r="MH153" s="27">
        <v>0</v>
      </c>
      <c r="MI153" s="27">
        <v>0</v>
      </c>
      <c r="MJ153" s="27">
        <v>0</v>
      </c>
      <c r="MK153" s="27">
        <v>0</v>
      </c>
      <c r="ML153" s="27">
        <v>0</v>
      </c>
      <c r="MM153" s="27">
        <v>0</v>
      </c>
      <c r="MN153" s="27">
        <v>0</v>
      </c>
      <c r="MO153" s="27">
        <v>0</v>
      </c>
      <c r="MP153" s="27">
        <v>0</v>
      </c>
      <c r="MQ153" s="27">
        <v>0</v>
      </c>
      <c r="MR153" s="27">
        <v>0</v>
      </c>
      <c r="MS153" s="27">
        <v>0</v>
      </c>
      <c r="MT153" s="27">
        <v>0</v>
      </c>
      <c r="MU153" s="27">
        <v>0</v>
      </c>
      <c r="MV153" s="27">
        <v>0</v>
      </c>
      <c r="MW153" s="27">
        <v>0</v>
      </c>
      <c r="MX153" s="27">
        <v>2</v>
      </c>
      <c r="MY153" s="27">
        <v>0</v>
      </c>
      <c r="MZ153" s="27">
        <v>0</v>
      </c>
      <c r="NA153" s="27">
        <v>1</v>
      </c>
      <c r="NB153" s="27">
        <v>0</v>
      </c>
      <c r="NC153" s="27">
        <v>0</v>
      </c>
      <c r="ND153" s="27">
        <v>0</v>
      </c>
      <c r="NE153" s="27">
        <v>0</v>
      </c>
      <c r="NF153" s="27">
        <v>0</v>
      </c>
      <c r="NG153" s="27">
        <v>0</v>
      </c>
      <c r="NH153" s="27">
        <v>1</v>
      </c>
      <c r="NI153" s="27">
        <v>0</v>
      </c>
      <c r="NJ153" s="27">
        <v>0</v>
      </c>
      <c r="NK153" s="27">
        <v>0</v>
      </c>
      <c r="NL153" s="27">
        <v>0</v>
      </c>
      <c r="NM153" s="27">
        <v>0</v>
      </c>
      <c r="NN153" s="27">
        <v>0</v>
      </c>
      <c r="NO153" s="27">
        <v>0</v>
      </c>
      <c r="NP153" s="27">
        <v>0</v>
      </c>
      <c r="NQ153" s="27">
        <v>0</v>
      </c>
      <c r="NR153" s="27">
        <v>0</v>
      </c>
      <c r="NS153" s="27">
        <v>0</v>
      </c>
      <c r="NT153" s="14">
        <v>8</v>
      </c>
      <c r="NU153" s="27">
        <v>0</v>
      </c>
      <c r="NV153" s="27">
        <v>0</v>
      </c>
      <c r="NW153" s="27">
        <v>2</v>
      </c>
      <c r="NX153" s="27">
        <v>0</v>
      </c>
      <c r="NY153" s="27">
        <v>0</v>
      </c>
      <c r="NZ153" s="27">
        <v>1</v>
      </c>
      <c r="OA153" s="27">
        <v>1</v>
      </c>
      <c r="OB153" s="27">
        <v>0</v>
      </c>
      <c r="OC153" s="27">
        <v>0</v>
      </c>
      <c r="OD153" s="27">
        <v>0</v>
      </c>
      <c r="OE153" s="27">
        <v>0</v>
      </c>
      <c r="OF153" s="27">
        <v>0</v>
      </c>
      <c r="OG153" s="27">
        <v>2</v>
      </c>
      <c r="OH153" s="27">
        <v>0</v>
      </c>
      <c r="OI153" s="27">
        <v>0</v>
      </c>
      <c r="OJ153" s="27">
        <v>1</v>
      </c>
      <c r="OK153" s="27">
        <v>0</v>
      </c>
      <c r="OL153" s="27">
        <v>0</v>
      </c>
      <c r="OM153" s="27">
        <v>1</v>
      </c>
      <c r="ON153" s="27">
        <v>0</v>
      </c>
      <c r="OO153" s="27">
        <v>0</v>
      </c>
      <c r="OP153" s="27">
        <v>0</v>
      </c>
      <c r="OQ153" s="27">
        <v>0</v>
      </c>
      <c r="OR153" s="27">
        <v>0</v>
      </c>
      <c r="OS153" s="14">
        <v>20</v>
      </c>
      <c r="OT153" s="44">
        <v>6</v>
      </c>
      <c r="OU153" s="27">
        <v>0</v>
      </c>
      <c r="OV153" s="27">
        <v>2</v>
      </c>
      <c r="OW153" s="27">
        <v>0</v>
      </c>
      <c r="OX153" s="27">
        <v>0</v>
      </c>
      <c r="OY153" s="27">
        <v>0</v>
      </c>
      <c r="OZ153" s="27">
        <v>4</v>
      </c>
      <c r="PA153" s="27">
        <v>2</v>
      </c>
      <c r="PB153" s="27">
        <v>6</v>
      </c>
      <c r="PC153" s="27">
        <v>0</v>
      </c>
      <c r="PD153" s="27">
        <v>0</v>
      </c>
      <c r="PE153" s="27">
        <v>0</v>
      </c>
      <c r="PF153" s="27">
        <v>0</v>
      </c>
      <c r="PG153" s="27">
        <v>1</v>
      </c>
      <c r="PH153" s="27">
        <v>0</v>
      </c>
      <c r="PI153" s="27">
        <v>0</v>
      </c>
      <c r="PJ153" s="27">
        <v>0</v>
      </c>
      <c r="PK153" s="27">
        <v>0</v>
      </c>
      <c r="PL153" s="27">
        <v>0</v>
      </c>
      <c r="PM153" s="27">
        <v>1</v>
      </c>
      <c r="PN153" s="27">
        <v>4</v>
      </c>
      <c r="PO153" s="27">
        <v>0</v>
      </c>
      <c r="PP153" s="27">
        <v>0</v>
      </c>
      <c r="PQ153" s="27">
        <v>0</v>
      </c>
      <c r="PR153" s="27">
        <v>0</v>
      </c>
      <c r="PS153" s="27">
        <v>0</v>
      </c>
      <c r="PT153" s="27">
        <v>0</v>
      </c>
      <c r="PU153" s="27">
        <v>0</v>
      </c>
      <c r="PV153" s="27">
        <v>0</v>
      </c>
      <c r="PW153" s="27">
        <v>0</v>
      </c>
      <c r="PX153" s="14">
        <v>1783</v>
      </c>
      <c r="PY153" s="27">
        <v>6</v>
      </c>
      <c r="PZ153" s="27">
        <v>14</v>
      </c>
      <c r="QA153" s="27">
        <v>22</v>
      </c>
      <c r="QB153" s="27">
        <v>10</v>
      </c>
      <c r="QC153" s="27">
        <v>51</v>
      </c>
      <c r="QD153" s="27">
        <v>261</v>
      </c>
      <c r="QE153" s="27">
        <v>851</v>
      </c>
      <c r="QF153" s="27">
        <v>0</v>
      </c>
      <c r="QG153" s="27">
        <v>0</v>
      </c>
      <c r="QH153" s="27">
        <v>0</v>
      </c>
      <c r="QI153" s="27">
        <v>0</v>
      </c>
      <c r="QJ153" s="27">
        <v>106</v>
      </c>
      <c r="QK153" s="27">
        <v>4</v>
      </c>
      <c r="QL153" s="27">
        <v>24</v>
      </c>
      <c r="QM153" s="27">
        <v>24</v>
      </c>
      <c r="QN153" s="27">
        <v>10</v>
      </c>
      <c r="QO153" s="27">
        <v>14</v>
      </c>
      <c r="QP153" s="27">
        <v>42</v>
      </c>
      <c r="QQ153" s="27">
        <v>289</v>
      </c>
      <c r="QR153" s="27">
        <v>0</v>
      </c>
      <c r="QS153" s="27">
        <v>0</v>
      </c>
      <c r="QT153" s="27">
        <v>0</v>
      </c>
      <c r="QU153" s="27">
        <v>0</v>
      </c>
      <c r="QV153" s="27">
        <v>55</v>
      </c>
      <c r="QW153" s="27">
        <v>0</v>
      </c>
      <c r="QX153" s="27">
        <v>0</v>
      </c>
      <c r="QY153" s="27">
        <v>0</v>
      </c>
      <c r="QZ153" s="27">
        <v>0</v>
      </c>
      <c r="RA153" s="14">
        <v>12</v>
      </c>
      <c r="RB153" s="27">
        <v>0</v>
      </c>
      <c r="RC153" s="27">
        <v>1</v>
      </c>
      <c r="RD153" s="27">
        <v>0</v>
      </c>
      <c r="RE153" s="27">
        <v>2</v>
      </c>
      <c r="RF153" s="27">
        <v>0</v>
      </c>
      <c r="RG153" s="27">
        <v>1</v>
      </c>
      <c r="RH153" s="27">
        <v>2</v>
      </c>
      <c r="RI153" s="27">
        <v>6</v>
      </c>
      <c r="RJ153" s="14">
        <v>4</v>
      </c>
      <c r="RK153" s="27">
        <v>0</v>
      </c>
      <c r="RL153" s="27">
        <v>0</v>
      </c>
      <c r="RM153" s="27">
        <v>0</v>
      </c>
      <c r="RN153" s="27">
        <v>0</v>
      </c>
      <c r="RO153" s="27">
        <v>0</v>
      </c>
      <c r="RP153" s="27">
        <v>0</v>
      </c>
      <c r="RQ153" s="27">
        <v>1</v>
      </c>
      <c r="RR153" s="27">
        <v>0</v>
      </c>
      <c r="RS153" s="27">
        <v>0</v>
      </c>
      <c r="RT153" s="27">
        <v>0</v>
      </c>
      <c r="RU153" s="27">
        <v>0</v>
      </c>
      <c r="RV153" s="27">
        <v>0</v>
      </c>
      <c r="RW153" s="27">
        <v>1</v>
      </c>
      <c r="RX153" s="27">
        <v>0</v>
      </c>
      <c r="RY153" s="27">
        <v>0</v>
      </c>
      <c r="RZ153" s="27">
        <v>1</v>
      </c>
      <c r="SA153" s="27">
        <v>0</v>
      </c>
      <c r="SB153" s="27">
        <v>0</v>
      </c>
      <c r="SC153" s="27">
        <v>1</v>
      </c>
      <c r="SD153" s="27">
        <v>0</v>
      </c>
      <c r="SE153" s="27">
        <v>0</v>
      </c>
      <c r="SF153" s="27">
        <v>0</v>
      </c>
      <c r="SG153" s="27">
        <v>0</v>
      </c>
      <c r="SH153" s="27">
        <v>0</v>
      </c>
      <c r="SI153" s="27">
        <v>0</v>
      </c>
      <c r="SJ153" s="27">
        <v>0</v>
      </c>
      <c r="SK153" s="27">
        <v>0</v>
      </c>
      <c r="SL153" s="27">
        <v>0</v>
      </c>
      <c r="SM153" s="27">
        <v>0</v>
      </c>
      <c r="SN153" s="27">
        <v>0</v>
      </c>
      <c r="SO153" s="27">
        <v>0</v>
      </c>
      <c r="SP153" s="27">
        <v>0</v>
      </c>
      <c r="SQ153" s="27">
        <v>0</v>
      </c>
      <c r="SR153" s="27">
        <v>0</v>
      </c>
      <c r="SS153" s="27">
        <v>0</v>
      </c>
      <c r="ST153" s="27">
        <v>0</v>
      </c>
      <c r="SU153" s="27">
        <v>0</v>
      </c>
      <c r="SV153" s="27">
        <v>0</v>
      </c>
      <c r="SW153" s="27">
        <v>0</v>
      </c>
      <c r="SX153" s="27">
        <v>0</v>
      </c>
      <c r="SY153" s="27">
        <v>0</v>
      </c>
      <c r="SZ153" s="27">
        <v>0</v>
      </c>
      <c r="TA153" s="27">
        <v>0</v>
      </c>
      <c r="TB153" s="27">
        <v>0</v>
      </c>
      <c r="TC153" s="27">
        <v>0</v>
      </c>
      <c r="TD153" s="27">
        <v>0</v>
      </c>
      <c r="TE153" s="27">
        <v>0</v>
      </c>
      <c r="TF153" s="27">
        <v>0</v>
      </c>
      <c r="TG153" s="14">
        <v>0</v>
      </c>
      <c r="TH153" s="27">
        <v>0</v>
      </c>
      <c r="TI153" s="27">
        <v>0</v>
      </c>
      <c r="TJ153" s="27">
        <v>0</v>
      </c>
      <c r="TK153" s="27">
        <v>0</v>
      </c>
      <c r="TL153" s="27">
        <v>0</v>
      </c>
      <c r="TM153" s="27">
        <v>0</v>
      </c>
      <c r="TN153" s="27">
        <v>0</v>
      </c>
      <c r="TO153" s="27">
        <v>0</v>
      </c>
      <c r="TP153" s="27">
        <v>0</v>
      </c>
      <c r="TQ153" s="27">
        <v>0</v>
      </c>
      <c r="TR153" s="27">
        <v>0</v>
      </c>
      <c r="TS153" s="27">
        <v>0</v>
      </c>
      <c r="TT153" s="27">
        <v>0</v>
      </c>
      <c r="TU153" s="27">
        <v>0</v>
      </c>
      <c r="TV153" s="27">
        <v>0</v>
      </c>
      <c r="TW153" s="27">
        <v>0</v>
      </c>
      <c r="TX153" s="27">
        <v>0</v>
      </c>
      <c r="TY153" s="27">
        <v>0</v>
      </c>
      <c r="TZ153" s="27">
        <v>0</v>
      </c>
      <c r="UA153" s="27">
        <v>0</v>
      </c>
      <c r="UB153" s="27">
        <v>0</v>
      </c>
      <c r="UC153" s="27">
        <v>0</v>
      </c>
      <c r="UD153" s="27">
        <v>0</v>
      </c>
      <c r="UE153" s="27">
        <v>0</v>
      </c>
      <c r="UF153" s="27">
        <v>0</v>
      </c>
      <c r="UG153" s="27">
        <v>0</v>
      </c>
      <c r="UH153" s="27">
        <v>0</v>
      </c>
      <c r="UI153" s="27">
        <v>0</v>
      </c>
      <c r="UJ153" s="27">
        <v>0</v>
      </c>
      <c r="UK153" s="27">
        <v>0</v>
      </c>
      <c r="UL153" s="27">
        <v>0</v>
      </c>
      <c r="UM153" s="27">
        <v>0</v>
      </c>
      <c r="UN153" s="27">
        <v>0</v>
      </c>
      <c r="UO153" s="27">
        <v>0</v>
      </c>
      <c r="UP153" s="27">
        <v>0</v>
      </c>
      <c r="UQ153" s="27">
        <v>0</v>
      </c>
      <c r="UR153" s="27">
        <v>0</v>
      </c>
      <c r="US153" s="27">
        <v>0</v>
      </c>
      <c r="UT153" s="27">
        <v>0</v>
      </c>
      <c r="UU153" s="27">
        <v>0</v>
      </c>
      <c r="UV153" s="27">
        <v>0</v>
      </c>
      <c r="UW153" s="27">
        <v>0</v>
      </c>
      <c r="UX153" s="27">
        <v>0</v>
      </c>
      <c r="UY153" s="27">
        <v>0</v>
      </c>
      <c r="UZ153" s="27">
        <v>0</v>
      </c>
      <c r="VA153" s="27">
        <v>0</v>
      </c>
      <c r="VB153" s="27">
        <v>0</v>
      </c>
      <c r="VC153" s="27">
        <v>0</v>
      </c>
      <c r="VD153" s="27">
        <v>0</v>
      </c>
      <c r="VE153" s="27">
        <v>0</v>
      </c>
      <c r="VF153" s="27">
        <v>0</v>
      </c>
      <c r="VG153" s="27">
        <v>0</v>
      </c>
      <c r="VH153" s="14">
        <v>0</v>
      </c>
      <c r="VI153" s="27">
        <v>0</v>
      </c>
      <c r="VJ153" s="27">
        <v>0</v>
      </c>
      <c r="VK153" s="27">
        <v>0</v>
      </c>
      <c r="VL153" s="27">
        <v>0</v>
      </c>
      <c r="VM153" s="27">
        <v>0</v>
      </c>
      <c r="VN153" s="27">
        <v>0</v>
      </c>
      <c r="VO153" s="27">
        <v>0</v>
      </c>
      <c r="VP153" s="27">
        <v>0</v>
      </c>
      <c r="VQ153" s="27">
        <v>0</v>
      </c>
      <c r="VR153" s="27">
        <v>0</v>
      </c>
      <c r="VS153" s="27">
        <v>0</v>
      </c>
      <c r="VT153" s="27">
        <v>0</v>
      </c>
      <c r="VU153" s="27">
        <v>0</v>
      </c>
      <c r="VV153" s="27">
        <v>0</v>
      </c>
      <c r="VW153" s="27">
        <v>0</v>
      </c>
      <c r="VX153" s="27">
        <v>0</v>
      </c>
      <c r="VY153" s="27">
        <v>0</v>
      </c>
      <c r="VZ153" s="27">
        <v>0</v>
      </c>
      <c r="WA153" s="27">
        <v>0</v>
      </c>
      <c r="WB153" s="27">
        <v>0</v>
      </c>
      <c r="WC153" s="27">
        <v>0</v>
      </c>
      <c r="WD153" s="27">
        <v>0</v>
      </c>
      <c r="WE153" s="27">
        <v>0</v>
      </c>
      <c r="WF153" s="27">
        <v>0</v>
      </c>
      <c r="WG153" s="27">
        <v>0</v>
      </c>
      <c r="WH153" s="27">
        <v>0</v>
      </c>
      <c r="WI153" s="27">
        <v>0</v>
      </c>
      <c r="WJ153" s="27">
        <v>0</v>
      </c>
      <c r="WK153" s="27">
        <v>0</v>
      </c>
      <c r="WL153" s="27">
        <v>0</v>
      </c>
      <c r="WM153" s="27">
        <v>0</v>
      </c>
      <c r="WN153" s="27">
        <v>0</v>
      </c>
      <c r="WO153" s="27">
        <v>0</v>
      </c>
      <c r="WP153" s="27">
        <v>0</v>
      </c>
      <c r="WQ153" s="27">
        <v>0</v>
      </c>
      <c r="WR153" s="27">
        <v>0</v>
      </c>
      <c r="WS153" s="27">
        <v>0</v>
      </c>
      <c r="WT153" s="27">
        <v>0</v>
      </c>
      <c r="WU153" s="27">
        <v>0</v>
      </c>
      <c r="WV153" s="27">
        <v>0</v>
      </c>
      <c r="WW153" s="27">
        <v>0</v>
      </c>
      <c r="WX153" s="27">
        <v>0</v>
      </c>
      <c r="WY153" s="27">
        <v>0</v>
      </c>
      <c r="WZ153" s="27">
        <v>0</v>
      </c>
      <c r="XA153" s="27">
        <v>0</v>
      </c>
      <c r="XB153" s="27">
        <v>0</v>
      </c>
      <c r="XC153" s="27">
        <v>0</v>
      </c>
      <c r="XD153" s="27">
        <v>0</v>
      </c>
      <c r="XE153" s="27">
        <v>0</v>
      </c>
      <c r="XF153" s="27">
        <v>0</v>
      </c>
      <c r="XG153" s="27">
        <v>0</v>
      </c>
      <c r="XH153" s="27">
        <v>0</v>
      </c>
      <c r="XI153" s="27">
        <v>5</v>
      </c>
      <c r="XJ153" s="27">
        <v>17</v>
      </c>
      <c r="XK153" s="27">
        <v>2</v>
      </c>
      <c r="XL153" s="27">
        <v>20</v>
      </c>
      <c r="XM153" s="27">
        <v>6</v>
      </c>
      <c r="XN153" s="27">
        <v>0</v>
      </c>
      <c r="XO153" s="27">
        <v>0</v>
      </c>
      <c r="XP153" s="27">
        <v>0</v>
      </c>
      <c r="XQ153" s="27">
        <v>0</v>
      </c>
      <c r="XR153" s="27">
        <v>2</v>
      </c>
      <c r="XS153" s="27">
        <v>1</v>
      </c>
      <c r="XT153" s="27">
        <v>6</v>
      </c>
      <c r="XU153" s="27">
        <v>1</v>
      </c>
      <c r="XV153" s="27">
        <v>0</v>
      </c>
      <c r="XW153" s="27">
        <v>6</v>
      </c>
      <c r="XX153" s="27">
        <v>7</v>
      </c>
      <c r="XY153" s="27">
        <v>16</v>
      </c>
      <c r="XZ153" s="27">
        <v>1</v>
      </c>
      <c r="YA153" s="27">
        <v>6</v>
      </c>
      <c r="YB153" s="27">
        <v>0</v>
      </c>
      <c r="YC153" s="27">
        <v>0</v>
      </c>
      <c r="YD153" s="27">
        <v>0</v>
      </c>
      <c r="YE153" s="27">
        <v>0</v>
      </c>
      <c r="YF153" s="27">
        <v>2</v>
      </c>
      <c r="YG153" s="27">
        <v>3</v>
      </c>
      <c r="YH153" s="27">
        <v>7</v>
      </c>
      <c r="YI153" s="27">
        <v>1</v>
      </c>
      <c r="YJ153" s="27">
        <v>0</v>
      </c>
      <c r="YK153" s="27">
        <v>6</v>
      </c>
      <c r="YL153" s="27">
        <v>9</v>
      </c>
      <c r="YM153" s="27">
        <v>16</v>
      </c>
      <c r="YN153" s="27">
        <v>1</v>
      </c>
      <c r="YO153" s="27">
        <v>1</v>
      </c>
      <c r="YP153" s="27">
        <v>1</v>
      </c>
      <c r="YQ153" s="27">
        <v>0</v>
      </c>
      <c r="YR153" s="27">
        <v>2</v>
      </c>
      <c r="YS153" s="27">
        <v>0</v>
      </c>
      <c r="YT153" s="27">
        <v>3</v>
      </c>
      <c r="YU153" s="27">
        <v>0</v>
      </c>
      <c r="YV153" s="27">
        <v>3</v>
      </c>
      <c r="YW153" s="27">
        <v>3</v>
      </c>
      <c r="YX153" s="27">
        <v>0</v>
      </c>
      <c r="YY153" s="27">
        <v>7</v>
      </c>
      <c r="YZ153" s="27">
        <v>0</v>
      </c>
      <c r="ZA153" s="27">
        <v>7</v>
      </c>
      <c r="ZB153" s="27">
        <v>6</v>
      </c>
      <c r="ZC153" s="27">
        <v>1178</v>
      </c>
      <c r="ZD153" s="27">
        <v>0</v>
      </c>
      <c r="ZE153" s="27">
        <v>394</v>
      </c>
      <c r="ZF153" s="27">
        <v>32</v>
      </c>
      <c r="ZG153" s="27">
        <v>7</v>
      </c>
      <c r="ZH153" s="27">
        <v>2</v>
      </c>
      <c r="ZI153" s="27">
        <v>16</v>
      </c>
      <c r="ZJ153" s="27">
        <v>5</v>
      </c>
      <c r="ZK153" s="27">
        <v>0</v>
      </c>
      <c r="ZL153" s="27">
        <v>54</v>
      </c>
      <c r="ZM153" s="27">
        <v>9</v>
      </c>
      <c r="ZN153" s="27">
        <v>4</v>
      </c>
      <c r="ZO153" s="27">
        <v>36</v>
      </c>
      <c r="ZP153" s="27">
        <v>7</v>
      </c>
      <c r="ZQ153" s="27">
        <v>4</v>
      </c>
      <c r="ZR153" s="27">
        <v>0</v>
      </c>
      <c r="ZS153" s="27">
        <v>0</v>
      </c>
      <c r="ZT153" s="27">
        <v>0</v>
      </c>
      <c r="ZU153" s="27">
        <v>18</v>
      </c>
      <c r="ZV153" s="27">
        <v>0</v>
      </c>
    </row>
    <row r="154" spans="1:698" s="43" customFormat="1" x14ac:dyDescent="0.2">
      <c r="A154" s="43" t="s">
        <v>254</v>
      </c>
      <c r="B154" s="42"/>
      <c r="C154" s="14">
        <v>233</v>
      </c>
      <c r="D154" s="14">
        <v>27</v>
      </c>
      <c r="E154" s="14">
        <v>2</v>
      </c>
      <c r="F154" s="14">
        <v>13</v>
      </c>
      <c r="G154" s="43">
        <v>0</v>
      </c>
      <c r="H154" s="43">
        <v>0</v>
      </c>
      <c r="I154" s="43">
        <v>0</v>
      </c>
      <c r="J154" s="43">
        <v>0</v>
      </c>
      <c r="K154" s="43">
        <v>0</v>
      </c>
      <c r="L154" s="43">
        <v>0</v>
      </c>
      <c r="M154" s="43">
        <v>0</v>
      </c>
      <c r="N154" s="43">
        <v>0</v>
      </c>
      <c r="O154" s="43">
        <v>0</v>
      </c>
      <c r="P154" s="43">
        <v>0</v>
      </c>
      <c r="Q154" s="43">
        <v>0</v>
      </c>
      <c r="R154" s="43">
        <v>0</v>
      </c>
      <c r="S154" s="43">
        <v>0</v>
      </c>
      <c r="T154" s="43">
        <v>0</v>
      </c>
      <c r="U154" s="43">
        <v>0</v>
      </c>
      <c r="V154" s="43">
        <v>0</v>
      </c>
      <c r="W154" s="43">
        <v>0</v>
      </c>
      <c r="X154" s="43">
        <v>0</v>
      </c>
      <c r="Y154" s="43">
        <v>0</v>
      </c>
      <c r="Z154" s="43">
        <v>0</v>
      </c>
      <c r="AA154" s="43">
        <v>0</v>
      </c>
      <c r="AB154" s="43">
        <v>0</v>
      </c>
      <c r="AC154" s="43">
        <v>0</v>
      </c>
      <c r="AD154" s="43">
        <v>0</v>
      </c>
      <c r="AE154" s="43">
        <v>0</v>
      </c>
      <c r="AF154" s="43">
        <v>0</v>
      </c>
      <c r="AG154" s="43">
        <v>0</v>
      </c>
      <c r="AH154" s="43">
        <v>0</v>
      </c>
      <c r="AI154" s="43">
        <v>0</v>
      </c>
      <c r="AJ154" s="43">
        <v>0</v>
      </c>
      <c r="AK154" s="43">
        <v>0</v>
      </c>
      <c r="AL154" s="43">
        <v>0</v>
      </c>
      <c r="AM154" s="43">
        <v>0</v>
      </c>
      <c r="AN154" s="43">
        <v>0</v>
      </c>
      <c r="AO154" s="43">
        <v>0</v>
      </c>
      <c r="AP154" s="43">
        <v>0</v>
      </c>
      <c r="AU154" s="43">
        <v>0</v>
      </c>
      <c r="AV154" s="43">
        <v>0</v>
      </c>
      <c r="AW154" s="43">
        <v>0</v>
      </c>
      <c r="AX154" s="43">
        <v>0</v>
      </c>
      <c r="AY154" s="14">
        <v>0</v>
      </c>
      <c r="AZ154" s="14">
        <v>0</v>
      </c>
      <c r="BA154" s="14">
        <v>4</v>
      </c>
      <c r="BB154" s="14">
        <v>42</v>
      </c>
      <c r="BC154" s="43">
        <v>0</v>
      </c>
      <c r="BD154" s="43">
        <v>0</v>
      </c>
      <c r="BE154" s="43">
        <v>0</v>
      </c>
      <c r="BF154" s="43">
        <v>1</v>
      </c>
      <c r="BG154" s="43">
        <v>0</v>
      </c>
      <c r="BH154" s="43">
        <v>5</v>
      </c>
      <c r="BI154" s="43">
        <v>0</v>
      </c>
      <c r="BJ154" s="43">
        <v>4</v>
      </c>
      <c r="BK154" s="43">
        <v>0</v>
      </c>
      <c r="BL154" s="43">
        <v>0</v>
      </c>
      <c r="BM154" s="43">
        <v>0</v>
      </c>
      <c r="BN154" s="43">
        <v>0</v>
      </c>
      <c r="BO154" s="43">
        <v>0</v>
      </c>
      <c r="BP154" s="43">
        <v>0</v>
      </c>
      <c r="BQ154" s="43">
        <v>0</v>
      </c>
      <c r="BR154" s="43">
        <v>0</v>
      </c>
      <c r="BS154" s="43">
        <v>0</v>
      </c>
      <c r="BT154" s="43">
        <v>0</v>
      </c>
      <c r="BU154" s="43">
        <v>0</v>
      </c>
      <c r="BV154" s="43">
        <v>0</v>
      </c>
      <c r="BW154" s="43">
        <v>0</v>
      </c>
      <c r="BX154" s="43">
        <v>0</v>
      </c>
      <c r="BY154" s="43">
        <v>1</v>
      </c>
      <c r="BZ154" s="43">
        <v>2</v>
      </c>
      <c r="CA154" s="43">
        <v>0</v>
      </c>
      <c r="CB154" s="43">
        <v>1</v>
      </c>
      <c r="CC154" s="43">
        <v>0</v>
      </c>
      <c r="CD154" s="43">
        <v>1</v>
      </c>
      <c r="CE154" s="43">
        <v>0</v>
      </c>
      <c r="CF154" s="43">
        <v>2</v>
      </c>
      <c r="CG154" s="43">
        <v>1</v>
      </c>
      <c r="CH154" s="43">
        <v>4</v>
      </c>
      <c r="CI154" s="43">
        <v>0</v>
      </c>
      <c r="CJ154" s="43">
        <v>3</v>
      </c>
      <c r="CK154" s="43">
        <v>1</v>
      </c>
      <c r="CL154" s="43">
        <v>2</v>
      </c>
      <c r="CM154" s="43">
        <v>0</v>
      </c>
      <c r="CN154" s="43">
        <v>0</v>
      </c>
      <c r="CO154" s="43">
        <v>2</v>
      </c>
      <c r="CP154" s="43">
        <v>7</v>
      </c>
      <c r="CQ154" s="43">
        <v>3</v>
      </c>
      <c r="CR154" s="43">
        <v>6</v>
      </c>
      <c r="CS154" s="43">
        <v>3</v>
      </c>
      <c r="CT154" s="43">
        <v>10</v>
      </c>
      <c r="CU154" s="43">
        <v>1</v>
      </c>
      <c r="CV154" s="43">
        <v>0</v>
      </c>
      <c r="CW154" s="43">
        <v>2</v>
      </c>
      <c r="CX154" s="43">
        <v>5</v>
      </c>
      <c r="CY154" s="43">
        <v>2</v>
      </c>
      <c r="CZ154" s="43">
        <v>3</v>
      </c>
      <c r="DA154" s="43">
        <v>0</v>
      </c>
      <c r="DB154" s="43">
        <v>6</v>
      </c>
      <c r="DC154" s="43">
        <v>0</v>
      </c>
      <c r="DD154" s="43">
        <v>2</v>
      </c>
      <c r="DG154" s="43">
        <v>0</v>
      </c>
      <c r="DH154" s="43">
        <v>34</v>
      </c>
      <c r="DI154" s="43">
        <v>0</v>
      </c>
      <c r="DJ154" s="43">
        <v>0</v>
      </c>
      <c r="DK154" s="43">
        <v>0</v>
      </c>
      <c r="DL154" s="43">
        <v>0</v>
      </c>
      <c r="DM154" s="43">
        <v>0</v>
      </c>
      <c r="DN154" s="43">
        <v>0</v>
      </c>
      <c r="DO154" s="43">
        <v>0</v>
      </c>
      <c r="DP154" s="43">
        <v>0</v>
      </c>
      <c r="DQ154" s="43">
        <v>0</v>
      </c>
      <c r="DR154" s="43">
        <v>0</v>
      </c>
      <c r="DS154" s="43">
        <v>0</v>
      </c>
      <c r="DT154" s="43">
        <v>0</v>
      </c>
      <c r="DU154" s="43">
        <v>0</v>
      </c>
      <c r="DV154" s="43">
        <v>0</v>
      </c>
      <c r="DW154" s="43">
        <v>0</v>
      </c>
      <c r="DX154" s="43">
        <v>0</v>
      </c>
      <c r="DY154" s="43">
        <v>0</v>
      </c>
      <c r="DZ154" s="43">
        <v>2</v>
      </c>
      <c r="EA154" s="43">
        <v>0</v>
      </c>
      <c r="EB154" s="43">
        <v>0</v>
      </c>
      <c r="EC154" s="43">
        <v>0</v>
      </c>
      <c r="ED154" s="43">
        <v>11</v>
      </c>
      <c r="EE154" s="43">
        <v>0</v>
      </c>
      <c r="EF154" s="43">
        <v>0</v>
      </c>
      <c r="EG154" s="43">
        <v>0</v>
      </c>
      <c r="EH154" s="43">
        <v>24</v>
      </c>
      <c r="EI154" s="43">
        <v>0</v>
      </c>
      <c r="EJ154" s="43">
        <v>0</v>
      </c>
      <c r="EK154" s="43">
        <v>0</v>
      </c>
      <c r="EL154" s="43">
        <v>2</v>
      </c>
      <c r="EM154" s="43">
        <v>0</v>
      </c>
      <c r="EN154" s="43">
        <v>0</v>
      </c>
      <c r="EO154" s="43">
        <v>0</v>
      </c>
      <c r="EP154" s="43">
        <v>0</v>
      </c>
      <c r="EQ154" s="43">
        <v>0</v>
      </c>
      <c r="ER154" s="43">
        <v>0</v>
      </c>
      <c r="ES154" s="43">
        <v>0</v>
      </c>
      <c r="ET154" s="43">
        <v>0</v>
      </c>
      <c r="EU154" s="43">
        <v>0</v>
      </c>
      <c r="EV154" s="43">
        <v>0</v>
      </c>
      <c r="EW154" s="43">
        <v>0</v>
      </c>
      <c r="EX154" s="43">
        <v>0</v>
      </c>
      <c r="EY154" s="43">
        <v>0</v>
      </c>
      <c r="EZ154" s="43">
        <v>0</v>
      </c>
      <c r="FA154" s="43">
        <v>0</v>
      </c>
      <c r="FB154" s="43">
        <v>0</v>
      </c>
      <c r="FC154" s="43">
        <v>0</v>
      </c>
      <c r="FD154" s="43">
        <v>0</v>
      </c>
      <c r="FE154" s="43">
        <v>0</v>
      </c>
      <c r="FF154" s="43">
        <v>0</v>
      </c>
      <c r="FG154" s="43">
        <v>0</v>
      </c>
      <c r="FH154" s="43">
        <v>2</v>
      </c>
      <c r="FI154" s="43">
        <v>0</v>
      </c>
      <c r="FJ154" s="43">
        <v>0</v>
      </c>
      <c r="FK154" s="43">
        <v>0</v>
      </c>
      <c r="FL154" s="43">
        <v>1</v>
      </c>
      <c r="FM154" s="43">
        <v>0</v>
      </c>
      <c r="FN154" s="43">
        <v>3</v>
      </c>
      <c r="FO154" s="43">
        <v>2</v>
      </c>
      <c r="FP154" s="43">
        <v>0</v>
      </c>
      <c r="FQ154" s="43">
        <v>2</v>
      </c>
      <c r="FR154" s="43">
        <v>2</v>
      </c>
      <c r="FS154" s="43">
        <v>1</v>
      </c>
      <c r="FT154" s="43">
        <v>2</v>
      </c>
      <c r="FU154" s="43">
        <v>0</v>
      </c>
      <c r="FV154" s="43">
        <v>0</v>
      </c>
      <c r="FW154" s="43">
        <v>0</v>
      </c>
      <c r="FX154" s="43">
        <v>1</v>
      </c>
      <c r="FY154" s="43">
        <v>0</v>
      </c>
      <c r="FZ154" s="43">
        <v>3</v>
      </c>
      <c r="GA154" s="43">
        <v>0</v>
      </c>
      <c r="GB154" s="43">
        <v>0</v>
      </c>
      <c r="GC154" s="27"/>
      <c r="GD154" s="27">
        <v>0</v>
      </c>
      <c r="GE154" s="27">
        <v>0</v>
      </c>
      <c r="GF154" s="27">
        <v>0</v>
      </c>
      <c r="GG154" s="27">
        <v>0</v>
      </c>
      <c r="GH154" s="27">
        <v>0</v>
      </c>
      <c r="GI154" s="27">
        <v>0</v>
      </c>
      <c r="GJ154" s="27">
        <v>0</v>
      </c>
      <c r="GK154" s="27">
        <v>0</v>
      </c>
      <c r="GL154" s="27">
        <v>0</v>
      </c>
      <c r="GM154" s="27">
        <v>0</v>
      </c>
      <c r="GN154" s="27">
        <v>0</v>
      </c>
      <c r="GO154" s="27">
        <v>0</v>
      </c>
      <c r="GP154" s="27"/>
      <c r="GQ154" s="27">
        <v>0</v>
      </c>
      <c r="GR154" s="27">
        <v>0</v>
      </c>
      <c r="GS154" s="27">
        <v>0</v>
      </c>
      <c r="GT154" s="27">
        <v>0</v>
      </c>
      <c r="GU154" s="27">
        <v>0</v>
      </c>
      <c r="GV154" s="27">
        <v>0</v>
      </c>
      <c r="GW154" s="27">
        <v>0</v>
      </c>
      <c r="GX154" s="27">
        <v>0</v>
      </c>
      <c r="GY154" s="27">
        <v>0</v>
      </c>
      <c r="GZ154" s="27">
        <v>0</v>
      </c>
      <c r="HA154" s="27">
        <v>0</v>
      </c>
      <c r="HB154" s="27">
        <v>0</v>
      </c>
      <c r="HC154" s="27"/>
      <c r="HD154" s="27">
        <v>0</v>
      </c>
      <c r="HE154" s="27">
        <v>0</v>
      </c>
      <c r="HF154" s="27">
        <v>0</v>
      </c>
      <c r="HG154" s="27">
        <v>0</v>
      </c>
      <c r="HH154" s="27">
        <v>0</v>
      </c>
      <c r="HI154" s="27">
        <v>0</v>
      </c>
      <c r="HJ154" s="27">
        <v>0</v>
      </c>
      <c r="HK154" s="27">
        <v>0</v>
      </c>
      <c r="HL154" s="27">
        <v>0</v>
      </c>
      <c r="HM154" s="27">
        <v>0</v>
      </c>
      <c r="HN154" s="27">
        <v>0</v>
      </c>
      <c r="HO154" s="27">
        <v>0</v>
      </c>
      <c r="HP154" s="27"/>
      <c r="HQ154" s="27">
        <v>0</v>
      </c>
      <c r="HR154" s="27">
        <v>0</v>
      </c>
      <c r="HS154" s="27">
        <v>0</v>
      </c>
      <c r="HT154" s="27">
        <v>0</v>
      </c>
      <c r="HU154" s="27">
        <v>0</v>
      </c>
      <c r="HV154" s="27">
        <v>0</v>
      </c>
      <c r="HW154" s="27">
        <v>0</v>
      </c>
      <c r="HX154" s="27">
        <v>0</v>
      </c>
      <c r="HY154" s="27">
        <v>0</v>
      </c>
      <c r="HZ154" s="27">
        <v>0</v>
      </c>
      <c r="IA154" s="27">
        <v>0</v>
      </c>
      <c r="IB154" s="27">
        <v>0</v>
      </c>
      <c r="IC154" s="27"/>
      <c r="ID154" s="27">
        <v>3</v>
      </c>
      <c r="IE154" s="27">
        <v>8</v>
      </c>
      <c r="IF154" s="27">
        <v>4</v>
      </c>
      <c r="IG154" s="27">
        <v>0</v>
      </c>
      <c r="IH154" s="27">
        <v>0</v>
      </c>
      <c r="II154" s="27"/>
      <c r="IJ154" s="27"/>
      <c r="IK154" s="27"/>
      <c r="IL154" s="27"/>
      <c r="IM154" s="27">
        <v>2</v>
      </c>
      <c r="IN154" s="27">
        <v>0</v>
      </c>
      <c r="IO154" s="27">
        <v>0</v>
      </c>
      <c r="IP154" s="27">
        <v>0</v>
      </c>
      <c r="IQ154" s="27">
        <v>0</v>
      </c>
      <c r="IR154" s="27">
        <v>0</v>
      </c>
      <c r="IS154" s="27">
        <v>0</v>
      </c>
      <c r="IT154" s="27">
        <v>0</v>
      </c>
      <c r="IU154" s="27">
        <v>0</v>
      </c>
      <c r="IV154" s="27">
        <v>0</v>
      </c>
      <c r="IW154" s="27">
        <v>0</v>
      </c>
      <c r="IX154" s="27">
        <v>0</v>
      </c>
      <c r="IY154" s="27">
        <v>0</v>
      </c>
      <c r="IZ154" s="27">
        <v>0</v>
      </c>
      <c r="JA154" s="27">
        <v>0</v>
      </c>
      <c r="JB154" s="27">
        <v>0</v>
      </c>
      <c r="JC154" s="27">
        <v>0</v>
      </c>
      <c r="JD154" s="27">
        <v>0</v>
      </c>
      <c r="JE154" s="27">
        <v>0</v>
      </c>
      <c r="JF154" s="27">
        <v>1</v>
      </c>
      <c r="JG154" s="27">
        <v>0</v>
      </c>
      <c r="JH154" s="27">
        <v>0</v>
      </c>
      <c r="JI154" s="27">
        <v>7</v>
      </c>
      <c r="JJ154" s="27">
        <v>4</v>
      </c>
      <c r="JK154" s="27">
        <v>0</v>
      </c>
      <c r="JL154" s="27">
        <v>0</v>
      </c>
      <c r="JM154" s="27">
        <v>1</v>
      </c>
      <c r="JN154" s="27">
        <v>0</v>
      </c>
      <c r="JO154" s="27">
        <v>0</v>
      </c>
      <c r="JP154" s="27">
        <v>0</v>
      </c>
      <c r="JQ154" s="27">
        <v>0</v>
      </c>
      <c r="JR154" s="27">
        <v>0</v>
      </c>
      <c r="JS154" s="27">
        <v>0</v>
      </c>
      <c r="JT154" s="27">
        <v>0</v>
      </c>
      <c r="JU154" s="27">
        <v>0</v>
      </c>
      <c r="JV154" s="27">
        <v>0</v>
      </c>
      <c r="JW154" s="27">
        <v>0</v>
      </c>
      <c r="JX154" s="27">
        <v>0</v>
      </c>
      <c r="JY154" s="14">
        <v>55</v>
      </c>
      <c r="JZ154" s="27">
        <v>0</v>
      </c>
      <c r="KA154" s="27">
        <v>0</v>
      </c>
      <c r="KB154" s="27">
        <v>0</v>
      </c>
      <c r="KC154" s="27">
        <v>0</v>
      </c>
      <c r="KD154" s="27">
        <v>1</v>
      </c>
      <c r="KE154" s="27">
        <v>2</v>
      </c>
      <c r="KF154" s="27">
        <v>1</v>
      </c>
      <c r="KG154" s="27">
        <v>2</v>
      </c>
      <c r="KH154" s="27">
        <v>13</v>
      </c>
      <c r="KI154" s="27">
        <v>8</v>
      </c>
      <c r="KJ154" s="27">
        <v>1</v>
      </c>
      <c r="KK154" s="27">
        <v>27</v>
      </c>
      <c r="KL154" s="14">
        <v>55</v>
      </c>
      <c r="KM154" s="27">
        <v>0</v>
      </c>
      <c r="KN154" s="27">
        <v>3</v>
      </c>
      <c r="KO154" s="27">
        <v>16</v>
      </c>
      <c r="KP154" s="27">
        <v>36</v>
      </c>
      <c r="KQ154" s="14">
        <v>9</v>
      </c>
      <c r="KR154" s="27">
        <v>9</v>
      </c>
      <c r="KS154" s="27">
        <v>0</v>
      </c>
      <c r="KT154" s="14">
        <v>0</v>
      </c>
      <c r="KU154" s="27">
        <v>0</v>
      </c>
      <c r="KV154" s="27">
        <v>0</v>
      </c>
      <c r="KW154" s="27">
        <v>0</v>
      </c>
      <c r="KX154" s="27">
        <v>0</v>
      </c>
      <c r="KY154" s="14">
        <v>2</v>
      </c>
      <c r="KZ154" s="27">
        <v>0</v>
      </c>
      <c r="LA154" s="27">
        <v>0</v>
      </c>
      <c r="LB154" s="27">
        <v>0</v>
      </c>
      <c r="LC154" s="27">
        <v>0</v>
      </c>
      <c r="LD154" s="27">
        <v>0</v>
      </c>
      <c r="LE154" s="27">
        <v>0</v>
      </c>
      <c r="LF154" s="27">
        <v>0</v>
      </c>
      <c r="LG154" s="27">
        <v>0</v>
      </c>
      <c r="LH154" s="27">
        <v>1</v>
      </c>
      <c r="LI154" s="27">
        <v>0</v>
      </c>
      <c r="LJ154" s="27">
        <v>0</v>
      </c>
      <c r="LK154" s="27">
        <v>1</v>
      </c>
      <c r="LL154" s="27">
        <v>0</v>
      </c>
      <c r="LM154" s="27">
        <v>0</v>
      </c>
      <c r="LN154" s="27">
        <v>0</v>
      </c>
      <c r="LO154" s="27">
        <v>0</v>
      </c>
      <c r="LP154" s="27">
        <v>0</v>
      </c>
      <c r="LQ154" s="27">
        <v>0</v>
      </c>
      <c r="LR154" s="27">
        <v>0</v>
      </c>
      <c r="LS154" s="27">
        <v>0</v>
      </c>
      <c r="LT154" s="27">
        <v>0</v>
      </c>
      <c r="LU154" s="27">
        <v>0</v>
      </c>
      <c r="LV154" s="27">
        <v>0</v>
      </c>
      <c r="LW154" s="27">
        <v>0</v>
      </c>
      <c r="LX154" s="27">
        <v>0</v>
      </c>
      <c r="LY154" s="27">
        <v>0</v>
      </c>
      <c r="LZ154" s="27">
        <v>0</v>
      </c>
      <c r="MA154" s="27">
        <v>0</v>
      </c>
      <c r="MB154" s="27">
        <v>0</v>
      </c>
      <c r="MC154" s="27">
        <v>0</v>
      </c>
      <c r="MD154" s="27">
        <v>0</v>
      </c>
      <c r="ME154" s="27">
        <v>0</v>
      </c>
      <c r="MF154" s="27">
        <v>0</v>
      </c>
      <c r="MG154" s="27">
        <v>0</v>
      </c>
      <c r="MH154" s="27">
        <v>0</v>
      </c>
      <c r="MI154" s="27">
        <v>0</v>
      </c>
      <c r="MJ154" s="27">
        <v>0</v>
      </c>
      <c r="MK154" s="27">
        <v>0</v>
      </c>
      <c r="ML154" s="27">
        <v>0</v>
      </c>
      <c r="MM154" s="27">
        <v>0</v>
      </c>
      <c r="MN154" s="27">
        <v>0</v>
      </c>
      <c r="MO154" s="27">
        <v>0</v>
      </c>
      <c r="MP154" s="27">
        <v>0</v>
      </c>
      <c r="MQ154" s="27">
        <v>0</v>
      </c>
      <c r="MR154" s="27">
        <v>0</v>
      </c>
      <c r="MS154" s="27">
        <v>0</v>
      </c>
      <c r="MT154" s="27">
        <v>0</v>
      </c>
      <c r="MU154" s="27">
        <v>0</v>
      </c>
      <c r="MV154" s="27">
        <v>0</v>
      </c>
      <c r="MW154" s="27">
        <v>0</v>
      </c>
      <c r="MX154" s="27">
        <v>0</v>
      </c>
      <c r="MY154" s="27">
        <v>0</v>
      </c>
      <c r="MZ154" s="27">
        <v>0</v>
      </c>
      <c r="NA154" s="27">
        <v>0</v>
      </c>
      <c r="NB154" s="27">
        <v>0</v>
      </c>
      <c r="NC154" s="27">
        <v>0</v>
      </c>
      <c r="ND154" s="27">
        <v>0</v>
      </c>
      <c r="NE154" s="27">
        <v>0</v>
      </c>
      <c r="NF154" s="27">
        <v>0</v>
      </c>
      <c r="NG154" s="27">
        <v>0</v>
      </c>
      <c r="NH154" s="27">
        <v>0</v>
      </c>
      <c r="NI154" s="27">
        <v>0</v>
      </c>
      <c r="NJ154" s="27">
        <v>0</v>
      </c>
      <c r="NK154" s="27">
        <v>0</v>
      </c>
      <c r="NL154" s="27">
        <v>0</v>
      </c>
      <c r="NM154" s="27">
        <v>0</v>
      </c>
      <c r="NN154" s="27">
        <v>0</v>
      </c>
      <c r="NO154" s="27">
        <v>0</v>
      </c>
      <c r="NP154" s="27">
        <v>0</v>
      </c>
      <c r="NQ154" s="27">
        <v>0</v>
      </c>
      <c r="NR154" s="27">
        <v>0</v>
      </c>
      <c r="NS154" s="27">
        <v>0</v>
      </c>
      <c r="NT154" s="14">
        <v>2</v>
      </c>
      <c r="NU154" s="27">
        <v>0</v>
      </c>
      <c r="NV154" s="27">
        <v>0</v>
      </c>
      <c r="NW154" s="27">
        <v>0</v>
      </c>
      <c r="NX154" s="27">
        <v>0</v>
      </c>
      <c r="NY154" s="27">
        <v>0</v>
      </c>
      <c r="NZ154" s="27">
        <v>0</v>
      </c>
      <c r="OA154" s="27">
        <v>0</v>
      </c>
      <c r="OB154" s="27">
        <v>0</v>
      </c>
      <c r="OC154" s="27">
        <v>1</v>
      </c>
      <c r="OD154" s="27">
        <v>0</v>
      </c>
      <c r="OE154" s="27">
        <v>0</v>
      </c>
      <c r="OF154" s="27">
        <v>1</v>
      </c>
      <c r="OG154" s="27">
        <v>0</v>
      </c>
      <c r="OH154" s="27">
        <v>0</v>
      </c>
      <c r="OI154" s="27">
        <v>0</v>
      </c>
      <c r="OJ154" s="27">
        <v>0</v>
      </c>
      <c r="OK154" s="27">
        <v>0</v>
      </c>
      <c r="OL154" s="27">
        <v>0</v>
      </c>
      <c r="OM154" s="27">
        <v>0</v>
      </c>
      <c r="ON154" s="27">
        <v>0</v>
      </c>
      <c r="OO154" s="27">
        <v>0</v>
      </c>
      <c r="OP154" s="27">
        <v>0</v>
      </c>
      <c r="OQ154" s="27">
        <v>0</v>
      </c>
      <c r="OR154" s="27">
        <v>0</v>
      </c>
      <c r="OS154" s="14">
        <v>25</v>
      </c>
      <c r="OT154" s="44">
        <v>2</v>
      </c>
      <c r="OU154" s="27">
        <v>0</v>
      </c>
      <c r="OV154" s="27">
        <v>0</v>
      </c>
      <c r="OW154" s="27">
        <v>1</v>
      </c>
      <c r="OX154" s="27">
        <v>0</v>
      </c>
      <c r="OY154" s="27">
        <v>1</v>
      </c>
      <c r="OZ154" s="27">
        <v>2</v>
      </c>
      <c r="PA154" s="27">
        <v>5</v>
      </c>
      <c r="PB154" s="27">
        <v>8</v>
      </c>
      <c r="PC154" s="27">
        <v>0</v>
      </c>
      <c r="PD154" s="27">
        <v>0</v>
      </c>
      <c r="PE154" s="27">
        <v>0</v>
      </c>
      <c r="PF154" s="27">
        <v>0</v>
      </c>
      <c r="PG154" s="27">
        <v>0</v>
      </c>
      <c r="PH154" s="27">
        <v>0</v>
      </c>
      <c r="PI154" s="27">
        <v>0</v>
      </c>
      <c r="PJ154" s="27">
        <v>0</v>
      </c>
      <c r="PK154" s="27">
        <v>0</v>
      </c>
      <c r="PL154" s="27">
        <v>0</v>
      </c>
      <c r="PM154" s="27">
        <v>2</v>
      </c>
      <c r="PN154" s="27">
        <v>6</v>
      </c>
      <c r="PO154" s="27">
        <v>0</v>
      </c>
      <c r="PP154" s="27">
        <v>0</v>
      </c>
      <c r="PQ154" s="27">
        <v>0</v>
      </c>
      <c r="PR154" s="27">
        <v>0</v>
      </c>
      <c r="PS154" s="27">
        <v>0</v>
      </c>
      <c r="PT154" s="27">
        <v>0</v>
      </c>
      <c r="PU154" s="27">
        <v>0</v>
      </c>
      <c r="PV154" s="27">
        <v>0</v>
      </c>
      <c r="PW154" s="27">
        <v>0</v>
      </c>
      <c r="PX154" s="14">
        <v>1296</v>
      </c>
      <c r="PY154" s="27">
        <v>2</v>
      </c>
      <c r="PZ154" s="27">
        <v>16</v>
      </c>
      <c r="QA154" s="27">
        <v>23</v>
      </c>
      <c r="QB154" s="27">
        <v>16</v>
      </c>
      <c r="QC154" s="27">
        <v>40</v>
      </c>
      <c r="QD154" s="27">
        <v>200</v>
      </c>
      <c r="QE154" s="27">
        <v>598</v>
      </c>
      <c r="QF154" s="27">
        <v>0</v>
      </c>
      <c r="QG154" s="27">
        <v>0</v>
      </c>
      <c r="QH154" s="27">
        <v>0</v>
      </c>
      <c r="QI154" s="27">
        <v>0</v>
      </c>
      <c r="QJ154" s="27">
        <v>55</v>
      </c>
      <c r="QK154" s="27">
        <v>2</v>
      </c>
      <c r="QL154" s="27">
        <v>12</v>
      </c>
      <c r="QM154" s="27">
        <v>29</v>
      </c>
      <c r="QN154" s="27">
        <v>14</v>
      </c>
      <c r="QO154" s="27">
        <v>8</v>
      </c>
      <c r="QP154" s="27">
        <v>44</v>
      </c>
      <c r="QQ154" s="27">
        <v>205</v>
      </c>
      <c r="QR154" s="27">
        <v>0</v>
      </c>
      <c r="QS154" s="27">
        <v>0</v>
      </c>
      <c r="QT154" s="27">
        <v>0</v>
      </c>
      <c r="QU154" s="27">
        <v>0</v>
      </c>
      <c r="QV154" s="27">
        <v>32</v>
      </c>
      <c r="QW154" s="27">
        <v>0</v>
      </c>
      <c r="QX154" s="27">
        <v>0</v>
      </c>
      <c r="QY154" s="27">
        <v>0</v>
      </c>
      <c r="QZ154" s="27">
        <v>0</v>
      </c>
      <c r="RA154" s="14">
        <v>13</v>
      </c>
      <c r="RB154" s="27">
        <v>0</v>
      </c>
      <c r="RC154" s="27">
        <v>1</v>
      </c>
      <c r="RD154" s="27">
        <v>2</v>
      </c>
      <c r="RE154" s="27">
        <v>1</v>
      </c>
      <c r="RF154" s="27">
        <v>0</v>
      </c>
      <c r="RG154" s="27">
        <v>0</v>
      </c>
      <c r="RH154" s="27">
        <v>1</v>
      </c>
      <c r="RI154" s="27">
        <v>8</v>
      </c>
      <c r="RJ154" s="14">
        <v>2</v>
      </c>
      <c r="RK154" s="27">
        <v>0</v>
      </c>
      <c r="RL154" s="27">
        <v>0</v>
      </c>
      <c r="RM154" s="27">
        <v>0</v>
      </c>
      <c r="RN154" s="27">
        <v>0</v>
      </c>
      <c r="RO154" s="27">
        <v>0</v>
      </c>
      <c r="RP154" s="27">
        <v>0</v>
      </c>
      <c r="RQ154" s="27">
        <v>0</v>
      </c>
      <c r="RR154" s="27">
        <v>0</v>
      </c>
      <c r="RS154" s="27">
        <v>1</v>
      </c>
      <c r="RT154" s="27">
        <v>0</v>
      </c>
      <c r="RU154" s="27">
        <v>0</v>
      </c>
      <c r="RV154" s="27">
        <v>1</v>
      </c>
      <c r="RW154" s="27">
        <v>0</v>
      </c>
      <c r="RX154" s="27">
        <v>0</v>
      </c>
      <c r="RY154" s="27">
        <v>0</v>
      </c>
      <c r="RZ154" s="27">
        <v>0</v>
      </c>
      <c r="SA154" s="27">
        <v>0</v>
      </c>
      <c r="SB154" s="27">
        <v>0</v>
      </c>
      <c r="SC154" s="27">
        <v>0</v>
      </c>
      <c r="SD154" s="27">
        <v>0</v>
      </c>
      <c r="SE154" s="27">
        <v>0</v>
      </c>
      <c r="SF154" s="27">
        <v>0</v>
      </c>
      <c r="SG154" s="27">
        <v>0</v>
      </c>
      <c r="SH154" s="27">
        <v>0</v>
      </c>
      <c r="SI154" s="27">
        <v>0</v>
      </c>
      <c r="SJ154" s="27">
        <v>0</v>
      </c>
      <c r="SK154" s="27">
        <v>0</v>
      </c>
      <c r="SL154" s="27">
        <v>0</v>
      </c>
      <c r="SM154" s="27">
        <v>0</v>
      </c>
      <c r="SN154" s="27">
        <v>0</v>
      </c>
      <c r="SO154" s="27">
        <v>0</v>
      </c>
      <c r="SP154" s="27">
        <v>0</v>
      </c>
      <c r="SQ154" s="27">
        <v>0</v>
      </c>
      <c r="SR154" s="27">
        <v>0</v>
      </c>
      <c r="SS154" s="27">
        <v>0</v>
      </c>
      <c r="ST154" s="27">
        <v>0</v>
      </c>
      <c r="SU154" s="27">
        <v>0</v>
      </c>
      <c r="SV154" s="27">
        <v>0</v>
      </c>
      <c r="SW154" s="27">
        <v>0</v>
      </c>
      <c r="SX154" s="27">
        <v>0</v>
      </c>
      <c r="SY154" s="27">
        <v>0</v>
      </c>
      <c r="SZ154" s="27">
        <v>0</v>
      </c>
      <c r="TA154" s="27">
        <v>0</v>
      </c>
      <c r="TB154" s="27">
        <v>0</v>
      </c>
      <c r="TC154" s="27">
        <v>0</v>
      </c>
      <c r="TD154" s="27">
        <v>0</v>
      </c>
      <c r="TE154" s="27">
        <v>0</v>
      </c>
      <c r="TF154" s="27">
        <v>0</v>
      </c>
      <c r="TG154" s="14">
        <v>0</v>
      </c>
      <c r="TH154" s="27">
        <v>0</v>
      </c>
      <c r="TI154" s="27">
        <v>0</v>
      </c>
      <c r="TJ154" s="27">
        <v>0</v>
      </c>
      <c r="TK154" s="27">
        <v>0</v>
      </c>
      <c r="TL154" s="27">
        <v>0</v>
      </c>
      <c r="TM154" s="27">
        <v>0</v>
      </c>
      <c r="TN154" s="27">
        <v>0</v>
      </c>
      <c r="TO154" s="27">
        <v>0</v>
      </c>
      <c r="TP154" s="27">
        <v>0</v>
      </c>
      <c r="TQ154" s="27">
        <v>0</v>
      </c>
      <c r="TR154" s="27">
        <v>0</v>
      </c>
      <c r="TS154" s="27">
        <v>0</v>
      </c>
      <c r="TT154" s="27">
        <v>0</v>
      </c>
      <c r="TU154" s="27">
        <v>0</v>
      </c>
      <c r="TV154" s="27">
        <v>0</v>
      </c>
      <c r="TW154" s="27">
        <v>0</v>
      </c>
      <c r="TX154" s="27">
        <v>0</v>
      </c>
      <c r="TY154" s="27">
        <v>0</v>
      </c>
      <c r="TZ154" s="27">
        <v>0</v>
      </c>
      <c r="UA154" s="27">
        <v>0</v>
      </c>
      <c r="UB154" s="27">
        <v>0</v>
      </c>
      <c r="UC154" s="27">
        <v>0</v>
      </c>
      <c r="UD154" s="27">
        <v>0</v>
      </c>
      <c r="UE154" s="27">
        <v>0</v>
      </c>
      <c r="UF154" s="27">
        <v>0</v>
      </c>
      <c r="UG154" s="27">
        <v>0</v>
      </c>
      <c r="UH154" s="27">
        <v>0</v>
      </c>
      <c r="UI154" s="27">
        <v>0</v>
      </c>
      <c r="UJ154" s="27">
        <v>0</v>
      </c>
      <c r="UK154" s="27">
        <v>0</v>
      </c>
      <c r="UL154" s="27">
        <v>0</v>
      </c>
      <c r="UM154" s="27">
        <v>0</v>
      </c>
      <c r="UN154" s="27">
        <v>0</v>
      </c>
      <c r="UO154" s="27">
        <v>0</v>
      </c>
      <c r="UP154" s="27">
        <v>0</v>
      </c>
      <c r="UQ154" s="27">
        <v>0</v>
      </c>
      <c r="UR154" s="27">
        <v>0</v>
      </c>
      <c r="US154" s="27">
        <v>0</v>
      </c>
      <c r="UT154" s="27">
        <v>0</v>
      </c>
      <c r="UU154" s="27">
        <v>0</v>
      </c>
      <c r="UV154" s="27">
        <v>0</v>
      </c>
      <c r="UW154" s="27">
        <v>0</v>
      </c>
      <c r="UX154" s="27">
        <v>0</v>
      </c>
      <c r="UY154" s="27">
        <v>0</v>
      </c>
      <c r="UZ154" s="27">
        <v>0</v>
      </c>
      <c r="VA154" s="27">
        <v>0</v>
      </c>
      <c r="VB154" s="27">
        <v>0</v>
      </c>
      <c r="VC154" s="27">
        <v>0</v>
      </c>
      <c r="VD154" s="27">
        <v>0</v>
      </c>
      <c r="VE154" s="27">
        <v>0</v>
      </c>
      <c r="VF154" s="27">
        <v>0</v>
      </c>
      <c r="VG154" s="27">
        <v>0</v>
      </c>
      <c r="VH154" s="14">
        <v>0</v>
      </c>
      <c r="VI154" s="27">
        <v>0</v>
      </c>
      <c r="VJ154" s="27">
        <v>0</v>
      </c>
      <c r="VK154" s="27">
        <v>0</v>
      </c>
      <c r="VL154" s="27">
        <v>0</v>
      </c>
      <c r="VM154" s="27">
        <v>0</v>
      </c>
      <c r="VN154" s="27">
        <v>0</v>
      </c>
      <c r="VO154" s="27">
        <v>0</v>
      </c>
      <c r="VP154" s="27">
        <v>0</v>
      </c>
      <c r="VQ154" s="27">
        <v>0</v>
      </c>
      <c r="VR154" s="27">
        <v>0</v>
      </c>
      <c r="VS154" s="27">
        <v>0</v>
      </c>
      <c r="VT154" s="27">
        <v>0</v>
      </c>
      <c r="VU154" s="27">
        <v>0</v>
      </c>
      <c r="VV154" s="27">
        <v>0</v>
      </c>
      <c r="VW154" s="27">
        <v>0</v>
      </c>
      <c r="VX154" s="27">
        <v>0</v>
      </c>
      <c r="VY154" s="27">
        <v>0</v>
      </c>
      <c r="VZ154" s="27">
        <v>0</v>
      </c>
      <c r="WA154" s="27">
        <v>0</v>
      </c>
      <c r="WB154" s="27">
        <v>0</v>
      </c>
      <c r="WC154" s="27">
        <v>0</v>
      </c>
      <c r="WD154" s="27">
        <v>0</v>
      </c>
      <c r="WE154" s="27">
        <v>0</v>
      </c>
      <c r="WF154" s="27">
        <v>0</v>
      </c>
      <c r="WG154" s="27">
        <v>0</v>
      </c>
      <c r="WH154" s="27">
        <v>0</v>
      </c>
      <c r="WI154" s="27">
        <v>0</v>
      </c>
      <c r="WJ154" s="27">
        <v>0</v>
      </c>
      <c r="WK154" s="27">
        <v>0</v>
      </c>
      <c r="WL154" s="27">
        <v>0</v>
      </c>
      <c r="WM154" s="27">
        <v>0</v>
      </c>
      <c r="WN154" s="27">
        <v>0</v>
      </c>
      <c r="WO154" s="27">
        <v>0</v>
      </c>
      <c r="WP154" s="27">
        <v>0</v>
      </c>
      <c r="WQ154" s="27">
        <v>0</v>
      </c>
      <c r="WR154" s="27">
        <v>0</v>
      </c>
      <c r="WS154" s="27">
        <v>0</v>
      </c>
      <c r="WT154" s="27">
        <v>0</v>
      </c>
      <c r="WU154" s="27">
        <v>0</v>
      </c>
      <c r="WV154" s="27">
        <v>0</v>
      </c>
      <c r="WW154" s="27">
        <v>0</v>
      </c>
      <c r="WX154" s="27">
        <v>0</v>
      </c>
      <c r="WY154" s="27">
        <v>0</v>
      </c>
      <c r="WZ154" s="27">
        <v>0</v>
      </c>
      <c r="XA154" s="27">
        <v>0</v>
      </c>
      <c r="XB154" s="27">
        <v>0</v>
      </c>
      <c r="XC154" s="27">
        <v>0</v>
      </c>
      <c r="XD154" s="27">
        <v>0</v>
      </c>
      <c r="XE154" s="27">
        <v>0</v>
      </c>
      <c r="XF154" s="27">
        <v>0</v>
      </c>
      <c r="XG154" s="27">
        <v>0</v>
      </c>
      <c r="XH154" s="27">
        <v>0</v>
      </c>
      <c r="XI154" s="27">
        <v>8</v>
      </c>
      <c r="XJ154" s="27">
        <v>17</v>
      </c>
      <c r="XK154" s="27">
        <v>2</v>
      </c>
      <c r="XL154" s="27">
        <v>23</v>
      </c>
      <c r="XM154" s="27">
        <v>6</v>
      </c>
      <c r="XN154" s="27">
        <v>1</v>
      </c>
      <c r="XO154" s="27">
        <v>0</v>
      </c>
      <c r="XP154" s="27">
        <v>4</v>
      </c>
      <c r="XQ154" s="27">
        <v>0</v>
      </c>
      <c r="XR154" s="27">
        <v>1</v>
      </c>
      <c r="XS154" s="27">
        <v>0</v>
      </c>
      <c r="XT154" s="27">
        <v>8</v>
      </c>
      <c r="XU154" s="27">
        <v>0</v>
      </c>
      <c r="XV154" s="27">
        <v>0</v>
      </c>
      <c r="XW154" s="27">
        <v>1</v>
      </c>
      <c r="XX154" s="27">
        <v>9</v>
      </c>
      <c r="XY154" s="27">
        <v>12</v>
      </c>
      <c r="XZ154" s="27">
        <v>1</v>
      </c>
      <c r="YA154" s="27">
        <v>6</v>
      </c>
      <c r="YB154" s="27">
        <v>1</v>
      </c>
      <c r="YC154" s="27">
        <v>0</v>
      </c>
      <c r="YD154" s="27">
        <v>4</v>
      </c>
      <c r="YE154" s="27">
        <v>0</v>
      </c>
      <c r="YF154" s="27">
        <v>1</v>
      </c>
      <c r="YG154" s="27">
        <v>0</v>
      </c>
      <c r="YH154" s="27">
        <v>8</v>
      </c>
      <c r="YI154" s="27">
        <v>1</v>
      </c>
      <c r="YJ154" s="27">
        <v>0</v>
      </c>
      <c r="YK154" s="27">
        <v>1</v>
      </c>
      <c r="YL154" s="27">
        <v>9</v>
      </c>
      <c r="YM154" s="27">
        <v>13</v>
      </c>
      <c r="YN154" s="27">
        <v>1</v>
      </c>
      <c r="YO154" s="27">
        <v>1</v>
      </c>
      <c r="YP154" s="27">
        <v>0</v>
      </c>
      <c r="YQ154" s="27">
        <v>0</v>
      </c>
      <c r="YR154" s="27">
        <v>1</v>
      </c>
      <c r="YS154" s="27">
        <v>0</v>
      </c>
      <c r="YT154" s="27">
        <v>1</v>
      </c>
      <c r="YU154" s="27">
        <v>0</v>
      </c>
      <c r="YV154" s="27">
        <v>1</v>
      </c>
      <c r="YW154" s="27">
        <v>1</v>
      </c>
      <c r="YX154" s="27">
        <v>0</v>
      </c>
      <c r="YY154" s="27">
        <v>1</v>
      </c>
      <c r="YZ154" s="27">
        <v>0</v>
      </c>
      <c r="ZA154" s="27">
        <v>1</v>
      </c>
      <c r="ZB154" s="27">
        <v>1</v>
      </c>
      <c r="ZC154" s="27">
        <v>772</v>
      </c>
      <c r="ZD154" s="27">
        <v>31</v>
      </c>
      <c r="ZE154" s="27">
        <v>143</v>
      </c>
      <c r="ZF154" s="27">
        <v>33</v>
      </c>
      <c r="ZG154" s="27">
        <v>5</v>
      </c>
      <c r="ZH154" s="27">
        <v>1</v>
      </c>
      <c r="ZI154" s="27">
        <v>24</v>
      </c>
      <c r="ZJ154" s="27">
        <v>3</v>
      </c>
      <c r="ZK154" s="27">
        <v>1</v>
      </c>
      <c r="ZL154" s="27">
        <v>27</v>
      </c>
      <c r="ZM154" s="27">
        <v>4</v>
      </c>
      <c r="ZN154" s="27">
        <v>1</v>
      </c>
      <c r="ZO154" s="27">
        <v>7</v>
      </c>
      <c r="ZP154" s="27">
        <v>2</v>
      </c>
      <c r="ZQ154" s="27">
        <v>1</v>
      </c>
      <c r="ZR154" s="27">
        <v>12</v>
      </c>
      <c r="ZS154" s="27">
        <v>2</v>
      </c>
      <c r="ZT154" s="27">
        <v>1</v>
      </c>
      <c r="ZU154" s="27">
        <v>7</v>
      </c>
      <c r="ZV154" s="27">
        <v>0</v>
      </c>
    </row>
    <row r="155" spans="1:698" s="43" customFormat="1" x14ac:dyDescent="0.2">
      <c r="A155" s="43" t="s">
        <v>255</v>
      </c>
      <c r="B155" s="42"/>
      <c r="C155" s="14">
        <v>630</v>
      </c>
      <c r="D155" s="14">
        <v>24</v>
      </c>
      <c r="E155" s="14">
        <v>0</v>
      </c>
      <c r="F155" s="14">
        <v>10</v>
      </c>
      <c r="G155" s="43">
        <v>0</v>
      </c>
      <c r="H155" s="43">
        <v>0</v>
      </c>
      <c r="I155" s="43">
        <v>0</v>
      </c>
      <c r="J155" s="43">
        <v>0</v>
      </c>
      <c r="K155" s="43">
        <v>0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3">
        <v>0</v>
      </c>
      <c r="S155" s="43">
        <v>0</v>
      </c>
      <c r="T155" s="43">
        <v>0</v>
      </c>
      <c r="U155" s="43">
        <v>0</v>
      </c>
      <c r="V155" s="43">
        <v>0</v>
      </c>
      <c r="W155" s="43">
        <v>0</v>
      </c>
      <c r="X155" s="43">
        <v>0</v>
      </c>
      <c r="Y155" s="43">
        <v>0</v>
      </c>
      <c r="Z155" s="43">
        <v>0</v>
      </c>
      <c r="AA155" s="43">
        <v>0</v>
      </c>
      <c r="AB155" s="43">
        <v>0</v>
      </c>
      <c r="AC155" s="43">
        <v>0</v>
      </c>
      <c r="AD155" s="43">
        <v>0</v>
      </c>
      <c r="AE155" s="43">
        <v>0</v>
      </c>
      <c r="AF155" s="43">
        <v>0</v>
      </c>
      <c r="AG155" s="43">
        <v>0</v>
      </c>
      <c r="AH155" s="43">
        <v>0</v>
      </c>
      <c r="AI155" s="43">
        <v>0</v>
      </c>
      <c r="AJ155" s="43">
        <v>0</v>
      </c>
      <c r="AK155" s="43">
        <v>0</v>
      </c>
      <c r="AL155" s="43">
        <v>0</v>
      </c>
      <c r="AM155" s="43">
        <v>0</v>
      </c>
      <c r="AN155" s="43">
        <v>0</v>
      </c>
      <c r="AO155" s="43">
        <v>0</v>
      </c>
      <c r="AP155" s="43">
        <v>0</v>
      </c>
      <c r="AU155" s="43">
        <v>0</v>
      </c>
      <c r="AV155" s="43">
        <v>0</v>
      </c>
      <c r="AW155" s="43">
        <v>0</v>
      </c>
      <c r="AX155" s="43">
        <v>1</v>
      </c>
      <c r="AY155" s="14">
        <v>0</v>
      </c>
      <c r="AZ155" s="14">
        <v>9</v>
      </c>
      <c r="BA155" s="14">
        <v>8</v>
      </c>
      <c r="BB155" s="14">
        <v>150</v>
      </c>
      <c r="BC155" s="43">
        <v>0</v>
      </c>
      <c r="BD155" s="43">
        <v>0</v>
      </c>
      <c r="BE155" s="43">
        <v>0</v>
      </c>
      <c r="BF155" s="43">
        <v>0</v>
      </c>
      <c r="BG155" s="43">
        <v>0</v>
      </c>
      <c r="BH155" s="43">
        <v>0</v>
      </c>
      <c r="BI155" s="43">
        <v>0</v>
      </c>
      <c r="BJ155" s="43">
        <v>0</v>
      </c>
      <c r="BK155" s="43">
        <v>0</v>
      </c>
      <c r="BL155" s="43">
        <v>4</v>
      </c>
      <c r="BM155" s="43">
        <v>0</v>
      </c>
      <c r="BN155" s="43">
        <v>23</v>
      </c>
      <c r="BO155" s="43">
        <v>0</v>
      </c>
      <c r="BP155" s="43">
        <v>1</v>
      </c>
      <c r="BQ155" s="43">
        <v>0</v>
      </c>
      <c r="BR155" s="43">
        <v>0</v>
      </c>
      <c r="BS155" s="43">
        <v>0</v>
      </c>
      <c r="BT155" s="43">
        <v>0</v>
      </c>
      <c r="BU155" s="43">
        <v>0</v>
      </c>
      <c r="BV155" s="43">
        <v>0</v>
      </c>
      <c r="BW155" s="43">
        <v>0</v>
      </c>
      <c r="BX155" s="43">
        <v>0</v>
      </c>
      <c r="BY155" s="43">
        <v>0</v>
      </c>
      <c r="BZ155" s="43">
        <v>3</v>
      </c>
      <c r="CA155" s="43">
        <v>0</v>
      </c>
      <c r="CB155" s="43">
        <v>0</v>
      </c>
      <c r="CC155" s="43">
        <v>0</v>
      </c>
      <c r="CD155" s="43">
        <v>2</v>
      </c>
      <c r="CE155" s="43">
        <v>0</v>
      </c>
      <c r="CF155" s="43">
        <v>3</v>
      </c>
      <c r="CG155" s="43">
        <v>1</v>
      </c>
      <c r="CH155" s="43">
        <v>1</v>
      </c>
      <c r="CI155" s="43">
        <v>0</v>
      </c>
      <c r="CJ155" s="43">
        <v>0</v>
      </c>
      <c r="CK155" s="43">
        <v>0</v>
      </c>
      <c r="CL155" s="43">
        <v>0</v>
      </c>
      <c r="CM155" s="43">
        <v>0</v>
      </c>
      <c r="CN155" s="43">
        <v>1</v>
      </c>
      <c r="CO155" s="43">
        <v>0</v>
      </c>
      <c r="CP155" s="43">
        <v>0</v>
      </c>
      <c r="CQ155" s="43">
        <v>0</v>
      </c>
      <c r="CR155" s="43">
        <v>1</v>
      </c>
      <c r="CS155" s="43">
        <v>0</v>
      </c>
      <c r="CT155" s="43">
        <v>14</v>
      </c>
      <c r="CU155" s="43">
        <v>1</v>
      </c>
      <c r="CV155" s="43">
        <v>18</v>
      </c>
      <c r="CW155" s="43">
        <v>4</v>
      </c>
      <c r="CX155" s="43">
        <v>28</v>
      </c>
      <c r="CY155" s="43">
        <v>1</v>
      </c>
      <c r="CZ155" s="43">
        <v>28</v>
      </c>
      <c r="DA155" s="43">
        <v>0</v>
      </c>
      <c r="DB155" s="43">
        <v>4</v>
      </c>
      <c r="DC155" s="43">
        <v>0</v>
      </c>
      <c r="DD155" s="43">
        <v>5</v>
      </c>
      <c r="DG155" s="43">
        <v>0</v>
      </c>
      <c r="DH155" s="43">
        <v>110</v>
      </c>
      <c r="DI155" s="43">
        <v>0</v>
      </c>
      <c r="DJ155" s="43">
        <v>0</v>
      </c>
      <c r="DK155" s="43">
        <v>0</v>
      </c>
      <c r="DL155" s="43">
        <v>0</v>
      </c>
      <c r="DM155" s="43">
        <v>0</v>
      </c>
      <c r="DN155" s="43">
        <v>0</v>
      </c>
      <c r="DO155" s="43">
        <v>0</v>
      </c>
      <c r="DP155" s="43">
        <v>0</v>
      </c>
      <c r="DQ155" s="43">
        <v>0</v>
      </c>
      <c r="DR155" s="43">
        <v>0</v>
      </c>
      <c r="DS155" s="43">
        <v>0</v>
      </c>
      <c r="DT155" s="43">
        <v>1</v>
      </c>
      <c r="DU155" s="43">
        <v>0</v>
      </c>
      <c r="DV155" s="43">
        <v>0</v>
      </c>
      <c r="DW155" s="43">
        <v>0</v>
      </c>
      <c r="DX155" s="43">
        <v>0</v>
      </c>
      <c r="DY155" s="43">
        <v>0</v>
      </c>
      <c r="DZ155" s="43">
        <v>0</v>
      </c>
      <c r="EA155" s="43">
        <v>0</v>
      </c>
      <c r="EB155" s="43">
        <v>0</v>
      </c>
      <c r="EC155" s="43">
        <v>0</v>
      </c>
      <c r="ED155" s="43">
        <v>26</v>
      </c>
      <c r="EE155" s="43">
        <v>0</v>
      </c>
      <c r="EF155" s="43">
        <v>0</v>
      </c>
      <c r="EG155" s="43">
        <v>0</v>
      </c>
      <c r="EH155" s="43">
        <v>41</v>
      </c>
      <c r="EI155" s="43">
        <v>0</v>
      </c>
      <c r="EJ155" s="43">
        <v>0</v>
      </c>
      <c r="EK155" s="43">
        <v>0</v>
      </c>
      <c r="EL155" s="43">
        <v>28</v>
      </c>
      <c r="EM155" s="43">
        <v>0</v>
      </c>
      <c r="EN155" s="43">
        <v>1</v>
      </c>
      <c r="EO155" s="43">
        <v>0</v>
      </c>
      <c r="EP155" s="43">
        <v>0</v>
      </c>
      <c r="EQ155" s="43">
        <v>0</v>
      </c>
      <c r="ER155" s="43">
        <v>0</v>
      </c>
      <c r="ES155" s="43">
        <v>0</v>
      </c>
      <c r="ET155" s="43">
        <v>0</v>
      </c>
      <c r="EU155" s="43">
        <v>0</v>
      </c>
      <c r="EV155" s="43">
        <v>0</v>
      </c>
      <c r="EW155" s="43">
        <v>0</v>
      </c>
      <c r="EX155" s="43">
        <v>1</v>
      </c>
      <c r="EY155" s="43">
        <v>0</v>
      </c>
      <c r="EZ155" s="43">
        <v>1</v>
      </c>
      <c r="FA155" s="43">
        <v>0</v>
      </c>
      <c r="FB155" s="43">
        <v>0</v>
      </c>
      <c r="FC155" s="43">
        <v>0</v>
      </c>
      <c r="FD155" s="43">
        <v>2</v>
      </c>
      <c r="FE155" s="43">
        <v>0</v>
      </c>
      <c r="FF155" s="43">
        <v>0</v>
      </c>
      <c r="FG155" s="43">
        <v>0</v>
      </c>
      <c r="FH155" s="43">
        <v>0</v>
      </c>
      <c r="FI155" s="43">
        <v>0</v>
      </c>
      <c r="FJ155" s="43">
        <v>2</v>
      </c>
      <c r="FK155" s="43">
        <v>0</v>
      </c>
      <c r="FL155" s="43">
        <v>3</v>
      </c>
      <c r="FM155" s="43">
        <v>1</v>
      </c>
      <c r="FN155" s="43">
        <v>7</v>
      </c>
      <c r="FO155" s="43">
        <v>0</v>
      </c>
      <c r="FP155" s="43">
        <v>8</v>
      </c>
      <c r="FQ155" s="43">
        <v>4</v>
      </c>
      <c r="FR155" s="43">
        <v>12</v>
      </c>
      <c r="FS155" s="43">
        <v>0</v>
      </c>
      <c r="FT155" s="43">
        <v>17</v>
      </c>
      <c r="FU155" s="43">
        <v>2</v>
      </c>
      <c r="FV155" s="43">
        <v>12</v>
      </c>
      <c r="FW155" s="43">
        <v>2</v>
      </c>
      <c r="FX155" s="43">
        <v>20</v>
      </c>
      <c r="FY155" s="43">
        <v>0</v>
      </c>
      <c r="FZ155" s="43">
        <v>6</v>
      </c>
      <c r="GA155" s="43">
        <v>0</v>
      </c>
      <c r="GB155" s="43">
        <v>2</v>
      </c>
      <c r="GC155" s="27"/>
      <c r="GD155" s="27">
        <v>0</v>
      </c>
      <c r="GE155" s="27">
        <v>0</v>
      </c>
      <c r="GF155" s="27">
        <v>0</v>
      </c>
      <c r="GG155" s="27">
        <v>0</v>
      </c>
      <c r="GH155" s="27">
        <v>0</v>
      </c>
      <c r="GI155" s="27">
        <v>0</v>
      </c>
      <c r="GJ155" s="27">
        <v>0</v>
      </c>
      <c r="GK155" s="27">
        <v>0</v>
      </c>
      <c r="GL155" s="27">
        <v>0</v>
      </c>
      <c r="GM155" s="27">
        <v>0</v>
      </c>
      <c r="GN155" s="27">
        <v>0</v>
      </c>
      <c r="GO155" s="27">
        <v>0</v>
      </c>
      <c r="GP155" s="27"/>
      <c r="GQ155" s="27">
        <v>0</v>
      </c>
      <c r="GR155" s="27">
        <v>0</v>
      </c>
      <c r="GS155" s="27">
        <v>0</v>
      </c>
      <c r="GT155" s="27">
        <v>0</v>
      </c>
      <c r="GU155" s="27">
        <v>0</v>
      </c>
      <c r="GV155" s="27">
        <v>0</v>
      </c>
      <c r="GW155" s="27">
        <v>0</v>
      </c>
      <c r="GX155" s="27">
        <v>0</v>
      </c>
      <c r="GY155" s="27">
        <v>0</v>
      </c>
      <c r="GZ155" s="27">
        <v>0</v>
      </c>
      <c r="HA155" s="27">
        <v>0</v>
      </c>
      <c r="HB155" s="27">
        <v>0</v>
      </c>
      <c r="HC155" s="27"/>
      <c r="HD155" s="27">
        <v>0</v>
      </c>
      <c r="HE155" s="27">
        <v>0</v>
      </c>
      <c r="HF155" s="27">
        <v>0</v>
      </c>
      <c r="HG155" s="27">
        <v>0</v>
      </c>
      <c r="HH155" s="27">
        <v>0</v>
      </c>
      <c r="HI155" s="27">
        <v>0</v>
      </c>
      <c r="HJ155" s="27">
        <v>0</v>
      </c>
      <c r="HK155" s="27">
        <v>0</v>
      </c>
      <c r="HL155" s="27">
        <v>0</v>
      </c>
      <c r="HM155" s="27">
        <v>0</v>
      </c>
      <c r="HN155" s="27">
        <v>0</v>
      </c>
      <c r="HO155" s="27">
        <v>0</v>
      </c>
      <c r="HP155" s="27"/>
      <c r="HQ155" s="27">
        <v>0</v>
      </c>
      <c r="HR155" s="27">
        <v>0</v>
      </c>
      <c r="HS155" s="27">
        <v>0</v>
      </c>
      <c r="HT155" s="27">
        <v>0</v>
      </c>
      <c r="HU155" s="27">
        <v>0</v>
      </c>
      <c r="HV155" s="27">
        <v>0</v>
      </c>
      <c r="HW155" s="27">
        <v>0</v>
      </c>
      <c r="HX155" s="27">
        <v>0</v>
      </c>
      <c r="HY155" s="27">
        <v>0</v>
      </c>
      <c r="HZ155" s="27">
        <v>0</v>
      </c>
      <c r="IA155" s="27">
        <v>0</v>
      </c>
      <c r="IB155" s="27">
        <v>0</v>
      </c>
      <c r="IC155" s="27"/>
      <c r="ID155" s="27">
        <v>8</v>
      </c>
      <c r="IE155" s="27">
        <v>2</v>
      </c>
      <c r="IF155" s="27">
        <v>0</v>
      </c>
      <c r="IG155" s="27">
        <v>0</v>
      </c>
      <c r="IH155" s="27">
        <v>0</v>
      </c>
      <c r="II155" s="27"/>
      <c r="IJ155" s="27"/>
      <c r="IK155" s="27"/>
      <c r="IL155" s="27"/>
      <c r="IM155" s="27">
        <v>0</v>
      </c>
      <c r="IN155" s="27">
        <v>0</v>
      </c>
      <c r="IO155" s="27">
        <v>0</v>
      </c>
      <c r="IP155" s="27">
        <v>0</v>
      </c>
      <c r="IQ155" s="27">
        <v>0</v>
      </c>
      <c r="IR155" s="27">
        <v>0</v>
      </c>
      <c r="IS155" s="27">
        <v>0</v>
      </c>
      <c r="IT155" s="27">
        <v>0</v>
      </c>
      <c r="IU155" s="27">
        <v>0</v>
      </c>
      <c r="IV155" s="27">
        <v>0</v>
      </c>
      <c r="IW155" s="27">
        <v>0</v>
      </c>
      <c r="IX155" s="27">
        <v>0</v>
      </c>
      <c r="IY155" s="27">
        <v>0</v>
      </c>
      <c r="IZ155" s="27">
        <v>0</v>
      </c>
      <c r="JA155" s="27">
        <v>0</v>
      </c>
      <c r="JB155" s="27">
        <v>0</v>
      </c>
      <c r="JC155" s="27">
        <v>0</v>
      </c>
      <c r="JD155" s="27">
        <v>0</v>
      </c>
      <c r="JE155" s="27">
        <v>0</v>
      </c>
      <c r="JF155" s="27">
        <v>8</v>
      </c>
      <c r="JG155" s="27">
        <v>0</v>
      </c>
      <c r="JH155" s="27">
        <v>0</v>
      </c>
      <c r="JI155" s="27">
        <v>2</v>
      </c>
      <c r="JJ155" s="27">
        <v>0</v>
      </c>
      <c r="JK155" s="27">
        <v>0</v>
      </c>
      <c r="JL155" s="27">
        <v>0</v>
      </c>
      <c r="JM155" s="27">
        <v>0</v>
      </c>
      <c r="JN155" s="27">
        <v>0</v>
      </c>
      <c r="JO155" s="27">
        <v>0</v>
      </c>
      <c r="JP155" s="27">
        <v>0</v>
      </c>
      <c r="JQ155" s="27">
        <v>0</v>
      </c>
      <c r="JR155" s="27">
        <v>0</v>
      </c>
      <c r="JS155" s="27">
        <v>0</v>
      </c>
      <c r="JT155" s="27">
        <v>0</v>
      </c>
      <c r="JU155" s="27">
        <v>0</v>
      </c>
      <c r="JV155" s="27">
        <v>0</v>
      </c>
      <c r="JW155" s="27">
        <v>0</v>
      </c>
      <c r="JX155" s="27">
        <v>0</v>
      </c>
      <c r="JY155" s="14">
        <v>168</v>
      </c>
      <c r="JZ155" s="27">
        <v>0</v>
      </c>
      <c r="KA155" s="27">
        <v>0</v>
      </c>
      <c r="KB155" s="27">
        <v>0</v>
      </c>
      <c r="KC155" s="27">
        <v>0</v>
      </c>
      <c r="KD155" s="27">
        <v>0</v>
      </c>
      <c r="KE155" s="27">
        <v>8</v>
      </c>
      <c r="KF155" s="27">
        <v>6</v>
      </c>
      <c r="KG155" s="27">
        <v>3</v>
      </c>
      <c r="KH155" s="27">
        <v>69</v>
      </c>
      <c r="KI155" s="27">
        <v>4</v>
      </c>
      <c r="KJ155" s="27">
        <v>5</v>
      </c>
      <c r="KK155" s="27">
        <v>73</v>
      </c>
      <c r="KL155" s="14">
        <v>168</v>
      </c>
      <c r="KM155" s="27">
        <v>0</v>
      </c>
      <c r="KN155" s="27">
        <v>8</v>
      </c>
      <c r="KO155" s="27">
        <v>78</v>
      </c>
      <c r="KP155" s="27">
        <v>82</v>
      </c>
      <c r="KQ155" s="14">
        <v>6</v>
      </c>
      <c r="KR155" s="27">
        <v>5</v>
      </c>
      <c r="KS155" s="27">
        <v>1</v>
      </c>
      <c r="KT155" s="14">
        <v>1</v>
      </c>
      <c r="KU155" s="27">
        <v>1</v>
      </c>
      <c r="KV155" s="27">
        <v>0</v>
      </c>
      <c r="KW155" s="27">
        <v>0</v>
      </c>
      <c r="KX155" s="27">
        <v>0</v>
      </c>
      <c r="KY155" s="14">
        <v>11</v>
      </c>
      <c r="KZ155" s="27">
        <v>0</v>
      </c>
      <c r="LA155" s="27">
        <v>0</v>
      </c>
      <c r="LB155" s="27">
        <v>0</v>
      </c>
      <c r="LC155" s="27">
        <v>0</v>
      </c>
      <c r="LD155" s="27">
        <v>0</v>
      </c>
      <c r="LE155" s="27">
        <v>0</v>
      </c>
      <c r="LF155" s="27">
        <v>0</v>
      </c>
      <c r="LG155" s="27">
        <v>0</v>
      </c>
      <c r="LH155" s="27">
        <v>0</v>
      </c>
      <c r="LI155" s="27">
        <v>0</v>
      </c>
      <c r="LJ155" s="27">
        <v>0</v>
      </c>
      <c r="LK155" s="27">
        <v>0</v>
      </c>
      <c r="LL155" s="27">
        <v>0</v>
      </c>
      <c r="LM155" s="27">
        <v>0</v>
      </c>
      <c r="LN155" s="27">
        <v>0</v>
      </c>
      <c r="LO155" s="27">
        <v>0</v>
      </c>
      <c r="LP155" s="27">
        <v>1</v>
      </c>
      <c r="LQ155" s="27">
        <v>1</v>
      </c>
      <c r="LR155" s="27">
        <v>0</v>
      </c>
      <c r="LS155" s="27">
        <v>0</v>
      </c>
      <c r="LT155" s="27">
        <v>0</v>
      </c>
      <c r="LU155" s="27">
        <v>0</v>
      </c>
      <c r="LV155" s="27">
        <v>0</v>
      </c>
      <c r="LW155" s="27">
        <v>0</v>
      </c>
      <c r="LX155" s="27">
        <v>0</v>
      </c>
      <c r="LY155" s="27">
        <v>0</v>
      </c>
      <c r="LZ155" s="27">
        <v>0</v>
      </c>
      <c r="MA155" s="27">
        <v>0</v>
      </c>
      <c r="MB155" s="27">
        <v>0</v>
      </c>
      <c r="MC155" s="27">
        <v>0</v>
      </c>
      <c r="MD155" s="27">
        <v>0</v>
      </c>
      <c r="ME155" s="27">
        <v>0</v>
      </c>
      <c r="MF155" s="27">
        <v>0</v>
      </c>
      <c r="MG155" s="27">
        <v>0</v>
      </c>
      <c r="MH155" s="27">
        <v>0</v>
      </c>
      <c r="MI155" s="27">
        <v>0</v>
      </c>
      <c r="MJ155" s="27">
        <v>0</v>
      </c>
      <c r="MK155" s="27">
        <v>0</v>
      </c>
      <c r="ML155" s="27">
        <v>0</v>
      </c>
      <c r="MM155" s="27">
        <v>0</v>
      </c>
      <c r="MN155" s="27">
        <v>0</v>
      </c>
      <c r="MO155" s="27">
        <v>0</v>
      </c>
      <c r="MP155" s="27">
        <v>0</v>
      </c>
      <c r="MQ155" s="27">
        <v>0</v>
      </c>
      <c r="MR155" s="27">
        <v>0</v>
      </c>
      <c r="MS155" s="27">
        <v>0</v>
      </c>
      <c r="MT155" s="27">
        <v>0</v>
      </c>
      <c r="MU155" s="27">
        <v>0</v>
      </c>
      <c r="MV155" s="27">
        <v>0</v>
      </c>
      <c r="MW155" s="27">
        <v>0</v>
      </c>
      <c r="MX155" s="27">
        <v>0</v>
      </c>
      <c r="MY155" s="27">
        <v>1</v>
      </c>
      <c r="MZ155" s="27">
        <v>0</v>
      </c>
      <c r="NA155" s="27">
        <v>1</v>
      </c>
      <c r="NB155" s="27">
        <v>0</v>
      </c>
      <c r="NC155" s="27">
        <v>0</v>
      </c>
      <c r="ND155" s="27">
        <v>0</v>
      </c>
      <c r="NE155" s="27">
        <v>0</v>
      </c>
      <c r="NF155" s="27">
        <v>0</v>
      </c>
      <c r="NG155" s="27">
        <v>0</v>
      </c>
      <c r="NH155" s="27">
        <v>0</v>
      </c>
      <c r="NI155" s="27">
        <v>0</v>
      </c>
      <c r="NJ155" s="27">
        <v>1</v>
      </c>
      <c r="NK155" s="27">
        <v>0</v>
      </c>
      <c r="NL155" s="27">
        <v>2</v>
      </c>
      <c r="NM155" s="27">
        <v>0</v>
      </c>
      <c r="NN155" s="27">
        <v>1</v>
      </c>
      <c r="NO155" s="27">
        <v>0</v>
      </c>
      <c r="NP155" s="27">
        <v>0</v>
      </c>
      <c r="NQ155" s="27">
        <v>0</v>
      </c>
      <c r="NR155" s="27">
        <v>1</v>
      </c>
      <c r="NS155" s="27">
        <v>2</v>
      </c>
      <c r="NT155" s="14">
        <v>11</v>
      </c>
      <c r="NU155" s="27">
        <v>0</v>
      </c>
      <c r="NV155" s="27">
        <v>0</v>
      </c>
      <c r="NW155" s="27">
        <v>0</v>
      </c>
      <c r="NX155" s="27">
        <v>1</v>
      </c>
      <c r="NY155" s="27">
        <v>0</v>
      </c>
      <c r="NZ155" s="27">
        <v>1</v>
      </c>
      <c r="OA155" s="27">
        <v>0</v>
      </c>
      <c r="OB155" s="27">
        <v>0</v>
      </c>
      <c r="OC155" s="27">
        <v>0</v>
      </c>
      <c r="OD155" s="27">
        <v>0</v>
      </c>
      <c r="OE155" s="27">
        <v>0</v>
      </c>
      <c r="OF155" s="27">
        <v>0</v>
      </c>
      <c r="OG155" s="27">
        <v>0</v>
      </c>
      <c r="OH155" s="27">
        <v>0</v>
      </c>
      <c r="OI155" s="27">
        <v>1</v>
      </c>
      <c r="OJ155" s="27">
        <v>0</v>
      </c>
      <c r="OK155" s="27">
        <v>3</v>
      </c>
      <c r="OL155" s="27">
        <v>1</v>
      </c>
      <c r="OM155" s="27">
        <v>1</v>
      </c>
      <c r="ON155" s="27">
        <v>0</v>
      </c>
      <c r="OO155" s="27">
        <v>0</v>
      </c>
      <c r="OP155" s="27">
        <v>0</v>
      </c>
      <c r="OQ155" s="27">
        <v>1</v>
      </c>
      <c r="OR155" s="27">
        <v>2</v>
      </c>
      <c r="OS155" s="14">
        <v>23</v>
      </c>
      <c r="OT155" s="44">
        <v>10</v>
      </c>
      <c r="OU155" s="27">
        <v>0</v>
      </c>
      <c r="OV155" s="27">
        <v>1</v>
      </c>
      <c r="OW155" s="27">
        <v>0</v>
      </c>
      <c r="OX155" s="27">
        <v>0</v>
      </c>
      <c r="OY155" s="27">
        <v>1</v>
      </c>
      <c r="OZ155" s="27">
        <v>0</v>
      </c>
      <c r="PA155" s="27">
        <v>5</v>
      </c>
      <c r="PB155" s="27">
        <v>12</v>
      </c>
      <c r="PC155" s="27">
        <v>0</v>
      </c>
      <c r="PD155" s="27">
        <v>0</v>
      </c>
      <c r="PE155" s="27">
        <v>0</v>
      </c>
      <c r="PF155" s="27">
        <v>0</v>
      </c>
      <c r="PG155" s="27">
        <v>0</v>
      </c>
      <c r="PH155" s="27">
        <v>0</v>
      </c>
      <c r="PI155" s="27">
        <v>0</v>
      </c>
      <c r="PJ155" s="27">
        <v>0</v>
      </c>
      <c r="PK155" s="27">
        <v>0</v>
      </c>
      <c r="PL155" s="27">
        <v>0</v>
      </c>
      <c r="PM155" s="27">
        <v>0</v>
      </c>
      <c r="PN155" s="27">
        <v>4</v>
      </c>
      <c r="PO155" s="27">
        <v>0</v>
      </c>
      <c r="PP155" s="27">
        <v>0</v>
      </c>
      <c r="PQ155" s="27">
        <v>0</v>
      </c>
      <c r="PR155" s="27">
        <v>0</v>
      </c>
      <c r="PS155" s="27">
        <v>0</v>
      </c>
      <c r="PT155" s="27">
        <v>0</v>
      </c>
      <c r="PU155" s="27">
        <v>0</v>
      </c>
      <c r="PV155" s="27">
        <v>0</v>
      </c>
      <c r="PW155" s="27">
        <v>0</v>
      </c>
      <c r="PX155" s="14">
        <v>840</v>
      </c>
      <c r="PY155" s="27">
        <v>4</v>
      </c>
      <c r="PZ155" s="27">
        <v>20</v>
      </c>
      <c r="QA155" s="27">
        <v>12</v>
      </c>
      <c r="QB155" s="27">
        <v>5</v>
      </c>
      <c r="QC155" s="27">
        <v>23</v>
      </c>
      <c r="QD155" s="27">
        <v>108</v>
      </c>
      <c r="QE155" s="27">
        <v>454</v>
      </c>
      <c r="QF155" s="27">
        <v>0</v>
      </c>
      <c r="QG155" s="27">
        <v>0</v>
      </c>
      <c r="QH155" s="27">
        <v>0</v>
      </c>
      <c r="QI155" s="27">
        <v>0</v>
      </c>
      <c r="QJ155" s="27">
        <v>32</v>
      </c>
      <c r="QK155" s="27">
        <v>4</v>
      </c>
      <c r="QL155" s="27">
        <v>11</v>
      </c>
      <c r="QM155" s="27">
        <v>8</v>
      </c>
      <c r="QN155" s="27">
        <v>2</v>
      </c>
      <c r="QO155" s="27">
        <v>3</v>
      </c>
      <c r="QP155" s="27">
        <v>12</v>
      </c>
      <c r="QQ155" s="27">
        <v>123</v>
      </c>
      <c r="QR155" s="27">
        <v>0</v>
      </c>
      <c r="QS155" s="27">
        <v>0</v>
      </c>
      <c r="QT155" s="27">
        <v>0</v>
      </c>
      <c r="QU155" s="27">
        <v>0</v>
      </c>
      <c r="QV155" s="27">
        <v>19</v>
      </c>
      <c r="QW155" s="27">
        <v>0</v>
      </c>
      <c r="QX155" s="27">
        <v>0</v>
      </c>
      <c r="QY155" s="27">
        <v>0</v>
      </c>
      <c r="QZ155" s="27">
        <v>0</v>
      </c>
      <c r="RA155" s="14">
        <v>18</v>
      </c>
      <c r="RB155" s="27">
        <v>0</v>
      </c>
      <c r="RC155" s="27">
        <v>0</v>
      </c>
      <c r="RD155" s="27">
        <v>3</v>
      </c>
      <c r="RE155" s="27">
        <v>5</v>
      </c>
      <c r="RF155" s="27">
        <v>0</v>
      </c>
      <c r="RG155" s="27">
        <v>0</v>
      </c>
      <c r="RH155" s="27">
        <v>6</v>
      </c>
      <c r="RI155" s="27">
        <v>4</v>
      </c>
      <c r="RJ155" s="14">
        <v>1</v>
      </c>
      <c r="RK155" s="27">
        <v>0</v>
      </c>
      <c r="RL155" s="27">
        <v>0</v>
      </c>
      <c r="RM155" s="27">
        <v>0</v>
      </c>
      <c r="RN155" s="27">
        <v>0</v>
      </c>
      <c r="RO155" s="27">
        <v>0</v>
      </c>
      <c r="RP155" s="27">
        <v>0</v>
      </c>
      <c r="RQ155" s="27">
        <v>0</v>
      </c>
      <c r="RR155" s="27">
        <v>0</v>
      </c>
      <c r="RS155" s="27">
        <v>0</v>
      </c>
      <c r="RT155" s="27">
        <v>0</v>
      </c>
      <c r="RU155" s="27">
        <v>0</v>
      </c>
      <c r="RV155" s="27">
        <v>0</v>
      </c>
      <c r="RW155" s="27">
        <v>0</v>
      </c>
      <c r="RX155" s="27">
        <v>0</v>
      </c>
      <c r="RY155" s="27">
        <v>0</v>
      </c>
      <c r="RZ155" s="27">
        <v>0</v>
      </c>
      <c r="SA155" s="27">
        <v>1</v>
      </c>
      <c r="SB155" s="27">
        <v>0</v>
      </c>
      <c r="SC155" s="27">
        <v>0</v>
      </c>
      <c r="SD155" s="27">
        <v>0</v>
      </c>
      <c r="SE155" s="27">
        <v>0</v>
      </c>
      <c r="SF155" s="27">
        <v>0</v>
      </c>
      <c r="SG155" s="27">
        <v>0</v>
      </c>
      <c r="SH155" s="27">
        <v>0</v>
      </c>
      <c r="SI155" s="27">
        <v>0</v>
      </c>
      <c r="SJ155" s="27">
        <v>0</v>
      </c>
      <c r="SK155" s="27">
        <v>0</v>
      </c>
      <c r="SL155" s="27">
        <v>0</v>
      </c>
      <c r="SM155" s="27">
        <v>0</v>
      </c>
      <c r="SN155" s="27">
        <v>0</v>
      </c>
      <c r="SO155" s="27">
        <v>0</v>
      </c>
      <c r="SP155" s="27">
        <v>0</v>
      </c>
      <c r="SQ155" s="27">
        <v>0</v>
      </c>
      <c r="SR155" s="27">
        <v>0</v>
      </c>
      <c r="SS155" s="27">
        <v>0</v>
      </c>
      <c r="ST155" s="27">
        <v>0</v>
      </c>
      <c r="SU155" s="27">
        <v>0</v>
      </c>
      <c r="SV155" s="27">
        <v>0</v>
      </c>
      <c r="SW155" s="27">
        <v>0</v>
      </c>
      <c r="SX155" s="27">
        <v>0</v>
      </c>
      <c r="SY155" s="27">
        <v>0</v>
      </c>
      <c r="SZ155" s="27">
        <v>0</v>
      </c>
      <c r="TA155" s="27">
        <v>0</v>
      </c>
      <c r="TB155" s="27">
        <v>0</v>
      </c>
      <c r="TC155" s="27">
        <v>0</v>
      </c>
      <c r="TD155" s="27">
        <v>0</v>
      </c>
      <c r="TE155" s="27">
        <v>0</v>
      </c>
      <c r="TF155" s="27">
        <v>0</v>
      </c>
      <c r="TG155" s="14">
        <v>0</v>
      </c>
      <c r="TH155" s="27">
        <v>0</v>
      </c>
      <c r="TI155" s="27">
        <v>0</v>
      </c>
      <c r="TJ155" s="27">
        <v>0</v>
      </c>
      <c r="TK155" s="27">
        <v>0</v>
      </c>
      <c r="TL155" s="27">
        <v>0</v>
      </c>
      <c r="TM155" s="27">
        <v>0</v>
      </c>
      <c r="TN155" s="27">
        <v>0</v>
      </c>
      <c r="TO155" s="27">
        <v>0</v>
      </c>
      <c r="TP155" s="27">
        <v>0</v>
      </c>
      <c r="TQ155" s="27">
        <v>0</v>
      </c>
      <c r="TR155" s="27">
        <v>0</v>
      </c>
      <c r="TS155" s="27">
        <v>0</v>
      </c>
      <c r="TT155" s="27">
        <v>0</v>
      </c>
      <c r="TU155" s="27">
        <v>0</v>
      </c>
      <c r="TV155" s="27">
        <v>0</v>
      </c>
      <c r="TW155" s="27">
        <v>0</v>
      </c>
      <c r="TX155" s="27">
        <v>0</v>
      </c>
      <c r="TY155" s="27">
        <v>0</v>
      </c>
      <c r="TZ155" s="27">
        <v>0</v>
      </c>
      <c r="UA155" s="27">
        <v>0</v>
      </c>
      <c r="UB155" s="27">
        <v>0</v>
      </c>
      <c r="UC155" s="27">
        <v>0</v>
      </c>
      <c r="UD155" s="27">
        <v>0</v>
      </c>
      <c r="UE155" s="27">
        <v>0</v>
      </c>
      <c r="UF155" s="27">
        <v>0</v>
      </c>
      <c r="UG155" s="27">
        <v>0</v>
      </c>
      <c r="UH155" s="27">
        <v>0</v>
      </c>
      <c r="UI155" s="27">
        <v>0</v>
      </c>
      <c r="UJ155" s="27">
        <v>0</v>
      </c>
      <c r="UK155" s="27">
        <v>0</v>
      </c>
      <c r="UL155" s="27">
        <v>0</v>
      </c>
      <c r="UM155" s="27">
        <v>0</v>
      </c>
      <c r="UN155" s="27">
        <v>0</v>
      </c>
      <c r="UO155" s="27">
        <v>0</v>
      </c>
      <c r="UP155" s="27">
        <v>0</v>
      </c>
      <c r="UQ155" s="27">
        <v>0</v>
      </c>
      <c r="UR155" s="27">
        <v>0</v>
      </c>
      <c r="US155" s="27">
        <v>0</v>
      </c>
      <c r="UT155" s="27">
        <v>0</v>
      </c>
      <c r="UU155" s="27">
        <v>0</v>
      </c>
      <c r="UV155" s="27">
        <v>0</v>
      </c>
      <c r="UW155" s="27">
        <v>0</v>
      </c>
      <c r="UX155" s="27">
        <v>0</v>
      </c>
      <c r="UY155" s="27">
        <v>0</v>
      </c>
      <c r="UZ155" s="27">
        <v>0</v>
      </c>
      <c r="VA155" s="27">
        <v>0</v>
      </c>
      <c r="VB155" s="27">
        <v>0</v>
      </c>
      <c r="VC155" s="27">
        <v>0</v>
      </c>
      <c r="VD155" s="27">
        <v>0</v>
      </c>
      <c r="VE155" s="27">
        <v>0</v>
      </c>
      <c r="VF155" s="27">
        <v>0</v>
      </c>
      <c r="VG155" s="27">
        <v>0</v>
      </c>
      <c r="VH155" s="14">
        <v>0</v>
      </c>
      <c r="VI155" s="27">
        <v>0</v>
      </c>
      <c r="VJ155" s="27">
        <v>0</v>
      </c>
      <c r="VK155" s="27">
        <v>0</v>
      </c>
      <c r="VL155" s="27">
        <v>0</v>
      </c>
      <c r="VM155" s="27">
        <v>0</v>
      </c>
      <c r="VN155" s="27">
        <v>0</v>
      </c>
      <c r="VO155" s="27">
        <v>0</v>
      </c>
      <c r="VP155" s="27">
        <v>0</v>
      </c>
      <c r="VQ155" s="27">
        <v>0</v>
      </c>
      <c r="VR155" s="27">
        <v>0</v>
      </c>
      <c r="VS155" s="27">
        <v>0</v>
      </c>
      <c r="VT155" s="27">
        <v>0</v>
      </c>
      <c r="VU155" s="27">
        <v>0</v>
      </c>
      <c r="VV155" s="27">
        <v>0</v>
      </c>
      <c r="VW155" s="27">
        <v>0</v>
      </c>
      <c r="VX155" s="27">
        <v>0</v>
      </c>
      <c r="VY155" s="27">
        <v>0</v>
      </c>
      <c r="VZ155" s="27">
        <v>0</v>
      </c>
      <c r="WA155" s="27">
        <v>0</v>
      </c>
      <c r="WB155" s="27">
        <v>0</v>
      </c>
      <c r="WC155" s="27">
        <v>0</v>
      </c>
      <c r="WD155" s="27">
        <v>0</v>
      </c>
      <c r="WE155" s="27">
        <v>0</v>
      </c>
      <c r="WF155" s="27">
        <v>0</v>
      </c>
      <c r="WG155" s="27">
        <v>0</v>
      </c>
      <c r="WH155" s="27">
        <v>0</v>
      </c>
      <c r="WI155" s="27">
        <v>0</v>
      </c>
      <c r="WJ155" s="27">
        <v>0</v>
      </c>
      <c r="WK155" s="27">
        <v>0</v>
      </c>
      <c r="WL155" s="27">
        <v>0</v>
      </c>
      <c r="WM155" s="27">
        <v>0</v>
      </c>
      <c r="WN155" s="27">
        <v>0</v>
      </c>
      <c r="WO155" s="27">
        <v>0</v>
      </c>
      <c r="WP155" s="27">
        <v>0</v>
      </c>
      <c r="WQ155" s="27">
        <v>0</v>
      </c>
      <c r="WR155" s="27">
        <v>0</v>
      </c>
      <c r="WS155" s="27">
        <v>0</v>
      </c>
      <c r="WT155" s="27">
        <v>0</v>
      </c>
      <c r="WU155" s="27">
        <v>0</v>
      </c>
      <c r="WV155" s="27">
        <v>0</v>
      </c>
      <c r="WW155" s="27">
        <v>0</v>
      </c>
      <c r="WX155" s="27">
        <v>0</v>
      </c>
      <c r="WY155" s="27">
        <v>0</v>
      </c>
      <c r="WZ155" s="27">
        <v>0</v>
      </c>
      <c r="XA155" s="27">
        <v>0</v>
      </c>
      <c r="XB155" s="27">
        <v>0</v>
      </c>
      <c r="XC155" s="27">
        <v>0</v>
      </c>
      <c r="XD155" s="27">
        <v>0</v>
      </c>
      <c r="XE155" s="27">
        <v>0</v>
      </c>
      <c r="XF155" s="27">
        <v>0</v>
      </c>
      <c r="XG155" s="27">
        <v>0</v>
      </c>
      <c r="XH155" s="27">
        <v>0</v>
      </c>
      <c r="XI155" s="27">
        <v>4</v>
      </c>
      <c r="XJ155" s="27">
        <v>19</v>
      </c>
      <c r="XK155" s="27">
        <v>1</v>
      </c>
      <c r="XL155" s="27">
        <v>22</v>
      </c>
      <c r="XM155" s="27">
        <v>7</v>
      </c>
      <c r="XN155" s="27">
        <v>0</v>
      </c>
      <c r="XO155" s="27">
        <v>1</v>
      </c>
      <c r="XP155" s="27">
        <v>2</v>
      </c>
      <c r="XQ155" s="27">
        <v>0</v>
      </c>
      <c r="XR155" s="27">
        <v>0</v>
      </c>
      <c r="XS155" s="27">
        <v>1</v>
      </c>
      <c r="XT155" s="27">
        <v>6</v>
      </c>
      <c r="XU155" s="27">
        <v>1</v>
      </c>
      <c r="XV155" s="27">
        <v>0</v>
      </c>
      <c r="XW155" s="27">
        <v>2</v>
      </c>
      <c r="XX155" s="27">
        <v>5</v>
      </c>
      <c r="XY155" s="27">
        <v>6</v>
      </c>
      <c r="XZ155" s="27">
        <v>2</v>
      </c>
      <c r="YA155" s="27">
        <v>9</v>
      </c>
      <c r="YB155" s="27">
        <v>0</v>
      </c>
      <c r="YC155" s="27">
        <v>2</v>
      </c>
      <c r="YD155" s="27">
        <v>2</v>
      </c>
      <c r="YE155" s="27">
        <v>0</v>
      </c>
      <c r="YF155" s="27">
        <v>0</v>
      </c>
      <c r="YG155" s="27">
        <v>1</v>
      </c>
      <c r="YH155" s="27">
        <v>6</v>
      </c>
      <c r="YI155" s="27">
        <v>1</v>
      </c>
      <c r="YJ155" s="27">
        <v>0</v>
      </c>
      <c r="YK155" s="27">
        <v>3</v>
      </c>
      <c r="YL155" s="27">
        <v>5</v>
      </c>
      <c r="YM155" s="27">
        <v>10</v>
      </c>
      <c r="YN155" s="27">
        <v>2</v>
      </c>
      <c r="YO155" s="27">
        <v>0</v>
      </c>
      <c r="YP155" s="27">
        <v>0</v>
      </c>
      <c r="YQ155" s="27">
        <v>0</v>
      </c>
      <c r="YR155" s="27">
        <v>0</v>
      </c>
      <c r="YS155" s="27">
        <v>0</v>
      </c>
      <c r="YT155" s="27">
        <v>1</v>
      </c>
      <c r="YU155" s="27">
        <v>0</v>
      </c>
      <c r="YV155" s="27">
        <v>1</v>
      </c>
      <c r="YW155" s="27">
        <v>1</v>
      </c>
      <c r="YX155" s="27">
        <v>1</v>
      </c>
      <c r="YY155" s="27">
        <v>4</v>
      </c>
      <c r="YZ155" s="27">
        <v>0</v>
      </c>
      <c r="ZA155" s="27">
        <v>5</v>
      </c>
      <c r="ZB155" s="27">
        <v>3</v>
      </c>
      <c r="ZC155" s="27">
        <v>446</v>
      </c>
      <c r="ZD155" s="27">
        <v>3</v>
      </c>
      <c r="ZE155" s="27">
        <v>101</v>
      </c>
      <c r="ZF155" s="27">
        <v>36</v>
      </c>
      <c r="ZG155" s="27">
        <v>9</v>
      </c>
      <c r="ZH155" s="27">
        <v>1</v>
      </c>
      <c r="ZI155" s="27">
        <v>12</v>
      </c>
      <c r="ZJ155" s="27">
        <v>1</v>
      </c>
      <c r="ZK155" s="27">
        <v>1</v>
      </c>
      <c r="ZL155" s="27">
        <v>23</v>
      </c>
      <c r="ZM155" s="27">
        <v>9</v>
      </c>
      <c r="ZN155" s="27">
        <v>1</v>
      </c>
      <c r="ZO155" s="27">
        <v>8</v>
      </c>
      <c r="ZP155" s="27">
        <v>4</v>
      </c>
      <c r="ZQ155" s="27">
        <v>1</v>
      </c>
      <c r="ZR155" s="27">
        <v>7</v>
      </c>
      <c r="ZS155" s="27">
        <v>4</v>
      </c>
      <c r="ZT155" s="27">
        <v>0</v>
      </c>
      <c r="ZU155" s="27">
        <v>4</v>
      </c>
      <c r="ZV155" s="27">
        <v>0</v>
      </c>
    </row>
    <row r="156" spans="1:698" s="43" customFormat="1" x14ac:dyDescent="0.2">
      <c r="A156" s="43" t="s">
        <v>256</v>
      </c>
      <c r="B156" s="42"/>
      <c r="C156" s="14">
        <v>381</v>
      </c>
      <c r="D156" s="14">
        <v>25</v>
      </c>
      <c r="E156" s="14">
        <v>3</v>
      </c>
      <c r="F156" s="14">
        <v>4</v>
      </c>
      <c r="G156" s="43">
        <v>0</v>
      </c>
      <c r="H156" s="43">
        <v>0</v>
      </c>
      <c r="I156" s="43">
        <v>0</v>
      </c>
      <c r="J156" s="43">
        <v>0</v>
      </c>
      <c r="K156" s="43">
        <v>0</v>
      </c>
      <c r="L156" s="43">
        <v>0</v>
      </c>
      <c r="M156" s="43">
        <v>0</v>
      </c>
      <c r="N156" s="43">
        <v>0</v>
      </c>
      <c r="O156" s="43">
        <v>0</v>
      </c>
      <c r="P156" s="43">
        <v>0</v>
      </c>
      <c r="Q156" s="43">
        <v>0</v>
      </c>
      <c r="R156" s="43">
        <v>0</v>
      </c>
      <c r="S156" s="43">
        <v>0</v>
      </c>
      <c r="T156" s="43">
        <v>0</v>
      </c>
      <c r="U156" s="43">
        <v>0</v>
      </c>
      <c r="V156" s="43">
        <v>0</v>
      </c>
      <c r="W156" s="43">
        <v>0</v>
      </c>
      <c r="X156" s="43">
        <v>0</v>
      </c>
      <c r="Y156" s="43">
        <v>0</v>
      </c>
      <c r="Z156" s="43">
        <v>0</v>
      </c>
      <c r="AA156" s="43">
        <v>0</v>
      </c>
      <c r="AB156" s="43">
        <v>0</v>
      </c>
      <c r="AC156" s="43">
        <v>0</v>
      </c>
      <c r="AD156" s="43">
        <v>0</v>
      </c>
      <c r="AE156" s="43">
        <v>0</v>
      </c>
      <c r="AF156" s="43">
        <v>0</v>
      </c>
      <c r="AG156" s="43">
        <v>0</v>
      </c>
      <c r="AH156" s="43">
        <v>0</v>
      </c>
      <c r="AI156" s="43">
        <v>0</v>
      </c>
      <c r="AJ156" s="43">
        <v>0</v>
      </c>
      <c r="AK156" s="43">
        <v>0</v>
      </c>
      <c r="AL156" s="43">
        <v>0</v>
      </c>
      <c r="AM156" s="43">
        <v>0</v>
      </c>
      <c r="AN156" s="43">
        <v>0</v>
      </c>
      <c r="AO156" s="43">
        <v>0</v>
      </c>
      <c r="AP156" s="43">
        <v>0</v>
      </c>
      <c r="AU156" s="43">
        <v>0</v>
      </c>
      <c r="AV156" s="43">
        <v>3</v>
      </c>
      <c r="AW156" s="43">
        <v>0</v>
      </c>
      <c r="AX156" s="43">
        <v>5</v>
      </c>
      <c r="AY156" s="14">
        <v>1</v>
      </c>
      <c r="AZ156" s="14">
        <v>3</v>
      </c>
      <c r="BA156" s="14">
        <v>5</v>
      </c>
      <c r="BB156" s="14">
        <v>46</v>
      </c>
      <c r="BC156" s="43">
        <v>0</v>
      </c>
      <c r="BD156" s="43">
        <v>0</v>
      </c>
      <c r="BE156" s="43">
        <v>0</v>
      </c>
      <c r="BF156" s="43">
        <v>9</v>
      </c>
      <c r="BG156" s="43">
        <v>0</v>
      </c>
      <c r="BH156" s="43">
        <v>2</v>
      </c>
      <c r="BI156" s="43">
        <v>0</v>
      </c>
      <c r="BJ156" s="43">
        <v>4</v>
      </c>
      <c r="BK156" s="43">
        <v>0</v>
      </c>
      <c r="BL156" s="43">
        <v>0</v>
      </c>
      <c r="BM156" s="43">
        <v>0</v>
      </c>
      <c r="BN156" s="43">
        <v>0</v>
      </c>
      <c r="BO156" s="43">
        <v>0</v>
      </c>
      <c r="BP156" s="43">
        <v>0</v>
      </c>
      <c r="BQ156" s="43">
        <v>0</v>
      </c>
      <c r="BR156" s="43">
        <v>0</v>
      </c>
      <c r="BS156" s="43">
        <v>0</v>
      </c>
      <c r="BT156" s="43">
        <v>0</v>
      </c>
      <c r="BU156" s="43">
        <v>0</v>
      </c>
      <c r="BV156" s="43">
        <v>0</v>
      </c>
      <c r="BW156" s="43">
        <v>0</v>
      </c>
      <c r="BX156" s="43">
        <v>0</v>
      </c>
      <c r="BY156" s="43">
        <v>0</v>
      </c>
      <c r="BZ156" s="43">
        <v>0</v>
      </c>
      <c r="CA156" s="43">
        <v>0</v>
      </c>
      <c r="CB156" s="43">
        <v>0</v>
      </c>
      <c r="CC156" s="43">
        <v>0</v>
      </c>
      <c r="CD156" s="43">
        <v>3</v>
      </c>
      <c r="CE156" s="43">
        <v>0</v>
      </c>
      <c r="CF156" s="43">
        <v>4</v>
      </c>
      <c r="CG156" s="43">
        <v>0</v>
      </c>
      <c r="CH156" s="43">
        <v>3</v>
      </c>
      <c r="CI156" s="43">
        <v>0</v>
      </c>
      <c r="CJ156" s="43">
        <v>3</v>
      </c>
      <c r="CK156" s="43">
        <v>0</v>
      </c>
      <c r="CL156" s="43">
        <v>4</v>
      </c>
      <c r="CM156" s="43">
        <v>0</v>
      </c>
      <c r="CN156" s="43">
        <v>4</v>
      </c>
      <c r="CO156" s="43">
        <v>1</v>
      </c>
      <c r="CP156" s="43">
        <v>15</v>
      </c>
      <c r="CQ156" s="43">
        <v>0</v>
      </c>
      <c r="CR156" s="43">
        <v>5</v>
      </c>
      <c r="CS156" s="43">
        <v>3</v>
      </c>
      <c r="CT156" s="43">
        <v>13</v>
      </c>
      <c r="CU156" s="43">
        <v>1</v>
      </c>
      <c r="CV156" s="43">
        <v>11</v>
      </c>
      <c r="CW156" s="43">
        <v>4</v>
      </c>
      <c r="CX156" s="43">
        <v>11</v>
      </c>
      <c r="CY156" s="43">
        <v>1</v>
      </c>
      <c r="CZ156" s="43">
        <v>6</v>
      </c>
      <c r="DA156" s="43">
        <v>0</v>
      </c>
      <c r="DB156" s="43">
        <v>1</v>
      </c>
      <c r="DC156" s="43">
        <v>0</v>
      </c>
      <c r="DD156" s="43">
        <v>0</v>
      </c>
      <c r="DG156" s="43">
        <v>1</v>
      </c>
      <c r="DH156" s="43">
        <v>39</v>
      </c>
      <c r="DI156" s="43">
        <v>0</v>
      </c>
      <c r="DJ156" s="43">
        <v>0</v>
      </c>
      <c r="DK156" s="43">
        <v>0</v>
      </c>
      <c r="DL156" s="43">
        <v>0</v>
      </c>
      <c r="DM156" s="43">
        <v>0</v>
      </c>
      <c r="DN156" s="43">
        <v>0</v>
      </c>
      <c r="DO156" s="43">
        <v>0</v>
      </c>
      <c r="DP156" s="43">
        <v>0</v>
      </c>
      <c r="DQ156" s="43">
        <v>0</v>
      </c>
      <c r="DR156" s="43">
        <v>3</v>
      </c>
      <c r="DS156" s="43">
        <v>0</v>
      </c>
      <c r="DT156" s="43">
        <v>2</v>
      </c>
      <c r="DU156" s="43">
        <v>0</v>
      </c>
      <c r="DV156" s="43">
        <v>0</v>
      </c>
      <c r="DW156" s="43">
        <v>0</v>
      </c>
      <c r="DX156" s="43">
        <v>0</v>
      </c>
      <c r="DY156" s="43">
        <v>1</v>
      </c>
      <c r="DZ156" s="43">
        <v>3</v>
      </c>
      <c r="EA156" s="43">
        <v>0</v>
      </c>
      <c r="EB156" s="43">
        <v>0</v>
      </c>
      <c r="EC156" s="43">
        <v>0</v>
      </c>
      <c r="ED156" s="43">
        <v>24</v>
      </c>
      <c r="EE156" s="43">
        <v>0</v>
      </c>
      <c r="EF156" s="43">
        <v>0</v>
      </c>
      <c r="EG156" s="43">
        <v>2</v>
      </c>
      <c r="EH156" s="43">
        <v>46</v>
      </c>
      <c r="EI156" s="43">
        <v>0</v>
      </c>
      <c r="EJ156" s="43">
        <v>0</v>
      </c>
      <c r="EK156" s="43">
        <v>0</v>
      </c>
      <c r="EL156" s="43">
        <v>12</v>
      </c>
      <c r="EM156" s="43">
        <v>0</v>
      </c>
      <c r="EN156" s="43">
        <v>1</v>
      </c>
      <c r="EO156" s="43">
        <v>0</v>
      </c>
      <c r="EP156" s="43">
        <v>0</v>
      </c>
      <c r="EQ156" s="43">
        <v>0</v>
      </c>
      <c r="ER156" s="43">
        <v>0</v>
      </c>
      <c r="ES156" s="43">
        <v>0</v>
      </c>
      <c r="ET156" s="43">
        <v>0</v>
      </c>
      <c r="EU156" s="43">
        <v>0</v>
      </c>
      <c r="EV156" s="43">
        <v>0</v>
      </c>
      <c r="EW156" s="43">
        <v>0</v>
      </c>
      <c r="EX156" s="43">
        <v>0</v>
      </c>
      <c r="EY156" s="43">
        <v>0</v>
      </c>
      <c r="EZ156" s="43">
        <v>1</v>
      </c>
      <c r="FA156" s="43">
        <v>0</v>
      </c>
      <c r="FB156" s="43">
        <v>0</v>
      </c>
      <c r="FC156" s="43">
        <v>0</v>
      </c>
      <c r="FD156" s="43">
        <v>1</v>
      </c>
      <c r="FE156" s="43">
        <v>0</v>
      </c>
      <c r="FF156" s="43">
        <v>0</v>
      </c>
      <c r="FG156" s="43">
        <v>0</v>
      </c>
      <c r="FH156" s="43">
        <v>0</v>
      </c>
      <c r="FI156" s="43">
        <v>0</v>
      </c>
      <c r="FJ156" s="43">
        <v>0</v>
      </c>
      <c r="FK156" s="43">
        <v>0</v>
      </c>
      <c r="FL156" s="43">
        <v>2</v>
      </c>
      <c r="FM156" s="43">
        <v>0</v>
      </c>
      <c r="FN156" s="43">
        <v>9</v>
      </c>
      <c r="FO156" s="43">
        <v>0</v>
      </c>
      <c r="FP156" s="43">
        <v>1</v>
      </c>
      <c r="FQ156" s="43">
        <v>0</v>
      </c>
      <c r="FR156" s="43">
        <v>12</v>
      </c>
      <c r="FS156" s="43">
        <v>1</v>
      </c>
      <c r="FT156" s="43">
        <v>15</v>
      </c>
      <c r="FU156" s="43">
        <v>0</v>
      </c>
      <c r="FV156" s="43">
        <v>13</v>
      </c>
      <c r="FW156" s="43">
        <v>1</v>
      </c>
      <c r="FX156" s="43">
        <v>12</v>
      </c>
      <c r="FY156" s="43">
        <v>0</v>
      </c>
      <c r="FZ156" s="43">
        <v>0</v>
      </c>
      <c r="GA156" s="43">
        <v>0</v>
      </c>
      <c r="GB156" s="43">
        <v>1</v>
      </c>
      <c r="GC156" s="27"/>
      <c r="GD156" s="27">
        <v>0</v>
      </c>
      <c r="GE156" s="27">
        <v>0</v>
      </c>
      <c r="GF156" s="27">
        <v>0</v>
      </c>
      <c r="GG156" s="27">
        <v>0</v>
      </c>
      <c r="GH156" s="27">
        <v>0</v>
      </c>
      <c r="GI156" s="27">
        <v>0</v>
      </c>
      <c r="GJ156" s="27">
        <v>0</v>
      </c>
      <c r="GK156" s="27">
        <v>0</v>
      </c>
      <c r="GL156" s="27">
        <v>0</v>
      </c>
      <c r="GM156" s="27">
        <v>0</v>
      </c>
      <c r="GN156" s="27">
        <v>0</v>
      </c>
      <c r="GO156" s="27">
        <v>0</v>
      </c>
      <c r="GP156" s="27"/>
      <c r="GQ156" s="27">
        <v>0</v>
      </c>
      <c r="GR156" s="27">
        <v>0</v>
      </c>
      <c r="GS156" s="27">
        <v>0</v>
      </c>
      <c r="GT156" s="27">
        <v>0</v>
      </c>
      <c r="GU156" s="27">
        <v>0</v>
      </c>
      <c r="GV156" s="27">
        <v>0</v>
      </c>
      <c r="GW156" s="27">
        <v>0</v>
      </c>
      <c r="GX156" s="27">
        <v>0</v>
      </c>
      <c r="GY156" s="27">
        <v>0</v>
      </c>
      <c r="GZ156" s="27">
        <v>0</v>
      </c>
      <c r="HA156" s="27">
        <v>0</v>
      </c>
      <c r="HB156" s="27">
        <v>0</v>
      </c>
      <c r="HC156" s="27"/>
      <c r="HD156" s="27">
        <v>0</v>
      </c>
      <c r="HE156" s="27">
        <v>0</v>
      </c>
      <c r="HF156" s="27">
        <v>0</v>
      </c>
      <c r="HG156" s="27">
        <v>0</v>
      </c>
      <c r="HH156" s="27">
        <v>0</v>
      </c>
      <c r="HI156" s="27">
        <v>0</v>
      </c>
      <c r="HJ156" s="27">
        <v>0</v>
      </c>
      <c r="HK156" s="27">
        <v>0</v>
      </c>
      <c r="HL156" s="27">
        <v>0</v>
      </c>
      <c r="HM156" s="27">
        <v>0</v>
      </c>
      <c r="HN156" s="27">
        <v>0</v>
      </c>
      <c r="HO156" s="27">
        <v>0</v>
      </c>
      <c r="HP156" s="27"/>
      <c r="HQ156" s="27">
        <v>0</v>
      </c>
      <c r="HR156" s="27">
        <v>0</v>
      </c>
      <c r="HS156" s="27">
        <v>0</v>
      </c>
      <c r="HT156" s="27">
        <v>0</v>
      </c>
      <c r="HU156" s="27">
        <v>0</v>
      </c>
      <c r="HV156" s="27">
        <v>0</v>
      </c>
      <c r="HW156" s="27">
        <v>0</v>
      </c>
      <c r="HX156" s="27">
        <v>0</v>
      </c>
      <c r="HY156" s="27">
        <v>0</v>
      </c>
      <c r="HZ156" s="27">
        <v>0</v>
      </c>
      <c r="IA156" s="27">
        <v>0</v>
      </c>
      <c r="IB156" s="27">
        <v>0</v>
      </c>
      <c r="IC156" s="27"/>
      <c r="ID156" s="27">
        <v>6</v>
      </c>
      <c r="IE156" s="27">
        <v>0</v>
      </c>
      <c r="IF156" s="27">
        <v>1</v>
      </c>
      <c r="IG156" s="27">
        <v>0</v>
      </c>
      <c r="IH156" s="27">
        <v>0</v>
      </c>
      <c r="II156" s="27"/>
      <c r="IJ156" s="27"/>
      <c r="IK156" s="27"/>
      <c r="IL156" s="27"/>
      <c r="IM156" s="27">
        <v>2</v>
      </c>
      <c r="IN156" s="27">
        <v>0</v>
      </c>
      <c r="IO156" s="27">
        <v>0</v>
      </c>
      <c r="IP156" s="27">
        <v>0</v>
      </c>
      <c r="IQ156" s="27">
        <v>1</v>
      </c>
      <c r="IR156" s="27">
        <v>0</v>
      </c>
      <c r="IS156" s="27">
        <v>0</v>
      </c>
      <c r="IT156" s="27">
        <v>0</v>
      </c>
      <c r="IU156" s="27">
        <v>0</v>
      </c>
      <c r="IV156" s="27">
        <v>0</v>
      </c>
      <c r="IW156" s="27">
        <v>0</v>
      </c>
      <c r="IX156" s="27">
        <v>0</v>
      </c>
      <c r="IY156" s="27">
        <v>0</v>
      </c>
      <c r="IZ156" s="27">
        <v>0</v>
      </c>
      <c r="JA156" s="27">
        <v>0</v>
      </c>
      <c r="JB156" s="27">
        <v>0</v>
      </c>
      <c r="JC156" s="27">
        <v>0</v>
      </c>
      <c r="JD156" s="27">
        <v>0</v>
      </c>
      <c r="JE156" s="27">
        <v>0</v>
      </c>
      <c r="JF156" s="27">
        <v>4</v>
      </c>
      <c r="JG156" s="27">
        <v>0</v>
      </c>
      <c r="JH156" s="27">
        <v>0</v>
      </c>
      <c r="JI156" s="27">
        <v>0</v>
      </c>
      <c r="JJ156" s="27">
        <v>0</v>
      </c>
      <c r="JK156" s="27">
        <v>0</v>
      </c>
      <c r="JL156" s="27">
        <v>0</v>
      </c>
      <c r="JM156" s="27">
        <v>0</v>
      </c>
      <c r="JN156" s="27">
        <v>0</v>
      </c>
      <c r="JO156" s="27">
        <v>0</v>
      </c>
      <c r="JP156" s="27">
        <v>0</v>
      </c>
      <c r="JQ156" s="27">
        <v>0</v>
      </c>
      <c r="JR156" s="27">
        <v>0</v>
      </c>
      <c r="JS156" s="27">
        <v>0</v>
      </c>
      <c r="JT156" s="27">
        <v>0</v>
      </c>
      <c r="JU156" s="27">
        <v>0</v>
      </c>
      <c r="JV156" s="27">
        <v>0</v>
      </c>
      <c r="JW156" s="27">
        <v>0</v>
      </c>
      <c r="JX156" s="27">
        <v>0</v>
      </c>
      <c r="JY156" s="14">
        <v>59</v>
      </c>
      <c r="JZ156" s="27">
        <v>0</v>
      </c>
      <c r="KA156" s="27">
        <v>0</v>
      </c>
      <c r="KB156" s="27">
        <v>0</v>
      </c>
      <c r="KC156" s="27">
        <v>0</v>
      </c>
      <c r="KD156" s="27">
        <v>0</v>
      </c>
      <c r="KE156" s="27">
        <v>6</v>
      </c>
      <c r="KF156" s="27">
        <v>3</v>
      </c>
      <c r="KG156" s="27">
        <v>2</v>
      </c>
      <c r="KH156" s="27">
        <v>19</v>
      </c>
      <c r="KI156" s="27">
        <v>5</v>
      </c>
      <c r="KJ156" s="27">
        <v>3</v>
      </c>
      <c r="KK156" s="27">
        <v>21</v>
      </c>
      <c r="KL156" s="14">
        <v>60</v>
      </c>
      <c r="KM156" s="27">
        <v>0</v>
      </c>
      <c r="KN156" s="27">
        <v>6</v>
      </c>
      <c r="KO156" s="27">
        <v>25</v>
      </c>
      <c r="KP156" s="27">
        <v>29</v>
      </c>
      <c r="KQ156" s="14">
        <v>7</v>
      </c>
      <c r="KR156" s="27">
        <v>6</v>
      </c>
      <c r="KS156" s="27">
        <v>1</v>
      </c>
      <c r="KT156" s="14">
        <v>0</v>
      </c>
      <c r="KU156" s="27">
        <v>0</v>
      </c>
      <c r="KV156" s="27">
        <v>0</v>
      </c>
      <c r="KW156" s="27">
        <v>0</v>
      </c>
      <c r="KX156" s="27">
        <v>0</v>
      </c>
      <c r="KY156" s="14">
        <v>7</v>
      </c>
      <c r="KZ156" s="27">
        <v>0</v>
      </c>
      <c r="LA156" s="27">
        <v>0</v>
      </c>
      <c r="LB156" s="27">
        <v>0</v>
      </c>
      <c r="LC156" s="27">
        <v>0</v>
      </c>
      <c r="LD156" s="27">
        <v>0</v>
      </c>
      <c r="LE156" s="27">
        <v>0</v>
      </c>
      <c r="LF156" s="27">
        <v>0</v>
      </c>
      <c r="LG156" s="27">
        <v>0</v>
      </c>
      <c r="LH156" s="27">
        <v>0</v>
      </c>
      <c r="LI156" s="27">
        <v>0</v>
      </c>
      <c r="LJ156" s="27">
        <v>0</v>
      </c>
      <c r="LK156" s="27">
        <v>0</v>
      </c>
      <c r="LL156" s="27">
        <v>1</v>
      </c>
      <c r="LM156" s="27">
        <v>0</v>
      </c>
      <c r="LN156" s="27">
        <v>1</v>
      </c>
      <c r="LO156" s="27">
        <v>0</v>
      </c>
      <c r="LP156" s="27">
        <v>0</v>
      </c>
      <c r="LQ156" s="27">
        <v>0</v>
      </c>
      <c r="LR156" s="27">
        <v>0</v>
      </c>
      <c r="LS156" s="27">
        <v>0</v>
      </c>
      <c r="LT156" s="27">
        <v>0</v>
      </c>
      <c r="LU156" s="27">
        <v>0</v>
      </c>
      <c r="LV156" s="27">
        <v>0</v>
      </c>
      <c r="LW156" s="27">
        <v>1</v>
      </c>
      <c r="LX156" s="27">
        <v>0</v>
      </c>
      <c r="LY156" s="27">
        <v>0</v>
      </c>
      <c r="LZ156" s="27">
        <v>0</v>
      </c>
      <c r="MA156" s="27">
        <v>0</v>
      </c>
      <c r="MB156" s="27">
        <v>0</v>
      </c>
      <c r="MC156" s="27">
        <v>0</v>
      </c>
      <c r="MD156" s="27">
        <v>0</v>
      </c>
      <c r="ME156" s="27">
        <v>0</v>
      </c>
      <c r="MF156" s="27">
        <v>0</v>
      </c>
      <c r="MG156" s="27">
        <v>0</v>
      </c>
      <c r="MH156" s="27">
        <v>0</v>
      </c>
      <c r="MI156" s="27">
        <v>0</v>
      </c>
      <c r="MJ156" s="27">
        <v>0</v>
      </c>
      <c r="MK156" s="27">
        <v>1</v>
      </c>
      <c r="ML156" s="27">
        <v>0</v>
      </c>
      <c r="MM156" s="27">
        <v>0</v>
      </c>
      <c r="MN156" s="27">
        <v>0</v>
      </c>
      <c r="MO156" s="27">
        <v>0</v>
      </c>
      <c r="MP156" s="27">
        <v>0</v>
      </c>
      <c r="MQ156" s="27">
        <v>0</v>
      </c>
      <c r="MR156" s="27">
        <v>0</v>
      </c>
      <c r="MS156" s="27">
        <v>0</v>
      </c>
      <c r="MT156" s="27">
        <v>0</v>
      </c>
      <c r="MU156" s="27">
        <v>0</v>
      </c>
      <c r="MV156" s="27">
        <v>0</v>
      </c>
      <c r="MW156" s="27">
        <v>0</v>
      </c>
      <c r="MX156" s="27">
        <v>0</v>
      </c>
      <c r="MY156" s="27">
        <v>0</v>
      </c>
      <c r="MZ156" s="27">
        <v>0</v>
      </c>
      <c r="NA156" s="27">
        <v>1</v>
      </c>
      <c r="NB156" s="27">
        <v>0</v>
      </c>
      <c r="NC156" s="27">
        <v>0</v>
      </c>
      <c r="ND156" s="27">
        <v>0</v>
      </c>
      <c r="NE156" s="27">
        <v>0</v>
      </c>
      <c r="NF156" s="27">
        <v>0</v>
      </c>
      <c r="NG156" s="27">
        <v>1</v>
      </c>
      <c r="NH156" s="27">
        <v>0</v>
      </c>
      <c r="NI156" s="27">
        <v>0</v>
      </c>
      <c r="NJ156" s="27">
        <v>0</v>
      </c>
      <c r="NK156" s="27">
        <v>0</v>
      </c>
      <c r="NL156" s="27">
        <v>0</v>
      </c>
      <c r="NM156" s="27">
        <v>0</v>
      </c>
      <c r="NN156" s="27">
        <v>0</v>
      </c>
      <c r="NO156" s="27">
        <v>0</v>
      </c>
      <c r="NP156" s="27">
        <v>0</v>
      </c>
      <c r="NQ156" s="27">
        <v>0</v>
      </c>
      <c r="NR156" s="27">
        <v>0</v>
      </c>
      <c r="NS156" s="27">
        <v>1</v>
      </c>
      <c r="NT156" s="14">
        <v>7</v>
      </c>
      <c r="NU156" s="27">
        <v>0</v>
      </c>
      <c r="NV156" s="27">
        <v>0</v>
      </c>
      <c r="NW156" s="27">
        <v>0</v>
      </c>
      <c r="NX156" s="27">
        <v>0</v>
      </c>
      <c r="NY156" s="27">
        <v>0</v>
      </c>
      <c r="NZ156" s="27">
        <v>1</v>
      </c>
      <c r="OA156" s="27">
        <v>0</v>
      </c>
      <c r="OB156" s="27">
        <v>0</v>
      </c>
      <c r="OC156" s="27">
        <v>0</v>
      </c>
      <c r="OD156" s="27">
        <v>0</v>
      </c>
      <c r="OE156" s="27">
        <v>0</v>
      </c>
      <c r="OF156" s="27">
        <v>1</v>
      </c>
      <c r="OG156" s="27">
        <v>1</v>
      </c>
      <c r="OH156" s="27">
        <v>1</v>
      </c>
      <c r="OI156" s="27">
        <v>1</v>
      </c>
      <c r="OJ156" s="27">
        <v>0</v>
      </c>
      <c r="OK156" s="27">
        <v>0</v>
      </c>
      <c r="OL156" s="27">
        <v>0</v>
      </c>
      <c r="OM156" s="27">
        <v>0</v>
      </c>
      <c r="ON156" s="27">
        <v>0</v>
      </c>
      <c r="OO156" s="27">
        <v>0</v>
      </c>
      <c r="OP156" s="27">
        <v>0</v>
      </c>
      <c r="OQ156" s="27">
        <v>0</v>
      </c>
      <c r="OR156" s="27">
        <v>2</v>
      </c>
      <c r="OS156" s="14">
        <v>22</v>
      </c>
      <c r="OT156" s="44">
        <v>6</v>
      </c>
      <c r="OU156" s="27">
        <v>0</v>
      </c>
      <c r="OV156" s="27">
        <v>0</v>
      </c>
      <c r="OW156" s="27">
        <v>0</v>
      </c>
      <c r="OX156" s="27">
        <v>0</v>
      </c>
      <c r="OY156" s="27">
        <v>0</v>
      </c>
      <c r="OZ156" s="27">
        <v>1</v>
      </c>
      <c r="PA156" s="27">
        <v>4</v>
      </c>
      <c r="PB156" s="27">
        <v>8</v>
      </c>
      <c r="PC156" s="27">
        <v>0</v>
      </c>
      <c r="PD156" s="27">
        <v>0</v>
      </c>
      <c r="PE156" s="27">
        <v>0</v>
      </c>
      <c r="PF156" s="27">
        <v>0</v>
      </c>
      <c r="PG156" s="27">
        <v>0</v>
      </c>
      <c r="PH156" s="27">
        <v>1</v>
      </c>
      <c r="PI156" s="27">
        <v>1</v>
      </c>
      <c r="PJ156" s="27">
        <v>0</v>
      </c>
      <c r="PK156" s="27">
        <v>0</v>
      </c>
      <c r="PL156" s="27">
        <v>0</v>
      </c>
      <c r="PM156" s="27">
        <v>2</v>
      </c>
      <c r="PN156" s="27">
        <v>5</v>
      </c>
      <c r="PO156" s="27">
        <v>0</v>
      </c>
      <c r="PP156" s="27">
        <v>0</v>
      </c>
      <c r="PQ156" s="27">
        <v>0</v>
      </c>
      <c r="PR156" s="27">
        <v>0</v>
      </c>
      <c r="PS156" s="27">
        <v>0</v>
      </c>
      <c r="PT156" s="27">
        <v>0</v>
      </c>
      <c r="PU156" s="27">
        <v>0</v>
      </c>
      <c r="PV156" s="27">
        <v>0</v>
      </c>
      <c r="PW156" s="27">
        <v>0</v>
      </c>
      <c r="PX156" s="14">
        <v>918</v>
      </c>
      <c r="PY156" s="27">
        <v>6</v>
      </c>
      <c r="PZ156" s="27">
        <v>9</v>
      </c>
      <c r="QA156" s="27">
        <v>11</v>
      </c>
      <c r="QB156" s="27">
        <v>3</v>
      </c>
      <c r="QC156" s="27">
        <v>34</v>
      </c>
      <c r="QD156" s="27">
        <v>116</v>
      </c>
      <c r="QE156" s="27">
        <v>489</v>
      </c>
      <c r="QF156" s="27">
        <v>0</v>
      </c>
      <c r="QG156" s="27">
        <v>0</v>
      </c>
      <c r="QH156" s="27">
        <v>0</v>
      </c>
      <c r="QI156" s="27">
        <v>0</v>
      </c>
      <c r="QJ156" s="27">
        <v>36</v>
      </c>
      <c r="QK156" s="27">
        <v>5</v>
      </c>
      <c r="QL156" s="27">
        <v>10</v>
      </c>
      <c r="QM156" s="27">
        <v>12</v>
      </c>
      <c r="QN156" s="27">
        <v>1</v>
      </c>
      <c r="QO156" s="27">
        <v>1</v>
      </c>
      <c r="QP156" s="27">
        <v>20</v>
      </c>
      <c r="QQ156" s="27">
        <v>141</v>
      </c>
      <c r="QR156" s="27">
        <v>0</v>
      </c>
      <c r="QS156" s="27">
        <v>0</v>
      </c>
      <c r="QT156" s="27">
        <v>0</v>
      </c>
      <c r="QU156" s="27">
        <v>0</v>
      </c>
      <c r="QV156" s="27">
        <v>24</v>
      </c>
      <c r="QW156" s="27">
        <v>0</v>
      </c>
      <c r="QX156" s="27">
        <v>0</v>
      </c>
      <c r="QY156" s="27">
        <v>0</v>
      </c>
      <c r="QZ156" s="27">
        <v>0</v>
      </c>
      <c r="RA156" s="14">
        <v>13</v>
      </c>
      <c r="RB156" s="27">
        <v>0</v>
      </c>
      <c r="RC156" s="27">
        <v>0</v>
      </c>
      <c r="RD156" s="27">
        <v>2</v>
      </c>
      <c r="RE156" s="27">
        <v>3</v>
      </c>
      <c r="RF156" s="27">
        <v>0</v>
      </c>
      <c r="RG156" s="27">
        <v>0</v>
      </c>
      <c r="RH156" s="27">
        <v>3</v>
      </c>
      <c r="RI156" s="27">
        <v>5</v>
      </c>
      <c r="RJ156" s="14">
        <v>3</v>
      </c>
      <c r="RK156" s="27">
        <v>0</v>
      </c>
      <c r="RL156" s="27">
        <v>0</v>
      </c>
      <c r="RM156" s="27">
        <v>0</v>
      </c>
      <c r="RN156" s="27">
        <v>0</v>
      </c>
      <c r="RO156" s="27">
        <v>0</v>
      </c>
      <c r="RP156" s="27">
        <v>0</v>
      </c>
      <c r="RQ156" s="27">
        <v>0</v>
      </c>
      <c r="RR156" s="27">
        <v>0</v>
      </c>
      <c r="RS156" s="27">
        <v>0</v>
      </c>
      <c r="RT156" s="27">
        <v>0</v>
      </c>
      <c r="RU156" s="27">
        <v>0</v>
      </c>
      <c r="RV156" s="27">
        <v>0</v>
      </c>
      <c r="RW156" s="27">
        <v>1</v>
      </c>
      <c r="RX156" s="27">
        <v>0</v>
      </c>
      <c r="RY156" s="27">
        <v>1</v>
      </c>
      <c r="RZ156" s="27">
        <v>0</v>
      </c>
      <c r="SA156" s="27">
        <v>0</v>
      </c>
      <c r="SB156" s="27">
        <v>0</v>
      </c>
      <c r="SC156" s="27">
        <v>0</v>
      </c>
      <c r="SD156" s="27">
        <v>0</v>
      </c>
      <c r="SE156" s="27">
        <v>0</v>
      </c>
      <c r="SF156" s="27">
        <v>0</v>
      </c>
      <c r="SG156" s="27">
        <v>0</v>
      </c>
      <c r="SH156" s="27">
        <v>1</v>
      </c>
      <c r="SI156" s="27">
        <v>0</v>
      </c>
      <c r="SJ156" s="27">
        <v>0</v>
      </c>
      <c r="SK156" s="27">
        <v>0</v>
      </c>
      <c r="SL156" s="27">
        <v>0</v>
      </c>
      <c r="SM156" s="27">
        <v>0</v>
      </c>
      <c r="SN156" s="27">
        <v>0</v>
      </c>
      <c r="SO156" s="27">
        <v>0</v>
      </c>
      <c r="SP156" s="27">
        <v>0</v>
      </c>
      <c r="SQ156" s="27">
        <v>0</v>
      </c>
      <c r="SR156" s="27">
        <v>0</v>
      </c>
      <c r="SS156" s="27">
        <v>0</v>
      </c>
      <c r="ST156" s="27">
        <v>0</v>
      </c>
      <c r="SU156" s="27">
        <v>0</v>
      </c>
      <c r="SV156" s="27">
        <v>0</v>
      </c>
      <c r="SW156" s="27">
        <v>0</v>
      </c>
      <c r="SX156" s="27">
        <v>0</v>
      </c>
      <c r="SY156" s="27">
        <v>0</v>
      </c>
      <c r="SZ156" s="27">
        <v>0</v>
      </c>
      <c r="TA156" s="27">
        <v>0</v>
      </c>
      <c r="TB156" s="27">
        <v>0</v>
      </c>
      <c r="TC156" s="27">
        <v>0</v>
      </c>
      <c r="TD156" s="27">
        <v>0</v>
      </c>
      <c r="TE156" s="27">
        <v>0</v>
      </c>
      <c r="TF156" s="27">
        <v>0</v>
      </c>
      <c r="TG156" s="14">
        <v>0</v>
      </c>
      <c r="TH156" s="27">
        <v>0</v>
      </c>
      <c r="TI156" s="27">
        <v>0</v>
      </c>
      <c r="TJ156" s="27">
        <v>0</v>
      </c>
      <c r="TK156" s="27">
        <v>0</v>
      </c>
      <c r="TL156" s="27">
        <v>0</v>
      </c>
      <c r="TM156" s="27">
        <v>0</v>
      </c>
      <c r="TN156" s="27">
        <v>0</v>
      </c>
      <c r="TO156" s="27">
        <v>0</v>
      </c>
      <c r="TP156" s="27">
        <v>0</v>
      </c>
      <c r="TQ156" s="27">
        <v>0</v>
      </c>
      <c r="TR156" s="27">
        <v>0</v>
      </c>
      <c r="TS156" s="27">
        <v>0</v>
      </c>
      <c r="TT156" s="27">
        <v>0</v>
      </c>
      <c r="TU156" s="27">
        <v>0</v>
      </c>
      <c r="TV156" s="27">
        <v>0</v>
      </c>
      <c r="TW156" s="27">
        <v>0</v>
      </c>
      <c r="TX156" s="27">
        <v>0</v>
      </c>
      <c r="TY156" s="27">
        <v>0</v>
      </c>
      <c r="TZ156" s="27">
        <v>0</v>
      </c>
      <c r="UA156" s="27">
        <v>0</v>
      </c>
      <c r="UB156" s="27">
        <v>0</v>
      </c>
      <c r="UC156" s="27">
        <v>0</v>
      </c>
      <c r="UD156" s="27">
        <v>0</v>
      </c>
      <c r="UE156" s="27">
        <v>0</v>
      </c>
      <c r="UF156" s="27">
        <v>0</v>
      </c>
      <c r="UG156" s="27">
        <v>0</v>
      </c>
      <c r="UH156" s="27">
        <v>0</v>
      </c>
      <c r="UI156" s="27">
        <v>0</v>
      </c>
      <c r="UJ156" s="27">
        <v>0</v>
      </c>
      <c r="UK156" s="27">
        <v>0</v>
      </c>
      <c r="UL156" s="27">
        <v>0</v>
      </c>
      <c r="UM156" s="27">
        <v>0</v>
      </c>
      <c r="UN156" s="27">
        <v>0</v>
      </c>
      <c r="UO156" s="27">
        <v>0</v>
      </c>
      <c r="UP156" s="27">
        <v>0</v>
      </c>
      <c r="UQ156" s="27">
        <v>0</v>
      </c>
      <c r="UR156" s="27">
        <v>0</v>
      </c>
      <c r="US156" s="27">
        <v>0</v>
      </c>
      <c r="UT156" s="27">
        <v>0</v>
      </c>
      <c r="UU156" s="27">
        <v>0</v>
      </c>
      <c r="UV156" s="27">
        <v>0</v>
      </c>
      <c r="UW156" s="27">
        <v>0</v>
      </c>
      <c r="UX156" s="27">
        <v>0</v>
      </c>
      <c r="UY156" s="27">
        <v>0</v>
      </c>
      <c r="UZ156" s="27">
        <v>0</v>
      </c>
      <c r="VA156" s="27">
        <v>0</v>
      </c>
      <c r="VB156" s="27">
        <v>0</v>
      </c>
      <c r="VC156" s="27">
        <v>0</v>
      </c>
      <c r="VD156" s="27">
        <v>0</v>
      </c>
      <c r="VE156" s="27">
        <v>0</v>
      </c>
      <c r="VF156" s="27">
        <v>0</v>
      </c>
      <c r="VG156" s="27">
        <v>0</v>
      </c>
      <c r="VH156" s="14">
        <v>0</v>
      </c>
      <c r="VI156" s="27">
        <v>0</v>
      </c>
      <c r="VJ156" s="27">
        <v>0</v>
      </c>
      <c r="VK156" s="27">
        <v>0</v>
      </c>
      <c r="VL156" s="27">
        <v>0</v>
      </c>
      <c r="VM156" s="27">
        <v>0</v>
      </c>
      <c r="VN156" s="27">
        <v>0</v>
      </c>
      <c r="VO156" s="27">
        <v>0</v>
      </c>
      <c r="VP156" s="27">
        <v>0</v>
      </c>
      <c r="VQ156" s="27">
        <v>0</v>
      </c>
      <c r="VR156" s="27">
        <v>0</v>
      </c>
      <c r="VS156" s="27">
        <v>0</v>
      </c>
      <c r="VT156" s="27">
        <v>0</v>
      </c>
      <c r="VU156" s="27">
        <v>0</v>
      </c>
      <c r="VV156" s="27">
        <v>0</v>
      </c>
      <c r="VW156" s="27">
        <v>0</v>
      </c>
      <c r="VX156" s="27">
        <v>0</v>
      </c>
      <c r="VY156" s="27">
        <v>0</v>
      </c>
      <c r="VZ156" s="27">
        <v>0</v>
      </c>
      <c r="WA156" s="27">
        <v>0</v>
      </c>
      <c r="WB156" s="27">
        <v>0</v>
      </c>
      <c r="WC156" s="27">
        <v>0</v>
      </c>
      <c r="WD156" s="27">
        <v>0</v>
      </c>
      <c r="WE156" s="27">
        <v>0</v>
      </c>
      <c r="WF156" s="27">
        <v>0</v>
      </c>
      <c r="WG156" s="27">
        <v>0</v>
      </c>
      <c r="WH156" s="27">
        <v>0</v>
      </c>
      <c r="WI156" s="27">
        <v>0</v>
      </c>
      <c r="WJ156" s="27">
        <v>0</v>
      </c>
      <c r="WK156" s="27">
        <v>0</v>
      </c>
      <c r="WL156" s="27">
        <v>0</v>
      </c>
      <c r="WM156" s="27">
        <v>0</v>
      </c>
      <c r="WN156" s="27">
        <v>0</v>
      </c>
      <c r="WO156" s="27">
        <v>0</v>
      </c>
      <c r="WP156" s="27">
        <v>0</v>
      </c>
      <c r="WQ156" s="27">
        <v>0</v>
      </c>
      <c r="WR156" s="27">
        <v>0</v>
      </c>
      <c r="WS156" s="27">
        <v>0</v>
      </c>
      <c r="WT156" s="27">
        <v>0</v>
      </c>
      <c r="WU156" s="27">
        <v>0</v>
      </c>
      <c r="WV156" s="27">
        <v>0</v>
      </c>
      <c r="WW156" s="27">
        <v>0</v>
      </c>
      <c r="WX156" s="27">
        <v>0</v>
      </c>
      <c r="WY156" s="27">
        <v>0</v>
      </c>
      <c r="WZ156" s="27">
        <v>0</v>
      </c>
      <c r="XA156" s="27">
        <v>0</v>
      </c>
      <c r="XB156" s="27">
        <v>0</v>
      </c>
      <c r="XC156" s="27">
        <v>0</v>
      </c>
      <c r="XD156" s="27">
        <v>0</v>
      </c>
      <c r="XE156" s="27">
        <v>0</v>
      </c>
      <c r="XF156" s="27">
        <v>0</v>
      </c>
      <c r="XG156" s="27">
        <v>0</v>
      </c>
      <c r="XH156" s="27">
        <v>0</v>
      </c>
      <c r="XI156" s="27">
        <v>10</v>
      </c>
      <c r="XJ156" s="27">
        <v>15</v>
      </c>
      <c r="XK156" s="27">
        <v>2</v>
      </c>
      <c r="XL156" s="27">
        <v>23</v>
      </c>
      <c r="XM156" s="27">
        <v>9</v>
      </c>
      <c r="XN156" s="27">
        <v>0</v>
      </c>
      <c r="XO156" s="27">
        <v>0</v>
      </c>
      <c r="XP156" s="27">
        <v>1</v>
      </c>
      <c r="XQ156" s="27">
        <v>0</v>
      </c>
      <c r="XR156" s="27">
        <v>0</v>
      </c>
      <c r="XS156" s="27">
        <v>1</v>
      </c>
      <c r="XT156" s="27">
        <v>6</v>
      </c>
      <c r="XU156" s="27">
        <v>0</v>
      </c>
      <c r="XV156" s="27">
        <v>0</v>
      </c>
      <c r="XW156" s="27">
        <v>4</v>
      </c>
      <c r="XX156" s="27">
        <v>5</v>
      </c>
      <c r="XY156" s="27">
        <v>12</v>
      </c>
      <c r="XZ156" s="27">
        <v>0</v>
      </c>
      <c r="YA156" s="27">
        <v>9</v>
      </c>
      <c r="YB156" s="27">
        <v>0</v>
      </c>
      <c r="YC156" s="27">
        <v>0</v>
      </c>
      <c r="YD156" s="27">
        <v>3</v>
      </c>
      <c r="YE156" s="27">
        <v>0</v>
      </c>
      <c r="YF156" s="27">
        <v>0</v>
      </c>
      <c r="YG156" s="27">
        <v>3</v>
      </c>
      <c r="YH156" s="27">
        <v>6</v>
      </c>
      <c r="YI156" s="27">
        <v>0</v>
      </c>
      <c r="YJ156" s="27">
        <v>0</v>
      </c>
      <c r="YK156" s="27">
        <v>5</v>
      </c>
      <c r="YL156" s="27">
        <v>5</v>
      </c>
      <c r="YM156" s="27">
        <v>14</v>
      </c>
      <c r="YN156" s="27">
        <v>0</v>
      </c>
      <c r="YO156" s="27">
        <v>0</v>
      </c>
      <c r="YP156" s="27">
        <v>1</v>
      </c>
      <c r="YQ156" s="27">
        <v>0</v>
      </c>
      <c r="YR156" s="27">
        <v>1</v>
      </c>
      <c r="YS156" s="27">
        <v>0</v>
      </c>
      <c r="YT156" s="27">
        <v>0</v>
      </c>
      <c r="YU156" s="27">
        <v>0</v>
      </c>
      <c r="YV156" s="27">
        <v>0</v>
      </c>
      <c r="YW156" s="27">
        <v>0</v>
      </c>
      <c r="YX156" s="27">
        <v>0</v>
      </c>
      <c r="YY156" s="27">
        <v>0</v>
      </c>
      <c r="YZ156" s="27">
        <v>0</v>
      </c>
      <c r="ZA156" s="27">
        <v>0</v>
      </c>
      <c r="ZB156" s="27">
        <v>0</v>
      </c>
      <c r="ZC156" s="27">
        <v>521</v>
      </c>
      <c r="ZD156" s="27">
        <v>3</v>
      </c>
      <c r="ZE156" s="27">
        <v>127</v>
      </c>
      <c r="ZF156" s="27">
        <v>30</v>
      </c>
      <c r="ZG156" s="27">
        <v>3</v>
      </c>
      <c r="ZH156" s="27">
        <v>2</v>
      </c>
      <c r="ZI156" s="27">
        <v>13</v>
      </c>
      <c r="ZJ156" s="27">
        <v>2</v>
      </c>
      <c r="ZK156" s="27">
        <v>0</v>
      </c>
      <c r="ZL156" s="27">
        <v>34</v>
      </c>
      <c r="ZM156" s="27">
        <v>8</v>
      </c>
      <c r="ZN156" s="27">
        <v>1</v>
      </c>
      <c r="ZO156" s="27">
        <v>11</v>
      </c>
      <c r="ZP156" s="27">
        <v>2</v>
      </c>
      <c r="ZQ156" s="27">
        <v>0</v>
      </c>
      <c r="ZR156" s="27">
        <v>17</v>
      </c>
      <c r="ZS156" s="27">
        <v>5</v>
      </c>
      <c r="ZT156" s="27">
        <v>0</v>
      </c>
      <c r="ZU156" s="27">
        <v>1</v>
      </c>
      <c r="ZV156" s="27">
        <v>0</v>
      </c>
    </row>
    <row r="157" spans="1:698" s="43" customFormat="1" x14ac:dyDescent="0.2">
      <c r="A157" s="43" t="s">
        <v>257</v>
      </c>
      <c r="B157" s="42"/>
      <c r="C157" s="14">
        <v>400</v>
      </c>
      <c r="D157" s="14">
        <v>21</v>
      </c>
      <c r="E157" s="14">
        <v>1</v>
      </c>
      <c r="F157" s="14">
        <v>4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43">
        <v>0</v>
      </c>
      <c r="M157" s="43">
        <v>0</v>
      </c>
      <c r="N157" s="43">
        <v>0</v>
      </c>
      <c r="O157" s="43">
        <v>0</v>
      </c>
      <c r="P157" s="43">
        <v>0</v>
      </c>
      <c r="Q157" s="43">
        <v>0</v>
      </c>
      <c r="R157" s="43">
        <v>0</v>
      </c>
      <c r="S157" s="43">
        <v>0</v>
      </c>
      <c r="T157" s="43">
        <v>0</v>
      </c>
      <c r="U157" s="43">
        <v>0</v>
      </c>
      <c r="V157" s="43">
        <v>0</v>
      </c>
      <c r="W157" s="43">
        <v>0</v>
      </c>
      <c r="X157" s="43">
        <v>0</v>
      </c>
      <c r="Y157" s="43">
        <v>0</v>
      </c>
      <c r="Z157" s="43">
        <v>0</v>
      </c>
      <c r="AA157" s="43">
        <v>0</v>
      </c>
      <c r="AB157" s="43">
        <v>0</v>
      </c>
      <c r="AC157" s="43">
        <v>0</v>
      </c>
      <c r="AD157" s="43">
        <v>0</v>
      </c>
      <c r="AE157" s="43">
        <v>0</v>
      </c>
      <c r="AF157" s="43">
        <v>0</v>
      </c>
      <c r="AG157" s="43">
        <v>0</v>
      </c>
      <c r="AH157" s="43">
        <v>0</v>
      </c>
      <c r="AI157" s="43">
        <v>0</v>
      </c>
      <c r="AJ157" s="43">
        <v>0</v>
      </c>
      <c r="AK157" s="43">
        <v>0</v>
      </c>
      <c r="AL157" s="43">
        <v>0</v>
      </c>
      <c r="AM157" s="43">
        <v>0</v>
      </c>
      <c r="AN157" s="43">
        <v>0</v>
      </c>
      <c r="AO157" s="43">
        <v>0</v>
      </c>
      <c r="AP157" s="43">
        <v>0</v>
      </c>
      <c r="AU157" s="43">
        <v>0</v>
      </c>
      <c r="AV157" s="43">
        <v>0</v>
      </c>
      <c r="AW157" s="43">
        <v>0</v>
      </c>
      <c r="AX157" s="43">
        <v>0</v>
      </c>
      <c r="AY157" s="14">
        <v>0</v>
      </c>
      <c r="AZ157" s="14">
        <v>2</v>
      </c>
      <c r="BA157" s="14">
        <v>6</v>
      </c>
      <c r="BB157" s="14">
        <v>28</v>
      </c>
      <c r="BC157" s="43">
        <v>0</v>
      </c>
      <c r="BD157" s="43">
        <v>0</v>
      </c>
      <c r="BE157" s="43">
        <v>0</v>
      </c>
      <c r="BF157" s="43">
        <v>0</v>
      </c>
      <c r="BG157" s="43">
        <v>0</v>
      </c>
      <c r="BH157" s="43">
        <v>0</v>
      </c>
      <c r="BI157" s="43">
        <v>0</v>
      </c>
      <c r="BJ157" s="43">
        <v>2</v>
      </c>
      <c r="BK157" s="43">
        <v>0</v>
      </c>
      <c r="BL157" s="43">
        <v>1</v>
      </c>
      <c r="BM157" s="43">
        <v>0</v>
      </c>
      <c r="BN157" s="43">
        <v>0</v>
      </c>
      <c r="BO157" s="43">
        <v>0</v>
      </c>
      <c r="BP157" s="43">
        <v>0</v>
      </c>
      <c r="BQ157" s="43">
        <v>0</v>
      </c>
      <c r="BR157" s="43">
        <v>0</v>
      </c>
      <c r="BS157" s="43">
        <v>0</v>
      </c>
      <c r="BT157" s="43">
        <v>0</v>
      </c>
      <c r="BU157" s="43">
        <v>0</v>
      </c>
      <c r="BV157" s="43">
        <v>0</v>
      </c>
      <c r="BW157" s="43">
        <v>0</v>
      </c>
      <c r="BX157" s="43">
        <v>0</v>
      </c>
      <c r="BY157" s="43">
        <v>0</v>
      </c>
      <c r="BZ157" s="43">
        <v>2</v>
      </c>
      <c r="CA157" s="43">
        <v>0</v>
      </c>
      <c r="CB157" s="43">
        <v>0</v>
      </c>
      <c r="CC157" s="43">
        <v>0</v>
      </c>
      <c r="CD157" s="43">
        <v>1</v>
      </c>
      <c r="CE157" s="43">
        <v>0</v>
      </c>
      <c r="CF157" s="43">
        <v>0</v>
      </c>
      <c r="CG157" s="43">
        <v>0</v>
      </c>
      <c r="CH157" s="43">
        <v>1</v>
      </c>
      <c r="CI157" s="43">
        <v>0</v>
      </c>
      <c r="CJ157" s="43">
        <v>0</v>
      </c>
      <c r="CK157" s="43">
        <v>1</v>
      </c>
      <c r="CL157" s="43">
        <v>8</v>
      </c>
      <c r="CM157" s="43">
        <v>0</v>
      </c>
      <c r="CN157" s="43">
        <v>3</v>
      </c>
      <c r="CO157" s="43">
        <v>1</v>
      </c>
      <c r="CP157" s="43">
        <v>17</v>
      </c>
      <c r="CQ157" s="43">
        <v>2</v>
      </c>
      <c r="CR157" s="43">
        <v>9</v>
      </c>
      <c r="CS157" s="43">
        <v>1</v>
      </c>
      <c r="CT157" s="43">
        <v>23</v>
      </c>
      <c r="CU157" s="43">
        <v>2</v>
      </c>
      <c r="CV157" s="43">
        <v>20</v>
      </c>
      <c r="CW157" s="43">
        <v>2</v>
      </c>
      <c r="CX157" s="43">
        <v>21</v>
      </c>
      <c r="CY157" s="43">
        <v>0</v>
      </c>
      <c r="CZ157" s="43">
        <v>21</v>
      </c>
      <c r="DA157" s="43">
        <v>0</v>
      </c>
      <c r="DB157" s="43">
        <v>2</v>
      </c>
      <c r="DC157" s="43">
        <v>0</v>
      </c>
      <c r="DD157" s="43">
        <v>0</v>
      </c>
      <c r="DG157" s="43">
        <v>1</v>
      </c>
      <c r="DH157" s="43">
        <v>15</v>
      </c>
      <c r="DI157" s="43">
        <v>0</v>
      </c>
      <c r="DJ157" s="43">
        <v>0</v>
      </c>
      <c r="DK157" s="43">
        <v>0</v>
      </c>
      <c r="DL157" s="43">
        <v>0</v>
      </c>
      <c r="DM157" s="43">
        <v>0</v>
      </c>
      <c r="DN157" s="43">
        <v>0</v>
      </c>
      <c r="DO157" s="43">
        <v>0</v>
      </c>
      <c r="DP157" s="43">
        <v>0</v>
      </c>
      <c r="DQ157" s="43">
        <v>0</v>
      </c>
      <c r="DR157" s="43">
        <v>0</v>
      </c>
      <c r="DS157" s="43">
        <v>0</v>
      </c>
      <c r="DT157" s="43">
        <v>0</v>
      </c>
      <c r="DU157" s="43">
        <v>0</v>
      </c>
      <c r="DV157" s="43">
        <v>0</v>
      </c>
      <c r="DW157" s="43">
        <v>0</v>
      </c>
      <c r="DX157" s="43">
        <v>0</v>
      </c>
      <c r="DY157" s="43">
        <v>0</v>
      </c>
      <c r="DZ157" s="43">
        <v>25</v>
      </c>
      <c r="EA157" s="43">
        <v>0</v>
      </c>
      <c r="EB157" s="43">
        <v>0</v>
      </c>
      <c r="EC157" s="43">
        <v>0</v>
      </c>
      <c r="ED157" s="43">
        <v>52</v>
      </c>
      <c r="EE157" s="43">
        <v>0</v>
      </c>
      <c r="EF157" s="43">
        <v>0</v>
      </c>
      <c r="EG157" s="43">
        <v>0</v>
      </c>
      <c r="EH157" s="43">
        <v>45</v>
      </c>
      <c r="EI157" s="43">
        <v>0</v>
      </c>
      <c r="EJ157" s="43">
        <v>0</v>
      </c>
      <c r="EK157" s="43">
        <v>0</v>
      </c>
      <c r="EL157" s="43">
        <v>9</v>
      </c>
      <c r="EM157" s="43">
        <v>0</v>
      </c>
      <c r="EN157" s="43">
        <v>0</v>
      </c>
      <c r="EO157" s="43">
        <v>0</v>
      </c>
      <c r="EP157" s="43">
        <v>0</v>
      </c>
      <c r="EQ157" s="43">
        <v>0</v>
      </c>
      <c r="ER157" s="43">
        <v>0</v>
      </c>
      <c r="ES157" s="43">
        <v>0</v>
      </c>
      <c r="ET157" s="43">
        <v>0</v>
      </c>
      <c r="EU157" s="43">
        <v>0</v>
      </c>
      <c r="EV157" s="43">
        <v>0</v>
      </c>
      <c r="EW157" s="43">
        <v>0</v>
      </c>
      <c r="EX157" s="43">
        <v>0</v>
      </c>
      <c r="EY157" s="43">
        <v>0</v>
      </c>
      <c r="EZ157" s="43">
        <v>0</v>
      </c>
      <c r="FA157" s="43">
        <v>0</v>
      </c>
      <c r="FB157" s="43">
        <v>3</v>
      </c>
      <c r="FC157" s="43">
        <v>0</v>
      </c>
      <c r="FD157" s="43">
        <v>1</v>
      </c>
      <c r="FE157" s="43">
        <v>0</v>
      </c>
      <c r="FF157" s="43">
        <v>0</v>
      </c>
      <c r="FG157" s="43">
        <v>0</v>
      </c>
      <c r="FH157" s="43">
        <v>0</v>
      </c>
      <c r="FI157" s="43">
        <v>0</v>
      </c>
      <c r="FJ157" s="43">
        <v>5</v>
      </c>
      <c r="FK157" s="43">
        <v>1</v>
      </c>
      <c r="FL157" s="43">
        <v>5</v>
      </c>
      <c r="FM157" s="43">
        <v>1</v>
      </c>
      <c r="FN157" s="43">
        <v>10</v>
      </c>
      <c r="FO157" s="43">
        <v>0</v>
      </c>
      <c r="FP157" s="43">
        <v>6</v>
      </c>
      <c r="FQ157" s="43">
        <v>0</v>
      </c>
      <c r="FR157" s="43">
        <v>12</v>
      </c>
      <c r="FS157" s="43">
        <v>1</v>
      </c>
      <c r="FT157" s="43">
        <v>10</v>
      </c>
      <c r="FU157" s="43">
        <v>0</v>
      </c>
      <c r="FV157" s="43">
        <v>8</v>
      </c>
      <c r="FW157" s="43">
        <v>1</v>
      </c>
      <c r="FX157" s="43">
        <v>4</v>
      </c>
      <c r="FY157" s="43">
        <v>0</v>
      </c>
      <c r="FZ157" s="43">
        <v>2</v>
      </c>
      <c r="GA157" s="43">
        <v>0</v>
      </c>
      <c r="GB157" s="43">
        <v>2</v>
      </c>
      <c r="GC157" s="27"/>
      <c r="GD157" s="27">
        <v>0</v>
      </c>
      <c r="GE157" s="27">
        <v>0</v>
      </c>
      <c r="GF157" s="27">
        <v>0</v>
      </c>
      <c r="GG157" s="27">
        <v>0</v>
      </c>
      <c r="GH157" s="27">
        <v>0</v>
      </c>
      <c r="GI157" s="27">
        <v>0</v>
      </c>
      <c r="GJ157" s="27">
        <v>0</v>
      </c>
      <c r="GK157" s="27">
        <v>0</v>
      </c>
      <c r="GL157" s="27">
        <v>0</v>
      </c>
      <c r="GM157" s="27">
        <v>0</v>
      </c>
      <c r="GN157" s="27">
        <v>0</v>
      </c>
      <c r="GO157" s="27">
        <v>0</v>
      </c>
      <c r="GP157" s="27"/>
      <c r="GQ157" s="27">
        <v>0</v>
      </c>
      <c r="GR157" s="27">
        <v>0</v>
      </c>
      <c r="GS157" s="27">
        <v>0</v>
      </c>
      <c r="GT157" s="27">
        <v>0</v>
      </c>
      <c r="GU157" s="27">
        <v>0</v>
      </c>
      <c r="GV157" s="27">
        <v>0</v>
      </c>
      <c r="GW157" s="27">
        <v>0</v>
      </c>
      <c r="GX157" s="27">
        <v>0</v>
      </c>
      <c r="GY157" s="27">
        <v>0</v>
      </c>
      <c r="GZ157" s="27">
        <v>0</v>
      </c>
      <c r="HA157" s="27">
        <v>0</v>
      </c>
      <c r="HB157" s="27">
        <v>0</v>
      </c>
      <c r="HC157" s="27"/>
      <c r="HD157" s="27">
        <v>0</v>
      </c>
      <c r="HE157" s="27">
        <v>0</v>
      </c>
      <c r="HF157" s="27">
        <v>0</v>
      </c>
      <c r="HG157" s="27">
        <v>0</v>
      </c>
      <c r="HH157" s="27">
        <v>0</v>
      </c>
      <c r="HI157" s="27">
        <v>0</v>
      </c>
      <c r="HJ157" s="27">
        <v>0</v>
      </c>
      <c r="HK157" s="27">
        <v>0</v>
      </c>
      <c r="HL157" s="27">
        <v>0</v>
      </c>
      <c r="HM157" s="27">
        <v>0</v>
      </c>
      <c r="HN157" s="27">
        <v>0</v>
      </c>
      <c r="HO157" s="27">
        <v>0</v>
      </c>
      <c r="HP157" s="27"/>
      <c r="HQ157" s="27">
        <v>0</v>
      </c>
      <c r="HR157" s="27">
        <v>0</v>
      </c>
      <c r="HS157" s="27">
        <v>0</v>
      </c>
      <c r="HT157" s="27">
        <v>0</v>
      </c>
      <c r="HU157" s="27">
        <v>0</v>
      </c>
      <c r="HV157" s="27">
        <v>0</v>
      </c>
      <c r="HW157" s="27">
        <v>0</v>
      </c>
      <c r="HX157" s="27">
        <v>0</v>
      </c>
      <c r="HY157" s="27">
        <v>0</v>
      </c>
      <c r="HZ157" s="27">
        <v>0</v>
      </c>
      <c r="IA157" s="27">
        <v>0</v>
      </c>
      <c r="IB157" s="27">
        <v>0</v>
      </c>
      <c r="IC157" s="27"/>
      <c r="ID157" s="27">
        <v>5</v>
      </c>
      <c r="IE157" s="27">
        <v>0</v>
      </c>
      <c r="IF157" s="27">
        <v>0</v>
      </c>
      <c r="IG157" s="27">
        <v>0</v>
      </c>
      <c r="IH157" s="27">
        <v>0</v>
      </c>
      <c r="II157" s="27"/>
      <c r="IJ157" s="27"/>
      <c r="IK157" s="27"/>
      <c r="IL157" s="27"/>
      <c r="IM157" s="27">
        <v>1</v>
      </c>
      <c r="IN157" s="27">
        <v>0</v>
      </c>
      <c r="IO157" s="27">
        <v>0</v>
      </c>
      <c r="IP157" s="27">
        <v>0</v>
      </c>
      <c r="IQ157" s="27">
        <v>0</v>
      </c>
      <c r="IR157" s="27">
        <v>0</v>
      </c>
      <c r="IS157" s="27">
        <v>0</v>
      </c>
      <c r="IT157" s="27">
        <v>0</v>
      </c>
      <c r="IU157" s="27">
        <v>0</v>
      </c>
      <c r="IV157" s="27">
        <v>0</v>
      </c>
      <c r="IW157" s="27">
        <v>0</v>
      </c>
      <c r="IX157" s="27">
        <v>0</v>
      </c>
      <c r="IY157" s="27">
        <v>0</v>
      </c>
      <c r="IZ157" s="27">
        <v>0</v>
      </c>
      <c r="JA157" s="27">
        <v>0</v>
      </c>
      <c r="JB157" s="27">
        <v>0</v>
      </c>
      <c r="JC157" s="27">
        <v>0</v>
      </c>
      <c r="JD157" s="27">
        <v>0</v>
      </c>
      <c r="JE157" s="27">
        <v>0</v>
      </c>
      <c r="JF157" s="27">
        <v>4</v>
      </c>
      <c r="JG157" s="27">
        <v>0</v>
      </c>
      <c r="JH157" s="27">
        <v>0</v>
      </c>
      <c r="JI157" s="27">
        <v>0</v>
      </c>
      <c r="JJ157" s="27">
        <v>0</v>
      </c>
      <c r="JK157" s="27">
        <v>0</v>
      </c>
      <c r="JL157" s="27">
        <v>0</v>
      </c>
      <c r="JM157" s="27">
        <v>0</v>
      </c>
      <c r="JN157" s="27">
        <v>0</v>
      </c>
      <c r="JO157" s="27">
        <v>0</v>
      </c>
      <c r="JP157" s="27">
        <v>0</v>
      </c>
      <c r="JQ157" s="27">
        <v>0</v>
      </c>
      <c r="JR157" s="27">
        <v>0</v>
      </c>
      <c r="JS157" s="27">
        <v>0</v>
      </c>
      <c r="JT157" s="27">
        <v>0</v>
      </c>
      <c r="JU157" s="27">
        <v>0</v>
      </c>
      <c r="JV157" s="27">
        <v>0</v>
      </c>
      <c r="JW157" s="27">
        <v>0</v>
      </c>
      <c r="JX157" s="27">
        <v>0</v>
      </c>
      <c r="JY157" s="14">
        <v>43</v>
      </c>
      <c r="JZ157" s="27">
        <v>0</v>
      </c>
      <c r="KA157" s="27">
        <v>0</v>
      </c>
      <c r="KB157" s="27">
        <v>0</v>
      </c>
      <c r="KC157" s="27">
        <v>1</v>
      </c>
      <c r="KD157" s="27">
        <v>0</v>
      </c>
      <c r="KE157" s="27">
        <v>5</v>
      </c>
      <c r="KF157" s="27">
        <v>4</v>
      </c>
      <c r="KG157" s="27">
        <v>5</v>
      </c>
      <c r="KH157" s="27">
        <v>14</v>
      </c>
      <c r="KI157" s="27">
        <v>4</v>
      </c>
      <c r="KJ157" s="27">
        <v>1</v>
      </c>
      <c r="KK157" s="27">
        <v>9</v>
      </c>
      <c r="KL157" s="14">
        <v>43</v>
      </c>
      <c r="KM157" s="27">
        <v>0</v>
      </c>
      <c r="KN157" s="27">
        <v>6</v>
      </c>
      <c r="KO157" s="27">
        <v>23</v>
      </c>
      <c r="KP157" s="27">
        <v>14</v>
      </c>
      <c r="KQ157" s="14">
        <v>4</v>
      </c>
      <c r="KR157" s="27">
        <v>3</v>
      </c>
      <c r="KS157" s="27">
        <v>1</v>
      </c>
      <c r="KT157" s="14">
        <v>0</v>
      </c>
      <c r="KU157" s="27">
        <v>0</v>
      </c>
      <c r="KV157" s="27">
        <v>0</v>
      </c>
      <c r="KW157" s="27">
        <v>0</v>
      </c>
      <c r="KX157" s="27">
        <v>0</v>
      </c>
      <c r="KY157" s="14">
        <v>3</v>
      </c>
      <c r="KZ157" s="27">
        <v>0</v>
      </c>
      <c r="LA157" s="27">
        <v>0</v>
      </c>
      <c r="LB157" s="27">
        <v>0</v>
      </c>
      <c r="LC157" s="27">
        <v>0</v>
      </c>
      <c r="LD157" s="27">
        <v>0</v>
      </c>
      <c r="LE157" s="27">
        <v>0</v>
      </c>
      <c r="LF157" s="27">
        <v>0</v>
      </c>
      <c r="LG157" s="27">
        <v>0</v>
      </c>
      <c r="LH157" s="27">
        <v>0</v>
      </c>
      <c r="LI157" s="27">
        <v>0</v>
      </c>
      <c r="LJ157" s="27">
        <v>0</v>
      </c>
      <c r="LK157" s="27">
        <v>0</v>
      </c>
      <c r="LL157" s="27">
        <v>0</v>
      </c>
      <c r="LM157" s="27">
        <v>0</v>
      </c>
      <c r="LN157" s="27">
        <v>0</v>
      </c>
      <c r="LO157" s="27">
        <v>0</v>
      </c>
      <c r="LP157" s="27">
        <v>1</v>
      </c>
      <c r="LQ157" s="27">
        <v>0</v>
      </c>
      <c r="LR157" s="27">
        <v>0</v>
      </c>
      <c r="LS157" s="27">
        <v>0</v>
      </c>
      <c r="LT157" s="27">
        <v>0</v>
      </c>
      <c r="LU157" s="27">
        <v>0</v>
      </c>
      <c r="LV157" s="27">
        <v>0</v>
      </c>
      <c r="LW157" s="27">
        <v>0</v>
      </c>
      <c r="LX157" s="27">
        <v>0</v>
      </c>
      <c r="LY157" s="27">
        <v>0</v>
      </c>
      <c r="LZ157" s="27">
        <v>0</v>
      </c>
      <c r="MA157" s="27">
        <v>0</v>
      </c>
      <c r="MB157" s="27">
        <v>0</v>
      </c>
      <c r="MC157" s="27">
        <v>0</v>
      </c>
      <c r="MD157" s="27">
        <v>0</v>
      </c>
      <c r="ME157" s="27">
        <v>0</v>
      </c>
      <c r="MF157" s="27">
        <v>0</v>
      </c>
      <c r="MG157" s="27">
        <v>0</v>
      </c>
      <c r="MH157" s="27">
        <v>0</v>
      </c>
      <c r="MI157" s="27">
        <v>0</v>
      </c>
      <c r="MJ157" s="27">
        <v>0</v>
      </c>
      <c r="MK157" s="27">
        <v>0</v>
      </c>
      <c r="ML157" s="27">
        <v>0</v>
      </c>
      <c r="MM157" s="27">
        <v>0</v>
      </c>
      <c r="MN157" s="27">
        <v>0</v>
      </c>
      <c r="MO157" s="27">
        <v>0</v>
      </c>
      <c r="MP157" s="27">
        <v>0</v>
      </c>
      <c r="MQ157" s="27">
        <v>0</v>
      </c>
      <c r="MR157" s="27">
        <v>0</v>
      </c>
      <c r="MS157" s="27">
        <v>0</v>
      </c>
      <c r="MT157" s="27">
        <v>0</v>
      </c>
      <c r="MU157" s="27">
        <v>0</v>
      </c>
      <c r="MV157" s="27">
        <v>0</v>
      </c>
      <c r="MW157" s="27">
        <v>0</v>
      </c>
      <c r="MX157" s="27">
        <v>0</v>
      </c>
      <c r="MY157" s="27">
        <v>0</v>
      </c>
      <c r="MZ157" s="27">
        <v>0</v>
      </c>
      <c r="NA157" s="27">
        <v>0</v>
      </c>
      <c r="NB157" s="27">
        <v>0</v>
      </c>
      <c r="NC157" s="27">
        <v>0</v>
      </c>
      <c r="ND157" s="27">
        <v>0</v>
      </c>
      <c r="NE157" s="27">
        <v>0</v>
      </c>
      <c r="NF157" s="27">
        <v>0</v>
      </c>
      <c r="NG157" s="27">
        <v>0</v>
      </c>
      <c r="NH157" s="27">
        <v>0</v>
      </c>
      <c r="NI157" s="27">
        <v>0</v>
      </c>
      <c r="NJ157" s="27">
        <v>0</v>
      </c>
      <c r="NK157" s="27">
        <v>0</v>
      </c>
      <c r="NL157" s="27">
        <v>0</v>
      </c>
      <c r="NM157" s="27">
        <v>0</v>
      </c>
      <c r="NN157" s="27">
        <v>0</v>
      </c>
      <c r="NO157" s="27">
        <v>0</v>
      </c>
      <c r="NP157" s="27">
        <v>1</v>
      </c>
      <c r="NQ157" s="27">
        <v>0</v>
      </c>
      <c r="NR157" s="27">
        <v>1</v>
      </c>
      <c r="NS157" s="27">
        <v>0</v>
      </c>
      <c r="NT157" s="14">
        <v>3</v>
      </c>
      <c r="NU157" s="27">
        <v>0</v>
      </c>
      <c r="NV157" s="27">
        <v>0</v>
      </c>
      <c r="NW157" s="27">
        <v>0</v>
      </c>
      <c r="NX157" s="27">
        <v>0</v>
      </c>
      <c r="NY157" s="27">
        <v>0</v>
      </c>
      <c r="NZ157" s="27">
        <v>0</v>
      </c>
      <c r="OA157" s="27">
        <v>0</v>
      </c>
      <c r="OB157" s="27">
        <v>0</v>
      </c>
      <c r="OC157" s="27">
        <v>0</v>
      </c>
      <c r="OD157" s="27">
        <v>0</v>
      </c>
      <c r="OE157" s="27">
        <v>0</v>
      </c>
      <c r="OF157" s="27">
        <v>0</v>
      </c>
      <c r="OG157" s="27">
        <v>0</v>
      </c>
      <c r="OH157" s="27">
        <v>0</v>
      </c>
      <c r="OI157" s="27">
        <v>0</v>
      </c>
      <c r="OJ157" s="27">
        <v>0</v>
      </c>
      <c r="OK157" s="27">
        <v>1</v>
      </c>
      <c r="OL157" s="27">
        <v>0</v>
      </c>
      <c r="OM157" s="27">
        <v>0</v>
      </c>
      <c r="ON157" s="27">
        <v>0</v>
      </c>
      <c r="OO157" s="27">
        <v>1</v>
      </c>
      <c r="OP157" s="27">
        <v>0</v>
      </c>
      <c r="OQ157" s="27">
        <v>1</v>
      </c>
      <c r="OR157" s="27">
        <v>0</v>
      </c>
      <c r="OS157" s="14">
        <v>18</v>
      </c>
      <c r="OT157" s="44">
        <v>4</v>
      </c>
      <c r="OU157" s="27">
        <v>0</v>
      </c>
      <c r="OV157" s="27">
        <v>0</v>
      </c>
      <c r="OW157" s="27">
        <v>0</v>
      </c>
      <c r="OX157" s="27">
        <v>0</v>
      </c>
      <c r="OY157" s="27">
        <v>0</v>
      </c>
      <c r="OZ157" s="27">
        <v>3</v>
      </c>
      <c r="PA157" s="27">
        <v>3</v>
      </c>
      <c r="PB157" s="27">
        <v>4</v>
      </c>
      <c r="PC157" s="27">
        <v>0</v>
      </c>
      <c r="PD157" s="27">
        <v>0</v>
      </c>
      <c r="PE157" s="27">
        <v>0</v>
      </c>
      <c r="PF157" s="27">
        <v>0</v>
      </c>
      <c r="PG157" s="27">
        <v>0</v>
      </c>
      <c r="PH157" s="27">
        <v>0</v>
      </c>
      <c r="PI157" s="27">
        <v>0</v>
      </c>
      <c r="PJ157" s="27">
        <v>0</v>
      </c>
      <c r="PK157" s="27">
        <v>0</v>
      </c>
      <c r="PL157" s="27">
        <v>0</v>
      </c>
      <c r="PM157" s="27">
        <v>4</v>
      </c>
      <c r="PN157" s="27">
        <v>3</v>
      </c>
      <c r="PO157" s="27">
        <v>0</v>
      </c>
      <c r="PP157" s="27">
        <v>0</v>
      </c>
      <c r="PQ157" s="27">
        <v>0</v>
      </c>
      <c r="PR157" s="27">
        <v>0</v>
      </c>
      <c r="PS157" s="27">
        <v>1</v>
      </c>
      <c r="PT157" s="27">
        <v>0</v>
      </c>
      <c r="PU157" s="27">
        <v>0</v>
      </c>
      <c r="PV157" s="27">
        <v>0</v>
      </c>
      <c r="PW157" s="27">
        <v>0</v>
      </c>
      <c r="PX157" s="14">
        <v>732</v>
      </c>
      <c r="PY157" s="27">
        <v>0</v>
      </c>
      <c r="PZ157" s="27">
        <v>9</v>
      </c>
      <c r="QA157" s="27">
        <v>11</v>
      </c>
      <c r="QB157" s="27">
        <v>2</v>
      </c>
      <c r="QC157" s="27">
        <v>36</v>
      </c>
      <c r="QD157" s="27">
        <v>137</v>
      </c>
      <c r="QE157" s="27">
        <v>334</v>
      </c>
      <c r="QF157" s="27">
        <v>0</v>
      </c>
      <c r="QG157" s="27">
        <v>0</v>
      </c>
      <c r="QH157" s="27">
        <v>0</v>
      </c>
      <c r="QI157" s="27">
        <v>0</v>
      </c>
      <c r="QJ157" s="27">
        <v>27</v>
      </c>
      <c r="QK157" s="27">
        <v>1</v>
      </c>
      <c r="QL157" s="27">
        <v>10</v>
      </c>
      <c r="QM157" s="27">
        <v>4</v>
      </c>
      <c r="QN157" s="27">
        <v>2</v>
      </c>
      <c r="QO157" s="27">
        <v>4</v>
      </c>
      <c r="QP157" s="27">
        <v>29</v>
      </c>
      <c r="QQ157" s="27">
        <v>108</v>
      </c>
      <c r="QR157" s="27">
        <v>0</v>
      </c>
      <c r="QS157" s="27">
        <v>0</v>
      </c>
      <c r="QT157" s="27">
        <v>0</v>
      </c>
      <c r="QU157" s="27">
        <v>0</v>
      </c>
      <c r="QV157" s="27">
        <v>18</v>
      </c>
      <c r="QW157" s="27">
        <v>0</v>
      </c>
      <c r="QX157" s="27">
        <v>0</v>
      </c>
      <c r="QY157" s="27">
        <v>0</v>
      </c>
      <c r="QZ157" s="27">
        <v>0</v>
      </c>
      <c r="RA157" s="14">
        <v>14</v>
      </c>
      <c r="RB157" s="27">
        <v>0</v>
      </c>
      <c r="RC157" s="27">
        <v>0</v>
      </c>
      <c r="RD157" s="27">
        <v>4</v>
      </c>
      <c r="RE157" s="27">
        <v>1</v>
      </c>
      <c r="RF157" s="27">
        <v>0</v>
      </c>
      <c r="RG157" s="27">
        <v>1</v>
      </c>
      <c r="RH157" s="27">
        <v>4</v>
      </c>
      <c r="RI157" s="27">
        <v>4</v>
      </c>
      <c r="RJ157" s="14">
        <v>1</v>
      </c>
      <c r="RK157" s="27">
        <v>0</v>
      </c>
      <c r="RL157" s="27">
        <v>0</v>
      </c>
      <c r="RM157" s="27">
        <v>0</v>
      </c>
      <c r="RN157" s="27">
        <v>0</v>
      </c>
      <c r="RO157" s="27">
        <v>0</v>
      </c>
      <c r="RP157" s="27">
        <v>0</v>
      </c>
      <c r="RQ157" s="27">
        <v>0</v>
      </c>
      <c r="RR157" s="27">
        <v>0</v>
      </c>
      <c r="RS157" s="27">
        <v>0</v>
      </c>
      <c r="RT157" s="27">
        <v>0</v>
      </c>
      <c r="RU157" s="27">
        <v>0</v>
      </c>
      <c r="RV157" s="27">
        <v>0</v>
      </c>
      <c r="RW157" s="27">
        <v>0</v>
      </c>
      <c r="RX157" s="27">
        <v>0</v>
      </c>
      <c r="RY157" s="27">
        <v>0</v>
      </c>
      <c r="RZ157" s="27">
        <v>0</v>
      </c>
      <c r="SA157" s="27">
        <v>1</v>
      </c>
      <c r="SB157" s="27">
        <v>0</v>
      </c>
      <c r="SC157" s="27">
        <v>0</v>
      </c>
      <c r="SD157" s="27">
        <v>0</v>
      </c>
      <c r="SE157" s="27">
        <v>0</v>
      </c>
      <c r="SF157" s="27">
        <v>0</v>
      </c>
      <c r="SG157" s="27">
        <v>0</v>
      </c>
      <c r="SH157" s="27">
        <v>0</v>
      </c>
      <c r="SI157" s="27">
        <v>0</v>
      </c>
      <c r="SJ157" s="27">
        <v>0</v>
      </c>
      <c r="SK157" s="27">
        <v>0</v>
      </c>
      <c r="SL157" s="27">
        <v>0</v>
      </c>
      <c r="SM157" s="27">
        <v>0</v>
      </c>
      <c r="SN157" s="27">
        <v>0</v>
      </c>
      <c r="SO157" s="27">
        <v>0</v>
      </c>
      <c r="SP157" s="27">
        <v>0</v>
      </c>
      <c r="SQ157" s="27">
        <v>0</v>
      </c>
      <c r="SR157" s="27">
        <v>0</v>
      </c>
      <c r="SS157" s="27">
        <v>0</v>
      </c>
      <c r="ST157" s="27">
        <v>0</v>
      </c>
      <c r="SU157" s="27">
        <v>0</v>
      </c>
      <c r="SV157" s="27">
        <v>0</v>
      </c>
      <c r="SW157" s="27">
        <v>0</v>
      </c>
      <c r="SX157" s="27">
        <v>0</v>
      </c>
      <c r="SY157" s="27">
        <v>0</v>
      </c>
      <c r="SZ157" s="27">
        <v>0</v>
      </c>
      <c r="TA157" s="27">
        <v>0</v>
      </c>
      <c r="TB157" s="27">
        <v>0</v>
      </c>
      <c r="TC157" s="27">
        <v>0</v>
      </c>
      <c r="TD157" s="27">
        <v>0</v>
      </c>
      <c r="TE157" s="27">
        <v>0</v>
      </c>
      <c r="TF157" s="27">
        <v>0</v>
      </c>
      <c r="TG157" s="14">
        <v>0</v>
      </c>
      <c r="TH157" s="27">
        <v>0</v>
      </c>
      <c r="TI157" s="27">
        <v>0</v>
      </c>
      <c r="TJ157" s="27">
        <v>0</v>
      </c>
      <c r="TK157" s="27">
        <v>0</v>
      </c>
      <c r="TL157" s="27">
        <v>0</v>
      </c>
      <c r="TM157" s="27">
        <v>0</v>
      </c>
      <c r="TN157" s="27">
        <v>0</v>
      </c>
      <c r="TO157" s="27">
        <v>0</v>
      </c>
      <c r="TP157" s="27">
        <v>0</v>
      </c>
      <c r="TQ157" s="27">
        <v>0</v>
      </c>
      <c r="TR157" s="27">
        <v>0</v>
      </c>
      <c r="TS157" s="27">
        <v>0</v>
      </c>
      <c r="TT157" s="27">
        <v>0</v>
      </c>
      <c r="TU157" s="27">
        <v>0</v>
      </c>
      <c r="TV157" s="27">
        <v>0</v>
      </c>
      <c r="TW157" s="27">
        <v>0</v>
      </c>
      <c r="TX157" s="27">
        <v>0</v>
      </c>
      <c r="TY157" s="27">
        <v>0</v>
      </c>
      <c r="TZ157" s="27">
        <v>0</v>
      </c>
      <c r="UA157" s="27">
        <v>0</v>
      </c>
      <c r="UB157" s="27">
        <v>0</v>
      </c>
      <c r="UC157" s="27">
        <v>0</v>
      </c>
      <c r="UD157" s="27">
        <v>0</v>
      </c>
      <c r="UE157" s="27">
        <v>0</v>
      </c>
      <c r="UF157" s="27">
        <v>0</v>
      </c>
      <c r="UG157" s="27">
        <v>0</v>
      </c>
      <c r="UH157" s="27">
        <v>0</v>
      </c>
      <c r="UI157" s="27">
        <v>0</v>
      </c>
      <c r="UJ157" s="27">
        <v>0</v>
      </c>
      <c r="UK157" s="27">
        <v>0</v>
      </c>
      <c r="UL157" s="27">
        <v>0</v>
      </c>
      <c r="UM157" s="27">
        <v>0</v>
      </c>
      <c r="UN157" s="27">
        <v>0</v>
      </c>
      <c r="UO157" s="27">
        <v>0</v>
      </c>
      <c r="UP157" s="27">
        <v>0</v>
      </c>
      <c r="UQ157" s="27">
        <v>0</v>
      </c>
      <c r="UR157" s="27">
        <v>0</v>
      </c>
      <c r="US157" s="27">
        <v>0</v>
      </c>
      <c r="UT157" s="27">
        <v>0</v>
      </c>
      <c r="UU157" s="27">
        <v>0</v>
      </c>
      <c r="UV157" s="27">
        <v>0</v>
      </c>
      <c r="UW157" s="27">
        <v>0</v>
      </c>
      <c r="UX157" s="27">
        <v>0</v>
      </c>
      <c r="UY157" s="27">
        <v>0</v>
      </c>
      <c r="UZ157" s="27">
        <v>0</v>
      </c>
      <c r="VA157" s="27">
        <v>0</v>
      </c>
      <c r="VB157" s="27">
        <v>0</v>
      </c>
      <c r="VC157" s="27">
        <v>0</v>
      </c>
      <c r="VD157" s="27">
        <v>0</v>
      </c>
      <c r="VE157" s="27">
        <v>0</v>
      </c>
      <c r="VF157" s="27">
        <v>0</v>
      </c>
      <c r="VG157" s="27">
        <v>0</v>
      </c>
      <c r="VH157" s="14">
        <v>0</v>
      </c>
      <c r="VI157" s="27">
        <v>0</v>
      </c>
      <c r="VJ157" s="27">
        <v>0</v>
      </c>
      <c r="VK157" s="27">
        <v>0</v>
      </c>
      <c r="VL157" s="27">
        <v>0</v>
      </c>
      <c r="VM157" s="27">
        <v>0</v>
      </c>
      <c r="VN157" s="27">
        <v>0</v>
      </c>
      <c r="VO157" s="27">
        <v>0</v>
      </c>
      <c r="VP157" s="27">
        <v>0</v>
      </c>
      <c r="VQ157" s="27">
        <v>0</v>
      </c>
      <c r="VR157" s="27">
        <v>0</v>
      </c>
      <c r="VS157" s="27">
        <v>0</v>
      </c>
      <c r="VT157" s="27">
        <v>0</v>
      </c>
      <c r="VU157" s="27">
        <v>0</v>
      </c>
      <c r="VV157" s="27">
        <v>0</v>
      </c>
      <c r="VW157" s="27">
        <v>0</v>
      </c>
      <c r="VX157" s="27">
        <v>0</v>
      </c>
      <c r="VY157" s="27">
        <v>0</v>
      </c>
      <c r="VZ157" s="27">
        <v>0</v>
      </c>
      <c r="WA157" s="27">
        <v>0</v>
      </c>
      <c r="WB157" s="27">
        <v>0</v>
      </c>
      <c r="WC157" s="27">
        <v>0</v>
      </c>
      <c r="WD157" s="27">
        <v>0</v>
      </c>
      <c r="WE157" s="27">
        <v>0</v>
      </c>
      <c r="WF157" s="27">
        <v>0</v>
      </c>
      <c r="WG157" s="27">
        <v>0</v>
      </c>
      <c r="WH157" s="27">
        <v>0</v>
      </c>
      <c r="WI157" s="27">
        <v>0</v>
      </c>
      <c r="WJ157" s="27">
        <v>0</v>
      </c>
      <c r="WK157" s="27">
        <v>0</v>
      </c>
      <c r="WL157" s="27">
        <v>0</v>
      </c>
      <c r="WM157" s="27">
        <v>0</v>
      </c>
      <c r="WN157" s="27">
        <v>0</v>
      </c>
      <c r="WO157" s="27">
        <v>0</v>
      </c>
      <c r="WP157" s="27">
        <v>0</v>
      </c>
      <c r="WQ157" s="27">
        <v>0</v>
      </c>
      <c r="WR157" s="27">
        <v>0</v>
      </c>
      <c r="WS157" s="27">
        <v>0</v>
      </c>
      <c r="WT157" s="27">
        <v>0</v>
      </c>
      <c r="WU157" s="27">
        <v>0</v>
      </c>
      <c r="WV157" s="27">
        <v>0</v>
      </c>
      <c r="WW157" s="27">
        <v>0</v>
      </c>
      <c r="WX157" s="27">
        <v>0</v>
      </c>
      <c r="WY157" s="27">
        <v>0</v>
      </c>
      <c r="WZ157" s="27">
        <v>0</v>
      </c>
      <c r="XA157" s="27">
        <v>0</v>
      </c>
      <c r="XB157" s="27">
        <v>0</v>
      </c>
      <c r="XC157" s="27">
        <v>0</v>
      </c>
      <c r="XD157" s="27">
        <v>0</v>
      </c>
      <c r="XE157" s="27">
        <v>0</v>
      </c>
      <c r="XF157" s="27">
        <v>0</v>
      </c>
      <c r="XG157" s="27">
        <v>0</v>
      </c>
      <c r="XH157" s="27">
        <v>0</v>
      </c>
      <c r="XI157" s="27">
        <v>7</v>
      </c>
      <c r="XJ157" s="27">
        <v>11</v>
      </c>
      <c r="XK157" s="27">
        <v>0</v>
      </c>
      <c r="XL157" s="27">
        <v>18</v>
      </c>
      <c r="XM157" s="27">
        <v>3</v>
      </c>
      <c r="XN157" s="27">
        <v>0</v>
      </c>
      <c r="XO157" s="27">
        <v>0</v>
      </c>
      <c r="XP157" s="27">
        <v>1</v>
      </c>
      <c r="XQ157" s="27">
        <v>0</v>
      </c>
      <c r="XR157" s="27">
        <v>0</v>
      </c>
      <c r="XS157" s="27">
        <v>3</v>
      </c>
      <c r="XT157" s="27">
        <v>3</v>
      </c>
      <c r="XU157" s="27">
        <v>0</v>
      </c>
      <c r="XV157" s="27">
        <v>0</v>
      </c>
      <c r="XW157" s="27">
        <v>3</v>
      </c>
      <c r="XX157" s="27">
        <v>4</v>
      </c>
      <c r="XY157" s="27">
        <v>7</v>
      </c>
      <c r="XZ157" s="27">
        <v>0</v>
      </c>
      <c r="YA157" s="27">
        <v>3</v>
      </c>
      <c r="YB157" s="27">
        <v>0</v>
      </c>
      <c r="YC157" s="27">
        <v>0</v>
      </c>
      <c r="YD157" s="27">
        <v>2</v>
      </c>
      <c r="YE157" s="27">
        <v>0</v>
      </c>
      <c r="YF157" s="27">
        <v>0</v>
      </c>
      <c r="YG157" s="27">
        <v>3</v>
      </c>
      <c r="YH157" s="27">
        <v>4</v>
      </c>
      <c r="YI157" s="27">
        <v>0</v>
      </c>
      <c r="YJ157" s="27">
        <v>0</v>
      </c>
      <c r="YK157" s="27">
        <v>3</v>
      </c>
      <c r="YL157" s="27">
        <v>4</v>
      </c>
      <c r="YM157" s="27">
        <v>8</v>
      </c>
      <c r="YN157" s="27">
        <v>0</v>
      </c>
      <c r="YO157" s="27">
        <v>0</v>
      </c>
      <c r="YP157" s="27">
        <v>1</v>
      </c>
      <c r="YQ157" s="27">
        <v>0</v>
      </c>
      <c r="YR157" s="27">
        <v>1</v>
      </c>
      <c r="YS157" s="27">
        <v>0</v>
      </c>
      <c r="YT157" s="27">
        <v>0</v>
      </c>
      <c r="YU157" s="27">
        <v>0</v>
      </c>
      <c r="YV157" s="27">
        <v>0</v>
      </c>
      <c r="YW157" s="27">
        <v>0</v>
      </c>
      <c r="YX157" s="27">
        <v>0</v>
      </c>
      <c r="YY157" s="27">
        <v>0</v>
      </c>
      <c r="YZ157" s="27">
        <v>0</v>
      </c>
      <c r="ZA157" s="27">
        <v>0</v>
      </c>
      <c r="ZB157" s="27">
        <v>0</v>
      </c>
      <c r="ZC157" s="27">
        <v>435</v>
      </c>
      <c r="ZD157" s="27">
        <v>0</v>
      </c>
      <c r="ZE157" s="27">
        <v>99</v>
      </c>
      <c r="ZF157" s="27">
        <v>30</v>
      </c>
      <c r="ZG157" s="27">
        <v>3</v>
      </c>
      <c r="ZH157" s="27">
        <v>0</v>
      </c>
      <c r="ZI157" s="27">
        <v>13</v>
      </c>
      <c r="ZJ157" s="27">
        <v>1</v>
      </c>
      <c r="ZK157" s="27">
        <v>0</v>
      </c>
      <c r="ZL157" s="27">
        <v>32</v>
      </c>
      <c r="ZM157" s="27">
        <v>3</v>
      </c>
      <c r="ZN157" s="27">
        <v>2</v>
      </c>
      <c r="ZO157" s="27">
        <v>13</v>
      </c>
      <c r="ZP157" s="27">
        <v>1</v>
      </c>
      <c r="ZQ157" s="27">
        <v>0</v>
      </c>
      <c r="ZR157" s="27">
        <v>10</v>
      </c>
      <c r="ZS157" s="27">
        <v>2</v>
      </c>
      <c r="ZT157" s="27">
        <v>0</v>
      </c>
      <c r="ZU157" s="27">
        <v>2</v>
      </c>
      <c r="ZV157" s="27">
        <v>0</v>
      </c>
    </row>
    <row r="158" spans="1:698" s="43" customFormat="1" x14ac:dyDescent="0.2">
      <c r="A158" s="43" t="s">
        <v>258</v>
      </c>
      <c r="B158" s="42"/>
      <c r="C158" s="14">
        <v>1651</v>
      </c>
      <c r="D158" s="14">
        <v>168</v>
      </c>
      <c r="E158" s="14">
        <v>10</v>
      </c>
      <c r="F158" s="14">
        <v>2</v>
      </c>
      <c r="G158" s="43">
        <v>0</v>
      </c>
      <c r="H158" s="43">
        <v>0</v>
      </c>
      <c r="I158" s="43">
        <v>0</v>
      </c>
      <c r="J158" s="43">
        <v>0</v>
      </c>
      <c r="K158" s="43">
        <v>0</v>
      </c>
      <c r="L158" s="43">
        <v>4</v>
      </c>
      <c r="M158" s="43">
        <v>0</v>
      </c>
      <c r="N158" s="43">
        <v>0</v>
      </c>
      <c r="O158" s="43">
        <v>0</v>
      </c>
      <c r="P158" s="43">
        <v>0</v>
      </c>
      <c r="Q158" s="43">
        <v>0</v>
      </c>
      <c r="R158" s="43">
        <v>0</v>
      </c>
      <c r="S158" s="43">
        <v>0</v>
      </c>
      <c r="T158" s="43">
        <v>0</v>
      </c>
      <c r="U158" s="43">
        <v>0</v>
      </c>
      <c r="V158" s="43">
        <v>0</v>
      </c>
      <c r="W158" s="43">
        <v>0</v>
      </c>
      <c r="X158" s="43">
        <v>1</v>
      </c>
      <c r="Y158" s="43">
        <v>0</v>
      </c>
      <c r="Z158" s="43">
        <v>0</v>
      </c>
      <c r="AA158" s="43">
        <v>0</v>
      </c>
      <c r="AB158" s="43">
        <v>0</v>
      </c>
      <c r="AC158" s="43">
        <v>1</v>
      </c>
      <c r="AD158" s="43">
        <v>0</v>
      </c>
      <c r="AE158" s="43">
        <v>0</v>
      </c>
      <c r="AF158" s="43">
        <v>2</v>
      </c>
      <c r="AG158" s="43">
        <v>0</v>
      </c>
      <c r="AH158" s="43">
        <v>0</v>
      </c>
      <c r="AI158" s="43">
        <v>0</v>
      </c>
      <c r="AJ158" s="43">
        <v>0</v>
      </c>
      <c r="AK158" s="43">
        <v>0</v>
      </c>
      <c r="AL158" s="43">
        <v>1</v>
      </c>
      <c r="AM158" s="43">
        <v>0</v>
      </c>
      <c r="AN158" s="43">
        <v>0</v>
      </c>
      <c r="AO158" s="43">
        <v>0</v>
      </c>
      <c r="AP158" s="43">
        <v>0</v>
      </c>
      <c r="AU158" s="43">
        <v>0</v>
      </c>
      <c r="AV158" s="43">
        <v>4</v>
      </c>
      <c r="AW158" s="43">
        <v>0</v>
      </c>
      <c r="AX158" s="43">
        <v>0</v>
      </c>
      <c r="AY158" s="14">
        <v>1</v>
      </c>
      <c r="AZ158" s="14">
        <v>4</v>
      </c>
      <c r="BA158" s="14">
        <v>27</v>
      </c>
      <c r="BB158" s="14">
        <v>240</v>
      </c>
      <c r="BC158" s="43">
        <v>0</v>
      </c>
      <c r="BD158" s="43">
        <v>0</v>
      </c>
      <c r="BE158" s="43">
        <v>0</v>
      </c>
      <c r="BF158" s="43">
        <v>1</v>
      </c>
      <c r="BG158" s="43">
        <v>0</v>
      </c>
      <c r="BH158" s="43">
        <v>2</v>
      </c>
      <c r="BI158" s="43">
        <v>0</v>
      </c>
      <c r="BJ158" s="43">
        <v>2</v>
      </c>
      <c r="BK158" s="43">
        <v>0</v>
      </c>
      <c r="BL158" s="43">
        <v>0</v>
      </c>
      <c r="BM158" s="43">
        <v>0</v>
      </c>
      <c r="BN158" s="43">
        <v>2</v>
      </c>
      <c r="BO158" s="43">
        <v>0</v>
      </c>
      <c r="BP158" s="43">
        <v>2</v>
      </c>
      <c r="BQ158" s="43">
        <v>0</v>
      </c>
      <c r="BR158" s="43">
        <v>0</v>
      </c>
      <c r="BS158" s="43">
        <v>0</v>
      </c>
      <c r="BT158" s="43">
        <v>0</v>
      </c>
      <c r="BU158" s="43">
        <v>0</v>
      </c>
      <c r="BV158" s="43">
        <v>0</v>
      </c>
      <c r="BW158" s="43">
        <v>0</v>
      </c>
      <c r="BX158" s="43">
        <v>0</v>
      </c>
      <c r="BY158" s="43">
        <v>0</v>
      </c>
      <c r="BZ158" s="43">
        <v>4</v>
      </c>
      <c r="CA158" s="43">
        <v>0</v>
      </c>
      <c r="CB158" s="43">
        <v>1</v>
      </c>
      <c r="CC158" s="43">
        <v>1</v>
      </c>
      <c r="CD158" s="43">
        <v>25</v>
      </c>
      <c r="CE158" s="43">
        <v>1</v>
      </c>
      <c r="CF158" s="43">
        <v>25</v>
      </c>
      <c r="CG158" s="43">
        <v>0</v>
      </c>
      <c r="CH158" s="43">
        <v>14</v>
      </c>
      <c r="CI158" s="43">
        <v>0</v>
      </c>
      <c r="CJ158" s="43">
        <v>9</v>
      </c>
      <c r="CK158" s="43">
        <v>4</v>
      </c>
      <c r="CL158" s="43">
        <v>52</v>
      </c>
      <c r="CM158" s="43">
        <v>4</v>
      </c>
      <c r="CN158" s="43">
        <v>29</v>
      </c>
      <c r="CO158" s="43">
        <v>12</v>
      </c>
      <c r="CP158" s="43">
        <v>119</v>
      </c>
      <c r="CQ158" s="43">
        <v>5</v>
      </c>
      <c r="CR158" s="43">
        <v>74</v>
      </c>
      <c r="CS158" s="43">
        <v>9</v>
      </c>
      <c r="CT158" s="43">
        <v>131</v>
      </c>
      <c r="CU158" s="43">
        <v>13</v>
      </c>
      <c r="CV158" s="43">
        <v>66</v>
      </c>
      <c r="CW158" s="43">
        <v>16</v>
      </c>
      <c r="CX158" s="43">
        <v>96</v>
      </c>
      <c r="CY158" s="43">
        <v>7</v>
      </c>
      <c r="CZ158" s="43">
        <v>54</v>
      </c>
      <c r="DA158" s="43">
        <v>1</v>
      </c>
      <c r="DB158" s="43">
        <v>12</v>
      </c>
      <c r="DC158" s="43">
        <v>6</v>
      </c>
      <c r="DD158" s="43">
        <v>11</v>
      </c>
      <c r="DG158" s="43">
        <v>4</v>
      </c>
      <c r="DH158" s="43">
        <v>122</v>
      </c>
      <c r="DI158" s="43">
        <v>0</v>
      </c>
      <c r="DJ158" s="43">
        <v>0</v>
      </c>
      <c r="DK158" s="43">
        <v>0</v>
      </c>
      <c r="DL158" s="43">
        <v>0</v>
      </c>
      <c r="DM158" s="43">
        <v>0</v>
      </c>
      <c r="DN158" s="43">
        <v>1</v>
      </c>
      <c r="DO158" s="43">
        <v>0</v>
      </c>
      <c r="DP158" s="43">
        <v>2</v>
      </c>
      <c r="DQ158" s="43">
        <v>0</v>
      </c>
      <c r="DR158" s="43">
        <v>4</v>
      </c>
      <c r="DS158" s="43">
        <v>0</v>
      </c>
      <c r="DT158" s="43">
        <v>2</v>
      </c>
      <c r="DU158" s="43">
        <v>0</v>
      </c>
      <c r="DV158" s="43">
        <v>12</v>
      </c>
      <c r="DW158" s="43">
        <v>0</v>
      </c>
      <c r="DX158" s="43">
        <v>3</v>
      </c>
      <c r="DY158" s="43">
        <v>1</v>
      </c>
      <c r="DZ158" s="43">
        <v>71</v>
      </c>
      <c r="EA158" s="43">
        <v>0</v>
      </c>
      <c r="EB158" s="43">
        <v>26</v>
      </c>
      <c r="EC158" s="43">
        <v>7</v>
      </c>
      <c r="ED158" s="43">
        <v>73</v>
      </c>
      <c r="EE158" s="43">
        <v>0</v>
      </c>
      <c r="EF158" s="43">
        <v>28</v>
      </c>
      <c r="EG158" s="43">
        <v>5</v>
      </c>
      <c r="EH158" s="43">
        <v>34</v>
      </c>
      <c r="EI158" s="43">
        <v>3</v>
      </c>
      <c r="EJ158" s="43">
        <v>7</v>
      </c>
      <c r="EK158" s="43">
        <v>3</v>
      </c>
      <c r="EL158" s="43">
        <v>35</v>
      </c>
      <c r="EM158" s="43">
        <v>1</v>
      </c>
      <c r="EN158" s="43">
        <v>8</v>
      </c>
      <c r="EO158" s="43">
        <v>0</v>
      </c>
      <c r="EP158" s="43">
        <v>6</v>
      </c>
      <c r="EQ158" s="43">
        <v>0</v>
      </c>
      <c r="ER158" s="43">
        <v>8</v>
      </c>
      <c r="ES158" s="43">
        <v>0</v>
      </c>
      <c r="ET158" s="43">
        <v>0</v>
      </c>
      <c r="EU158" s="43">
        <v>0</v>
      </c>
      <c r="EV158" s="43">
        <v>0</v>
      </c>
      <c r="EW158" s="43">
        <v>0</v>
      </c>
      <c r="EX158" s="43">
        <v>0</v>
      </c>
      <c r="EY158" s="43">
        <v>0</v>
      </c>
      <c r="EZ158" s="43">
        <v>0</v>
      </c>
      <c r="FA158" s="43">
        <v>0</v>
      </c>
      <c r="FB158" s="43">
        <v>0</v>
      </c>
      <c r="FC158" s="43">
        <v>0</v>
      </c>
      <c r="FD158" s="43">
        <v>0</v>
      </c>
      <c r="FE158" s="43">
        <v>0</v>
      </c>
      <c r="FF158" s="43">
        <v>0</v>
      </c>
      <c r="FG158" s="43">
        <v>0</v>
      </c>
      <c r="FH158" s="43">
        <v>0</v>
      </c>
      <c r="FI158" s="43">
        <v>0</v>
      </c>
      <c r="FJ158" s="43">
        <v>3</v>
      </c>
      <c r="FK158" s="43">
        <v>1</v>
      </c>
      <c r="FL158" s="43">
        <v>2</v>
      </c>
      <c r="FM158" s="43">
        <v>2</v>
      </c>
      <c r="FN158" s="43">
        <v>5</v>
      </c>
      <c r="FO158" s="43">
        <v>0</v>
      </c>
      <c r="FP158" s="43">
        <v>0</v>
      </c>
      <c r="FQ158" s="43">
        <v>2</v>
      </c>
      <c r="FR158" s="43">
        <v>7</v>
      </c>
      <c r="FS158" s="43">
        <v>5</v>
      </c>
      <c r="FT158" s="43">
        <v>7</v>
      </c>
      <c r="FU158" s="43">
        <v>5</v>
      </c>
      <c r="FV158" s="43">
        <v>11</v>
      </c>
      <c r="FW158" s="43">
        <v>9</v>
      </c>
      <c r="FX158" s="43">
        <v>7</v>
      </c>
      <c r="FY158" s="43">
        <v>1</v>
      </c>
      <c r="FZ158" s="43">
        <v>6</v>
      </c>
      <c r="GA158" s="43">
        <v>1</v>
      </c>
      <c r="GB158" s="43">
        <v>4</v>
      </c>
      <c r="GC158" s="27"/>
      <c r="GD158" s="27">
        <v>0</v>
      </c>
      <c r="GE158" s="27">
        <v>0</v>
      </c>
      <c r="GF158" s="27">
        <v>0</v>
      </c>
      <c r="GG158" s="27">
        <v>0</v>
      </c>
      <c r="GH158" s="27">
        <v>0</v>
      </c>
      <c r="GI158" s="27">
        <v>0</v>
      </c>
      <c r="GJ158" s="27">
        <v>0</v>
      </c>
      <c r="GK158" s="27">
        <v>0</v>
      </c>
      <c r="GL158" s="27">
        <v>0</v>
      </c>
      <c r="GM158" s="27">
        <v>0</v>
      </c>
      <c r="GN158" s="27">
        <v>0</v>
      </c>
      <c r="GO158" s="27">
        <v>0</v>
      </c>
      <c r="GP158" s="27"/>
      <c r="GQ158" s="27">
        <v>0</v>
      </c>
      <c r="GR158" s="27">
        <v>0</v>
      </c>
      <c r="GS158" s="27">
        <v>0</v>
      </c>
      <c r="GT158" s="27">
        <v>0</v>
      </c>
      <c r="GU158" s="27">
        <v>0</v>
      </c>
      <c r="GV158" s="27">
        <v>0</v>
      </c>
      <c r="GW158" s="27">
        <v>0</v>
      </c>
      <c r="GX158" s="27">
        <v>0</v>
      </c>
      <c r="GY158" s="27">
        <v>0</v>
      </c>
      <c r="GZ158" s="27">
        <v>0</v>
      </c>
      <c r="HA158" s="27">
        <v>0</v>
      </c>
      <c r="HB158" s="27">
        <v>0</v>
      </c>
      <c r="HC158" s="27"/>
      <c r="HD158" s="27">
        <v>0</v>
      </c>
      <c r="HE158" s="27">
        <v>0</v>
      </c>
      <c r="HF158" s="27">
        <v>0</v>
      </c>
      <c r="HG158" s="27">
        <v>0</v>
      </c>
      <c r="HH158" s="27">
        <v>0</v>
      </c>
      <c r="HI158" s="27">
        <v>0</v>
      </c>
      <c r="HJ158" s="27">
        <v>0</v>
      </c>
      <c r="HK158" s="27">
        <v>0</v>
      </c>
      <c r="HL158" s="27">
        <v>0</v>
      </c>
      <c r="HM158" s="27">
        <v>0</v>
      </c>
      <c r="HN158" s="27">
        <v>0</v>
      </c>
      <c r="HO158" s="27">
        <v>0</v>
      </c>
      <c r="HP158" s="27"/>
      <c r="HQ158" s="27">
        <v>0</v>
      </c>
      <c r="HR158" s="27">
        <v>0</v>
      </c>
      <c r="HS158" s="27">
        <v>0</v>
      </c>
      <c r="HT158" s="27">
        <v>0</v>
      </c>
      <c r="HU158" s="27">
        <v>0</v>
      </c>
      <c r="HV158" s="27">
        <v>0</v>
      </c>
      <c r="HW158" s="27">
        <v>0</v>
      </c>
      <c r="HX158" s="27">
        <v>0</v>
      </c>
      <c r="HY158" s="27">
        <v>0</v>
      </c>
      <c r="HZ158" s="27">
        <v>0</v>
      </c>
      <c r="IA158" s="27">
        <v>0</v>
      </c>
      <c r="IB158" s="27">
        <v>0</v>
      </c>
      <c r="IC158" s="27"/>
      <c r="ID158" s="27">
        <v>12</v>
      </c>
      <c r="IE158" s="27">
        <v>0</v>
      </c>
      <c r="IF158" s="27">
        <v>0</v>
      </c>
      <c r="IG158" s="27">
        <v>0</v>
      </c>
      <c r="IH158" s="27">
        <v>0</v>
      </c>
      <c r="II158" s="27"/>
      <c r="IJ158" s="27"/>
      <c r="IK158" s="27"/>
      <c r="IL158" s="27"/>
      <c r="IM158" s="27">
        <v>10</v>
      </c>
      <c r="IN158" s="27">
        <v>0</v>
      </c>
      <c r="IO158" s="27">
        <v>0</v>
      </c>
      <c r="IP158" s="27">
        <v>0</v>
      </c>
      <c r="IQ158" s="27">
        <v>0</v>
      </c>
      <c r="IR158" s="27">
        <v>0</v>
      </c>
      <c r="IS158" s="27">
        <v>0</v>
      </c>
      <c r="IT158" s="27">
        <v>0</v>
      </c>
      <c r="IU158" s="27">
        <v>0</v>
      </c>
      <c r="IV158" s="27">
        <v>0</v>
      </c>
      <c r="IW158" s="27">
        <v>0</v>
      </c>
      <c r="IX158" s="27">
        <v>0</v>
      </c>
      <c r="IY158" s="27">
        <v>0</v>
      </c>
      <c r="IZ158" s="27">
        <v>0</v>
      </c>
      <c r="JA158" s="27">
        <v>0</v>
      </c>
      <c r="JB158" s="27">
        <v>0</v>
      </c>
      <c r="JC158" s="27">
        <v>0</v>
      </c>
      <c r="JD158" s="27">
        <v>0</v>
      </c>
      <c r="JE158" s="27">
        <v>0</v>
      </c>
      <c r="JF158" s="27">
        <v>2</v>
      </c>
      <c r="JG158" s="27">
        <v>0</v>
      </c>
      <c r="JH158" s="27">
        <v>0</v>
      </c>
      <c r="JI158" s="27">
        <v>0</v>
      </c>
      <c r="JJ158" s="27">
        <v>0</v>
      </c>
      <c r="JK158" s="27">
        <v>0</v>
      </c>
      <c r="JL158" s="27">
        <v>0</v>
      </c>
      <c r="JM158" s="27">
        <v>0</v>
      </c>
      <c r="JN158" s="27">
        <v>0</v>
      </c>
      <c r="JO158" s="27">
        <v>0</v>
      </c>
      <c r="JP158" s="27">
        <v>0</v>
      </c>
      <c r="JQ158" s="27">
        <v>0</v>
      </c>
      <c r="JR158" s="27">
        <v>0</v>
      </c>
      <c r="JS158" s="27">
        <v>0</v>
      </c>
      <c r="JT158" s="27">
        <v>0</v>
      </c>
      <c r="JU158" s="27">
        <v>0</v>
      </c>
      <c r="JV158" s="27">
        <v>0</v>
      </c>
      <c r="JW158" s="27">
        <v>0</v>
      </c>
      <c r="JX158" s="27">
        <v>0</v>
      </c>
      <c r="JY158" s="14">
        <v>314</v>
      </c>
      <c r="JZ158" s="27">
        <v>0</v>
      </c>
      <c r="KA158" s="27">
        <v>0</v>
      </c>
      <c r="KB158" s="27">
        <v>3</v>
      </c>
      <c r="KC158" s="27">
        <v>1</v>
      </c>
      <c r="KD158" s="27">
        <v>6</v>
      </c>
      <c r="KE158" s="27">
        <v>71</v>
      </c>
      <c r="KF158" s="27">
        <v>14</v>
      </c>
      <c r="KG158" s="27">
        <v>16</v>
      </c>
      <c r="KH158" s="27">
        <v>77</v>
      </c>
      <c r="KI158" s="27">
        <v>32</v>
      </c>
      <c r="KJ158" s="27">
        <v>5</v>
      </c>
      <c r="KK158" s="27">
        <v>89</v>
      </c>
      <c r="KL158" s="14">
        <v>314</v>
      </c>
      <c r="KM158" s="27">
        <v>3</v>
      </c>
      <c r="KN158" s="27">
        <v>78</v>
      </c>
      <c r="KO158" s="27">
        <v>107</v>
      </c>
      <c r="KP158" s="27">
        <v>126</v>
      </c>
      <c r="KQ158" s="14">
        <v>43</v>
      </c>
      <c r="KR158" s="27">
        <v>42</v>
      </c>
      <c r="KS158" s="27">
        <v>1</v>
      </c>
      <c r="KT158" s="14">
        <v>5</v>
      </c>
      <c r="KU158" s="27">
        <v>4</v>
      </c>
      <c r="KV158" s="27">
        <v>1</v>
      </c>
      <c r="KW158" s="27">
        <v>0</v>
      </c>
      <c r="KX158" s="27">
        <v>0</v>
      </c>
      <c r="KY158" s="14">
        <v>18</v>
      </c>
      <c r="KZ158" s="27">
        <v>0</v>
      </c>
      <c r="LA158" s="27">
        <v>1</v>
      </c>
      <c r="LB158" s="27">
        <v>0</v>
      </c>
      <c r="LC158" s="27">
        <v>0</v>
      </c>
      <c r="LD158" s="27">
        <v>1</v>
      </c>
      <c r="LE158" s="27">
        <v>0</v>
      </c>
      <c r="LF158" s="27">
        <v>0</v>
      </c>
      <c r="LG158" s="27">
        <v>0</v>
      </c>
      <c r="LH158" s="27">
        <v>0</v>
      </c>
      <c r="LI158" s="27">
        <v>0</v>
      </c>
      <c r="LJ158" s="27">
        <v>1</v>
      </c>
      <c r="LK158" s="27">
        <v>0</v>
      </c>
      <c r="LL158" s="27">
        <v>1</v>
      </c>
      <c r="LM158" s="27">
        <v>1</v>
      </c>
      <c r="LN158" s="27">
        <v>1</v>
      </c>
      <c r="LO158" s="27">
        <v>3</v>
      </c>
      <c r="LP158" s="27">
        <v>1</v>
      </c>
      <c r="LQ158" s="27">
        <v>0</v>
      </c>
      <c r="LR158" s="27">
        <v>0</v>
      </c>
      <c r="LS158" s="27">
        <v>1</v>
      </c>
      <c r="LT158" s="27">
        <v>0</v>
      </c>
      <c r="LU158" s="27">
        <v>1</v>
      </c>
      <c r="LV158" s="27">
        <v>1</v>
      </c>
      <c r="LW158" s="27">
        <v>0</v>
      </c>
      <c r="LX158" s="27">
        <v>0</v>
      </c>
      <c r="LY158" s="27">
        <v>0</v>
      </c>
      <c r="LZ158" s="27">
        <v>0</v>
      </c>
      <c r="MA158" s="27">
        <v>0</v>
      </c>
      <c r="MB158" s="27">
        <v>0</v>
      </c>
      <c r="MC158" s="27">
        <v>0</v>
      </c>
      <c r="MD158" s="27">
        <v>0</v>
      </c>
      <c r="ME158" s="27">
        <v>0</v>
      </c>
      <c r="MF158" s="27">
        <v>0</v>
      </c>
      <c r="MG158" s="27">
        <v>0</v>
      </c>
      <c r="MH158" s="27">
        <v>1</v>
      </c>
      <c r="MI158" s="27">
        <v>0</v>
      </c>
      <c r="MJ158" s="27">
        <v>0</v>
      </c>
      <c r="MK158" s="27">
        <v>0</v>
      </c>
      <c r="ML158" s="27">
        <v>0</v>
      </c>
      <c r="MM158" s="27">
        <v>0</v>
      </c>
      <c r="MN158" s="27">
        <v>0</v>
      </c>
      <c r="MO158" s="27">
        <v>0</v>
      </c>
      <c r="MP158" s="27">
        <v>0</v>
      </c>
      <c r="MQ158" s="27">
        <v>0</v>
      </c>
      <c r="MR158" s="27">
        <v>0</v>
      </c>
      <c r="MS158" s="27">
        <v>0</v>
      </c>
      <c r="MT158" s="27">
        <v>0</v>
      </c>
      <c r="MU158" s="27">
        <v>0</v>
      </c>
      <c r="MV158" s="27">
        <v>0</v>
      </c>
      <c r="MW158" s="27">
        <v>0</v>
      </c>
      <c r="MX158" s="27">
        <v>0</v>
      </c>
      <c r="MY158" s="27">
        <v>0</v>
      </c>
      <c r="MZ158" s="27">
        <v>0</v>
      </c>
      <c r="NA158" s="27">
        <v>0</v>
      </c>
      <c r="NB158" s="27">
        <v>0</v>
      </c>
      <c r="NC158" s="27">
        <v>1</v>
      </c>
      <c r="ND158" s="27">
        <v>0</v>
      </c>
      <c r="NE158" s="27">
        <v>1</v>
      </c>
      <c r="NF158" s="27">
        <v>0</v>
      </c>
      <c r="NG158" s="27">
        <v>0</v>
      </c>
      <c r="NH158" s="27">
        <v>0</v>
      </c>
      <c r="NI158" s="27">
        <v>0</v>
      </c>
      <c r="NJ158" s="27">
        <v>0</v>
      </c>
      <c r="NK158" s="27">
        <v>0</v>
      </c>
      <c r="NL158" s="27">
        <v>0</v>
      </c>
      <c r="NM158" s="27">
        <v>1</v>
      </c>
      <c r="NN158" s="27">
        <v>0</v>
      </c>
      <c r="NO158" s="27">
        <v>0</v>
      </c>
      <c r="NP158" s="27">
        <v>0</v>
      </c>
      <c r="NQ158" s="27">
        <v>0</v>
      </c>
      <c r="NR158" s="27">
        <v>0</v>
      </c>
      <c r="NS158" s="27">
        <v>1</v>
      </c>
      <c r="NT158" s="14">
        <v>21</v>
      </c>
      <c r="NU158" s="27">
        <v>0</v>
      </c>
      <c r="NV158" s="27">
        <v>1</v>
      </c>
      <c r="NW158" s="27">
        <v>0</v>
      </c>
      <c r="NX158" s="27">
        <v>0</v>
      </c>
      <c r="NY158" s="27">
        <v>1</v>
      </c>
      <c r="NZ158" s="27">
        <v>0</v>
      </c>
      <c r="OA158" s="27">
        <v>0</v>
      </c>
      <c r="OB158" s="27">
        <v>1</v>
      </c>
      <c r="OC158" s="27">
        <v>1</v>
      </c>
      <c r="OD158" s="27">
        <v>1</v>
      </c>
      <c r="OE158" s="27">
        <v>2</v>
      </c>
      <c r="OF158" s="27">
        <v>0</v>
      </c>
      <c r="OG158" s="27">
        <v>1</v>
      </c>
      <c r="OH158" s="27">
        <v>1</v>
      </c>
      <c r="OI158" s="27">
        <v>1</v>
      </c>
      <c r="OJ158" s="27">
        <v>4</v>
      </c>
      <c r="OK158" s="27">
        <v>1</v>
      </c>
      <c r="OL158" s="27">
        <v>1</v>
      </c>
      <c r="OM158" s="27">
        <v>0</v>
      </c>
      <c r="ON158" s="27">
        <v>1</v>
      </c>
      <c r="OO158" s="27">
        <v>1</v>
      </c>
      <c r="OP158" s="27">
        <v>1</v>
      </c>
      <c r="OQ158" s="27">
        <v>1</v>
      </c>
      <c r="OR158" s="27">
        <v>1</v>
      </c>
      <c r="OS158" s="14">
        <v>150</v>
      </c>
      <c r="OT158" s="44">
        <v>23</v>
      </c>
      <c r="OU158" s="27">
        <v>0</v>
      </c>
      <c r="OV158" s="27">
        <v>2</v>
      </c>
      <c r="OW158" s="27">
        <v>0</v>
      </c>
      <c r="OX158" s="27">
        <v>1</v>
      </c>
      <c r="OY158" s="27">
        <v>0</v>
      </c>
      <c r="OZ158" s="27">
        <v>13</v>
      </c>
      <c r="PA158" s="27">
        <v>28</v>
      </c>
      <c r="PB158" s="27">
        <v>41</v>
      </c>
      <c r="PC158" s="27">
        <v>0</v>
      </c>
      <c r="PD158" s="27">
        <v>0</v>
      </c>
      <c r="PE158" s="27">
        <v>0</v>
      </c>
      <c r="PF158" s="27">
        <v>0</v>
      </c>
      <c r="PG158" s="27">
        <v>1</v>
      </c>
      <c r="PH158" s="27">
        <v>4</v>
      </c>
      <c r="PI158" s="27">
        <v>0</v>
      </c>
      <c r="PJ158" s="27">
        <v>0</v>
      </c>
      <c r="PK158" s="27">
        <v>0</v>
      </c>
      <c r="PL158" s="27">
        <v>4</v>
      </c>
      <c r="PM158" s="27">
        <v>15</v>
      </c>
      <c r="PN158" s="27">
        <v>37</v>
      </c>
      <c r="PO158" s="27">
        <v>0</v>
      </c>
      <c r="PP158" s="27">
        <v>0</v>
      </c>
      <c r="PQ158" s="27">
        <v>0</v>
      </c>
      <c r="PR158" s="27">
        <v>0</v>
      </c>
      <c r="PS158" s="27">
        <v>4</v>
      </c>
      <c r="PT158" s="27">
        <v>0</v>
      </c>
      <c r="PU158" s="27">
        <v>0</v>
      </c>
      <c r="PV158" s="27">
        <v>0</v>
      </c>
      <c r="PW158" s="27">
        <v>0</v>
      </c>
      <c r="PX158" s="14">
        <v>6346</v>
      </c>
      <c r="PY158" s="27">
        <v>24</v>
      </c>
      <c r="PZ158" s="27">
        <v>87</v>
      </c>
      <c r="QA158" s="27">
        <v>91</v>
      </c>
      <c r="QB158" s="27">
        <v>47</v>
      </c>
      <c r="QC158" s="27">
        <v>216</v>
      </c>
      <c r="QD158" s="27">
        <v>930</v>
      </c>
      <c r="QE158" s="27">
        <v>2838</v>
      </c>
      <c r="QF158" s="27">
        <v>0</v>
      </c>
      <c r="QG158" s="27">
        <v>0</v>
      </c>
      <c r="QH158" s="27">
        <v>0</v>
      </c>
      <c r="QI158" s="27">
        <v>0</v>
      </c>
      <c r="QJ158" s="27">
        <v>281</v>
      </c>
      <c r="QK158" s="27">
        <v>20</v>
      </c>
      <c r="QL158" s="27">
        <v>99</v>
      </c>
      <c r="QM158" s="27">
        <v>58</v>
      </c>
      <c r="QN158" s="27">
        <v>39</v>
      </c>
      <c r="QO158" s="27">
        <v>34</v>
      </c>
      <c r="QP158" s="27">
        <v>160</v>
      </c>
      <c r="QQ158" s="27">
        <v>1196</v>
      </c>
      <c r="QR158" s="27">
        <v>0</v>
      </c>
      <c r="QS158" s="27">
        <v>0</v>
      </c>
      <c r="QT158" s="27">
        <v>0</v>
      </c>
      <c r="QU158" s="27">
        <v>0</v>
      </c>
      <c r="QV158" s="27">
        <v>226</v>
      </c>
      <c r="QW158" s="27">
        <v>0</v>
      </c>
      <c r="QX158" s="27">
        <v>0</v>
      </c>
      <c r="QY158" s="27">
        <v>0</v>
      </c>
      <c r="QZ158" s="27">
        <v>0</v>
      </c>
      <c r="RA158" s="14">
        <v>74</v>
      </c>
      <c r="RB158" s="27">
        <v>0</v>
      </c>
      <c r="RC158" s="27">
        <v>6</v>
      </c>
      <c r="RD158" s="27">
        <v>16</v>
      </c>
      <c r="RE158" s="27">
        <v>5</v>
      </c>
      <c r="RF158" s="27">
        <v>0</v>
      </c>
      <c r="RG158" s="27">
        <v>1</v>
      </c>
      <c r="RH158" s="27">
        <v>14</v>
      </c>
      <c r="RI158" s="27">
        <v>32</v>
      </c>
      <c r="RJ158" s="14">
        <v>11</v>
      </c>
      <c r="RK158" s="27">
        <v>0</v>
      </c>
      <c r="RL158" s="27">
        <v>1</v>
      </c>
      <c r="RM158" s="27">
        <v>0</v>
      </c>
      <c r="RN158" s="27">
        <v>0</v>
      </c>
      <c r="RO158" s="27">
        <v>0</v>
      </c>
      <c r="RP158" s="27">
        <v>0</v>
      </c>
      <c r="RQ158" s="27">
        <v>0</v>
      </c>
      <c r="RR158" s="27">
        <v>0</v>
      </c>
      <c r="RS158" s="27">
        <v>0</v>
      </c>
      <c r="RT158" s="27">
        <v>0</v>
      </c>
      <c r="RU158" s="27">
        <v>1</v>
      </c>
      <c r="RV158" s="27">
        <v>0</v>
      </c>
      <c r="RW158" s="27">
        <v>1</v>
      </c>
      <c r="RX158" s="27">
        <v>1</v>
      </c>
      <c r="RY158" s="27">
        <v>0</v>
      </c>
      <c r="RZ158" s="27">
        <v>3</v>
      </c>
      <c r="SA158" s="27">
        <v>1</v>
      </c>
      <c r="SB158" s="27">
        <v>0</v>
      </c>
      <c r="SC158" s="27">
        <v>0</v>
      </c>
      <c r="SD158" s="27">
        <v>1</v>
      </c>
      <c r="SE158" s="27">
        <v>0</v>
      </c>
      <c r="SF158" s="27">
        <v>1</v>
      </c>
      <c r="SG158" s="27">
        <v>1</v>
      </c>
      <c r="SH158" s="27">
        <v>0</v>
      </c>
      <c r="SI158" s="27">
        <v>0</v>
      </c>
      <c r="SJ158" s="27">
        <v>0</v>
      </c>
      <c r="SK158" s="27">
        <v>0</v>
      </c>
      <c r="SL158" s="27">
        <v>0</v>
      </c>
      <c r="SM158" s="27">
        <v>0</v>
      </c>
      <c r="SN158" s="27">
        <v>0</v>
      </c>
      <c r="SO158" s="27">
        <v>0</v>
      </c>
      <c r="SP158" s="27">
        <v>0</v>
      </c>
      <c r="SQ158" s="27">
        <v>0</v>
      </c>
      <c r="SR158" s="27">
        <v>0</v>
      </c>
      <c r="SS158" s="27">
        <v>0</v>
      </c>
      <c r="ST158" s="27">
        <v>0</v>
      </c>
      <c r="SU158" s="27">
        <v>0</v>
      </c>
      <c r="SV158" s="27">
        <v>0</v>
      </c>
      <c r="SW158" s="27">
        <v>0</v>
      </c>
      <c r="SX158" s="27">
        <v>0</v>
      </c>
      <c r="SY158" s="27">
        <v>0</v>
      </c>
      <c r="SZ158" s="27">
        <v>0</v>
      </c>
      <c r="TA158" s="27">
        <v>0</v>
      </c>
      <c r="TB158" s="27">
        <v>0</v>
      </c>
      <c r="TC158" s="27">
        <v>0</v>
      </c>
      <c r="TD158" s="27">
        <v>0</v>
      </c>
      <c r="TE158" s="27">
        <v>0</v>
      </c>
      <c r="TF158" s="27">
        <v>0</v>
      </c>
      <c r="TG158" s="14">
        <v>0</v>
      </c>
      <c r="TH158" s="27">
        <v>0</v>
      </c>
      <c r="TI158" s="27">
        <v>0</v>
      </c>
      <c r="TJ158" s="27">
        <v>0</v>
      </c>
      <c r="TK158" s="27">
        <v>0</v>
      </c>
      <c r="TL158" s="27">
        <v>0</v>
      </c>
      <c r="TM158" s="27">
        <v>0</v>
      </c>
      <c r="TN158" s="27">
        <v>0</v>
      </c>
      <c r="TO158" s="27">
        <v>0</v>
      </c>
      <c r="TP158" s="27">
        <v>0</v>
      </c>
      <c r="TQ158" s="27">
        <v>0</v>
      </c>
      <c r="TR158" s="27">
        <v>0</v>
      </c>
      <c r="TS158" s="27">
        <v>0</v>
      </c>
      <c r="TT158" s="27">
        <v>0</v>
      </c>
      <c r="TU158" s="27">
        <v>0</v>
      </c>
      <c r="TV158" s="27">
        <v>0</v>
      </c>
      <c r="TW158" s="27">
        <v>0</v>
      </c>
      <c r="TX158" s="27">
        <v>0</v>
      </c>
      <c r="TY158" s="27">
        <v>0</v>
      </c>
      <c r="TZ158" s="27">
        <v>0</v>
      </c>
      <c r="UA158" s="27">
        <v>0</v>
      </c>
      <c r="UB158" s="27">
        <v>0</v>
      </c>
      <c r="UC158" s="27">
        <v>0</v>
      </c>
      <c r="UD158" s="27">
        <v>0</v>
      </c>
      <c r="UE158" s="27">
        <v>0</v>
      </c>
      <c r="UF158" s="27">
        <v>0</v>
      </c>
      <c r="UG158" s="27">
        <v>0</v>
      </c>
      <c r="UH158" s="27">
        <v>0</v>
      </c>
      <c r="UI158" s="27">
        <v>0</v>
      </c>
      <c r="UJ158" s="27">
        <v>0</v>
      </c>
      <c r="UK158" s="27">
        <v>0</v>
      </c>
      <c r="UL158" s="27">
        <v>0</v>
      </c>
      <c r="UM158" s="27">
        <v>0</v>
      </c>
      <c r="UN158" s="27">
        <v>0</v>
      </c>
      <c r="UO158" s="27">
        <v>0</v>
      </c>
      <c r="UP158" s="27">
        <v>0</v>
      </c>
      <c r="UQ158" s="27">
        <v>0</v>
      </c>
      <c r="UR158" s="27">
        <v>0</v>
      </c>
      <c r="US158" s="27">
        <v>0</v>
      </c>
      <c r="UT158" s="27">
        <v>0</v>
      </c>
      <c r="UU158" s="27">
        <v>0</v>
      </c>
      <c r="UV158" s="27">
        <v>0</v>
      </c>
      <c r="UW158" s="27">
        <v>0</v>
      </c>
      <c r="UX158" s="27">
        <v>0</v>
      </c>
      <c r="UY158" s="27">
        <v>0</v>
      </c>
      <c r="UZ158" s="27">
        <v>0</v>
      </c>
      <c r="VA158" s="27">
        <v>0</v>
      </c>
      <c r="VB158" s="27">
        <v>0</v>
      </c>
      <c r="VC158" s="27">
        <v>0</v>
      </c>
      <c r="VD158" s="27">
        <v>0</v>
      </c>
      <c r="VE158" s="27">
        <v>0</v>
      </c>
      <c r="VF158" s="27">
        <v>0</v>
      </c>
      <c r="VG158" s="27">
        <v>0</v>
      </c>
      <c r="VH158" s="14">
        <v>0</v>
      </c>
      <c r="VI158" s="27">
        <v>0</v>
      </c>
      <c r="VJ158" s="27">
        <v>0</v>
      </c>
      <c r="VK158" s="27">
        <v>0</v>
      </c>
      <c r="VL158" s="27">
        <v>0</v>
      </c>
      <c r="VM158" s="27">
        <v>0</v>
      </c>
      <c r="VN158" s="27">
        <v>0</v>
      </c>
      <c r="VO158" s="27">
        <v>0</v>
      </c>
      <c r="VP158" s="27">
        <v>0</v>
      </c>
      <c r="VQ158" s="27">
        <v>0</v>
      </c>
      <c r="VR158" s="27">
        <v>0</v>
      </c>
      <c r="VS158" s="27">
        <v>0</v>
      </c>
      <c r="VT158" s="27">
        <v>0</v>
      </c>
      <c r="VU158" s="27">
        <v>0</v>
      </c>
      <c r="VV158" s="27">
        <v>0</v>
      </c>
      <c r="VW158" s="27">
        <v>0</v>
      </c>
      <c r="VX158" s="27">
        <v>0</v>
      </c>
      <c r="VY158" s="27">
        <v>0</v>
      </c>
      <c r="VZ158" s="27">
        <v>0</v>
      </c>
      <c r="WA158" s="27">
        <v>0</v>
      </c>
      <c r="WB158" s="27">
        <v>0</v>
      </c>
      <c r="WC158" s="27">
        <v>0</v>
      </c>
      <c r="WD158" s="27">
        <v>0</v>
      </c>
      <c r="WE158" s="27">
        <v>0</v>
      </c>
      <c r="WF158" s="27">
        <v>0</v>
      </c>
      <c r="WG158" s="27">
        <v>0</v>
      </c>
      <c r="WH158" s="27">
        <v>0</v>
      </c>
      <c r="WI158" s="27">
        <v>0</v>
      </c>
      <c r="WJ158" s="27">
        <v>0</v>
      </c>
      <c r="WK158" s="27">
        <v>0</v>
      </c>
      <c r="WL158" s="27">
        <v>0</v>
      </c>
      <c r="WM158" s="27">
        <v>0</v>
      </c>
      <c r="WN158" s="27">
        <v>0</v>
      </c>
      <c r="WO158" s="27">
        <v>0</v>
      </c>
      <c r="WP158" s="27">
        <v>0</v>
      </c>
      <c r="WQ158" s="27">
        <v>0</v>
      </c>
      <c r="WR158" s="27">
        <v>0</v>
      </c>
      <c r="WS158" s="27">
        <v>0</v>
      </c>
      <c r="WT158" s="27">
        <v>0</v>
      </c>
      <c r="WU158" s="27">
        <v>0</v>
      </c>
      <c r="WV158" s="27">
        <v>0</v>
      </c>
      <c r="WW158" s="27">
        <v>0</v>
      </c>
      <c r="WX158" s="27">
        <v>0</v>
      </c>
      <c r="WY158" s="27">
        <v>0</v>
      </c>
      <c r="WZ158" s="27">
        <v>0</v>
      </c>
      <c r="XA158" s="27">
        <v>0</v>
      </c>
      <c r="XB158" s="27">
        <v>0</v>
      </c>
      <c r="XC158" s="27">
        <v>0</v>
      </c>
      <c r="XD158" s="27">
        <v>0</v>
      </c>
      <c r="XE158" s="27">
        <v>0</v>
      </c>
      <c r="XF158" s="27">
        <v>0</v>
      </c>
      <c r="XG158" s="27">
        <v>0</v>
      </c>
      <c r="XH158" s="27">
        <v>0</v>
      </c>
      <c r="XI158" s="27">
        <v>66</v>
      </c>
      <c r="XJ158" s="27">
        <v>85</v>
      </c>
      <c r="XK158" s="27">
        <v>8</v>
      </c>
      <c r="XL158" s="27">
        <v>143</v>
      </c>
      <c r="XM158" s="27">
        <v>25</v>
      </c>
      <c r="XN158" s="27">
        <v>0</v>
      </c>
      <c r="XO158" s="27">
        <v>2</v>
      </c>
      <c r="XP158" s="27">
        <v>10</v>
      </c>
      <c r="XQ158" s="27">
        <v>0</v>
      </c>
      <c r="XR158" s="27">
        <v>0</v>
      </c>
      <c r="XS158" s="27">
        <v>6</v>
      </c>
      <c r="XT158" s="27">
        <v>19</v>
      </c>
      <c r="XU158" s="27">
        <v>1</v>
      </c>
      <c r="XV158" s="27">
        <v>0</v>
      </c>
      <c r="XW158" s="27">
        <v>11</v>
      </c>
      <c r="XX158" s="27">
        <v>18</v>
      </c>
      <c r="XY158" s="27">
        <v>39</v>
      </c>
      <c r="XZ158" s="27">
        <v>2</v>
      </c>
      <c r="YA158" s="27">
        <v>31</v>
      </c>
      <c r="YB158" s="27">
        <v>0</v>
      </c>
      <c r="YC158" s="27">
        <v>3</v>
      </c>
      <c r="YD158" s="27">
        <v>10</v>
      </c>
      <c r="YE158" s="27">
        <v>0</v>
      </c>
      <c r="YF158" s="27">
        <v>0</v>
      </c>
      <c r="YG158" s="27">
        <v>11</v>
      </c>
      <c r="YH158" s="27">
        <v>25</v>
      </c>
      <c r="YI158" s="27">
        <v>2</v>
      </c>
      <c r="YJ158" s="27">
        <v>0</v>
      </c>
      <c r="YK158" s="27">
        <v>14</v>
      </c>
      <c r="YL158" s="27">
        <v>23</v>
      </c>
      <c r="YM158" s="27">
        <v>46</v>
      </c>
      <c r="YN158" s="27">
        <v>2</v>
      </c>
      <c r="YO158" s="27">
        <v>43</v>
      </c>
      <c r="YP158" s="27">
        <v>48</v>
      </c>
      <c r="YQ158" s="27">
        <v>25</v>
      </c>
      <c r="YR158" s="27">
        <v>66</v>
      </c>
      <c r="YS158" s="27">
        <v>23</v>
      </c>
      <c r="YT158" s="27">
        <v>89</v>
      </c>
      <c r="YU158" s="27">
        <v>12</v>
      </c>
      <c r="YV158" s="27">
        <v>100</v>
      </c>
      <c r="YW158" s="27">
        <v>29</v>
      </c>
      <c r="YX158" s="27">
        <v>35</v>
      </c>
      <c r="YY158" s="27">
        <v>121</v>
      </c>
      <c r="YZ158" s="27">
        <v>29</v>
      </c>
      <c r="ZA158" s="27">
        <v>127</v>
      </c>
      <c r="ZB158" s="27">
        <v>37</v>
      </c>
      <c r="ZC158" s="27">
        <v>3717</v>
      </c>
      <c r="ZD158" s="27">
        <v>161</v>
      </c>
      <c r="ZE158" s="27">
        <v>643</v>
      </c>
      <c r="ZF158" s="27">
        <v>194</v>
      </c>
      <c r="ZG158" s="27">
        <v>40</v>
      </c>
      <c r="ZH158" s="27">
        <v>14</v>
      </c>
      <c r="ZI158" s="27">
        <v>88</v>
      </c>
      <c r="ZJ158" s="27">
        <v>22</v>
      </c>
      <c r="ZK158" s="27">
        <v>6</v>
      </c>
      <c r="ZL158" s="27">
        <v>216</v>
      </c>
      <c r="ZM158" s="27">
        <v>38</v>
      </c>
      <c r="ZN158" s="27">
        <v>21</v>
      </c>
      <c r="ZO158" s="27">
        <v>97</v>
      </c>
      <c r="ZP158" s="27">
        <v>20</v>
      </c>
      <c r="ZQ158" s="27">
        <v>12</v>
      </c>
      <c r="ZR158" s="27">
        <v>82</v>
      </c>
      <c r="ZS158" s="27">
        <v>19</v>
      </c>
      <c r="ZT158" s="27">
        <v>9</v>
      </c>
      <c r="ZU158" s="27">
        <v>38</v>
      </c>
      <c r="ZV158" s="27">
        <v>1</v>
      </c>
    </row>
    <row r="159" spans="1:698" s="43" customFormat="1" x14ac:dyDescent="0.2">
      <c r="A159" s="43" t="s">
        <v>259</v>
      </c>
      <c r="B159" s="42"/>
      <c r="C159" s="14">
        <v>539</v>
      </c>
      <c r="D159" s="14">
        <v>10</v>
      </c>
      <c r="E159" s="14">
        <v>0</v>
      </c>
      <c r="F159" s="14">
        <v>4</v>
      </c>
      <c r="G159" s="43">
        <v>0</v>
      </c>
      <c r="H159" s="43">
        <v>0</v>
      </c>
      <c r="I159" s="43">
        <v>0</v>
      </c>
      <c r="J159" s="43">
        <v>0</v>
      </c>
      <c r="K159" s="43">
        <v>0</v>
      </c>
      <c r="L159" s="43">
        <v>0</v>
      </c>
      <c r="M159" s="43">
        <v>0</v>
      </c>
      <c r="N159" s="43">
        <v>0</v>
      </c>
      <c r="O159" s="43">
        <v>0</v>
      </c>
      <c r="P159" s="43">
        <v>0</v>
      </c>
      <c r="Q159" s="43">
        <v>0</v>
      </c>
      <c r="R159" s="43">
        <v>0</v>
      </c>
      <c r="S159" s="43">
        <v>0</v>
      </c>
      <c r="T159" s="43">
        <v>0</v>
      </c>
      <c r="U159" s="43">
        <v>0</v>
      </c>
      <c r="V159" s="43">
        <v>0</v>
      </c>
      <c r="W159" s="43">
        <v>0</v>
      </c>
      <c r="X159" s="43">
        <v>0</v>
      </c>
      <c r="Y159" s="43">
        <v>0</v>
      </c>
      <c r="Z159" s="43">
        <v>0</v>
      </c>
      <c r="AA159" s="43">
        <v>0</v>
      </c>
      <c r="AB159" s="43">
        <v>0</v>
      </c>
      <c r="AC159" s="43">
        <v>0</v>
      </c>
      <c r="AD159" s="43">
        <v>0</v>
      </c>
      <c r="AE159" s="43">
        <v>0</v>
      </c>
      <c r="AF159" s="43">
        <v>0</v>
      </c>
      <c r="AG159" s="43">
        <v>0</v>
      </c>
      <c r="AH159" s="43">
        <v>0</v>
      </c>
      <c r="AI159" s="43">
        <v>0</v>
      </c>
      <c r="AJ159" s="43">
        <v>0</v>
      </c>
      <c r="AK159" s="43">
        <v>0</v>
      </c>
      <c r="AL159" s="43">
        <v>0</v>
      </c>
      <c r="AM159" s="43">
        <v>0</v>
      </c>
      <c r="AN159" s="43">
        <v>0</v>
      </c>
      <c r="AO159" s="43">
        <v>0</v>
      </c>
      <c r="AP159" s="43">
        <v>0</v>
      </c>
      <c r="AU159" s="43">
        <v>0</v>
      </c>
      <c r="AV159" s="43">
        <v>6</v>
      </c>
      <c r="AW159" s="43">
        <v>0</v>
      </c>
      <c r="AX159" s="43">
        <v>7</v>
      </c>
      <c r="AY159" s="14">
        <v>0</v>
      </c>
      <c r="AZ159" s="14">
        <v>0</v>
      </c>
      <c r="BA159" s="14">
        <v>4</v>
      </c>
      <c r="BB159" s="14">
        <v>168</v>
      </c>
      <c r="BC159" s="43">
        <v>0</v>
      </c>
      <c r="BD159" s="43">
        <v>0</v>
      </c>
      <c r="BE159" s="43">
        <v>0</v>
      </c>
      <c r="BF159" s="43">
        <v>1</v>
      </c>
      <c r="BG159" s="43">
        <v>0</v>
      </c>
      <c r="BH159" s="43">
        <v>3</v>
      </c>
      <c r="BI159" s="43">
        <v>0</v>
      </c>
      <c r="BJ159" s="43">
        <v>4</v>
      </c>
      <c r="BK159" s="43">
        <v>0</v>
      </c>
      <c r="BL159" s="43">
        <v>0</v>
      </c>
      <c r="BM159" s="43">
        <v>0</v>
      </c>
      <c r="BN159" s="43">
        <v>0</v>
      </c>
      <c r="BO159" s="43">
        <v>0</v>
      </c>
      <c r="BP159" s="43">
        <v>0</v>
      </c>
      <c r="BQ159" s="43">
        <v>0</v>
      </c>
      <c r="BR159" s="43">
        <v>0</v>
      </c>
      <c r="BS159" s="43">
        <v>0</v>
      </c>
      <c r="BT159" s="43">
        <v>0</v>
      </c>
      <c r="BU159" s="43">
        <v>0</v>
      </c>
      <c r="BV159" s="43">
        <v>0</v>
      </c>
      <c r="BW159" s="43">
        <v>0</v>
      </c>
      <c r="BX159" s="43">
        <v>0</v>
      </c>
      <c r="BY159" s="43">
        <v>0</v>
      </c>
      <c r="BZ159" s="43">
        <v>4</v>
      </c>
      <c r="CA159" s="43">
        <v>0</v>
      </c>
      <c r="CB159" s="43">
        <v>3</v>
      </c>
      <c r="CC159" s="43">
        <v>0</v>
      </c>
      <c r="CD159" s="43">
        <v>1</v>
      </c>
      <c r="CE159" s="43">
        <v>0</v>
      </c>
      <c r="CF159" s="43">
        <v>0</v>
      </c>
      <c r="CG159" s="43">
        <v>0</v>
      </c>
      <c r="CH159" s="43">
        <v>4</v>
      </c>
      <c r="CI159" s="43">
        <v>0</v>
      </c>
      <c r="CJ159" s="43">
        <v>2</v>
      </c>
      <c r="CK159" s="43">
        <v>1</v>
      </c>
      <c r="CL159" s="43">
        <v>20</v>
      </c>
      <c r="CM159" s="43">
        <v>0</v>
      </c>
      <c r="CN159" s="43">
        <v>11</v>
      </c>
      <c r="CO159" s="43">
        <v>0</v>
      </c>
      <c r="CP159" s="43">
        <v>33</v>
      </c>
      <c r="CQ159" s="43">
        <v>0</v>
      </c>
      <c r="CR159" s="43">
        <v>10</v>
      </c>
      <c r="CS159" s="43">
        <v>2</v>
      </c>
      <c r="CT159" s="43">
        <v>21</v>
      </c>
      <c r="CU159" s="43">
        <v>1</v>
      </c>
      <c r="CV159" s="43">
        <v>5</v>
      </c>
      <c r="CW159" s="43">
        <v>0</v>
      </c>
      <c r="CX159" s="43">
        <v>7</v>
      </c>
      <c r="CY159" s="43">
        <v>2</v>
      </c>
      <c r="CZ159" s="43">
        <v>8</v>
      </c>
      <c r="DA159" s="43">
        <v>0</v>
      </c>
      <c r="DB159" s="43">
        <v>2</v>
      </c>
      <c r="DC159" s="43">
        <v>0</v>
      </c>
      <c r="DD159" s="43">
        <v>0</v>
      </c>
      <c r="DG159" s="43">
        <v>0</v>
      </c>
      <c r="DH159" s="43">
        <v>113</v>
      </c>
      <c r="DI159" s="43">
        <v>0</v>
      </c>
      <c r="DJ159" s="43">
        <v>2</v>
      </c>
      <c r="DK159" s="43">
        <v>0</v>
      </c>
      <c r="DL159" s="43">
        <v>2</v>
      </c>
      <c r="DM159" s="43">
        <v>0</v>
      </c>
      <c r="DN159" s="43">
        <v>4</v>
      </c>
      <c r="DO159" s="43">
        <v>0</v>
      </c>
      <c r="DP159" s="43">
        <v>0</v>
      </c>
      <c r="DQ159" s="43">
        <v>0</v>
      </c>
      <c r="DR159" s="43">
        <v>0</v>
      </c>
      <c r="DS159" s="43">
        <v>0</v>
      </c>
      <c r="DT159" s="43">
        <v>0</v>
      </c>
      <c r="DU159" s="43">
        <v>0</v>
      </c>
      <c r="DV159" s="43">
        <v>0</v>
      </c>
      <c r="DW159" s="43">
        <v>0</v>
      </c>
      <c r="DX159" s="43">
        <v>0</v>
      </c>
      <c r="DY159" s="43">
        <v>0</v>
      </c>
      <c r="DZ159" s="43">
        <v>9</v>
      </c>
      <c r="EA159" s="43">
        <v>0</v>
      </c>
      <c r="EB159" s="43">
        <v>0</v>
      </c>
      <c r="EC159" s="43">
        <v>0</v>
      </c>
      <c r="ED159" s="43">
        <v>21</v>
      </c>
      <c r="EE159" s="43">
        <v>0</v>
      </c>
      <c r="EF159" s="43">
        <v>0</v>
      </c>
      <c r="EG159" s="43">
        <v>0</v>
      </c>
      <c r="EH159" s="43">
        <v>19</v>
      </c>
      <c r="EI159" s="43">
        <v>0</v>
      </c>
      <c r="EJ159" s="43">
        <v>0</v>
      </c>
      <c r="EK159" s="43">
        <v>0</v>
      </c>
      <c r="EL159" s="43">
        <v>10</v>
      </c>
      <c r="EM159" s="43">
        <v>0</v>
      </c>
      <c r="EN159" s="43">
        <v>0</v>
      </c>
      <c r="EO159" s="43">
        <v>0</v>
      </c>
      <c r="EP159" s="43">
        <v>0</v>
      </c>
      <c r="EQ159" s="43">
        <v>0</v>
      </c>
      <c r="ER159" s="43">
        <v>0</v>
      </c>
      <c r="ES159" s="43">
        <v>0</v>
      </c>
      <c r="ET159" s="43">
        <v>0</v>
      </c>
      <c r="EU159" s="43">
        <v>0</v>
      </c>
      <c r="EV159" s="43">
        <v>0</v>
      </c>
      <c r="EW159" s="43">
        <v>0</v>
      </c>
      <c r="EX159" s="43">
        <v>0</v>
      </c>
      <c r="EY159" s="43">
        <v>0</v>
      </c>
      <c r="EZ159" s="43">
        <v>0</v>
      </c>
      <c r="FA159" s="43">
        <v>0</v>
      </c>
      <c r="FB159" s="43">
        <v>1</v>
      </c>
      <c r="FC159" s="43">
        <v>0</v>
      </c>
      <c r="FD159" s="43">
        <v>0</v>
      </c>
      <c r="FE159" s="43">
        <v>0</v>
      </c>
      <c r="FF159" s="43">
        <v>0</v>
      </c>
      <c r="FG159" s="43">
        <v>0</v>
      </c>
      <c r="FH159" s="43">
        <v>0</v>
      </c>
      <c r="FI159" s="43">
        <v>0</v>
      </c>
      <c r="FJ159" s="43">
        <v>5</v>
      </c>
      <c r="FK159" s="43">
        <v>0</v>
      </c>
      <c r="FL159" s="43">
        <v>1</v>
      </c>
      <c r="FM159" s="43">
        <v>0</v>
      </c>
      <c r="FN159" s="43">
        <v>6</v>
      </c>
      <c r="FO159" s="43">
        <v>0</v>
      </c>
      <c r="FP159" s="43">
        <v>2</v>
      </c>
      <c r="FQ159" s="43">
        <v>0</v>
      </c>
      <c r="FR159" s="43">
        <v>4</v>
      </c>
      <c r="FS159" s="43">
        <v>0</v>
      </c>
      <c r="FT159" s="43">
        <v>4</v>
      </c>
      <c r="FU159" s="43">
        <v>0</v>
      </c>
      <c r="FV159" s="43">
        <v>1</v>
      </c>
      <c r="FW159" s="43">
        <v>0</v>
      </c>
      <c r="FX159" s="43">
        <v>1</v>
      </c>
      <c r="FY159" s="43">
        <v>0</v>
      </c>
      <c r="FZ159" s="43">
        <v>0</v>
      </c>
      <c r="GA159" s="43">
        <v>0</v>
      </c>
      <c r="GB159" s="43">
        <v>0</v>
      </c>
      <c r="GC159" s="27"/>
      <c r="GD159" s="27">
        <v>0</v>
      </c>
      <c r="GE159" s="27">
        <v>0</v>
      </c>
      <c r="GF159" s="27">
        <v>0</v>
      </c>
      <c r="GG159" s="27">
        <v>0</v>
      </c>
      <c r="GH159" s="27">
        <v>0</v>
      </c>
      <c r="GI159" s="27">
        <v>0</v>
      </c>
      <c r="GJ159" s="27">
        <v>0</v>
      </c>
      <c r="GK159" s="27">
        <v>0</v>
      </c>
      <c r="GL159" s="27">
        <v>0</v>
      </c>
      <c r="GM159" s="27">
        <v>0</v>
      </c>
      <c r="GN159" s="27">
        <v>0</v>
      </c>
      <c r="GO159" s="27">
        <v>0</v>
      </c>
      <c r="GP159" s="27"/>
      <c r="GQ159" s="27">
        <v>0</v>
      </c>
      <c r="GR159" s="27">
        <v>0</v>
      </c>
      <c r="GS159" s="27">
        <v>0</v>
      </c>
      <c r="GT159" s="27">
        <v>0</v>
      </c>
      <c r="GU159" s="27">
        <v>0</v>
      </c>
      <c r="GV159" s="27">
        <v>0</v>
      </c>
      <c r="GW159" s="27">
        <v>0</v>
      </c>
      <c r="GX159" s="27">
        <v>0</v>
      </c>
      <c r="GY159" s="27">
        <v>0</v>
      </c>
      <c r="GZ159" s="27">
        <v>0</v>
      </c>
      <c r="HA159" s="27">
        <v>0</v>
      </c>
      <c r="HB159" s="27">
        <v>0</v>
      </c>
      <c r="HC159" s="27"/>
      <c r="HD159" s="27">
        <v>0</v>
      </c>
      <c r="HE159" s="27">
        <v>0</v>
      </c>
      <c r="HF159" s="27">
        <v>0</v>
      </c>
      <c r="HG159" s="27">
        <v>0</v>
      </c>
      <c r="HH159" s="27">
        <v>0</v>
      </c>
      <c r="HI159" s="27">
        <v>0</v>
      </c>
      <c r="HJ159" s="27">
        <v>0</v>
      </c>
      <c r="HK159" s="27">
        <v>0</v>
      </c>
      <c r="HL159" s="27">
        <v>0</v>
      </c>
      <c r="HM159" s="27">
        <v>0</v>
      </c>
      <c r="HN159" s="27">
        <v>0</v>
      </c>
      <c r="HO159" s="27">
        <v>0</v>
      </c>
      <c r="HP159" s="27"/>
      <c r="HQ159" s="27">
        <v>0</v>
      </c>
      <c r="HR159" s="27">
        <v>0</v>
      </c>
      <c r="HS159" s="27">
        <v>0</v>
      </c>
      <c r="HT159" s="27">
        <v>0</v>
      </c>
      <c r="HU159" s="27">
        <v>0</v>
      </c>
      <c r="HV159" s="27">
        <v>0</v>
      </c>
      <c r="HW159" s="27">
        <v>0</v>
      </c>
      <c r="HX159" s="27">
        <v>0</v>
      </c>
      <c r="HY159" s="27">
        <v>0</v>
      </c>
      <c r="HZ159" s="27">
        <v>0</v>
      </c>
      <c r="IA159" s="27">
        <v>0</v>
      </c>
      <c r="IB159" s="27">
        <v>0</v>
      </c>
      <c r="IC159" s="27"/>
      <c r="ID159" s="27">
        <v>4</v>
      </c>
      <c r="IE159" s="27">
        <v>0</v>
      </c>
      <c r="IF159" s="27">
        <v>0</v>
      </c>
      <c r="IG159" s="27">
        <v>0</v>
      </c>
      <c r="IH159" s="27">
        <v>0</v>
      </c>
      <c r="II159" s="27"/>
      <c r="IJ159" s="27"/>
      <c r="IK159" s="27"/>
      <c r="IL159" s="27"/>
      <c r="IM159" s="27">
        <v>0</v>
      </c>
      <c r="IN159" s="27">
        <v>0</v>
      </c>
      <c r="IO159" s="27">
        <v>0</v>
      </c>
      <c r="IP159" s="27">
        <v>0</v>
      </c>
      <c r="IQ159" s="27">
        <v>0</v>
      </c>
      <c r="IR159" s="27">
        <v>0</v>
      </c>
      <c r="IS159" s="27">
        <v>0</v>
      </c>
      <c r="IT159" s="27">
        <v>0</v>
      </c>
      <c r="IU159" s="27">
        <v>0</v>
      </c>
      <c r="IV159" s="27">
        <v>0</v>
      </c>
      <c r="IW159" s="27">
        <v>0</v>
      </c>
      <c r="IX159" s="27">
        <v>0</v>
      </c>
      <c r="IY159" s="27">
        <v>0</v>
      </c>
      <c r="IZ159" s="27">
        <v>0</v>
      </c>
      <c r="JA159" s="27">
        <v>0</v>
      </c>
      <c r="JB159" s="27">
        <v>0</v>
      </c>
      <c r="JC159" s="27">
        <v>0</v>
      </c>
      <c r="JD159" s="27">
        <v>0</v>
      </c>
      <c r="JE159" s="27">
        <v>0</v>
      </c>
      <c r="JF159" s="27">
        <v>4</v>
      </c>
      <c r="JG159" s="27">
        <v>0</v>
      </c>
      <c r="JH159" s="27">
        <v>0</v>
      </c>
      <c r="JI159" s="27">
        <v>0</v>
      </c>
      <c r="JJ159" s="27">
        <v>0</v>
      </c>
      <c r="JK159" s="27">
        <v>0</v>
      </c>
      <c r="JL159" s="27">
        <v>0</v>
      </c>
      <c r="JM159" s="27">
        <v>0</v>
      </c>
      <c r="JN159" s="27">
        <v>0</v>
      </c>
      <c r="JO159" s="27">
        <v>0</v>
      </c>
      <c r="JP159" s="27">
        <v>0</v>
      </c>
      <c r="JQ159" s="27">
        <v>0</v>
      </c>
      <c r="JR159" s="27">
        <v>0</v>
      </c>
      <c r="JS159" s="27">
        <v>0</v>
      </c>
      <c r="JT159" s="27">
        <v>0</v>
      </c>
      <c r="JU159" s="27">
        <v>0</v>
      </c>
      <c r="JV159" s="27">
        <v>0</v>
      </c>
      <c r="JW159" s="27">
        <v>0</v>
      </c>
      <c r="JX159" s="27">
        <v>0</v>
      </c>
      <c r="JY159" s="14">
        <v>174</v>
      </c>
      <c r="JZ159" s="27">
        <v>0</v>
      </c>
      <c r="KA159" s="27">
        <v>0</v>
      </c>
      <c r="KB159" s="27">
        <v>0</v>
      </c>
      <c r="KC159" s="27">
        <v>0</v>
      </c>
      <c r="KD159" s="27">
        <v>0</v>
      </c>
      <c r="KE159" s="27">
        <v>17</v>
      </c>
      <c r="KF159" s="27">
        <v>1</v>
      </c>
      <c r="KG159" s="27">
        <v>2</v>
      </c>
      <c r="KH159" s="27">
        <v>102</v>
      </c>
      <c r="KI159" s="27">
        <v>1</v>
      </c>
      <c r="KJ159" s="27">
        <v>2</v>
      </c>
      <c r="KK159" s="27">
        <v>49</v>
      </c>
      <c r="KL159" s="14">
        <v>174</v>
      </c>
      <c r="KM159" s="27">
        <v>0</v>
      </c>
      <c r="KN159" s="27">
        <v>17</v>
      </c>
      <c r="KO159" s="27">
        <v>105</v>
      </c>
      <c r="KP159" s="27">
        <v>52</v>
      </c>
      <c r="KQ159" s="14">
        <v>2</v>
      </c>
      <c r="KR159" s="27">
        <v>0</v>
      </c>
      <c r="KS159" s="27">
        <v>2</v>
      </c>
      <c r="KT159" s="14">
        <v>0</v>
      </c>
      <c r="KU159" s="27">
        <v>0</v>
      </c>
      <c r="KV159" s="27">
        <v>0</v>
      </c>
      <c r="KW159" s="27">
        <v>0</v>
      </c>
      <c r="KX159" s="27">
        <v>0</v>
      </c>
      <c r="KY159" s="14">
        <v>0</v>
      </c>
      <c r="KZ159" s="27">
        <v>0</v>
      </c>
      <c r="LA159" s="27">
        <v>0</v>
      </c>
      <c r="LB159" s="27">
        <v>0</v>
      </c>
      <c r="LC159" s="27">
        <v>0</v>
      </c>
      <c r="LD159" s="27">
        <v>0</v>
      </c>
      <c r="LE159" s="27">
        <v>0</v>
      </c>
      <c r="LF159" s="27">
        <v>0</v>
      </c>
      <c r="LG159" s="27">
        <v>0</v>
      </c>
      <c r="LH159" s="27">
        <v>0</v>
      </c>
      <c r="LI159" s="27">
        <v>0</v>
      </c>
      <c r="LJ159" s="27">
        <v>0</v>
      </c>
      <c r="LK159" s="27">
        <v>0</v>
      </c>
      <c r="LL159" s="27">
        <v>0</v>
      </c>
      <c r="LM159" s="27">
        <v>0</v>
      </c>
      <c r="LN159" s="27">
        <v>0</v>
      </c>
      <c r="LO159" s="27">
        <v>0</v>
      </c>
      <c r="LP159" s="27">
        <v>0</v>
      </c>
      <c r="LQ159" s="27">
        <v>0</v>
      </c>
      <c r="LR159" s="27">
        <v>0</v>
      </c>
      <c r="LS159" s="27">
        <v>0</v>
      </c>
      <c r="LT159" s="27">
        <v>0</v>
      </c>
      <c r="LU159" s="27">
        <v>0</v>
      </c>
      <c r="LV159" s="27">
        <v>0</v>
      </c>
      <c r="LW159" s="27">
        <v>0</v>
      </c>
      <c r="LX159" s="27">
        <v>0</v>
      </c>
      <c r="LY159" s="27">
        <v>0</v>
      </c>
      <c r="LZ159" s="27">
        <v>0</v>
      </c>
      <c r="MA159" s="27">
        <v>0</v>
      </c>
      <c r="MB159" s="27">
        <v>0</v>
      </c>
      <c r="MC159" s="27">
        <v>0</v>
      </c>
      <c r="MD159" s="27">
        <v>0</v>
      </c>
      <c r="ME159" s="27">
        <v>0</v>
      </c>
      <c r="MF159" s="27">
        <v>0</v>
      </c>
      <c r="MG159" s="27">
        <v>0</v>
      </c>
      <c r="MH159" s="27">
        <v>0</v>
      </c>
      <c r="MI159" s="27">
        <v>0</v>
      </c>
      <c r="MJ159" s="27">
        <v>0</v>
      </c>
      <c r="MK159" s="27">
        <v>0</v>
      </c>
      <c r="ML159" s="27">
        <v>0</v>
      </c>
      <c r="MM159" s="27">
        <v>0</v>
      </c>
      <c r="MN159" s="27">
        <v>0</v>
      </c>
      <c r="MO159" s="27">
        <v>0</v>
      </c>
      <c r="MP159" s="27">
        <v>0</v>
      </c>
      <c r="MQ159" s="27">
        <v>0</v>
      </c>
      <c r="MR159" s="27">
        <v>0</v>
      </c>
      <c r="MS159" s="27">
        <v>0</v>
      </c>
      <c r="MT159" s="27">
        <v>0</v>
      </c>
      <c r="MU159" s="27">
        <v>0</v>
      </c>
      <c r="MV159" s="27">
        <v>0</v>
      </c>
      <c r="MW159" s="27">
        <v>0</v>
      </c>
      <c r="MX159" s="27">
        <v>0</v>
      </c>
      <c r="MY159" s="27">
        <v>0</v>
      </c>
      <c r="MZ159" s="27">
        <v>0</v>
      </c>
      <c r="NA159" s="27">
        <v>0</v>
      </c>
      <c r="NB159" s="27">
        <v>0</v>
      </c>
      <c r="NC159" s="27">
        <v>0</v>
      </c>
      <c r="ND159" s="27">
        <v>0</v>
      </c>
      <c r="NE159" s="27">
        <v>0</v>
      </c>
      <c r="NF159" s="27">
        <v>0</v>
      </c>
      <c r="NG159" s="27">
        <v>0</v>
      </c>
      <c r="NH159" s="27">
        <v>0</v>
      </c>
      <c r="NI159" s="27">
        <v>0</v>
      </c>
      <c r="NJ159" s="27">
        <v>0</v>
      </c>
      <c r="NK159" s="27">
        <v>0</v>
      </c>
      <c r="NL159" s="27">
        <v>0</v>
      </c>
      <c r="NM159" s="27">
        <v>0</v>
      </c>
      <c r="NN159" s="27">
        <v>0</v>
      </c>
      <c r="NO159" s="27">
        <v>0</v>
      </c>
      <c r="NP159" s="27">
        <v>0</v>
      </c>
      <c r="NQ159" s="27">
        <v>0</v>
      </c>
      <c r="NR159" s="27">
        <v>0</v>
      </c>
      <c r="NS159" s="27">
        <v>0</v>
      </c>
      <c r="NT159" s="14">
        <v>0</v>
      </c>
      <c r="NU159" s="27">
        <v>0</v>
      </c>
      <c r="NV159" s="27">
        <v>0</v>
      </c>
      <c r="NW159" s="27">
        <v>0</v>
      </c>
      <c r="NX159" s="27">
        <v>0</v>
      </c>
      <c r="NY159" s="27">
        <v>0</v>
      </c>
      <c r="NZ159" s="27">
        <v>0</v>
      </c>
      <c r="OA159" s="27">
        <v>0</v>
      </c>
      <c r="OB159" s="27">
        <v>0</v>
      </c>
      <c r="OC159" s="27">
        <v>0</v>
      </c>
      <c r="OD159" s="27">
        <v>0</v>
      </c>
      <c r="OE159" s="27">
        <v>0</v>
      </c>
      <c r="OF159" s="27">
        <v>0</v>
      </c>
      <c r="OG159" s="27">
        <v>0</v>
      </c>
      <c r="OH159" s="27">
        <v>0</v>
      </c>
      <c r="OI159" s="27">
        <v>0</v>
      </c>
      <c r="OJ159" s="27">
        <v>0</v>
      </c>
      <c r="OK159" s="27">
        <v>0</v>
      </c>
      <c r="OL159" s="27">
        <v>0</v>
      </c>
      <c r="OM159" s="27">
        <v>0</v>
      </c>
      <c r="ON159" s="27">
        <v>0</v>
      </c>
      <c r="OO159" s="27">
        <v>0</v>
      </c>
      <c r="OP159" s="27">
        <v>0</v>
      </c>
      <c r="OQ159" s="27">
        <v>0</v>
      </c>
      <c r="OR159" s="27">
        <v>0</v>
      </c>
      <c r="OS159" s="14">
        <v>9</v>
      </c>
      <c r="OT159" s="44">
        <v>0</v>
      </c>
      <c r="OU159" s="27">
        <v>0</v>
      </c>
      <c r="OV159" s="27">
        <v>0</v>
      </c>
      <c r="OW159" s="27">
        <v>0</v>
      </c>
      <c r="OX159" s="27">
        <v>0</v>
      </c>
      <c r="OY159" s="27">
        <v>0</v>
      </c>
      <c r="OZ159" s="27">
        <v>0</v>
      </c>
      <c r="PA159" s="27">
        <v>0</v>
      </c>
      <c r="PB159" s="27">
        <v>0</v>
      </c>
      <c r="PC159" s="27">
        <v>0</v>
      </c>
      <c r="PD159" s="27">
        <v>0</v>
      </c>
      <c r="PE159" s="27">
        <v>0</v>
      </c>
      <c r="PF159" s="27">
        <v>0</v>
      </c>
      <c r="PG159" s="27">
        <v>0</v>
      </c>
      <c r="PH159" s="27">
        <v>0</v>
      </c>
      <c r="PI159" s="27">
        <v>0</v>
      </c>
      <c r="PJ159" s="27">
        <v>0</v>
      </c>
      <c r="PK159" s="27">
        <v>0</v>
      </c>
      <c r="PL159" s="27">
        <v>0</v>
      </c>
      <c r="PM159" s="27">
        <v>0</v>
      </c>
      <c r="PN159" s="27">
        <v>0</v>
      </c>
      <c r="PO159" s="27">
        <v>0</v>
      </c>
      <c r="PP159" s="27">
        <v>0</v>
      </c>
      <c r="PQ159" s="27">
        <v>0</v>
      </c>
      <c r="PR159" s="27">
        <v>0</v>
      </c>
      <c r="PS159" s="27">
        <v>0</v>
      </c>
      <c r="PT159" s="27">
        <v>0</v>
      </c>
      <c r="PU159" s="27">
        <v>5</v>
      </c>
      <c r="PV159" s="27">
        <v>1</v>
      </c>
      <c r="PW159" s="27">
        <v>3</v>
      </c>
      <c r="PX159" s="14">
        <v>266</v>
      </c>
      <c r="PY159" s="27">
        <v>0</v>
      </c>
      <c r="PZ159" s="27">
        <v>0</v>
      </c>
      <c r="QA159" s="27">
        <v>0</v>
      </c>
      <c r="QB159" s="27">
        <v>0</v>
      </c>
      <c r="QC159" s="27">
        <v>0</v>
      </c>
      <c r="QD159" s="27">
        <v>0</v>
      </c>
      <c r="QE159" s="27">
        <v>0</v>
      </c>
      <c r="QF159" s="27">
        <v>0</v>
      </c>
      <c r="QG159" s="27">
        <v>0</v>
      </c>
      <c r="QH159" s="27">
        <v>0</v>
      </c>
      <c r="QI159" s="27">
        <v>0</v>
      </c>
      <c r="QJ159" s="27">
        <v>0</v>
      </c>
      <c r="QK159" s="27">
        <v>0</v>
      </c>
      <c r="QL159" s="27">
        <v>0</v>
      </c>
      <c r="QM159" s="27">
        <v>0</v>
      </c>
      <c r="QN159" s="27">
        <v>0</v>
      </c>
      <c r="QO159" s="27">
        <v>0</v>
      </c>
      <c r="QP159" s="27">
        <v>0</v>
      </c>
      <c r="QQ159" s="27">
        <v>0</v>
      </c>
      <c r="QR159" s="27">
        <v>0</v>
      </c>
      <c r="QS159" s="27">
        <v>0</v>
      </c>
      <c r="QT159" s="27">
        <v>0</v>
      </c>
      <c r="QU159" s="27">
        <v>0</v>
      </c>
      <c r="QV159" s="27">
        <v>0</v>
      </c>
      <c r="QW159" s="27">
        <v>7</v>
      </c>
      <c r="QX159" s="27">
        <v>167</v>
      </c>
      <c r="QY159" s="27">
        <v>9</v>
      </c>
      <c r="QZ159" s="27">
        <v>83</v>
      </c>
      <c r="RA159" s="14">
        <v>6</v>
      </c>
      <c r="RB159" s="27">
        <v>0</v>
      </c>
      <c r="RC159" s="27">
        <v>0</v>
      </c>
      <c r="RD159" s="27">
        <v>2</v>
      </c>
      <c r="RE159" s="27">
        <v>2</v>
      </c>
      <c r="RF159" s="27">
        <v>0</v>
      </c>
      <c r="RG159" s="27">
        <v>0</v>
      </c>
      <c r="RH159" s="27">
        <v>1</v>
      </c>
      <c r="RI159" s="27">
        <v>1</v>
      </c>
      <c r="RJ159" s="14">
        <v>0</v>
      </c>
      <c r="RK159" s="27">
        <v>0</v>
      </c>
      <c r="RL159" s="27">
        <v>0</v>
      </c>
      <c r="RM159" s="27">
        <v>0</v>
      </c>
      <c r="RN159" s="27">
        <v>0</v>
      </c>
      <c r="RO159" s="27">
        <v>0</v>
      </c>
      <c r="RP159" s="27">
        <v>0</v>
      </c>
      <c r="RQ159" s="27">
        <v>0</v>
      </c>
      <c r="RR159" s="27">
        <v>0</v>
      </c>
      <c r="RS159" s="27">
        <v>0</v>
      </c>
      <c r="RT159" s="27">
        <v>0</v>
      </c>
      <c r="RU159" s="27">
        <v>0</v>
      </c>
      <c r="RV159" s="27">
        <v>0</v>
      </c>
      <c r="RW159" s="27">
        <v>0</v>
      </c>
      <c r="RX159" s="27">
        <v>0</v>
      </c>
      <c r="RY159" s="27">
        <v>0</v>
      </c>
      <c r="RZ159" s="27">
        <v>0</v>
      </c>
      <c r="SA159" s="27">
        <v>0</v>
      </c>
      <c r="SB159" s="27">
        <v>0</v>
      </c>
      <c r="SC159" s="27">
        <v>0</v>
      </c>
      <c r="SD159" s="27">
        <v>0</v>
      </c>
      <c r="SE159" s="27">
        <v>0</v>
      </c>
      <c r="SF159" s="27">
        <v>0</v>
      </c>
      <c r="SG159" s="27">
        <v>0</v>
      </c>
      <c r="SH159" s="27">
        <v>0</v>
      </c>
      <c r="SI159" s="27">
        <v>0</v>
      </c>
      <c r="SJ159" s="27">
        <v>0</v>
      </c>
      <c r="SK159" s="27">
        <v>0</v>
      </c>
      <c r="SL159" s="27">
        <v>0</v>
      </c>
      <c r="SM159" s="27">
        <v>0</v>
      </c>
      <c r="SN159" s="27">
        <v>0</v>
      </c>
      <c r="SO159" s="27">
        <v>0</v>
      </c>
      <c r="SP159" s="27">
        <v>0</v>
      </c>
      <c r="SQ159" s="27">
        <v>0</v>
      </c>
      <c r="SR159" s="27">
        <v>0</v>
      </c>
      <c r="SS159" s="27">
        <v>0</v>
      </c>
      <c r="ST159" s="27">
        <v>0</v>
      </c>
      <c r="SU159" s="27">
        <v>0</v>
      </c>
      <c r="SV159" s="27">
        <v>0</v>
      </c>
      <c r="SW159" s="27">
        <v>0</v>
      </c>
      <c r="SX159" s="27">
        <v>0</v>
      </c>
      <c r="SY159" s="27">
        <v>0</v>
      </c>
      <c r="SZ159" s="27">
        <v>0</v>
      </c>
      <c r="TA159" s="27">
        <v>0</v>
      </c>
      <c r="TB159" s="27">
        <v>0</v>
      </c>
      <c r="TC159" s="27">
        <v>0</v>
      </c>
      <c r="TD159" s="27">
        <v>0</v>
      </c>
      <c r="TE159" s="27">
        <v>0</v>
      </c>
      <c r="TF159" s="27">
        <v>0</v>
      </c>
      <c r="TG159" s="14">
        <v>0</v>
      </c>
      <c r="TH159" s="27">
        <v>0</v>
      </c>
      <c r="TI159" s="27">
        <v>0</v>
      </c>
      <c r="TJ159" s="27">
        <v>0</v>
      </c>
      <c r="TK159" s="27">
        <v>0</v>
      </c>
      <c r="TL159" s="27">
        <v>0</v>
      </c>
      <c r="TM159" s="27">
        <v>0</v>
      </c>
      <c r="TN159" s="27">
        <v>0</v>
      </c>
      <c r="TO159" s="27">
        <v>0</v>
      </c>
      <c r="TP159" s="27">
        <v>0</v>
      </c>
      <c r="TQ159" s="27">
        <v>0</v>
      </c>
      <c r="TR159" s="27">
        <v>0</v>
      </c>
      <c r="TS159" s="27">
        <v>0</v>
      </c>
      <c r="TT159" s="27">
        <v>0</v>
      </c>
      <c r="TU159" s="27">
        <v>0</v>
      </c>
      <c r="TV159" s="27">
        <v>0</v>
      </c>
      <c r="TW159" s="27">
        <v>0</v>
      </c>
      <c r="TX159" s="27">
        <v>0</v>
      </c>
      <c r="TY159" s="27">
        <v>0</v>
      </c>
      <c r="TZ159" s="27">
        <v>0</v>
      </c>
      <c r="UA159" s="27">
        <v>0</v>
      </c>
      <c r="UB159" s="27">
        <v>0</v>
      </c>
      <c r="UC159" s="27">
        <v>0</v>
      </c>
      <c r="UD159" s="27">
        <v>0</v>
      </c>
      <c r="UE159" s="27">
        <v>0</v>
      </c>
      <c r="UF159" s="27">
        <v>0</v>
      </c>
      <c r="UG159" s="27">
        <v>0</v>
      </c>
      <c r="UH159" s="27">
        <v>0</v>
      </c>
      <c r="UI159" s="27">
        <v>0</v>
      </c>
      <c r="UJ159" s="27">
        <v>0</v>
      </c>
      <c r="UK159" s="27">
        <v>0</v>
      </c>
      <c r="UL159" s="27">
        <v>0</v>
      </c>
      <c r="UM159" s="27">
        <v>0</v>
      </c>
      <c r="UN159" s="27">
        <v>0</v>
      </c>
      <c r="UO159" s="27">
        <v>0</v>
      </c>
      <c r="UP159" s="27">
        <v>0</v>
      </c>
      <c r="UQ159" s="27">
        <v>0</v>
      </c>
      <c r="UR159" s="27">
        <v>0</v>
      </c>
      <c r="US159" s="27">
        <v>0</v>
      </c>
      <c r="UT159" s="27">
        <v>0</v>
      </c>
      <c r="UU159" s="27">
        <v>0</v>
      </c>
      <c r="UV159" s="27">
        <v>0</v>
      </c>
      <c r="UW159" s="27">
        <v>0</v>
      </c>
      <c r="UX159" s="27">
        <v>0</v>
      </c>
      <c r="UY159" s="27">
        <v>0</v>
      </c>
      <c r="UZ159" s="27">
        <v>0</v>
      </c>
      <c r="VA159" s="27">
        <v>0</v>
      </c>
      <c r="VB159" s="27">
        <v>0</v>
      </c>
      <c r="VC159" s="27">
        <v>0</v>
      </c>
      <c r="VD159" s="27">
        <v>0</v>
      </c>
      <c r="VE159" s="27">
        <v>0</v>
      </c>
      <c r="VF159" s="27">
        <v>0</v>
      </c>
      <c r="VG159" s="27">
        <v>0</v>
      </c>
      <c r="VH159" s="14">
        <v>0</v>
      </c>
      <c r="VI159" s="27">
        <v>0</v>
      </c>
      <c r="VJ159" s="27">
        <v>0</v>
      </c>
      <c r="VK159" s="27">
        <v>0</v>
      </c>
      <c r="VL159" s="27">
        <v>0</v>
      </c>
      <c r="VM159" s="27">
        <v>0</v>
      </c>
      <c r="VN159" s="27">
        <v>0</v>
      </c>
      <c r="VO159" s="27">
        <v>0</v>
      </c>
      <c r="VP159" s="27">
        <v>0</v>
      </c>
      <c r="VQ159" s="27">
        <v>0</v>
      </c>
      <c r="VR159" s="27">
        <v>0</v>
      </c>
      <c r="VS159" s="27">
        <v>0</v>
      </c>
      <c r="VT159" s="27">
        <v>0</v>
      </c>
      <c r="VU159" s="27">
        <v>0</v>
      </c>
      <c r="VV159" s="27">
        <v>0</v>
      </c>
      <c r="VW159" s="27">
        <v>0</v>
      </c>
      <c r="VX159" s="27">
        <v>0</v>
      </c>
      <c r="VY159" s="27">
        <v>0</v>
      </c>
      <c r="VZ159" s="27">
        <v>0</v>
      </c>
      <c r="WA159" s="27">
        <v>0</v>
      </c>
      <c r="WB159" s="27">
        <v>0</v>
      </c>
      <c r="WC159" s="27">
        <v>0</v>
      </c>
      <c r="WD159" s="27">
        <v>0</v>
      </c>
      <c r="WE159" s="27">
        <v>0</v>
      </c>
      <c r="WF159" s="27">
        <v>0</v>
      </c>
      <c r="WG159" s="27">
        <v>0</v>
      </c>
      <c r="WH159" s="27">
        <v>0</v>
      </c>
      <c r="WI159" s="27">
        <v>0</v>
      </c>
      <c r="WJ159" s="27">
        <v>0</v>
      </c>
      <c r="WK159" s="27">
        <v>0</v>
      </c>
      <c r="WL159" s="27">
        <v>0</v>
      </c>
      <c r="WM159" s="27">
        <v>0</v>
      </c>
      <c r="WN159" s="27">
        <v>0</v>
      </c>
      <c r="WO159" s="27">
        <v>0</v>
      </c>
      <c r="WP159" s="27">
        <v>0</v>
      </c>
      <c r="WQ159" s="27">
        <v>0</v>
      </c>
      <c r="WR159" s="27">
        <v>0</v>
      </c>
      <c r="WS159" s="27">
        <v>0</v>
      </c>
      <c r="WT159" s="27">
        <v>0</v>
      </c>
      <c r="WU159" s="27">
        <v>0</v>
      </c>
      <c r="WV159" s="27">
        <v>0</v>
      </c>
      <c r="WW159" s="27">
        <v>0</v>
      </c>
      <c r="WX159" s="27">
        <v>0</v>
      </c>
      <c r="WY159" s="27">
        <v>0</v>
      </c>
      <c r="WZ159" s="27">
        <v>0</v>
      </c>
      <c r="XA159" s="27">
        <v>0</v>
      </c>
      <c r="XB159" s="27">
        <v>0</v>
      </c>
      <c r="XC159" s="27">
        <v>0</v>
      </c>
      <c r="XD159" s="27">
        <v>0</v>
      </c>
      <c r="XE159" s="27">
        <v>0</v>
      </c>
      <c r="XF159" s="27">
        <v>0</v>
      </c>
      <c r="XG159" s="27">
        <v>0</v>
      </c>
      <c r="XH159" s="27">
        <v>0</v>
      </c>
      <c r="XI159" s="27">
        <v>4</v>
      </c>
      <c r="XJ159" s="27">
        <v>5</v>
      </c>
      <c r="XK159" s="27">
        <v>1</v>
      </c>
      <c r="XL159" s="27">
        <v>8</v>
      </c>
      <c r="XM159" s="27">
        <v>0</v>
      </c>
      <c r="XN159" s="27">
        <v>0</v>
      </c>
      <c r="XO159" s="27">
        <v>0</v>
      </c>
      <c r="XP159" s="27">
        <v>0</v>
      </c>
      <c r="XQ159" s="27">
        <v>0</v>
      </c>
      <c r="XR159" s="27">
        <v>0</v>
      </c>
      <c r="XS159" s="27">
        <v>0</v>
      </c>
      <c r="XT159" s="27">
        <v>0</v>
      </c>
      <c r="XU159" s="27">
        <v>0</v>
      </c>
      <c r="XV159" s="27">
        <v>0</v>
      </c>
      <c r="XW159" s="27">
        <v>0</v>
      </c>
      <c r="XX159" s="27">
        <v>0</v>
      </c>
      <c r="XY159" s="27">
        <v>0</v>
      </c>
      <c r="XZ159" s="27">
        <v>0</v>
      </c>
      <c r="YA159" s="27">
        <v>0</v>
      </c>
      <c r="YB159" s="27">
        <v>0</v>
      </c>
      <c r="YC159" s="27">
        <v>0</v>
      </c>
      <c r="YD159" s="27">
        <v>0</v>
      </c>
      <c r="YE159" s="27">
        <v>0</v>
      </c>
      <c r="YF159" s="27">
        <v>0</v>
      </c>
      <c r="YG159" s="27">
        <v>0</v>
      </c>
      <c r="YH159" s="27">
        <v>0</v>
      </c>
      <c r="YI159" s="27">
        <v>0</v>
      </c>
      <c r="YJ159" s="27">
        <v>0</v>
      </c>
      <c r="YK159" s="27">
        <v>0</v>
      </c>
      <c r="YL159" s="27">
        <v>0</v>
      </c>
      <c r="YM159" s="27">
        <v>0</v>
      </c>
      <c r="YN159" s="27">
        <v>0</v>
      </c>
      <c r="YO159" s="27">
        <v>0</v>
      </c>
      <c r="YP159" s="27">
        <v>0</v>
      </c>
      <c r="YQ159" s="27">
        <v>0</v>
      </c>
      <c r="YR159" s="27">
        <v>0</v>
      </c>
      <c r="YS159" s="27">
        <v>0</v>
      </c>
      <c r="YT159" s="27">
        <v>0</v>
      </c>
      <c r="YU159" s="27">
        <v>0</v>
      </c>
      <c r="YV159" s="27">
        <v>0</v>
      </c>
      <c r="YW159" s="27">
        <v>0</v>
      </c>
      <c r="YX159" s="27">
        <v>0</v>
      </c>
      <c r="YY159" s="27">
        <v>0</v>
      </c>
      <c r="YZ159" s="27">
        <v>0</v>
      </c>
      <c r="ZA159" s="27">
        <v>0</v>
      </c>
      <c r="ZB159" s="27">
        <v>0</v>
      </c>
      <c r="ZC159" s="27">
        <v>0</v>
      </c>
      <c r="ZD159" s="27">
        <v>0</v>
      </c>
      <c r="ZE159" s="27">
        <v>0</v>
      </c>
      <c r="ZF159" s="27">
        <v>0</v>
      </c>
      <c r="ZG159" s="27">
        <v>0</v>
      </c>
      <c r="ZH159" s="27">
        <v>0</v>
      </c>
      <c r="ZI159" s="27">
        <v>0</v>
      </c>
      <c r="ZJ159" s="27">
        <v>0</v>
      </c>
      <c r="ZK159" s="27">
        <v>0</v>
      </c>
      <c r="ZL159" s="27">
        <v>0</v>
      </c>
      <c r="ZM159" s="27">
        <v>0</v>
      </c>
      <c r="ZN159" s="27">
        <v>0</v>
      </c>
      <c r="ZO159" s="27">
        <v>0</v>
      </c>
      <c r="ZP159" s="27">
        <v>0</v>
      </c>
      <c r="ZQ159" s="27">
        <v>0</v>
      </c>
      <c r="ZR159" s="27">
        <v>0</v>
      </c>
      <c r="ZS159" s="27">
        <v>0</v>
      </c>
      <c r="ZT159" s="27">
        <v>0</v>
      </c>
      <c r="ZU159" s="27">
        <v>0</v>
      </c>
      <c r="ZV159" s="27">
        <v>2</v>
      </c>
    </row>
    <row r="160" spans="1:698" s="43" customFormat="1" x14ac:dyDescent="0.2">
      <c r="A160" s="43" t="s">
        <v>260</v>
      </c>
      <c r="B160" s="42"/>
      <c r="C160" s="14">
        <v>905</v>
      </c>
      <c r="D160" s="14">
        <v>9</v>
      </c>
      <c r="E160" s="14">
        <v>0</v>
      </c>
      <c r="F160" s="14">
        <v>2</v>
      </c>
      <c r="G160" s="43">
        <v>0</v>
      </c>
      <c r="H160" s="43">
        <v>0</v>
      </c>
      <c r="I160" s="43">
        <v>0</v>
      </c>
      <c r="J160" s="43">
        <v>0</v>
      </c>
      <c r="K160" s="43">
        <v>0</v>
      </c>
      <c r="L160" s="43">
        <v>0</v>
      </c>
      <c r="M160" s="43">
        <v>0</v>
      </c>
      <c r="N160" s="43">
        <v>0</v>
      </c>
      <c r="O160" s="43">
        <v>0</v>
      </c>
      <c r="P160" s="43">
        <v>0</v>
      </c>
      <c r="Q160" s="43">
        <v>0</v>
      </c>
      <c r="R160" s="43">
        <v>0</v>
      </c>
      <c r="S160" s="43">
        <v>0</v>
      </c>
      <c r="T160" s="43">
        <v>0</v>
      </c>
      <c r="U160" s="43">
        <v>0</v>
      </c>
      <c r="V160" s="43">
        <v>0</v>
      </c>
      <c r="W160" s="43">
        <v>0</v>
      </c>
      <c r="X160" s="43">
        <v>0</v>
      </c>
      <c r="Y160" s="43">
        <v>0</v>
      </c>
      <c r="Z160" s="43">
        <v>0</v>
      </c>
      <c r="AA160" s="43">
        <v>0</v>
      </c>
      <c r="AB160" s="43">
        <v>0</v>
      </c>
      <c r="AC160" s="43">
        <v>0</v>
      </c>
      <c r="AD160" s="43">
        <v>0</v>
      </c>
      <c r="AE160" s="43">
        <v>0</v>
      </c>
      <c r="AF160" s="43">
        <v>0</v>
      </c>
      <c r="AG160" s="43">
        <v>0</v>
      </c>
      <c r="AH160" s="43">
        <v>0</v>
      </c>
      <c r="AI160" s="43">
        <v>0</v>
      </c>
      <c r="AJ160" s="43">
        <v>0</v>
      </c>
      <c r="AK160" s="43">
        <v>0</v>
      </c>
      <c r="AL160" s="43">
        <v>0</v>
      </c>
      <c r="AM160" s="43">
        <v>0</v>
      </c>
      <c r="AN160" s="43">
        <v>0</v>
      </c>
      <c r="AO160" s="43">
        <v>0</v>
      </c>
      <c r="AP160" s="43">
        <v>0</v>
      </c>
      <c r="AU160" s="43">
        <v>0</v>
      </c>
      <c r="AV160" s="43">
        <v>37</v>
      </c>
      <c r="AW160" s="43">
        <v>0</v>
      </c>
      <c r="AX160" s="43">
        <v>20</v>
      </c>
      <c r="AY160" s="14">
        <v>0</v>
      </c>
      <c r="AZ160" s="14">
        <v>0</v>
      </c>
      <c r="BA160" s="14">
        <v>2</v>
      </c>
      <c r="BB160" s="14">
        <v>111</v>
      </c>
      <c r="BC160" s="43">
        <v>0</v>
      </c>
      <c r="BD160" s="43">
        <v>0</v>
      </c>
      <c r="BE160" s="43">
        <v>0</v>
      </c>
      <c r="BF160" s="43">
        <v>0</v>
      </c>
      <c r="BG160" s="43">
        <v>0</v>
      </c>
      <c r="BH160" s="43">
        <v>0</v>
      </c>
      <c r="BI160" s="43">
        <v>0</v>
      </c>
      <c r="BJ160" s="43">
        <v>0</v>
      </c>
      <c r="BK160" s="43">
        <v>0</v>
      </c>
      <c r="BL160" s="43">
        <v>0</v>
      </c>
      <c r="BM160" s="43">
        <v>0</v>
      </c>
      <c r="BN160" s="43">
        <v>0</v>
      </c>
      <c r="BO160" s="43">
        <v>0</v>
      </c>
      <c r="BP160" s="43">
        <v>0</v>
      </c>
      <c r="BQ160" s="43">
        <v>0</v>
      </c>
      <c r="BR160" s="43">
        <v>0</v>
      </c>
      <c r="BS160" s="43">
        <v>0</v>
      </c>
      <c r="BT160" s="43">
        <v>0</v>
      </c>
      <c r="BU160" s="43">
        <v>0</v>
      </c>
      <c r="BV160" s="43">
        <v>0</v>
      </c>
      <c r="BW160" s="43">
        <v>0</v>
      </c>
      <c r="BX160" s="43">
        <v>0</v>
      </c>
      <c r="BY160" s="43">
        <v>0</v>
      </c>
      <c r="BZ160" s="43">
        <v>1</v>
      </c>
      <c r="CA160" s="43">
        <v>0</v>
      </c>
      <c r="CB160" s="43">
        <v>2</v>
      </c>
      <c r="CC160" s="43">
        <v>0</v>
      </c>
      <c r="CD160" s="43">
        <v>3</v>
      </c>
      <c r="CE160" s="43">
        <v>0</v>
      </c>
      <c r="CF160" s="43">
        <v>2</v>
      </c>
      <c r="CG160" s="43">
        <v>0</v>
      </c>
      <c r="CH160" s="43">
        <v>10</v>
      </c>
      <c r="CI160" s="43">
        <v>0</v>
      </c>
      <c r="CJ160" s="43">
        <v>11</v>
      </c>
      <c r="CK160" s="43">
        <v>0</v>
      </c>
      <c r="CL160" s="43">
        <v>30</v>
      </c>
      <c r="CM160" s="43">
        <v>0</v>
      </c>
      <c r="CN160" s="43">
        <v>31</v>
      </c>
      <c r="CO160" s="43">
        <v>2</v>
      </c>
      <c r="CP160" s="43">
        <v>47</v>
      </c>
      <c r="CQ160" s="43">
        <v>0</v>
      </c>
      <c r="CR160" s="43">
        <v>42</v>
      </c>
      <c r="CS160" s="43">
        <v>1</v>
      </c>
      <c r="CT160" s="43">
        <v>39</v>
      </c>
      <c r="CU160" s="43">
        <v>2</v>
      </c>
      <c r="CV160" s="43">
        <v>22</v>
      </c>
      <c r="CW160" s="43">
        <v>1</v>
      </c>
      <c r="CX160" s="43">
        <v>19</v>
      </c>
      <c r="CY160" s="43">
        <v>0</v>
      </c>
      <c r="CZ160" s="43">
        <v>15</v>
      </c>
      <c r="DA160" s="43">
        <v>0</v>
      </c>
      <c r="DB160" s="43">
        <v>0</v>
      </c>
      <c r="DC160" s="43">
        <v>0</v>
      </c>
      <c r="DD160" s="43">
        <v>1</v>
      </c>
      <c r="DG160" s="43">
        <v>1</v>
      </c>
      <c r="DH160" s="43">
        <v>110</v>
      </c>
      <c r="DI160" s="43">
        <v>0</v>
      </c>
      <c r="DJ160" s="43">
        <v>0</v>
      </c>
      <c r="DK160" s="43">
        <v>0</v>
      </c>
      <c r="DL160" s="43">
        <v>0</v>
      </c>
      <c r="DM160" s="43">
        <v>0</v>
      </c>
      <c r="DN160" s="43">
        <v>13</v>
      </c>
      <c r="DO160" s="43">
        <v>0</v>
      </c>
      <c r="DP160" s="43">
        <v>22</v>
      </c>
      <c r="DQ160" s="43">
        <v>0</v>
      </c>
      <c r="DR160" s="43">
        <v>5</v>
      </c>
      <c r="DS160" s="43">
        <v>0</v>
      </c>
      <c r="DT160" s="43">
        <v>5</v>
      </c>
      <c r="DU160" s="43">
        <v>0</v>
      </c>
      <c r="DV160" s="43">
        <v>0</v>
      </c>
      <c r="DW160" s="43">
        <v>0</v>
      </c>
      <c r="DX160" s="43">
        <v>0</v>
      </c>
      <c r="DY160" s="43">
        <v>0</v>
      </c>
      <c r="DZ160" s="43">
        <v>1</v>
      </c>
      <c r="EA160" s="43">
        <v>0</v>
      </c>
      <c r="EB160" s="43">
        <v>1</v>
      </c>
      <c r="EC160" s="43">
        <v>0</v>
      </c>
      <c r="ED160" s="43">
        <v>37</v>
      </c>
      <c r="EE160" s="43">
        <v>0</v>
      </c>
      <c r="EF160" s="43">
        <v>5</v>
      </c>
      <c r="EG160" s="43">
        <v>0</v>
      </c>
      <c r="EH160" s="43">
        <v>139</v>
      </c>
      <c r="EI160" s="43">
        <v>0</v>
      </c>
      <c r="EJ160" s="43">
        <v>2</v>
      </c>
      <c r="EK160" s="43">
        <v>0</v>
      </c>
      <c r="EL160" s="43">
        <v>34</v>
      </c>
      <c r="EM160" s="43">
        <v>0</v>
      </c>
      <c r="EN160" s="43">
        <v>4</v>
      </c>
      <c r="EO160" s="43">
        <v>0</v>
      </c>
      <c r="EP160" s="43">
        <v>10</v>
      </c>
      <c r="EQ160" s="43">
        <v>0</v>
      </c>
      <c r="ER160" s="43">
        <v>1</v>
      </c>
      <c r="ES160" s="43">
        <v>0</v>
      </c>
      <c r="ET160" s="43">
        <v>0</v>
      </c>
      <c r="EU160" s="43">
        <v>0</v>
      </c>
      <c r="EV160" s="43">
        <v>0</v>
      </c>
      <c r="EW160" s="43">
        <v>0</v>
      </c>
      <c r="EX160" s="43">
        <v>0</v>
      </c>
      <c r="EY160" s="43">
        <v>0</v>
      </c>
      <c r="EZ160" s="43">
        <v>0</v>
      </c>
      <c r="FA160" s="43">
        <v>0</v>
      </c>
      <c r="FB160" s="43">
        <v>0</v>
      </c>
      <c r="FC160" s="43">
        <v>0</v>
      </c>
      <c r="FD160" s="43">
        <v>0</v>
      </c>
      <c r="FE160" s="43">
        <v>0</v>
      </c>
      <c r="FF160" s="43">
        <v>0</v>
      </c>
      <c r="FG160" s="43">
        <v>0</v>
      </c>
      <c r="FH160" s="43">
        <v>0</v>
      </c>
      <c r="FI160" s="43">
        <v>0</v>
      </c>
      <c r="FJ160" s="43">
        <v>4</v>
      </c>
      <c r="FK160" s="43">
        <v>0</v>
      </c>
      <c r="FL160" s="43">
        <v>7</v>
      </c>
      <c r="FM160" s="43">
        <v>0</v>
      </c>
      <c r="FN160" s="43">
        <v>9</v>
      </c>
      <c r="FO160" s="43">
        <v>0</v>
      </c>
      <c r="FP160" s="43">
        <v>13</v>
      </c>
      <c r="FQ160" s="43">
        <v>0</v>
      </c>
      <c r="FR160" s="43">
        <v>13</v>
      </c>
      <c r="FS160" s="43">
        <v>0</v>
      </c>
      <c r="FT160" s="43">
        <v>7</v>
      </c>
      <c r="FU160" s="43">
        <v>0</v>
      </c>
      <c r="FV160" s="43">
        <v>5</v>
      </c>
      <c r="FW160" s="43">
        <v>0</v>
      </c>
      <c r="FX160" s="43">
        <v>4</v>
      </c>
      <c r="FY160" s="43">
        <v>0</v>
      </c>
      <c r="FZ160" s="43">
        <v>0</v>
      </c>
      <c r="GA160" s="43">
        <v>0</v>
      </c>
      <c r="GB160" s="43">
        <v>0</v>
      </c>
      <c r="GC160" s="27"/>
      <c r="GD160" s="27">
        <v>0</v>
      </c>
      <c r="GE160" s="27">
        <v>0</v>
      </c>
      <c r="GF160" s="27">
        <v>0</v>
      </c>
      <c r="GG160" s="27">
        <v>0</v>
      </c>
      <c r="GH160" s="27">
        <v>0</v>
      </c>
      <c r="GI160" s="27">
        <v>0</v>
      </c>
      <c r="GJ160" s="27">
        <v>0</v>
      </c>
      <c r="GK160" s="27">
        <v>0</v>
      </c>
      <c r="GL160" s="27">
        <v>0</v>
      </c>
      <c r="GM160" s="27">
        <v>0</v>
      </c>
      <c r="GN160" s="27">
        <v>0</v>
      </c>
      <c r="GO160" s="27">
        <v>0</v>
      </c>
      <c r="GP160" s="27"/>
      <c r="GQ160" s="27">
        <v>0</v>
      </c>
      <c r="GR160" s="27">
        <v>0</v>
      </c>
      <c r="GS160" s="27">
        <v>0</v>
      </c>
      <c r="GT160" s="27">
        <v>0</v>
      </c>
      <c r="GU160" s="27">
        <v>0</v>
      </c>
      <c r="GV160" s="27">
        <v>0</v>
      </c>
      <c r="GW160" s="27">
        <v>0</v>
      </c>
      <c r="GX160" s="27">
        <v>0</v>
      </c>
      <c r="GY160" s="27">
        <v>0</v>
      </c>
      <c r="GZ160" s="27">
        <v>0</v>
      </c>
      <c r="HA160" s="27">
        <v>0</v>
      </c>
      <c r="HB160" s="27">
        <v>0</v>
      </c>
      <c r="HC160" s="27"/>
      <c r="HD160" s="27">
        <v>0</v>
      </c>
      <c r="HE160" s="27">
        <v>0</v>
      </c>
      <c r="HF160" s="27">
        <v>0</v>
      </c>
      <c r="HG160" s="27">
        <v>0</v>
      </c>
      <c r="HH160" s="27">
        <v>0</v>
      </c>
      <c r="HI160" s="27">
        <v>0</v>
      </c>
      <c r="HJ160" s="27">
        <v>0</v>
      </c>
      <c r="HK160" s="27">
        <v>0</v>
      </c>
      <c r="HL160" s="27">
        <v>0</v>
      </c>
      <c r="HM160" s="27">
        <v>0</v>
      </c>
      <c r="HN160" s="27">
        <v>0</v>
      </c>
      <c r="HO160" s="27">
        <v>0</v>
      </c>
      <c r="HP160" s="27"/>
      <c r="HQ160" s="27">
        <v>0</v>
      </c>
      <c r="HR160" s="27">
        <v>0</v>
      </c>
      <c r="HS160" s="27">
        <v>0</v>
      </c>
      <c r="HT160" s="27">
        <v>0</v>
      </c>
      <c r="HU160" s="27">
        <v>0</v>
      </c>
      <c r="HV160" s="27">
        <v>0</v>
      </c>
      <c r="HW160" s="27">
        <v>0</v>
      </c>
      <c r="HX160" s="27">
        <v>0</v>
      </c>
      <c r="HY160" s="27">
        <v>0</v>
      </c>
      <c r="HZ160" s="27">
        <v>0</v>
      </c>
      <c r="IA160" s="27">
        <v>0</v>
      </c>
      <c r="IB160" s="27">
        <v>0</v>
      </c>
      <c r="IC160" s="27"/>
      <c r="ID160" s="27">
        <v>2</v>
      </c>
      <c r="IE160" s="27">
        <v>0</v>
      </c>
      <c r="IF160" s="27">
        <v>0</v>
      </c>
      <c r="IG160" s="27">
        <v>0</v>
      </c>
      <c r="IH160" s="27">
        <v>0</v>
      </c>
      <c r="II160" s="27"/>
      <c r="IJ160" s="27"/>
      <c r="IK160" s="27"/>
      <c r="IL160" s="27"/>
      <c r="IM160" s="27">
        <v>0</v>
      </c>
      <c r="IN160" s="27">
        <v>0</v>
      </c>
      <c r="IO160" s="27">
        <v>0</v>
      </c>
      <c r="IP160" s="27">
        <v>0</v>
      </c>
      <c r="IQ160" s="27">
        <v>0</v>
      </c>
      <c r="IR160" s="27">
        <v>0</v>
      </c>
      <c r="IS160" s="27">
        <v>0</v>
      </c>
      <c r="IT160" s="27">
        <v>0</v>
      </c>
      <c r="IU160" s="27">
        <v>0</v>
      </c>
      <c r="IV160" s="27">
        <v>0</v>
      </c>
      <c r="IW160" s="27">
        <v>0</v>
      </c>
      <c r="IX160" s="27">
        <v>0</v>
      </c>
      <c r="IY160" s="27">
        <v>0</v>
      </c>
      <c r="IZ160" s="27">
        <v>0</v>
      </c>
      <c r="JA160" s="27">
        <v>0</v>
      </c>
      <c r="JB160" s="27">
        <v>0</v>
      </c>
      <c r="JC160" s="27">
        <v>0</v>
      </c>
      <c r="JD160" s="27">
        <v>0</v>
      </c>
      <c r="JE160" s="27">
        <v>0</v>
      </c>
      <c r="JF160" s="27">
        <v>2</v>
      </c>
      <c r="JG160" s="27">
        <v>0</v>
      </c>
      <c r="JH160" s="27">
        <v>0</v>
      </c>
      <c r="JI160" s="27">
        <v>0</v>
      </c>
      <c r="JJ160" s="27">
        <v>0</v>
      </c>
      <c r="JK160" s="27">
        <v>0</v>
      </c>
      <c r="JL160" s="27">
        <v>0</v>
      </c>
      <c r="JM160" s="27">
        <v>0</v>
      </c>
      <c r="JN160" s="27">
        <v>0</v>
      </c>
      <c r="JO160" s="27">
        <v>0</v>
      </c>
      <c r="JP160" s="27">
        <v>0</v>
      </c>
      <c r="JQ160" s="27">
        <v>0</v>
      </c>
      <c r="JR160" s="27">
        <v>0</v>
      </c>
      <c r="JS160" s="27">
        <v>0</v>
      </c>
      <c r="JT160" s="27">
        <v>0</v>
      </c>
      <c r="JU160" s="27">
        <v>0</v>
      </c>
      <c r="JV160" s="27">
        <v>0</v>
      </c>
      <c r="JW160" s="27">
        <v>0</v>
      </c>
      <c r="JX160" s="27">
        <v>0</v>
      </c>
      <c r="JY160" s="14">
        <v>114</v>
      </c>
      <c r="JZ160" s="27">
        <v>0</v>
      </c>
      <c r="KA160" s="27">
        <v>0</v>
      </c>
      <c r="KB160" s="27">
        <v>0</v>
      </c>
      <c r="KC160" s="27">
        <v>0</v>
      </c>
      <c r="KD160" s="27">
        <v>0</v>
      </c>
      <c r="KE160" s="27">
        <v>19</v>
      </c>
      <c r="KF160" s="27">
        <v>0</v>
      </c>
      <c r="KG160" s="27">
        <v>1</v>
      </c>
      <c r="KH160" s="27">
        <v>41</v>
      </c>
      <c r="KI160" s="27">
        <v>1</v>
      </c>
      <c r="KJ160" s="27">
        <v>1</v>
      </c>
      <c r="KK160" s="27">
        <v>51</v>
      </c>
      <c r="KL160" s="14">
        <v>114</v>
      </c>
      <c r="KM160" s="27">
        <v>0</v>
      </c>
      <c r="KN160" s="27">
        <v>19</v>
      </c>
      <c r="KO160" s="27">
        <v>42</v>
      </c>
      <c r="KP160" s="27">
        <v>53</v>
      </c>
      <c r="KQ160" s="14">
        <v>0</v>
      </c>
      <c r="KR160" s="27">
        <v>0</v>
      </c>
      <c r="KS160" s="27">
        <v>0</v>
      </c>
      <c r="KT160" s="14">
        <v>0</v>
      </c>
      <c r="KU160" s="27">
        <v>0</v>
      </c>
      <c r="KV160" s="27">
        <v>0</v>
      </c>
      <c r="KW160" s="27">
        <v>0</v>
      </c>
      <c r="KX160" s="27">
        <v>0</v>
      </c>
      <c r="KY160" s="14">
        <v>0</v>
      </c>
      <c r="KZ160" s="27">
        <v>0</v>
      </c>
      <c r="LA160" s="27">
        <v>0</v>
      </c>
      <c r="LB160" s="27">
        <v>0</v>
      </c>
      <c r="LC160" s="27">
        <v>0</v>
      </c>
      <c r="LD160" s="27">
        <v>0</v>
      </c>
      <c r="LE160" s="27">
        <v>0</v>
      </c>
      <c r="LF160" s="27">
        <v>0</v>
      </c>
      <c r="LG160" s="27">
        <v>0</v>
      </c>
      <c r="LH160" s="27">
        <v>0</v>
      </c>
      <c r="LI160" s="27">
        <v>0</v>
      </c>
      <c r="LJ160" s="27">
        <v>0</v>
      </c>
      <c r="LK160" s="27">
        <v>0</v>
      </c>
      <c r="LL160" s="27">
        <v>0</v>
      </c>
      <c r="LM160" s="27">
        <v>0</v>
      </c>
      <c r="LN160" s="27">
        <v>0</v>
      </c>
      <c r="LO160" s="27">
        <v>0</v>
      </c>
      <c r="LP160" s="27">
        <v>0</v>
      </c>
      <c r="LQ160" s="27">
        <v>0</v>
      </c>
      <c r="LR160" s="27">
        <v>0</v>
      </c>
      <c r="LS160" s="27">
        <v>0</v>
      </c>
      <c r="LT160" s="27">
        <v>0</v>
      </c>
      <c r="LU160" s="27">
        <v>0</v>
      </c>
      <c r="LV160" s="27">
        <v>0</v>
      </c>
      <c r="LW160" s="27">
        <v>0</v>
      </c>
      <c r="LX160" s="27">
        <v>0</v>
      </c>
      <c r="LY160" s="27">
        <v>0</v>
      </c>
      <c r="LZ160" s="27">
        <v>0</v>
      </c>
      <c r="MA160" s="27">
        <v>0</v>
      </c>
      <c r="MB160" s="27">
        <v>0</v>
      </c>
      <c r="MC160" s="27">
        <v>0</v>
      </c>
      <c r="MD160" s="27">
        <v>0</v>
      </c>
      <c r="ME160" s="27">
        <v>0</v>
      </c>
      <c r="MF160" s="27">
        <v>0</v>
      </c>
      <c r="MG160" s="27">
        <v>0</v>
      </c>
      <c r="MH160" s="27">
        <v>0</v>
      </c>
      <c r="MI160" s="27">
        <v>0</v>
      </c>
      <c r="MJ160" s="27">
        <v>0</v>
      </c>
      <c r="MK160" s="27">
        <v>0</v>
      </c>
      <c r="ML160" s="27">
        <v>0</v>
      </c>
      <c r="MM160" s="27">
        <v>0</v>
      </c>
      <c r="MN160" s="27">
        <v>0</v>
      </c>
      <c r="MO160" s="27">
        <v>0</v>
      </c>
      <c r="MP160" s="27">
        <v>0</v>
      </c>
      <c r="MQ160" s="27">
        <v>0</v>
      </c>
      <c r="MR160" s="27">
        <v>0</v>
      </c>
      <c r="MS160" s="27">
        <v>0</v>
      </c>
      <c r="MT160" s="27">
        <v>0</v>
      </c>
      <c r="MU160" s="27">
        <v>0</v>
      </c>
      <c r="MV160" s="27">
        <v>0</v>
      </c>
      <c r="MW160" s="27">
        <v>0</v>
      </c>
      <c r="MX160" s="27">
        <v>0</v>
      </c>
      <c r="MY160" s="27">
        <v>0</v>
      </c>
      <c r="MZ160" s="27">
        <v>0</v>
      </c>
      <c r="NA160" s="27">
        <v>0</v>
      </c>
      <c r="NB160" s="27">
        <v>0</v>
      </c>
      <c r="NC160" s="27">
        <v>0</v>
      </c>
      <c r="ND160" s="27">
        <v>0</v>
      </c>
      <c r="NE160" s="27">
        <v>0</v>
      </c>
      <c r="NF160" s="27">
        <v>0</v>
      </c>
      <c r="NG160" s="27">
        <v>0</v>
      </c>
      <c r="NH160" s="27">
        <v>0</v>
      </c>
      <c r="NI160" s="27">
        <v>0</v>
      </c>
      <c r="NJ160" s="27">
        <v>0</v>
      </c>
      <c r="NK160" s="27">
        <v>0</v>
      </c>
      <c r="NL160" s="27">
        <v>0</v>
      </c>
      <c r="NM160" s="27">
        <v>0</v>
      </c>
      <c r="NN160" s="27">
        <v>0</v>
      </c>
      <c r="NO160" s="27">
        <v>0</v>
      </c>
      <c r="NP160" s="27">
        <v>0</v>
      </c>
      <c r="NQ160" s="27">
        <v>0</v>
      </c>
      <c r="NR160" s="27">
        <v>0</v>
      </c>
      <c r="NS160" s="27">
        <v>0</v>
      </c>
      <c r="NT160" s="14">
        <v>0</v>
      </c>
      <c r="NU160" s="27">
        <v>0</v>
      </c>
      <c r="NV160" s="27">
        <v>0</v>
      </c>
      <c r="NW160" s="27">
        <v>0</v>
      </c>
      <c r="NX160" s="27">
        <v>0</v>
      </c>
      <c r="NY160" s="27">
        <v>0</v>
      </c>
      <c r="NZ160" s="27">
        <v>0</v>
      </c>
      <c r="OA160" s="27">
        <v>0</v>
      </c>
      <c r="OB160" s="27">
        <v>0</v>
      </c>
      <c r="OC160" s="27">
        <v>0</v>
      </c>
      <c r="OD160" s="27">
        <v>0</v>
      </c>
      <c r="OE160" s="27">
        <v>0</v>
      </c>
      <c r="OF160" s="27">
        <v>0</v>
      </c>
      <c r="OG160" s="27">
        <v>0</v>
      </c>
      <c r="OH160" s="27">
        <v>0</v>
      </c>
      <c r="OI160" s="27">
        <v>0</v>
      </c>
      <c r="OJ160" s="27">
        <v>0</v>
      </c>
      <c r="OK160" s="27">
        <v>0</v>
      </c>
      <c r="OL160" s="27">
        <v>0</v>
      </c>
      <c r="OM160" s="27">
        <v>0</v>
      </c>
      <c r="ON160" s="27">
        <v>0</v>
      </c>
      <c r="OO160" s="27">
        <v>0</v>
      </c>
      <c r="OP160" s="27">
        <v>0</v>
      </c>
      <c r="OQ160" s="27">
        <v>0</v>
      </c>
      <c r="OR160" s="27">
        <v>0</v>
      </c>
      <c r="OS160" s="14">
        <v>9</v>
      </c>
      <c r="OT160" s="44">
        <v>0</v>
      </c>
      <c r="OU160" s="27">
        <v>0</v>
      </c>
      <c r="OV160" s="27">
        <v>0</v>
      </c>
      <c r="OW160" s="27">
        <v>0</v>
      </c>
      <c r="OX160" s="27">
        <v>0</v>
      </c>
      <c r="OY160" s="27">
        <v>0</v>
      </c>
      <c r="OZ160" s="27">
        <v>0</v>
      </c>
      <c r="PA160" s="27">
        <v>0</v>
      </c>
      <c r="PB160" s="27">
        <v>0</v>
      </c>
      <c r="PC160" s="27">
        <v>0</v>
      </c>
      <c r="PD160" s="27">
        <v>0</v>
      </c>
      <c r="PE160" s="27">
        <v>0</v>
      </c>
      <c r="PF160" s="27">
        <v>0</v>
      </c>
      <c r="PG160" s="27">
        <v>0</v>
      </c>
      <c r="PH160" s="27">
        <v>0</v>
      </c>
      <c r="PI160" s="27">
        <v>0</v>
      </c>
      <c r="PJ160" s="27">
        <v>0</v>
      </c>
      <c r="PK160" s="27">
        <v>0</v>
      </c>
      <c r="PL160" s="27">
        <v>0</v>
      </c>
      <c r="PM160" s="27">
        <v>0</v>
      </c>
      <c r="PN160" s="27">
        <v>0</v>
      </c>
      <c r="PO160" s="27">
        <v>0</v>
      </c>
      <c r="PP160" s="27">
        <v>0</v>
      </c>
      <c r="PQ160" s="27">
        <v>0</v>
      </c>
      <c r="PR160" s="27">
        <v>0</v>
      </c>
      <c r="PS160" s="27">
        <v>0</v>
      </c>
      <c r="PT160" s="27">
        <v>0</v>
      </c>
      <c r="PU160" s="27">
        <v>6</v>
      </c>
      <c r="PV160" s="27">
        <v>0</v>
      </c>
      <c r="PW160" s="27">
        <v>3</v>
      </c>
      <c r="PX160" s="14">
        <v>271</v>
      </c>
      <c r="PY160" s="27">
        <v>0</v>
      </c>
      <c r="PZ160" s="27">
        <v>0</v>
      </c>
      <c r="QA160" s="27">
        <v>0</v>
      </c>
      <c r="QB160" s="27">
        <v>0</v>
      </c>
      <c r="QC160" s="27">
        <v>0</v>
      </c>
      <c r="QD160" s="27">
        <v>0</v>
      </c>
      <c r="QE160" s="27">
        <v>0</v>
      </c>
      <c r="QF160" s="27">
        <v>0</v>
      </c>
      <c r="QG160" s="27">
        <v>0</v>
      </c>
      <c r="QH160" s="27">
        <v>0</v>
      </c>
      <c r="QI160" s="27">
        <v>0</v>
      </c>
      <c r="QJ160" s="27">
        <v>0</v>
      </c>
      <c r="QK160" s="27">
        <v>0</v>
      </c>
      <c r="QL160" s="27">
        <v>0</v>
      </c>
      <c r="QM160" s="27">
        <v>0</v>
      </c>
      <c r="QN160" s="27">
        <v>0</v>
      </c>
      <c r="QO160" s="27">
        <v>0</v>
      </c>
      <c r="QP160" s="27">
        <v>0</v>
      </c>
      <c r="QQ160" s="27">
        <v>0</v>
      </c>
      <c r="QR160" s="27">
        <v>0</v>
      </c>
      <c r="QS160" s="27">
        <v>0</v>
      </c>
      <c r="QT160" s="27">
        <v>0</v>
      </c>
      <c r="QU160" s="27">
        <v>0</v>
      </c>
      <c r="QV160" s="27">
        <v>0</v>
      </c>
      <c r="QW160" s="27">
        <v>4</v>
      </c>
      <c r="QX160" s="27">
        <v>156</v>
      </c>
      <c r="QY160" s="27">
        <v>11</v>
      </c>
      <c r="QZ160" s="27">
        <v>100</v>
      </c>
      <c r="RA160" s="14">
        <v>3</v>
      </c>
      <c r="RB160" s="27">
        <v>0</v>
      </c>
      <c r="RC160" s="27">
        <v>0</v>
      </c>
      <c r="RD160" s="27">
        <v>1</v>
      </c>
      <c r="RE160" s="27">
        <v>1</v>
      </c>
      <c r="RF160" s="27">
        <v>0</v>
      </c>
      <c r="RG160" s="27">
        <v>0</v>
      </c>
      <c r="RH160" s="27">
        <v>0</v>
      </c>
      <c r="RI160" s="27">
        <v>1</v>
      </c>
      <c r="RJ160" s="14">
        <v>0</v>
      </c>
      <c r="RK160" s="27">
        <v>0</v>
      </c>
      <c r="RL160" s="27">
        <v>0</v>
      </c>
      <c r="RM160" s="27">
        <v>0</v>
      </c>
      <c r="RN160" s="27">
        <v>0</v>
      </c>
      <c r="RO160" s="27">
        <v>0</v>
      </c>
      <c r="RP160" s="27">
        <v>0</v>
      </c>
      <c r="RQ160" s="27">
        <v>0</v>
      </c>
      <c r="RR160" s="27">
        <v>0</v>
      </c>
      <c r="RS160" s="27">
        <v>0</v>
      </c>
      <c r="RT160" s="27">
        <v>0</v>
      </c>
      <c r="RU160" s="27">
        <v>0</v>
      </c>
      <c r="RV160" s="27">
        <v>0</v>
      </c>
      <c r="RW160" s="27">
        <v>0</v>
      </c>
      <c r="RX160" s="27">
        <v>0</v>
      </c>
      <c r="RY160" s="27">
        <v>0</v>
      </c>
      <c r="RZ160" s="27">
        <v>0</v>
      </c>
      <c r="SA160" s="27">
        <v>0</v>
      </c>
      <c r="SB160" s="27">
        <v>0</v>
      </c>
      <c r="SC160" s="27">
        <v>0</v>
      </c>
      <c r="SD160" s="27">
        <v>0</v>
      </c>
      <c r="SE160" s="27">
        <v>0</v>
      </c>
      <c r="SF160" s="27">
        <v>0</v>
      </c>
      <c r="SG160" s="27">
        <v>0</v>
      </c>
      <c r="SH160" s="27">
        <v>0</v>
      </c>
      <c r="SI160" s="27">
        <v>0</v>
      </c>
      <c r="SJ160" s="27">
        <v>0</v>
      </c>
      <c r="SK160" s="27">
        <v>0</v>
      </c>
      <c r="SL160" s="27">
        <v>0</v>
      </c>
      <c r="SM160" s="27">
        <v>0</v>
      </c>
      <c r="SN160" s="27">
        <v>0</v>
      </c>
      <c r="SO160" s="27">
        <v>0</v>
      </c>
      <c r="SP160" s="27">
        <v>0</v>
      </c>
      <c r="SQ160" s="27">
        <v>0</v>
      </c>
      <c r="SR160" s="27">
        <v>0</v>
      </c>
      <c r="SS160" s="27">
        <v>0</v>
      </c>
      <c r="ST160" s="27">
        <v>0</v>
      </c>
      <c r="SU160" s="27">
        <v>0</v>
      </c>
      <c r="SV160" s="27">
        <v>0</v>
      </c>
      <c r="SW160" s="27">
        <v>0</v>
      </c>
      <c r="SX160" s="27">
        <v>0</v>
      </c>
      <c r="SY160" s="27">
        <v>0</v>
      </c>
      <c r="SZ160" s="27">
        <v>0</v>
      </c>
      <c r="TA160" s="27">
        <v>0</v>
      </c>
      <c r="TB160" s="27">
        <v>0</v>
      </c>
      <c r="TC160" s="27">
        <v>0</v>
      </c>
      <c r="TD160" s="27">
        <v>0</v>
      </c>
      <c r="TE160" s="27">
        <v>0</v>
      </c>
      <c r="TF160" s="27">
        <v>0</v>
      </c>
      <c r="TG160" s="14">
        <v>0</v>
      </c>
      <c r="TH160" s="27">
        <v>0</v>
      </c>
      <c r="TI160" s="27">
        <v>0</v>
      </c>
      <c r="TJ160" s="27">
        <v>0</v>
      </c>
      <c r="TK160" s="27">
        <v>0</v>
      </c>
      <c r="TL160" s="27">
        <v>0</v>
      </c>
      <c r="TM160" s="27">
        <v>0</v>
      </c>
      <c r="TN160" s="27">
        <v>0</v>
      </c>
      <c r="TO160" s="27">
        <v>0</v>
      </c>
      <c r="TP160" s="27">
        <v>0</v>
      </c>
      <c r="TQ160" s="27">
        <v>0</v>
      </c>
      <c r="TR160" s="27">
        <v>0</v>
      </c>
      <c r="TS160" s="27">
        <v>0</v>
      </c>
      <c r="TT160" s="27">
        <v>0</v>
      </c>
      <c r="TU160" s="27">
        <v>0</v>
      </c>
      <c r="TV160" s="27">
        <v>0</v>
      </c>
      <c r="TW160" s="27">
        <v>0</v>
      </c>
      <c r="TX160" s="27">
        <v>0</v>
      </c>
      <c r="TY160" s="27">
        <v>0</v>
      </c>
      <c r="TZ160" s="27">
        <v>0</v>
      </c>
      <c r="UA160" s="27">
        <v>0</v>
      </c>
      <c r="UB160" s="27">
        <v>0</v>
      </c>
      <c r="UC160" s="27">
        <v>0</v>
      </c>
      <c r="UD160" s="27">
        <v>0</v>
      </c>
      <c r="UE160" s="27">
        <v>0</v>
      </c>
      <c r="UF160" s="27">
        <v>0</v>
      </c>
      <c r="UG160" s="27">
        <v>0</v>
      </c>
      <c r="UH160" s="27">
        <v>0</v>
      </c>
      <c r="UI160" s="27">
        <v>0</v>
      </c>
      <c r="UJ160" s="27">
        <v>0</v>
      </c>
      <c r="UK160" s="27">
        <v>0</v>
      </c>
      <c r="UL160" s="27">
        <v>0</v>
      </c>
      <c r="UM160" s="27">
        <v>0</v>
      </c>
      <c r="UN160" s="27">
        <v>0</v>
      </c>
      <c r="UO160" s="27">
        <v>0</v>
      </c>
      <c r="UP160" s="27">
        <v>0</v>
      </c>
      <c r="UQ160" s="27">
        <v>0</v>
      </c>
      <c r="UR160" s="27">
        <v>0</v>
      </c>
      <c r="US160" s="27">
        <v>0</v>
      </c>
      <c r="UT160" s="27">
        <v>0</v>
      </c>
      <c r="UU160" s="27">
        <v>0</v>
      </c>
      <c r="UV160" s="27">
        <v>0</v>
      </c>
      <c r="UW160" s="27">
        <v>0</v>
      </c>
      <c r="UX160" s="27">
        <v>0</v>
      </c>
      <c r="UY160" s="27">
        <v>0</v>
      </c>
      <c r="UZ160" s="27">
        <v>0</v>
      </c>
      <c r="VA160" s="27">
        <v>0</v>
      </c>
      <c r="VB160" s="27">
        <v>0</v>
      </c>
      <c r="VC160" s="27">
        <v>0</v>
      </c>
      <c r="VD160" s="27">
        <v>0</v>
      </c>
      <c r="VE160" s="27">
        <v>0</v>
      </c>
      <c r="VF160" s="27">
        <v>0</v>
      </c>
      <c r="VG160" s="27">
        <v>0</v>
      </c>
      <c r="VH160" s="14">
        <v>0</v>
      </c>
      <c r="VI160" s="27">
        <v>0</v>
      </c>
      <c r="VJ160" s="27">
        <v>0</v>
      </c>
      <c r="VK160" s="27">
        <v>0</v>
      </c>
      <c r="VL160" s="27">
        <v>0</v>
      </c>
      <c r="VM160" s="27">
        <v>0</v>
      </c>
      <c r="VN160" s="27">
        <v>0</v>
      </c>
      <c r="VO160" s="27">
        <v>0</v>
      </c>
      <c r="VP160" s="27">
        <v>0</v>
      </c>
      <c r="VQ160" s="27">
        <v>0</v>
      </c>
      <c r="VR160" s="27">
        <v>0</v>
      </c>
      <c r="VS160" s="27">
        <v>0</v>
      </c>
      <c r="VT160" s="27">
        <v>0</v>
      </c>
      <c r="VU160" s="27">
        <v>0</v>
      </c>
      <c r="VV160" s="27">
        <v>0</v>
      </c>
      <c r="VW160" s="27">
        <v>0</v>
      </c>
      <c r="VX160" s="27">
        <v>0</v>
      </c>
      <c r="VY160" s="27">
        <v>0</v>
      </c>
      <c r="VZ160" s="27">
        <v>0</v>
      </c>
      <c r="WA160" s="27">
        <v>0</v>
      </c>
      <c r="WB160" s="27">
        <v>0</v>
      </c>
      <c r="WC160" s="27">
        <v>0</v>
      </c>
      <c r="WD160" s="27">
        <v>0</v>
      </c>
      <c r="WE160" s="27">
        <v>0</v>
      </c>
      <c r="WF160" s="27">
        <v>0</v>
      </c>
      <c r="WG160" s="27">
        <v>0</v>
      </c>
      <c r="WH160" s="27">
        <v>0</v>
      </c>
      <c r="WI160" s="27">
        <v>0</v>
      </c>
      <c r="WJ160" s="27">
        <v>0</v>
      </c>
      <c r="WK160" s="27">
        <v>0</v>
      </c>
      <c r="WL160" s="27">
        <v>0</v>
      </c>
      <c r="WM160" s="27">
        <v>0</v>
      </c>
      <c r="WN160" s="27">
        <v>0</v>
      </c>
      <c r="WO160" s="27">
        <v>0</v>
      </c>
      <c r="WP160" s="27">
        <v>0</v>
      </c>
      <c r="WQ160" s="27">
        <v>0</v>
      </c>
      <c r="WR160" s="27">
        <v>0</v>
      </c>
      <c r="WS160" s="27">
        <v>0</v>
      </c>
      <c r="WT160" s="27">
        <v>0</v>
      </c>
      <c r="WU160" s="27">
        <v>0</v>
      </c>
      <c r="WV160" s="27">
        <v>0</v>
      </c>
      <c r="WW160" s="27">
        <v>0</v>
      </c>
      <c r="WX160" s="27">
        <v>0</v>
      </c>
      <c r="WY160" s="27">
        <v>0</v>
      </c>
      <c r="WZ160" s="27">
        <v>0</v>
      </c>
      <c r="XA160" s="27">
        <v>0</v>
      </c>
      <c r="XB160" s="27">
        <v>0</v>
      </c>
      <c r="XC160" s="27">
        <v>0</v>
      </c>
      <c r="XD160" s="27">
        <v>0</v>
      </c>
      <c r="XE160" s="27">
        <v>0</v>
      </c>
      <c r="XF160" s="27">
        <v>0</v>
      </c>
      <c r="XG160" s="27">
        <v>0</v>
      </c>
      <c r="XH160" s="27">
        <v>0</v>
      </c>
      <c r="XI160" s="27">
        <v>3</v>
      </c>
      <c r="XJ160" s="27">
        <v>6</v>
      </c>
      <c r="XK160" s="27">
        <v>0</v>
      </c>
      <c r="XL160" s="27">
        <v>9</v>
      </c>
      <c r="XM160" s="27">
        <v>0</v>
      </c>
      <c r="XN160" s="27">
        <v>0</v>
      </c>
      <c r="XO160" s="27">
        <v>0</v>
      </c>
      <c r="XP160" s="27">
        <v>0</v>
      </c>
      <c r="XQ160" s="27">
        <v>0</v>
      </c>
      <c r="XR160" s="27">
        <v>0</v>
      </c>
      <c r="XS160" s="27">
        <v>0</v>
      </c>
      <c r="XT160" s="27">
        <v>0</v>
      </c>
      <c r="XU160" s="27">
        <v>0</v>
      </c>
      <c r="XV160" s="27">
        <v>0</v>
      </c>
      <c r="XW160" s="27">
        <v>0</v>
      </c>
      <c r="XX160" s="27">
        <v>0</v>
      </c>
      <c r="XY160" s="27">
        <v>0</v>
      </c>
      <c r="XZ160" s="27">
        <v>0</v>
      </c>
      <c r="YA160" s="27">
        <v>0</v>
      </c>
      <c r="YB160" s="27">
        <v>0</v>
      </c>
      <c r="YC160" s="27">
        <v>0</v>
      </c>
      <c r="YD160" s="27">
        <v>0</v>
      </c>
      <c r="YE160" s="27">
        <v>0</v>
      </c>
      <c r="YF160" s="27">
        <v>0</v>
      </c>
      <c r="YG160" s="27">
        <v>0</v>
      </c>
      <c r="YH160" s="27">
        <v>0</v>
      </c>
      <c r="YI160" s="27">
        <v>0</v>
      </c>
      <c r="YJ160" s="27">
        <v>0</v>
      </c>
      <c r="YK160" s="27">
        <v>0</v>
      </c>
      <c r="YL160" s="27">
        <v>0</v>
      </c>
      <c r="YM160" s="27">
        <v>0</v>
      </c>
      <c r="YN160" s="27">
        <v>0</v>
      </c>
      <c r="YO160" s="27">
        <v>0</v>
      </c>
      <c r="YP160" s="27">
        <v>0</v>
      </c>
      <c r="YQ160" s="27">
        <v>0</v>
      </c>
      <c r="YR160" s="27">
        <v>0</v>
      </c>
      <c r="YS160" s="27">
        <v>0</v>
      </c>
      <c r="YT160" s="27">
        <v>0</v>
      </c>
      <c r="YU160" s="27">
        <v>0</v>
      </c>
      <c r="YV160" s="27">
        <v>0</v>
      </c>
      <c r="YW160" s="27">
        <v>0</v>
      </c>
      <c r="YX160" s="27">
        <v>0</v>
      </c>
      <c r="YY160" s="27">
        <v>0</v>
      </c>
      <c r="YZ160" s="27">
        <v>0</v>
      </c>
      <c r="ZA160" s="27">
        <v>0</v>
      </c>
      <c r="ZB160" s="27">
        <v>0</v>
      </c>
      <c r="ZC160" s="27">
        <v>0</v>
      </c>
      <c r="ZD160" s="27">
        <v>0</v>
      </c>
      <c r="ZE160" s="27">
        <v>0</v>
      </c>
      <c r="ZF160" s="27">
        <v>0</v>
      </c>
      <c r="ZG160" s="27">
        <v>0</v>
      </c>
      <c r="ZH160" s="27">
        <v>0</v>
      </c>
      <c r="ZI160" s="27">
        <v>0</v>
      </c>
      <c r="ZJ160" s="27">
        <v>0</v>
      </c>
      <c r="ZK160" s="27">
        <v>0</v>
      </c>
      <c r="ZL160" s="27">
        <v>0</v>
      </c>
      <c r="ZM160" s="27">
        <v>0</v>
      </c>
      <c r="ZN160" s="27">
        <v>0</v>
      </c>
      <c r="ZO160" s="27">
        <v>0</v>
      </c>
      <c r="ZP160" s="27">
        <v>0</v>
      </c>
      <c r="ZQ160" s="27">
        <v>0</v>
      </c>
      <c r="ZR160" s="27">
        <v>0</v>
      </c>
      <c r="ZS160" s="27">
        <v>0</v>
      </c>
      <c r="ZT160" s="27">
        <v>0</v>
      </c>
      <c r="ZU160" s="27">
        <v>0</v>
      </c>
      <c r="ZV160" s="27">
        <v>0</v>
      </c>
    </row>
    <row r="161" spans="1:698" s="43" customFormat="1" x14ac:dyDescent="0.2">
      <c r="A161" s="43" t="s">
        <v>261</v>
      </c>
      <c r="B161" s="42"/>
      <c r="C161" s="14">
        <v>224</v>
      </c>
      <c r="D161" s="14">
        <v>7</v>
      </c>
      <c r="E161" s="14">
        <v>1</v>
      </c>
      <c r="F161" s="14">
        <v>1</v>
      </c>
      <c r="G161" s="43">
        <v>0</v>
      </c>
      <c r="H161" s="43">
        <v>0</v>
      </c>
      <c r="I161" s="43">
        <v>0</v>
      </c>
      <c r="J161" s="43">
        <v>0</v>
      </c>
      <c r="K161" s="43">
        <v>0</v>
      </c>
      <c r="L161" s="43">
        <v>0</v>
      </c>
      <c r="M161" s="43">
        <v>0</v>
      </c>
      <c r="N161" s="43">
        <v>0</v>
      </c>
      <c r="O161" s="43">
        <v>0</v>
      </c>
      <c r="P161" s="43">
        <v>0</v>
      </c>
      <c r="Q161" s="43">
        <v>0</v>
      </c>
      <c r="R161" s="43">
        <v>0</v>
      </c>
      <c r="S161" s="43">
        <v>0</v>
      </c>
      <c r="T161" s="43">
        <v>0</v>
      </c>
      <c r="U161" s="43">
        <v>0</v>
      </c>
      <c r="V161" s="43">
        <v>0</v>
      </c>
      <c r="W161" s="43">
        <v>0</v>
      </c>
      <c r="X161" s="43">
        <v>0</v>
      </c>
      <c r="Y161" s="43">
        <v>0</v>
      </c>
      <c r="Z161" s="43">
        <v>0</v>
      </c>
      <c r="AA161" s="43">
        <v>0</v>
      </c>
      <c r="AB161" s="43">
        <v>0</v>
      </c>
      <c r="AC161" s="43">
        <v>0</v>
      </c>
      <c r="AD161" s="43">
        <v>0</v>
      </c>
      <c r="AE161" s="43">
        <v>0</v>
      </c>
      <c r="AF161" s="43">
        <v>0</v>
      </c>
      <c r="AG161" s="43">
        <v>0</v>
      </c>
      <c r="AH161" s="43">
        <v>0</v>
      </c>
      <c r="AI161" s="43">
        <v>0</v>
      </c>
      <c r="AJ161" s="43">
        <v>0</v>
      </c>
      <c r="AK161" s="43">
        <v>0</v>
      </c>
      <c r="AL161" s="43">
        <v>0</v>
      </c>
      <c r="AM161" s="43">
        <v>0</v>
      </c>
      <c r="AN161" s="43">
        <v>0</v>
      </c>
      <c r="AO161" s="43">
        <v>0</v>
      </c>
      <c r="AP161" s="43">
        <v>0</v>
      </c>
      <c r="AU161" s="43">
        <v>0</v>
      </c>
      <c r="AV161" s="43">
        <v>8</v>
      </c>
      <c r="AW161" s="43">
        <v>1</v>
      </c>
      <c r="AX161" s="43">
        <v>4</v>
      </c>
      <c r="AY161" s="14">
        <v>0</v>
      </c>
      <c r="AZ161" s="14">
        <v>1</v>
      </c>
      <c r="BA161" s="14">
        <v>0</v>
      </c>
      <c r="BB161" s="14">
        <v>67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3">
        <v>0</v>
      </c>
      <c r="BJ161" s="43">
        <v>0</v>
      </c>
      <c r="BK161" s="43">
        <v>0</v>
      </c>
      <c r="BL161" s="43">
        <v>0</v>
      </c>
      <c r="BM161" s="43">
        <v>0</v>
      </c>
      <c r="BN161" s="43">
        <v>0</v>
      </c>
      <c r="BO161" s="43">
        <v>0</v>
      </c>
      <c r="BP161" s="43">
        <v>0</v>
      </c>
      <c r="BQ161" s="43">
        <v>0</v>
      </c>
      <c r="BR161" s="43">
        <v>0</v>
      </c>
      <c r="BS161" s="43">
        <v>0</v>
      </c>
      <c r="BT161" s="43">
        <v>0</v>
      </c>
      <c r="BU161" s="43">
        <v>0</v>
      </c>
      <c r="BV161" s="43">
        <v>0</v>
      </c>
      <c r="BW161" s="43">
        <v>0</v>
      </c>
      <c r="BX161" s="43">
        <v>0</v>
      </c>
      <c r="BY161" s="43">
        <v>0</v>
      </c>
      <c r="BZ161" s="43">
        <v>0</v>
      </c>
      <c r="CA161" s="43">
        <v>0</v>
      </c>
      <c r="CB161" s="43">
        <v>0</v>
      </c>
      <c r="CC161" s="43">
        <v>0</v>
      </c>
      <c r="CD161" s="43">
        <v>1</v>
      </c>
      <c r="CE161" s="43">
        <v>0</v>
      </c>
      <c r="CF161" s="43">
        <v>0</v>
      </c>
      <c r="CG161" s="43">
        <v>0</v>
      </c>
      <c r="CH161" s="43">
        <v>0</v>
      </c>
      <c r="CI161" s="43">
        <v>0</v>
      </c>
      <c r="CJ161" s="43">
        <v>0</v>
      </c>
      <c r="CK161" s="43">
        <v>0</v>
      </c>
      <c r="CL161" s="43">
        <v>1</v>
      </c>
      <c r="CM161" s="43">
        <v>0</v>
      </c>
      <c r="CN161" s="43">
        <v>0</v>
      </c>
      <c r="CO161" s="43">
        <v>0</v>
      </c>
      <c r="CP161" s="43">
        <v>8</v>
      </c>
      <c r="CQ161" s="43">
        <v>1</v>
      </c>
      <c r="CR161" s="43">
        <v>2</v>
      </c>
      <c r="CS161" s="43">
        <v>0</v>
      </c>
      <c r="CT161" s="43">
        <v>5</v>
      </c>
      <c r="CU161" s="43">
        <v>0</v>
      </c>
      <c r="CV161" s="43">
        <v>5</v>
      </c>
      <c r="CW161" s="43">
        <v>0</v>
      </c>
      <c r="CX161" s="43">
        <v>0</v>
      </c>
      <c r="CY161" s="43">
        <v>0</v>
      </c>
      <c r="CZ161" s="43">
        <v>0</v>
      </c>
      <c r="DA161" s="43">
        <v>0</v>
      </c>
      <c r="DB161" s="43">
        <v>0</v>
      </c>
      <c r="DC161" s="43">
        <v>0</v>
      </c>
      <c r="DD161" s="43">
        <v>1</v>
      </c>
      <c r="DG161" s="43">
        <v>1</v>
      </c>
      <c r="DH161" s="43">
        <v>66</v>
      </c>
      <c r="DI161" s="43">
        <v>0</v>
      </c>
      <c r="DJ161" s="43">
        <v>0</v>
      </c>
      <c r="DK161" s="43">
        <v>0</v>
      </c>
      <c r="DL161" s="43">
        <v>0</v>
      </c>
      <c r="DM161" s="43">
        <v>0</v>
      </c>
      <c r="DN161" s="43">
        <v>0</v>
      </c>
      <c r="DO161" s="43">
        <v>0</v>
      </c>
      <c r="DP161" s="43">
        <v>0</v>
      </c>
      <c r="DQ161" s="43">
        <v>0</v>
      </c>
      <c r="DR161" s="43">
        <v>2</v>
      </c>
      <c r="DS161" s="43">
        <v>1</v>
      </c>
      <c r="DT161" s="43">
        <v>1</v>
      </c>
      <c r="DU161" s="43">
        <v>0</v>
      </c>
      <c r="DV161" s="43">
        <v>0</v>
      </c>
      <c r="DW161" s="43">
        <v>0</v>
      </c>
      <c r="DX161" s="43">
        <v>0</v>
      </c>
      <c r="DY161" s="43">
        <v>0</v>
      </c>
      <c r="DZ161" s="43">
        <v>0</v>
      </c>
      <c r="EA161" s="43">
        <v>0</v>
      </c>
      <c r="EB161" s="43">
        <v>0</v>
      </c>
      <c r="EC161" s="43">
        <v>0</v>
      </c>
      <c r="ED161" s="43">
        <v>2</v>
      </c>
      <c r="EE161" s="43">
        <v>0</v>
      </c>
      <c r="EF161" s="43">
        <v>0</v>
      </c>
      <c r="EG161" s="43">
        <v>2</v>
      </c>
      <c r="EH161" s="43">
        <v>12</v>
      </c>
      <c r="EI161" s="43">
        <v>0</v>
      </c>
      <c r="EJ161" s="43">
        <v>0</v>
      </c>
      <c r="EK161" s="43">
        <v>0</v>
      </c>
      <c r="EL161" s="43">
        <v>7</v>
      </c>
      <c r="EM161" s="43">
        <v>0</v>
      </c>
      <c r="EN161" s="43">
        <v>1</v>
      </c>
      <c r="EO161" s="43">
        <v>0</v>
      </c>
      <c r="EP161" s="43">
        <v>0</v>
      </c>
      <c r="EQ161" s="43">
        <v>0</v>
      </c>
      <c r="ER161" s="43">
        <v>0</v>
      </c>
      <c r="ES161" s="43">
        <v>0</v>
      </c>
      <c r="ET161" s="43">
        <v>0</v>
      </c>
      <c r="EU161" s="43">
        <v>0</v>
      </c>
      <c r="EV161" s="43">
        <v>0</v>
      </c>
      <c r="EW161" s="43">
        <v>0</v>
      </c>
      <c r="EX161" s="43">
        <v>1</v>
      </c>
      <c r="EY161" s="43">
        <v>0</v>
      </c>
      <c r="EZ161" s="43">
        <v>0</v>
      </c>
      <c r="FA161" s="43">
        <v>0</v>
      </c>
      <c r="FB161" s="43">
        <v>0</v>
      </c>
      <c r="FC161" s="43">
        <v>0</v>
      </c>
      <c r="FD161" s="43">
        <v>2</v>
      </c>
      <c r="FE161" s="43">
        <v>0</v>
      </c>
      <c r="FF161" s="43">
        <v>0</v>
      </c>
      <c r="FG161" s="43">
        <v>0</v>
      </c>
      <c r="FH161" s="43">
        <v>0</v>
      </c>
      <c r="FI161" s="43">
        <v>0</v>
      </c>
      <c r="FJ161" s="43">
        <v>1</v>
      </c>
      <c r="FK161" s="43">
        <v>0</v>
      </c>
      <c r="FL161" s="43">
        <v>0</v>
      </c>
      <c r="FM161" s="43">
        <v>0</v>
      </c>
      <c r="FN161" s="43">
        <v>8</v>
      </c>
      <c r="FO161" s="43">
        <v>0</v>
      </c>
      <c r="FP161" s="43">
        <v>2</v>
      </c>
      <c r="FQ161" s="43">
        <v>0</v>
      </c>
      <c r="FR161" s="43">
        <v>3</v>
      </c>
      <c r="FS161" s="43">
        <v>0</v>
      </c>
      <c r="FT161" s="43">
        <v>2</v>
      </c>
      <c r="FU161" s="43">
        <v>0</v>
      </c>
      <c r="FV161" s="43">
        <v>1</v>
      </c>
      <c r="FW161" s="43">
        <v>0</v>
      </c>
      <c r="FX161" s="43">
        <v>2</v>
      </c>
      <c r="FY161" s="43">
        <v>0</v>
      </c>
      <c r="FZ161" s="43">
        <v>0</v>
      </c>
      <c r="GA161" s="43">
        <v>0</v>
      </c>
      <c r="GB161" s="43">
        <v>0</v>
      </c>
      <c r="GC161" s="27"/>
      <c r="GD161" s="27">
        <v>0</v>
      </c>
      <c r="GE161" s="27">
        <v>0</v>
      </c>
      <c r="GF161" s="27">
        <v>0</v>
      </c>
      <c r="GG161" s="27">
        <v>0</v>
      </c>
      <c r="GH161" s="27">
        <v>0</v>
      </c>
      <c r="GI161" s="27">
        <v>0</v>
      </c>
      <c r="GJ161" s="27">
        <v>0</v>
      </c>
      <c r="GK161" s="27">
        <v>0</v>
      </c>
      <c r="GL161" s="27">
        <v>0</v>
      </c>
      <c r="GM161" s="27">
        <v>0</v>
      </c>
      <c r="GN161" s="27">
        <v>0</v>
      </c>
      <c r="GO161" s="27">
        <v>0</v>
      </c>
      <c r="GP161" s="27"/>
      <c r="GQ161" s="27">
        <v>0</v>
      </c>
      <c r="GR161" s="27">
        <v>0</v>
      </c>
      <c r="GS161" s="27">
        <v>0</v>
      </c>
      <c r="GT161" s="27">
        <v>0</v>
      </c>
      <c r="GU161" s="27">
        <v>0</v>
      </c>
      <c r="GV161" s="27">
        <v>0</v>
      </c>
      <c r="GW161" s="27">
        <v>0</v>
      </c>
      <c r="GX161" s="27">
        <v>0</v>
      </c>
      <c r="GY161" s="27">
        <v>0</v>
      </c>
      <c r="GZ161" s="27">
        <v>0</v>
      </c>
      <c r="HA161" s="27">
        <v>0</v>
      </c>
      <c r="HB161" s="27">
        <v>0</v>
      </c>
      <c r="HC161" s="27"/>
      <c r="HD161" s="27">
        <v>0</v>
      </c>
      <c r="HE161" s="27">
        <v>0</v>
      </c>
      <c r="HF161" s="27">
        <v>0</v>
      </c>
      <c r="HG161" s="27">
        <v>0</v>
      </c>
      <c r="HH161" s="27">
        <v>0</v>
      </c>
      <c r="HI161" s="27">
        <v>0</v>
      </c>
      <c r="HJ161" s="27">
        <v>0</v>
      </c>
      <c r="HK161" s="27">
        <v>0</v>
      </c>
      <c r="HL161" s="27">
        <v>0</v>
      </c>
      <c r="HM161" s="27">
        <v>0</v>
      </c>
      <c r="HN161" s="27">
        <v>0</v>
      </c>
      <c r="HO161" s="27">
        <v>0</v>
      </c>
      <c r="HP161" s="27"/>
      <c r="HQ161" s="27">
        <v>0</v>
      </c>
      <c r="HR161" s="27">
        <v>0</v>
      </c>
      <c r="HS161" s="27">
        <v>0</v>
      </c>
      <c r="HT161" s="27">
        <v>0</v>
      </c>
      <c r="HU161" s="27">
        <v>0</v>
      </c>
      <c r="HV161" s="27">
        <v>0</v>
      </c>
      <c r="HW161" s="27">
        <v>0</v>
      </c>
      <c r="HX161" s="27">
        <v>0</v>
      </c>
      <c r="HY161" s="27">
        <v>0</v>
      </c>
      <c r="HZ161" s="27">
        <v>0</v>
      </c>
      <c r="IA161" s="27">
        <v>0</v>
      </c>
      <c r="IB161" s="27">
        <v>0</v>
      </c>
      <c r="IC161" s="27"/>
      <c r="ID161" s="27">
        <v>2</v>
      </c>
      <c r="IE161" s="27">
        <v>0</v>
      </c>
      <c r="IF161" s="27">
        <v>0</v>
      </c>
      <c r="IG161" s="27">
        <v>0</v>
      </c>
      <c r="IH161" s="27">
        <v>0</v>
      </c>
      <c r="II161" s="27"/>
      <c r="IJ161" s="27"/>
      <c r="IK161" s="27"/>
      <c r="IL161" s="27"/>
      <c r="IM161" s="27">
        <v>1</v>
      </c>
      <c r="IN161" s="27">
        <v>0</v>
      </c>
      <c r="IO161" s="27">
        <v>0</v>
      </c>
      <c r="IP161" s="27">
        <v>0</v>
      </c>
      <c r="IQ161" s="27">
        <v>0</v>
      </c>
      <c r="IR161" s="27">
        <v>0</v>
      </c>
      <c r="IS161" s="27">
        <v>0</v>
      </c>
      <c r="IT161" s="27">
        <v>0</v>
      </c>
      <c r="IU161" s="27">
        <v>0</v>
      </c>
      <c r="IV161" s="27">
        <v>0</v>
      </c>
      <c r="IW161" s="27">
        <v>0</v>
      </c>
      <c r="IX161" s="27">
        <v>0</v>
      </c>
      <c r="IY161" s="27">
        <v>0</v>
      </c>
      <c r="IZ161" s="27">
        <v>0</v>
      </c>
      <c r="JA161" s="27">
        <v>0</v>
      </c>
      <c r="JB161" s="27">
        <v>0</v>
      </c>
      <c r="JC161" s="27">
        <v>0</v>
      </c>
      <c r="JD161" s="27">
        <v>0</v>
      </c>
      <c r="JE161" s="27">
        <v>0</v>
      </c>
      <c r="JF161" s="27">
        <v>1</v>
      </c>
      <c r="JG161" s="27">
        <v>0</v>
      </c>
      <c r="JH161" s="27">
        <v>0</v>
      </c>
      <c r="JI161" s="27">
        <v>0</v>
      </c>
      <c r="JJ161" s="27">
        <v>0</v>
      </c>
      <c r="JK161" s="27">
        <v>0</v>
      </c>
      <c r="JL161" s="27">
        <v>0</v>
      </c>
      <c r="JM161" s="27">
        <v>0</v>
      </c>
      <c r="JN161" s="27">
        <v>0</v>
      </c>
      <c r="JO161" s="27">
        <v>0</v>
      </c>
      <c r="JP161" s="27">
        <v>0</v>
      </c>
      <c r="JQ161" s="27">
        <v>0</v>
      </c>
      <c r="JR161" s="27">
        <v>0</v>
      </c>
      <c r="JS161" s="27">
        <v>0</v>
      </c>
      <c r="JT161" s="27">
        <v>0</v>
      </c>
      <c r="JU161" s="27">
        <v>0</v>
      </c>
      <c r="JV161" s="27">
        <v>0</v>
      </c>
      <c r="JW161" s="27">
        <v>0</v>
      </c>
      <c r="JX161" s="27">
        <v>0</v>
      </c>
      <c r="JY161" s="14">
        <v>69</v>
      </c>
      <c r="JZ161" s="27">
        <v>0</v>
      </c>
      <c r="KA161" s="27">
        <v>0</v>
      </c>
      <c r="KB161" s="27">
        <v>0</v>
      </c>
      <c r="KC161" s="27">
        <v>0</v>
      </c>
      <c r="KD161" s="27">
        <v>0</v>
      </c>
      <c r="KE161" s="27">
        <v>20</v>
      </c>
      <c r="KF161" s="27">
        <v>1</v>
      </c>
      <c r="KG161" s="27">
        <v>0</v>
      </c>
      <c r="KH161" s="27">
        <v>26</v>
      </c>
      <c r="KI161" s="27">
        <v>1</v>
      </c>
      <c r="KJ161" s="27">
        <v>0</v>
      </c>
      <c r="KK161" s="27">
        <v>21</v>
      </c>
      <c r="KL161" s="14">
        <v>69</v>
      </c>
      <c r="KM161" s="27">
        <v>0</v>
      </c>
      <c r="KN161" s="27">
        <v>20</v>
      </c>
      <c r="KO161" s="27">
        <v>27</v>
      </c>
      <c r="KP161" s="27">
        <v>22</v>
      </c>
      <c r="KQ161" s="14">
        <v>0</v>
      </c>
      <c r="KR161" s="27">
        <v>0</v>
      </c>
      <c r="KS161" s="27">
        <v>0</v>
      </c>
      <c r="KT161" s="14">
        <v>0</v>
      </c>
      <c r="KU161" s="27">
        <v>0</v>
      </c>
      <c r="KV161" s="27">
        <v>0</v>
      </c>
      <c r="KW161" s="27">
        <v>0</v>
      </c>
      <c r="KX161" s="27">
        <v>0</v>
      </c>
      <c r="KY161" s="14">
        <v>1</v>
      </c>
      <c r="KZ161" s="27">
        <v>0</v>
      </c>
      <c r="LA161" s="27">
        <v>0</v>
      </c>
      <c r="LB161" s="27">
        <v>0</v>
      </c>
      <c r="LC161" s="27">
        <v>0</v>
      </c>
      <c r="LD161" s="27">
        <v>0</v>
      </c>
      <c r="LE161" s="27">
        <v>0</v>
      </c>
      <c r="LF161" s="27">
        <v>0</v>
      </c>
      <c r="LG161" s="27">
        <v>0</v>
      </c>
      <c r="LH161" s="27">
        <v>0</v>
      </c>
      <c r="LI161" s="27">
        <v>0</v>
      </c>
      <c r="LJ161" s="27">
        <v>0</v>
      </c>
      <c r="LK161" s="27">
        <v>0</v>
      </c>
      <c r="LL161" s="27">
        <v>0</v>
      </c>
      <c r="LM161" s="27">
        <v>0</v>
      </c>
      <c r="LN161" s="27">
        <v>0</v>
      </c>
      <c r="LO161" s="27">
        <v>0</v>
      </c>
      <c r="LP161" s="27">
        <v>0</v>
      </c>
      <c r="LQ161" s="27">
        <v>0</v>
      </c>
      <c r="LR161" s="27">
        <v>0</v>
      </c>
      <c r="LS161" s="27">
        <v>0</v>
      </c>
      <c r="LT161" s="27">
        <v>0</v>
      </c>
      <c r="LU161" s="27">
        <v>0</v>
      </c>
      <c r="LV161" s="27">
        <v>0</v>
      </c>
      <c r="LW161" s="27">
        <v>0</v>
      </c>
      <c r="LX161" s="27">
        <v>0</v>
      </c>
      <c r="LY161" s="27">
        <v>0</v>
      </c>
      <c r="LZ161" s="27">
        <v>0</v>
      </c>
      <c r="MA161" s="27">
        <v>0</v>
      </c>
      <c r="MB161" s="27">
        <v>0</v>
      </c>
      <c r="MC161" s="27">
        <v>0</v>
      </c>
      <c r="MD161" s="27">
        <v>0</v>
      </c>
      <c r="ME161" s="27">
        <v>0</v>
      </c>
      <c r="MF161" s="27">
        <v>0</v>
      </c>
      <c r="MG161" s="27">
        <v>0</v>
      </c>
      <c r="MH161" s="27">
        <v>0</v>
      </c>
      <c r="MI161" s="27">
        <v>0</v>
      </c>
      <c r="MJ161" s="27">
        <v>0</v>
      </c>
      <c r="MK161" s="27">
        <v>0</v>
      </c>
      <c r="ML161" s="27">
        <v>0</v>
      </c>
      <c r="MM161" s="27">
        <v>0</v>
      </c>
      <c r="MN161" s="27">
        <v>0</v>
      </c>
      <c r="MO161" s="27">
        <v>0</v>
      </c>
      <c r="MP161" s="27">
        <v>0</v>
      </c>
      <c r="MQ161" s="27">
        <v>0</v>
      </c>
      <c r="MR161" s="27">
        <v>0</v>
      </c>
      <c r="MS161" s="27">
        <v>0</v>
      </c>
      <c r="MT161" s="27">
        <v>0</v>
      </c>
      <c r="MU161" s="27">
        <v>0</v>
      </c>
      <c r="MV161" s="27">
        <v>0</v>
      </c>
      <c r="MW161" s="27">
        <v>0</v>
      </c>
      <c r="MX161" s="27">
        <v>0</v>
      </c>
      <c r="MY161" s="27">
        <v>0</v>
      </c>
      <c r="MZ161" s="27">
        <v>0</v>
      </c>
      <c r="NA161" s="27">
        <v>0</v>
      </c>
      <c r="NB161" s="27">
        <v>0</v>
      </c>
      <c r="NC161" s="27">
        <v>0</v>
      </c>
      <c r="ND161" s="27">
        <v>0</v>
      </c>
      <c r="NE161" s="27">
        <v>0</v>
      </c>
      <c r="NF161" s="27">
        <v>0</v>
      </c>
      <c r="NG161" s="27">
        <v>0</v>
      </c>
      <c r="NH161" s="27">
        <v>0</v>
      </c>
      <c r="NI161" s="27">
        <v>0</v>
      </c>
      <c r="NJ161" s="27">
        <v>0</v>
      </c>
      <c r="NK161" s="27">
        <v>0</v>
      </c>
      <c r="NL161" s="27">
        <v>0</v>
      </c>
      <c r="NM161" s="27">
        <v>0</v>
      </c>
      <c r="NN161" s="27">
        <v>0</v>
      </c>
      <c r="NO161" s="27">
        <v>1</v>
      </c>
      <c r="NP161" s="27">
        <v>0</v>
      </c>
      <c r="NQ161" s="27">
        <v>0</v>
      </c>
      <c r="NR161" s="27">
        <v>0</v>
      </c>
      <c r="NS161" s="27">
        <v>0</v>
      </c>
      <c r="NT161" s="14">
        <v>1</v>
      </c>
      <c r="NU161" s="27">
        <v>0</v>
      </c>
      <c r="NV161" s="27">
        <v>0</v>
      </c>
      <c r="NW161" s="27">
        <v>0</v>
      </c>
      <c r="NX161" s="27">
        <v>0</v>
      </c>
      <c r="NY161" s="27">
        <v>0</v>
      </c>
      <c r="NZ161" s="27">
        <v>0</v>
      </c>
      <c r="OA161" s="27">
        <v>0</v>
      </c>
      <c r="OB161" s="27">
        <v>0</v>
      </c>
      <c r="OC161" s="27">
        <v>0</v>
      </c>
      <c r="OD161" s="27">
        <v>0</v>
      </c>
      <c r="OE161" s="27">
        <v>0</v>
      </c>
      <c r="OF161" s="27">
        <v>0</v>
      </c>
      <c r="OG161" s="27">
        <v>0</v>
      </c>
      <c r="OH161" s="27">
        <v>0</v>
      </c>
      <c r="OI161" s="27">
        <v>0</v>
      </c>
      <c r="OJ161" s="27">
        <v>0</v>
      </c>
      <c r="OK161" s="27">
        <v>0</v>
      </c>
      <c r="OL161" s="27">
        <v>0</v>
      </c>
      <c r="OM161" s="27">
        <v>0</v>
      </c>
      <c r="ON161" s="27">
        <v>1</v>
      </c>
      <c r="OO161" s="27">
        <v>0</v>
      </c>
      <c r="OP161" s="27">
        <v>0</v>
      </c>
      <c r="OQ161" s="27">
        <v>0</v>
      </c>
      <c r="OR161" s="27">
        <v>0</v>
      </c>
      <c r="OS161" s="14">
        <v>7</v>
      </c>
      <c r="OT161" s="44">
        <v>0</v>
      </c>
      <c r="OU161" s="27">
        <v>0</v>
      </c>
      <c r="OV161" s="27">
        <v>0</v>
      </c>
      <c r="OW161" s="27">
        <v>0</v>
      </c>
      <c r="OX161" s="27">
        <v>0</v>
      </c>
      <c r="OY161" s="27">
        <v>0</v>
      </c>
      <c r="OZ161" s="27">
        <v>0</v>
      </c>
      <c r="PA161" s="27">
        <v>0</v>
      </c>
      <c r="PB161" s="27">
        <v>0</v>
      </c>
      <c r="PC161" s="27">
        <v>0</v>
      </c>
      <c r="PD161" s="27">
        <v>0</v>
      </c>
      <c r="PE161" s="27">
        <v>0</v>
      </c>
      <c r="PF161" s="27">
        <v>0</v>
      </c>
      <c r="PG161" s="27">
        <v>0</v>
      </c>
      <c r="PH161" s="27">
        <v>0</v>
      </c>
      <c r="PI161" s="27">
        <v>0</v>
      </c>
      <c r="PJ161" s="27">
        <v>0</v>
      </c>
      <c r="PK161" s="27">
        <v>0</v>
      </c>
      <c r="PL161" s="27">
        <v>0</v>
      </c>
      <c r="PM161" s="27">
        <v>0</v>
      </c>
      <c r="PN161" s="27">
        <v>0</v>
      </c>
      <c r="PO161" s="27">
        <v>0</v>
      </c>
      <c r="PP161" s="27">
        <v>0</v>
      </c>
      <c r="PQ161" s="27">
        <v>0</v>
      </c>
      <c r="PR161" s="27">
        <v>0</v>
      </c>
      <c r="PS161" s="27">
        <v>0</v>
      </c>
      <c r="PT161" s="27">
        <v>0</v>
      </c>
      <c r="PU161" s="27">
        <v>2</v>
      </c>
      <c r="PV161" s="27">
        <v>2</v>
      </c>
      <c r="PW161" s="27">
        <v>3</v>
      </c>
      <c r="PX161" s="14">
        <v>322</v>
      </c>
      <c r="PY161" s="27">
        <v>0</v>
      </c>
      <c r="PZ161" s="27">
        <v>0</v>
      </c>
      <c r="QA161" s="27">
        <v>0</v>
      </c>
      <c r="QB161" s="27">
        <v>0</v>
      </c>
      <c r="QC161" s="27">
        <v>0</v>
      </c>
      <c r="QD161" s="27">
        <v>0</v>
      </c>
      <c r="QE161" s="27">
        <v>0</v>
      </c>
      <c r="QF161" s="27">
        <v>0</v>
      </c>
      <c r="QG161" s="27">
        <v>0</v>
      </c>
      <c r="QH161" s="27">
        <v>0</v>
      </c>
      <c r="QI161" s="27">
        <v>0</v>
      </c>
      <c r="QJ161" s="27">
        <v>0</v>
      </c>
      <c r="QK161" s="27">
        <v>0</v>
      </c>
      <c r="QL161" s="27">
        <v>0</v>
      </c>
      <c r="QM161" s="27">
        <v>0</v>
      </c>
      <c r="QN161" s="27">
        <v>0</v>
      </c>
      <c r="QO161" s="27">
        <v>0</v>
      </c>
      <c r="QP161" s="27">
        <v>0</v>
      </c>
      <c r="QQ161" s="27">
        <v>0</v>
      </c>
      <c r="QR161" s="27">
        <v>0</v>
      </c>
      <c r="QS161" s="27">
        <v>0</v>
      </c>
      <c r="QT161" s="27">
        <v>0</v>
      </c>
      <c r="QU161" s="27">
        <v>0</v>
      </c>
      <c r="QV161" s="27">
        <v>0</v>
      </c>
      <c r="QW161" s="27">
        <v>7</v>
      </c>
      <c r="QX161" s="27">
        <v>88</v>
      </c>
      <c r="QY161" s="27">
        <v>13</v>
      </c>
      <c r="QZ161" s="27">
        <v>214</v>
      </c>
      <c r="RA161" s="14">
        <v>2</v>
      </c>
      <c r="RB161" s="27">
        <v>0</v>
      </c>
      <c r="RC161" s="27">
        <v>0</v>
      </c>
      <c r="RD161" s="27">
        <v>0</v>
      </c>
      <c r="RE161" s="27">
        <v>0</v>
      </c>
      <c r="RF161" s="27">
        <v>0</v>
      </c>
      <c r="RG161" s="27">
        <v>0</v>
      </c>
      <c r="RH161" s="27">
        <v>1</v>
      </c>
      <c r="RI161" s="27">
        <v>1</v>
      </c>
      <c r="RJ161" s="14">
        <v>0</v>
      </c>
      <c r="RK161" s="27">
        <v>0</v>
      </c>
      <c r="RL161" s="27">
        <v>0</v>
      </c>
      <c r="RM161" s="27">
        <v>0</v>
      </c>
      <c r="RN161" s="27">
        <v>0</v>
      </c>
      <c r="RO161" s="27">
        <v>0</v>
      </c>
      <c r="RP161" s="27">
        <v>0</v>
      </c>
      <c r="RQ161" s="27">
        <v>0</v>
      </c>
      <c r="RR161" s="27">
        <v>0</v>
      </c>
      <c r="RS161" s="27">
        <v>0</v>
      </c>
      <c r="RT161" s="27">
        <v>0</v>
      </c>
      <c r="RU161" s="27">
        <v>0</v>
      </c>
      <c r="RV161" s="27">
        <v>0</v>
      </c>
      <c r="RW161" s="27">
        <v>0</v>
      </c>
      <c r="RX161" s="27">
        <v>0</v>
      </c>
      <c r="RY161" s="27">
        <v>0</v>
      </c>
      <c r="RZ161" s="27">
        <v>0</v>
      </c>
      <c r="SA161" s="27">
        <v>0</v>
      </c>
      <c r="SB161" s="27">
        <v>0</v>
      </c>
      <c r="SC161" s="27">
        <v>0</v>
      </c>
      <c r="SD161" s="27">
        <v>0</v>
      </c>
      <c r="SE161" s="27">
        <v>0</v>
      </c>
      <c r="SF161" s="27">
        <v>0</v>
      </c>
      <c r="SG161" s="27">
        <v>0</v>
      </c>
      <c r="SH161" s="27">
        <v>0</v>
      </c>
      <c r="SI161" s="27">
        <v>0</v>
      </c>
      <c r="SJ161" s="27">
        <v>0</v>
      </c>
      <c r="SK161" s="27">
        <v>0</v>
      </c>
      <c r="SL161" s="27">
        <v>0</v>
      </c>
      <c r="SM161" s="27">
        <v>0</v>
      </c>
      <c r="SN161" s="27">
        <v>0</v>
      </c>
      <c r="SO161" s="27">
        <v>0</v>
      </c>
      <c r="SP161" s="27">
        <v>0</v>
      </c>
      <c r="SQ161" s="27">
        <v>0</v>
      </c>
      <c r="SR161" s="27">
        <v>0</v>
      </c>
      <c r="SS161" s="27">
        <v>0</v>
      </c>
      <c r="ST161" s="27">
        <v>0</v>
      </c>
      <c r="SU161" s="27">
        <v>0</v>
      </c>
      <c r="SV161" s="27">
        <v>0</v>
      </c>
      <c r="SW161" s="27">
        <v>0</v>
      </c>
      <c r="SX161" s="27">
        <v>0</v>
      </c>
      <c r="SY161" s="27">
        <v>0</v>
      </c>
      <c r="SZ161" s="27">
        <v>0</v>
      </c>
      <c r="TA161" s="27">
        <v>0</v>
      </c>
      <c r="TB161" s="27">
        <v>0</v>
      </c>
      <c r="TC161" s="27">
        <v>0</v>
      </c>
      <c r="TD161" s="27">
        <v>0</v>
      </c>
      <c r="TE161" s="27">
        <v>0</v>
      </c>
      <c r="TF161" s="27">
        <v>0</v>
      </c>
      <c r="TG161" s="14">
        <v>0</v>
      </c>
      <c r="TH161" s="27">
        <v>0</v>
      </c>
      <c r="TI161" s="27">
        <v>0</v>
      </c>
      <c r="TJ161" s="27">
        <v>0</v>
      </c>
      <c r="TK161" s="27">
        <v>0</v>
      </c>
      <c r="TL161" s="27">
        <v>0</v>
      </c>
      <c r="TM161" s="27">
        <v>0</v>
      </c>
      <c r="TN161" s="27">
        <v>0</v>
      </c>
      <c r="TO161" s="27">
        <v>0</v>
      </c>
      <c r="TP161" s="27">
        <v>0</v>
      </c>
      <c r="TQ161" s="27">
        <v>0</v>
      </c>
      <c r="TR161" s="27">
        <v>0</v>
      </c>
      <c r="TS161" s="27">
        <v>0</v>
      </c>
      <c r="TT161" s="27">
        <v>0</v>
      </c>
      <c r="TU161" s="27">
        <v>0</v>
      </c>
      <c r="TV161" s="27">
        <v>0</v>
      </c>
      <c r="TW161" s="27">
        <v>0</v>
      </c>
      <c r="TX161" s="27">
        <v>0</v>
      </c>
      <c r="TY161" s="27">
        <v>0</v>
      </c>
      <c r="TZ161" s="27">
        <v>0</v>
      </c>
      <c r="UA161" s="27">
        <v>0</v>
      </c>
      <c r="UB161" s="27">
        <v>0</v>
      </c>
      <c r="UC161" s="27">
        <v>0</v>
      </c>
      <c r="UD161" s="27">
        <v>0</v>
      </c>
      <c r="UE161" s="27">
        <v>0</v>
      </c>
      <c r="UF161" s="27">
        <v>0</v>
      </c>
      <c r="UG161" s="27">
        <v>0</v>
      </c>
      <c r="UH161" s="27">
        <v>0</v>
      </c>
      <c r="UI161" s="27">
        <v>0</v>
      </c>
      <c r="UJ161" s="27">
        <v>0</v>
      </c>
      <c r="UK161" s="27">
        <v>0</v>
      </c>
      <c r="UL161" s="27">
        <v>0</v>
      </c>
      <c r="UM161" s="27">
        <v>0</v>
      </c>
      <c r="UN161" s="27">
        <v>0</v>
      </c>
      <c r="UO161" s="27">
        <v>0</v>
      </c>
      <c r="UP161" s="27">
        <v>0</v>
      </c>
      <c r="UQ161" s="27">
        <v>0</v>
      </c>
      <c r="UR161" s="27">
        <v>0</v>
      </c>
      <c r="US161" s="27">
        <v>0</v>
      </c>
      <c r="UT161" s="27">
        <v>0</v>
      </c>
      <c r="UU161" s="27">
        <v>0</v>
      </c>
      <c r="UV161" s="27">
        <v>0</v>
      </c>
      <c r="UW161" s="27">
        <v>0</v>
      </c>
      <c r="UX161" s="27">
        <v>0</v>
      </c>
      <c r="UY161" s="27">
        <v>0</v>
      </c>
      <c r="UZ161" s="27">
        <v>0</v>
      </c>
      <c r="VA161" s="27">
        <v>0</v>
      </c>
      <c r="VB161" s="27">
        <v>0</v>
      </c>
      <c r="VC161" s="27">
        <v>0</v>
      </c>
      <c r="VD161" s="27">
        <v>0</v>
      </c>
      <c r="VE161" s="27">
        <v>0</v>
      </c>
      <c r="VF161" s="27">
        <v>0</v>
      </c>
      <c r="VG161" s="27">
        <v>0</v>
      </c>
      <c r="VH161" s="14">
        <v>0</v>
      </c>
      <c r="VI161" s="27">
        <v>0</v>
      </c>
      <c r="VJ161" s="27">
        <v>0</v>
      </c>
      <c r="VK161" s="27">
        <v>0</v>
      </c>
      <c r="VL161" s="27">
        <v>0</v>
      </c>
      <c r="VM161" s="27">
        <v>0</v>
      </c>
      <c r="VN161" s="27">
        <v>0</v>
      </c>
      <c r="VO161" s="27">
        <v>0</v>
      </c>
      <c r="VP161" s="27">
        <v>0</v>
      </c>
      <c r="VQ161" s="27">
        <v>0</v>
      </c>
      <c r="VR161" s="27">
        <v>0</v>
      </c>
      <c r="VS161" s="27">
        <v>0</v>
      </c>
      <c r="VT161" s="27">
        <v>0</v>
      </c>
      <c r="VU161" s="27">
        <v>0</v>
      </c>
      <c r="VV161" s="27">
        <v>0</v>
      </c>
      <c r="VW161" s="27">
        <v>0</v>
      </c>
      <c r="VX161" s="27">
        <v>0</v>
      </c>
      <c r="VY161" s="27">
        <v>0</v>
      </c>
      <c r="VZ161" s="27">
        <v>0</v>
      </c>
      <c r="WA161" s="27">
        <v>0</v>
      </c>
      <c r="WB161" s="27">
        <v>0</v>
      </c>
      <c r="WC161" s="27">
        <v>0</v>
      </c>
      <c r="WD161" s="27">
        <v>0</v>
      </c>
      <c r="WE161" s="27">
        <v>0</v>
      </c>
      <c r="WF161" s="27">
        <v>0</v>
      </c>
      <c r="WG161" s="27">
        <v>0</v>
      </c>
      <c r="WH161" s="27">
        <v>0</v>
      </c>
      <c r="WI161" s="27">
        <v>0</v>
      </c>
      <c r="WJ161" s="27">
        <v>0</v>
      </c>
      <c r="WK161" s="27">
        <v>0</v>
      </c>
      <c r="WL161" s="27">
        <v>0</v>
      </c>
      <c r="WM161" s="27">
        <v>0</v>
      </c>
      <c r="WN161" s="27">
        <v>0</v>
      </c>
      <c r="WO161" s="27">
        <v>0</v>
      </c>
      <c r="WP161" s="27">
        <v>0</v>
      </c>
      <c r="WQ161" s="27">
        <v>0</v>
      </c>
      <c r="WR161" s="27">
        <v>0</v>
      </c>
      <c r="WS161" s="27">
        <v>0</v>
      </c>
      <c r="WT161" s="27">
        <v>0</v>
      </c>
      <c r="WU161" s="27">
        <v>0</v>
      </c>
      <c r="WV161" s="27">
        <v>0</v>
      </c>
      <c r="WW161" s="27">
        <v>0</v>
      </c>
      <c r="WX161" s="27">
        <v>0</v>
      </c>
      <c r="WY161" s="27">
        <v>0</v>
      </c>
      <c r="WZ161" s="27">
        <v>0</v>
      </c>
      <c r="XA161" s="27">
        <v>0</v>
      </c>
      <c r="XB161" s="27">
        <v>0</v>
      </c>
      <c r="XC161" s="27">
        <v>0</v>
      </c>
      <c r="XD161" s="27">
        <v>0</v>
      </c>
      <c r="XE161" s="27">
        <v>0</v>
      </c>
      <c r="XF161" s="27">
        <v>0</v>
      </c>
      <c r="XG161" s="27">
        <v>0</v>
      </c>
      <c r="XH161" s="27">
        <v>0</v>
      </c>
      <c r="XI161" s="27">
        <v>5</v>
      </c>
      <c r="XJ161" s="27">
        <v>2</v>
      </c>
      <c r="XK161" s="27">
        <v>2</v>
      </c>
      <c r="XL161" s="27">
        <v>5</v>
      </c>
      <c r="XM161" s="27">
        <v>0</v>
      </c>
      <c r="XN161" s="27">
        <v>0</v>
      </c>
      <c r="XO161" s="27">
        <v>0</v>
      </c>
      <c r="XP161" s="27">
        <v>0</v>
      </c>
      <c r="XQ161" s="27">
        <v>0</v>
      </c>
      <c r="XR161" s="27">
        <v>0</v>
      </c>
      <c r="XS161" s="27">
        <v>0</v>
      </c>
      <c r="XT161" s="27">
        <v>0</v>
      </c>
      <c r="XU161" s="27">
        <v>0</v>
      </c>
      <c r="XV161" s="27">
        <v>0</v>
      </c>
      <c r="XW161" s="27">
        <v>0</v>
      </c>
      <c r="XX161" s="27">
        <v>0</v>
      </c>
      <c r="XY161" s="27">
        <v>0</v>
      </c>
      <c r="XZ161" s="27">
        <v>0</v>
      </c>
      <c r="YA161" s="27">
        <v>0</v>
      </c>
      <c r="YB161" s="27">
        <v>0</v>
      </c>
      <c r="YC161" s="27">
        <v>0</v>
      </c>
      <c r="YD161" s="27">
        <v>0</v>
      </c>
      <c r="YE161" s="27">
        <v>0</v>
      </c>
      <c r="YF161" s="27">
        <v>0</v>
      </c>
      <c r="YG161" s="27">
        <v>0</v>
      </c>
      <c r="YH161" s="27">
        <v>0</v>
      </c>
      <c r="YI161" s="27">
        <v>0</v>
      </c>
      <c r="YJ161" s="27">
        <v>0</v>
      </c>
      <c r="YK161" s="27">
        <v>0</v>
      </c>
      <c r="YL161" s="27">
        <v>0</v>
      </c>
      <c r="YM161" s="27">
        <v>0</v>
      </c>
      <c r="YN161" s="27">
        <v>0</v>
      </c>
      <c r="YO161" s="27">
        <v>0</v>
      </c>
      <c r="YP161" s="27">
        <v>0</v>
      </c>
      <c r="YQ161" s="27">
        <v>0</v>
      </c>
      <c r="YR161" s="27">
        <v>0</v>
      </c>
      <c r="YS161" s="27">
        <v>0</v>
      </c>
      <c r="YT161" s="27">
        <v>0</v>
      </c>
      <c r="YU161" s="27">
        <v>0</v>
      </c>
      <c r="YV161" s="27">
        <v>0</v>
      </c>
      <c r="YW161" s="27">
        <v>0</v>
      </c>
      <c r="YX161" s="27">
        <v>0</v>
      </c>
      <c r="YY161" s="27">
        <v>0</v>
      </c>
      <c r="YZ161" s="27">
        <v>0</v>
      </c>
      <c r="ZA161" s="27">
        <v>0</v>
      </c>
      <c r="ZB161" s="27">
        <v>0</v>
      </c>
      <c r="ZC161" s="27">
        <v>0</v>
      </c>
      <c r="ZD161" s="27">
        <v>0</v>
      </c>
      <c r="ZE161" s="27">
        <v>0</v>
      </c>
      <c r="ZF161" s="27">
        <v>0</v>
      </c>
      <c r="ZG161" s="27">
        <v>0</v>
      </c>
      <c r="ZH161" s="27">
        <v>0</v>
      </c>
      <c r="ZI161" s="27">
        <v>0</v>
      </c>
      <c r="ZJ161" s="27">
        <v>0</v>
      </c>
      <c r="ZK161" s="27">
        <v>0</v>
      </c>
      <c r="ZL161" s="27">
        <v>0</v>
      </c>
      <c r="ZM161" s="27">
        <v>0</v>
      </c>
      <c r="ZN161" s="27">
        <v>0</v>
      </c>
      <c r="ZO161" s="27">
        <v>0</v>
      </c>
      <c r="ZP161" s="27">
        <v>0</v>
      </c>
      <c r="ZQ161" s="27">
        <v>0</v>
      </c>
      <c r="ZR161" s="27">
        <v>0</v>
      </c>
      <c r="ZS161" s="27">
        <v>0</v>
      </c>
      <c r="ZT161" s="27">
        <v>0</v>
      </c>
      <c r="ZU161" s="27">
        <v>0</v>
      </c>
      <c r="ZV161" s="27">
        <v>0</v>
      </c>
    </row>
    <row r="162" spans="1:698" s="43" customFormat="1" x14ac:dyDescent="0.2">
      <c r="A162" s="43" t="s">
        <v>262</v>
      </c>
      <c r="B162" s="42"/>
      <c r="C162" s="14">
        <v>291</v>
      </c>
      <c r="D162" s="14">
        <v>6</v>
      </c>
      <c r="E162" s="14">
        <v>1</v>
      </c>
      <c r="F162" s="14">
        <v>0</v>
      </c>
      <c r="G162" s="43">
        <v>0</v>
      </c>
      <c r="H162" s="43">
        <v>0</v>
      </c>
      <c r="I162" s="43">
        <v>0</v>
      </c>
      <c r="J162" s="43">
        <v>0</v>
      </c>
      <c r="K162" s="43">
        <v>0</v>
      </c>
      <c r="L162" s="43">
        <v>0</v>
      </c>
      <c r="M162" s="43">
        <v>0</v>
      </c>
      <c r="N162" s="43">
        <v>0</v>
      </c>
      <c r="O162" s="43">
        <v>0</v>
      </c>
      <c r="P162" s="43">
        <v>0</v>
      </c>
      <c r="Q162" s="43">
        <v>0</v>
      </c>
      <c r="R162" s="43">
        <v>0</v>
      </c>
      <c r="S162" s="43">
        <v>0</v>
      </c>
      <c r="T162" s="43">
        <v>0</v>
      </c>
      <c r="U162" s="43">
        <v>0</v>
      </c>
      <c r="V162" s="43">
        <v>0</v>
      </c>
      <c r="W162" s="43">
        <v>0</v>
      </c>
      <c r="X162" s="43">
        <v>0</v>
      </c>
      <c r="Y162" s="43">
        <v>0</v>
      </c>
      <c r="Z162" s="43">
        <v>0</v>
      </c>
      <c r="AA162" s="43">
        <v>0</v>
      </c>
      <c r="AB162" s="43">
        <v>0</v>
      </c>
      <c r="AC162" s="43">
        <v>0</v>
      </c>
      <c r="AD162" s="43">
        <v>0</v>
      </c>
      <c r="AE162" s="43">
        <v>0</v>
      </c>
      <c r="AF162" s="43">
        <v>0</v>
      </c>
      <c r="AG162" s="43">
        <v>0</v>
      </c>
      <c r="AH162" s="43">
        <v>0</v>
      </c>
      <c r="AI162" s="43">
        <v>0</v>
      </c>
      <c r="AJ162" s="43">
        <v>0</v>
      </c>
      <c r="AK162" s="43">
        <v>0</v>
      </c>
      <c r="AL162" s="43">
        <v>0</v>
      </c>
      <c r="AM162" s="43">
        <v>0</v>
      </c>
      <c r="AN162" s="43">
        <v>0</v>
      </c>
      <c r="AO162" s="43">
        <v>0</v>
      </c>
      <c r="AP162" s="43">
        <v>0</v>
      </c>
      <c r="AU162" s="43">
        <v>0</v>
      </c>
      <c r="AV162" s="43">
        <v>0</v>
      </c>
      <c r="AW162" s="43">
        <v>0</v>
      </c>
      <c r="AX162" s="43">
        <v>0</v>
      </c>
      <c r="AY162" s="14">
        <v>0</v>
      </c>
      <c r="AZ162" s="14">
        <v>0</v>
      </c>
      <c r="BA162" s="14">
        <v>2</v>
      </c>
      <c r="BB162" s="14">
        <v>97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3">
        <v>0</v>
      </c>
      <c r="BJ162" s="43">
        <v>0</v>
      </c>
      <c r="BK162" s="43">
        <v>0</v>
      </c>
      <c r="BL162" s="43">
        <v>0</v>
      </c>
      <c r="BM162" s="43">
        <v>0</v>
      </c>
      <c r="BN162" s="43">
        <v>0</v>
      </c>
      <c r="BO162" s="43">
        <v>0</v>
      </c>
      <c r="BP162" s="43">
        <v>0</v>
      </c>
      <c r="BQ162" s="43">
        <v>0</v>
      </c>
      <c r="BR162" s="43">
        <v>0</v>
      </c>
      <c r="BS162" s="43">
        <v>0</v>
      </c>
      <c r="BT162" s="43">
        <v>0</v>
      </c>
      <c r="BU162" s="43">
        <v>0</v>
      </c>
      <c r="BV162" s="43">
        <v>0</v>
      </c>
      <c r="BW162" s="43">
        <v>0</v>
      </c>
      <c r="BX162" s="43">
        <v>0</v>
      </c>
      <c r="BY162" s="43">
        <v>0</v>
      </c>
      <c r="BZ162" s="43">
        <v>0</v>
      </c>
      <c r="CA162" s="43">
        <v>0</v>
      </c>
      <c r="CB162" s="43">
        <v>0</v>
      </c>
      <c r="CC162" s="43">
        <v>0</v>
      </c>
      <c r="CD162" s="43">
        <v>0</v>
      </c>
      <c r="CE162" s="43">
        <v>0</v>
      </c>
      <c r="CF162" s="43">
        <v>0</v>
      </c>
      <c r="CG162" s="43">
        <v>0</v>
      </c>
      <c r="CH162" s="43">
        <v>1</v>
      </c>
      <c r="CI162" s="43">
        <v>0</v>
      </c>
      <c r="CJ162" s="43">
        <v>0</v>
      </c>
      <c r="CK162" s="43">
        <v>1</v>
      </c>
      <c r="CL162" s="43">
        <v>1</v>
      </c>
      <c r="CM162" s="43">
        <v>0</v>
      </c>
      <c r="CN162" s="43">
        <v>1</v>
      </c>
      <c r="CO162" s="43">
        <v>0</v>
      </c>
      <c r="CP162" s="43">
        <v>1</v>
      </c>
      <c r="CQ162" s="43">
        <v>0</v>
      </c>
      <c r="CR162" s="43">
        <v>4</v>
      </c>
      <c r="CS162" s="43">
        <v>0</v>
      </c>
      <c r="CT162" s="43">
        <v>7</v>
      </c>
      <c r="CU162" s="43">
        <v>0</v>
      </c>
      <c r="CV162" s="43">
        <v>11</v>
      </c>
      <c r="CW162" s="43">
        <v>0</v>
      </c>
      <c r="CX162" s="43">
        <v>9</v>
      </c>
      <c r="CY162" s="43">
        <v>0</v>
      </c>
      <c r="CZ162" s="43">
        <v>8</v>
      </c>
      <c r="DA162" s="43">
        <v>0</v>
      </c>
      <c r="DB162" s="43">
        <v>1</v>
      </c>
      <c r="DC162" s="43">
        <v>0</v>
      </c>
      <c r="DD162" s="43">
        <v>0</v>
      </c>
      <c r="DG162" s="43">
        <v>1</v>
      </c>
      <c r="DH162" s="43">
        <v>53</v>
      </c>
      <c r="DI162" s="43">
        <v>0</v>
      </c>
      <c r="DJ162" s="43">
        <v>0</v>
      </c>
      <c r="DK162" s="43">
        <v>0</v>
      </c>
      <c r="DL162" s="43">
        <v>0</v>
      </c>
      <c r="DM162" s="43">
        <v>0</v>
      </c>
      <c r="DN162" s="43">
        <v>0</v>
      </c>
      <c r="DO162" s="43">
        <v>0</v>
      </c>
      <c r="DP162" s="43">
        <v>0</v>
      </c>
      <c r="DQ162" s="43">
        <v>0</v>
      </c>
      <c r="DR162" s="43">
        <v>0</v>
      </c>
      <c r="DS162" s="43">
        <v>0</v>
      </c>
      <c r="DT162" s="43">
        <v>0</v>
      </c>
      <c r="DU162" s="43">
        <v>0</v>
      </c>
      <c r="DV162" s="43">
        <v>0</v>
      </c>
      <c r="DW162" s="43">
        <v>0</v>
      </c>
      <c r="DX162" s="43">
        <v>0</v>
      </c>
      <c r="DY162" s="43">
        <v>0</v>
      </c>
      <c r="DZ162" s="43">
        <v>2</v>
      </c>
      <c r="EA162" s="43">
        <v>0</v>
      </c>
      <c r="EB162" s="43">
        <v>0</v>
      </c>
      <c r="EC162" s="43">
        <v>0</v>
      </c>
      <c r="ED162" s="43">
        <v>3</v>
      </c>
      <c r="EE162" s="43">
        <v>0</v>
      </c>
      <c r="EF162" s="43">
        <v>0</v>
      </c>
      <c r="EG162" s="43">
        <v>0</v>
      </c>
      <c r="EH162" s="43">
        <v>14</v>
      </c>
      <c r="EI162" s="43">
        <v>0</v>
      </c>
      <c r="EJ162" s="43">
        <v>0</v>
      </c>
      <c r="EK162" s="43">
        <v>0</v>
      </c>
      <c r="EL162" s="43">
        <v>0</v>
      </c>
      <c r="EM162" s="43">
        <v>0</v>
      </c>
      <c r="EN162" s="43">
        <v>0</v>
      </c>
      <c r="EO162" s="43">
        <v>0</v>
      </c>
      <c r="EP162" s="43">
        <v>0</v>
      </c>
      <c r="EQ162" s="43">
        <v>0</v>
      </c>
      <c r="ER162" s="43">
        <v>0</v>
      </c>
      <c r="ES162" s="43">
        <v>0</v>
      </c>
      <c r="ET162" s="43">
        <v>0</v>
      </c>
      <c r="EU162" s="43">
        <v>0</v>
      </c>
      <c r="EV162" s="43">
        <v>0</v>
      </c>
      <c r="EW162" s="43">
        <v>0</v>
      </c>
      <c r="EX162" s="43">
        <v>0</v>
      </c>
      <c r="EY162" s="43">
        <v>0</v>
      </c>
      <c r="EZ162" s="43">
        <v>0</v>
      </c>
      <c r="FA162" s="43">
        <v>0</v>
      </c>
      <c r="FB162" s="43">
        <v>1</v>
      </c>
      <c r="FC162" s="43">
        <v>0</v>
      </c>
      <c r="FD162" s="43">
        <v>0</v>
      </c>
      <c r="FE162" s="43">
        <v>0</v>
      </c>
      <c r="FF162" s="43">
        <v>0</v>
      </c>
      <c r="FG162" s="43">
        <v>0</v>
      </c>
      <c r="FH162" s="43">
        <v>0</v>
      </c>
      <c r="FI162" s="43">
        <v>0</v>
      </c>
      <c r="FJ162" s="43">
        <v>2</v>
      </c>
      <c r="FK162" s="43">
        <v>0</v>
      </c>
      <c r="FL162" s="43">
        <v>2</v>
      </c>
      <c r="FM162" s="43">
        <v>0</v>
      </c>
      <c r="FN162" s="43">
        <v>6</v>
      </c>
      <c r="FO162" s="43">
        <v>0</v>
      </c>
      <c r="FP162" s="43">
        <v>10</v>
      </c>
      <c r="FQ162" s="43">
        <v>0</v>
      </c>
      <c r="FR162" s="43">
        <v>15</v>
      </c>
      <c r="FS162" s="43">
        <v>1</v>
      </c>
      <c r="FT162" s="43">
        <v>18</v>
      </c>
      <c r="FU162" s="43">
        <v>0</v>
      </c>
      <c r="FV162" s="43">
        <v>8</v>
      </c>
      <c r="FW162" s="43">
        <v>0</v>
      </c>
      <c r="FX162" s="43">
        <v>10</v>
      </c>
      <c r="FY162" s="43">
        <v>0</v>
      </c>
      <c r="FZ162" s="43">
        <v>0</v>
      </c>
      <c r="GA162" s="43">
        <v>0</v>
      </c>
      <c r="GB162" s="43">
        <v>0</v>
      </c>
      <c r="GC162" s="27"/>
      <c r="GD162" s="27">
        <v>0</v>
      </c>
      <c r="GE162" s="27">
        <v>0</v>
      </c>
      <c r="GF162" s="27">
        <v>0</v>
      </c>
      <c r="GG162" s="27">
        <v>0</v>
      </c>
      <c r="GH162" s="27">
        <v>0</v>
      </c>
      <c r="GI162" s="27">
        <v>0</v>
      </c>
      <c r="GJ162" s="27">
        <v>0</v>
      </c>
      <c r="GK162" s="27">
        <v>0</v>
      </c>
      <c r="GL162" s="27">
        <v>0</v>
      </c>
      <c r="GM162" s="27">
        <v>0</v>
      </c>
      <c r="GN162" s="27">
        <v>0</v>
      </c>
      <c r="GO162" s="27">
        <v>0</v>
      </c>
      <c r="GP162" s="27"/>
      <c r="GQ162" s="27">
        <v>0</v>
      </c>
      <c r="GR162" s="27">
        <v>0</v>
      </c>
      <c r="GS162" s="27">
        <v>0</v>
      </c>
      <c r="GT162" s="27">
        <v>0</v>
      </c>
      <c r="GU162" s="27">
        <v>0</v>
      </c>
      <c r="GV162" s="27">
        <v>0</v>
      </c>
      <c r="GW162" s="27">
        <v>0</v>
      </c>
      <c r="GX162" s="27">
        <v>0</v>
      </c>
      <c r="GY162" s="27">
        <v>0</v>
      </c>
      <c r="GZ162" s="27">
        <v>0</v>
      </c>
      <c r="HA162" s="27">
        <v>0</v>
      </c>
      <c r="HB162" s="27">
        <v>0</v>
      </c>
      <c r="HC162" s="27"/>
      <c r="HD162" s="27">
        <v>0</v>
      </c>
      <c r="HE162" s="27">
        <v>0</v>
      </c>
      <c r="HF162" s="27">
        <v>0</v>
      </c>
      <c r="HG162" s="27">
        <v>0</v>
      </c>
      <c r="HH162" s="27">
        <v>0</v>
      </c>
      <c r="HI162" s="27">
        <v>0</v>
      </c>
      <c r="HJ162" s="27">
        <v>0</v>
      </c>
      <c r="HK162" s="27">
        <v>0</v>
      </c>
      <c r="HL162" s="27">
        <v>0</v>
      </c>
      <c r="HM162" s="27">
        <v>0</v>
      </c>
      <c r="HN162" s="27">
        <v>0</v>
      </c>
      <c r="HO162" s="27">
        <v>0</v>
      </c>
      <c r="HP162" s="27"/>
      <c r="HQ162" s="27">
        <v>0</v>
      </c>
      <c r="HR162" s="27">
        <v>0</v>
      </c>
      <c r="HS162" s="27">
        <v>0</v>
      </c>
      <c r="HT162" s="27">
        <v>0</v>
      </c>
      <c r="HU162" s="27">
        <v>0</v>
      </c>
      <c r="HV162" s="27">
        <v>0</v>
      </c>
      <c r="HW162" s="27">
        <v>0</v>
      </c>
      <c r="HX162" s="27">
        <v>0</v>
      </c>
      <c r="HY162" s="27">
        <v>0</v>
      </c>
      <c r="HZ162" s="27">
        <v>0</v>
      </c>
      <c r="IA162" s="27">
        <v>0</v>
      </c>
      <c r="IB162" s="27">
        <v>0</v>
      </c>
      <c r="IC162" s="27"/>
      <c r="ID162" s="27">
        <v>1</v>
      </c>
      <c r="IE162" s="27">
        <v>0</v>
      </c>
      <c r="IF162" s="27">
        <v>0</v>
      </c>
      <c r="IG162" s="27">
        <v>0</v>
      </c>
      <c r="IH162" s="27">
        <v>0</v>
      </c>
      <c r="II162" s="27"/>
      <c r="IJ162" s="27"/>
      <c r="IK162" s="27"/>
      <c r="IL162" s="27"/>
      <c r="IM162" s="27">
        <v>1</v>
      </c>
      <c r="IN162" s="27">
        <v>0</v>
      </c>
      <c r="IO162" s="27">
        <v>0</v>
      </c>
      <c r="IP162" s="27">
        <v>0</v>
      </c>
      <c r="IQ162" s="27">
        <v>0</v>
      </c>
      <c r="IR162" s="27">
        <v>0</v>
      </c>
      <c r="IS162" s="27">
        <v>0</v>
      </c>
      <c r="IT162" s="27">
        <v>0</v>
      </c>
      <c r="IU162" s="27">
        <v>0</v>
      </c>
      <c r="IV162" s="27">
        <v>0</v>
      </c>
      <c r="IW162" s="27">
        <v>0</v>
      </c>
      <c r="IX162" s="27">
        <v>0</v>
      </c>
      <c r="IY162" s="27">
        <v>0</v>
      </c>
      <c r="IZ162" s="27">
        <v>0</v>
      </c>
      <c r="JA162" s="27">
        <v>0</v>
      </c>
      <c r="JB162" s="27">
        <v>0</v>
      </c>
      <c r="JC162" s="27">
        <v>0</v>
      </c>
      <c r="JD162" s="27">
        <v>0</v>
      </c>
      <c r="JE162" s="27">
        <v>0</v>
      </c>
      <c r="JF162" s="27">
        <v>0</v>
      </c>
      <c r="JG162" s="27">
        <v>0</v>
      </c>
      <c r="JH162" s="27">
        <v>0</v>
      </c>
      <c r="JI162" s="27">
        <v>0</v>
      </c>
      <c r="JJ162" s="27">
        <v>0</v>
      </c>
      <c r="JK162" s="27">
        <v>0</v>
      </c>
      <c r="JL162" s="27">
        <v>0</v>
      </c>
      <c r="JM162" s="27">
        <v>0</v>
      </c>
      <c r="JN162" s="27">
        <v>0</v>
      </c>
      <c r="JO162" s="27">
        <v>0</v>
      </c>
      <c r="JP162" s="27">
        <v>0</v>
      </c>
      <c r="JQ162" s="27">
        <v>0</v>
      </c>
      <c r="JR162" s="27">
        <v>0</v>
      </c>
      <c r="JS162" s="27">
        <v>0</v>
      </c>
      <c r="JT162" s="27">
        <v>0</v>
      </c>
      <c r="JU162" s="27">
        <v>0</v>
      </c>
      <c r="JV162" s="27">
        <v>0</v>
      </c>
      <c r="JW162" s="27">
        <v>0</v>
      </c>
      <c r="JX162" s="27">
        <v>0</v>
      </c>
      <c r="JY162" s="14">
        <v>99</v>
      </c>
      <c r="JZ162" s="27">
        <v>0</v>
      </c>
      <c r="KA162" s="27">
        <v>0</v>
      </c>
      <c r="KB162" s="27">
        <v>0</v>
      </c>
      <c r="KC162" s="27">
        <v>0</v>
      </c>
      <c r="KD162" s="27">
        <v>0</v>
      </c>
      <c r="KE162" s="27">
        <v>25</v>
      </c>
      <c r="KF162" s="27">
        <v>0</v>
      </c>
      <c r="KG162" s="27">
        <v>1</v>
      </c>
      <c r="KH162" s="27">
        <v>9</v>
      </c>
      <c r="KI162" s="27">
        <v>0</v>
      </c>
      <c r="KJ162" s="27">
        <v>1</v>
      </c>
      <c r="KK162" s="27">
        <v>63</v>
      </c>
      <c r="KL162" s="14">
        <v>99</v>
      </c>
      <c r="KM162" s="27">
        <v>0</v>
      </c>
      <c r="KN162" s="27">
        <v>25</v>
      </c>
      <c r="KO162" s="27">
        <v>10</v>
      </c>
      <c r="KP162" s="27">
        <v>64</v>
      </c>
      <c r="KQ162" s="14">
        <v>1</v>
      </c>
      <c r="KR162" s="27">
        <v>1</v>
      </c>
      <c r="KS162" s="27">
        <v>0</v>
      </c>
      <c r="KT162" s="14">
        <v>0</v>
      </c>
      <c r="KU162" s="27">
        <v>0</v>
      </c>
      <c r="KV162" s="27">
        <v>0</v>
      </c>
      <c r="KW162" s="27">
        <v>0</v>
      </c>
      <c r="KX162" s="27">
        <v>0</v>
      </c>
      <c r="KY162" s="14">
        <v>0</v>
      </c>
      <c r="KZ162" s="27">
        <v>0</v>
      </c>
      <c r="LA162" s="27">
        <v>0</v>
      </c>
      <c r="LB162" s="27">
        <v>0</v>
      </c>
      <c r="LC162" s="27">
        <v>0</v>
      </c>
      <c r="LD162" s="27">
        <v>0</v>
      </c>
      <c r="LE162" s="27">
        <v>0</v>
      </c>
      <c r="LF162" s="27">
        <v>0</v>
      </c>
      <c r="LG162" s="27">
        <v>0</v>
      </c>
      <c r="LH162" s="27">
        <v>0</v>
      </c>
      <c r="LI162" s="27">
        <v>0</v>
      </c>
      <c r="LJ162" s="27">
        <v>0</v>
      </c>
      <c r="LK162" s="27">
        <v>0</v>
      </c>
      <c r="LL162" s="27">
        <v>0</v>
      </c>
      <c r="LM162" s="27">
        <v>0</v>
      </c>
      <c r="LN162" s="27">
        <v>0</v>
      </c>
      <c r="LO162" s="27">
        <v>0</v>
      </c>
      <c r="LP162" s="27">
        <v>0</v>
      </c>
      <c r="LQ162" s="27">
        <v>0</v>
      </c>
      <c r="LR162" s="27">
        <v>0</v>
      </c>
      <c r="LS162" s="27">
        <v>0</v>
      </c>
      <c r="LT162" s="27">
        <v>0</v>
      </c>
      <c r="LU162" s="27">
        <v>0</v>
      </c>
      <c r="LV162" s="27">
        <v>0</v>
      </c>
      <c r="LW162" s="27">
        <v>0</v>
      </c>
      <c r="LX162" s="27">
        <v>0</v>
      </c>
      <c r="LY162" s="27">
        <v>0</v>
      </c>
      <c r="LZ162" s="27">
        <v>0</v>
      </c>
      <c r="MA162" s="27">
        <v>0</v>
      </c>
      <c r="MB162" s="27">
        <v>0</v>
      </c>
      <c r="MC162" s="27">
        <v>0</v>
      </c>
      <c r="MD162" s="27">
        <v>0</v>
      </c>
      <c r="ME162" s="27">
        <v>0</v>
      </c>
      <c r="MF162" s="27">
        <v>0</v>
      </c>
      <c r="MG162" s="27">
        <v>0</v>
      </c>
      <c r="MH162" s="27">
        <v>0</v>
      </c>
      <c r="MI162" s="27">
        <v>0</v>
      </c>
      <c r="MJ162" s="27">
        <v>0</v>
      </c>
      <c r="MK162" s="27">
        <v>0</v>
      </c>
      <c r="ML162" s="27">
        <v>0</v>
      </c>
      <c r="MM162" s="27">
        <v>0</v>
      </c>
      <c r="MN162" s="27">
        <v>0</v>
      </c>
      <c r="MO162" s="27">
        <v>0</v>
      </c>
      <c r="MP162" s="27">
        <v>0</v>
      </c>
      <c r="MQ162" s="27">
        <v>0</v>
      </c>
      <c r="MR162" s="27">
        <v>0</v>
      </c>
      <c r="MS162" s="27">
        <v>0</v>
      </c>
      <c r="MT162" s="27">
        <v>0</v>
      </c>
      <c r="MU162" s="27">
        <v>0</v>
      </c>
      <c r="MV162" s="27">
        <v>0</v>
      </c>
      <c r="MW162" s="27">
        <v>0</v>
      </c>
      <c r="MX162" s="27">
        <v>0</v>
      </c>
      <c r="MY162" s="27">
        <v>0</v>
      </c>
      <c r="MZ162" s="27">
        <v>0</v>
      </c>
      <c r="NA162" s="27">
        <v>0</v>
      </c>
      <c r="NB162" s="27">
        <v>0</v>
      </c>
      <c r="NC162" s="27">
        <v>0</v>
      </c>
      <c r="ND162" s="27">
        <v>0</v>
      </c>
      <c r="NE162" s="27">
        <v>0</v>
      </c>
      <c r="NF162" s="27">
        <v>0</v>
      </c>
      <c r="NG162" s="27">
        <v>0</v>
      </c>
      <c r="NH162" s="27">
        <v>0</v>
      </c>
      <c r="NI162" s="27">
        <v>0</v>
      </c>
      <c r="NJ162" s="27">
        <v>0</v>
      </c>
      <c r="NK162" s="27">
        <v>0</v>
      </c>
      <c r="NL162" s="27">
        <v>0</v>
      </c>
      <c r="NM162" s="27">
        <v>0</v>
      </c>
      <c r="NN162" s="27">
        <v>0</v>
      </c>
      <c r="NO162" s="27">
        <v>0</v>
      </c>
      <c r="NP162" s="27">
        <v>0</v>
      </c>
      <c r="NQ162" s="27">
        <v>0</v>
      </c>
      <c r="NR162" s="27">
        <v>0</v>
      </c>
      <c r="NS162" s="27">
        <v>0</v>
      </c>
      <c r="NT162" s="14">
        <v>0</v>
      </c>
      <c r="NU162" s="27">
        <v>0</v>
      </c>
      <c r="NV162" s="27">
        <v>0</v>
      </c>
      <c r="NW162" s="27">
        <v>0</v>
      </c>
      <c r="NX162" s="27">
        <v>0</v>
      </c>
      <c r="NY162" s="27">
        <v>0</v>
      </c>
      <c r="NZ162" s="27">
        <v>0</v>
      </c>
      <c r="OA162" s="27">
        <v>0</v>
      </c>
      <c r="OB162" s="27">
        <v>0</v>
      </c>
      <c r="OC162" s="27">
        <v>0</v>
      </c>
      <c r="OD162" s="27">
        <v>0</v>
      </c>
      <c r="OE162" s="27">
        <v>0</v>
      </c>
      <c r="OF162" s="27">
        <v>0</v>
      </c>
      <c r="OG162" s="27">
        <v>0</v>
      </c>
      <c r="OH162" s="27">
        <v>0</v>
      </c>
      <c r="OI162" s="27">
        <v>0</v>
      </c>
      <c r="OJ162" s="27">
        <v>0</v>
      </c>
      <c r="OK162" s="27">
        <v>0</v>
      </c>
      <c r="OL162" s="27">
        <v>0</v>
      </c>
      <c r="OM162" s="27">
        <v>0</v>
      </c>
      <c r="ON162" s="27">
        <v>0</v>
      </c>
      <c r="OO162" s="27">
        <v>0</v>
      </c>
      <c r="OP162" s="27">
        <v>0</v>
      </c>
      <c r="OQ162" s="27">
        <v>0</v>
      </c>
      <c r="OR162" s="27">
        <v>0</v>
      </c>
      <c r="OS162" s="14">
        <v>7</v>
      </c>
      <c r="OT162" s="44">
        <v>0</v>
      </c>
      <c r="OU162" s="27">
        <v>0</v>
      </c>
      <c r="OV162" s="27">
        <v>0</v>
      </c>
      <c r="OW162" s="27">
        <v>0</v>
      </c>
      <c r="OX162" s="27">
        <v>0</v>
      </c>
      <c r="OY162" s="27">
        <v>0</v>
      </c>
      <c r="OZ162" s="27">
        <v>0</v>
      </c>
      <c r="PA162" s="27">
        <v>0</v>
      </c>
      <c r="PB162" s="27">
        <v>0</v>
      </c>
      <c r="PC162" s="27">
        <v>0</v>
      </c>
      <c r="PD162" s="27">
        <v>0</v>
      </c>
      <c r="PE162" s="27">
        <v>0</v>
      </c>
      <c r="PF162" s="27">
        <v>0</v>
      </c>
      <c r="PG162" s="27">
        <v>0</v>
      </c>
      <c r="PH162" s="27">
        <v>0</v>
      </c>
      <c r="PI162" s="27">
        <v>0</v>
      </c>
      <c r="PJ162" s="27">
        <v>0</v>
      </c>
      <c r="PK162" s="27">
        <v>0</v>
      </c>
      <c r="PL162" s="27">
        <v>0</v>
      </c>
      <c r="PM162" s="27">
        <v>0</v>
      </c>
      <c r="PN162" s="27">
        <v>0</v>
      </c>
      <c r="PO162" s="27">
        <v>0</v>
      </c>
      <c r="PP162" s="27">
        <v>0</v>
      </c>
      <c r="PQ162" s="27">
        <v>0</v>
      </c>
      <c r="PR162" s="27">
        <v>0</v>
      </c>
      <c r="PS162" s="27">
        <v>0</v>
      </c>
      <c r="PT162" s="27">
        <v>0</v>
      </c>
      <c r="PU162" s="27">
        <v>5</v>
      </c>
      <c r="PV162" s="27">
        <v>0</v>
      </c>
      <c r="PW162" s="27">
        <v>2</v>
      </c>
      <c r="PX162" s="14">
        <v>156</v>
      </c>
      <c r="PY162" s="27">
        <v>0</v>
      </c>
      <c r="PZ162" s="27">
        <v>0</v>
      </c>
      <c r="QA162" s="27">
        <v>0</v>
      </c>
      <c r="QB162" s="27">
        <v>0</v>
      </c>
      <c r="QC162" s="27">
        <v>0</v>
      </c>
      <c r="QD162" s="27">
        <v>0</v>
      </c>
      <c r="QE162" s="27">
        <v>0</v>
      </c>
      <c r="QF162" s="27">
        <v>0</v>
      </c>
      <c r="QG162" s="27">
        <v>0</v>
      </c>
      <c r="QH162" s="27">
        <v>0</v>
      </c>
      <c r="QI162" s="27">
        <v>0</v>
      </c>
      <c r="QJ162" s="27">
        <v>0</v>
      </c>
      <c r="QK162" s="27">
        <v>0</v>
      </c>
      <c r="QL162" s="27">
        <v>0</v>
      </c>
      <c r="QM162" s="27">
        <v>0</v>
      </c>
      <c r="QN162" s="27">
        <v>0</v>
      </c>
      <c r="QO162" s="27">
        <v>0</v>
      </c>
      <c r="QP162" s="27">
        <v>0</v>
      </c>
      <c r="QQ162" s="27">
        <v>0</v>
      </c>
      <c r="QR162" s="27">
        <v>0</v>
      </c>
      <c r="QS162" s="27">
        <v>0</v>
      </c>
      <c r="QT162" s="27">
        <v>0</v>
      </c>
      <c r="QU162" s="27">
        <v>0</v>
      </c>
      <c r="QV162" s="27">
        <v>0</v>
      </c>
      <c r="QW162" s="27">
        <v>5</v>
      </c>
      <c r="QX162" s="27">
        <v>91</v>
      </c>
      <c r="QY162" s="27">
        <v>5</v>
      </c>
      <c r="QZ162" s="27">
        <v>55</v>
      </c>
      <c r="RA162" s="14">
        <v>2</v>
      </c>
      <c r="RB162" s="27">
        <v>0</v>
      </c>
      <c r="RC162" s="27">
        <v>0</v>
      </c>
      <c r="RD162" s="27">
        <v>1</v>
      </c>
      <c r="RE162" s="27">
        <v>1</v>
      </c>
      <c r="RF162" s="27">
        <v>0</v>
      </c>
      <c r="RG162" s="27">
        <v>0</v>
      </c>
      <c r="RH162" s="27">
        <v>0</v>
      </c>
      <c r="RI162" s="27">
        <v>0</v>
      </c>
      <c r="RJ162" s="14">
        <v>0</v>
      </c>
      <c r="RK162" s="27">
        <v>0</v>
      </c>
      <c r="RL162" s="27">
        <v>0</v>
      </c>
      <c r="RM162" s="27">
        <v>0</v>
      </c>
      <c r="RN162" s="27">
        <v>0</v>
      </c>
      <c r="RO162" s="27">
        <v>0</v>
      </c>
      <c r="RP162" s="27">
        <v>0</v>
      </c>
      <c r="RQ162" s="27">
        <v>0</v>
      </c>
      <c r="RR162" s="27">
        <v>0</v>
      </c>
      <c r="RS162" s="27">
        <v>0</v>
      </c>
      <c r="RT162" s="27">
        <v>0</v>
      </c>
      <c r="RU162" s="27">
        <v>0</v>
      </c>
      <c r="RV162" s="27">
        <v>0</v>
      </c>
      <c r="RW162" s="27">
        <v>0</v>
      </c>
      <c r="RX162" s="27">
        <v>0</v>
      </c>
      <c r="RY162" s="27">
        <v>0</v>
      </c>
      <c r="RZ162" s="27">
        <v>0</v>
      </c>
      <c r="SA162" s="27">
        <v>0</v>
      </c>
      <c r="SB162" s="27">
        <v>0</v>
      </c>
      <c r="SC162" s="27">
        <v>0</v>
      </c>
      <c r="SD162" s="27">
        <v>0</v>
      </c>
      <c r="SE162" s="27">
        <v>0</v>
      </c>
      <c r="SF162" s="27">
        <v>0</v>
      </c>
      <c r="SG162" s="27">
        <v>0</v>
      </c>
      <c r="SH162" s="27">
        <v>0</v>
      </c>
      <c r="SI162" s="27">
        <v>0</v>
      </c>
      <c r="SJ162" s="27">
        <v>0</v>
      </c>
      <c r="SK162" s="27">
        <v>0</v>
      </c>
      <c r="SL162" s="27">
        <v>0</v>
      </c>
      <c r="SM162" s="27">
        <v>0</v>
      </c>
      <c r="SN162" s="27">
        <v>0</v>
      </c>
      <c r="SO162" s="27">
        <v>0</v>
      </c>
      <c r="SP162" s="27">
        <v>0</v>
      </c>
      <c r="SQ162" s="27">
        <v>0</v>
      </c>
      <c r="SR162" s="27">
        <v>0</v>
      </c>
      <c r="SS162" s="27">
        <v>0</v>
      </c>
      <c r="ST162" s="27">
        <v>0</v>
      </c>
      <c r="SU162" s="27">
        <v>0</v>
      </c>
      <c r="SV162" s="27">
        <v>0</v>
      </c>
      <c r="SW162" s="27">
        <v>0</v>
      </c>
      <c r="SX162" s="27">
        <v>0</v>
      </c>
      <c r="SY162" s="27">
        <v>0</v>
      </c>
      <c r="SZ162" s="27">
        <v>0</v>
      </c>
      <c r="TA162" s="27">
        <v>0</v>
      </c>
      <c r="TB162" s="27">
        <v>0</v>
      </c>
      <c r="TC162" s="27">
        <v>0</v>
      </c>
      <c r="TD162" s="27">
        <v>0</v>
      </c>
      <c r="TE162" s="27">
        <v>0</v>
      </c>
      <c r="TF162" s="27">
        <v>0</v>
      </c>
      <c r="TG162" s="14">
        <v>0</v>
      </c>
      <c r="TH162" s="27">
        <v>0</v>
      </c>
      <c r="TI162" s="27">
        <v>0</v>
      </c>
      <c r="TJ162" s="27">
        <v>0</v>
      </c>
      <c r="TK162" s="27">
        <v>0</v>
      </c>
      <c r="TL162" s="27">
        <v>0</v>
      </c>
      <c r="TM162" s="27">
        <v>0</v>
      </c>
      <c r="TN162" s="27">
        <v>0</v>
      </c>
      <c r="TO162" s="27">
        <v>0</v>
      </c>
      <c r="TP162" s="27">
        <v>0</v>
      </c>
      <c r="TQ162" s="27">
        <v>0</v>
      </c>
      <c r="TR162" s="27">
        <v>0</v>
      </c>
      <c r="TS162" s="27">
        <v>0</v>
      </c>
      <c r="TT162" s="27">
        <v>0</v>
      </c>
      <c r="TU162" s="27">
        <v>0</v>
      </c>
      <c r="TV162" s="27">
        <v>0</v>
      </c>
      <c r="TW162" s="27">
        <v>0</v>
      </c>
      <c r="TX162" s="27">
        <v>0</v>
      </c>
      <c r="TY162" s="27">
        <v>0</v>
      </c>
      <c r="TZ162" s="27">
        <v>0</v>
      </c>
      <c r="UA162" s="27">
        <v>0</v>
      </c>
      <c r="UB162" s="27">
        <v>0</v>
      </c>
      <c r="UC162" s="27">
        <v>0</v>
      </c>
      <c r="UD162" s="27">
        <v>0</v>
      </c>
      <c r="UE162" s="27">
        <v>0</v>
      </c>
      <c r="UF162" s="27">
        <v>0</v>
      </c>
      <c r="UG162" s="27">
        <v>0</v>
      </c>
      <c r="UH162" s="27">
        <v>0</v>
      </c>
      <c r="UI162" s="27">
        <v>0</v>
      </c>
      <c r="UJ162" s="27">
        <v>0</v>
      </c>
      <c r="UK162" s="27">
        <v>0</v>
      </c>
      <c r="UL162" s="27">
        <v>0</v>
      </c>
      <c r="UM162" s="27">
        <v>0</v>
      </c>
      <c r="UN162" s="27">
        <v>0</v>
      </c>
      <c r="UO162" s="27">
        <v>0</v>
      </c>
      <c r="UP162" s="27">
        <v>0</v>
      </c>
      <c r="UQ162" s="27">
        <v>0</v>
      </c>
      <c r="UR162" s="27">
        <v>0</v>
      </c>
      <c r="US162" s="27">
        <v>0</v>
      </c>
      <c r="UT162" s="27">
        <v>0</v>
      </c>
      <c r="UU162" s="27">
        <v>0</v>
      </c>
      <c r="UV162" s="27">
        <v>0</v>
      </c>
      <c r="UW162" s="27">
        <v>0</v>
      </c>
      <c r="UX162" s="27">
        <v>0</v>
      </c>
      <c r="UY162" s="27">
        <v>0</v>
      </c>
      <c r="UZ162" s="27">
        <v>0</v>
      </c>
      <c r="VA162" s="27">
        <v>0</v>
      </c>
      <c r="VB162" s="27">
        <v>0</v>
      </c>
      <c r="VC162" s="27">
        <v>0</v>
      </c>
      <c r="VD162" s="27">
        <v>0</v>
      </c>
      <c r="VE162" s="27">
        <v>0</v>
      </c>
      <c r="VF162" s="27">
        <v>0</v>
      </c>
      <c r="VG162" s="27">
        <v>0</v>
      </c>
      <c r="VH162" s="14">
        <v>0</v>
      </c>
      <c r="VI162" s="27">
        <v>0</v>
      </c>
      <c r="VJ162" s="27">
        <v>0</v>
      </c>
      <c r="VK162" s="27">
        <v>0</v>
      </c>
      <c r="VL162" s="27">
        <v>0</v>
      </c>
      <c r="VM162" s="27">
        <v>0</v>
      </c>
      <c r="VN162" s="27">
        <v>0</v>
      </c>
      <c r="VO162" s="27">
        <v>0</v>
      </c>
      <c r="VP162" s="27">
        <v>0</v>
      </c>
      <c r="VQ162" s="27">
        <v>0</v>
      </c>
      <c r="VR162" s="27">
        <v>0</v>
      </c>
      <c r="VS162" s="27">
        <v>0</v>
      </c>
      <c r="VT162" s="27">
        <v>0</v>
      </c>
      <c r="VU162" s="27">
        <v>0</v>
      </c>
      <c r="VV162" s="27">
        <v>0</v>
      </c>
      <c r="VW162" s="27">
        <v>0</v>
      </c>
      <c r="VX162" s="27">
        <v>0</v>
      </c>
      <c r="VY162" s="27">
        <v>0</v>
      </c>
      <c r="VZ162" s="27">
        <v>0</v>
      </c>
      <c r="WA162" s="27">
        <v>0</v>
      </c>
      <c r="WB162" s="27">
        <v>0</v>
      </c>
      <c r="WC162" s="27">
        <v>0</v>
      </c>
      <c r="WD162" s="27">
        <v>0</v>
      </c>
      <c r="WE162" s="27">
        <v>0</v>
      </c>
      <c r="WF162" s="27">
        <v>0</v>
      </c>
      <c r="WG162" s="27">
        <v>0</v>
      </c>
      <c r="WH162" s="27">
        <v>0</v>
      </c>
      <c r="WI162" s="27">
        <v>0</v>
      </c>
      <c r="WJ162" s="27">
        <v>0</v>
      </c>
      <c r="WK162" s="27">
        <v>0</v>
      </c>
      <c r="WL162" s="27">
        <v>0</v>
      </c>
      <c r="WM162" s="27">
        <v>0</v>
      </c>
      <c r="WN162" s="27">
        <v>0</v>
      </c>
      <c r="WO162" s="27">
        <v>0</v>
      </c>
      <c r="WP162" s="27">
        <v>0</v>
      </c>
      <c r="WQ162" s="27">
        <v>0</v>
      </c>
      <c r="WR162" s="27">
        <v>0</v>
      </c>
      <c r="WS162" s="27">
        <v>0</v>
      </c>
      <c r="WT162" s="27">
        <v>0</v>
      </c>
      <c r="WU162" s="27">
        <v>0</v>
      </c>
      <c r="WV162" s="27">
        <v>0</v>
      </c>
      <c r="WW162" s="27">
        <v>0</v>
      </c>
      <c r="WX162" s="27">
        <v>0</v>
      </c>
      <c r="WY162" s="27">
        <v>0</v>
      </c>
      <c r="WZ162" s="27">
        <v>0</v>
      </c>
      <c r="XA162" s="27">
        <v>0</v>
      </c>
      <c r="XB162" s="27">
        <v>0</v>
      </c>
      <c r="XC162" s="27">
        <v>0</v>
      </c>
      <c r="XD162" s="27">
        <v>0</v>
      </c>
      <c r="XE162" s="27">
        <v>0</v>
      </c>
      <c r="XF162" s="27">
        <v>0</v>
      </c>
      <c r="XG162" s="27">
        <v>0</v>
      </c>
      <c r="XH162" s="27">
        <v>0</v>
      </c>
      <c r="XI162" s="27">
        <v>2</v>
      </c>
      <c r="XJ162" s="27">
        <v>5</v>
      </c>
      <c r="XK162" s="27">
        <v>0</v>
      </c>
      <c r="XL162" s="27">
        <v>7</v>
      </c>
      <c r="XM162" s="27">
        <v>0</v>
      </c>
      <c r="XN162" s="27">
        <v>0</v>
      </c>
      <c r="XO162" s="27">
        <v>0</v>
      </c>
      <c r="XP162" s="27">
        <v>0</v>
      </c>
      <c r="XQ162" s="27">
        <v>0</v>
      </c>
      <c r="XR162" s="27">
        <v>0</v>
      </c>
      <c r="XS162" s="27">
        <v>0</v>
      </c>
      <c r="XT162" s="27">
        <v>0</v>
      </c>
      <c r="XU162" s="27">
        <v>0</v>
      </c>
      <c r="XV162" s="27">
        <v>0</v>
      </c>
      <c r="XW162" s="27">
        <v>0</v>
      </c>
      <c r="XX162" s="27">
        <v>0</v>
      </c>
      <c r="XY162" s="27">
        <v>0</v>
      </c>
      <c r="XZ162" s="27">
        <v>0</v>
      </c>
      <c r="YA162" s="27">
        <v>0</v>
      </c>
      <c r="YB162" s="27">
        <v>0</v>
      </c>
      <c r="YC162" s="27">
        <v>0</v>
      </c>
      <c r="YD162" s="27">
        <v>0</v>
      </c>
      <c r="YE162" s="27">
        <v>0</v>
      </c>
      <c r="YF162" s="27">
        <v>0</v>
      </c>
      <c r="YG162" s="27">
        <v>0</v>
      </c>
      <c r="YH162" s="27">
        <v>0</v>
      </c>
      <c r="YI162" s="27">
        <v>0</v>
      </c>
      <c r="YJ162" s="27">
        <v>0</v>
      </c>
      <c r="YK162" s="27">
        <v>0</v>
      </c>
      <c r="YL162" s="27">
        <v>0</v>
      </c>
      <c r="YM162" s="27">
        <v>0</v>
      </c>
      <c r="YN162" s="27">
        <v>0</v>
      </c>
      <c r="YO162" s="27">
        <v>0</v>
      </c>
      <c r="YP162" s="27">
        <v>0</v>
      </c>
      <c r="YQ162" s="27">
        <v>0</v>
      </c>
      <c r="YR162" s="27">
        <v>0</v>
      </c>
      <c r="YS162" s="27">
        <v>0</v>
      </c>
      <c r="YT162" s="27">
        <v>0</v>
      </c>
      <c r="YU162" s="27">
        <v>0</v>
      </c>
      <c r="YV162" s="27">
        <v>0</v>
      </c>
      <c r="YW162" s="27">
        <v>0</v>
      </c>
      <c r="YX162" s="27">
        <v>0</v>
      </c>
      <c r="YY162" s="27">
        <v>0</v>
      </c>
      <c r="YZ162" s="27">
        <v>0</v>
      </c>
      <c r="ZA162" s="27">
        <v>0</v>
      </c>
      <c r="ZB162" s="27">
        <v>0</v>
      </c>
      <c r="ZC162" s="27">
        <v>0</v>
      </c>
      <c r="ZD162" s="27">
        <v>0</v>
      </c>
      <c r="ZE162" s="27">
        <v>0</v>
      </c>
      <c r="ZF162" s="27">
        <v>0</v>
      </c>
      <c r="ZG162" s="27">
        <v>0</v>
      </c>
      <c r="ZH162" s="27">
        <v>0</v>
      </c>
      <c r="ZI162" s="27">
        <v>0</v>
      </c>
      <c r="ZJ162" s="27">
        <v>0</v>
      </c>
      <c r="ZK162" s="27">
        <v>0</v>
      </c>
      <c r="ZL162" s="27">
        <v>0</v>
      </c>
      <c r="ZM162" s="27">
        <v>0</v>
      </c>
      <c r="ZN162" s="27">
        <v>0</v>
      </c>
      <c r="ZO162" s="27">
        <v>0</v>
      </c>
      <c r="ZP162" s="27">
        <v>0</v>
      </c>
      <c r="ZQ162" s="27">
        <v>0</v>
      </c>
      <c r="ZR162" s="27">
        <v>0</v>
      </c>
      <c r="ZS162" s="27">
        <v>0</v>
      </c>
      <c r="ZT162" s="27">
        <v>0</v>
      </c>
      <c r="ZU162" s="27">
        <v>0</v>
      </c>
      <c r="ZV162" s="27">
        <v>0</v>
      </c>
    </row>
    <row r="163" spans="1:698" s="43" customFormat="1" x14ac:dyDescent="0.2">
      <c r="A163" s="43" t="s">
        <v>263</v>
      </c>
      <c r="B163" s="42"/>
      <c r="C163" s="14">
        <v>401</v>
      </c>
      <c r="D163" s="14">
        <v>22</v>
      </c>
      <c r="E163" s="14">
        <v>0</v>
      </c>
      <c r="F163" s="14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0</v>
      </c>
      <c r="N163" s="43">
        <v>0</v>
      </c>
      <c r="O163" s="43">
        <v>0</v>
      </c>
      <c r="P163" s="43">
        <v>0</v>
      </c>
      <c r="Q163" s="43">
        <v>0</v>
      </c>
      <c r="R163" s="43">
        <v>0</v>
      </c>
      <c r="S163" s="43">
        <v>0</v>
      </c>
      <c r="T163" s="43">
        <v>0</v>
      </c>
      <c r="U163" s="43">
        <v>0</v>
      </c>
      <c r="V163" s="43">
        <v>0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43">
        <v>0</v>
      </c>
      <c r="AL163" s="43">
        <v>0</v>
      </c>
      <c r="AM163" s="43">
        <v>0</v>
      </c>
      <c r="AN163" s="43">
        <v>0</v>
      </c>
      <c r="AO163" s="43">
        <v>0</v>
      </c>
      <c r="AP163" s="43">
        <v>0</v>
      </c>
      <c r="AU163" s="43">
        <v>0</v>
      </c>
      <c r="AV163" s="43">
        <v>1</v>
      </c>
      <c r="AW163" s="43">
        <v>0</v>
      </c>
      <c r="AX163" s="43">
        <v>0</v>
      </c>
      <c r="AY163" s="14">
        <v>0</v>
      </c>
      <c r="AZ163" s="14">
        <v>1</v>
      </c>
      <c r="BA163" s="14">
        <v>4</v>
      </c>
      <c r="BB163" s="14">
        <v>80</v>
      </c>
      <c r="BC163" s="43">
        <v>0</v>
      </c>
      <c r="BD163" s="43">
        <v>0</v>
      </c>
      <c r="BE163" s="43">
        <v>0</v>
      </c>
      <c r="BF163" s="43">
        <v>0</v>
      </c>
      <c r="BG163" s="43">
        <v>0</v>
      </c>
      <c r="BH163" s="43">
        <v>0</v>
      </c>
      <c r="BI163" s="43">
        <v>0</v>
      </c>
      <c r="BJ163" s="43">
        <v>0</v>
      </c>
      <c r="BK163" s="43">
        <v>0</v>
      </c>
      <c r="BL163" s="43">
        <v>0</v>
      </c>
      <c r="BM163" s="43">
        <v>0</v>
      </c>
      <c r="BN163" s="43">
        <v>0</v>
      </c>
      <c r="BO163" s="43">
        <v>0</v>
      </c>
      <c r="BP163" s="43">
        <v>0</v>
      </c>
      <c r="BQ163" s="43">
        <v>0</v>
      </c>
      <c r="BR163" s="43">
        <v>0</v>
      </c>
      <c r="BS163" s="43">
        <v>0</v>
      </c>
      <c r="BT163" s="43">
        <v>0</v>
      </c>
      <c r="BU163" s="43">
        <v>0</v>
      </c>
      <c r="BV163" s="43">
        <v>0</v>
      </c>
      <c r="BW163" s="43">
        <v>0</v>
      </c>
      <c r="BX163" s="43">
        <v>0</v>
      </c>
      <c r="BY163" s="43">
        <v>1</v>
      </c>
      <c r="BZ163" s="43">
        <v>0</v>
      </c>
      <c r="CA163" s="43">
        <v>0</v>
      </c>
      <c r="CB163" s="43">
        <v>1</v>
      </c>
      <c r="CC163" s="43">
        <v>0</v>
      </c>
      <c r="CD163" s="43">
        <v>1</v>
      </c>
      <c r="CE163" s="43">
        <v>0</v>
      </c>
      <c r="CF163" s="43">
        <v>3</v>
      </c>
      <c r="CG163" s="43">
        <v>0</v>
      </c>
      <c r="CH163" s="43">
        <v>7</v>
      </c>
      <c r="CI163" s="43">
        <v>0</v>
      </c>
      <c r="CJ163" s="43">
        <v>6</v>
      </c>
      <c r="CK163" s="43">
        <v>0</v>
      </c>
      <c r="CL163" s="43">
        <v>12</v>
      </c>
      <c r="CM163" s="43">
        <v>0</v>
      </c>
      <c r="CN163" s="43">
        <v>4</v>
      </c>
      <c r="CO163" s="43">
        <v>3</v>
      </c>
      <c r="CP163" s="43">
        <v>39</v>
      </c>
      <c r="CQ163" s="43">
        <v>0</v>
      </c>
      <c r="CR163" s="43">
        <v>16</v>
      </c>
      <c r="CS163" s="43">
        <v>4</v>
      </c>
      <c r="CT163" s="43">
        <v>40</v>
      </c>
      <c r="CU163" s="43">
        <v>3</v>
      </c>
      <c r="CV163" s="43">
        <v>12</v>
      </c>
      <c r="CW163" s="43">
        <v>4</v>
      </c>
      <c r="CX163" s="43">
        <v>18</v>
      </c>
      <c r="CY163" s="43">
        <v>1</v>
      </c>
      <c r="CZ163" s="43">
        <v>12</v>
      </c>
      <c r="DA163" s="43">
        <v>0</v>
      </c>
      <c r="DB163" s="43">
        <v>6</v>
      </c>
      <c r="DC163" s="43">
        <v>1</v>
      </c>
      <c r="DD163" s="43">
        <v>3</v>
      </c>
      <c r="DG163" s="43">
        <v>0</v>
      </c>
      <c r="DH163" s="43">
        <v>65</v>
      </c>
      <c r="DI163" s="43">
        <v>0</v>
      </c>
      <c r="DJ163" s="43">
        <v>0</v>
      </c>
      <c r="DK163" s="43">
        <v>0</v>
      </c>
      <c r="DL163" s="43">
        <v>0</v>
      </c>
      <c r="DM163" s="43">
        <v>0</v>
      </c>
      <c r="DN163" s="43">
        <v>0</v>
      </c>
      <c r="DO163" s="43">
        <v>0</v>
      </c>
      <c r="DP163" s="43">
        <v>0</v>
      </c>
      <c r="DQ163" s="43">
        <v>0</v>
      </c>
      <c r="DR163" s="43">
        <v>3</v>
      </c>
      <c r="DS163" s="43">
        <v>0</v>
      </c>
      <c r="DT163" s="43">
        <v>2</v>
      </c>
      <c r="DU163" s="43">
        <v>0</v>
      </c>
      <c r="DV163" s="43">
        <v>0</v>
      </c>
      <c r="DW163" s="43">
        <v>0</v>
      </c>
      <c r="DX163" s="43">
        <v>0</v>
      </c>
      <c r="DY163" s="43">
        <v>0</v>
      </c>
      <c r="DZ163" s="43">
        <v>3</v>
      </c>
      <c r="EA163" s="43">
        <v>0</v>
      </c>
      <c r="EB163" s="43">
        <v>1</v>
      </c>
      <c r="EC163" s="43">
        <v>0</v>
      </c>
      <c r="ED163" s="43">
        <v>3</v>
      </c>
      <c r="EE163" s="43">
        <v>0</v>
      </c>
      <c r="EF163" s="43">
        <v>1</v>
      </c>
      <c r="EG163" s="43">
        <v>0</v>
      </c>
      <c r="EH163" s="43">
        <v>13</v>
      </c>
      <c r="EI163" s="43">
        <v>0</v>
      </c>
      <c r="EJ163" s="43">
        <v>2</v>
      </c>
      <c r="EK163" s="43">
        <v>0</v>
      </c>
      <c r="EL163" s="43">
        <v>0</v>
      </c>
      <c r="EM163" s="43">
        <v>0</v>
      </c>
      <c r="EN163" s="43">
        <v>0</v>
      </c>
      <c r="EO163" s="43">
        <v>0</v>
      </c>
      <c r="EP163" s="43">
        <v>0</v>
      </c>
      <c r="EQ163" s="43">
        <v>0</v>
      </c>
      <c r="ER163" s="43">
        <v>0</v>
      </c>
      <c r="ES163" s="43">
        <v>0</v>
      </c>
      <c r="ET163" s="43">
        <v>0</v>
      </c>
      <c r="EU163" s="43">
        <v>0</v>
      </c>
      <c r="EV163" s="43">
        <v>0</v>
      </c>
      <c r="EW163" s="43">
        <v>0</v>
      </c>
      <c r="EX163" s="43">
        <v>0</v>
      </c>
      <c r="EY163" s="43">
        <v>0</v>
      </c>
      <c r="EZ163" s="43">
        <v>0</v>
      </c>
      <c r="FA163" s="43">
        <v>0</v>
      </c>
      <c r="FB163" s="43">
        <v>0</v>
      </c>
      <c r="FC163" s="43">
        <v>0</v>
      </c>
      <c r="FD163" s="43">
        <v>0</v>
      </c>
      <c r="FE163" s="43">
        <v>0</v>
      </c>
      <c r="FF163" s="43">
        <v>0</v>
      </c>
      <c r="FG163" s="43">
        <v>0</v>
      </c>
      <c r="FH163" s="43">
        <v>0</v>
      </c>
      <c r="FI163" s="43">
        <v>0</v>
      </c>
      <c r="FJ163" s="43">
        <v>0</v>
      </c>
      <c r="FK163" s="43">
        <v>0</v>
      </c>
      <c r="FL163" s="43">
        <v>0</v>
      </c>
      <c r="FM163" s="43">
        <v>0</v>
      </c>
      <c r="FN163" s="43">
        <v>4</v>
      </c>
      <c r="FO163" s="43">
        <v>0</v>
      </c>
      <c r="FP163" s="43">
        <v>0</v>
      </c>
      <c r="FQ163" s="43">
        <v>0</v>
      </c>
      <c r="FR163" s="43">
        <v>5</v>
      </c>
      <c r="FS163" s="43">
        <v>0</v>
      </c>
      <c r="FT163" s="43">
        <v>4</v>
      </c>
      <c r="FU163" s="43">
        <v>1</v>
      </c>
      <c r="FV163" s="43">
        <v>1</v>
      </c>
      <c r="FW163" s="43">
        <v>0</v>
      </c>
      <c r="FX163" s="43">
        <v>8</v>
      </c>
      <c r="FY163" s="43">
        <v>0</v>
      </c>
      <c r="FZ163" s="43">
        <v>0</v>
      </c>
      <c r="GA163" s="43">
        <v>0</v>
      </c>
      <c r="GB163" s="43">
        <v>2</v>
      </c>
      <c r="GC163" s="27"/>
      <c r="GD163" s="27">
        <v>0</v>
      </c>
      <c r="GE163" s="27">
        <v>0</v>
      </c>
      <c r="GF163" s="27">
        <v>0</v>
      </c>
      <c r="GG163" s="27">
        <v>0</v>
      </c>
      <c r="GH163" s="27">
        <v>0</v>
      </c>
      <c r="GI163" s="27">
        <v>0</v>
      </c>
      <c r="GJ163" s="27">
        <v>0</v>
      </c>
      <c r="GK163" s="27">
        <v>0</v>
      </c>
      <c r="GL163" s="27">
        <v>0</v>
      </c>
      <c r="GM163" s="27">
        <v>0</v>
      </c>
      <c r="GN163" s="27">
        <v>0</v>
      </c>
      <c r="GO163" s="27">
        <v>0</v>
      </c>
      <c r="GP163" s="27"/>
      <c r="GQ163" s="27">
        <v>0</v>
      </c>
      <c r="GR163" s="27">
        <v>0</v>
      </c>
      <c r="GS163" s="27">
        <v>0</v>
      </c>
      <c r="GT163" s="27">
        <v>0</v>
      </c>
      <c r="GU163" s="27">
        <v>0</v>
      </c>
      <c r="GV163" s="27">
        <v>0</v>
      </c>
      <c r="GW163" s="27">
        <v>0</v>
      </c>
      <c r="GX163" s="27">
        <v>0</v>
      </c>
      <c r="GY163" s="27">
        <v>0</v>
      </c>
      <c r="GZ163" s="27">
        <v>0</v>
      </c>
      <c r="HA163" s="27">
        <v>0</v>
      </c>
      <c r="HB163" s="27">
        <v>0</v>
      </c>
      <c r="HC163" s="27"/>
      <c r="HD163" s="27">
        <v>0</v>
      </c>
      <c r="HE163" s="27">
        <v>0</v>
      </c>
      <c r="HF163" s="27">
        <v>0</v>
      </c>
      <c r="HG163" s="27">
        <v>0</v>
      </c>
      <c r="HH163" s="27">
        <v>0</v>
      </c>
      <c r="HI163" s="27">
        <v>0</v>
      </c>
      <c r="HJ163" s="27">
        <v>0</v>
      </c>
      <c r="HK163" s="27">
        <v>0</v>
      </c>
      <c r="HL163" s="27">
        <v>0</v>
      </c>
      <c r="HM163" s="27">
        <v>0</v>
      </c>
      <c r="HN163" s="27">
        <v>0</v>
      </c>
      <c r="HO163" s="27">
        <v>0</v>
      </c>
      <c r="HP163" s="27"/>
      <c r="HQ163" s="27">
        <v>0</v>
      </c>
      <c r="HR163" s="27">
        <v>0</v>
      </c>
      <c r="HS163" s="27">
        <v>0</v>
      </c>
      <c r="HT163" s="27">
        <v>0</v>
      </c>
      <c r="HU163" s="27">
        <v>0</v>
      </c>
      <c r="HV163" s="27">
        <v>0</v>
      </c>
      <c r="HW163" s="27">
        <v>0</v>
      </c>
      <c r="HX163" s="27">
        <v>0</v>
      </c>
      <c r="HY163" s="27">
        <v>0</v>
      </c>
      <c r="HZ163" s="27">
        <v>0</v>
      </c>
      <c r="IA163" s="27">
        <v>0</v>
      </c>
      <c r="IB163" s="27">
        <v>0</v>
      </c>
      <c r="IC163" s="27"/>
      <c r="ID163" s="27">
        <v>0</v>
      </c>
      <c r="IE163" s="27">
        <v>0</v>
      </c>
      <c r="IF163" s="27">
        <v>0</v>
      </c>
      <c r="IG163" s="27">
        <v>0</v>
      </c>
      <c r="IH163" s="27">
        <v>0</v>
      </c>
      <c r="II163" s="27"/>
      <c r="IJ163" s="27"/>
      <c r="IK163" s="27"/>
      <c r="IL163" s="27"/>
      <c r="IM163" s="27">
        <v>0</v>
      </c>
      <c r="IN163" s="27">
        <v>0</v>
      </c>
      <c r="IO163" s="27">
        <v>0</v>
      </c>
      <c r="IP163" s="27">
        <v>0</v>
      </c>
      <c r="IQ163" s="27">
        <v>0</v>
      </c>
      <c r="IR163" s="27">
        <v>0</v>
      </c>
      <c r="IS163" s="27">
        <v>0</v>
      </c>
      <c r="IT163" s="27">
        <v>0</v>
      </c>
      <c r="IU163" s="27">
        <v>0</v>
      </c>
      <c r="IV163" s="27">
        <v>0</v>
      </c>
      <c r="IW163" s="27">
        <v>0</v>
      </c>
      <c r="IX163" s="27">
        <v>0</v>
      </c>
      <c r="IY163" s="27">
        <v>0</v>
      </c>
      <c r="IZ163" s="27">
        <v>0</v>
      </c>
      <c r="JA163" s="27">
        <v>0</v>
      </c>
      <c r="JB163" s="27">
        <v>0</v>
      </c>
      <c r="JC163" s="27">
        <v>0</v>
      </c>
      <c r="JD163" s="27">
        <v>0</v>
      </c>
      <c r="JE163" s="27">
        <v>0</v>
      </c>
      <c r="JF163" s="27">
        <v>0</v>
      </c>
      <c r="JG163" s="27">
        <v>0</v>
      </c>
      <c r="JH163" s="27">
        <v>0</v>
      </c>
      <c r="JI163" s="27">
        <v>0</v>
      </c>
      <c r="JJ163" s="27">
        <v>0</v>
      </c>
      <c r="JK163" s="27">
        <v>0</v>
      </c>
      <c r="JL163" s="27">
        <v>0</v>
      </c>
      <c r="JM163" s="27">
        <v>0</v>
      </c>
      <c r="JN163" s="27">
        <v>0</v>
      </c>
      <c r="JO163" s="27">
        <v>0</v>
      </c>
      <c r="JP163" s="27">
        <v>0</v>
      </c>
      <c r="JQ163" s="27">
        <v>0</v>
      </c>
      <c r="JR163" s="27">
        <v>0</v>
      </c>
      <c r="JS163" s="27">
        <v>0</v>
      </c>
      <c r="JT163" s="27">
        <v>0</v>
      </c>
      <c r="JU163" s="27">
        <v>0</v>
      </c>
      <c r="JV163" s="27">
        <v>0</v>
      </c>
      <c r="JW163" s="27">
        <v>0</v>
      </c>
      <c r="JX163" s="27">
        <v>0</v>
      </c>
      <c r="JY163" s="14">
        <v>86</v>
      </c>
      <c r="JZ163" s="27">
        <v>0</v>
      </c>
      <c r="KA163" s="27">
        <v>0</v>
      </c>
      <c r="KB163" s="27">
        <v>0</v>
      </c>
      <c r="KC163" s="27">
        <v>0</v>
      </c>
      <c r="KD163" s="27">
        <v>0</v>
      </c>
      <c r="KE163" s="27">
        <v>20</v>
      </c>
      <c r="KF163" s="27">
        <v>1</v>
      </c>
      <c r="KG163" s="27">
        <v>2</v>
      </c>
      <c r="KH163" s="27">
        <v>41</v>
      </c>
      <c r="KI163" s="27">
        <v>1</v>
      </c>
      <c r="KJ163" s="27">
        <v>2</v>
      </c>
      <c r="KK163" s="27">
        <v>19</v>
      </c>
      <c r="KL163" s="14">
        <v>86</v>
      </c>
      <c r="KM163" s="27">
        <v>0</v>
      </c>
      <c r="KN163" s="27">
        <v>20</v>
      </c>
      <c r="KO163" s="27">
        <v>44</v>
      </c>
      <c r="KP163" s="27">
        <v>22</v>
      </c>
      <c r="KQ163" s="14">
        <v>4</v>
      </c>
      <c r="KR163" s="27">
        <v>4</v>
      </c>
      <c r="KS163" s="27">
        <v>0</v>
      </c>
      <c r="KT163" s="14">
        <v>0</v>
      </c>
      <c r="KU163" s="27">
        <v>0</v>
      </c>
      <c r="KV163" s="27">
        <v>0</v>
      </c>
      <c r="KW163" s="27">
        <v>0</v>
      </c>
      <c r="KX163" s="27">
        <v>0</v>
      </c>
      <c r="KY163" s="14">
        <v>1</v>
      </c>
      <c r="KZ163" s="27">
        <v>0</v>
      </c>
      <c r="LA163" s="27">
        <v>0</v>
      </c>
      <c r="LB163" s="27">
        <v>0</v>
      </c>
      <c r="LC163" s="27">
        <v>0</v>
      </c>
      <c r="LD163" s="27">
        <v>0</v>
      </c>
      <c r="LE163" s="27">
        <v>0</v>
      </c>
      <c r="LF163" s="27">
        <v>0</v>
      </c>
      <c r="LG163" s="27">
        <v>0</v>
      </c>
      <c r="LH163" s="27">
        <v>0</v>
      </c>
      <c r="LI163" s="27">
        <v>0</v>
      </c>
      <c r="LJ163" s="27">
        <v>0</v>
      </c>
      <c r="LK163" s="27">
        <v>0</v>
      </c>
      <c r="LL163" s="27">
        <v>0</v>
      </c>
      <c r="LM163" s="27">
        <v>0</v>
      </c>
      <c r="LN163" s="27">
        <v>0</v>
      </c>
      <c r="LO163" s="27">
        <v>0</v>
      </c>
      <c r="LP163" s="27">
        <v>0</v>
      </c>
      <c r="LQ163" s="27">
        <v>0</v>
      </c>
      <c r="LR163" s="27">
        <v>0</v>
      </c>
      <c r="LS163" s="27">
        <v>0</v>
      </c>
      <c r="LT163" s="27">
        <v>0</v>
      </c>
      <c r="LU163" s="27">
        <v>0</v>
      </c>
      <c r="LV163" s="27">
        <v>0</v>
      </c>
      <c r="LW163" s="27">
        <v>0</v>
      </c>
      <c r="LX163" s="27">
        <v>0</v>
      </c>
      <c r="LY163" s="27">
        <v>0</v>
      </c>
      <c r="LZ163" s="27">
        <v>0</v>
      </c>
      <c r="MA163" s="27">
        <v>0</v>
      </c>
      <c r="MB163" s="27">
        <v>0</v>
      </c>
      <c r="MC163" s="27">
        <v>0</v>
      </c>
      <c r="MD163" s="27">
        <v>0</v>
      </c>
      <c r="ME163" s="27">
        <v>0</v>
      </c>
      <c r="MF163" s="27">
        <v>0</v>
      </c>
      <c r="MG163" s="27">
        <v>0</v>
      </c>
      <c r="MH163" s="27">
        <v>0</v>
      </c>
      <c r="MI163" s="27">
        <v>0</v>
      </c>
      <c r="MJ163" s="27">
        <v>0</v>
      </c>
      <c r="MK163" s="27">
        <v>0</v>
      </c>
      <c r="ML163" s="27">
        <v>0</v>
      </c>
      <c r="MM163" s="27">
        <v>0</v>
      </c>
      <c r="MN163" s="27">
        <v>0</v>
      </c>
      <c r="MO163" s="27">
        <v>0</v>
      </c>
      <c r="MP163" s="27">
        <v>0</v>
      </c>
      <c r="MQ163" s="27">
        <v>0</v>
      </c>
      <c r="MR163" s="27">
        <v>0</v>
      </c>
      <c r="MS163" s="27">
        <v>0</v>
      </c>
      <c r="MT163" s="27">
        <v>0</v>
      </c>
      <c r="MU163" s="27">
        <v>0</v>
      </c>
      <c r="MV163" s="27">
        <v>0</v>
      </c>
      <c r="MW163" s="27">
        <v>0</v>
      </c>
      <c r="MX163" s="27">
        <v>0</v>
      </c>
      <c r="MY163" s="27">
        <v>0</v>
      </c>
      <c r="MZ163" s="27">
        <v>0</v>
      </c>
      <c r="NA163" s="27">
        <v>0</v>
      </c>
      <c r="NB163" s="27">
        <v>0</v>
      </c>
      <c r="NC163" s="27">
        <v>0</v>
      </c>
      <c r="ND163" s="27">
        <v>0</v>
      </c>
      <c r="NE163" s="27">
        <v>0</v>
      </c>
      <c r="NF163" s="27">
        <v>0</v>
      </c>
      <c r="NG163" s="27">
        <v>0</v>
      </c>
      <c r="NH163" s="27">
        <v>0</v>
      </c>
      <c r="NI163" s="27">
        <v>0</v>
      </c>
      <c r="NJ163" s="27">
        <v>0</v>
      </c>
      <c r="NK163" s="27">
        <v>0</v>
      </c>
      <c r="NL163" s="27">
        <v>0</v>
      </c>
      <c r="NM163" s="27">
        <v>0</v>
      </c>
      <c r="NN163" s="27">
        <v>0</v>
      </c>
      <c r="NO163" s="27">
        <v>0</v>
      </c>
      <c r="NP163" s="27">
        <v>0</v>
      </c>
      <c r="NQ163" s="27">
        <v>0</v>
      </c>
      <c r="NR163" s="27">
        <v>0</v>
      </c>
      <c r="NS163" s="27">
        <v>1</v>
      </c>
      <c r="NT163" s="14">
        <v>1</v>
      </c>
      <c r="NU163" s="27">
        <v>0</v>
      </c>
      <c r="NV163" s="27">
        <v>0</v>
      </c>
      <c r="NW163" s="27">
        <v>0</v>
      </c>
      <c r="NX163" s="27">
        <v>0</v>
      </c>
      <c r="NY163" s="27">
        <v>0</v>
      </c>
      <c r="NZ163" s="27">
        <v>0</v>
      </c>
      <c r="OA163" s="27">
        <v>0</v>
      </c>
      <c r="OB163" s="27">
        <v>0</v>
      </c>
      <c r="OC163" s="27">
        <v>0</v>
      </c>
      <c r="OD163" s="27">
        <v>0</v>
      </c>
      <c r="OE163" s="27">
        <v>0</v>
      </c>
      <c r="OF163" s="27">
        <v>0</v>
      </c>
      <c r="OG163" s="27">
        <v>0</v>
      </c>
      <c r="OH163" s="27">
        <v>0</v>
      </c>
      <c r="OI163" s="27">
        <v>0</v>
      </c>
      <c r="OJ163" s="27">
        <v>0</v>
      </c>
      <c r="OK163" s="27">
        <v>0</v>
      </c>
      <c r="OL163" s="27">
        <v>0</v>
      </c>
      <c r="OM163" s="27">
        <v>0</v>
      </c>
      <c r="ON163" s="27">
        <v>0</v>
      </c>
      <c r="OO163" s="27">
        <v>0</v>
      </c>
      <c r="OP163" s="27">
        <v>0</v>
      </c>
      <c r="OQ163" s="27">
        <v>0</v>
      </c>
      <c r="OR163" s="27">
        <v>1</v>
      </c>
      <c r="OS163" s="14">
        <v>24</v>
      </c>
      <c r="OT163" s="44">
        <v>0</v>
      </c>
      <c r="OU163" s="27">
        <v>0</v>
      </c>
      <c r="OV163" s="27">
        <v>0</v>
      </c>
      <c r="OW163" s="27">
        <v>0</v>
      </c>
      <c r="OX163" s="27">
        <v>0</v>
      </c>
      <c r="OY163" s="27">
        <v>0</v>
      </c>
      <c r="OZ163" s="27">
        <v>0</v>
      </c>
      <c r="PA163" s="27">
        <v>0</v>
      </c>
      <c r="PB163" s="27">
        <v>0</v>
      </c>
      <c r="PC163" s="27">
        <v>0</v>
      </c>
      <c r="PD163" s="27">
        <v>0</v>
      </c>
      <c r="PE163" s="27">
        <v>0</v>
      </c>
      <c r="PF163" s="27">
        <v>0</v>
      </c>
      <c r="PG163" s="27">
        <v>0</v>
      </c>
      <c r="PH163" s="27">
        <v>0</v>
      </c>
      <c r="PI163" s="27">
        <v>0</v>
      </c>
      <c r="PJ163" s="27">
        <v>0</v>
      </c>
      <c r="PK163" s="27">
        <v>0</v>
      </c>
      <c r="PL163" s="27">
        <v>0</v>
      </c>
      <c r="PM163" s="27">
        <v>0</v>
      </c>
      <c r="PN163" s="27">
        <v>0</v>
      </c>
      <c r="PO163" s="27">
        <v>0</v>
      </c>
      <c r="PP163" s="27">
        <v>0</v>
      </c>
      <c r="PQ163" s="27">
        <v>0</v>
      </c>
      <c r="PR163" s="27">
        <v>0</v>
      </c>
      <c r="PS163" s="27">
        <v>0</v>
      </c>
      <c r="PT163" s="27">
        <v>1</v>
      </c>
      <c r="PU163" s="27">
        <v>17</v>
      </c>
      <c r="PV163" s="27">
        <v>0</v>
      </c>
      <c r="PW163" s="27">
        <v>6</v>
      </c>
      <c r="PX163" s="14">
        <v>516</v>
      </c>
      <c r="PY163" s="27">
        <v>0</v>
      </c>
      <c r="PZ163" s="27">
        <v>0</v>
      </c>
      <c r="QA163" s="27">
        <v>0</v>
      </c>
      <c r="QB163" s="27">
        <v>0</v>
      </c>
      <c r="QC163" s="27">
        <v>0</v>
      </c>
      <c r="QD163" s="27">
        <v>0</v>
      </c>
      <c r="QE163" s="27">
        <v>0</v>
      </c>
      <c r="QF163" s="27">
        <v>0</v>
      </c>
      <c r="QG163" s="27">
        <v>0</v>
      </c>
      <c r="QH163" s="27">
        <v>0</v>
      </c>
      <c r="QI163" s="27">
        <v>0</v>
      </c>
      <c r="QJ163" s="27">
        <v>0</v>
      </c>
      <c r="QK163" s="27">
        <v>0</v>
      </c>
      <c r="QL163" s="27">
        <v>0</v>
      </c>
      <c r="QM163" s="27">
        <v>0</v>
      </c>
      <c r="QN163" s="27">
        <v>0</v>
      </c>
      <c r="QO163" s="27">
        <v>0</v>
      </c>
      <c r="QP163" s="27">
        <v>0</v>
      </c>
      <c r="QQ163" s="27">
        <v>0</v>
      </c>
      <c r="QR163" s="27">
        <v>0</v>
      </c>
      <c r="QS163" s="27">
        <v>0</v>
      </c>
      <c r="QT163" s="27">
        <v>0</v>
      </c>
      <c r="QU163" s="27">
        <v>0</v>
      </c>
      <c r="QV163" s="27">
        <v>0</v>
      </c>
      <c r="QW163" s="27">
        <v>15</v>
      </c>
      <c r="QX163" s="27">
        <v>353</v>
      </c>
      <c r="QY163" s="27">
        <v>12</v>
      </c>
      <c r="QZ163" s="27">
        <v>136</v>
      </c>
      <c r="RA163" s="14">
        <v>6</v>
      </c>
      <c r="RB163" s="27">
        <v>0</v>
      </c>
      <c r="RC163" s="27">
        <v>0</v>
      </c>
      <c r="RD163" s="27">
        <v>2</v>
      </c>
      <c r="RE163" s="27">
        <v>2</v>
      </c>
      <c r="RF163" s="27">
        <v>0</v>
      </c>
      <c r="RG163" s="27">
        <v>0</v>
      </c>
      <c r="RH163" s="27">
        <v>1</v>
      </c>
      <c r="RI163" s="27">
        <v>1</v>
      </c>
      <c r="RJ163" s="14">
        <v>0</v>
      </c>
      <c r="RK163" s="27">
        <v>0</v>
      </c>
      <c r="RL163" s="27">
        <v>0</v>
      </c>
      <c r="RM163" s="27">
        <v>0</v>
      </c>
      <c r="RN163" s="27">
        <v>0</v>
      </c>
      <c r="RO163" s="27">
        <v>0</v>
      </c>
      <c r="RP163" s="27">
        <v>0</v>
      </c>
      <c r="RQ163" s="27">
        <v>0</v>
      </c>
      <c r="RR163" s="27">
        <v>0</v>
      </c>
      <c r="RS163" s="27">
        <v>0</v>
      </c>
      <c r="RT163" s="27">
        <v>0</v>
      </c>
      <c r="RU163" s="27">
        <v>0</v>
      </c>
      <c r="RV163" s="27">
        <v>0</v>
      </c>
      <c r="RW163" s="27">
        <v>0</v>
      </c>
      <c r="RX163" s="27">
        <v>0</v>
      </c>
      <c r="RY163" s="27">
        <v>0</v>
      </c>
      <c r="RZ163" s="27">
        <v>0</v>
      </c>
      <c r="SA163" s="27">
        <v>0</v>
      </c>
      <c r="SB163" s="27">
        <v>0</v>
      </c>
      <c r="SC163" s="27">
        <v>0</v>
      </c>
      <c r="SD163" s="27">
        <v>0</v>
      </c>
      <c r="SE163" s="27">
        <v>0</v>
      </c>
      <c r="SF163" s="27">
        <v>0</v>
      </c>
      <c r="SG163" s="27">
        <v>0</v>
      </c>
      <c r="SH163" s="27">
        <v>0</v>
      </c>
      <c r="SI163" s="27">
        <v>0</v>
      </c>
      <c r="SJ163" s="27">
        <v>0</v>
      </c>
      <c r="SK163" s="27">
        <v>0</v>
      </c>
      <c r="SL163" s="27">
        <v>0</v>
      </c>
      <c r="SM163" s="27">
        <v>0</v>
      </c>
      <c r="SN163" s="27">
        <v>0</v>
      </c>
      <c r="SO163" s="27">
        <v>0</v>
      </c>
      <c r="SP163" s="27">
        <v>0</v>
      </c>
      <c r="SQ163" s="27">
        <v>0</v>
      </c>
      <c r="SR163" s="27">
        <v>0</v>
      </c>
      <c r="SS163" s="27">
        <v>0</v>
      </c>
      <c r="ST163" s="27">
        <v>0</v>
      </c>
      <c r="SU163" s="27">
        <v>0</v>
      </c>
      <c r="SV163" s="27">
        <v>0</v>
      </c>
      <c r="SW163" s="27">
        <v>0</v>
      </c>
      <c r="SX163" s="27">
        <v>0</v>
      </c>
      <c r="SY163" s="27">
        <v>0</v>
      </c>
      <c r="SZ163" s="27">
        <v>0</v>
      </c>
      <c r="TA163" s="27">
        <v>0</v>
      </c>
      <c r="TB163" s="27">
        <v>0</v>
      </c>
      <c r="TC163" s="27">
        <v>0</v>
      </c>
      <c r="TD163" s="27">
        <v>0</v>
      </c>
      <c r="TE163" s="27">
        <v>0</v>
      </c>
      <c r="TF163" s="27">
        <v>0</v>
      </c>
      <c r="TG163" s="14">
        <v>0</v>
      </c>
      <c r="TH163" s="27">
        <v>0</v>
      </c>
      <c r="TI163" s="27">
        <v>0</v>
      </c>
      <c r="TJ163" s="27">
        <v>0</v>
      </c>
      <c r="TK163" s="27">
        <v>0</v>
      </c>
      <c r="TL163" s="27">
        <v>0</v>
      </c>
      <c r="TM163" s="27">
        <v>0</v>
      </c>
      <c r="TN163" s="27">
        <v>0</v>
      </c>
      <c r="TO163" s="27">
        <v>0</v>
      </c>
      <c r="TP163" s="27">
        <v>0</v>
      </c>
      <c r="TQ163" s="27">
        <v>0</v>
      </c>
      <c r="TR163" s="27">
        <v>0</v>
      </c>
      <c r="TS163" s="27">
        <v>0</v>
      </c>
      <c r="TT163" s="27">
        <v>0</v>
      </c>
      <c r="TU163" s="27">
        <v>0</v>
      </c>
      <c r="TV163" s="27">
        <v>0</v>
      </c>
      <c r="TW163" s="27">
        <v>0</v>
      </c>
      <c r="TX163" s="27">
        <v>0</v>
      </c>
      <c r="TY163" s="27">
        <v>0</v>
      </c>
      <c r="TZ163" s="27">
        <v>0</v>
      </c>
      <c r="UA163" s="27">
        <v>0</v>
      </c>
      <c r="UB163" s="27">
        <v>0</v>
      </c>
      <c r="UC163" s="27">
        <v>0</v>
      </c>
      <c r="UD163" s="27">
        <v>0</v>
      </c>
      <c r="UE163" s="27">
        <v>0</v>
      </c>
      <c r="UF163" s="27">
        <v>0</v>
      </c>
      <c r="UG163" s="27">
        <v>0</v>
      </c>
      <c r="UH163" s="27">
        <v>0</v>
      </c>
      <c r="UI163" s="27">
        <v>0</v>
      </c>
      <c r="UJ163" s="27">
        <v>0</v>
      </c>
      <c r="UK163" s="27">
        <v>0</v>
      </c>
      <c r="UL163" s="27">
        <v>0</v>
      </c>
      <c r="UM163" s="27">
        <v>0</v>
      </c>
      <c r="UN163" s="27">
        <v>0</v>
      </c>
      <c r="UO163" s="27">
        <v>0</v>
      </c>
      <c r="UP163" s="27">
        <v>0</v>
      </c>
      <c r="UQ163" s="27">
        <v>0</v>
      </c>
      <c r="UR163" s="27">
        <v>0</v>
      </c>
      <c r="US163" s="27">
        <v>0</v>
      </c>
      <c r="UT163" s="27">
        <v>0</v>
      </c>
      <c r="UU163" s="27">
        <v>0</v>
      </c>
      <c r="UV163" s="27">
        <v>0</v>
      </c>
      <c r="UW163" s="27">
        <v>0</v>
      </c>
      <c r="UX163" s="27">
        <v>0</v>
      </c>
      <c r="UY163" s="27">
        <v>0</v>
      </c>
      <c r="UZ163" s="27">
        <v>0</v>
      </c>
      <c r="VA163" s="27">
        <v>0</v>
      </c>
      <c r="VB163" s="27">
        <v>0</v>
      </c>
      <c r="VC163" s="27">
        <v>0</v>
      </c>
      <c r="VD163" s="27">
        <v>0</v>
      </c>
      <c r="VE163" s="27">
        <v>0</v>
      </c>
      <c r="VF163" s="27">
        <v>0</v>
      </c>
      <c r="VG163" s="27">
        <v>0</v>
      </c>
      <c r="VH163" s="14">
        <v>0</v>
      </c>
      <c r="VI163" s="27">
        <v>0</v>
      </c>
      <c r="VJ163" s="27">
        <v>0</v>
      </c>
      <c r="VK163" s="27">
        <v>0</v>
      </c>
      <c r="VL163" s="27">
        <v>0</v>
      </c>
      <c r="VM163" s="27">
        <v>0</v>
      </c>
      <c r="VN163" s="27">
        <v>0</v>
      </c>
      <c r="VO163" s="27">
        <v>0</v>
      </c>
      <c r="VP163" s="27">
        <v>0</v>
      </c>
      <c r="VQ163" s="27">
        <v>0</v>
      </c>
      <c r="VR163" s="27">
        <v>0</v>
      </c>
      <c r="VS163" s="27">
        <v>0</v>
      </c>
      <c r="VT163" s="27">
        <v>0</v>
      </c>
      <c r="VU163" s="27">
        <v>0</v>
      </c>
      <c r="VV163" s="27">
        <v>0</v>
      </c>
      <c r="VW163" s="27">
        <v>0</v>
      </c>
      <c r="VX163" s="27">
        <v>0</v>
      </c>
      <c r="VY163" s="27">
        <v>0</v>
      </c>
      <c r="VZ163" s="27">
        <v>0</v>
      </c>
      <c r="WA163" s="27">
        <v>0</v>
      </c>
      <c r="WB163" s="27">
        <v>0</v>
      </c>
      <c r="WC163" s="27">
        <v>0</v>
      </c>
      <c r="WD163" s="27">
        <v>0</v>
      </c>
      <c r="WE163" s="27">
        <v>0</v>
      </c>
      <c r="WF163" s="27">
        <v>0</v>
      </c>
      <c r="WG163" s="27">
        <v>0</v>
      </c>
      <c r="WH163" s="27">
        <v>0</v>
      </c>
      <c r="WI163" s="27">
        <v>0</v>
      </c>
      <c r="WJ163" s="27">
        <v>0</v>
      </c>
      <c r="WK163" s="27">
        <v>0</v>
      </c>
      <c r="WL163" s="27">
        <v>0</v>
      </c>
      <c r="WM163" s="27">
        <v>0</v>
      </c>
      <c r="WN163" s="27">
        <v>0</v>
      </c>
      <c r="WO163" s="27">
        <v>0</v>
      </c>
      <c r="WP163" s="27">
        <v>0</v>
      </c>
      <c r="WQ163" s="27">
        <v>0</v>
      </c>
      <c r="WR163" s="27">
        <v>0</v>
      </c>
      <c r="WS163" s="27">
        <v>0</v>
      </c>
      <c r="WT163" s="27">
        <v>0</v>
      </c>
      <c r="WU163" s="27">
        <v>0</v>
      </c>
      <c r="WV163" s="27">
        <v>0</v>
      </c>
      <c r="WW163" s="27">
        <v>0</v>
      </c>
      <c r="WX163" s="27">
        <v>0</v>
      </c>
      <c r="WY163" s="27">
        <v>0</v>
      </c>
      <c r="WZ163" s="27">
        <v>0</v>
      </c>
      <c r="XA163" s="27">
        <v>0</v>
      </c>
      <c r="XB163" s="27">
        <v>0</v>
      </c>
      <c r="XC163" s="27">
        <v>0</v>
      </c>
      <c r="XD163" s="27">
        <v>0</v>
      </c>
      <c r="XE163" s="27">
        <v>0</v>
      </c>
      <c r="XF163" s="27">
        <v>0</v>
      </c>
      <c r="XG163" s="27">
        <v>0</v>
      </c>
      <c r="XH163" s="27">
        <v>0</v>
      </c>
      <c r="XI163" s="27">
        <v>6</v>
      </c>
      <c r="XJ163" s="27">
        <v>18</v>
      </c>
      <c r="XK163" s="27">
        <v>1</v>
      </c>
      <c r="XL163" s="27">
        <v>23</v>
      </c>
      <c r="XM163" s="27">
        <v>0</v>
      </c>
      <c r="XN163" s="27">
        <v>0</v>
      </c>
      <c r="XO163" s="27">
        <v>0</v>
      </c>
      <c r="XP163" s="27">
        <v>0</v>
      </c>
      <c r="XQ163" s="27">
        <v>0</v>
      </c>
      <c r="XR163" s="27">
        <v>0</v>
      </c>
      <c r="XS163" s="27">
        <v>0</v>
      </c>
      <c r="XT163" s="27">
        <v>0</v>
      </c>
      <c r="XU163" s="27">
        <v>0</v>
      </c>
      <c r="XV163" s="27">
        <v>0</v>
      </c>
      <c r="XW163" s="27">
        <v>0</v>
      </c>
      <c r="XX163" s="27">
        <v>0</v>
      </c>
      <c r="XY163" s="27">
        <v>0</v>
      </c>
      <c r="XZ163" s="27">
        <v>0</v>
      </c>
      <c r="YA163" s="27">
        <v>0</v>
      </c>
      <c r="YB163" s="27">
        <v>0</v>
      </c>
      <c r="YC163" s="27">
        <v>0</v>
      </c>
      <c r="YD163" s="27">
        <v>0</v>
      </c>
      <c r="YE163" s="27">
        <v>0</v>
      </c>
      <c r="YF163" s="27">
        <v>0</v>
      </c>
      <c r="YG163" s="27">
        <v>0</v>
      </c>
      <c r="YH163" s="27">
        <v>0</v>
      </c>
      <c r="YI163" s="27">
        <v>0</v>
      </c>
      <c r="YJ163" s="27">
        <v>0</v>
      </c>
      <c r="YK163" s="27">
        <v>0</v>
      </c>
      <c r="YL163" s="27">
        <v>0</v>
      </c>
      <c r="YM163" s="27">
        <v>0</v>
      </c>
      <c r="YN163" s="27">
        <v>0</v>
      </c>
      <c r="YO163" s="27">
        <v>0</v>
      </c>
      <c r="YP163" s="27">
        <v>0</v>
      </c>
      <c r="YQ163" s="27">
        <v>0</v>
      </c>
      <c r="YR163" s="27">
        <v>0</v>
      </c>
      <c r="YS163" s="27">
        <v>0</v>
      </c>
      <c r="YT163" s="27">
        <v>0</v>
      </c>
      <c r="YU163" s="27">
        <v>0</v>
      </c>
      <c r="YV163" s="27">
        <v>0</v>
      </c>
      <c r="YW163" s="27">
        <v>0</v>
      </c>
      <c r="YX163" s="27">
        <v>0</v>
      </c>
      <c r="YY163" s="27">
        <v>0</v>
      </c>
      <c r="YZ163" s="27">
        <v>0</v>
      </c>
      <c r="ZA163" s="27">
        <v>0</v>
      </c>
      <c r="ZB163" s="27">
        <v>0</v>
      </c>
      <c r="ZC163" s="27">
        <v>0</v>
      </c>
      <c r="ZD163" s="27">
        <v>0</v>
      </c>
      <c r="ZE163" s="27">
        <v>0</v>
      </c>
      <c r="ZF163" s="27">
        <v>0</v>
      </c>
      <c r="ZG163" s="27">
        <v>0</v>
      </c>
      <c r="ZH163" s="27">
        <v>0</v>
      </c>
      <c r="ZI163" s="27">
        <v>0</v>
      </c>
      <c r="ZJ163" s="27">
        <v>0</v>
      </c>
      <c r="ZK163" s="27">
        <v>0</v>
      </c>
      <c r="ZL163" s="27">
        <v>0</v>
      </c>
      <c r="ZM163" s="27">
        <v>0</v>
      </c>
      <c r="ZN163" s="27">
        <v>0</v>
      </c>
      <c r="ZO163" s="27">
        <v>0</v>
      </c>
      <c r="ZP163" s="27">
        <v>0</v>
      </c>
      <c r="ZQ163" s="27">
        <v>0</v>
      </c>
      <c r="ZR163" s="27">
        <v>0</v>
      </c>
      <c r="ZS163" s="27">
        <v>0</v>
      </c>
      <c r="ZT163" s="27">
        <v>0</v>
      </c>
      <c r="ZU163" s="27">
        <v>7</v>
      </c>
      <c r="ZV163" s="27">
        <v>0</v>
      </c>
    </row>
    <row r="164" spans="1:698" s="43" customFormat="1" x14ac:dyDescent="0.2">
      <c r="A164" s="43" t="s">
        <v>264</v>
      </c>
      <c r="B164" s="42"/>
      <c r="C164" s="14">
        <v>1559</v>
      </c>
      <c r="D164" s="14">
        <v>21</v>
      </c>
      <c r="E164" s="14">
        <v>4</v>
      </c>
      <c r="F164" s="14">
        <v>1</v>
      </c>
      <c r="G164" s="43">
        <v>0</v>
      </c>
      <c r="H164" s="43">
        <v>0</v>
      </c>
      <c r="I164" s="43">
        <v>0</v>
      </c>
      <c r="J164" s="43">
        <v>0</v>
      </c>
      <c r="K164" s="43">
        <v>1</v>
      </c>
      <c r="L164" s="43">
        <v>1</v>
      </c>
      <c r="M164" s="43">
        <v>0</v>
      </c>
      <c r="N164" s="43">
        <v>5</v>
      </c>
      <c r="O164" s="43">
        <v>0</v>
      </c>
      <c r="P164" s="43">
        <v>0</v>
      </c>
      <c r="Q164" s="43">
        <v>0</v>
      </c>
      <c r="R164" s="43">
        <v>1</v>
      </c>
      <c r="S164" s="43">
        <v>0</v>
      </c>
      <c r="T164" s="43">
        <v>0</v>
      </c>
      <c r="U164" s="43">
        <v>0</v>
      </c>
      <c r="V164" s="43">
        <v>0</v>
      </c>
      <c r="W164" s="43">
        <v>0</v>
      </c>
      <c r="X164" s="43">
        <v>1</v>
      </c>
      <c r="Y164" s="43">
        <v>0</v>
      </c>
      <c r="Z164" s="43">
        <v>0</v>
      </c>
      <c r="AA164" s="43">
        <v>1</v>
      </c>
      <c r="AB164" s="43">
        <v>1</v>
      </c>
      <c r="AC164" s="43">
        <v>0</v>
      </c>
      <c r="AD164" s="43">
        <v>1</v>
      </c>
      <c r="AE164" s="43">
        <v>0</v>
      </c>
      <c r="AF164" s="43">
        <v>0</v>
      </c>
      <c r="AG164" s="43">
        <v>0</v>
      </c>
      <c r="AH164" s="43">
        <v>1</v>
      </c>
      <c r="AI164" s="43">
        <v>1</v>
      </c>
      <c r="AJ164" s="43">
        <v>4</v>
      </c>
      <c r="AK164" s="43">
        <v>0</v>
      </c>
      <c r="AL164" s="43">
        <v>0</v>
      </c>
      <c r="AM164" s="43">
        <v>0</v>
      </c>
      <c r="AN164" s="43">
        <v>0</v>
      </c>
      <c r="AO164" s="43">
        <v>0</v>
      </c>
      <c r="AP164" s="43">
        <v>2</v>
      </c>
      <c r="AU164" s="43">
        <v>0</v>
      </c>
      <c r="AV164" s="43">
        <v>33</v>
      </c>
      <c r="AW164" s="43">
        <v>1</v>
      </c>
      <c r="AX164" s="43">
        <v>54</v>
      </c>
      <c r="AY164" s="14">
        <v>0</v>
      </c>
      <c r="AZ164" s="14">
        <v>22</v>
      </c>
      <c r="BA164" s="14">
        <v>1</v>
      </c>
      <c r="BB164" s="14">
        <v>146</v>
      </c>
      <c r="BC164" s="43">
        <v>0</v>
      </c>
      <c r="BD164" s="43">
        <v>0</v>
      </c>
      <c r="BE164" s="43">
        <v>0</v>
      </c>
      <c r="BF164" s="43">
        <v>0</v>
      </c>
      <c r="BG164" s="43">
        <v>0</v>
      </c>
      <c r="BH164" s="43">
        <v>2</v>
      </c>
      <c r="BI164" s="43">
        <v>0</v>
      </c>
      <c r="BJ164" s="43">
        <v>2</v>
      </c>
      <c r="BK164" s="43">
        <v>0</v>
      </c>
      <c r="BL164" s="43">
        <v>0</v>
      </c>
      <c r="BM164" s="43">
        <v>0</v>
      </c>
      <c r="BN164" s="43">
        <v>0</v>
      </c>
      <c r="BO164" s="43">
        <v>0</v>
      </c>
      <c r="BP164" s="43">
        <v>0</v>
      </c>
      <c r="BQ164" s="43">
        <v>0</v>
      </c>
      <c r="BR164" s="43">
        <v>0</v>
      </c>
      <c r="BS164" s="43">
        <v>0</v>
      </c>
      <c r="BT164" s="43">
        <v>0</v>
      </c>
      <c r="BU164" s="43">
        <v>0</v>
      </c>
      <c r="BV164" s="43">
        <v>0</v>
      </c>
      <c r="BW164" s="43">
        <v>0</v>
      </c>
      <c r="BX164" s="43">
        <v>0</v>
      </c>
      <c r="BY164" s="43">
        <v>0</v>
      </c>
      <c r="BZ164" s="43">
        <v>7</v>
      </c>
      <c r="CA164" s="43">
        <v>0</v>
      </c>
      <c r="CB164" s="43">
        <v>11</v>
      </c>
      <c r="CC164" s="43">
        <v>0</v>
      </c>
      <c r="CD164" s="43">
        <v>16</v>
      </c>
      <c r="CE164" s="43">
        <v>0</v>
      </c>
      <c r="CF164" s="43">
        <v>7</v>
      </c>
      <c r="CG164" s="43">
        <v>0</v>
      </c>
      <c r="CH164" s="43">
        <v>3</v>
      </c>
      <c r="CI164" s="43">
        <v>0</v>
      </c>
      <c r="CJ164" s="43">
        <v>1</v>
      </c>
      <c r="CK164" s="43">
        <v>1</v>
      </c>
      <c r="CL164" s="43">
        <v>45</v>
      </c>
      <c r="CM164" s="43">
        <v>0</v>
      </c>
      <c r="CN164" s="43">
        <v>17</v>
      </c>
      <c r="CO164" s="43">
        <v>1</v>
      </c>
      <c r="CP164" s="43">
        <v>102</v>
      </c>
      <c r="CQ164" s="43">
        <v>0</v>
      </c>
      <c r="CR164" s="43">
        <v>55</v>
      </c>
      <c r="CS164" s="43">
        <v>0</v>
      </c>
      <c r="CT164" s="43">
        <v>65</v>
      </c>
      <c r="CU164" s="43">
        <v>1</v>
      </c>
      <c r="CV164" s="43">
        <v>36</v>
      </c>
      <c r="CW164" s="43">
        <v>0</v>
      </c>
      <c r="CX164" s="43">
        <v>47</v>
      </c>
      <c r="CY164" s="43">
        <v>3</v>
      </c>
      <c r="CZ164" s="43">
        <v>21</v>
      </c>
      <c r="DA164" s="43">
        <v>0</v>
      </c>
      <c r="DB164" s="43">
        <v>2</v>
      </c>
      <c r="DC164" s="43">
        <v>0</v>
      </c>
      <c r="DD164" s="43">
        <v>3</v>
      </c>
      <c r="DG164" s="43">
        <v>1</v>
      </c>
      <c r="DH164" s="43">
        <v>137</v>
      </c>
      <c r="DI164" s="43">
        <v>0</v>
      </c>
      <c r="DJ164" s="43">
        <v>2</v>
      </c>
      <c r="DK164" s="43">
        <v>0</v>
      </c>
      <c r="DL164" s="43">
        <v>0</v>
      </c>
      <c r="DM164" s="43">
        <v>1</v>
      </c>
      <c r="DN164" s="43">
        <v>10</v>
      </c>
      <c r="DO164" s="43">
        <v>0</v>
      </c>
      <c r="DP164" s="43">
        <v>3</v>
      </c>
      <c r="DQ164" s="43">
        <v>0</v>
      </c>
      <c r="DR164" s="43">
        <v>1</v>
      </c>
      <c r="DS164" s="43">
        <v>0</v>
      </c>
      <c r="DT164" s="43">
        <v>24</v>
      </c>
      <c r="DU164" s="43">
        <v>0</v>
      </c>
      <c r="DV164" s="43">
        <v>11</v>
      </c>
      <c r="DW164" s="43">
        <v>0</v>
      </c>
      <c r="DX164" s="43">
        <v>9</v>
      </c>
      <c r="DY164" s="43">
        <v>0</v>
      </c>
      <c r="DZ164" s="43">
        <v>116</v>
      </c>
      <c r="EA164" s="43">
        <v>0</v>
      </c>
      <c r="EB164" s="43">
        <v>7</v>
      </c>
      <c r="EC164" s="43">
        <v>2</v>
      </c>
      <c r="ED164" s="43">
        <v>161</v>
      </c>
      <c r="EE164" s="43">
        <v>0</v>
      </c>
      <c r="EF164" s="43">
        <v>11</v>
      </c>
      <c r="EG164" s="43">
        <v>0</v>
      </c>
      <c r="EH164" s="43">
        <v>118</v>
      </c>
      <c r="EI164" s="43">
        <v>0</v>
      </c>
      <c r="EJ164" s="43">
        <v>7</v>
      </c>
      <c r="EK164" s="43">
        <v>0</v>
      </c>
      <c r="EL164" s="43">
        <v>75</v>
      </c>
      <c r="EM164" s="43">
        <v>0</v>
      </c>
      <c r="EN164" s="43">
        <v>12</v>
      </c>
      <c r="EO164" s="43">
        <v>0</v>
      </c>
      <c r="EP164" s="43">
        <v>11</v>
      </c>
      <c r="EQ164" s="43">
        <v>1</v>
      </c>
      <c r="ER164" s="43">
        <v>2</v>
      </c>
      <c r="ES164" s="43">
        <v>0</v>
      </c>
      <c r="ET164" s="43">
        <v>0</v>
      </c>
      <c r="EU164" s="43">
        <v>0</v>
      </c>
      <c r="EV164" s="43">
        <v>0</v>
      </c>
      <c r="EW164" s="43">
        <v>0</v>
      </c>
      <c r="EX164" s="43">
        <v>0</v>
      </c>
      <c r="EY164" s="43">
        <v>0</v>
      </c>
      <c r="EZ164" s="43">
        <v>0</v>
      </c>
      <c r="FA164" s="43">
        <v>0</v>
      </c>
      <c r="FB164" s="43">
        <v>0</v>
      </c>
      <c r="FC164" s="43">
        <v>0</v>
      </c>
      <c r="FD164" s="43">
        <v>0</v>
      </c>
      <c r="FE164" s="43">
        <v>0</v>
      </c>
      <c r="FF164" s="43">
        <v>0</v>
      </c>
      <c r="FG164" s="43">
        <v>0</v>
      </c>
      <c r="FH164" s="43">
        <v>0</v>
      </c>
      <c r="FI164" s="43">
        <v>0</v>
      </c>
      <c r="FJ164" s="43">
        <v>7</v>
      </c>
      <c r="FK164" s="43">
        <v>0</v>
      </c>
      <c r="FL164" s="43">
        <v>8</v>
      </c>
      <c r="FM164" s="43">
        <v>0</v>
      </c>
      <c r="FN164" s="43">
        <v>7</v>
      </c>
      <c r="FO164" s="43">
        <v>0</v>
      </c>
      <c r="FP164" s="43">
        <v>24</v>
      </c>
      <c r="FQ164" s="43">
        <v>0</v>
      </c>
      <c r="FR164" s="43">
        <v>16</v>
      </c>
      <c r="FS164" s="43">
        <v>1</v>
      </c>
      <c r="FT164" s="43">
        <v>23</v>
      </c>
      <c r="FU164" s="43">
        <v>0</v>
      </c>
      <c r="FV164" s="43">
        <v>6</v>
      </c>
      <c r="FW164" s="43">
        <v>0</v>
      </c>
      <c r="FX164" s="43">
        <v>15</v>
      </c>
      <c r="FY164" s="43">
        <v>0</v>
      </c>
      <c r="FZ164" s="43">
        <v>0</v>
      </c>
      <c r="GA164" s="43">
        <v>0</v>
      </c>
      <c r="GB164" s="43">
        <v>0</v>
      </c>
      <c r="GC164" s="27"/>
      <c r="GD164" s="27">
        <v>0</v>
      </c>
      <c r="GE164" s="27">
        <v>0</v>
      </c>
      <c r="GF164" s="27">
        <v>0</v>
      </c>
      <c r="GG164" s="27">
        <v>0</v>
      </c>
      <c r="GH164" s="27">
        <v>0</v>
      </c>
      <c r="GI164" s="27">
        <v>0</v>
      </c>
      <c r="GJ164" s="27">
        <v>0</v>
      </c>
      <c r="GK164" s="27">
        <v>0</v>
      </c>
      <c r="GL164" s="27">
        <v>0</v>
      </c>
      <c r="GM164" s="27">
        <v>0</v>
      </c>
      <c r="GN164" s="27">
        <v>0</v>
      </c>
      <c r="GO164" s="27">
        <v>0</v>
      </c>
      <c r="GP164" s="27"/>
      <c r="GQ164" s="27">
        <v>0</v>
      </c>
      <c r="GR164" s="27">
        <v>0</v>
      </c>
      <c r="GS164" s="27">
        <v>0</v>
      </c>
      <c r="GT164" s="27">
        <v>0</v>
      </c>
      <c r="GU164" s="27">
        <v>0</v>
      </c>
      <c r="GV164" s="27">
        <v>0</v>
      </c>
      <c r="GW164" s="27">
        <v>0</v>
      </c>
      <c r="GX164" s="27">
        <v>0</v>
      </c>
      <c r="GY164" s="27">
        <v>0</v>
      </c>
      <c r="GZ164" s="27">
        <v>0</v>
      </c>
      <c r="HA164" s="27">
        <v>0</v>
      </c>
      <c r="HB164" s="27">
        <v>0</v>
      </c>
      <c r="HC164" s="27"/>
      <c r="HD164" s="27">
        <v>0</v>
      </c>
      <c r="HE164" s="27">
        <v>0</v>
      </c>
      <c r="HF164" s="27">
        <v>0</v>
      </c>
      <c r="HG164" s="27">
        <v>0</v>
      </c>
      <c r="HH164" s="27">
        <v>0</v>
      </c>
      <c r="HI164" s="27">
        <v>0</v>
      </c>
      <c r="HJ164" s="27">
        <v>0</v>
      </c>
      <c r="HK164" s="27">
        <v>0</v>
      </c>
      <c r="HL164" s="27">
        <v>0</v>
      </c>
      <c r="HM164" s="27">
        <v>0</v>
      </c>
      <c r="HN164" s="27">
        <v>0</v>
      </c>
      <c r="HO164" s="27">
        <v>0</v>
      </c>
      <c r="HP164" s="27"/>
      <c r="HQ164" s="27">
        <v>0</v>
      </c>
      <c r="HR164" s="27">
        <v>0</v>
      </c>
      <c r="HS164" s="27">
        <v>0</v>
      </c>
      <c r="HT164" s="27">
        <v>0</v>
      </c>
      <c r="HU164" s="27">
        <v>0</v>
      </c>
      <c r="HV164" s="27">
        <v>0</v>
      </c>
      <c r="HW164" s="27">
        <v>0</v>
      </c>
      <c r="HX164" s="27">
        <v>0</v>
      </c>
      <c r="HY164" s="27">
        <v>0</v>
      </c>
      <c r="HZ164" s="27">
        <v>0</v>
      </c>
      <c r="IA164" s="27">
        <v>0</v>
      </c>
      <c r="IB164" s="27">
        <v>0</v>
      </c>
      <c r="IC164" s="27"/>
      <c r="ID164" s="27">
        <v>1</v>
      </c>
      <c r="IE164" s="27">
        <v>3</v>
      </c>
      <c r="IF164" s="27">
        <v>0</v>
      </c>
      <c r="IG164" s="27">
        <v>0</v>
      </c>
      <c r="IH164" s="27">
        <v>1</v>
      </c>
      <c r="II164" s="27"/>
      <c r="IJ164" s="27"/>
      <c r="IK164" s="27"/>
      <c r="IL164" s="27"/>
      <c r="IM164" s="27">
        <v>1</v>
      </c>
      <c r="IN164" s="27">
        <v>0</v>
      </c>
      <c r="IO164" s="27">
        <v>0</v>
      </c>
      <c r="IP164" s="27">
        <v>1</v>
      </c>
      <c r="IQ164" s="27">
        <v>0</v>
      </c>
      <c r="IR164" s="27">
        <v>1</v>
      </c>
      <c r="IS164" s="27">
        <v>0</v>
      </c>
      <c r="IT164" s="27">
        <v>0</v>
      </c>
      <c r="IU164" s="27">
        <v>0</v>
      </c>
      <c r="IV164" s="27">
        <v>0</v>
      </c>
      <c r="IW164" s="27">
        <v>0</v>
      </c>
      <c r="IX164" s="27">
        <v>0</v>
      </c>
      <c r="IY164" s="27">
        <v>0</v>
      </c>
      <c r="IZ164" s="27">
        <v>0</v>
      </c>
      <c r="JA164" s="27">
        <v>0</v>
      </c>
      <c r="JB164" s="27">
        <v>0</v>
      </c>
      <c r="JC164" s="27">
        <v>1</v>
      </c>
      <c r="JD164" s="27">
        <v>0</v>
      </c>
      <c r="JE164" s="27">
        <v>0</v>
      </c>
      <c r="JF164" s="27">
        <v>0</v>
      </c>
      <c r="JG164" s="27">
        <v>0</v>
      </c>
      <c r="JH164" s="27">
        <v>0</v>
      </c>
      <c r="JI164" s="27">
        <v>0</v>
      </c>
      <c r="JJ164" s="27">
        <v>0</v>
      </c>
      <c r="JK164" s="27">
        <v>1</v>
      </c>
      <c r="JL164" s="27">
        <v>0</v>
      </c>
      <c r="JM164" s="27">
        <v>0</v>
      </c>
      <c r="JN164" s="27">
        <v>0</v>
      </c>
      <c r="JO164" s="27">
        <v>0</v>
      </c>
      <c r="JP164" s="27">
        <v>0</v>
      </c>
      <c r="JQ164" s="27">
        <v>0</v>
      </c>
      <c r="JR164" s="27">
        <v>0</v>
      </c>
      <c r="JS164" s="27">
        <v>0</v>
      </c>
      <c r="JT164" s="27">
        <v>0</v>
      </c>
      <c r="JU164" s="27">
        <v>0</v>
      </c>
      <c r="JV164" s="27">
        <v>0</v>
      </c>
      <c r="JW164" s="27">
        <v>0</v>
      </c>
      <c r="JX164" s="27">
        <v>0</v>
      </c>
      <c r="JY164" s="14">
        <v>155</v>
      </c>
      <c r="JZ164" s="27">
        <v>0</v>
      </c>
      <c r="KA164" s="27">
        <v>0</v>
      </c>
      <c r="KB164" s="27">
        <v>0</v>
      </c>
      <c r="KC164" s="27">
        <v>0</v>
      </c>
      <c r="KD164" s="27">
        <v>0</v>
      </c>
      <c r="KE164" s="27">
        <v>30</v>
      </c>
      <c r="KF164" s="27">
        <v>3</v>
      </c>
      <c r="KG164" s="27">
        <v>1</v>
      </c>
      <c r="KH164" s="27">
        <v>49</v>
      </c>
      <c r="KI164" s="27">
        <v>5</v>
      </c>
      <c r="KJ164" s="27">
        <v>0</v>
      </c>
      <c r="KK164" s="27">
        <v>67</v>
      </c>
      <c r="KL164" s="14">
        <v>157</v>
      </c>
      <c r="KM164" s="27">
        <v>0</v>
      </c>
      <c r="KN164" s="27">
        <v>31</v>
      </c>
      <c r="KO164" s="27">
        <v>54</v>
      </c>
      <c r="KP164" s="27">
        <v>72</v>
      </c>
      <c r="KQ164" s="14">
        <v>5</v>
      </c>
      <c r="KR164" s="27">
        <v>2</v>
      </c>
      <c r="KS164" s="27">
        <v>3</v>
      </c>
      <c r="KT164" s="14">
        <v>0</v>
      </c>
      <c r="KU164" s="27">
        <v>0</v>
      </c>
      <c r="KV164" s="27">
        <v>0</v>
      </c>
      <c r="KW164" s="27">
        <v>0</v>
      </c>
      <c r="KX164" s="27">
        <v>0</v>
      </c>
      <c r="KY164" s="14">
        <v>24</v>
      </c>
      <c r="KZ164" s="27">
        <v>0</v>
      </c>
      <c r="LA164" s="27">
        <v>0</v>
      </c>
      <c r="LB164" s="27">
        <v>0</v>
      </c>
      <c r="LC164" s="27">
        <v>0</v>
      </c>
      <c r="LD164" s="27">
        <v>0</v>
      </c>
      <c r="LE164" s="27">
        <v>0</v>
      </c>
      <c r="LF164" s="27">
        <v>0</v>
      </c>
      <c r="LG164" s="27">
        <v>0</v>
      </c>
      <c r="LH164" s="27">
        <v>0</v>
      </c>
      <c r="LI164" s="27">
        <v>0</v>
      </c>
      <c r="LJ164" s="27">
        <v>0</v>
      </c>
      <c r="LK164" s="27">
        <v>0</v>
      </c>
      <c r="LL164" s="27">
        <v>1</v>
      </c>
      <c r="LM164" s="27">
        <v>0</v>
      </c>
      <c r="LN164" s="27">
        <v>0</v>
      </c>
      <c r="LO164" s="27">
        <v>1</v>
      </c>
      <c r="LP164" s="27">
        <v>0</v>
      </c>
      <c r="LQ164" s="27">
        <v>0</v>
      </c>
      <c r="LR164" s="27">
        <v>0</v>
      </c>
      <c r="LS164" s="27">
        <v>0</v>
      </c>
      <c r="LT164" s="27">
        <v>0</v>
      </c>
      <c r="LU164" s="27">
        <v>0</v>
      </c>
      <c r="LV164" s="27">
        <v>0</v>
      </c>
      <c r="LW164" s="27">
        <v>0</v>
      </c>
      <c r="LX164" s="27">
        <v>0</v>
      </c>
      <c r="LY164" s="27">
        <v>0</v>
      </c>
      <c r="LZ164" s="27">
        <v>0</v>
      </c>
      <c r="MA164" s="27">
        <v>0</v>
      </c>
      <c r="MB164" s="27">
        <v>0</v>
      </c>
      <c r="MC164" s="27">
        <v>0</v>
      </c>
      <c r="MD164" s="27">
        <v>0</v>
      </c>
      <c r="ME164" s="27">
        <v>0</v>
      </c>
      <c r="MF164" s="27">
        <v>0</v>
      </c>
      <c r="MG164" s="27">
        <v>0</v>
      </c>
      <c r="MH164" s="27">
        <v>0</v>
      </c>
      <c r="MI164" s="27">
        <v>0</v>
      </c>
      <c r="MJ164" s="27">
        <v>0</v>
      </c>
      <c r="MK164" s="27">
        <v>0</v>
      </c>
      <c r="ML164" s="27">
        <v>0</v>
      </c>
      <c r="MM164" s="27">
        <v>0</v>
      </c>
      <c r="MN164" s="27">
        <v>0</v>
      </c>
      <c r="MO164" s="27">
        <v>0</v>
      </c>
      <c r="MP164" s="27">
        <v>0</v>
      </c>
      <c r="MQ164" s="27">
        <v>0</v>
      </c>
      <c r="MR164" s="27">
        <v>0</v>
      </c>
      <c r="MS164" s="27">
        <v>0</v>
      </c>
      <c r="MT164" s="27">
        <v>0</v>
      </c>
      <c r="MU164" s="27">
        <v>0</v>
      </c>
      <c r="MV164" s="27">
        <v>0</v>
      </c>
      <c r="MW164" s="27">
        <v>0</v>
      </c>
      <c r="MX164" s="27">
        <v>1</v>
      </c>
      <c r="MY164" s="27">
        <v>2</v>
      </c>
      <c r="MZ164" s="27">
        <v>0</v>
      </c>
      <c r="NA164" s="27">
        <v>0</v>
      </c>
      <c r="NB164" s="27">
        <v>1</v>
      </c>
      <c r="NC164" s="27">
        <v>0</v>
      </c>
      <c r="ND164" s="27">
        <v>0</v>
      </c>
      <c r="NE164" s="27">
        <v>0</v>
      </c>
      <c r="NF164" s="27">
        <v>0</v>
      </c>
      <c r="NG164" s="27">
        <v>0</v>
      </c>
      <c r="NH164" s="27">
        <v>0</v>
      </c>
      <c r="NI164" s="27">
        <v>0</v>
      </c>
      <c r="NJ164" s="27">
        <v>3</v>
      </c>
      <c r="NK164" s="27">
        <v>3</v>
      </c>
      <c r="NL164" s="27">
        <v>1</v>
      </c>
      <c r="NM164" s="27">
        <v>2</v>
      </c>
      <c r="NN164" s="27">
        <v>1</v>
      </c>
      <c r="NO164" s="27">
        <v>1</v>
      </c>
      <c r="NP164" s="27">
        <v>2</v>
      </c>
      <c r="NQ164" s="27">
        <v>2</v>
      </c>
      <c r="NR164" s="27">
        <v>0</v>
      </c>
      <c r="NS164" s="27">
        <v>3</v>
      </c>
      <c r="NT164" s="14">
        <v>27</v>
      </c>
      <c r="NU164" s="27">
        <v>0</v>
      </c>
      <c r="NV164" s="27">
        <v>0</v>
      </c>
      <c r="NW164" s="27">
        <v>1</v>
      </c>
      <c r="NX164" s="27">
        <v>4</v>
      </c>
      <c r="NY164" s="27">
        <v>0</v>
      </c>
      <c r="NZ164" s="27">
        <v>1</v>
      </c>
      <c r="OA164" s="27">
        <v>1</v>
      </c>
      <c r="OB164" s="27">
        <v>0</v>
      </c>
      <c r="OC164" s="27">
        <v>0</v>
      </c>
      <c r="OD164" s="27">
        <v>0</v>
      </c>
      <c r="OE164" s="27">
        <v>0</v>
      </c>
      <c r="OF164" s="27">
        <v>0</v>
      </c>
      <c r="OG164" s="27">
        <v>1</v>
      </c>
      <c r="OH164" s="27">
        <v>0</v>
      </c>
      <c r="OI164" s="27">
        <v>3</v>
      </c>
      <c r="OJ164" s="27">
        <v>3</v>
      </c>
      <c r="OK164" s="27">
        <v>1</v>
      </c>
      <c r="OL164" s="27">
        <v>2</v>
      </c>
      <c r="OM164" s="27">
        <v>1</v>
      </c>
      <c r="ON164" s="27">
        <v>1</v>
      </c>
      <c r="OO164" s="27">
        <v>2</v>
      </c>
      <c r="OP164" s="27">
        <v>2</v>
      </c>
      <c r="OQ164" s="27">
        <v>0</v>
      </c>
      <c r="OR164" s="27">
        <v>4</v>
      </c>
      <c r="OS164" s="14">
        <v>19</v>
      </c>
      <c r="OT164" s="44">
        <v>2</v>
      </c>
      <c r="OU164" s="27">
        <v>1</v>
      </c>
      <c r="OV164" s="27">
        <v>0</v>
      </c>
      <c r="OW164" s="27">
        <v>1</v>
      </c>
      <c r="OX164" s="27">
        <v>0</v>
      </c>
      <c r="OY164" s="27">
        <v>0</v>
      </c>
      <c r="OZ164" s="27">
        <v>2</v>
      </c>
      <c r="PA164" s="27">
        <v>3</v>
      </c>
      <c r="PB164" s="27">
        <v>3</v>
      </c>
      <c r="PC164" s="27">
        <v>0</v>
      </c>
      <c r="PD164" s="27">
        <v>0</v>
      </c>
      <c r="PE164" s="27">
        <v>0</v>
      </c>
      <c r="PF164" s="27">
        <v>0</v>
      </c>
      <c r="PG164" s="27">
        <v>0</v>
      </c>
      <c r="PH164" s="27">
        <v>0</v>
      </c>
      <c r="PI164" s="27">
        <v>0</v>
      </c>
      <c r="PJ164" s="27">
        <v>0</v>
      </c>
      <c r="PK164" s="27">
        <v>0</v>
      </c>
      <c r="PL164" s="27">
        <v>0</v>
      </c>
      <c r="PM164" s="27">
        <v>3</v>
      </c>
      <c r="PN164" s="27">
        <v>7</v>
      </c>
      <c r="PO164" s="27">
        <v>0</v>
      </c>
      <c r="PP164" s="27">
        <v>0</v>
      </c>
      <c r="PQ164" s="27">
        <v>0</v>
      </c>
      <c r="PR164" s="27">
        <v>0</v>
      </c>
      <c r="PS164" s="27">
        <v>0</v>
      </c>
      <c r="PT164" s="27">
        <v>0</v>
      </c>
      <c r="PU164" s="27">
        <v>0</v>
      </c>
      <c r="PV164" s="27">
        <v>0</v>
      </c>
      <c r="PW164" s="27">
        <v>0</v>
      </c>
      <c r="PX164" s="14">
        <v>586</v>
      </c>
      <c r="PY164" s="27">
        <v>0</v>
      </c>
      <c r="PZ164" s="27">
        <v>16</v>
      </c>
      <c r="QA164" s="27">
        <v>5</v>
      </c>
      <c r="QB164" s="27">
        <v>1</v>
      </c>
      <c r="QC164" s="27">
        <v>18</v>
      </c>
      <c r="QD164" s="27">
        <v>64</v>
      </c>
      <c r="QE164" s="27">
        <v>248</v>
      </c>
      <c r="QF164" s="27">
        <v>0</v>
      </c>
      <c r="QG164" s="27">
        <v>0</v>
      </c>
      <c r="QH164" s="27">
        <v>0</v>
      </c>
      <c r="QI164" s="27">
        <v>0</v>
      </c>
      <c r="QJ164" s="27">
        <v>12</v>
      </c>
      <c r="QK164" s="27">
        <v>0</v>
      </c>
      <c r="QL164" s="27">
        <v>6</v>
      </c>
      <c r="QM164" s="27">
        <v>10</v>
      </c>
      <c r="QN164" s="27">
        <v>5</v>
      </c>
      <c r="QO164" s="27">
        <v>3</v>
      </c>
      <c r="QP164" s="27">
        <v>18</v>
      </c>
      <c r="QQ164" s="27">
        <v>156</v>
      </c>
      <c r="QR164" s="27">
        <v>0</v>
      </c>
      <c r="QS164" s="27">
        <v>0</v>
      </c>
      <c r="QT164" s="27">
        <v>0</v>
      </c>
      <c r="QU164" s="27">
        <v>0</v>
      </c>
      <c r="QV164" s="27">
        <v>24</v>
      </c>
      <c r="QW164" s="27">
        <v>0</v>
      </c>
      <c r="QX164" s="27">
        <v>0</v>
      </c>
      <c r="QY164" s="27">
        <v>0</v>
      </c>
      <c r="QZ164" s="27">
        <v>0</v>
      </c>
      <c r="RA164" s="14">
        <v>9</v>
      </c>
      <c r="RB164" s="27">
        <v>0</v>
      </c>
      <c r="RC164" s="27">
        <v>0</v>
      </c>
      <c r="RD164" s="27">
        <v>1</v>
      </c>
      <c r="RE164" s="27">
        <v>0</v>
      </c>
      <c r="RF164" s="27">
        <v>0</v>
      </c>
      <c r="RG164" s="27">
        <v>0</v>
      </c>
      <c r="RH164" s="27">
        <v>3</v>
      </c>
      <c r="RI164" s="27">
        <v>5</v>
      </c>
      <c r="RJ164" s="14">
        <v>2</v>
      </c>
      <c r="RK164" s="27">
        <v>0</v>
      </c>
      <c r="RL164" s="27">
        <v>0</v>
      </c>
      <c r="RM164" s="27">
        <v>0</v>
      </c>
      <c r="RN164" s="27">
        <v>0</v>
      </c>
      <c r="RO164" s="27">
        <v>0</v>
      </c>
      <c r="RP164" s="27">
        <v>0</v>
      </c>
      <c r="RQ164" s="27">
        <v>0</v>
      </c>
      <c r="RR164" s="27">
        <v>0</v>
      </c>
      <c r="RS164" s="27">
        <v>0</v>
      </c>
      <c r="RT164" s="27">
        <v>0</v>
      </c>
      <c r="RU164" s="27">
        <v>0</v>
      </c>
      <c r="RV164" s="27">
        <v>0</v>
      </c>
      <c r="RW164" s="27">
        <v>1</v>
      </c>
      <c r="RX164" s="27">
        <v>0</v>
      </c>
      <c r="RY164" s="27">
        <v>0</v>
      </c>
      <c r="RZ164" s="27">
        <v>1</v>
      </c>
      <c r="SA164" s="27">
        <v>0</v>
      </c>
      <c r="SB164" s="27">
        <v>0</v>
      </c>
      <c r="SC164" s="27">
        <v>0</v>
      </c>
      <c r="SD164" s="27">
        <v>0</v>
      </c>
      <c r="SE164" s="27">
        <v>0</v>
      </c>
      <c r="SF164" s="27">
        <v>0</v>
      </c>
      <c r="SG164" s="27">
        <v>0</v>
      </c>
      <c r="SH164" s="27">
        <v>0</v>
      </c>
      <c r="SI164" s="27">
        <v>0</v>
      </c>
      <c r="SJ164" s="27">
        <v>0</v>
      </c>
      <c r="SK164" s="27">
        <v>0</v>
      </c>
      <c r="SL164" s="27">
        <v>0</v>
      </c>
      <c r="SM164" s="27">
        <v>0</v>
      </c>
      <c r="SN164" s="27">
        <v>0</v>
      </c>
      <c r="SO164" s="27">
        <v>0</v>
      </c>
      <c r="SP164" s="27">
        <v>0</v>
      </c>
      <c r="SQ164" s="27">
        <v>0</v>
      </c>
      <c r="SR164" s="27">
        <v>0</v>
      </c>
      <c r="SS164" s="27">
        <v>0</v>
      </c>
      <c r="ST164" s="27">
        <v>0</v>
      </c>
      <c r="SU164" s="27">
        <v>0</v>
      </c>
      <c r="SV164" s="27">
        <v>0</v>
      </c>
      <c r="SW164" s="27">
        <v>0</v>
      </c>
      <c r="SX164" s="27">
        <v>0</v>
      </c>
      <c r="SY164" s="27">
        <v>0</v>
      </c>
      <c r="SZ164" s="27">
        <v>0</v>
      </c>
      <c r="TA164" s="27">
        <v>0</v>
      </c>
      <c r="TB164" s="27">
        <v>0</v>
      </c>
      <c r="TC164" s="27">
        <v>0</v>
      </c>
      <c r="TD164" s="27">
        <v>0</v>
      </c>
      <c r="TE164" s="27">
        <v>0</v>
      </c>
      <c r="TF164" s="27">
        <v>0</v>
      </c>
      <c r="TG164" s="14">
        <v>0</v>
      </c>
      <c r="TH164" s="27">
        <v>0</v>
      </c>
      <c r="TI164" s="27">
        <v>0</v>
      </c>
      <c r="TJ164" s="27">
        <v>0</v>
      </c>
      <c r="TK164" s="27">
        <v>0</v>
      </c>
      <c r="TL164" s="27">
        <v>0</v>
      </c>
      <c r="TM164" s="27">
        <v>0</v>
      </c>
      <c r="TN164" s="27">
        <v>0</v>
      </c>
      <c r="TO164" s="27">
        <v>0</v>
      </c>
      <c r="TP164" s="27">
        <v>0</v>
      </c>
      <c r="TQ164" s="27">
        <v>0</v>
      </c>
      <c r="TR164" s="27">
        <v>0</v>
      </c>
      <c r="TS164" s="27">
        <v>0</v>
      </c>
      <c r="TT164" s="27">
        <v>0</v>
      </c>
      <c r="TU164" s="27">
        <v>0</v>
      </c>
      <c r="TV164" s="27">
        <v>0</v>
      </c>
      <c r="TW164" s="27">
        <v>0</v>
      </c>
      <c r="TX164" s="27">
        <v>0</v>
      </c>
      <c r="TY164" s="27">
        <v>0</v>
      </c>
      <c r="TZ164" s="27">
        <v>0</v>
      </c>
      <c r="UA164" s="27">
        <v>0</v>
      </c>
      <c r="UB164" s="27">
        <v>0</v>
      </c>
      <c r="UC164" s="27">
        <v>0</v>
      </c>
      <c r="UD164" s="27">
        <v>0</v>
      </c>
      <c r="UE164" s="27">
        <v>0</v>
      </c>
      <c r="UF164" s="27">
        <v>0</v>
      </c>
      <c r="UG164" s="27">
        <v>0</v>
      </c>
      <c r="UH164" s="27">
        <v>0</v>
      </c>
      <c r="UI164" s="27">
        <v>0</v>
      </c>
      <c r="UJ164" s="27">
        <v>0</v>
      </c>
      <c r="UK164" s="27">
        <v>0</v>
      </c>
      <c r="UL164" s="27">
        <v>0</v>
      </c>
      <c r="UM164" s="27">
        <v>0</v>
      </c>
      <c r="UN164" s="27">
        <v>0</v>
      </c>
      <c r="UO164" s="27">
        <v>0</v>
      </c>
      <c r="UP164" s="27">
        <v>0</v>
      </c>
      <c r="UQ164" s="27">
        <v>0</v>
      </c>
      <c r="UR164" s="27">
        <v>0</v>
      </c>
      <c r="US164" s="27">
        <v>0</v>
      </c>
      <c r="UT164" s="27">
        <v>0</v>
      </c>
      <c r="UU164" s="27">
        <v>0</v>
      </c>
      <c r="UV164" s="27">
        <v>0</v>
      </c>
      <c r="UW164" s="27">
        <v>0</v>
      </c>
      <c r="UX164" s="27">
        <v>0</v>
      </c>
      <c r="UY164" s="27">
        <v>0</v>
      </c>
      <c r="UZ164" s="27">
        <v>0</v>
      </c>
      <c r="VA164" s="27">
        <v>0</v>
      </c>
      <c r="VB164" s="27">
        <v>0</v>
      </c>
      <c r="VC164" s="27">
        <v>0</v>
      </c>
      <c r="VD164" s="27">
        <v>0</v>
      </c>
      <c r="VE164" s="27">
        <v>0</v>
      </c>
      <c r="VF164" s="27">
        <v>0</v>
      </c>
      <c r="VG164" s="27">
        <v>0</v>
      </c>
      <c r="VH164" s="14">
        <v>0</v>
      </c>
      <c r="VI164" s="27">
        <v>0</v>
      </c>
      <c r="VJ164" s="27">
        <v>0</v>
      </c>
      <c r="VK164" s="27">
        <v>0</v>
      </c>
      <c r="VL164" s="27">
        <v>0</v>
      </c>
      <c r="VM164" s="27">
        <v>0</v>
      </c>
      <c r="VN164" s="27">
        <v>0</v>
      </c>
      <c r="VO164" s="27">
        <v>0</v>
      </c>
      <c r="VP164" s="27">
        <v>0</v>
      </c>
      <c r="VQ164" s="27">
        <v>0</v>
      </c>
      <c r="VR164" s="27">
        <v>0</v>
      </c>
      <c r="VS164" s="27">
        <v>0</v>
      </c>
      <c r="VT164" s="27">
        <v>0</v>
      </c>
      <c r="VU164" s="27">
        <v>0</v>
      </c>
      <c r="VV164" s="27">
        <v>0</v>
      </c>
      <c r="VW164" s="27">
        <v>0</v>
      </c>
      <c r="VX164" s="27">
        <v>0</v>
      </c>
      <c r="VY164" s="27">
        <v>0</v>
      </c>
      <c r="VZ164" s="27">
        <v>0</v>
      </c>
      <c r="WA164" s="27">
        <v>0</v>
      </c>
      <c r="WB164" s="27">
        <v>0</v>
      </c>
      <c r="WC164" s="27">
        <v>0</v>
      </c>
      <c r="WD164" s="27">
        <v>0</v>
      </c>
      <c r="WE164" s="27">
        <v>0</v>
      </c>
      <c r="WF164" s="27">
        <v>0</v>
      </c>
      <c r="WG164" s="27">
        <v>0</v>
      </c>
      <c r="WH164" s="27">
        <v>0</v>
      </c>
      <c r="WI164" s="27">
        <v>0</v>
      </c>
      <c r="WJ164" s="27">
        <v>0</v>
      </c>
      <c r="WK164" s="27">
        <v>0</v>
      </c>
      <c r="WL164" s="27">
        <v>0</v>
      </c>
      <c r="WM164" s="27">
        <v>0</v>
      </c>
      <c r="WN164" s="27">
        <v>0</v>
      </c>
      <c r="WO164" s="27">
        <v>0</v>
      </c>
      <c r="WP164" s="27">
        <v>0</v>
      </c>
      <c r="WQ164" s="27">
        <v>0</v>
      </c>
      <c r="WR164" s="27">
        <v>0</v>
      </c>
      <c r="WS164" s="27">
        <v>0</v>
      </c>
      <c r="WT164" s="27">
        <v>0</v>
      </c>
      <c r="WU164" s="27">
        <v>0</v>
      </c>
      <c r="WV164" s="27">
        <v>0</v>
      </c>
      <c r="WW164" s="27">
        <v>0</v>
      </c>
      <c r="WX164" s="27">
        <v>0</v>
      </c>
      <c r="WY164" s="27">
        <v>0</v>
      </c>
      <c r="WZ164" s="27">
        <v>0</v>
      </c>
      <c r="XA164" s="27">
        <v>0</v>
      </c>
      <c r="XB164" s="27">
        <v>0</v>
      </c>
      <c r="XC164" s="27">
        <v>0</v>
      </c>
      <c r="XD164" s="27">
        <v>0</v>
      </c>
      <c r="XE164" s="27">
        <v>0</v>
      </c>
      <c r="XF164" s="27">
        <v>0</v>
      </c>
      <c r="XG164" s="27">
        <v>0</v>
      </c>
      <c r="XH164" s="27">
        <v>0</v>
      </c>
      <c r="XI164" s="27">
        <v>8</v>
      </c>
      <c r="XJ164" s="27">
        <v>8</v>
      </c>
      <c r="XK164" s="27">
        <v>1</v>
      </c>
      <c r="XL164" s="27">
        <v>15</v>
      </c>
      <c r="XM164" s="27">
        <v>2</v>
      </c>
      <c r="XN164" s="27">
        <v>0</v>
      </c>
      <c r="XO164" s="27">
        <v>0</v>
      </c>
      <c r="XP164" s="27">
        <v>0</v>
      </c>
      <c r="XQ164" s="27">
        <v>0</v>
      </c>
      <c r="XR164" s="27">
        <v>0</v>
      </c>
      <c r="XS164" s="27">
        <v>0</v>
      </c>
      <c r="XT164" s="27">
        <v>4</v>
      </c>
      <c r="XU164" s="27">
        <v>0</v>
      </c>
      <c r="XV164" s="27">
        <v>0</v>
      </c>
      <c r="XW164" s="27">
        <v>2</v>
      </c>
      <c r="XX164" s="27">
        <v>2</v>
      </c>
      <c r="XY164" s="27">
        <v>4</v>
      </c>
      <c r="XZ164" s="27">
        <v>0</v>
      </c>
      <c r="YA164" s="27">
        <v>3</v>
      </c>
      <c r="YB164" s="27">
        <v>0</v>
      </c>
      <c r="YC164" s="27">
        <v>2</v>
      </c>
      <c r="YD164" s="27">
        <v>0</v>
      </c>
      <c r="YE164" s="27">
        <v>0</v>
      </c>
      <c r="YF164" s="27">
        <v>0</v>
      </c>
      <c r="YG164" s="27">
        <v>1</v>
      </c>
      <c r="YH164" s="27">
        <v>4</v>
      </c>
      <c r="YI164" s="27">
        <v>0</v>
      </c>
      <c r="YJ164" s="27">
        <v>0</v>
      </c>
      <c r="YK164" s="27">
        <v>2</v>
      </c>
      <c r="YL164" s="27">
        <v>2</v>
      </c>
      <c r="YM164" s="27">
        <v>8</v>
      </c>
      <c r="YN164" s="27">
        <v>0</v>
      </c>
      <c r="YO164" s="27">
        <v>10</v>
      </c>
      <c r="YP164" s="27">
        <v>15</v>
      </c>
      <c r="YQ164" s="27">
        <v>1</v>
      </c>
      <c r="YR164" s="27">
        <v>24</v>
      </c>
      <c r="YS164" s="27">
        <v>8</v>
      </c>
      <c r="YT164" s="27">
        <v>9</v>
      </c>
      <c r="YU164" s="27">
        <v>1</v>
      </c>
      <c r="YV164" s="27">
        <v>16</v>
      </c>
      <c r="YW164" s="27">
        <v>3</v>
      </c>
      <c r="YX164" s="27">
        <v>9</v>
      </c>
      <c r="YY164" s="27">
        <v>18</v>
      </c>
      <c r="YZ164" s="27">
        <v>3</v>
      </c>
      <c r="ZA164" s="27">
        <v>24</v>
      </c>
      <c r="ZB164" s="27">
        <v>6</v>
      </c>
      <c r="ZC164" s="27">
        <v>0</v>
      </c>
      <c r="ZD164" s="27">
        <v>0</v>
      </c>
      <c r="ZE164" s="27">
        <v>0</v>
      </c>
      <c r="ZF164" s="27">
        <v>0</v>
      </c>
      <c r="ZG164" s="27">
        <v>0</v>
      </c>
      <c r="ZH164" s="27">
        <v>0</v>
      </c>
      <c r="ZI164" s="27">
        <v>0</v>
      </c>
      <c r="ZJ164" s="27">
        <v>0</v>
      </c>
      <c r="ZK164" s="27">
        <v>0</v>
      </c>
      <c r="ZL164" s="27">
        <v>0</v>
      </c>
      <c r="ZM164" s="27">
        <v>0</v>
      </c>
      <c r="ZN164" s="27">
        <v>0</v>
      </c>
      <c r="ZO164" s="27">
        <v>0</v>
      </c>
      <c r="ZP164" s="27">
        <v>0</v>
      </c>
      <c r="ZQ164" s="27">
        <v>0</v>
      </c>
      <c r="ZR164" s="27">
        <v>0</v>
      </c>
      <c r="ZS164" s="27">
        <v>0</v>
      </c>
      <c r="ZT164" s="27">
        <v>0</v>
      </c>
      <c r="ZU164" s="27">
        <v>7</v>
      </c>
      <c r="ZV164" s="27">
        <v>1</v>
      </c>
    </row>
    <row r="165" spans="1:698" s="43" customFormat="1" x14ac:dyDescent="0.2">
      <c r="A165" s="43" t="s">
        <v>265</v>
      </c>
      <c r="B165" s="42"/>
      <c r="C165" s="14">
        <v>157</v>
      </c>
      <c r="D165" s="14">
        <v>2</v>
      </c>
      <c r="E165" s="14">
        <v>0</v>
      </c>
      <c r="F165" s="14">
        <v>0</v>
      </c>
      <c r="G165" s="43">
        <v>0</v>
      </c>
      <c r="H165" s="43">
        <v>0</v>
      </c>
      <c r="I165" s="43">
        <v>0</v>
      </c>
      <c r="J165" s="43">
        <v>0</v>
      </c>
      <c r="K165" s="43">
        <v>0</v>
      </c>
      <c r="L165" s="43">
        <v>0</v>
      </c>
      <c r="M165" s="43">
        <v>0</v>
      </c>
      <c r="N165" s="43">
        <v>0</v>
      </c>
      <c r="O165" s="43">
        <v>0</v>
      </c>
      <c r="P165" s="43">
        <v>0</v>
      </c>
      <c r="Q165" s="43">
        <v>0</v>
      </c>
      <c r="R165" s="43">
        <v>0</v>
      </c>
      <c r="S165" s="43">
        <v>0</v>
      </c>
      <c r="T165" s="43">
        <v>0</v>
      </c>
      <c r="U165" s="43">
        <v>0</v>
      </c>
      <c r="V165" s="43">
        <v>0</v>
      </c>
      <c r="W165" s="43">
        <v>0</v>
      </c>
      <c r="X165" s="43">
        <v>0</v>
      </c>
      <c r="Y165" s="43">
        <v>0</v>
      </c>
      <c r="Z165" s="43">
        <v>0</v>
      </c>
      <c r="AA165" s="43">
        <v>0</v>
      </c>
      <c r="AB165" s="43">
        <v>0</v>
      </c>
      <c r="AC165" s="43">
        <v>0</v>
      </c>
      <c r="AD165" s="43">
        <v>0</v>
      </c>
      <c r="AE165" s="43">
        <v>0</v>
      </c>
      <c r="AF165" s="43">
        <v>0</v>
      </c>
      <c r="AG165" s="43">
        <v>0</v>
      </c>
      <c r="AH165" s="43">
        <v>0</v>
      </c>
      <c r="AI165" s="43">
        <v>0</v>
      </c>
      <c r="AJ165" s="43">
        <v>0</v>
      </c>
      <c r="AK165" s="43">
        <v>0</v>
      </c>
      <c r="AL165" s="43">
        <v>0</v>
      </c>
      <c r="AM165" s="43">
        <v>0</v>
      </c>
      <c r="AN165" s="43">
        <v>0</v>
      </c>
      <c r="AO165" s="43">
        <v>0</v>
      </c>
      <c r="AP165" s="43">
        <v>0</v>
      </c>
      <c r="AU165" s="43">
        <v>0</v>
      </c>
      <c r="AV165" s="43">
        <v>0</v>
      </c>
      <c r="AW165" s="43">
        <v>0</v>
      </c>
      <c r="AX165" s="43">
        <v>0</v>
      </c>
      <c r="AY165" s="14">
        <v>0</v>
      </c>
      <c r="AZ165" s="14">
        <v>0</v>
      </c>
      <c r="BA165" s="14">
        <v>1</v>
      </c>
      <c r="BB165" s="14">
        <v>32</v>
      </c>
      <c r="BC165" s="43">
        <v>0</v>
      </c>
      <c r="BD165" s="43">
        <v>0</v>
      </c>
      <c r="BE165" s="43">
        <v>0</v>
      </c>
      <c r="BF165" s="43">
        <v>2</v>
      </c>
      <c r="BG165" s="43">
        <v>0</v>
      </c>
      <c r="BH165" s="43">
        <v>0</v>
      </c>
      <c r="BI165" s="43">
        <v>0</v>
      </c>
      <c r="BJ165" s="43">
        <v>0</v>
      </c>
      <c r="BK165" s="43">
        <v>0</v>
      </c>
      <c r="BL165" s="43">
        <v>0</v>
      </c>
      <c r="BM165" s="43">
        <v>0</v>
      </c>
      <c r="BN165" s="43">
        <v>0</v>
      </c>
      <c r="BO165" s="43">
        <v>0</v>
      </c>
      <c r="BP165" s="43">
        <v>0</v>
      </c>
      <c r="BQ165" s="43">
        <v>0</v>
      </c>
      <c r="BR165" s="43">
        <v>0</v>
      </c>
      <c r="BS165" s="43">
        <v>0</v>
      </c>
      <c r="BT165" s="43">
        <v>0</v>
      </c>
      <c r="BU165" s="43">
        <v>0</v>
      </c>
      <c r="BV165" s="43">
        <v>0</v>
      </c>
      <c r="BW165" s="43">
        <v>0</v>
      </c>
      <c r="BX165" s="43">
        <v>0</v>
      </c>
      <c r="BY165" s="43">
        <v>0</v>
      </c>
      <c r="BZ165" s="43">
        <v>0</v>
      </c>
      <c r="CA165" s="43">
        <v>0</v>
      </c>
      <c r="CB165" s="43">
        <v>0</v>
      </c>
      <c r="CC165" s="43">
        <v>0</v>
      </c>
      <c r="CD165" s="43">
        <v>0</v>
      </c>
      <c r="CE165" s="43">
        <v>0</v>
      </c>
      <c r="CF165" s="43">
        <v>0</v>
      </c>
      <c r="CG165" s="43">
        <v>0</v>
      </c>
      <c r="CH165" s="43">
        <v>0</v>
      </c>
      <c r="CI165" s="43">
        <v>0</v>
      </c>
      <c r="CJ165" s="43">
        <v>0</v>
      </c>
      <c r="CK165" s="43">
        <v>0</v>
      </c>
      <c r="CL165" s="43">
        <v>0</v>
      </c>
      <c r="CM165" s="43">
        <v>0</v>
      </c>
      <c r="CN165" s="43">
        <v>0</v>
      </c>
      <c r="CO165" s="43">
        <v>0</v>
      </c>
      <c r="CP165" s="43">
        <v>0</v>
      </c>
      <c r="CQ165" s="43">
        <v>0</v>
      </c>
      <c r="CR165" s="43">
        <v>0</v>
      </c>
      <c r="CS165" s="43">
        <v>0</v>
      </c>
      <c r="CT165" s="43">
        <v>0</v>
      </c>
      <c r="CU165" s="43">
        <v>0</v>
      </c>
      <c r="CV165" s="43">
        <v>0</v>
      </c>
      <c r="CW165" s="43">
        <v>0</v>
      </c>
      <c r="CX165" s="43">
        <v>0</v>
      </c>
      <c r="CY165" s="43">
        <v>0</v>
      </c>
      <c r="CZ165" s="43">
        <v>0</v>
      </c>
      <c r="DA165" s="43">
        <v>0</v>
      </c>
      <c r="DB165" s="43">
        <v>0</v>
      </c>
      <c r="DC165" s="43">
        <v>0</v>
      </c>
      <c r="DD165" s="43">
        <v>0</v>
      </c>
      <c r="DG165" s="43">
        <v>1</v>
      </c>
      <c r="DH165" s="43">
        <v>29</v>
      </c>
      <c r="DI165" s="43">
        <v>0</v>
      </c>
      <c r="DJ165" s="43">
        <v>0</v>
      </c>
      <c r="DK165" s="43">
        <v>0</v>
      </c>
      <c r="DL165" s="43">
        <v>0</v>
      </c>
      <c r="DM165" s="43">
        <v>0</v>
      </c>
      <c r="DN165" s="43">
        <v>0</v>
      </c>
      <c r="DO165" s="43">
        <v>0</v>
      </c>
      <c r="DP165" s="43">
        <v>0</v>
      </c>
      <c r="DQ165" s="43">
        <v>0</v>
      </c>
      <c r="DR165" s="43">
        <v>0</v>
      </c>
      <c r="DS165" s="43">
        <v>0</v>
      </c>
      <c r="DT165" s="43">
        <v>0</v>
      </c>
      <c r="DU165" s="43">
        <v>0</v>
      </c>
      <c r="DV165" s="43">
        <v>0</v>
      </c>
      <c r="DW165" s="43">
        <v>0</v>
      </c>
      <c r="DX165" s="43">
        <v>0</v>
      </c>
      <c r="DY165" s="43">
        <v>0</v>
      </c>
      <c r="DZ165" s="43">
        <v>0</v>
      </c>
      <c r="EA165" s="43">
        <v>0</v>
      </c>
      <c r="EB165" s="43">
        <v>0</v>
      </c>
      <c r="EC165" s="43">
        <v>0</v>
      </c>
      <c r="ED165" s="43">
        <v>7</v>
      </c>
      <c r="EE165" s="43">
        <v>0</v>
      </c>
      <c r="EF165" s="43">
        <v>0</v>
      </c>
      <c r="EG165" s="43">
        <v>0</v>
      </c>
      <c r="EH165" s="43">
        <v>9</v>
      </c>
      <c r="EI165" s="43">
        <v>0</v>
      </c>
      <c r="EJ165" s="43">
        <v>0</v>
      </c>
      <c r="EK165" s="43">
        <v>0</v>
      </c>
      <c r="EL165" s="43">
        <v>0</v>
      </c>
      <c r="EM165" s="43">
        <v>0</v>
      </c>
      <c r="EN165" s="43">
        <v>0</v>
      </c>
      <c r="EO165" s="43">
        <v>0</v>
      </c>
      <c r="EP165" s="43">
        <v>0</v>
      </c>
      <c r="EQ165" s="43">
        <v>0</v>
      </c>
      <c r="ER165" s="43">
        <v>0</v>
      </c>
      <c r="ES165" s="43">
        <v>0</v>
      </c>
      <c r="ET165" s="43">
        <v>0</v>
      </c>
      <c r="EU165" s="43">
        <v>0</v>
      </c>
      <c r="EV165" s="43">
        <v>0</v>
      </c>
      <c r="EW165" s="43">
        <v>0</v>
      </c>
      <c r="EX165" s="43">
        <v>2</v>
      </c>
      <c r="EY165" s="43">
        <v>0</v>
      </c>
      <c r="EZ165" s="43">
        <v>0</v>
      </c>
      <c r="FA165" s="43">
        <v>0</v>
      </c>
      <c r="FB165" s="43">
        <v>1</v>
      </c>
      <c r="FC165" s="43">
        <v>0</v>
      </c>
      <c r="FD165" s="43">
        <v>0</v>
      </c>
      <c r="FE165" s="43">
        <v>0</v>
      </c>
      <c r="FF165" s="43">
        <v>0</v>
      </c>
      <c r="FG165" s="43">
        <v>0</v>
      </c>
      <c r="FH165" s="43">
        <v>0</v>
      </c>
      <c r="FI165" s="43">
        <v>0</v>
      </c>
      <c r="FJ165" s="43">
        <v>3</v>
      </c>
      <c r="FK165" s="43">
        <v>0</v>
      </c>
      <c r="FL165" s="43">
        <v>10</v>
      </c>
      <c r="FM165" s="43">
        <v>0</v>
      </c>
      <c r="FN165" s="43">
        <v>14</v>
      </c>
      <c r="FO165" s="43">
        <v>0</v>
      </c>
      <c r="FP165" s="43">
        <v>18</v>
      </c>
      <c r="FQ165" s="43">
        <v>0</v>
      </c>
      <c r="FR165" s="43">
        <v>14</v>
      </c>
      <c r="FS165" s="43">
        <v>0</v>
      </c>
      <c r="FT165" s="43">
        <v>8</v>
      </c>
      <c r="FU165" s="43">
        <v>0</v>
      </c>
      <c r="FV165" s="43">
        <v>2</v>
      </c>
      <c r="FW165" s="43">
        <v>0</v>
      </c>
      <c r="FX165" s="43">
        <v>4</v>
      </c>
      <c r="FY165" s="43">
        <v>0</v>
      </c>
      <c r="FZ165" s="43">
        <v>0</v>
      </c>
      <c r="GA165" s="43">
        <v>0</v>
      </c>
      <c r="GB165" s="43">
        <v>0</v>
      </c>
      <c r="GC165" s="27"/>
      <c r="GD165" s="27">
        <v>0</v>
      </c>
      <c r="GE165" s="27">
        <v>0</v>
      </c>
      <c r="GF165" s="27">
        <v>0</v>
      </c>
      <c r="GG165" s="27">
        <v>0</v>
      </c>
      <c r="GH165" s="27">
        <v>0</v>
      </c>
      <c r="GI165" s="27">
        <v>0</v>
      </c>
      <c r="GJ165" s="27">
        <v>0</v>
      </c>
      <c r="GK165" s="27">
        <v>0</v>
      </c>
      <c r="GL165" s="27">
        <v>0</v>
      </c>
      <c r="GM165" s="27">
        <v>0</v>
      </c>
      <c r="GN165" s="27">
        <v>0</v>
      </c>
      <c r="GO165" s="27">
        <v>0</v>
      </c>
      <c r="GP165" s="27"/>
      <c r="GQ165" s="27">
        <v>0</v>
      </c>
      <c r="GR165" s="27">
        <v>0</v>
      </c>
      <c r="GS165" s="27">
        <v>0</v>
      </c>
      <c r="GT165" s="27">
        <v>0</v>
      </c>
      <c r="GU165" s="27">
        <v>0</v>
      </c>
      <c r="GV165" s="27">
        <v>0</v>
      </c>
      <c r="GW165" s="27">
        <v>0</v>
      </c>
      <c r="GX165" s="27">
        <v>0</v>
      </c>
      <c r="GY165" s="27">
        <v>0</v>
      </c>
      <c r="GZ165" s="27">
        <v>0</v>
      </c>
      <c r="HA165" s="27">
        <v>0</v>
      </c>
      <c r="HB165" s="27">
        <v>0</v>
      </c>
      <c r="HC165" s="27"/>
      <c r="HD165" s="27">
        <v>0</v>
      </c>
      <c r="HE165" s="27">
        <v>0</v>
      </c>
      <c r="HF165" s="27">
        <v>0</v>
      </c>
      <c r="HG165" s="27">
        <v>0</v>
      </c>
      <c r="HH165" s="27">
        <v>0</v>
      </c>
      <c r="HI165" s="27">
        <v>0</v>
      </c>
      <c r="HJ165" s="27">
        <v>0</v>
      </c>
      <c r="HK165" s="27">
        <v>0</v>
      </c>
      <c r="HL165" s="27">
        <v>0</v>
      </c>
      <c r="HM165" s="27">
        <v>0</v>
      </c>
      <c r="HN165" s="27">
        <v>0</v>
      </c>
      <c r="HO165" s="27">
        <v>0</v>
      </c>
      <c r="HP165" s="27"/>
      <c r="HQ165" s="27">
        <v>0</v>
      </c>
      <c r="HR165" s="27">
        <v>0</v>
      </c>
      <c r="HS165" s="27">
        <v>0</v>
      </c>
      <c r="HT165" s="27">
        <v>0</v>
      </c>
      <c r="HU165" s="27">
        <v>0</v>
      </c>
      <c r="HV165" s="27">
        <v>0</v>
      </c>
      <c r="HW165" s="27">
        <v>0</v>
      </c>
      <c r="HX165" s="27">
        <v>0</v>
      </c>
      <c r="HY165" s="27">
        <v>0</v>
      </c>
      <c r="HZ165" s="27">
        <v>0</v>
      </c>
      <c r="IA165" s="27">
        <v>0</v>
      </c>
      <c r="IB165" s="27">
        <v>0</v>
      </c>
      <c r="IC165" s="27"/>
      <c r="ID165" s="27">
        <v>0</v>
      </c>
      <c r="IE165" s="27">
        <v>0</v>
      </c>
      <c r="IF165" s="27">
        <v>0</v>
      </c>
      <c r="IG165" s="27">
        <v>0</v>
      </c>
      <c r="IH165" s="27">
        <v>0</v>
      </c>
      <c r="II165" s="27"/>
      <c r="IJ165" s="27"/>
      <c r="IK165" s="27"/>
      <c r="IL165" s="27"/>
      <c r="IM165" s="27">
        <v>0</v>
      </c>
      <c r="IN165" s="27">
        <v>0</v>
      </c>
      <c r="IO165" s="27">
        <v>0</v>
      </c>
      <c r="IP165" s="27">
        <v>0</v>
      </c>
      <c r="IQ165" s="27">
        <v>0</v>
      </c>
      <c r="IR165" s="27">
        <v>0</v>
      </c>
      <c r="IS165" s="27">
        <v>0</v>
      </c>
      <c r="IT165" s="27">
        <v>0</v>
      </c>
      <c r="IU165" s="27">
        <v>0</v>
      </c>
      <c r="IV165" s="27">
        <v>0</v>
      </c>
      <c r="IW165" s="27">
        <v>0</v>
      </c>
      <c r="IX165" s="27">
        <v>0</v>
      </c>
      <c r="IY165" s="27">
        <v>0</v>
      </c>
      <c r="IZ165" s="27">
        <v>0</v>
      </c>
      <c r="JA165" s="27">
        <v>0</v>
      </c>
      <c r="JB165" s="27">
        <v>0</v>
      </c>
      <c r="JC165" s="27">
        <v>0</v>
      </c>
      <c r="JD165" s="27">
        <v>0</v>
      </c>
      <c r="JE165" s="27">
        <v>0</v>
      </c>
      <c r="JF165" s="27">
        <v>0</v>
      </c>
      <c r="JG165" s="27">
        <v>0</v>
      </c>
      <c r="JH165" s="27">
        <v>0</v>
      </c>
      <c r="JI165" s="27">
        <v>0</v>
      </c>
      <c r="JJ165" s="27">
        <v>0</v>
      </c>
      <c r="JK165" s="27">
        <v>0</v>
      </c>
      <c r="JL165" s="27">
        <v>0</v>
      </c>
      <c r="JM165" s="27">
        <v>0</v>
      </c>
      <c r="JN165" s="27">
        <v>0</v>
      </c>
      <c r="JO165" s="27">
        <v>0</v>
      </c>
      <c r="JP165" s="27">
        <v>0</v>
      </c>
      <c r="JQ165" s="27">
        <v>0</v>
      </c>
      <c r="JR165" s="27">
        <v>0</v>
      </c>
      <c r="JS165" s="27">
        <v>0</v>
      </c>
      <c r="JT165" s="27">
        <v>0</v>
      </c>
      <c r="JU165" s="27">
        <v>0</v>
      </c>
      <c r="JV165" s="27">
        <v>0</v>
      </c>
      <c r="JW165" s="27">
        <v>0</v>
      </c>
      <c r="JX165" s="27">
        <v>0</v>
      </c>
      <c r="JY165" s="14">
        <v>33</v>
      </c>
      <c r="JZ165" s="27">
        <v>0</v>
      </c>
      <c r="KA165" s="27">
        <v>0</v>
      </c>
      <c r="KB165" s="27">
        <v>0</v>
      </c>
      <c r="KC165" s="27">
        <v>0</v>
      </c>
      <c r="KD165" s="27">
        <v>0</v>
      </c>
      <c r="KE165" s="27">
        <v>7</v>
      </c>
      <c r="KF165" s="27">
        <v>0</v>
      </c>
      <c r="KG165" s="27">
        <v>1</v>
      </c>
      <c r="KH165" s="27">
        <v>12</v>
      </c>
      <c r="KI165" s="27">
        <v>0</v>
      </c>
      <c r="KJ165" s="27">
        <v>0</v>
      </c>
      <c r="KK165" s="27">
        <v>13</v>
      </c>
      <c r="KL165" s="14">
        <v>33</v>
      </c>
      <c r="KM165" s="27">
        <v>0</v>
      </c>
      <c r="KN165" s="27">
        <v>7</v>
      </c>
      <c r="KO165" s="27">
        <v>13</v>
      </c>
      <c r="KP165" s="27">
        <v>13</v>
      </c>
      <c r="KQ165" s="14">
        <v>3</v>
      </c>
      <c r="KR165" s="27">
        <v>3</v>
      </c>
      <c r="KS165" s="27">
        <v>0</v>
      </c>
      <c r="KT165" s="14">
        <v>0</v>
      </c>
      <c r="KU165" s="27">
        <v>0</v>
      </c>
      <c r="KV165" s="27">
        <v>0</v>
      </c>
      <c r="KW165" s="27">
        <v>0</v>
      </c>
      <c r="KX165" s="27">
        <v>0</v>
      </c>
      <c r="KY165" s="14">
        <v>0</v>
      </c>
      <c r="KZ165" s="27">
        <v>0</v>
      </c>
      <c r="LA165" s="27">
        <v>0</v>
      </c>
      <c r="LB165" s="27">
        <v>0</v>
      </c>
      <c r="LC165" s="27">
        <v>0</v>
      </c>
      <c r="LD165" s="27">
        <v>0</v>
      </c>
      <c r="LE165" s="27">
        <v>0</v>
      </c>
      <c r="LF165" s="27">
        <v>0</v>
      </c>
      <c r="LG165" s="27">
        <v>0</v>
      </c>
      <c r="LH165" s="27">
        <v>0</v>
      </c>
      <c r="LI165" s="27">
        <v>0</v>
      </c>
      <c r="LJ165" s="27">
        <v>0</v>
      </c>
      <c r="LK165" s="27">
        <v>0</v>
      </c>
      <c r="LL165" s="27">
        <v>0</v>
      </c>
      <c r="LM165" s="27">
        <v>0</v>
      </c>
      <c r="LN165" s="27">
        <v>0</v>
      </c>
      <c r="LO165" s="27">
        <v>0</v>
      </c>
      <c r="LP165" s="27">
        <v>0</v>
      </c>
      <c r="LQ165" s="27">
        <v>0</v>
      </c>
      <c r="LR165" s="27">
        <v>0</v>
      </c>
      <c r="LS165" s="27">
        <v>0</v>
      </c>
      <c r="LT165" s="27">
        <v>0</v>
      </c>
      <c r="LU165" s="27">
        <v>0</v>
      </c>
      <c r="LV165" s="27">
        <v>0</v>
      </c>
      <c r="LW165" s="27">
        <v>0</v>
      </c>
      <c r="LX165" s="27">
        <v>0</v>
      </c>
      <c r="LY165" s="27">
        <v>0</v>
      </c>
      <c r="LZ165" s="27">
        <v>0</v>
      </c>
      <c r="MA165" s="27">
        <v>0</v>
      </c>
      <c r="MB165" s="27">
        <v>0</v>
      </c>
      <c r="MC165" s="27">
        <v>0</v>
      </c>
      <c r="MD165" s="27">
        <v>0</v>
      </c>
      <c r="ME165" s="27">
        <v>0</v>
      </c>
      <c r="MF165" s="27">
        <v>0</v>
      </c>
      <c r="MG165" s="27">
        <v>0</v>
      </c>
      <c r="MH165" s="27">
        <v>0</v>
      </c>
      <c r="MI165" s="27">
        <v>0</v>
      </c>
      <c r="MJ165" s="27">
        <v>0</v>
      </c>
      <c r="MK165" s="27">
        <v>0</v>
      </c>
      <c r="ML165" s="27">
        <v>0</v>
      </c>
      <c r="MM165" s="27">
        <v>0</v>
      </c>
      <c r="MN165" s="27">
        <v>0</v>
      </c>
      <c r="MO165" s="27">
        <v>0</v>
      </c>
      <c r="MP165" s="27">
        <v>0</v>
      </c>
      <c r="MQ165" s="27">
        <v>0</v>
      </c>
      <c r="MR165" s="27">
        <v>0</v>
      </c>
      <c r="MS165" s="27">
        <v>0</v>
      </c>
      <c r="MT165" s="27">
        <v>0</v>
      </c>
      <c r="MU165" s="27">
        <v>0</v>
      </c>
      <c r="MV165" s="27">
        <v>0</v>
      </c>
      <c r="MW165" s="27">
        <v>0</v>
      </c>
      <c r="MX165" s="27">
        <v>0</v>
      </c>
      <c r="MY165" s="27">
        <v>0</v>
      </c>
      <c r="MZ165" s="27">
        <v>0</v>
      </c>
      <c r="NA165" s="27">
        <v>0</v>
      </c>
      <c r="NB165" s="27">
        <v>0</v>
      </c>
      <c r="NC165" s="27">
        <v>0</v>
      </c>
      <c r="ND165" s="27">
        <v>0</v>
      </c>
      <c r="NE165" s="27">
        <v>0</v>
      </c>
      <c r="NF165" s="27">
        <v>0</v>
      </c>
      <c r="NG165" s="27">
        <v>0</v>
      </c>
      <c r="NH165" s="27">
        <v>0</v>
      </c>
      <c r="NI165" s="27">
        <v>0</v>
      </c>
      <c r="NJ165" s="27">
        <v>0</v>
      </c>
      <c r="NK165" s="27">
        <v>0</v>
      </c>
      <c r="NL165" s="27">
        <v>0</v>
      </c>
      <c r="NM165" s="27">
        <v>0</v>
      </c>
      <c r="NN165" s="27">
        <v>0</v>
      </c>
      <c r="NO165" s="27">
        <v>0</v>
      </c>
      <c r="NP165" s="27">
        <v>0</v>
      </c>
      <c r="NQ165" s="27">
        <v>0</v>
      </c>
      <c r="NR165" s="27">
        <v>0</v>
      </c>
      <c r="NS165" s="27">
        <v>0</v>
      </c>
      <c r="NT165" s="14">
        <v>0</v>
      </c>
      <c r="NU165" s="27">
        <v>0</v>
      </c>
      <c r="NV165" s="27">
        <v>0</v>
      </c>
      <c r="NW165" s="27">
        <v>0</v>
      </c>
      <c r="NX165" s="27">
        <v>0</v>
      </c>
      <c r="NY165" s="27">
        <v>0</v>
      </c>
      <c r="NZ165" s="27">
        <v>0</v>
      </c>
      <c r="OA165" s="27">
        <v>0</v>
      </c>
      <c r="OB165" s="27">
        <v>0</v>
      </c>
      <c r="OC165" s="27">
        <v>0</v>
      </c>
      <c r="OD165" s="27">
        <v>0</v>
      </c>
      <c r="OE165" s="27">
        <v>0</v>
      </c>
      <c r="OF165" s="27">
        <v>0</v>
      </c>
      <c r="OG165" s="27">
        <v>0</v>
      </c>
      <c r="OH165" s="27">
        <v>0</v>
      </c>
      <c r="OI165" s="27">
        <v>0</v>
      </c>
      <c r="OJ165" s="27">
        <v>0</v>
      </c>
      <c r="OK165" s="27">
        <v>0</v>
      </c>
      <c r="OL165" s="27">
        <v>0</v>
      </c>
      <c r="OM165" s="27">
        <v>0</v>
      </c>
      <c r="ON165" s="27">
        <v>0</v>
      </c>
      <c r="OO165" s="27">
        <v>0</v>
      </c>
      <c r="OP165" s="27">
        <v>0</v>
      </c>
      <c r="OQ165" s="27">
        <v>0</v>
      </c>
      <c r="OR165" s="27">
        <v>0</v>
      </c>
      <c r="OS165" s="14">
        <v>1</v>
      </c>
      <c r="OT165" s="44">
        <v>0</v>
      </c>
      <c r="OU165" s="27">
        <v>0</v>
      </c>
      <c r="OV165" s="27">
        <v>0</v>
      </c>
      <c r="OW165" s="27">
        <v>0</v>
      </c>
      <c r="OX165" s="27">
        <v>0</v>
      </c>
      <c r="OY165" s="27">
        <v>0</v>
      </c>
      <c r="OZ165" s="27">
        <v>0</v>
      </c>
      <c r="PA165" s="27">
        <v>0</v>
      </c>
      <c r="PB165" s="27">
        <v>0</v>
      </c>
      <c r="PC165" s="27">
        <v>0</v>
      </c>
      <c r="PD165" s="27">
        <v>0</v>
      </c>
      <c r="PE165" s="27">
        <v>0</v>
      </c>
      <c r="PF165" s="27">
        <v>0</v>
      </c>
      <c r="PG165" s="27">
        <v>0</v>
      </c>
      <c r="PH165" s="27">
        <v>0</v>
      </c>
      <c r="PI165" s="27">
        <v>0</v>
      </c>
      <c r="PJ165" s="27">
        <v>0</v>
      </c>
      <c r="PK165" s="27">
        <v>0</v>
      </c>
      <c r="PL165" s="27">
        <v>0</v>
      </c>
      <c r="PM165" s="27">
        <v>0</v>
      </c>
      <c r="PN165" s="27">
        <v>0</v>
      </c>
      <c r="PO165" s="27">
        <v>0</v>
      </c>
      <c r="PP165" s="27">
        <v>0</v>
      </c>
      <c r="PQ165" s="27">
        <v>0</v>
      </c>
      <c r="PR165" s="27">
        <v>0</v>
      </c>
      <c r="PS165" s="27">
        <v>0</v>
      </c>
      <c r="PT165" s="27">
        <v>0</v>
      </c>
      <c r="PU165" s="27">
        <v>1</v>
      </c>
      <c r="PV165" s="27">
        <v>0</v>
      </c>
      <c r="PW165" s="27">
        <v>0</v>
      </c>
      <c r="PX165" s="14">
        <v>36</v>
      </c>
      <c r="PY165" s="27">
        <v>0</v>
      </c>
      <c r="PZ165" s="27">
        <v>0</v>
      </c>
      <c r="QA165" s="27">
        <v>0</v>
      </c>
      <c r="QB165" s="27">
        <v>0</v>
      </c>
      <c r="QC165" s="27">
        <v>0</v>
      </c>
      <c r="QD165" s="27">
        <v>0</v>
      </c>
      <c r="QE165" s="27">
        <v>0</v>
      </c>
      <c r="QF165" s="27">
        <v>0</v>
      </c>
      <c r="QG165" s="27">
        <v>0</v>
      </c>
      <c r="QH165" s="27">
        <v>0</v>
      </c>
      <c r="QI165" s="27">
        <v>0</v>
      </c>
      <c r="QJ165" s="27">
        <v>0</v>
      </c>
      <c r="QK165" s="27">
        <v>0</v>
      </c>
      <c r="QL165" s="27">
        <v>0</v>
      </c>
      <c r="QM165" s="27">
        <v>0</v>
      </c>
      <c r="QN165" s="27">
        <v>0</v>
      </c>
      <c r="QO165" s="27">
        <v>0</v>
      </c>
      <c r="QP165" s="27">
        <v>0</v>
      </c>
      <c r="QQ165" s="27">
        <v>0</v>
      </c>
      <c r="QR165" s="27">
        <v>0</v>
      </c>
      <c r="QS165" s="27">
        <v>0</v>
      </c>
      <c r="QT165" s="27">
        <v>0</v>
      </c>
      <c r="QU165" s="27">
        <v>0</v>
      </c>
      <c r="QV165" s="27">
        <v>0</v>
      </c>
      <c r="QW165" s="27">
        <v>0</v>
      </c>
      <c r="QX165" s="27">
        <v>21</v>
      </c>
      <c r="QY165" s="27">
        <v>0</v>
      </c>
      <c r="QZ165" s="27">
        <v>15</v>
      </c>
      <c r="RA165" s="14">
        <v>1</v>
      </c>
      <c r="RB165" s="27">
        <v>0</v>
      </c>
      <c r="RC165" s="27">
        <v>0</v>
      </c>
      <c r="RD165" s="27">
        <v>1</v>
      </c>
      <c r="RE165" s="27">
        <v>0</v>
      </c>
      <c r="RF165" s="27">
        <v>0</v>
      </c>
      <c r="RG165" s="27">
        <v>0</v>
      </c>
      <c r="RH165" s="27">
        <v>0</v>
      </c>
      <c r="RI165" s="27">
        <v>0</v>
      </c>
      <c r="RJ165" s="14">
        <v>0</v>
      </c>
      <c r="RK165" s="27">
        <v>0</v>
      </c>
      <c r="RL165" s="27">
        <v>0</v>
      </c>
      <c r="RM165" s="27">
        <v>0</v>
      </c>
      <c r="RN165" s="27">
        <v>0</v>
      </c>
      <c r="RO165" s="27">
        <v>0</v>
      </c>
      <c r="RP165" s="27">
        <v>0</v>
      </c>
      <c r="RQ165" s="27">
        <v>0</v>
      </c>
      <c r="RR165" s="27">
        <v>0</v>
      </c>
      <c r="RS165" s="27">
        <v>0</v>
      </c>
      <c r="RT165" s="27">
        <v>0</v>
      </c>
      <c r="RU165" s="27">
        <v>0</v>
      </c>
      <c r="RV165" s="27">
        <v>0</v>
      </c>
      <c r="RW165" s="27">
        <v>0</v>
      </c>
      <c r="RX165" s="27">
        <v>0</v>
      </c>
      <c r="RY165" s="27">
        <v>0</v>
      </c>
      <c r="RZ165" s="27">
        <v>0</v>
      </c>
      <c r="SA165" s="27">
        <v>0</v>
      </c>
      <c r="SB165" s="27">
        <v>0</v>
      </c>
      <c r="SC165" s="27">
        <v>0</v>
      </c>
      <c r="SD165" s="27">
        <v>0</v>
      </c>
      <c r="SE165" s="27">
        <v>0</v>
      </c>
      <c r="SF165" s="27">
        <v>0</v>
      </c>
      <c r="SG165" s="27">
        <v>0</v>
      </c>
      <c r="SH165" s="27">
        <v>0</v>
      </c>
      <c r="SI165" s="27">
        <v>0</v>
      </c>
      <c r="SJ165" s="27">
        <v>0</v>
      </c>
      <c r="SK165" s="27">
        <v>0</v>
      </c>
      <c r="SL165" s="27">
        <v>0</v>
      </c>
      <c r="SM165" s="27">
        <v>0</v>
      </c>
      <c r="SN165" s="27">
        <v>0</v>
      </c>
      <c r="SO165" s="27">
        <v>0</v>
      </c>
      <c r="SP165" s="27">
        <v>0</v>
      </c>
      <c r="SQ165" s="27">
        <v>0</v>
      </c>
      <c r="SR165" s="27">
        <v>0</v>
      </c>
      <c r="SS165" s="27">
        <v>0</v>
      </c>
      <c r="ST165" s="27">
        <v>0</v>
      </c>
      <c r="SU165" s="27">
        <v>0</v>
      </c>
      <c r="SV165" s="27">
        <v>0</v>
      </c>
      <c r="SW165" s="27">
        <v>0</v>
      </c>
      <c r="SX165" s="27">
        <v>0</v>
      </c>
      <c r="SY165" s="27">
        <v>0</v>
      </c>
      <c r="SZ165" s="27">
        <v>0</v>
      </c>
      <c r="TA165" s="27">
        <v>0</v>
      </c>
      <c r="TB165" s="27">
        <v>0</v>
      </c>
      <c r="TC165" s="27">
        <v>0</v>
      </c>
      <c r="TD165" s="27">
        <v>0</v>
      </c>
      <c r="TE165" s="27">
        <v>0</v>
      </c>
      <c r="TF165" s="27">
        <v>0</v>
      </c>
      <c r="TG165" s="14">
        <v>0</v>
      </c>
      <c r="TH165" s="27">
        <v>0</v>
      </c>
      <c r="TI165" s="27">
        <v>0</v>
      </c>
      <c r="TJ165" s="27">
        <v>0</v>
      </c>
      <c r="TK165" s="27">
        <v>0</v>
      </c>
      <c r="TL165" s="27">
        <v>0</v>
      </c>
      <c r="TM165" s="27">
        <v>0</v>
      </c>
      <c r="TN165" s="27">
        <v>0</v>
      </c>
      <c r="TO165" s="27">
        <v>0</v>
      </c>
      <c r="TP165" s="27">
        <v>0</v>
      </c>
      <c r="TQ165" s="27">
        <v>0</v>
      </c>
      <c r="TR165" s="27">
        <v>0</v>
      </c>
      <c r="TS165" s="27">
        <v>0</v>
      </c>
      <c r="TT165" s="27">
        <v>0</v>
      </c>
      <c r="TU165" s="27">
        <v>0</v>
      </c>
      <c r="TV165" s="27">
        <v>0</v>
      </c>
      <c r="TW165" s="27">
        <v>0</v>
      </c>
      <c r="TX165" s="27">
        <v>0</v>
      </c>
      <c r="TY165" s="27">
        <v>0</v>
      </c>
      <c r="TZ165" s="27">
        <v>0</v>
      </c>
      <c r="UA165" s="27">
        <v>0</v>
      </c>
      <c r="UB165" s="27">
        <v>0</v>
      </c>
      <c r="UC165" s="27">
        <v>0</v>
      </c>
      <c r="UD165" s="27">
        <v>0</v>
      </c>
      <c r="UE165" s="27">
        <v>0</v>
      </c>
      <c r="UF165" s="27">
        <v>0</v>
      </c>
      <c r="UG165" s="27">
        <v>0</v>
      </c>
      <c r="UH165" s="27">
        <v>0</v>
      </c>
      <c r="UI165" s="27">
        <v>0</v>
      </c>
      <c r="UJ165" s="27">
        <v>0</v>
      </c>
      <c r="UK165" s="27">
        <v>0</v>
      </c>
      <c r="UL165" s="27">
        <v>0</v>
      </c>
      <c r="UM165" s="27">
        <v>0</v>
      </c>
      <c r="UN165" s="27">
        <v>0</v>
      </c>
      <c r="UO165" s="27">
        <v>0</v>
      </c>
      <c r="UP165" s="27">
        <v>0</v>
      </c>
      <c r="UQ165" s="27">
        <v>0</v>
      </c>
      <c r="UR165" s="27">
        <v>0</v>
      </c>
      <c r="US165" s="27">
        <v>0</v>
      </c>
      <c r="UT165" s="27">
        <v>0</v>
      </c>
      <c r="UU165" s="27">
        <v>0</v>
      </c>
      <c r="UV165" s="27">
        <v>0</v>
      </c>
      <c r="UW165" s="27">
        <v>0</v>
      </c>
      <c r="UX165" s="27">
        <v>0</v>
      </c>
      <c r="UY165" s="27">
        <v>0</v>
      </c>
      <c r="UZ165" s="27">
        <v>0</v>
      </c>
      <c r="VA165" s="27">
        <v>0</v>
      </c>
      <c r="VB165" s="27">
        <v>0</v>
      </c>
      <c r="VC165" s="27">
        <v>0</v>
      </c>
      <c r="VD165" s="27">
        <v>0</v>
      </c>
      <c r="VE165" s="27">
        <v>0</v>
      </c>
      <c r="VF165" s="27">
        <v>0</v>
      </c>
      <c r="VG165" s="27">
        <v>0</v>
      </c>
      <c r="VH165" s="14">
        <v>0</v>
      </c>
      <c r="VI165" s="27">
        <v>0</v>
      </c>
      <c r="VJ165" s="27">
        <v>0</v>
      </c>
      <c r="VK165" s="27">
        <v>0</v>
      </c>
      <c r="VL165" s="27">
        <v>0</v>
      </c>
      <c r="VM165" s="27">
        <v>0</v>
      </c>
      <c r="VN165" s="27">
        <v>0</v>
      </c>
      <c r="VO165" s="27">
        <v>0</v>
      </c>
      <c r="VP165" s="27">
        <v>0</v>
      </c>
      <c r="VQ165" s="27">
        <v>0</v>
      </c>
      <c r="VR165" s="27">
        <v>0</v>
      </c>
      <c r="VS165" s="27">
        <v>0</v>
      </c>
      <c r="VT165" s="27">
        <v>0</v>
      </c>
      <c r="VU165" s="27">
        <v>0</v>
      </c>
      <c r="VV165" s="27">
        <v>0</v>
      </c>
      <c r="VW165" s="27">
        <v>0</v>
      </c>
      <c r="VX165" s="27">
        <v>0</v>
      </c>
      <c r="VY165" s="27">
        <v>0</v>
      </c>
      <c r="VZ165" s="27">
        <v>0</v>
      </c>
      <c r="WA165" s="27">
        <v>0</v>
      </c>
      <c r="WB165" s="27">
        <v>0</v>
      </c>
      <c r="WC165" s="27">
        <v>0</v>
      </c>
      <c r="WD165" s="27">
        <v>0</v>
      </c>
      <c r="WE165" s="27">
        <v>0</v>
      </c>
      <c r="WF165" s="27">
        <v>0</v>
      </c>
      <c r="WG165" s="27">
        <v>0</v>
      </c>
      <c r="WH165" s="27">
        <v>0</v>
      </c>
      <c r="WI165" s="27">
        <v>0</v>
      </c>
      <c r="WJ165" s="27">
        <v>0</v>
      </c>
      <c r="WK165" s="27">
        <v>0</v>
      </c>
      <c r="WL165" s="27">
        <v>0</v>
      </c>
      <c r="WM165" s="27">
        <v>0</v>
      </c>
      <c r="WN165" s="27">
        <v>0</v>
      </c>
      <c r="WO165" s="27">
        <v>0</v>
      </c>
      <c r="WP165" s="27">
        <v>0</v>
      </c>
      <c r="WQ165" s="27">
        <v>0</v>
      </c>
      <c r="WR165" s="27">
        <v>0</v>
      </c>
      <c r="WS165" s="27">
        <v>0</v>
      </c>
      <c r="WT165" s="27">
        <v>0</v>
      </c>
      <c r="WU165" s="27">
        <v>0</v>
      </c>
      <c r="WV165" s="27">
        <v>0</v>
      </c>
      <c r="WW165" s="27">
        <v>0</v>
      </c>
      <c r="WX165" s="27">
        <v>0</v>
      </c>
      <c r="WY165" s="27">
        <v>0</v>
      </c>
      <c r="WZ165" s="27">
        <v>0</v>
      </c>
      <c r="XA165" s="27">
        <v>0</v>
      </c>
      <c r="XB165" s="27">
        <v>0</v>
      </c>
      <c r="XC165" s="27">
        <v>0</v>
      </c>
      <c r="XD165" s="27">
        <v>0</v>
      </c>
      <c r="XE165" s="27">
        <v>0</v>
      </c>
      <c r="XF165" s="27">
        <v>0</v>
      </c>
      <c r="XG165" s="27">
        <v>0</v>
      </c>
      <c r="XH165" s="27">
        <v>0</v>
      </c>
      <c r="XI165" s="27">
        <v>0</v>
      </c>
      <c r="XJ165" s="27">
        <v>1</v>
      </c>
      <c r="XK165" s="27">
        <v>0</v>
      </c>
      <c r="XL165" s="27">
        <v>1</v>
      </c>
      <c r="XM165" s="27">
        <v>0</v>
      </c>
      <c r="XN165" s="27">
        <v>0</v>
      </c>
      <c r="XO165" s="27">
        <v>0</v>
      </c>
      <c r="XP165" s="27">
        <v>0</v>
      </c>
      <c r="XQ165" s="27">
        <v>0</v>
      </c>
      <c r="XR165" s="27">
        <v>0</v>
      </c>
      <c r="XS165" s="27">
        <v>0</v>
      </c>
      <c r="XT165" s="27">
        <v>0</v>
      </c>
      <c r="XU165" s="27">
        <v>0</v>
      </c>
      <c r="XV165" s="27">
        <v>0</v>
      </c>
      <c r="XW165" s="27">
        <v>0</v>
      </c>
      <c r="XX165" s="27">
        <v>0</v>
      </c>
      <c r="XY165" s="27">
        <v>0</v>
      </c>
      <c r="XZ165" s="27">
        <v>0</v>
      </c>
      <c r="YA165" s="27">
        <v>0</v>
      </c>
      <c r="YB165" s="27">
        <v>0</v>
      </c>
      <c r="YC165" s="27">
        <v>0</v>
      </c>
      <c r="YD165" s="27">
        <v>0</v>
      </c>
      <c r="YE165" s="27">
        <v>0</v>
      </c>
      <c r="YF165" s="27">
        <v>0</v>
      </c>
      <c r="YG165" s="27">
        <v>0</v>
      </c>
      <c r="YH165" s="27">
        <v>0</v>
      </c>
      <c r="YI165" s="27">
        <v>0</v>
      </c>
      <c r="YJ165" s="27">
        <v>0</v>
      </c>
      <c r="YK165" s="27">
        <v>0</v>
      </c>
      <c r="YL165" s="27">
        <v>0</v>
      </c>
      <c r="YM165" s="27">
        <v>0</v>
      </c>
      <c r="YN165" s="27">
        <v>0</v>
      </c>
      <c r="YO165" s="27">
        <v>0</v>
      </c>
      <c r="YP165" s="27">
        <v>0</v>
      </c>
      <c r="YQ165" s="27">
        <v>0</v>
      </c>
      <c r="YR165" s="27">
        <v>0</v>
      </c>
      <c r="YS165" s="27">
        <v>0</v>
      </c>
      <c r="YT165" s="27">
        <v>0</v>
      </c>
      <c r="YU165" s="27">
        <v>0</v>
      </c>
      <c r="YV165" s="27">
        <v>0</v>
      </c>
      <c r="YW165" s="27">
        <v>0</v>
      </c>
      <c r="YX165" s="27">
        <v>0</v>
      </c>
      <c r="YY165" s="27">
        <v>0</v>
      </c>
      <c r="YZ165" s="27">
        <v>0</v>
      </c>
      <c r="ZA165" s="27">
        <v>0</v>
      </c>
      <c r="ZB165" s="27">
        <v>0</v>
      </c>
      <c r="ZC165" s="27">
        <v>0</v>
      </c>
      <c r="ZD165" s="27">
        <v>0</v>
      </c>
      <c r="ZE165" s="27">
        <v>0</v>
      </c>
      <c r="ZF165" s="27">
        <v>0</v>
      </c>
      <c r="ZG165" s="27">
        <v>0</v>
      </c>
      <c r="ZH165" s="27">
        <v>0</v>
      </c>
      <c r="ZI165" s="27">
        <v>0</v>
      </c>
      <c r="ZJ165" s="27">
        <v>0</v>
      </c>
      <c r="ZK165" s="27">
        <v>0</v>
      </c>
      <c r="ZL165" s="27">
        <v>0</v>
      </c>
      <c r="ZM165" s="27">
        <v>0</v>
      </c>
      <c r="ZN165" s="27">
        <v>0</v>
      </c>
      <c r="ZO165" s="27">
        <v>0</v>
      </c>
      <c r="ZP165" s="27">
        <v>0</v>
      </c>
      <c r="ZQ165" s="27">
        <v>0</v>
      </c>
      <c r="ZR165" s="27">
        <v>0</v>
      </c>
      <c r="ZS165" s="27">
        <v>0</v>
      </c>
      <c r="ZT165" s="27">
        <v>0</v>
      </c>
      <c r="ZU165" s="27">
        <v>0</v>
      </c>
      <c r="ZV165" s="27">
        <v>0</v>
      </c>
    </row>
    <row r="166" spans="1:698" s="43" customFormat="1" x14ac:dyDescent="0.2">
      <c r="A166" s="43" t="s">
        <v>266</v>
      </c>
      <c r="B166" s="42"/>
      <c r="C166" s="14">
        <v>204</v>
      </c>
      <c r="D166" s="14">
        <v>4</v>
      </c>
      <c r="E166" s="14">
        <v>1</v>
      </c>
      <c r="F166" s="14">
        <v>0</v>
      </c>
      <c r="G166" s="43">
        <v>0</v>
      </c>
      <c r="H166" s="43">
        <v>0</v>
      </c>
      <c r="I166" s="43">
        <v>0</v>
      </c>
      <c r="J166" s="43">
        <v>0</v>
      </c>
      <c r="K166" s="43">
        <v>0</v>
      </c>
      <c r="L166" s="43">
        <v>0</v>
      </c>
      <c r="M166" s="43">
        <v>0</v>
      </c>
      <c r="N166" s="43">
        <v>0</v>
      </c>
      <c r="O166" s="43">
        <v>0</v>
      </c>
      <c r="P166" s="43">
        <v>0</v>
      </c>
      <c r="Q166" s="43">
        <v>0</v>
      </c>
      <c r="R166" s="43">
        <v>0</v>
      </c>
      <c r="S166" s="43">
        <v>0</v>
      </c>
      <c r="T166" s="43">
        <v>0</v>
      </c>
      <c r="U166" s="43">
        <v>0</v>
      </c>
      <c r="V166" s="43">
        <v>0</v>
      </c>
      <c r="W166" s="43">
        <v>0</v>
      </c>
      <c r="X166" s="43">
        <v>0</v>
      </c>
      <c r="Y166" s="43">
        <v>0</v>
      </c>
      <c r="Z166" s="43">
        <v>0</v>
      </c>
      <c r="AA166" s="43">
        <v>0</v>
      </c>
      <c r="AB166" s="43">
        <v>0</v>
      </c>
      <c r="AC166" s="43">
        <v>0</v>
      </c>
      <c r="AD166" s="43">
        <v>0</v>
      </c>
      <c r="AE166" s="43">
        <v>0</v>
      </c>
      <c r="AF166" s="43">
        <v>0</v>
      </c>
      <c r="AG166" s="43">
        <v>0</v>
      </c>
      <c r="AH166" s="43">
        <v>0</v>
      </c>
      <c r="AI166" s="43">
        <v>0</v>
      </c>
      <c r="AJ166" s="43">
        <v>0</v>
      </c>
      <c r="AK166" s="43">
        <v>0</v>
      </c>
      <c r="AL166" s="43">
        <v>0</v>
      </c>
      <c r="AM166" s="43">
        <v>0</v>
      </c>
      <c r="AN166" s="43">
        <v>0</v>
      </c>
      <c r="AO166" s="43">
        <v>0</v>
      </c>
      <c r="AP166" s="43">
        <v>0</v>
      </c>
      <c r="AU166" s="43">
        <v>0</v>
      </c>
      <c r="AV166" s="43">
        <v>0</v>
      </c>
      <c r="AW166" s="43">
        <v>0</v>
      </c>
      <c r="AX166" s="43">
        <v>0</v>
      </c>
      <c r="AY166" s="14">
        <v>0</v>
      </c>
      <c r="AZ166" s="14">
        <v>0</v>
      </c>
      <c r="BA166" s="14">
        <v>2</v>
      </c>
      <c r="BB166" s="14">
        <v>79</v>
      </c>
      <c r="BC166" s="43">
        <v>0</v>
      </c>
      <c r="BD166" s="43">
        <v>0</v>
      </c>
      <c r="BE166" s="43">
        <v>0</v>
      </c>
      <c r="BF166" s="43">
        <v>0</v>
      </c>
      <c r="BG166" s="43">
        <v>0</v>
      </c>
      <c r="BH166" s="43">
        <v>0</v>
      </c>
      <c r="BI166" s="43">
        <v>0</v>
      </c>
      <c r="BJ166" s="43">
        <v>0</v>
      </c>
      <c r="BK166" s="43">
        <v>0</v>
      </c>
      <c r="BL166" s="43">
        <v>0</v>
      </c>
      <c r="BM166" s="43">
        <v>0</v>
      </c>
      <c r="BN166" s="43">
        <v>0</v>
      </c>
      <c r="BO166" s="43">
        <v>0</v>
      </c>
      <c r="BP166" s="43">
        <v>0</v>
      </c>
      <c r="BQ166" s="43">
        <v>0</v>
      </c>
      <c r="BR166" s="43">
        <v>0</v>
      </c>
      <c r="BS166" s="43">
        <v>0</v>
      </c>
      <c r="BT166" s="43">
        <v>0</v>
      </c>
      <c r="BU166" s="43">
        <v>0</v>
      </c>
      <c r="BV166" s="43">
        <v>0</v>
      </c>
      <c r="BW166" s="43">
        <v>0</v>
      </c>
      <c r="BX166" s="43">
        <v>0</v>
      </c>
      <c r="BY166" s="43">
        <v>0</v>
      </c>
      <c r="BZ166" s="43">
        <v>4</v>
      </c>
      <c r="CA166" s="43">
        <v>0</v>
      </c>
      <c r="CB166" s="43">
        <v>2</v>
      </c>
      <c r="CC166" s="43">
        <v>0</v>
      </c>
      <c r="CD166" s="43">
        <v>4</v>
      </c>
      <c r="CE166" s="43">
        <v>0</v>
      </c>
      <c r="CF166" s="43">
        <v>0</v>
      </c>
      <c r="CG166" s="43">
        <v>0</v>
      </c>
      <c r="CH166" s="43">
        <v>1</v>
      </c>
      <c r="CI166" s="43">
        <v>0</v>
      </c>
      <c r="CJ166" s="43">
        <v>1</v>
      </c>
      <c r="CK166" s="43">
        <v>0</v>
      </c>
      <c r="CL166" s="43">
        <v>12</v>
      </c>
      <c r="CM166" s="43">
        <v>0</v>
      </c>
      <c r="CN166" s="43">
        <v>1</v>
      </c>
      <c r="CO166" s="43">
        <v>0</v>
      </c>
      <c r="CP166" s="43">
        <v>8</v>
      </c>
      <c r="CQ166" s="43">
        <v>0</v>
      </c>
      <c r="CR166" s="43">
        <v>4</v>
      </c>
      <c r="CS166" s="43">
        <v>0</v>
      </c>
      <c r="CT166" s="43">
        <v>3</v>
      </c>
      <c r="CU166" s="43">
        <v>0</v>
      </c>
      <c r="CV166" s="43">
        <v>4</v>
      </c>
      <c r="CW166" s="43">
        <v>0</v>
      </c>
      <c r="CX166" s="43">
        <v>3</v>
      </c>
      <c r="CY166" s="43">
        <v>0</v>
      </c>
      <c r="CZ166" s="43">
        <v>5</v>
      </c>
      <c r="DA166" s="43">
        <v>0</v>
      </c>
      <c r="DB166" s="43">
        <v>0</v>
      </c>
      <c r="DC166" s="43">
        <v>0</v>
      </c>
      <c r="DD166" s="43">
        <v>0</v>
      </c>
      <c r="DG166" s="43">
        <v>0</v>
      </c>
      <c r="DH166" s="43">
        <v>25</v>
      </c>
      <c r="DI166" s="43">
        <v>0</v>
      </c>
      <c r="DJ166" s="43">
        <v>0</v>
      </c>
      <c r="DK166" s="43">
        <v>0</v>
      </c>
      <c r="DL166" s="43">
        <v>0</v>
      </c>
      <c r="DM166" s="43">
        <v>0</v>
      </c>
      <c r="DN166" s="43">
        <v>0</v>
      </c>
      <c r="DO166" s="43">
        <v>0</v>
      </c>
      <c r="DP166" s="43">
        <v>0</v>
      </c>
      <c r="DQ166" s="43">
        <v>0</v>
      </c>
      <c r="DR166" s="43">
        <v>0</v>
      </c>
      <c r="DS166" s="43">
        <v>0</v>
      </c>
      <c r="DT166" s="43">
        <v>0</v>
      </c>
      <c r="DU166" s="43">
        <v>0</v>
      </c>
      <c r="DV166" s="43">
        <v>0</v>
      </c>
      <c r="DW166" s="43">
        <v>0</v>
      </c>
      <c r="DX166" s="43">
        <v>0</v>
      </c>
      <c r="DY166" s="43">
        <v>0</v>
      </c>
      <c r="DZ166" s="43">
        <v>0</v>
      </c>
      <c r="EA166" s="43">
        <v>0</v>
      </c>
      <c r="EB166" s="43">
        <v>0</v>
      </c>
      <c r="EC166" s="43">
        <v>0</v>
      </c>
      <c r="ED166" s="43">
        <v>0</v>
      </c>
      <c r="EE166" s="43">
        <v>0</v>
      </c>
      <c r="EF166" s="43">
        <v>0</v>
      </c>
      <c r="EG166" s="43">
        <v>0</v>
      </c>
      <c r="EH166" s="43">
        <v>5</v>
      </c>
      <c r="EI166" s="43">
        <v>0</v>
      </c>
      <c r="EJ166" s="43">
        <v>0</v>
      </c>
      <c r="EK166" s="43">
        <v>0</v>
      </c>
      <c r="EL166" s="43">
        <v>5</v>
      </c>
      <c r="EM166" s="43">
        <v>0</v>
      </c>
      <c r="EN166" s="43">
        <v>0</v>
      </c>
      <c r="EO166" s="43">
        <v>0</v>
      </c>
      <c r="EP166" s="43">
        <v>0</v>
      </c>
      <c r="EQ166" s="43">
        <v>0</v>
      </c>
      <c r="ER166" s="43">
        <v>0</v>
      </c>
      <c r="ES166" s="43">
        <v>0</v>
      </c>
      <c r="ET166" s="43">
        <v>0</v>
      </c>
      <c r="EU166" s="43">
        <v>0</v>
      </c>
      <c r="EV166" s="43">
        <v>0</v>
      </c>
      <c r="EW166" s="43">
        <v>0</v>
      </c>
      <c r="EX166" s="43">
        <v>0</v>
      </c>
      <c r="EY166" s="43">
        <v>0</v>
      </c>
      <c r="EZ166" s="43">
        <v>0</v>
      </c>
      <c r="FA166" s="43">
        <v>0</v>
      </c>
      <c r="FB166" s="43">
        <v>0</v>
      </c>
      <c r="FC166" s="43">
        <v>0</v>
      </c>
      <c r="FD166" s="43">
        <v>1</v>
      </c>
      <c r="FE166" s="43">
        <v>0</v>
      </c>
      <c r="FF166" s="43">
        <v>0</v>
      </c>
      <c r="FG166" s="43">
        <v>0</v>
      </c>
      <c r="FH166" s="43">
        <v>0</v>
      </c>
      <c r="FI166" s="43">
        <v>0</v>
      </c>
      <c r="FJ166" s="43">
        <v>2</v>
      </c>
      <c r="FK166" s="43">
        <v>0</v>
      </c>
      <c r="FL166" s="43">
        <v>1</v>
      </c>
      <c r="FM166" s="43">
        <v>0</v>
      </c>
      <c r="FN166" s="43">
        <v>12</v>
      </c>
      <c r="FO166" s="43">
        <v>0</v>
      </c>
      <c r="FP166" s="43">
        <v>1</v>
      </c>
      <c r="FQ166" s="43">
        <v>0</v>
      </c>
      <c r="FR166" s="43">
        <v>3</v>
      </c>
      <c r="FS166" s="43">
        <v>0</v>
      </c>
      <c r="FT166" s="43">
        <v>5</v>
      </c>
      <c r="FU166" s="43">
        <v>0</v>
      </c>
      <c r="FV166" s="43">
        <v>2</v>
      </c>
      <c r="FW166" s="43">
        <v>1</v>
      </c>
      <c r="FX166" s="43">
        <v>6</v>
      </c>
      <c r="FY166" s="43">
        <v>0</v>
      </c>
      <c r="FZ166" s="43">
        <v>1</v>
      </c>
      <c r="GA166" s="43">
        <v>0</v>
      </c>
      <c r="GB166" s="43">
        <v>0</v>
      </c>
      <c r="GC166" s="27"/>
      <c r="GD166" s="27">
        <v>0</v>
      </c>
      <c r="GE166" s="27">
        <v>0</v>
      </c>
      <c r="GF166" s="27">
        <v>0</v>
      </c>
      <c r="GG166" s="27">
        <v>0</v>
      </c>
      <c r="GH166" s="27">
        <v>0</v>
      </c>
      <c r="GI166" s="27">
        <v>0</v>
      </c>
      <c r="GJ166" s="27">
        <v>0</v>
      </c>
      <c r="GK166" s="27">
        <v>0</v>
      </c>
      <c r="GL166" s="27">
        <v>0</v>
      </c>
      <c r="GM166" s="27">
        <v>0</v>
      </c>
      <c r="GN166" s="27">
        <v>0</v>
      </c>
      <c r="GO166" s="27">
        <v>0</v>
      </c>
      <c r="GP166" s="27"/>
      <c r="GQ166" s="27">
        <v>0</v>
      </c>
      <c r="GR166" s="27">
        <v>0</v>
      </c>
      <c r="GS166" s="27">
        <v>0</v>
      </c>
      <c r="GT166" s="27">
        <v>0</v>
      </c>
      <c r="GU166" s="27">
        <v>0</v>
      </c>
      <c r="GV166" s="27">
        <v>0</v>
      </c>
      <c r="GW166" s="27">
        <v>0</v>
      </c>
      <c r="GX166" s="27">
        <v>0</v>
      </c>
      <c r="GY166" s="27">
        <v>0</v>
      </c>
      <c r="GZ166" s="27">
        <v>0</v>
      </c>
      <c r="HA166" s="27">
        <v>0</v>
      </c>
      <c r="HB166" s="27">
        <v>0</v>
      </c>
      <c r="HC166" s="27"/>
      <c r="HD166" s="27">
        <v>0</v>
      </c>
      <c r="HE166" s="27">
        <v>0</v>
      </c>
      <c r="HF166" s="27">
        <v>0</v>
      </c>
      <c r="HG166" s="27">
        <v>0</v>
      </c>
      <c r="HH166" s="27">
        <v>0</v>
      </c>
      <c r="HI166" s="27">
        <v>0</v>
      </c>
      <c r="HJ166" s="27">
        <v>0</v>
      </c>
      <c r="HK166" s="27">
        <v>0</v>
      </c>
      <c r="HL166" s="27">
        <v>0</v>
      </c>
      <c r="HM166" s="27">
        <v>0</v>
      </c>
      <c r="HN166" s="27">
        <v>0</v>
      </c>
      <c r="HO166" s="27">
        <v>0</v>
      </c>
      <c r="HP166" s="27"/>
      <c r="HQ166" s="27">
        <v>0</v>
      </c>
      <c r="HR166" s="27">
        <v>0</v>
      </c>
      <c r="HS166" s="27">
        <v>0</v>
      </c>
      <c r="HT166" s="27">
        <v>0</v>
      </c>
      <c r="HU166" s="27">
        <v>0</v>
      </c>
      <c r="HV166" s="27">
        <v>0</v>
      </c>
      <c r="HW166" s="27">
        <v>0</v>
      </c>
      <c r="HX166" s="27">
        <v>0</v>
      </c>
      <c r="HY166" s="27">
        <v>0</v>
      </c>
      <c r="HZ166" s="27">
        <v>0</v>
      </c>
      <c r="IA166" s="27">
        <v>0</v>
      </c>
      <c r="IB166" s="27">
        <v>0</v>
      </c>
      <c r="IC166" s="27"/>
      <c r="ID166" s="27">
        <v>1</v>
      </c>
      <c r="IE166" s="27">
        <v>0</v>
      </c>
      <c r="IF166" s="27">
        <v>0</v>
      </c>
      <c r="IG166" s="27">
        <v>0</v>
      </c>
      <c r="IH166" s="27">
        <v>0</v>
      </c>
      <c r="II166" s="27"/>
      <c r="IJ166" s="27"/>
      <c r="IK166" s="27"/>
      <c r="IL166" s="27"/>
      <c r="IM166" s="27">
        <v>1</v>
      </c>
      <c r="IN166" s="27">
        <v>0</v>
      </c>
      <c r="IO166" s="27">
        <v>0</v>
      </c>
      <c r="IP166" s="27">
        <v>0</v>
      </c>
      <c r="IQ166" s="27">
        <v>0</v>
      </c>
      <c r="IR166" s="27">
        <v>0</v>
      </c>
      <c r="IS166" s="27">
        <v>0</v>
      </c>
      <c r="IT166" s="27">
        <v>0</v>
      </c>
      <c r="IU166" s="27">
        <v>0</v>
      </c>
      <c r="IV166" s="27">
        <v>0</v>
      </c>
      <c r="IW166" s="27">
        <v>0</v>
      </c>
      <c r="IX166" s="27">
        <v>0</v>
      </c>
      <c r="IY166" s="27">
        <v>0</v>
      </c>
      <c r="IZ166" s="27">
        <v>0</v>
      </c>
      <c r="JA166" s="27">
        <v>0</v>
      </c>
      <c r="JB166" s="27">
        <v>0</v>
      </c>
      <c r="JC166" s="27">
        <v>0</v>
      </c>
      <c r="JD166" s="27">
        <v>0</v>
      </c>
      <c r="JE166" s="27">
        <v>0</v>
      </c>
      <c r="JF166" s="27">
        <v>0</v>
      </c>
      <c r="JG166" s="27">
        <v>0</v>
      </c>
      <c r="JH166" s="27">
        <v>0</v>
      </c>
      <c r="JI166" s="27">
        <v>0</v>
      </c>
      <c r="JJ166" s="27">
        <v>0</v>
      </c>
      <c r="JK166" s="27">
        <v>0</v>
      </c>
      <c r="JL166" s="27">
        <v>0</v>
      </c>
      <c r="JM166" s="27">
        <v>0</v>
      </c>
      <c r="JN166" s="27">
        <v>0</v>
      </c>
      <c r="JO166" s="27">
        <v>0</v>
      </c>
      <c r="JP166" s="27">
        <v>0</v>
      </c>
      <c r="JQ166" s="27">
        <v>0</v>
      </c>
      <c r="JR166" s="27">
        <v>0</v>
      </c>
      <c r="JS166" s="27">
        <v>0</v>
      </c>
      <c r="JT166" s="27">
        <v>0</v>
      </c>
      <c r="JU166" s="27">
        <v>0</v>
      </c>
      <c r="JV166" s="27">
        <v>0</v>
      </c>
      <c r="JW166" s="27">
        <v>0</v>
      </c>
      <c r="JX166" s="27">
        <v>0</v>
      </c>
      <c r="JY166" s="14">
        <v>81</v>
      </c>
      <c r="JZ166" s="27">
        <v>0</v>
      </c>
      <c r="KA166" s="27">
        <v>0</v>
      </c>
      <c r="KB166" s="27">
        <v>0</v>
      </c>
      <c r="KC166" s="27">
        <v>0</v>
      </c>
      <c r="KD166" s="27">
        <v>0</v>
      </c>
      <c r="KE166" s="27">
        <v>17</v>
      </c>
      <c r="KF166" s="27">
        <v>0</v>
      </c>
      <c r="KG166" s="27">
        <v>1</v>
      </c>
      <c r="KH166" s="27">
        <v>18</v>
      </c>
      <c r="KI166" s="27">
        <v>0</v>
      </c>
      <c r="KJ166" s="27">
        <v>1</v>
      </c>
      <c r="KK166" s="27">
        <v>44</v>
      </c>
      <c r="KL166" s="14">
        <v>140</v>
      </c>
      <c r="KM166" s="27">
        <v>0</v>
      </c>
      <c r="KN166" s="27">
        <v>27</v>
      </c>
      <c r="KO166" s="27">
        <v>51</v>
      </c>
      <c r="KP166" s="27">
        <v>62</v>
      </c>
      <c r="KQ166" s="14">
        <v>2</v>
      </c>
      <c r="KR166" s="27">
        <v>1</v>
      </c>
      <c r="KS166" s="27">
        <v>1</v>
      </c>
      <c r="KT166" s="14">
        <v>0</v>
      </c>
      <c r="KU166" s="27">
        <v>0</v>
      </c>
      <c r="KV166" s="27">
        <v>0</v>
      </c>
      <c r="KW166" s="27">
        <v>0</v>
      </c>
      <c r="KX166" s="27">
        <v>0</v>
      </c>
      <c r="KY166" s="14">
        <v>0</v>
      </c>
      <c r="KZ166" s="27">
        <v>0</v>
      </c>
      <c r="LA166" s="27">
        <v>0</v>
      </c>
      <c r="LB166" s="27">
        <v>0</v>
      </c>
      <c r="LC166" s="27">
        <v>0</v>
      </c>
      <c r="LD166" s="27">
        <v>0</v>
      </c>
      <c r="LE166" s="27">
        <v>0</v>
      </c>
      <c r="LF166" s="27">
        <v>0</v>
      </c>
      <c r="LG166" s="27">
        <v>0</v>
      </c>
      <c r="LH166" s="27">
        <v>0</v>
      </c>
      <c r="LI166" s="27">
        <v>0</v>
      </c>
      <c r="LJ166" s="27">
        <v>0</v>
      </c>
      <c r="LK166" s="27">
        <v>0</v>
      </c>
      <c r="LL166" s="27">
        <v>0</v>
      </c>
      <c r="LM166" s="27">
        <v>0</v>
      </c>
      <c r="LN166" s="27">
        <v>0</v>
      </c>
      <c r="LO166" s="27">
        <v>0</v>
      </c>
      <c r="LP166" s="27">
        <v>0</v>
      </c>
      <c r="LQ166" s="27">
        <v>0</v>
      </c>
      <c r="LR166" s="27">
        <v>0</v>
      </c>
      <c r="LS166" s="27">
        <v>0</v>
      </c>
      <c r="LT166" s="27">
        <v>0</v>
      </c>
      <c r="LU166" s="27">
        <v>0</v>
      </c>
      <c r="LV166" s="27">
        <v>0</v>
      </c>
      <c r="LW166" s="27">
        <v>0</v>
      </c>
      <c r="LX166" s="27">
        <v>0</v>
      </c>
      <c r="LY166" s="27">
        <v>0</v>
      </c>
      <c r="LZ166" s="27">
        <v>0</v>
      </c>
      <c r="MA166" s="27">
        <v>0</v>
      </c>
      <c r="MB166" s="27">
        <v>0</v>
      </c>
      <c r="MC166" s="27">
        <v>0</v>
      </c>
      <c r="MD166" s="27">
        <v>0</v>
      </c>
      <c r="ME166" s="27">
        <v>0</v>
      </c>
      <c r="MF166" s="27">
        <v>0</v>
      </c>
      <c r="MG166" s="27">
        <v>0</v>
      </c>
      <c r="MH166" s="27">
        <v>0</v>
      </c>
      <c r="MI166" s="27">
        <v>0</v>
      </c>
      <c r="MJ166" s="27">
        <v>0</v>
      </c>
      <c r="MK166" s="27">
        <v>0</v>
      </c>
      <c r="ML166" s="27">
        <v>0</v>
      </c>
      <c r="MM166" s="27">
        <v>0</v>
      </c>
      <c r="MN166" s="27">
        <v>0</v>
      </c>
      <c r="MO166" s="27">
        <v>0</v>
      </c>
      <c r="MP166" s="27">
        <v>0</v>
      </c>
      <c r="MQ166" s="27">
        <v>0</v>
      </c>
      <c r="MR166" s="27">
        <v>0</v>
      </c>
      <c r="MS166" s="27">
        <v>0</v>
      </c>
      <c r="MT166" s="27">
        <v>0</v>
      </c>
      <c r="MU166" s="27">
        <v>0</v>
      </c>
      <c r="MV166" s="27">
        <v>0</v>
      </c>
      <c r="MW166" s="27">
        <v>0</v>
      </c>
      <c r="MX166" s="27">
        <v>0</v>
      </c>
      <c r="MY166" s="27">
        <v>0</v>
      </c>
      <c r="MZ166" s="27">
        <v>0</v>
      </c>
      <c r="NA166" s="27">
        <v>0</v>
      </c>
      <c r="NB166" s="27">
        <v>0</v>
      </c>
      <c r="NC166" s="27">
        <v>0</v>
      </c>
      <c r="ND166" s="27">
        <v>0</v>
      </c>
      <c r="NE166" s="27">
        <v>0</v>
      </c>
      <c r="NF166" s="27">
        <v>0</v>
      </c>
      <c r="NG166" s="27">
        <v>0</v>
      </c>
      <c r="NH166" s="27">
        <v>0</v>
      </c>
      <c r="NI166" s="27">
        <v>0</v>
      </c>
      <c r="NJ166" s="27">
        <v>0</v>
      </c>
      <c r="NK166" s="27">
        <v>0</v>
      </c>
      <c r="NL166" s="27">
        <v>0</v>
      </c>
      <c r="NM166" s="27">
        <v>0</v>
      </c>
      <c r="NN166" s="27">
        <v>0</v>
      </c>
      <c r="NO166" s="27">
        <v>0</v>
      </c>
      <c r="NP166" s="27">
        <v>0</v>
      </c>
      <c r="NQ166" s="27">
        <v>0</v>
      </c>
      <c r="NR166" s="27">
        <v>0</v>
      </c>
      <c r="NS166" s="27">
        <v>0</v>
      </c>
      <c r="NT166" s="14">
        <v>0</v>
      </c>
      <c r="NU166" s="27">
        <v>0</v>
      </c>
      <c r="NV166" s="27">
        <v>0</v>
      </c>
      <c r="NW166" s="27">
        <v>0</v>
      </c>
      <c r="NX166" s="27">
        <v>0</v>
      </c>
      <c r="NY166" s="27">
        <v>0</v>
      </c>
      <c r="NZ166" s="27">
        <v>0</v>
      </c>
      <c r="OA166" s="27">
        <v>0</v>
      </c>
      <c r="OB166" s="27">
        <v>0</v>
      </c>
      <c r="OC166" s="27">
        <v>0</v>
      </c>
      <c r="OD166" s="27">
        <v>0</v>
      </c>
      <c r="OE166" s="27">
        <v>0</v>
      </c>
      <c r="OF166" s="27">
        <v>0</v>
      </c>
      <c r="OG166" s="27">
        <v>0</v>
      </c>
      <c r="OH166" s="27">
        <v>0</v>
      </c>
      <c r="OI166" s="27">
        <v>0</v>
      </c>
      <c r="OJ166" s="27">
        <v>0</v>
      </c>
      <c r="OK166" s="27">
        <v>0</v>
      </c>
      <c r="OL166" s="27">
        <v>0</v>
      </c>
      <c r="OM166" s="27">
        <v>0</v>
      </c>
      <c r="ON166" s="27">
        <v>0</v>
      </c>
      <c r="OO166" s="27">
        <v>0</v>
      </c>
      <c r="OP166" s="27">
        <v>0</v>
      </c>
      <c r="OQ166" s="27">
        <v>0</v>
      </c>
      <c r="OR166" s="27">
        <v>0</v>
      </c>
      <c r="OS166" s="14">
        <v>3</v>
      </c>
      <c r="OT166" s="44">
        <v>0</v>
      </c>
      <c r="OU166" s="27">
        <v>0</v>
      </c>
      <c r="OV166" s="27">
        <v>0</v>
      </c>
      <c r="OW166" s="27">
        <v>0</v>
      </c>
      <c r="OX166" s="27">
        <v>0</v>
      </c>
      <c r="OY166" s="27">
        <v>0</v>
      </c>
      <c r="OZ166" s="27">
        <v>0</v>
      </c>
      <c r="PA166" s="27">
        <v>0</v>
      </c>
      <c r="PB166" s="27">
        <v>0</v>
      </c>
      <c r="PC166" s="27">
        <v>0</v>
      </c>
      <c r="PD166" s="27">
        <v>0</v>
      </c>
      <c r="PE166" s="27">
        <v>0</v>
      </c>
      <c r="PF166" s="27">
        <v>0</v>
      </c>
      <c r="PG166" s="27">
        <v>0</v>
      </c>
      <c r="PH166" s="27">
        <v>0</v>
      </c>
      <c r="PI166" s="27">
        <v>0</v>
      </c>
      <c r="PJ166" s="27">
        <v>0</v>
      </c>
      <c r="PK166" s="27">
        <v>0</v>
      </c>
      <c r="PL166" s="27">
        <v>0</v>
      </c>
      <c r="PM166" s="27">
        <v>0</v>
      </c>
      <c r="PN166" s="27">
        <v>0</v>
      </c>
      <c r="PO166" s="27">
        <v>0</v>
      </c>
      <c r="PP166" s="27">
        <v>0</v>
      </c>
      <c r="PQ166" s="27">
        <v>0</v>
      </c>
      <c r="PR166" s="27">
        <v>0</v>
      </c>
      <c r="PS166" s="27">
        <v>0</v>
      </c>
      <c r="PT166" s="27">
        <v>0</v>
      </c>
      <c r="PU166" s="27">
        <v>2</v>
      </c>
      <c r="PV166" s="27">
        <v>0</v>
      </c>
      <c r="PW166" s="27">
        <v>1</v>
      </c>
      <c r="PX166" s="14">
        <v>193</v>
      </c>
      <c r="PY166" s="27">
        <v>0</v>
      </c>
      <c r="PZ166" s="27">
        <v>0</v>
      </c>
      <c r="QA166" s="27">
        <v>0</v>
      </c>
      <c r="QB166" s="27">
        <v>0</v>
      </c>
      <c r="QC166" s="27">
        <v>0</v>
      </c>
      <c r="QD166" s="27">
        <v>0</v>
      </c>
      <c r="QE166" s="27">
        <v>0</v>
      </c>
      <c r="QF166" s="27">
        <v>0</v>
      </c>
      <c r="QG166" s="27">
        <v>0</v>
      </c>
      <c r="QH166" s="27">
        <v>0</v>
      </c>
      <c r="QI166" s="27">
        <v>0</v>
      </c>
      <c r="QJ166" s="27">
        <v>0</v>
      </c>
      <c r="QK166" s="27">
        <v>0</v>
      </c>
      <c r="QL166" s="27">
        <v>0</v>
      </c>
      <c r="QM166" s="27">
        <v>0</v>
      </c>
      <c r="QN166" s="27">
        <v>0</v>
      </c>
      <c r="QO166" s="27">
        <v>0</v>
      </c>
      <c r="QP166" s="27">
        <v>0</v>
      </c>
      <c r="QQ166" s="27">
        <v>0</v>
      </c>
      <c r="QR166" s="27">
        <v>0</v>
      </c>
      <c r="QS166" s="27">
        <v>0</v>
      </c>
      <c r="QT166" s="27">
        <v>0</v>
      </c>
      <c r="QU166" s="27">
        <v>0</v>
      </c>
      <c r="QV166" s="27">
        <v>0</v>
      </c>
      <c r="QW166" s="27">
        <v>10</v>
      </c>
      <c r="QX166" s="27">
        <v>115</v>
      </c>
      <c r="QY166" s="27">
        <v>8</v>
      </c>
      <c r="QZ166" s="27">
        <v>60</v>
      </c>
      <c r="RA166" s="14">
        <v>2</v>
      </c>
      <c r="RB166" s="27">
        <v>0</v>
      </c>
      <c r="RC166" s="27">
        <v>0</v>
      </c>
      <c r="RD166" s="27">
        <v>1</v>
      </c>
      <c r="RE166" s="27">
        <v>1</v>
      </c>
      <c r="RF166" s="27">
        <v>0</v>
      </c>
      <c r="RG166" s="27">
        <v>0</v>
      </c>
      <c r="RH166" s="27">
        <v>0</v>
      </c>
      <c r="RI166" s="27">
        <v>0</v>
      </c>
      <c r="RJ166" s="14">
        <v>0</v>
      </c>
      <c r="RK166" s="27">
        <v>0</v>
      </c>
      <c r="RL166" s="27">
        <v>0</v>
      </c>
      <c r="RM166" s="27">
        <v>0</v>
      </c>
      <c r="RN166" s="27">
        <v>0</v>
      </c>
      <c r="RO166" s="27">
        <v>0</v>
      </c>
      <c r="RP166" s="27">
        <v>0</v>
      </c>
      <c r="RQ166" s="27">
        <v>0</v>
      </c>
      <c r="RR166" s="27">
        <v>0</v>
      </c>
      <c r="RS166" s="27">
        <v>0</v>
      </c>
      <c r="RT166" s="27">
        <v>0</v>
      </c>
      <c r="RU166" s="27">
        <v>0</v>
      </c>
      <c r="RV166" s="27">
        <v>0</v>
      </c>
      <c r="RW166" s="27">
        <v>0</v>
      </c>
      <c r="RX166" s="27">
        <v>0</v>
      </c>
      <c r="RY166" s="27">
        <v>0</v>
      </c>
      <c r="RZ166" s="27">
        <v>0</v>
      </c>
      <c r="SA166" s="27">
        <v>0</v>
      </c>
      <c r="SB166" s="27">
        <v>0</v>
      </c>
      <c r="SC166" s="27">
        <v>0</v>
      </c>
      <c r="SD166" s="27">
        <v>0</v>
      </c>
      <c r="SE166" s="27">
        <v>0</v>
      </c>
      <c r="SF166" s="27">
        <v>0</v>
      </c>
      <c r="SG166" s="27">
        <v>0</v>
      </c>
      <c r="SH166" s="27">
        <v>0</v>
      </c>
      <c r="SI166" s="27">
        <v>0</v>
      </c>
      <c r="SJ166" s="27">
        <v>0</v>
      </c>
      <c r="SK166" s="27">
        <v>0</v>
      </c>
      <c r="SL166" s="27">
        <v>0</v>
      </c>
      <c r="SM166" s="27">
        <v>0</v>
      </c>
      <c r="SN166" s="27">
        <v>0</v>
      </c>
      <c r="SO166" s="27">
        <v>0</v>
      </c>
      <c r="SP166" s="27">
        <v>0</v>
      </c>
      <c r="SQ166" s="27">
        <v>0</v>
      </c>
      <c r="SR166" s="27">
        <v>0</v>
      </c>
      <c r="SS166" s="27">
        <v>0</v>
      </c>
      <c r="ST166" s="27">
        <v>0</v>
      </c>
      <c r="SU166" s="27">
        <v>0</v>
      </c>
      <c r="SV166" s="27">
        <v>0</v>
      </c>
      <c r="SW166" s="27">
        <v>0</v>
      </c>
      <c r="SX166" s="27">
        <v>0</v>
      </c>
      <c r="SY166" s="27">
        <v>0</v>
      </c>
      <c r="SZ166" s="27">
        <v>0</v>
      </c>
      <c r="TA166" s="27">
        <v>0</v>
      </c>
      <c r="TB166" s="27">
        <v>0</v>
      </c>
      <c r="TC166" s="27">
        <v>0</v>
      </c>
      <c r="TD166" s="27">
        <v>0</v>
      </c>
      <c r="TE166" s="27">
        <v>0</v>
      </c>
      <c r="TF166" s="27">
        <v>0</v>
      </c>
      <c r="TG166" s="14">
        <v>0</v>
      </c>
      <c r="TH166" s="27">
        <v>0</v>
      </c>
      <c r="TI166" s="27">
        <v>0</v>
      </c>
      <c r="TJ166" s="27">
        <v>0</v>
      </c>
      <c r="TK166" s="27">
        <v>0</v>
      </c>
      <c r="TL166" s="27">
        <v>0</v>
      </c>
      <c r="TM166" s="27">
        <v>0</v>
      </c>
      <c r="TN166" s="27">
        <v>0</v>
      </c>
      <c r="TO166" s="27">
        <v>0</v>
      </c>
      <c r="TP166" s="27">
        <v>0</v>
      </c>
      <c r="TQ166" s="27">
        <v>0</v>
      </c>
      <c r="TR166" s="27">
        <v>0</v>
      </c>
      <c r="TS166" s="27">
        <v>0</v>
      </c>
      <c r="TT166" s="27">
        <v>0</v>
      </c>
      <c r="TU166" s="27">
        <v>0</v>
      </c>
      <c r="TV166" s="27">
        <v>0</v>
      </c>
      <c r="TW166" s="27">
        <v>0</v>
      </c>
      <c r="TX166" s="27">
        <v>0</v>
      </c>
      <c r="TY166" s="27">
        <v>0</v>
      </c>
      <c r="TZ166" s="27">
        <v>0</v>
      </c>
      <c r="UA166" s="27">
        <v>0</v>
      </c>
      <c r="UB166" s="27">
        <v>0</v>
      </c>
      <c r="UC166" s="27">
        <v>0</v>
      </c>
      <c r="UD166" s="27">
        <v>0</v>
      </c>
      <c r="UE166" s="27">
        <v>0</v>
      </c>
      <c r="UF166" s="27">
        <v>0</v>
      </c>
      <c r="UG166" s="27">
        <v>0</v>
      </c>
      <c r="UH166" s="27">
        <v>0</v>
      </c>
      <c r="UI166" s="27">
        <v>0</v>
      </c>
      <c r="UJ166" s="27">
        <v>0</v>
      </c>
      <c r="UK166" s="27">
        <v>0</v>
      </c>
      <c r="UL166" s="27">
        <v>0</v>
      </c>
      <c r="UM166" s="27">
        <v>0</v>
      </c>
      <c r="UN166" s="27">
        <v>0</v>
      </c>
      <c r="UO166" s="27">
        <v>0</v>
      </c>
      <c r="UP166" s="27">
        <v>0</v>
      </c>
      <c r="UQ166" s="27">
        <v>0</v>
      </c>
      <c r="UR166" s="27">
        <v>0</v>
      </c>
      <c r="US166" s="27">
        <v>0</v>
      </c>
      <c r="UT166" s="27">
        <v>0</v>
      </c>
      <c r="UU166" s="27">
        <v>0</v>
      </c>
      <c r="UV166" s="27">
        <v>0</v>
      </c>
      <c r="UW166" s="27">
        <v>0</v>
      </c>
      <c r="UX166" s="27">
        <v>0</v>
      </c>
      <c r="UY166" s="27">
        <v>0</v>
      </c>
      <c r="UZ166" s="27">
        <v>0</v>
      </c>
      <c r="VA166" s="27">
        <v>0</v>
      </c>
      <c r="VB166" s="27">
        <v>0</v>
      </c>
      <c r="VC166" s="27">
        <v>0</v>
      </c>
      <c r="VD166" s="27">
        <v>0</v>
      </c>
      <c r="VE166" s="27">
        <v>0</v>
      </c>
      <c r="VF166" s="27">
        <v>0</v>
      </c>
      <c r="VG166" s="27">
        <v>0</v>
      </c>
      <c r="VH166" s="14">
        <v>0</v>
      </c>
      <c r="VI166" s="27">
        <v>0</v>
      </c>
      <c r="VJ166" s="27">
        <v>0</v>
      </c>
      <c r="VK166" s="27">
        <v>0</v>
      </c>
      <c r="VL166" s="27">
        <v>0</v>
      </c>
      <c r="VM166" s="27">
        <v>0</v>
      </c>
      <c r="VN166" s="27">
        <v>0</v>
      </c>
      <c r="VO166" s="27">
        <v>0</v>
      </c>
      <c r="VP166" s="27">
        <v>0</v>
      </c>
      <c r="VQ166" s="27">
        <v>0</v>
      </c>
      <c r="VR166" s="27">
        <v>0</v>
      </c>
      <c r="VS166" s="27">
        <v>0</v>
      </c>
      <c r="VT166" s="27">
        <v>0</v>
      </c>
      <c r="VU166" s="27">
        <v>0</v>
      </c>
      <c r="VV166" s="27">
        <v>0</v>
      </c>
      <c r="VW166" s="27">
        <v>0</v>
      </c>
      <c r="VX166" s="27">
        <v>0</v>
      </c>
      <c r="VY166" s="27">
        <v>0</v>
      </c>
      <c r="VZ166" s="27">
        <v>0</v>
      </c>
      <c r="WA166" s="27">
        <v>0</v>
      </c>
      <c r="WB166" s="27">
        <v>0</v>
      </c>
      <c r="WC166" s="27">
        <v>0</v>
      </c>
      <c r="WD166" s="27">
        <v>0</v>
      </c>
      <c r="WE166" s="27">
        <v>0</v>
      </c>
      <c r="WF166" s="27">
        <v>0</v>
      </c>
      <c r="WG166" s="27">
        <v>0</v>
      </c>
      <c r="WH166" s="27">
        <v>0</v>
      </c>
      <c r="WI166" s="27">
        <v>0</v>
      </c>
      <c r="WJ166" s="27">
        <v>0</v>
      </c>
      <c r="WK166" s="27">
        <v>0</v>
      </c>
      <c r="WL166" s="27">
        <v>0</v>
      </c>
      <c r="WM166" s="27">
        <v>0</v>
      </c>
      <c r="WN166" s="27">
        <v>0</v>
      </c>
      <c r="WO166" s="27">
        <v>0</v>
      </c>
      <c r="WP166" s="27">
        <v>0</v>
      </c>
      <c r="WQ166" s="27">
        <v>0</v>
      </c>
      <c r="WR166" s="27">
        <v>0</v>
      </c>
      <c r="WS166" s="27">
        <v>0</v>
      </c>
      <c r="WT166" s="27">
        <v>0</v>
      </c>
      <c r="WU166" s="27">
        <v>0</v>
      </c>
      <c r="WV166" s="27">
        <v>0</v>
      </c>
      <c r="WW166" s="27">
        <v>0</v>
      </c>
      <c r="WX166" s="27">
        <v>0</v>
      </c>
      <c r="WY166" s="27">
        <v>0</v>
      </c>
      <c r="WZ166" s="27">
        <v>0</v>
      </c>
      <c r="XA166" s="27">
        <v>0</v>
      </c>
      <c r="XB166" s="27">
        <v>0</v>
      </c>
      <c r="XC166" s="27">
        <v>0</v>
      </c>
      <c r="XD166" s="27">
        <v>0</v>
      </c>
      <c r="XE166" s="27">
        <v>0</v>
      </c>
      <c r="XF166" s="27">
        <v>0</v>
      </c>
      <c r="XG166" s="27">
        <v>0</v>
      </c>
      <c r="XH166" s="27">
        <v>0</v>
      </c>
      <c r="XI166" s="27">
        <v>1</v>
      </c>
      <c r="XJ166" s="27">
        <v>2</v>
      </c>
      <c r="XK166" s="27">
        <v>0</v>
      </c>
      <c r="XL166" s="27">
        <v>3</v>
      </c>
      <c r="XM166" s="27">
        <v>0</v>
      </c>
      <c r="XN166" s="27">
        <v>0</v>
      </c>
      <c r="XO166" s="27">
        <v>0</v>
      </c>
      <c r="XP166" s="27">
        <v>0</v>
      </c>
      <c r="XQ166" s="27">
        <v>0</v>
      </c>
      <c r="XR166" s="27">
        <v>0</v>
      </c>
      <c r="XS166" s="27">
        <v>0</v>
      </c>
      <c r="XT166" s="27">
        <v>0</v>
      </c>
      <c r="XU166" s="27">
        <v>0</v>
      </c>
      <c r="XV166" s="27">
        <v>0</v>
      </c>
      <c r="XW166" s="27">
        <v>0</v>
      </c>
      <c r="XX166" s="27">
        <v>0</v>
      </c>
      <c r="XY166" s="27">
        <v>0</v>
      </c>
      <c r="XZ166" s="27">
        <v>0</v>
      </c>
      <c r="YA166" s="27">
        <v>0</v>
      </c>
      <c r="YB166" s="27">
        <v>0</v>
      </c>
      <c r="YC166" s="27">
        <v>0</v>
      </c>
      <c r="YD166" s="27">
        <v>0</v>
      </c>
      <c r="YE166" s="27">
        <v>0</v>
      </c>
      <c r="YF166" s="27">
        <v>0</v>
      </c>
      <c r="YG166" s="27">
        <v>0</v>
      </c>
      <c r="YH166" s="27">
        <v>0</v>
      </c>
      <c r="YI166" s="27">
        <v>0</v>
      </c>
      <c r="YJ166" s="27">
        <v>0</v>
      </c>
      <c r="YK166" s="27">
        <v>0</v>
      </c>
      <c r="YL166" s="27">
        <v>0</v>
      </c>
      <c r="YM166" s="27">
        <v>0</v>
      </c>
      <c r="YN166" s="27">
        <v>0</v>
      </c>
      <c r="YO166" s="27">
        <v>0</v>
      </c>
      <c r="YP166" s="27">
        <v>0</v>
      </c>
      <c r="YQ166" s="27">
        <v>0</v>
      </c>
      <c r="YR166" s="27">
        <v>0</v>
      </c>
      <c r="YS166" s="27">
        <v>0</v>
      </c>
      <c r="YT166" s="27">
        <v>0</v>
      </c>
      <c r="YU166" s="27">
        <v>0</v>
      </c>
      <c r="YV166" s="27">
        <v>0</v>
      </c>
      <c r="YW166" s="27">
        <v>0</v>
      </c>
      <c r="YX166" s="27">
        <v>0</v>
      </c>
      <c r="YY166" s="27">
        <v>0</v>
      </c>
      <c r="YZ166" s="27">
        <v>0</v>
      </c>
      <c r="ZA166" s="27">
        <v>0</v>
      </c>
      <c r="ZB166" s="27">
        <v>0</v>
      </c>
      <c r="ZC166" s="27">
        <v>0</v>
      </c>
      <c r="ZD166" s="27">
        <v>0</v>
      </c>
      <c r="ZE166" s="27">
        <v>0</v>
      </c>
      <c r="ZF166" s="27">
        <v>0</v>
      </c>
      <c r="ZG166" s="27">
        <v>0</v>
      </c>
      <c r="ZH166" s="27">
        <v>0</v>
      </c>
      <c r="ZI166" s="27">
        <v>0</v>
      </c>
      <c r="ZJ166" s="27">
        <v>0</v>
      </c>
      <c r="ZK166" s="27">
        <v>0</v>
      </c>
      <c r="ZL166" s="27">
        <v>0</v>
      </c>
      <c r="ZM166" s="27">
        <v>0</v>
      </c>
      <c r="ZN166" s="27">
        <v>0</v>
      </c>
      <c r="ZO166" s="27">
        <v>0</v>
      </c>
      <c r="ZP166" s="27">
        <v>0</v>
      </c>
      <c r="ZQ166" s="27">
        <v>0</v>
      </c>
      <c r="ZR166" s="27">
        <v>0</v>
      </c>
      <c r="ZS166" s="27">
        <v>0</v>
      </c>
      <c r="ZT166" s="27">
        <v>0</v>
      </c>
      <c r="ZU166" s="27">
        <v>4</v>
      </c>
      <c r="ZV166" s="27">
        <v>0</v>
      </c>
    </row>
    <row r="167" spans="1:698" s="43" customFormat="1" x14ac:dyDescent="0.2">
      <c r="A167" s="43" t="s">
        <v>267</v>
      </c>
      <c r="B167" s="42"/>
      <c r="C167" s="14">
        <v>3</v>
      </c>
      <c r="D167" s="14">
        <v>0</v>
      </c>
      <c r="E167" s="14">
        <v>0</v>
      </c>
      <c r="F167" s="14">
        <v>0</v>
      </c>
      <c r="G167" s="43">
        <v>0</v>
      </c>
      <c r="H167" s="43">
        <v>0</v>
      </c>
      <c r="I167" s="43">
        <v>0</v>
      </c>
      <c r="J167" s="43">
        <v>0</v>
      </c>
      <c r="K167" s="43">
        <v>0</v>
      </c>
      <c r="L167" s="43">
        <v>0</v>
      </c>
      <c r="M167" s="43">
        <v>0</v>
      </c>
      <c r="N167" s="43">
        <v>0</v>
      </c>
      <c r="O167" s="43">
        <v>0</v>
      </c>
      <c r="P167" s="43">
        <v>0</v>
      </c>
      <c r="Q167" s="43">
        <v>0</v>
      </c>
      <c r="R167" s="43">
        <v>0</v>
      </c>
      <c r="S167" s="43">
        <v>0</v>
      </c>
      <c r="T167" s="43">
        <v>0</v>
      </c>
      <c r="U167" s="43">
        <v>0</v>
      </c>
      <c r="V167" s="43">
        <v>0</v>
      </c>
      <c r="W167" s="43">
        <v>0</v>
      </c>
      <c r="X167" s="43">
        <v>0</v>
      </c>
      <c r="Y167" s="43">
        <v>0</v>
      </c>
      <c r="Z167" s="43">
        <v>0</v>
      </c>
      <c r="AA167" s="43">
        <v>0</v>
      </c>
      <c r="AB167" s="43">
        <v>0</v>
      </c>
      <c r="AC167" s="43">
        <v>0</v>
      </c>
      <c r="AD167" s="43">
        <v>0</v>
      </c>
      <c r="AE167" s="43">
        <v>0</v>
      </c>
      <c r="AF167" s="43">
        <v>0</v>
      </c>
      <c r="AG167" s="43">
        <v>0</v>
      </c>
      <c r="AH167" s="43">
        <v>0</v>
      </c>
      <c r="AI167" s="43">
        <v>0</v>
      </c>
      <c r="AJ167" s="43">
        <v>0</v>
      </c>
      <c r="AK167" s="43">
        <v>0</v>
      </c>
      <c r="AL167" s="43">
        <v>0</v>
      </c>
      <c r="AM167" s="43">
        <v>0</v>
      </c>
      <c r="AN167" s="43">
        <v>0</v>
      </c>
      <c r="AO167" s="43">
        <v>0</v>
      </c>
      <c r="AP167" s="43">
        <v>0</v>
      </c>
      <c r="AU167" s="43">
        <v>0</v>
      </c>
      <c r="AV167" s="43">
        <v>0</v>
      </c>
      <c r="AW167" s="43">
        <v>0</v>
      </c>
      <c r="AX167" s="43">
        <v>0</v>
      </c>
      <c r="AY167" s="14">
        <v>0</v>
      </c>
      <c r="AZ167" s="14">
        <v>0</v>
      </c>
      <c r="BA167" s="14">
        <v>0</v>
      </c>
      <c r="BB167" s="14">
        <v>2</v>
      </c>
      <c r="BC167" s="43">
        <v>0</v>
      </c>
      <c r="BD167" s="43">
        <v>0</v>
      </c>
      <c r="BE167" s="43">
        <v>0</v>
      </c>
      <c r="BF167" s="43">
        <v>0</v>
      </c>
      <c r="BG167" s="43">
        <v>0</v>
      </c>
      <c r="BH167" s="43">
        <v>1</v>
      </c>
      <c r="BI167" s="43">
        <v>0</v>
      </c>
      <c r="BJ167" s="43">
        <v>0</v>
      </c>
      <c r="BK167" s="43">
        <v>0</v>
      </c>
      <c r="BL167" s="43">
        <v>0</v>
      </c>
      <c r="BM167" s="43">
        <v>0</v>
      </c>
      <c r="BN167" s="43">
        <v>0</v>
      </c>
      <c r="BO167" s="43">
        <v>0</v>
      </c>
      <c r="BP167" s="43">
        <v>0</v>
      </c>
      <c r="BQ167" s="43">
        <v>0</v>
      </c>
      <c r="BR167" s="43">
        <v>0</v>
      </c>
      <c r="BS167" s="43">
        <v>0</v>
      </c>
      <c r="BT167" s="43">
        <v>0</v>
      </c>
      <c r="BU167" s="43">
        <v>0</v>
      </c>
      <c r="BV167" s="43">
        <v>0</v>
      </c>
      <c r="BW167" s="43">
        <v>0</v>
      </c>
      <c r="BX167" s="43">
        <v>0</v>
      </c>
      <c r="BY167" s="43">
        <v>0</v>
      </c>
      <c r="BZ167" s="43">
        <v>0</v>
      </c>
      <c r="CA167" s="43">
        <v>0</v>
      </c>
      <c r="CB167" s="43">
        <v>0</v>
      </c>
      <c r="CC167" s="43">
        <v>0</v>
      </c>
      <c r="CD167" s="43">
        <v>0</v>
      </c>
      <c r="CE167" s="43">
        <v>0</v>
      </c>
      <c r="CF167" s="43">
        <v>0</v>
      </c>
      <c r="CG167" s="43">
        <v>0</v>
      </c>
      <c r="CH167" s="43">
        <v>0</v>
      </c>
      <c r="CI167" s="43">
        <v>0</v>
      </c>
      <c r="CJ167" s="43">
        <v>0</v>
      </c>
      <c r="CK167" s="43">
        <v>0</v>
      </c>
      <c r="CL167" s="43">
        <v>0</v>
      </c>
      <c r="CM167" s="43">
        <v>0</v>
      </c>
      <c r="CN167" s="43">
        <v>0</v>
      </c>
      <c r="CO167" s="43">
        <v>0</v>
      </c>
      <c r="CP167" s="43">
        <v>0</v>
      </c>
      <c r="CQ167" s="43">
        <v>0</v>
      </c>
      <c r="CR167" s="43">
        <v>0</v>
      </c>
      <c r="CS167" s="43">
        <v>0</v>
      </c>
      <c r="CT167" s="43">
        <v>0</v>
      </c>
      <c r="CU167" s="43">
        <v>0</v>
      </c>
      <c r="CV167" s="43">
        <v>0</v>
      </c>
      <c r="CW167" s="43">
        <v>0</v>
      </c>
      <c r="CX167" s="43">
        <v>0</v>
      </c>
      <c r="CY167" s="43">
        <v>0</v>
      </c>
      <c r="CZ167" s="43">
        <v>0</v>
      </c>
      <c r="DA167" s="43">
        <v>0</v>
      </c>
      <c r="DB167" s="43">
        <v>0</v>
      </c>
      <c r="DC167" s="43">
        <v>0</v>
      </c>
      <c r="DD167" s="43">
        <v>0</v>
      </c>
      <c r="DG167" s="43">
        <v>0</v>
      </c>
      <c r="DH167" s="43">
        <v>0</v>
      </c>
      <c r="DI167" s="43">
        <v>0</v>
      </c>
      <c r="DJ167" s="43">
        <v>0</v>
      </c>
      <c r="DK167" s="43">
        <v>0</v>
      </c>
      <c r="DL167" s="43">
        <v>0</v>
      </c>
      <c r="DM167" s="43">
        <v>0</v>
      </c>
      <c r="DN167" s="43">
        <v>0</v>
      </c>
      <c r="DO167" s="43">
        <v>0</v>
      </c>
      <c r="DP167" s="43">
        <v>0</v>
      </c>
      <c r="DQ167" s="43">
        <v>0</v>
      </c>
      <c r="DR167" s="43">
        <v>0</v>
      </c>
      <c r="DS167" s="43">
        <v>0</v>
      </c>
      <c r="DT167" s="43">
        <v>0</v>
      </c>
      <c r="DU167" s="43">
        <v>0</v>
      </c>
      <c r="DV167" s="43">
        <v>0</v>
      </c>
      <c r="DW167" s="43">
        <v>0</v>
      </c>
      <c r="DX167" s="43">
        <v>0</v>
      </c>
      <c r="DY167" s="43">
        <v>0</v>
      </c>
      <c r="DZ167" s="43">
        <v>0</v>
      </c>
      <c r="EA167" s="43">
        <v>0</v>
      </c>
      <c r="EB167" s="43">
        <v>0</v>
      </c>
      <c r="EC167" s="43">
        <v>0</v>
      </c>
      <c r="ED167" s="43">
        <v>0</v>
      </c>
      <c r="EE167" s="43">
        <v>0</v>
      </c>
      <c r="EF167" s="43">
        <v>0</v>
      </c>
      <c r="EG167" s="43">
        <v>0</v>
      </c>
      <c r="EH167" s="43">
        <v>0</v>
      </c>
      <c r="EI167" s="43">
        <v>0</v>
      </c>
      <c r="EJ167" s="43">
        <v>0</v>
      </c>
      <c r="EK167" s="43">
        <v>0</v>
      </c>
      <c r="EL167" s="43">
        <v>0</v>
      </c>
      <c r="EM167" s="43">
        <v>0</v>
      </c>
      <c r="EN167" s="43">
        <v>0</v>
      </c>
      <c r="EO167" s="43">
        <v>0</v>
      </c>
      <c r="EP167" s="43">
        <v>0</v>
      </c>
      <c r="EQ167" s="43">
        <v>0</v>
      </c>
      <c r="ER167" s="43">
        <v>0</v>
      </c>
      <c r="ES167" s="43">
        <v>0</v>
      </c>
      <c r="ET167" s="43">
        <v>0</v>
      </c>
      <c r="EU167" s="43">
        <v>0</v>
      </c>
      <c r="EV167" s="43">
        <v>0</v>
      </c>
      <c r="EW167" s="43">
        <v>0</v>
      </c>
      <c r="EX167" s="43">
        <v>0</v>
      </c>
      <c r="EY167" s="43">
        <v>0</v>
      </c>
      <c r="EZ167" s="43">
        <v>0</v>
      </c>
      <c r="FA167" s="43">
        <v>0</v>
      </c>
      <c r="FB167" s="43">
        <v>0</v>
      </c>
      <c r="FC167" s="43">
        <v>0</v>
      </c>
      <c r="FD167" s="43">
        <v>0</v>
      </c>
      <c r="FE167" s="43">
        <v>0</v>
      </c>
      <c r="FF167" s="43">
        <v>0</v>
      </c>
      <c r="FG167" s="43">
        <v>0</v>
      </c>
      <c r="FH167" s="43">
        <v>0</v>
      </c>
      <c r="FI167" s="43">
        <v>0</v>
      </c>
      <c r="FJ167" s="43">
        <v>0</v>
      </c>
      <c r="FK167" s="43">
        <v>0</v>
      </c>
      <c r="FL167" s="43">
        <v>0</v>
      </c>
      <c r="FM167" s="43">
        <v>0</v>
      </c>
      <c r="FN167" s="43">
        <v>0</v>
      </c>
      <c r="FO167" s="43">
        <v>0</v>
      </c>
      <c r="FP167" s="43">
        <v>0</v>
      </c>
      <c r="FQ167" s="43">
        <v>0</v>
      </c>
      <c r="FR167" s="43">
        <v>0</v>
      </c>
      <c r="FS167" s="43">
        <v>0</v>
      </c>
      <c r="FT167" s="43">
        <v>0</v>
      </c>
      <c r="FU167" s="43">
        <v>0</v>
      </c>
      <c r="FV167" s="43">
        <v>0</v>
      </c>
      <c r="FW167" s="43">
        <v>0</v>
      </c>
      <c r="FX167" s="43">
        <v>0</v>
      </c>
      <c r="FY167" s="43">
        <v>0</v>
      </c>
      <c r="FZ167" s="43">
        <v>0</v>
      </c>
      <c r="GA167" s="43">
        <v>0</v>
      </c>
      <c r="GB167" s="43">
        <v>0</v>
      </c>
      <c r="GC167" s="27"/>
      <c r="GD167" s="27">
        <v>0</v>
      </c>
      <c r="GE167" s="27">
        <v>0</v>
      </c>
      <c r="GF167" s="27">
        <v>0</v>
      </c>
      <c r="GG167" s="27">
        <v>0</v>
      </c>
      <c r="GH167" s="27">
        <v>0</v>
      </c>
      <c r="GI167" s="27">
        <v>0</v>
      </c>
      <c r="GJ167" s="27">
        <v>0</v>
      </c>
      <c r="GK167" s="27">
        <v>0</v>
      </c>
      <c r="GL167" s="27">
        <v>0</v>
      </c>
      <c r="GM167" s="27">
        <v>0</v>
      </c>
      <c r="GN167" s="27">
        <v>0</v>
      </c>
      <c r="GO167" s="27">
        <v>0</v>
      </c>
      <c r="GP167" s="27"/>
      <c r="GQ167" s="27">
        <v>0</v>
      </c>
      <c r="GR167" s="27">
        <v>0</v>
      </c>
      <c r="GS167" s="27">
        <v>0</v>
      </c>
      <c r="GT167" s="27">
        <v>0</v>
      </c>
      <c r="GU167" s="27">
        <v>0</v>
      </c>
      <c r="GV167" s="27">
        <v>0</v>
      </c>
      <c r="GW167" s="27">
        <v>0</v>
      </c>
      <c r="GX167" s="27">
        <v>0</v>
      </c>
      <c r="GY167" s="27">
        <v>0</v>
      </c>
      <c r="GZ167" s="27">
        <v>0</v>
      </c>
      <c r="HA167" s="27">
        <v>0</v>
      </c>
      <c r="HB167" s="27">
        <v>0</v>
      </c>
      <c r="HC167" s="27"/>
      <c r="HD167" s="27">
        <v>0</v>
      </c>
      <c r="HE167" s="27">
        <v>0</v>
      </c>
      <c r="HF167" s="27">
        <v>0</v>
      </c>
      <c r="HG167" s="27">
        <v>0</v>
      </c>
      <c r="HH167" s="27">
        <v>0</v>
      </c>
      <c r="HI167" s="27">
        <v>0</v>
      </c>
      <c r="HJ167" s="27">
        <v>0</v>
      </c>
      <c r="HK167" s="27">
        <v>0</v>
      </c>
      <c r="HL167" s="27">
        <v>0</v>
      </c>
      <c r="HM167" s="27">
        <v>0</v>
      </c>
      <c r="HN167" s="27">
        <v>0</v>
      </c>
      <c r="HO167" s="27">
        <v>0</v>
      </c>
      <c r="HP167" s="27"/>
      <c r="HQ167" s="27">
        <v>0</v>
      </c>
      <c r="HR167" s="27">
        <v>0</v>
      </c>
      <c r="HS167" s="27">
        <v>0</v>
      </c>
      <c r="HT167" s="27">
        <v>0</v>
      </c>
      <c r="HU167" s="27">
        <v>0</v>
      </c>
      <c r="HV167" s="27">
        <v>0</v>
      </c>
      <c r="HW167" s="27">
        <v>0</v>
      </c>
      <c r="HX167" s="27">
        <v>0</v>
      </c>
      <c r="HY167" s="27">
        <v>0</v>
      </c>
      <c r="HZ167" s="27">
        <v>0</v>
      </c>
      <c r="IA167" s="27">
        <v>0</v>
      </c>
      <c r="IB167" s="27">
        <v>0</v>
      </c>
      <c r="IC167" s="27"/>
      <c r="ID167" s="27">
        <v>0</v>
      </c>
      <c r="IE167" s="27">
        <v>0</v>
      </c>
      <c r="IF167" s="27">
        <v>0</v>
      </c>
      <c r="IG167" s="27">
        <v>0</v>
      </c>
      <c r="IH167" s="27">
        <v>0</v>
      </c>
      <c r="II167" s="27"/>
      <c r="IJ167" s="27"/>
      <c r="IK167" s="27"/>
      <c r="IL167" s="27"/>
      <c r="IM167" s="27">
        <v>0</v>
      </c>
      <c r="IN167" s="27">
        <v>0</v>
      </c>
      <c r="IO167" s="27">
        <v>0</v>
      </c>
      <c r="IP167" s="27">
        <v>0</v>
      </c>
      <c r="IQ167" s="27">
        <v>0</v>
      </c>
      <c r="IR167" s="27">
        <v>0</v>
      </c>
      <c r="IS167" s="27">
        <v>0</v>
      </c>
      <c r="IT167" s="27">
        <v>0</v>
      </c>
      <c r="IU167" s="27">
        <v>0</v>
      </c>
      <c r="IV167" s="27">
        <v>0</v>
      </c>
      <c r="IW167" s="27">
        <v>0</v>
      </c>
      <c r="IX167" s="27">
        <v>0</v>
      </c>
      <c r="IY167" s="27">
        <v>0</v>
      </c>
      <c r="IZ167" s="27">
        <v>0</v>
      </c>
      <c r="JA167" s="27">
        <v>0</v>
      </c>
      <c r="JB167" s="27">
        <v>0</v>
      </c>
      <c r="JC167" s="27">
        <v>0</v>
      </c>
      <c r="JD167" s="27">
        <v>0</v>
      </c>
      <c r="JE167" s="27">
        <v>0</v>
      </c>
      <c r="JF167" s="27">
        <v>0</v>
      </c>
      <c r="JG167" s="27">
        <v>0</v>
      </c>
      <c r="JH167" s="27">
        <v>0</v>
      </c>
      <c r="JI167" s="27">
        <v>0</v>
      </c>
      <c r="JJ167" s="27">
        <v>0</v>
      </c>
      <c r="JK167" s="27">
        <v>0</v>
      </c>
      <c r="JL167" s="27">
        <v>0</v>
      </c>
      <c r="JM167" s="27">
        <v>0</v>
      </c>
      <c r="JN167" s="27">
        <v>0</v>
      </c>
      <c r="JO167" s="27">
        <v>0</v>
      </c>
      <c r="JP167" s="27">
        <v>0</v>
      </c>
      <c r="JQ167" s="27">
        <v>0</v>
      </c>
      <c r="JR167" s="27">
        <v>0</v>
      </c>
      <c r="JS167" s="27">
        <v>0</v>
      </c>
      <c r="JT167" s="27">
        <v>0</v>
      </c>
      <c r="JU167" s="27">
        <v>0</v>
      </c>
      <c r="JV167" s="27">
        <v>0</v>
      </c>
      <c r="JW167" s="27">
        <v>0</v>
      </c>
      <c r="JX167" s="27">
        <v>0</v>
      </c>
      <c r="JY167" s="14">
        <v>2</v>
      </c>
      <c r="JZ167" s="27">
        <v>0</v>
      </c>
      <c r="KA167" s="27">
        <v>0</v>
      </c>
      <c r="KB167" s="27">
        <v>0</v>
      </c>
      <c r="KC167" s="27">
        <v>0</v>
      </c>
      <c r="KD167" s="27">
        <v>0</v>
      </c>
      <c r="KE167" s="27">
        <v>0</v>
      </c>
      <c r="KF167" s="27">
        <v>0</v>
      </c>
      <c r="KG167" s="27">
        <v>0</v>
      </c>
      <c r="KH167" s="27">
        <v>1</v>
      </c>
      <c r="KI167" s="27">
        <v>0</v>
      </c>
      <c r="KJ167" s="27">
        <v>0</v>
      </c>
      <c r="KK167" s="27">
        <v>1</v>
      </c>
      <c r="KL167" s="14">
        <v>55</v>
      </c>
      <c r="KM167" s="27">
        <v>0</v>
      </c>
      <c r="KN167" s="27">
        <v>12</v>
      </c>
      <c r="KO167" s="27">
        <v>19</v>
      </c>
      <c r="KP167" s="27">
        <v>24</v>
      </c>
      <c r="KQ167" s="14">
        <v>1</v>
      </c>
      <c r="KR167" s="27">
        <v>1</v>
      </c>
      <c r="KS167" s="27">
        <v>0</v>
      </c>
      <c r="KT167" s="14">
        <v>0</v>
      </c>
      <c r="KU167" s="27">
        <v>0</v>
      </c>
      <c r="KV167" s="27">
        <v>0</v>
      </c>
      <c r="KW167" s="27">
        <v>0</v>
      </c>
      <c r="KX167" s="27">
        <v>0</v>
      </c>
      <c r="KY167" s="14">
        <v>0</v>
      </c>
      <c r="KZ167" s="27">
        <v>0</v>
      </c>
      <c r="LA167" s="27">
        <v>0</v>
      </c>
      <c r="LB167" s="27">
        <v>0</v>
      </c>
      <c r="LC167" s="27">
        <v>0</v>
      </c>
      <c r="LD167" s="27">
        <v>0</v>
      </c>
      <c r="LE167" s="27">
        <v>0</v>
      </c>
      <c r="LF167" s="27">
        <v>0</v>
      </c>
      <c r="LG167" s="27">
        <v>0</v>
      </c>
      <c r="LH167" s="27">
        <v>0</v>
      </c>
      <c r="LI167" s="27">
        <v>0</v>
      </c>
      <c r="LJ167" s="27">
        <v>0</v>
      </c>
      <c r="LK167" s="27">
        <v>0</v>
      </c>
      <c r="LL167" s="27">
        <v>0</v>
      </c>
      <c r="LM167" s="27">
        <v>0</v>
      </c>
      <c r="LN167" s="27">
        <v>0</v>
      </c>
      <c r="LO167" s="27">
        <v>0</v>
      </c>
      <c r="LP167" s="27">
        <v>0</v>
      </c>
      <c r="LQ167" s="27">
        <v>0</v>
      </c>
      <c r="LR167" s="27">
        <v>0</v>
      </c>
      <c r="LS167" s="27">
        <v>0</v>
      </c>
      <c r="LT167" s="27">
        <v>0</v>
      </c>
      <c r="LU167" s="27">
        <v>0</v>
      </c>
      <c r="LV167" s="27">
        <v>0</v>
      </c>
      <c r="LW167" s="27">
        <v>0</v>
      </c>
      <c r="LX167" s="27">
        <v>0</v>
      </c>
      <c r="LY167" s="27">
        <v>0</v>
      </c>
      <c r="LZ167" s="27">
        <v>0</v>
      </c>
      <c r="MA167" s="27">
        <v>0</v>
      </c>
      <c r="MB167" s="27">
        <v>0</v>
      </c>
      <c r="MC167" s="27">
        <v>0</v>
      </c>
      <c r="MD167" s="27">
        <v>0</v>
      </c>
      <c r="ME167" s="27">
        <v>0</v>
      </c>
      <c r="MF167" s="27">
        <v>0</v>
      </c>
      <c r="MG167" s="27">
        <v>0</v>
      </c>
      <c r="MH167" s="27">
        <v>0</v>
      </c>
      <c r="MI167" s="27">
        <v>0</v>
      </c>
      <c r="MJ167" s="27">
        <v>0</v>
      </c>
      <c r="MK167" s="27">
        <v>0</v>
      </c>
      <c r="ML167" s="27">
        <v>0</v>
      </c>
      <c r="MM167" s="27">
        <v>0</v>
      </c>
      <c r="MN167" s="27">
        <v>0</v>
      </c>
      <c r="MO167" s="27">
        <v>0</v>
      </c>
      <c r="MP167" s="27">
        <v>0</v>
      </c>
      <c r="MQ167" s="27">
        <v>0</v>
      </c>
      <c r="MR167" s="27">
        <v>0</v>
      </c>
      <c r="MS167" s="27">
        <v>0</v>
      </c>
      <c r="MT167" s="27">
        <v>0</v>
      </c>
      <c r="MU167" s="27">
        <v>0</v>
      </c>
      <c r="MV167" s="27">
        <v>0</v>
      </c>
      <c r="MW167" s="27">
        <v>0</v>
      </c>
      <c r="MX167" s="27">
        <v>0</v>
      </c>
      <c r="MY167" s="27">
        <v>0</v>
      </c>
      <c r="MZ167" s="27">
        <v>0</v>
      </c>
      <c r="NA167" s="27">
        <v>0</v>
      </c>
      <c r="NB167" s="27">
        <v>0</v>
      </c>
      <c r="NC167" s="27">
        <v>0</v>
      </c>
      <c r="ND167" s="27">
        <v>0</v>
      </c>
      <c r="NE167" s="27">
        <v>0</v>
      </c>
      <c r="NF167" s="27">
        <v>0</v>
      </c>
      <c r="NG167" s="27">
        <v>0</v>
      </c>
      <c r="NH167" s="27">
        <v>0</v>
      </c>
      <c r="NI167" s="27">
        <v>0</v>
      </c>
      <c r="NJ167" s="27">
        <v>0</v>
      </c>
      <c r="NK167" s="27">
        <v>0</v>
      </c>
      <c r="NL167" s="27">
        <v>0</v>
      </c>
      <c r="NM167" s="27">
        <v>0</v>
      </c>
      <c r="NN167" s="27">
        <v>0</v>
      </c>
      <c r="NO167" s="27">
        <v>0</v>
      </c>
      <c r="NP167" s="27">
        <v>0</v>
      </c>
      <c r="NQ167" s="27">
        <v>0</v>
      </c>
      <c r="NR167" s="27">
        <v>0</v>
      </c>
      <c r="NS167" s="27">
        <v>0</v>
      </c>
      <c r="NT167" s="14">
        <v>0</v>
      </c>
      <c r="NU167" s="27">
        <v>0</v>
      </c>
      <c r="NV167" s="27">
        <v>0</v>
      </c>
      <c r="NW167" s="27">
        <v>0</v>
      </c>
      <c r="NX167" s="27">
        <v>0</v>
      </c>
      <c r="NY167" s="27">
        <v>0</v>
      </c>
      <c r="NZ167" s="27">
        <v>0</v>
      </c>
      <c r="OA167" s="27">
        <v>0</v>
      </c>
      <c r="OB167" s="27">
        <v>0</v>
      </c>
      <c r="OC167" s="27">
        <v>0</v>
      </c>
      <c r="OD167" s="27">
        <v>0</v>
      </c>
      <c r="OE167" s="27">
        <v>0</v>
      </c>
      <c r="OF167" s="27">
        <v>0</v>
      </c>
      <c r="OG167" s="27">
        <v>0</v>
      </c>
      <c r="OH167" s="27">
        <v>0</v>
      </c>
      <c r="OI167" s="27">
        <v>0</v>
      </c>
      <c r="OJ167" s="27">
        <v>0</v>
      </c>
      <c r="OK167" s="27">
        <v>0</v>
      </c>
      <c r="OL167" s="27">
        <v>0</v>
      </c>
      <c r="OM167" s="27">
        <v>0</v>
      </c>
      <c r="ON167" s="27">
        <v>0</v>
      </c>
      <c r="OO167" s="27">
        <v>0</v>
      </c>
      <c r="OP167" s="27">
        <v>0</v>
      </c>
      <c r="OQ167" s="27">
        <v>0</v>
      </c>
      <c r="OR167" s="27">
        <v>0</v>
      </c>
      <c r="OS167" s="14">
        <v>0</v>
      </c>
      <c r="OT167" s="44">
        <v>0</v>
      </c>
      <c r="OU167" s="27">
        <v>0</v>
      </c>
      <c r="OV167" s="27">
        <v>0</v>
      </c>
      <c r="OW167" s="27">
        <v>0</v>
      </c>
      <c r="OX167" s="27">
        <v>0</v>
      </c>
      <c r="OY167" s="27">
        <v>0</v>
      </c>
      <c r="OZ167" s="27">
        <v>0</v>
      </c>
      <c r="PA167" s="27">
        <v>0</v>
      </c>
      <c r="PB167" s="27">
        <v>0</v>
      </c>
      <c r="PC167" s="27">
        <v>0</v>
      </c>
      <c r="PD167" s="27">
        <v>0</v>
      </c>
      <c r="PE167" s="27">
        <v>0</v>
      </c>
      <c r="PF167" s="27">
        <v>0</v>
      </c>
      <c r="PG167" s="27">
        <v>0</v>
      </c>
      <c r="PH167" s="27">
        <v>0</v>
      </c>
      <c r="PI167" s="27">
        <v>0</v>
      </c>
      <c r="PJ167" s="27">
        <v>0</v>
      </c>
      <c r="PK167" s="27">
        <v>0</v>
      </c>
      <c r="PL167" s="27">
        <v>0</v>
      </c>
      <c r="PM167" s="27">
        <v>0</v>
      </c>
      <c r="PN167" s="27">
        <v>0</v>
      </c>
      <c r="PO167" s="27">
        <v>0</v>
      </c>
      <c r="PP167" s="27">
        <v>0</v>
      </c>
      <c r="PQ167" s="27">
        <v>0</v>
      </c>
      <c r="PR167" s="27">
        <v>0</v>
      </c>
      <c r="PS167" s="27">
        <v>0</v>
      </c>
      <c r="PT167" s="27">
        <v>0</v>
      </c>
      <c r="PU167" s="27">
        <v>0</v>
      </c>
      <c r="PV167" s="27">
        <v>0</v>
      </c>
      <c r="PW167" s="27">
        <v>0</v>
      </c>
      <c r="PX167" s="14">
        <v>18</v>
      </c>
      <c r="PY167" s="27">
        <v>0</v>
      </c>
      <c r="PZ167" s="27">
        <v>0</v>
      </c>
      <c r="QA167" s="27">
        <v>0</v>
      </c>
      <c r="QB167" s="27">
        <v>0</v>
      </c>
      <c r="QC167" s="27">
        <v>0</v>
      </c>
      <c r="QD167" s="27">
        <v>0</v>
      </c>
      <c r="QE167" s="27">
        <v>0</v>
      </c>
      <c r="QF167" s="27">
        <v>0</v>
      </c>
      <c r="QG167" s="27">
        <v>0</v>
      </c>
      <c r="QH167" s="27">
        <v>0</v>
      </c>
      <c r="QI167" s="27">
        <v>0</v>
      </c>
      <c r="QJ167" s="27">
        <v>0</v>
      </c>
      <c r="QK167" s="27">
        <v>0</v>
      </c>
      <c r="QL167" s="27">
        <v>0</v>
      </c>
      <c r="QM167" s="27">
        <v>0</v>
      </c>
      <c r="QN167" s="27">
        <v>0</v>
      </c>
      <c r="QO167" s="27">
        <v>0</v>
      </c>
      <c r="QP167" s="27">
        <v>0</v>
      </c>
      <c r="QQ167" s="27">
        <v>0</v>
      </c>
      <c r="QR167" s="27">
        <v>0</v>
      </c>
      <c r="QS167" s="27">
        <v>0</v>
      </c>
      <c r="QT167" s="27">
        <v>0</v>
      </c>
      <c r="QU167" s="27">
        <v>0</v>
      </c>
      <c r="QV167" s="27">
        <v>0</v>
      </c>
      <c r="QW167" s="27">
        <v>0</v>
      </c>
      <c r="QX167" s="27">
        <v>11</v>
      </c>
      <c r="QY167" s="27">
        <v>0</v>
      </c>
      <c r="QZ167" s="27">
        <v>7</v>
      </c>
      <c r="RA167" s="14">
        <v>0</v>
      </c>
      <c r="RB167" s="27">
        <v>0</v>
      </c>
      <c r="RC167" s="27">
        <v>0</v>
      </c>
      <c r="RD167" s="27">
        <v>0</v>
      </c>
      <c r="RE167" s="27">
        <v>0</v>
      </c>
      <c r="RF167" s="27">
        <v>0</v>
      </c>
      <c r="RG167" s="27">
        <v>0</v>
      </c>
      <c r="RH167" s="27">
        <v>0</v>
      </c>
      <c r="RI167" s="27">
        <v>0</v>
      </c>
      <c r="RJ167" s="14">
        <v>0</v>
      </c>
      <c r="RK167" s="27">
        <v>0</v>
      </c>
      <c r="RL167" s="27">
        <v>0</v>
      </c>
      <c r="RM167" s="27">
        <v>0</v>
      </c>
      <c r="RN167" s="27">
        <v>0</v>
      </c>
      <c r="RO167" s="27">
        <v>0</v>
      </c>
      <c r="RP167" s="27">
        <v>0</v>
      </c>
      <c r="RQ167" s="27">
        <v>0</v>
      </c>
      <c r="RR167" s="27">
        <v>0</v>
      </c>
      <c r="RS167" s="27">
        <v>0</v>
      </c>
      <c r="RT167" s="27">
        <v>0</v>
      </c>
      <c r="RU167" s="27">
        <v>0</v>
      </c>
      <c r="RV167" s="27">
        <v>0</v>
      </c>
      <c r="RW167" s="27">
        <v>0</v>
      </c>
      <c r="RX167" s="27">
        <v>0</v>
      </c>
      <c r="RY167" s="27">
        <v>0</v>
      </c>
      <c r="RZ167" s="27">
        <v>0</v>
      </c>
      <c r="SA167" s="27">
        <v>0</v>
      </c>
      <c r="SB167" s="27">
        <v>0</v>
      </c>
      <c r="SC167" s="27">
        <v>0</v>
      </c>
      <c r="SD167" s="27">
        <v>0</v>
      </c>
      <c r="SE167" s="27">
        <v>0</v>
      </c>
      <c r="SF167" s="27">
        <v>0</v>
      </c>
      <c r="SG167" s="27">
        <v>0</v>
      </c>
      <c r="SH167" s="27">
        <v>0</v>
      </c>
      <c r="SI167" s="27">
        <v>0</v>
      </c>
      <c r="SJ167" s="27">
        <v>0</v>
      </c>
      <c r="SK167" s="27">
        <v>0</v>
      </c>
      <c r="SL167" s="27">
        <v>0</v>
      </c>
      <c r="SM167" s="27">
        <v>0</v>
      </c>
      <c r="SN167" s="27">
        <v>0</v>
      </c>
      <c r="SO167" s="27">
        <v>0</v>
      </c>
      <c r="SP167" s="27">
        <v>0</v>
      </c>
      <c r="SQ167" s="27">
        <v>0</v>
      </c>
      <c r="SR167" s="27">
        <v>0</v>
      </c>
      <c r="SS167" s="27">
        <v>0</v>
      </c>
      <c r="ST167" s="27">
        <v>0</v>
      </c>
      <c r="SU167" s="27">
        <v>0</v>
      </c>
      <c r="SV167" s="27">
        <v>0</v>
      </c>
      <c r="SW167" s="27">
        <v>0</v>
      </c>
      <c r="SX167" s="27">
        <v>0</v>
      </c>
      <c r="SY167" s="27">
        <v>0</v>
      </c>
      <c r="SZ167" s="27">
        <v>0</v>
      </c>
      <c r="TA167" s="27">
        <v>0</v>
      </c>
      <c r="TB167" s="27">
        <v>0</v>
      </c>
      <c r="TC167" s="27">
        <v>0</v>
      </c>
      <c r="TD167" s="27">
        <v>0</v>
      </c>
      <c r="TE167" s="27">
        <v>0</v>
      </c>
      <c r="TF167" s="27">
        <v>0</v>
      </c>
      <c r="TG167" s="14">
        <v>0</v>
      </c>
      <c r="TH167" s="27">
        <v>0</v>
      </c>
      <c r="TI167" s="27">
        <v>0</v>
      </c>
      <c r="TJ167" s="27">
        <v>0</v>
      </c>
      <c r="TK167" s="27">
        <v>0</v>
      </c>
      <c r="TL167" s="27">
        <v>0</v>
      </c>
      <c r="TM167" s="27">
        <v>0</v>
      </c>
      <c r="TN167" s="27">
        <v>0</v>
      </c>
      <c r="TO167" s="27">
        <v>0</v>
      </c>
      <c r="TP167" s="27">
        <v>0</v>
      </c>
      <c r="TQ167" s="27">
        <v>0</v>
      </c>
      <c r="TR167" s="27">
        <v>0</v>
      </c>
      <c r="TS167" s="27">
        <v>0</v>
      </c>
      <c r="TT167" s="27">
        <v>0</v>
      </c>
      <c r="TU167" s="27">
        <v>0</v>
      </c>
      <c r="TV167" s="27">
        <v>0</v>
      </c>
      <c r="TW167" s="27">
        <v>0</v>
      </c>
      <c r="TX167" s="27">
        <v>0</v>
      </c>
      <c r="TY167" s="27">
        <v>0</v>
      </c>
      <c r="TZ167" s="27">
        <v>0</v>
      </c>
      <c r="UA167" s="27">
        <v>0</v>
      </c>
      <c r="UB167" s="27">
        <v>0</v>
      </c>
      <c r="UC167" s="27">
        <v>0</v>
      </c>
      <c r="UD167" s="27">
        <v>0</v>
      </c>
      <c r="UE167" s="27">
        <v>0</v>
      </c>
      <c r="UF167" s="27">
        <v>0</v>
      </c>
      <c r="UG167" s="27">
        <v>0</v>
      </c>
      <c r="UH167" s="27">
        <v>0</v>
      </c>
      <c r="UI167" s="27">
        <v>0</v>
      </c>
      <c r="UJ167" s="27">
        <v>0</v>
      </c>
      <c r="UK167" s="27">
        <v>0</v>
      </c>
      <c r="UL167" s="27">
        <v>0</v>
      </c>
      <c r="UM167" s="27">
        <v>0</v>
      </c>
      <c r="UN167" s="27">
        <v>0</v>
      </c>
      <c r="UO167" s="27">
        <v>0</v>
      </c>
      <c r="UP167" s="27">
        <v>0</v>
      </c>
      <c r="UQ167" s="27">
        <v>0</v>
      </c>
      <c r="UR167" s="27">
        <v>0</v>
      </c>
      <c r="US167" s="27">
        <v>0</v>
      </c>
      <c r="UT167" s="27">
        <v>0</v>
      </c>
      <c r="UU167" s="27">
        <v>0</v>
      </c>
      <c r="UV167" s="27">
        <v>0</v>
      </c>
      <c r="UW167" s="27">
        <v>0</v>
      </c>
      <c r="UX167" s="27">
        <v>0</v>
      </c>
      <c r="UY167" s="27">
        <v>0</v>
      </c>
      <c r="UZ167" s="27">
        <v>0</v>
      </c>
      <c r="VA167" s="27">
        <v>0</v>
      </c>
      <c r="VB167" s="27">
        <v>0</v>
      </c>
      <c r="VC167" s="27">
        <v>0</v>
      </c>
      <c r="VD167" s="27">
        <v>0</v>
      </c>
      <c r="VE167" s="27">
        <v>0</v>
      </c>
      <c r="VF167" s="27">
        <v>0</v>
      </c>
      <c r="VG167" s="27">
        <v>0</v>
      </c>
      <c r="VH167" s="14">
        <v>0</v>
      </c>
      <c r="VI167" s="27">
        <v>0</v>
      </c>
      <c r="VJ167" s="27">
        <v>0</v>
      </c>
      <c r="VK167" s="27">
        <v>0</v>
      </c>
      <c r="VL167" s="27">
        <v>0</v>
      </c>
      <c r="VM167" s="27">
        <v>0</v>
      </c>
      <c r="VN167" s="27">
        <v>0</v>
      </c>
      <c r="VO167" s="27">
        <v>0</v>
      </c>
      <c r="VP167" s="27">
        <v>0</v>
      </c>
      <c r="VQ167" s="27">
        <v>0</v>
      </c>
      <c r="VR167" s="27">
        <v>0</v>
      </c>
      <c r="VS167" s="27">
        <v>0</v>
      </c>
      <c r="VT167" s="27">
        <v>0</v>
      </c>
      <c r="VU167" s="27">
        <v>0</v>
      </c>
      <c r="VV167" s="27">
        <v>0</v>
      </c>
      <c r="VW167" s="27">
        <v>0</v>
      </c>
      <c r="VX167" s="27">
        <v>0</v>
      </c>
      <c r="VY167" s="27">
        <v>0</v>
      </c>
      <c r="VZ167" s="27">
        <v>0</v>
      </c>
      <c r="WA167" s="27">
        <v>0</v>
      </c>
      <c r="WB167" s="27">
        <v>0</v>
      </c>
      <c r="WC167" s="27">
        <v>0</v>
      </c>
      <c r="WD167" s="27">
        <v>0</v>
      </c>
      <c r="WE167" s="27">
        <v>0</v>
      </c>
      <c r="WF167" s="27">
        <v>0</v>
      </c>
      <c r="WG167" s="27">
        <v>0</v>
      </c>
      <c r="WH167" s="27">
        <v>0</v>
      </c>
      <c r="WI167" s="27">
        <v>0</v>
      </c>
      <c r="WJ167" s="27">
        <v>0</v>
      </c>
      <c r="WK167" s="27">
        <v>0</v>
      </c>
      <c r="WL167" s="27">
        <v>0</v>
      </c>
      <c r="WM167" s="27">
        <v>0</v>
      </c>
      <c r="WN167" s="27">
        <v>0</v>
      </c>
      <c r="WO167" s="27">
        <v>0</v>
      </c>
      <c r="WP167" s="27">
        <v>0</v>
      </c>
      <c r="WQ167" s="27">
        <v>0</v>
      </c>
      <c r="WR167" s="27">
        <v>0</v>
      </c>
      <c r="WS167" s="27">
        <v>0</v>
      </c>
      <c r="WT167" s="27">
        <v>0</v>
      </c>
      <c r="WU167" s="27">
        <v>0</v>
      </c>
      <c r="WV167" s="27">
        <v>0</v>
      </c>
      <c r="WW167" s="27">
        <v>0</v>
      </c>
      <c r="WX167" s="27">
        <v>0</v>
      </c>
      <c r="WY167" s="27">
        <v>0</v>
      </c>
      <c r="WZ167" s="27">
        <v>0</v>
      </c>
      <c r="XA167" s="27">
        <v>0</v>
      </c>
      <c r="XB167" s="27">
        <v>0</v>
      </c>
      <c r="XC167" s="27">
        <v>0</v>
      </c>
      <c r="XD167" s="27">
        <v>0</v>
      </c>
      <c r="XE167" s="27">
        <v>0</v>
      </c>
      <c r="XF167" s="27">
        <v>0</v>
      </c>
      <c r="XG167" s="27">
        <v>0</v>
      </c>
      <c r="XH167" s="27">
        <v>0</v>
      </c>
      <c r="XI167" s="27">
        <v>0</v>
      </c>
      <c r="XJ167" s="27">
        <v>0</v>
      </c>
      <c r="XK167" s="27">
        <v>0</v>
      </c>
      <c r="XL167" s="27">
        <v>0</v>
      </c>
      <c r="XM167" s="27">
        <v>0</v>
      </c>
      <c r="XN167" s="27">
        <v>0</v>
      </c>
      <c r="XO167" s="27">
        <v>0</v>
      </c>
      <c r="XP167" s="27">
        <v>0</v>
      </c>
      <c r="XQ167" s="27">
        <v>0</v>
      </c>
      <c r="XR167" s="27">
        <v>0</v>
      </c>
      <c r="XS167" s="27">
        <v>0</v>
      </c>
      <c r="XT167" s="27">
        <v>0</v>
      </c>
      <c r="XU167" s="27">
        <v>0</v>
      </c>
      <c r="XV167" s="27">
        <v>0</v>
      </c>
      <c r="XW167" s="27">
        <v>0</v>
      </c>
      <c r="XX167" s="27">
        <v>0</v>
      </c>
      <c r="XY167" s="27">
        <v>0</v>
      </c>
      <c r="XZ167" s="27">
        <v>0</v>
      </c>
      <c r="YA167" s="27">
        <v>0</v>
      </c>
      <c r="YB167" s="27">
        <v>0</v>
      </c>
      <c r="YC167" s="27">
        <v>0</v>
      </c>
      <c r="YD167" s="27">
        <v>0</v>
      </c>
      <c r="YE167" s="27">
        <v>0</v>
      </c>
      <c r="YF167" s="27">
        <v>0</v>
      </c>
      <c r="YG167" s="27">
        <v>0</v>
      </c>
      <c r="YH167" s="27">
        <v>0</v>
      </c>
      <c r="YI167" s="27">
        <v>0</v>
      </c>
      <c r="YJ167" s="27">
        <v>0</v>
      </c>
      <c r="YK167" s="27">
        <v>0</v>
      </c>
      <c r="YL167" s="27">
        <v>0</v>
      </c>
      <c r="YM167" s="27">
        <v>0</v>
      </c>
      <c r="YN167" s="27">
        <v>0</v>
      </c>
      <c r="YO167" s="27">
        <v>0</v>
      </c>
      <c r="YP167" s="27">
        <v>0</v>
      </c>
      <c r="YQ167" s="27">
        <v>0</v>
      </c>
      <c r="YR167" s="27">
        <v>0</v>
      </c>
      <c r="YS167" s="27">
        <v>0</v>
      </c>
      <c r="YT167" s="27">
        <v>0</v>
      </c>
      <c r="YU167" s="27">
        <v>0</v>
      </c>
      <c r="YV167" s="27">
        <v>0</v>
      </c>
      <c r="YW167" s="27">
        <v>0</v>
      </c>
      <c r="YX167" s="27">
        <v>0</v>
      </c>
      <c r="YY167" s="27">
        <v>0</v>
      </c>
      <c r="YZ167" s="27">
        <v>0</v>
      </c>
      <c r="ZA167" s="27">
        <v>0</v>
      </c>
      <c r="ZB167" s="27">
        <v>0</v>
      </c>
      <c r="ZC167" s="27">
        <v>0</v>
      </c>
      <c r="ZD167" s="27">
        <v>0</v>
      </c>
      <c r="ZE167" s="27">
        <v>0</v>
      </c>
      <c r="ZF167" s="27">
        <v>0</v>
      </c>
      <c r="ZG167" s="27">
        <v>0</v>
      </c>
      <c r="ZH167" s="27">
        <v>0</v>
      </c>
      <c r="ZI167" s="27">
        <v>0</v>
      </c>
      <c r="ZJ167" s="27">
        <v>0</v>
      </c>
      <c r="ZK167" s="27">
        <v>0</v>
      </c>
      <c r="ZL167" s="27">
        <v>0</v>
      </c>
      <c r="ZM167" s="27">
        <v>0</v>
      </c>
      <c r="ZN167" s="27">
        <v>0</v>
      </c>
      <c r="ZO167" s="27">
        <v>0</v>
      </c>
      <c r="ZP167" s="27">
        <v>0</v>
      </c>
      <c r="ZQ167" s="27">
        <v>0</v>
      </c>
      <c r="ZR167" s="27">
        <v>0</v>
      </c>
      <c r="ZS167" s="27">
        <v>0</v>
      </c>
      <c r="ZT167" s="27">
        <v>0</v>
      </c>
      <c r="ZU167" s="27">
        <v>0</v>
      </c>
      <c r="ZV167" s="27">
        <v>0</v>
      </c>
    </row>
    <row r="168" spans="1:698" s="43" customFormat="1" x14ac:dyDescent="0.2">
      <c r="A168" s="43" t="s">
        <v>268</v>
      </c>
      <c r="B168" s="42"/>
      <c r="C168" s="14">
        <v>597</v>
      </c>
      <c r="D168" s="14">
        <v>39</v>
      </c>
      <c r="E168" s="14">
        <v>2</v>
      </c>
      <c r="F168" s="14">
        <v>0</v>
      </c>
      <c r="G168" s="43">
        <v>0</v>
      </c>
      <c r="H168" s="43">
        <v>0</v>
      </c>
      <c r="I168" s="43">
        <v>0</v>
      </c>
      <c r="J168" s="43">
        <v>0</v>
      </c>
      <c r="K168" s="43">
        <v>0</v>
      </c>
      <c r="L168" s="43">
        <v>0</v>
      </c>
      <c r="M168" s="43">
        <v>0</v>
      </c>
      <c r="N168" s="43">
        <v>0</v>
      </c>
      <c r="O168" s="43">
        <v>0</v>
      </c>
      <c r="P168" s="43">
        <v>0</v>
      </c>
      <c r="Q168" s="43">
        <v>0</v>
      </c>
      <c r="R168" s="43">
        <v>0</v>
      </c>
      <c r="S168" s="43">
        <v>0</v>
      </c>
      <c r="T168" s="43">
        <v>0</v>
      </c>
      <c r="U168" s="43">
        <v>0</v>
      </c>
      <c r="V168" s="43">
        <v>0</v>
      </c>
      <c r="W168" s="43">
        <v>0</v>
      </c>
      <c r="X168" s="43">
        <v>0</v>
      </c>
      <c r="Y168" s="43">
        <v>0</v>
      </c>
      <c r="Z168" s="43">
        <v>0</v>
      </c>
      <c r="AA168" s="43">
        <v>0</v>
      </c>
      <c r="AB168" s="43">
        <v>0</v>
      </c>
      <c r="AC168" s="43">
        <v>0</v>
      </c>
      <c r="AD168" s="43">
        <v>0</v>
      </c>
      <c r="AE168" s="43">
        <v>0</v>
      </c>
      <c r="AF168" s="43">
        <v>0</v>
      </c>
      <c r="AG168" s="43">
        <v>0</v>
      </c>
      <c r="AH168" s="43">
        <v>0</v>
      </c>
      <c r="AI168" s="43">
        <v>0</v>
      </c>
      <c r="AJ168" s="43">
        <v>0</v>
      </c>
      <c r="AK168" s="43">
        <v>0</v>
      </c>
      <c r="AL168" s="43">
        <v>0</v>
      </c>
      <c r="AM168" s="43">
        <v>0</v>
      </c>
      <c r="AN168" s="43">
        <v>0</v>
      </c>
      <c r="AO168" s="43">
        <v>0</v>
      </c>
      <c r="AP168" s="43">
        <v>0</v>
      </c>
      <c r="AU168" s="43">
        <v>0</v>
      </c>
      <c r="AV168" s="43">
        <v>11</v>
      </c>
      <c r="AW168" s="43">
        <v>1</v>
      </c>
      <c r="AX168" s="43">
        <v>5</v>
      </c>
      <c r="AY168" s="14">
        <v>0</v>
      </c>
      <c r="AZ168" s="14">
        <v>1</v>
      </c>
      <c r="BA168" s="14">
        <v>10</v>
      </c>
      <c r="BB168" s="14">
        <v>83</v>
      </c>
      <c r="BC168" s="43">
        <v>0</v>
      </c>
      <c r="BD168" s="43">
        <v>0</v>
      </c>
      <c r="BE168" s="43">
        <v>0</v>
      </c>
      <c r="BF168" s="43">
        <v>1</v>
      </c>
      <c r="BG168" s="43">
        <v>0</v>
      </c>
      <c r="BH168" s="43">
        <v>0</v>
      </c>
      <c r="BI168" s="43">
        <v>0</v>
      </c>
      <c r="BJ168" s="43">
        <v>0</v>
      </c>
      <c r="BK168" s="43">
        <v>0</v>
      </c>
      <c r="BL168" s="43">
        <v>0</v>
      </c>
      <c r="BM168" s="43">
        <v>0</v>
      </c>
      <c r="BN168" s="43">
        <v>0</v>
      </c>
      <c r="BO168" s="43">
        <v>0</v>
      </c>
      <c r="BP168" s="43">
        <v>0</v>
      </c>
      <c r="BQ168" s="43">
        <v>0</v>
      </c>
      <c r="BR168" s="43">
        <v>0</v>
      </c>
      <c r="BS168" s="43">
        <v>0</v>
      </c>
      <c r="BT168" s="43">
        <v>0</v>
      </c>
      <c r="BU168" s="43">
        <v>0</v>
      </c>
      <c r="BV168" s="43">
        <v>0</v>
      </c>
      <c r="BW168" s="43">
        <v>0</v>
      </c>
      <c r="BX168" s="43">
        <v>0</v>
      </c>
      <c r="BY168" s="43">
        <v>0</v>
      </c>
      <c r="BZ168" s="43">
        <v>0</v>
      </c>
      <c r="CA168" s="43">
        <v>0</v>
      </c>
      <c r="CB168" s="43">
        <v>0</v>
      </c>
      <c r="CC168" s="43">
        <v>0</v>
      </c>
      <c r="CD168" s="43">
        <v>5</v>
      </c>
      <c r="CE168" s="43">
        <v>0</v>
      </c>
      <c r="CF168" s="43">
        <v>8</v>
      </c>
      <c r="CG168" s="43">
        <v>0</v>
      </c>
      <c r="CH168" s="43">
        <v>3</v>
      </c>
      <c r="CI168" s="43">
        <v>0</v>
      </c>
      <c r="CJ168" s="43">
        <v>0</v>
      </c>
      <c r="CK168" s="43">
        <v>0</v>
      </c>
      <c r="CL168" s="43">
        <v>12</v>
      </c>
      <c r="CM168" s="43">
        <v>0</v>
      </c>
      <c r="CN168" s="43">
        <v>10</v>
      </c>
      <c r="CO168" s="43">
        <v>5</v>
      </c>
      <c r="CP168" s="43">
        <v>11</v>
      </c>
      <c r="CQ168" s="43">
        <v>2</v>
      </c>
      <c r="CR168" s="43">
        <v>15</v>
      </c>
      <c r="CS168" s="43">
        <v>1</v>
      </c>
      <c r="CT168" s="43">
        <v>20</v>
      </c>
      <c r="CU168" s="43">
        <v>2</v>
      </c>
      <c r="CV168" s="43">
        <v>16</v>
      </c>
      <c r="CW168" s="43">
        <v>1</v>
      </c>
      <c r="CX168" s="43">
        <v>17</v>
      </c>
      <c r="CY168" s="43">
        <v>0</v>
      </c>
      <c r="CZ168" s="43">
        <v>12</v>
      </c>
      <c r="DA168" s="43">
        <v>0</v>
      </c>
      <c r="DB168" s="43">
        <v>4</v>
      </c>
      <c r="DC168" s="43">
        <v>0</v>
      </c>
      <c r="DD168" s="43">
        <v>7</v>
      </c>
      <c r="DG168" s="43">
        <v>1</v>
      </c>
      <c r="DH168" s="43">
        <v>75</v>
      </c>
      <c r="DI168" s="43">
        <v>0</v>
      </c>
      <c r="DJ168" s="43">
        <v>0</v>
      </c>
      <c r="DK168" s="43">
        <v>0</v>
      </c>
      <c r="DL168" s="43">
        <v>0</v>
      </c>
      <c r="DM168" s="43">
        <v>0</v>
      </c>
      <c r="DN168" s="43">
        <v>0</v>
      </c>
      <c r="DO168" s="43">
        <v>0</v>
      </c>
      <c r="DP168" s="43">
        <v>0</v>
      </c>
      <c r="DQ168" s="43">
        <v>0</v>
      </c>
      <c r="DR168" s="43">
        <v>0</v>
      </c>
      <c r="DS168" s="43">
        <v>0</v>
      </c>
      <c r="DT168" s="43">
        <v>1</v>
      </c>
      <c r="DU168" s="43">
        <v>0</v>
      </c>
      <c r="DV168" s="43">
        <v>0</v>
      </c>
      <c r="DW168" s="43">
        <v>0</v>
      </c>
      <c r="DX168" s="43">
        <v>0</v>
      </c>
      <c r="DY168" s="43">
        <v>1</v>
      </c>
      <c r="DZ168" s="43">
        <v>50</v>
      </c>
      <c r="EA168" s="43">
        <v>0</v>
      </c>
      <c r="EB168" s="43">
        <v>0</v>
      </c>
      <c r="EC168" s="43">
        <v>1</v>
      </c>
      <c r="ED168" s="43">
        <v>73</v>
      </c>
      <c r="EE168" s="43">
        <v>0</v>
      </c>
      <c r="EF168" s="43">
        <v>0</v>
      </c>
      <c r="EG168" s="43">
        <v>4</v>
      </c>
      <c r="EH168" s="43">
        <v>61</v>
      </c>
      <c r="EI168" s="43">
        <v>1</v>
      </c>
      <c r="EJ168" s="43">
        <v>0</v>
      </c>
      <c r="EK168" s="43">
        <v>0</v>
      </c>
      <c r="EL168" s="43">
        <v>21</v>
      </c>
      <c r="EM168" s="43">
        <v>0</v>
      </c>
      <c r="EN168" s="43">
        <v>0</v>
      </c>
      <c r="EO168" s="43">
        <v>0</v>
      </c>
      <c r="EP168" s="43">
        <v>0</v>
      </c>
      <c r="EQ168" s="43">
        <v>0</v>
      </c>
      <c r="ER168" s="43">
        <v>0</v>
      </c>
      <c r="ES168" s="43">
        <v>0</v>
      </c>
      <c r="ET168" s="43">
        <v>0</v>
      </c>
      <c r="EU168" s="43">
        <v>0</v>
      </c>
      <c r="EV168" s="43">
        <v>0</v>
      </c>
      <c r="EW168" s="43">
        <v>0</v>
      </c>
      <c r="EX168" s="43">
        <v>0</v>
      </c>
      <c r="EY168" s="43">
        <v>0</v>
      </c>
      <c r="EZ168" s="43">
        <v>0</v>
      </c>
      <c r="FA168" s="43">
        <v>0</v>
      </c>
      <c r="FB168" s="43">
        <v>0</v>
      </c>
      <c r="FC168" s="43">
        <v>0</v>
      </c>
      <c r="FD168" s="43">
        <v>1</v>
      </c>
      <c r="FE168" s="43">
        <v>0</v>
      </c>
      <c r="FF168" s="43">
        <v>0</v>
      </c>
      <c r="FG168" s="43">
        <v>0</v>
      </c>
      <c r="FH168" s="43">
        <v>0</v>
      </c>
      <c r="FI168" s="43">
        <v>0</v>
      </c>
      <c r="FJ168" s="43">
        <v>1</v>
      </c>
      <c r="FK168" s="43">
        <v>0</v>
      </c>
      <c r="FL168" s="43">
        <v>3</v>
      </c>
      <c r="FM168" s="43">
        <v>0</v>
      </c>
      <c r="FN168" s="43">
        <v>5</v>
      </c>
      <c r="FO168" s="43">
        <v>0</v>
      </c>
      <c r="FP168" s="43">
        <v>10</v>
      </c>
      <c r="FQ168" s="43">
        <v>1</v>
      </c>
      <c r="FR168" s="43">
        <v>3</v>
      </c>
      <c r="FS168" s="43">
        <v>3</v>
      </c>
      <c r="FT168" s="43">
        <v>3</v>
      </c>
      <c r="FU168" s="43">
        <v>1</v>
      </c>
      <c r="FV168" s="43">
        <v>2</v>
      </c>
      <c r="FW168" s="43">
        <v>2</v>
      </c>
      <c r="FX168" s="43">
        <v>4</v>
      </c>
      <c r="FY168" s="43">
        <v>0</v>
      </c>
      <c r="FZ168" s="43">
        <v>1</v>
      </c>
      <c r="GA168" s="43">
        <v>0</v>
      </c>
      <c r="GB168" s="43">
        <v>3</v>
      </c>
      <c r="GC168" s="27"/>
      <c r="GD168" s="27">
        <v>0</v>
      </c>
      <c r="GE168" s="27">
        <v>0</v>
      </c>
      <c r="GF168" s="27">
        <v>0</v>
      </c>
      <c r="GG168" s="27">
        <v>0</v>
      </c>
      <c r="GH168" s="27">
        <v>0</v>
      </c>
      <c r="GI168" s="27">
        <v>0</v>
      </c>
      <c r="GJ168" s="27">
        <v>0</v>
      </c>
      <c r="GK168" s="27">
        <v>0</v>
      </c>
      <c r="GL168" s="27">
        <v>0</v>
      </c>
      <c r="GM168" s="27">
        <v>0</v>
      </c>
      <c r="GN168" s="27">
        <v>0</v>
      </c>
      <c r="GO168" s="27">
        <v>0</v>
      </c>
      <c r="GP168" s="27"/>
      <c r="GQ168" s="27">
        <v>0</v>
      </c>
      <c r="GR168" s="27">
        <v>0</v>
      </c>
      <c r="GS168" s="27">
        <v>0</v>
      </c>
      <c r="GT168" s="27">
        <v>0</v>
      </c>
      <c r="GU168" s="27">
        <v>0</v>
      </c>
      <c r="GV168" s="27">
        <v>0</v>
      </c>
      <c r="GW168" s="27">
        <v>0</v>
      </c>
      <c r="GX168" s="27">
        <v>0</v>
      </c>
      <c r="GY168" s="27">
        <v>0</v>
      </c>
      <c r="GZ168" s="27">
        <v>0</v>
      </c>
      <c r="HA168" s="27">
        <v>0</v>
      </c>
      <c r="HB168" s="27">
        <v>0</v>
      </c>
      <c r="HC168" s="27"/>
      <c r="HD168" s="27">
        <v>0</v>
      </c>
      <c r="HE168" s="27">
        <v>0</v>
      </c>
      <c r="HF168" s="27">
        <v>0</v>
      </c>
      <c r="HG168" s="27">
        <v>0</v>
      </c>
      <c r="HH168" s="27">
        <v>0</v>
      </c>
      <c r="HI168" s="27">
        <v>0</v>
      </c>
      <c r="HJ168" s="27">
        <v>0</v>
      </c>
      <c r="HK168" s="27">
        <v>0</v>
      </c>
      <c r="HL168" s="27">
        <v>0</v>
      </c>
      <c r="HM168" s="27">
        <v>0</v>
      </c>
      <c r="HN168" s="27">
        <v>0</v>
      </c>
      <c r="HO168" s="27">
        <v>0</v>
      </c>
      <c r="HP168" s="27"/>
      <c r="HQ168" s="27">
        <v>0</v>
      </c>
      <c r="HR168" s="27">
        <v>0</v>
      </c>
      <c r="HS168" s="27">
        <v>0</v>
      </c>
      <c r="HT168" s="27">
        <v>0</v>
      </c>
      <c r="HU168" s="27">
        <v>0</v>
      </c>
      <c r="HV168" s="27">
        <v>0</v>
      </c>
      <c r="HW168" s="27">
        <v>0</v>
      </c>
      <c r="HX168" s="27">
        <v>0</v>
      </c>
      <c r="HY168" s="27">
        <v>0</v>
      </c>
      <c r="HZ168" s="27">
        <v>0</v>
      </c>
      <c r="IA168" s="27">
        <v>0</v>
      </c>
      <c r="IB168" s="27">
        <v>0</v>
      </c>
      <c r="IC168" s="27"/>
      <c r="ID168" s="27">
        <v>2</v>
      </c>
      <c r="IE168" s="27">
        <v>0</v>
      </c>
      <c r="IF168" s="27">
        <v>0</v>
      </c>
      <c r="IG168" s="27">
        <v>0</v>
      </c>
      <c r="IH168" s="27">
        <v>0</v>
      </c>
      <c r="II168" s="27"/>
      <c r="IJ168" s="27"/>
      <c r="IK168" s="27"/>
      <c r="IL168" s="27"/>
      <c r="IM168" s="27">
        <v>2</v>
      </c>
      <c r="IN168" s="27">
        <v>0</v>
      </c>
      <c r="IO168" s="27">
        <v>0</v>
      </c>
      <c r="IP168" s="27">
        <v>0</v>
      </c>
      <c r="IQ168" s="27">
        <v>0</v>
      </c>
      <c r="IR168" s="27">
        <v>0</v>
      </c>
      <c r="IS168" s="27">
        <v>0</v>
      </c>
      <c r="IT168" s="27">
        <v>0</v>
      </c>
      <c r="IU168" s="27">
        <v>0</v>
      </c>
      <c r="IV168" s="27">
        <v>0</v>
      </c>
      <c r="IW168" s="27">
        <v>0</v>
      </c>
      <c r="IX168" s="27">
        <v>0</v>
      </c>
      <c r="IY168" s="27">
        <v>0</v>
      </c>
      <c r="IZ168" s="27">
        <v>0</v>
      </c>
      <c r="JA168" s="27">
        <v>0</v>
      </c>
      <c r="JB168" s="27">
        <v>0</v>
      </c>
      <c r="JC168" s="27">
        <v>0</v>
      </c>
      <c r="JD168" s="27">
        <v>0</v>
      </c>
      <c r="JE168" s="27">
        <v>0</v>
      </c>
      <c r="JF168" s="27">
        <v>0</v>
      </c>
      <c r="JG168" s="27">
        <v>0</v>
      </c>
      <c r="JH168" s="27">
        <v>0</v>
      </c>
      <c r="JI168" s="27">
        <v>0</v>
      </c>
      <c r="JJ168" s="27">
        <v>0</v>
      </c>
      <c r="JK168" s="27">
        <v>0</v>
      </c>
      <c r="JL168" s="27">
        <v>0</v>
      </c>
      <c r="JM168" s="27">
        <v>0</v>
      </c>
      <c r="JN168" s="27">
        <v>0</v>
      </c>
      <c r="JO168" s="27">
        <v>0</v>
      </c>
      <c r="JP168" s="27">
        <v>0</v>
      </c>
      <c r="JQ168" s="27">
        <v>0</v>
      </c>
      <c r="JR168" s="27">
        <v>0</v>
      </c>
      <c r="JS168" s="27">
        <v>0</v>
      </c>
      <c r="JT168" s="27">
        <v>0</v>
      </c>
      <c r="JU168" s="27">
        <v>0</v>
      </c>
      <c r="JV168" s="27">
        <v>0</v>
      </c>
      <c r="JW168" s="27">
        <v>0</v>
      </c>
      <c r="JX168" s="27">
        <v>0</v>
      </c>
      <c r="JY168" s="14">
        <v>102</v>
      </c>
      <c r="JZ168" s="27">
        <v>0</v>
      </c>
      <c r="KA168" s="27">
        <v>0</v>
      </c>
      <c r="KB168" s="27">
        <v>0</v>
      </c>
      <c r="KC168" s="27">
        <v>0</v>
      </c>
      <c r="KD168" s="27">
        <v>0</v>
      </c>
      <c r="KE168" s="27">
        <v>37</v>
      </c>
      <c r="KF168" s="27">
        <v>3</v>
      </c>
      <c r="KG168" s="27">
        <v>9</v>
      </c>
      <c r="KH168" s="27">
        <v>30</v>
      </c>
      <c r="KI168" s="27">
        <v>6</v>
      </c>
      <c r="KJ168" s="27">
        <v>1</v>
      </c>
      <c r="KK168" s="27">
        <v>16</v>
      </c>
      <c r="KL168" s="14">
        <v>102</v>
      </c>
      <c r="KM168" s="27">
        <v>0</v>
      </c>
      <c r="KN168" s="27">
        <v>37</v>
      </c>
      <c r="KO168" s="27">
        <v>42</v>
      </c>
      <c r="KP168" s="27">
        <v>23</v>
      </c>
      <c r="KQ168" s="14">
        <v>9</v>
      </c>
      <c r="KR168" s="27">
        <v>3</v>
      </c>
      <c r="KS168" s="27">
        <v>6</v>
      </c>
      <c r="KT168" s="14">
        <v>0</v>
      </c>
      <c r="KU168" s="27">
        <v>0</v>
      </c>
      <c r="KV168" s="27">
        <v>0</v>
      </c>
      <c r="KW168" s="27">
        <v>0</v>
      </c>
      <c r="KX168" s="27">
        <v>0</v>
      </c>
      <c r="KY168" s="14">
        <v>1</v>
      </c>
      <c r="KZ168" s="27">
        <v>0</v>
      </c>
      <c r="LA168" s="27">
        <v>0</v>
      </c>
      <c r="LB168" s="27">
        <v>0</v>
      </c>
      <c r="LC168" s="27">
        <v>0</v>
      </c>
      <c r="LD168" s="27">
        <v>0</v>
      </c>
      <c r="LE168" s="27">
        <v>0</v>
      </c>
      <c r="LF168" s="27">
        <v>0</v>
      </c>
      <c r="LG168" s="27">
        <v>0</v>
      </c>
      <c r="LH168" s="27">
        <v>0</v>
      </c>
      <c r="LI168" s="27">
        <v>0</v>
      </c>
      <c r="LJ168" s="27">
        <v>0</v>
      </c>
      <c r="LK168" s="27">
        <v>0</v>
      </c>
      <c r="LL168" s="27">
        <v>0</v>
      </c>
      <c r="LM168" s="27">
        <v>0</v>
      </c>
      <c r="LN168" s="27">
        <v>0</v>
      </c>
      <c r="LO168" s="27">
        <v>0</v>
      </c>
      <c r="LP168" s="27">
        <v>0</v>
      </c>
      <c r="LQ168" s="27">
        <v>0</v>
      </c>
      <c r="LR168" s="27">
        <v>0</v>
      </c>
      <c r="LS168" s="27">
        <v>0</v>
      </c>
      <c r="LT168" s="27">
        <v>0</v>
      </c>
      <c r="LU168" s="27">
        <v>0</v>
      </c>
      <c r="LV168" s="27">
        <v>0</v>
      </c>
      <c r="LW168" s="27">
        <v>0</v>
      </c>
      <c r="LX168" s="27">
        <v>0</v>
      </c>
      <c r="LY168" s="27">
        <v>0</v>
      </c>
      <c r="LZ168" s="27">
        <v>0</v>
      </c>
      <c r="MA168" s="27">
        <v>0</v>
      </c>
      <c r="MB168" s="27">
        <v>0</v>
      </c>
      <c r="MC168" s="27">
        <v>0</v>
      </c>
      <c r="MD168" s="27">
        <v>0</v>
      </c>
      <c r="ME168" s="27">
        <v>0</v>
      </c>
      <c r="MF168" s="27">
        <v>0</v>
      </c>
      <c r="MG168" s="27">
        <v>0</v>
      </c>
      <c r="MH168" s="27">
        <v>0</v>
      </c>
      <c r="MI168" s="27">
        <v>0</v>
      </c>
      <c r="MJ168" s="27">
        <v>0</v>
      </c>
      <c r="MK168" s="27">
        <v>0</v>
      </c>
      <c r="ML168" s="27">
        <v>0</v>
      </c>
      <c r="MM168" s="27">
        <v>0</v>
      </c>
      <c r="MN168" s="27">
        <v>0</v>
      </c>
      <c r="MO168" s="27">
        <v>0</v>
      </c>
      <c r="MP168" s="27">
        <v>0</v>
      </c>
      <c r="MQ168" s="27">
        <v>0</v>
      </c>
      <c r="MR168" s="27">
        <v>0</v>
      </c>
      <c r="MS168" s="27">
        <v>0</v>
      </c>
      <c r="MT168" s="27">
        <v>0</v>
      </c>
      <c r="MU168" s="27">
        <v>0</v>
      </c>
      <c r="MV168" s="27">
        <v>0</v>
      </c>
      <c r="MW168" s="27">
        <v>0</v>
      </c>
      <c r="MX168" s="27">
        <v>0</v>
      </c>
      <c r="MY168" s="27">
        <v>0</v>
      </c>
      <c r="MZ168" s="27">
        <v>1</v>
      </c>
      <c r="NA168" s="27">
        <v>0</v>
      </c>
      <c r="NB168" s="27">
        <v>0</v>
      </c>
      <c r="NC168" s="27">
        <v>0</v>
      </c>
      <c r="ND168" s="27">
        <v>0</v>
      </c>
      <c r="NE168" s="27">
        <v>0</v>
      </c>
      <c r="NF168" s="27">
        <v>0</v>
      </c>
      <c r="NG168" s="27">
        <v>0</v>
      </c>
      <c r="NH168" s="27">
        <v>0</v>
      </c>
      <c r="NI168" s="27">
        <v>0</v>
      </c>
      <c r="NJ168" s="27">
        <v>0</v>
      </c>
      <c r="NK168" s="27">
        <v>0</v>
      </c>
      <c r="NL168" s="27">
        <v>0</v>
      </c>
      <c r="NM168" s="27">
        <v>0</v>
      </c>
      <c r="NN168" s="27">
        <v>0</v>
      </c>
      <c r="NO168" s="27">
        <v>0</v>
      </c>
      <c r="NP168" s="27">
        <v>0</v>
      </c>
      <c r="NQ168" s="27">
        <v>0</v>
      </c>
      <c r="NR168" s="27">
        <v>0</v>
      </c>
      <c r="NS168" s="27">
        <v>0</v>
      </c>
      <c r="NT168" s="14">
        <v>1</v>
      </c>
      <c r="NU168" s="27">
        <v>0</v>
      </c>
      <c r="NV168" s="27">
        <v>0</v>
      </c>
      <c r="NW168" s="27">
        <v>0</v>
      </c>
      <c r="NX168" s="27">
        <v>0</v>
      </c>
      <c r="NY168" s="27">
        <v>1</v>
      </c>
      <c r="NZ168" s="27">
        <v>0</v>
      </c>
      <c r="OA168" s="27">
        <v>0</v>
      </c>
      <c r="OB168" s="27">
        <v>0</v>
      </c>
      <c r="OC168" s="27">
        <v>0</v>
      </c>
      <c r="OD168" s="27">
        <v>0</v>
      </c>
      <c r="OE168" s="27">
        <v>0</v>
      </c>
      <c r="OF168" s="27">
        <v>0</v>
      </c>
      <c r="OG168" s="27">
        <v>0</v>
      </c>
      <c r="OH168" s="27">
        <v>0</v>
      </c>
      <c r="OI168" s="27">
        <v>0</v>
      </c>
      <c r="OJ168" s="27">
        <v>0</v>
      </c>
      <c r="OK168" s="27">
        <v>0</v>
      </c>
      <c r="OL168" s="27">
        <v>0</v>
      </c>
      <c r="OM168" s="27">
        <v>0</v>
      </c>
      <c r="ON168" s="27">
        <v>0</v>
      </c>
      <c r="OO168" s="27">
        <v>0</v>
      </c>
      <c r="OP168" s="27">
        <v>0</v>
      </c>
      <c r="OQ168" s="27">
        <v>0</v>
      </c>
      <c r="OR168" s="27">
        <v>0</v>
      </c>
      <c r="OS168" s="14">
        <v>33</v>
      </c>
      <c r="OT168" s="44">
        <v>6</v>
      </c>
      <c r="OU168" s="27">
        <v>1</v>
      </c>
      <c r="OV168" s="27">
        <v>1</v>
      </c>
      <c r="OW168" s="27">
        <v>1</v>
      </c>
      <c r="OX168" s="27">
        <v>1</v>
      </c>
      <c r="OY168" s="27">
        <v>0</v>
      </c>
      <c r="OZ168" s="27">
        <v>6</v>
      </c>
      <c r="PA168" s="27">
        <v>9</v>
      </c>
      <c r="PB168" s="27">
        <v>5</v>
      </c>
      <c r="PC168" s="27">
        <v>0</v>
      </c>
      <c r="PD168" s="27">
        <v>0</v>
      </c>
      <c r="PE168" s="27">
        <v>0</v>
      </c>
      <c r="PF168" s="27">
        <v>0</v>
      </c>
      <c r="PG168" s="27">
        <v>0</v>
      </c>
      <c r="PH168" s="27">
        <v>0</v>
      </c>
      <c r="PI168" s="27">
        <v>0</v>
      </c>
      <c r="PJ168" s="27">
        <v>0</v>
      </c>
      <c r="PK168" s="27">
        <v>0</v>
      </c>
      <c r="PL168" s="27">
        <v>1</v>
      </c>
      <c r="PM168" s="27">
        <v>2</v>
      </c>
      <c r="PN168" s="27">
        <v>7</v>
      </c>
      <c r="PO168" s="27">
        <v>0</v>
      </c>
      <c r="PP168" s="27">
        <v>0</v>
      </c>
      <c r="PQ168" s="27">
        <v>0</v>
      </c>
      <c r="PR168" s="27">
        <v>0</v>
      </c>
      <c r="PS168" s="27">
        <v>0</v>
      </c>
      <c r="PT168" s="27">
        <v>0</v>
      </c>
      <c r="PU168" s="27">
        <v>0</v>
      </c>
      <c r="PV168" s="27">
        <v>0</v>
      </c>
      <c r="PW168" s="27">
        <v>0</v>
      </c>
      <c r="PX168" s="14">
        <v>627</v>
      </c>
      <c r="PY168" s="27">
        <v>1</v>
      </c>
      <c r="PZ168" s="27">
        <v>10</v>
      </c>
      <c r="QA168" s="27">
        <v>14</v>
      </c>
      <c r="QB168" s="27">
        <v>3</v>
      </c>
      <c r="QC168" s="27">
        <v>31</v>
      </c>
      <c r="QD168" s="27">
        <v>136</v>
      </c>
      <c r="QE168" s="27">
        <v>232</v>
      </c>
      <c r="QF168" s="27">
        <v>0</v>
      </c>
      <c r="QG168" s="27">
        <v>0</v>
      </c>
      <c r="QH168" s="27">
        <v>0</v>
      </c>
      <c r="QI168" s="27">
        <v>0</v>
      </c>
      <c r="QJ168" s="27">
        <v>21</v>
      </c>
      <c r="QK168" s="27">
        <v>0</v>
      </c>
      <c r="QL168" s="27">
        <v>8</v>
      </c>
      <c r="QM168" s="27">
        <v>10</v>
      </c>
      <c r="QN168" s="27">
        <v>0</v>
      </c>
      <c r="QO168" s="27">
        <v>1</v>
      </c>
      <c r="QP168" s="27">
        <v>16</v>
      </c>
      <c r="QQ168" s="27">
        <v>128</v>
      </c>
      <c r="QR168" s="27">
        <v>0</v>
      </c>
      <c r="QS168" s="27">
        <v>0</v>
      </c>
      <c r="QT168" s="27">
        <v>0</v>
      </c>
      <c r="QU168" s="27">
        <v>0</v>
      </c>
      <c r="QV168" s="27">
        <v>16</v>
      </c>
      <c r="QW168" s="27">
        <v>0</v>
      </c>
      <c r="QX168" s="27">
        <v>0</v>
      </c>
      <c r="QY168" s="27">
        <v>0</v>
      </c>
      <c r="QZ168" s="27">
        <v>0</v>
      </c>
      <c r="RA168" s="14">
        <v>16</v>
      </c>
      <c r="RB168" s="27">
        <v>0</v>
      </c>
      <c r="RC168" s="27">
        <v>0</v>
      </c>
      <c r="RD168" s="27">
        <v>7</v>
      </c>
      <c r="RE168" s="27">
        <v>0</v>
      </c>
      <c r="RF168" s="27">
        <v>0</v>
      </c>
      <c r="RG168" s="27">
        <v>0</v>
      </c>
      <c r="RH168" s="27">
        <v>3</v>
      </c>
      <c r="RI168" s="27">
        <v>6</v>
      </c>
      <c r="RJ168" s="14">
        <v>0</v>
      </c>
      <c r="RK168" s="27">
        <v>0</v>
      </c>
      <c r="RL168" s="27">
        <v>0</v>
      </c>
      <c r="RM168" s="27">
        <v>0</v>
      </c>
      <c r="RN168" s="27">
        <v>0</v>
      </c>
      <c r="RO168" s="27">
        <v>0</v>
      </c>
      <c r="RP168" s="27">
        <v>0</v>
      </c>
      <c r="RQ168" s="27">
        <v>0</v>
      </c>
      <c r="RR168" s="27">
        <v>0</v>
      </c>
      <c r="RS168" s="27">
        <v>0</v>
      </c>
      <c r="RT168" s="27">
        <v>0</v>
      </c>
      <c r="RU168" s="27">
        <v>0</v>
      </c>
      <c r="RV168" s="27">
        <v>0</v>
      </c>
      <c r="RW168" s="27">
        <v>0</v>
      </c>
      <c r="RX168" s="27">
        <v>0</v>
      </c>
      <c r="RY168" s="27">
        <v>0</v>
      </c>
      <c r="RZ168" s="27">
        <v>0</v>
      </c>
      <c r="SA168" s="27">
        <v>0</v>
      </c>
      <c r="SB168" s="27">
        <v>0</v>
      </c>
      <c r="SC168" s="27">
        <v>0</v>
      </c>
      <c r="SD168" s="27">
        <v>0</v>
      </c>
      <c r="SE168" s="27">
        <v>0</v>
      </c>
      <c r="SF168" s="27">
        <v>0</v>
      </c>
      <c r="SG168" s="27">
        <v>0</v>
      </c>
      <c r="SH168" s="27">
        <v>0</v>
      </c>
      <c r="SI168" s="27">
        <v>0</v>
      </c>
      <c r="SJ168" s="27">
        <v>0</v>
      </c>
      <c r="SK168" s="27">
        <v>0</v>
      </c>
      <c r="SL168" s="27">
        <v>0</v>
      </c>
      <c r="SM168" s="27">
        <v>0</v>
      </c>
      <c r="SN168" s="27">
        <v>0</v>
      </c>
      <c r="SO168" s="27">
        <v>0</v>
      </c>
      <c r="SP168" s="27">
        <v>0</v>
      </c>
      <c r="SQ168" s="27">
        <v>0</v>
      </c>
      <c r="SR168" s="27">
        <v>0</v>
      </c>
      <c r="SS168" s="27">
        <v>0</v>
      </c>
      <c r="ST168" s="27">
        <v>0</v>
      </c>
      <c r="SU168" s="27">
        <v>0</v>
      </c>
      <c r="SV168" s="27">
        <v>0</v>
      </c>
      <c r="SW168" s="27">
        <v>0</v>
      </c>
      <c r="SX168" s="27">
        <v>0</v>
      </c>
      <c r="SY168" s="27">
        <v>0</v>
      </c>
      <c r="SZ168" s="27">
        <v>0</v>
      </c>
      <c r="TA168" s="27">
        <v>0</v>
      </c>
      <c r="TB168" s="27">
        <v>0</v>
      </c>
      <c r="TC168" s="27">
        <v>0</v>
      </c>
      <c r="TD168" s="27">
        <v>0</v>
      </c>
      <c r="TE168" s="27">
        <v>0</v>
      </c>
      <c r="TF168" s="27">
        <v>0</v>
      </c>
      <c r="TG168" s="14">
        <v>0</v>
      </c>
      <c r="TH168" s="27">
        <v>0</v>
      </c>
      <c r="TI168" s="27">
        <v>0</v>
      </c>
      <c r="TJ168" s="27">
        <v>0</v>
      </c>
      <c r="TK168" s="27">
        <v>0</v>
      </c>
      <c r="TL168" s="27">
        <v>0</v>
      </c>
      <c r="TM168" s="27">
        <v>0</v>
      </c>
      <c r="TN168" s="27">
        <v>0</v>
      </c>
      <c r="TO168" s="27">
        <v>0</v>
      </c>
      <c r="TP168" s="27">
        <v>0</v>
      </c>
      <c r="TQ168" s="27">
        <v>0</v>
      </c>
      <c r="TR168" s="27">
        <v>0</v>
      </c>
      <c r="TS168" s="27">
        <v>0</v>
      </c>
      <c r="TT168" s="27">
        <v>0</v>
      </c>
      <c r="TU168" s="27">
        <v>0</v>
      </c>
      <c r="TV168" s="27">
        <v>0</v>
      </c>
      <c r="TW168" s="27">
        <v>0</v>
      </c>
      <c r="TX168" s="27">
        <v>0</v>
      </c>
      <c r="TY168" s="27">
        <v>0</v>
      </c>
      <c r="TZ168" s="27">
        <v>0</v>
      </c>
      <c r="UA168" s="27">
        <v>0</v>
      </c>
      <c r="UB168" s="27">
        <v>0</v>
      </c>
      <c r="UC168" s="27">
        <v>0</v>
      </c>
      <c r="UD168" s="27">
        <v>0</v>
      </c>
      <c r="UE168" s="27">
        <v>0</v>
      </c>
      <c r="UF168" s="27">
        <v>0</v>
      </c>
      <c r="UG168" s="27">
        <v>0</v>
      </c>
      <c r="UH168" s="27">
        <v>0</v>
      </c>
      <c r="UI168" s="27">
        <v>0</v>
      </c>
      <c r="UJ168" s="27">
        <v>0</v>
      </c>
      <c r="UK168" s="27">
        <v>0</v>
      </c>
      <c r="UL168" s="27">
        <v>0</v>
      </c>
      <c r="UM168" s="27">
        <v>0</v>
      </c>
      <c r="UN168" s="27">
        <v>0</v>
      </c>
      <c r="UO168" s="27">
        <v>0</v>
      </c>
      <c r="UP168" s="27">
        <v>0</v>
      </c>
      <c r="UQ168" s="27">
        <v>0</v>
      </c>
      <c r="UR168" s="27">
        <v>0</v>
      </c>
      <c r="US168" s="27">
        <v>0</v>
      </c>
      <c r="UT168" s="27">
        <v>0</v>
      </c>
      <c r="UU168" s="27">
        <v>0</v>
      </c>
      <c r="UV168" s="27">
        <v>0</v>
      </c>
      <c r="UW168" s="27">
        <v>0</v>
      </c>
      <c r="UX168" s="27">
        <v>0</v>
      </c>
      <c r="UY168" s="27">
        <v>0</v>
      </c>
      <c r="UZ168" s="27">
        <v>0</v>
      </c>
      <c r="VA168" s="27">
        <v>0</v>
      </c>
      <c r="VB168" s="27">
        <v>0</v>
      </c>
      <c r="VC168" s="27">
        <v>0</v>
      </c>
      <c r="VD168" s="27">
        <v>0</v>
      </c>
      <c r="VE168" s="27">
        <v>0</v>
      </c>
      <c r="VF168" s="27">
        <v>0</v>
      </c>
      <c r="VG168" s="27">
        <v>0</v>
      </c>
      <c r="VH168" s="14">
        <v>0</v>
      </c>
      <c r="VI168" s="27">
        <v>0</v>
      </c>
      <c r="VJ168" s="27">
        <v>0</v>
      </c>
      <c r="VK168" s="27">
        <v>0</v>
      </c>
      <c r="VL168" s="27">
        <v>0</v>
      </c>
      <c r="VM168" s="27">
        <v>0</v>
      </c>
      <c r="VN168" s="27">
        <v>0</v>
      </c>
      <c r="VO168" s="27">
        <v>0</v>
      </c>
      <c r="VP168" s="27">
        <v>0</v>
      </c>
      <c r="VQ168" s="27">
        <v>0</v>
      </c>
      <c r="VR168" s="27">
        <v>0</v>
      </c>
      <c r="VS168" s="27">
        <v>0</v>
      </c>
      <c r="VT168" s="27">
        <v>0</v>
      </c>
      <c r="VU168" s="27">
        <v>0</v>
      </c>
      <c r="VV168" s="27">
        <v>0</v>
      </c>
      <c r="VW168" s="27">
        <v>0</v>
      </c>
      <c r="VX168" s="27">
        <v>0</v>
      </c>
      <c r="VY168" s="27">
        <v>0</v>
      </c>
      <c r="VZ168" s="27">
        <v>0</v>
      </c>
      <c r="WA168" s="27">
        <v>0</v>
      </c>
      <c r="WB168" s="27">
        <v>0</v>
      </c>
      <c r="WC168" s="27">
        <v>0</v>
      </c>
      <c r="WD168" s="27">
        <v>0</v>
      </c>
      <c r="WE168" s="27">
        <v>0</v>
      </c>
      <c r="WF168" s="27">
        <v>0</v>
      </c>
      <c r="WG168" s="27">
        <v>0</v>
      </c>
      <c r="WH168" s="27">
        <v>0</v>
      </c>
      <c r="WI168" s="27">
        <v>0</v>
      </c>
      <c r="WJ168" s="27">
        <v>0</v>
      </c>
      <c r="WK168" s="27">
        <v>0</v>
      </c>
      <c r="WL168" s="27">
        <v>0</v>
      </c>
      <c r="WM168" s="27">
        <v>0</v>
      </c>
      <c r="WN168" s="27">
        <v>0</v>
      </c>
      <c r="WO168" s="27">
        <v>0</v>
      </c>
      <c r="WP168" s="27">
        <v>0</v>
      </c>
      <c r="WQ168" s="27">
        <v>0</v>
      </c>
      <c r="WR168" s="27">
        <v>0</v>
      </c>
      <c r="WS168" s="27">
        <v>0</v>
      </c>
      <c r="WT168" s="27">
        <v>0</v>
      </c>
      <c r="WU168" s="27">
        <v>0</v>
      </c>
      <c r="WV168" s="27">
        <v>0</v>
      </c>
      <c r="WW168" s="27">
        <v>0</v>
      </c>
      <c r="WX168" s="27">
        <v>0</v>
      </c>
      <c r="WY168" s="27">
        <v>0</v>
      </c>
      <c r="WZ168" s="27">
        <v>0</v>
      </c>
      <c r="XA168" s="27">
        <v>0</v>
      </c>
      <c r="XB168" s="27">
        <v>0</v>
      </c>
      <c r="XC168" s="27">
        <v>0</v>
      </c>
      <c r="XD168" s="27">
        <v>0</v>
      </c>
      <c r="XE168" s="27">
        <v>0</v>
      </c>
      <c r="XF168" s="27">
        <v>0</v>
      </c>
      <c r="XG168" s="27">
        <v>0</v>
      </c>
      <c r="XH168" s="27">
        <v>0</v>
      </c>
      <c r="XI168" s="27">
        <v>10</v>
      </c>
      <c r="XJ168" s="27">
        <v>22</v>
      </c>
      <c r="XK168" s="27">
        <v>3</v>
      </c>
      <c r="XL168" s="27">
        <v>29</v>
      </c>
      <c r="XM168" s="27">
        <v>5</v>
      </c>
      <c r="XN168" s="27">
        <v>0</v>
      </c>
      <c r="XO168" s="27">
        <v>0</v>
      </c>
      <c r="XP168" s="27">
        <v>1</v>
      </c>
      <c r="XQ168" s="27">
        <v>0</v>
      </c>
      <c r="XR168" s="27">
        <v>0</v>
      </c>
      <c r="XS168" s="27">
        <v>0</v>
      </c>
      <c r="XT168" s="27">
        <v>1</v>
      </c>
      <c r="XU168" s="27">
        <v>0</v>
      </c>
      <c r="XV168" s="27">
        <v>0</v>
      </c>
      <c r="XW168" s="27">
        <v>0</v>
      </c>
      <c r="XX168" s="27">
        <v>2</v>
      </c>
      <c r="XY168" s="27">
        <v>7</v>
      </c>
      <c r="XZ168" s="27">
        <v>0</v>
      </c>
      <c r="YA168" s="27">
        <v>6</v>
      </c>
      <c r="YB168" s="27">
        <v>0</v>
      </c>
      <c r="YC168" s="27">
        <v>0</v>
      </c>
      <c r="YD168" s="27">
        <v>1</v>
      </c>
      <c r="YE168" s="27">
        <v>0</v>
      </c>
      <c r="YF168" s="27">
        <v>0</v>
      </c>
      <c r="YG168" s="27">
        <v>2</v>
      </c>
      <c r="YH168" s="27">
        <v>6</v>
      </c>
      <c r="YI168" s="27">
        <v>0</v>
      </c>
      <c r="YJ168" s="27">
        <v>0</v>
      </c>
      <c r="YK168" s="27">
        <v>2</v>
      </c>
      <c r="YL168" s="27">
        <v>3</v>
      </c>
      <c r="YM168" s="27">
        <v>10</v>
      </c>
      <c r="YN168" s="27">
        <v>0</v>
      </c>
      <c r="YO168" s="27">
        <v>0</v>
      </c>
      <c r="YP168" s="27">
        <v>0</v>
      </c>
      <c r="YQ168" s="27">
        <v>0</v>
      </c>
      <c r="YR168" s="27">
        <v>0</v>
      </c>
      <c r="YS168" s="27">
        <v>6</v>
      </c>
      <c r="YT168" s="27">
        <v>6</v>
      </c>
      <c r="YU168" s="27">
        <v>0</v>
      </c>
      <c r="YV168" s="27">
        <v>12</v>
      </c>
      <c r="YW168" s="27">
        <v>2</v>
      </c>
      <c r="YX168" s="27">
        <v>8</v>
      </c>
      <c r="YY168" s="27">
        <v>8</v>
      </c>
      <c r="YZ168" s="27">
        <v>0</v>
      </c>
      <c r="ZA168" s="27">
        <v>16</v>
      </c>
      <c r="ZB168" s="27">
        <v>2</v>
      </c>
      <c r="ZC168" s="27">
        <v>350</v>
      </c>
      <c r="ZD168" s="27">
        <v>0</v>
      </c>
      <c r="ZE168" s="27">
        <v>48</v>
      </c>
      <c r="ZF168" s="27">
        <v>30</v>
      </c>
      <c r="ZG168" s="27">
        <v>6</v>
      </c>
      <c r="ZH168" s="27">
        <v>2</v>
      </c>
      <c r="ZI168" s="27">
        <v>14</v>
      </c>
      <c r="ZJ168" s="27">
        <v>5</v>
      </c>
      <c r="ZK168" s="27">
        <v>2</v>
      </c>
      <c r="ZL168" s="27">
        <v>13</v>
      </c>
      <c r="ZM168" s="27">
        <v>1</v>
      </c>
      <c r="ZN168" s="27">
        <v>0</v>
      </c>
      <c r="ZO168" s="27">
        <v>2</v>
      </c>
      <c r="ZP168" s="27">
        <v>0</v>
      </c>
      <c r="ZQ168" s="27">
        <v>0</v>
      </c>
      <c r="ZR168" s="27">
        <v>0</v>
      </c>
      <c r="ZS168" s="27">
        <v>0</v>
      </c>
      <c r="ZT168" s="27">
        <v>0</v>
      </c>
      <c r="ZU168" s="27">
        <v>2</v>
      </c>
      <c r="ZV168" s="27">
        <v>3</v>
      </c>
    </row>
    <row r="169" spans="1:698" s="43" customFormat="1" x14ac:dyDescent="0.2">
      <c r="A169" s="43" t="s">
        <v>269</v>
      </c>
      <c r="B169" s="42"/>
      <c r="C169" s="14">
        <v>207</v>
      </c>
      <c r="D169" s="14">
        <v>8</v>
      </c>
      <c r="E169" s="14">
        <v>0</v>
      </c>
      <c r="F169" s="14">
        <v>0</v>
      </c>
      <c r="G169" s="43">
        <v>0</v>
      </c>
      <c r="H169" s="43">
        <v>0</v>
      </c>
      <c r="I169" s="43">
        <v>0</v>
      </c>
      <c r="J169" s="43">
        <v>0</v>
      </c>
      <c r="K169" s="43">
        <v>0</v>
      </c>
      <c r="L169" s="43">
        <v>0</v>
      </c>
      <c r="M169" s="43">
        <v>0</v>
      </c>
      <c r="N169" s="43">
        <v>0</v>
      </c>
      <c r="O169" s="43">
        <v>0</v>
      </c>
      <c r="P169" s="43">
        <v>0</v>
      </c>
      <c r="Q169" s="43">
        <v>0</v>
      </c>
      <c r="R169" s="43">
        <v>0</v>
      </c>
      <c r="S169" s="43">
        <v>0</v>
      </c>
      <c r="T169" s="43">
        <v>0</v>
      </c>
      <c r="U169" s="43">
        <v>0</v>
      </c>
      <c r="V169" s="43">
        <v>0</v>
      </c>
      <c r="W169" s="43">
        <v>0</v>
      </c>
      <c r="X169" s="43">
        <v>0</v>
      </c>
      <c r="Y169" s="43">
        <v>0</v>
      </c>
      <c r="Z169" s="43">
        <v>0</v>
      </c>
      <c r="AA169" s="43">
        <v>0</v>
      </c>
      <c r="AB169" s="43">
        <v>0</v>
      </c>
      <c r="AC169" s="43">
        <v>0</v>
      </c>
      <c r="AD169" s="43">
        <v>0</v>
      </c>
      <c r="AE169" s="43">
        <v>0</v>
      </c>
      <c r="AF169" s="43">
        <v>0</v>
      </c>
      <c r="AG169" s="43">
        <v>0</v>
      </c>
      <c r="AH169" s="43">
        <v>0</v>
      </c>
      <c r="AI169" s="43">
        <v>0</v>
      </c>
      <c r="AJ169" s="43">
        <v>0</v>
      </c>
      <c r="AK169" s="43">
        <v>0</v>
      </c>
      <c r="AL169" s="43">
        <v>0</v>
      </c>
      <c r="AM169" s="43">
        <v>0</v>
      </c>
      <c r="AN169" s="43">
        <v>0</v>
      </c>
      <c r="AO169" s="43">
        <v>0</v>
      </c>
      <c r="AP169" s="43">
        <v>0</v>
      </c>
      <c r="AU169" s="43">
        <v>0</v>
      </c>
      <c r="AV169" s="43">
        <v>2</v>
      </c>
      <c r="AW169" s="43">
        <v>0</v>
      </c>
      <c r="AX169" s="43">
        <v>5</v>
      </c>
      <c r="AY169" s="14">
        <v>0</v>
      </c>
      <c r="AZ169" s="14">
        <v>1</v>
      </c>
      <c r="BA169" s="14">
        <v>1</v>
      </c>
      <c r="BB169" s="14">
        <v>48</v>
      </c>
      <c r="BC169" s="43">
        <v>0</v>
      </c>
      <c r="BD169" s="43">
        <v>0</v>
      </c>
      <c r="BE169" s="43">
        <v>0</v>
      </c>
      <c r="BF169" s="43">
        <v>3</v>
      </c>
      <c r="BG169" s="43">
        <v>0</v>
      </c>
      <c r="BH169" s="43">
        <v>1</v>
      </c>
      <c r="BI169" s="43">
        <v>0</v>
      </c>
      <c r="BJ169" s="43">
        <v>2</v>
      </c>
      <c r="BK169" s="43">
        <v>0</v>
      </c>
      <c r="BL169" s="43">
        <v>1</v>
      </c>
      <c r="BM169" s="43">
        <v>0</v>
      </c>
      <c r="BN169" s="43">
        <v>0</v>
      </c>
      <c r="BO169" s="43">
        <v>0</v>
      </c>
      <c r="BP169" s="43">
        <v>0</v>
      </c>
      <c r="BQ169" s="43">
        <v>0</v>
      </c>
      <c r="BR169" s="43">
        <v>0</v>
      </c>
      <c r="BS169" s="43">
        <v>0</v>
      </c>
      <c r="BT169" s="43">
        <v>0</v>
      </c>
      <c r="BU169" s="43">
        <v>0</v>
      </c>
      <c r="BV169" s="43">
        <v>0</v>
      </c>
      <c r="BW169" s="43">
        <v>0</v>
      </c>
      <c r="BX169" s="43">
        <v>0</v>
      </c>
      <c r="BY169" s="43">
        <v>0</v>
      </c>
      <c r="BZ169" s="43">
        <v>5</v>
      </c>
      <c r="CA169" s="43">
        <v>0</v>
      </c>
      <c r="CB169" s="43">
        <v>5</v>
      </c>
      <c r="CC169" s="43">
        <v>0</v>
      </c>
      <c r="CD169" s="43">
        <v>0</v>
      </c>
      <c r="CE169" s="43">
        <v>0</v>
      </c>
      <c r="CF169" s="43">
        <v>2</v>
      </c>
      <c r="CG169" s="43">
        <v>0</v>
      </c>
      <c r="CH169" s="43">
        <v>0</v>
      </c>
      <c r="CI169" s="43">
        <v>0</v>
      </c>
      <c r="CJ169" s="43">
        <v>0</v>
      </c>
      <c r="CK169" s="43">
        <v>0</v>
      </c>
      <c r="CL169" s="43">
        <v>5</v>
      </c>
      <c r="CM169" s="43">
        <v>0</v>
      </c>
      <c r="CN169" s="43">
        <v>0</v>
      </c>
      <c r="CO169" s="43">
        <v>0</v>
      </c>
      <c r="CP169" s="43">
        <v>1</v>
      </c>
      <c r="CQ169" s="43">
        <v>1</v>
      </c>
      <c r="CR169" s="43">
        <v>3</v>
      </c>
      <c r="CS169" s="43">
        <v>0</v>
      </c>
      <c r="CT169" s="43">
        <v>1</v>
      </c>
      <c r="CU169" s="43">
        <v>1</v>
      </c>
      <c r="CV169" s="43">
        <v>2</v>
      </c>
      <c r="CW169" s="43">
        <v>0</v>
      </c>
      <c r="CX169" s="43">
        <v>7</v>
      </c>
      <c r="CY169" s="43">
        <v>4</v>
      </c>
      <c r="CZ169" s="43">
        <v>2</v>
      </c>
      <c r="DA169" s="43">
        <v>0</v>
      </c>
      <c r="DB169" s="43">
        <v>3</v>
      </c>
      <c r="DC169" s="43">
        <v>0</v>
      </c>
      <c r="DD169" s="43">
        <v>1</v>
      </c>
      <c r="DG169" s="43">
        <v>0</v>
      </c>
      <c r="DH169" s="43">
        <v>17</v>
      </c>
      <c r="DI169" s="43">
        <v>0</v>
      </c>
      <c r="DJ169" s="43">
        <v>0</v>
      </c>
      <c r="DK169" s="43">
        <v>0</v>
      </c>
      <c r="DL169" s="43">
        <v>0</v>
      </c>
      <c r="DM169" s="43">
        <v>0</v>
      </c>
      <c r="DN169" s="43">
        <v>2</v>
      </c>
      <c r="DO169" s="43">
        <v>0</v>
      </c>
      <c r="DP169" s="43">
        <v>2</v>
      </c>
      <c r="DQ169" s="43">
        <v>0</v>
      </c>
      <c r="DR169" s="43">
        <v>0</v>
      </c>
      <c r="DS169" s="43">
        <v>0</v>
      </c>
      <c r="DT169" s="43">
        <v>0</v>
      </c>
      <c r="DU169" s="43">
        <v>0</v>
      </c>
      <c r="DV169" s="43">
        <v>0</v>
      </c>
      <c r="DW169" s="43">
        <v>0</v>
      </c>
      <c r="DX169" s="43">
        <v>0</v>
      </c>
      <c r="DY169" s="43">
        <v>0</v>
      </c>
      <c r="DZ169" s="43">
        <v>2</v>
      </c>
      <c r="EA169" s="43">
        <v>0</v>
      </c>
      <c r="EB169" s="43">
        <v>0</v>
      </c>
      <c r="EC169" s="43">
        <v>0</v>
      </c>
      <c r="ED169" s="43">
        <v>21</v>
      </c>
      <c r="EE169" s="43">
        <v>0</v>
      </c>
      <c r="EF169" s="43">
        <v>0</v>
      </c>
      <c r="EG169" s="43">
        <v>0</v>
      </c>
      <c r="EH169" s="43">
        <v>52</v>
      </c>
      <c r="EI169" s="43">
        <v>0</v>
      </c>
      <c r="EJ169" s="43">
        <v>0</v>
      </c>
      <c r="EK169" s="43">
        <v>0</v>
      </c>
      <c r="EL169" s="43">
        <v>0</v>
      </c>
      <c r="EM169" s="43">
        <v>0</v>
      </c>
      <c r="EN169" s="43">
        <v>0</v>
      </c>
      <c r="EO169" s="43">
        <v>0</v>
      </c>
      <c r="EP169" s="43">
        <v>0</v>
      </c>
      <c r="EQ169" s="43">
        <v>0</v>
      </c>
      <c r="ER169" s="43">
        <v>0</v>
      </c>
      <c r="ES169" s="43">
        <v>0</v>
      </c>
      <c r="ET169" s="43">
        <v>0</v>
      </c>
      <c r="EU169" s="43">
        <v>0</v>
      </c>
      <c r="EV169" s="43">
        <v>0</v>
      </c>
      <c r="EW169" s="43">
        <v>0</v>
      </c>
      <c r="EX169" s="43">
        <v>0</v>
      </c>
      <c r="EY169" s="43">
        <v>0</v>
      </c>
      <c r="EZ169" s="43">
        <v>0</v>
      </c>
      <c r="FA169" s="43">
        <v>0</v>
      </c>
      <c r="FB169" s="43">
        <v>0</v>
      </c>
      <c r="FC169" s="43">
        <v>0</v>
      </c>
      <c r="FD169" s="43">
        <v>0</v>
      </c>
      <c r="FE169" s="43">
        <v>0</v>
      </c>
      <c r="FF169" s="43">
        <v>0</v>
      </c>
      <c r="FG169" s="43">
        <v>0</v>
      </c>
      <c r="FH169" s="43">
        <v>0</v>
      </c>
      <c r="FI169" s="43">
        <v>0</v>
      </c>
      <c r="FJ169" s="43">
        <v>0</v>
      </c>
      <c r="FK169" s="43">
        <v>0</v>
      </c>
      <c r="FL169" s="43">
        <v>1</v>
      </c>
      <c r="FM169" s="43">
        <v>0</v>
      </c>
      <c r="FN169" s="43">
        <v>0</v>
      </c>
      <c r="FO169" s="43">
        <v>1</v>
      </c>
      <c r="FP169" s="43">
        <v>1</v>
      </c>
      <c r="FQ169" s="43">
        <v>0</v>
      </c>
      <c r="FR169" s="43">
        <v>1</v>
      </c>
      <c r="FS169" s="43">
        <v>0</v>
      </c>
      <c r="FT169" s="43">
        <v>0</v>
      </c>
      <c r="FU169" s="43">
        <v>0</v>
      </c>
      <c r="FV169" s="43">
        <v>0</v>
      </c>
      <c r="FW169" s="43">
        <v>0</v>
      </c>
      <c r="FX169" s="43">
        <v>0</v>
      </c>
      <c r="FY169" s="43">
        <v>0</v>
      </c>
      <c r="FZ169" s="43">
        <v>0</v>
      </c>
      <c r="GA169" s="43">
        <v>0</v>
      </c>
      <c r="GB169" s="43">
        <v>0</v>
      </c>
      <c r="GC169" s="27"/>
      <c r="GD169" s="27">
        <v>0</v>
      </c>
      <c r="GE169" s="27">
        <v>0</v>
      </c>
      <c r="GF169" s="27">
        <v>0</v>
      </c>
      <c r="GG169" s="27">
        <v>0</v>
      </c>
      <c r="GH169" s="27">
        <v>0</v>
      </c>
      <c r="GI169" s="27">
        <v>0</v>
      </c>
      <c r="GJ169" s="27">
        <v>0</v>
      </c>
      <c r="GK169" s="27">
        <v>0</v>
      </c>
      <c r="GL169" s="27">
        <v>0</v>
      </c>
      <c r="GM169" s="27">
        <v>0</v>
      </c>
      <c r="GN169" s="27">
        <v>0</v>
      </c>
      <c r="GO169" s="27">
        <v>0</v>
      </c>
      <c r="GP169" s="27"/>
      <c r="GQ169" s="27">
        <v>0</v>
      </c>
      <c r="GR169" s="27">
        <v>0</v>
      </c>
      <c r="GS169" s="27">
        <v>0</v>
      </c>
      <c r="GT169" s="27">
        <v>0</v>
      </c>
      <c r="GU169" s="27">
        <v>0</v>
      </c>
      <c r="GV169" s="27">
        <v>0</v>
      </c>
      <c r="GW169" s="27">
        <v>0</v>
      </c>
      <c r="GX169" s="27">
        <v>0</v>
      </c>
      <c r="GY169" s="27">
        <v>0</v>
      </c>
      <c r="GZ169" s="27">
        <v>0</v>
      </c>
      <c r="HA169" s="27">
        <v>0</v>
      </c>
      <c r="HB169" s="27">
        <v>0</v>
      </c>
      <c r="HC169" s="27"/>
      <c r="HD169" s="27">
        <v>0</v>
      </c>
      <c r="HE169" s="27">
        <v>0</v>
      </c>
      <c r="HF169" s="27">
        <v>0</v>
      </c>
      <c r="HG169" s="27">
        <v>0</v>
      </c>
      <c r="HH169" s="27">
        <v>0</v>
      </c>
      <c r="HI169" s="27">
        <v>0</v>
      </c>
      <c r="HJ169" s="27">
        <v>0</v>
      </c>
      <c r="HK169" s="27">
        <v>0</v>
      </c>
      <c r="HL169" s="27">
        <v>0</v>
      </c>
      <c r="HM169" s="27">
        <v>0</v>
      </c>
      <c r="HN169" s="27">
        <v>0</v>
      </c>
      <c r="HO169" s="27">
        <v>0</v>
      </c>
      <c r="HP169" s="27"/>
      <c r="HQ169" s="27">
        <v>0</v>
      </c>
      <c r="HR169" s="27">
        <v>0</v>
      </c>
      <c r="HS169" s="27">
        <v>0</v>
      </c>
      <c r="HT169" s="27">
        <v>0</v>
      </c>
      <c r="HU169" s="27">
        <v>0</v>
      </c>
      <c r="HV169" s="27">
        <v>0</v>
      </c>
      <c r="HW169" s="27">
        <v>0</v>
      </c>
      <c r="HX169" s="27">
        <v>0</v>
      </c>
      <c r="HY169" s="27">
        <v>0</v>
      </c>
      <c r="HZ169" s="27">
        <v>0</v>
      </c>
      <c r="IA169" s="27">
        <v>0</v>
      </c>
      <c r="IB169" s="27">
        <v>0</v>
      </c>
      <c r="IC169" s="27"/>
      <c r="ID169" s="27">
        <v>0</v>
      </c>
      <c r="IE169" s="27">
        <v>0</v>
      </c>
      <c r="IF169" s="27">
        <v>0</v>
      </c>
      <c r="IG169" s="27">
        <v>0</v>
      </c>
      <c r="IH169" s="27">
        <v>0</v>
      </c>
      <c r="II169" s="27"/>
      <c r="IJ169" s="27"/>
      <c r="IK169" s="27"/>
      <c r="IL169" s="27"/>
      <c r="IM169" s="27">
        <v>0</v>
      </c>
      <c r="IN169" s="27">
        <v>0</v>
      </c>
      <c r="IO169" s="27">
        <v>0</v>
      </c>
      <c r="IP169" s="27">
        <v>0</v>
      </c>
      <c r="IQ169" s="27">
        <v>0</v>
      </c>
      <c r="IR169" s="27">
        <v>0</v>
      </c>
      <c r="IS169" s="27">
        <v>0</v>
      </c>
      <c r="IT169" s="27">
        <v>0</v>
      </c>
      <c r="IU169" s="27">
        <v>0</v>
      </c>
      <c r="IV169" s="27">
        <v>0</v>
      </c>
      <c r="IW169" s="27">
        <v>0</v>
      </c>
      <c r="IX169" s="27">
        <v>0</v>
      </c>
      <c r="IY169" s="27">
        <v>0</v>
      </c>
      <c r="IZ169" s="27">
        <v>0</v>
      </c>
      <c r="JA169" s="27">
        <v>0</v>
      </c>
      <c r="JB169" s="27">
        <v>0</v>
      </c>
      <c r="JC169" s="27">
        <v>0</v>
      </c>
      <c r="JD169" s="27">
        <v>0</v>
      </c>
      <c r="JE169" s="27">
        <v>0</v>
      </c>
      <c r="JF169" s="27">
        <v>0</v>
      </c>
      <c r="JG169" s="27">
        <v>0</v>
      </c>
      <c r="JH169" s="27">
        <v>0</v>
      </c>
      <c r="JI169" s="27">
        <v>0</v>
      </c>
      <c r="JJ169" s="27">
        <v>0</v>
      </c>
      <c r="JK169" s="27">
        <v>0</v>
      </c>
      <c r="JL169" s="27">
        <v>0</v>
      </c>
      <c r="JM169" s="27">
        <v>0</v>
      </c>
      <c r="JN169" s="27">
        <v>0</v>
      </c>
      <c r="JO169" s="27">
        <v>0</v>
      </c>
      <c r="JP169" s="27">
        <v>0</v>
      </c>
      <c r="JQ169" s="27">
        <v>0</v>
      </c>
      <c r="JR169" s="27">
        <v>0</v>
      </c>
      <c r="JS169" s="27">
        <v>0</v>
      </c>
      <c r="JT169" s="27">
        <v>0</v>
      </c>
      <c r="JU169" s="27">
        <v>0</v>
      </c>
      <c r="JV169" s="27">
        <v>0</v>
      </c>
      <c r="JW169" s="27">
        <v>0</v>
      </c>
      <c r="JX169" s="27">
        <v>0</v>
      </c>
      <c r="JY169" s="14">
        <v>50</v>
      </c>
      <c r="JZ169" s="27">
        <v>0</v>
      </c>
      <c r="KA169" s="27">
        <v>0</v>
      </c>
      <c r="KB169" s="27">
        <v>0</v>
      </c>
      <c r="KC169" s="27">
        <v>0</v>
      </c>
      <c r="KD169" s="27">
        <v>0</v>
      </c>
      <c r="KE169" s="27">
        <v>14</v>
      </c>
      <c r="KF169" s="27">
        <v>0</v>
      </c>
      <c r="KG169" s="27">
        <v>1</v>
      </c>
      <c r="KH169" s="27">
        <v>21</v>
      </c>
      <c r="KI169" s="27">
        <v>1</v>
      </c>
      <c r="KJ169" s="27">
        <v>0</v>
      </c>
      <c r="KK169" s="27">
        <v>13</v>
      </c>
      <c r="KL169" s="14">
        <v>50</v>
      </c>
      <c r="KM169" s="27">
        <v>0</v>
      </c>
      <c r="KN169" s="27">
        <v>14</v>
      </c>
      <c r="KO169" s="27">
        <v>22</v>
      </c>
      <c r="KP169" s="27">
        <v>14</v>
      </c>
      <c r="KQ169" s="14">
        <v>4</v>
      </c>
      <c r="KR169" s="27">
        <v>2</v>
      </c>
      <c r="KS169" s="27">
        <v>2</v>
      </c>
      <c r="KT169" s="14">
        <v>0</v>
      </c>
      <c r="KU169" s="27">
        <v>0</v>
      </c>
      <c r="KV169" s="27">
        <v>0</v>
      </c>
      <c r="KW169" s="27">
        <v>0</v>
      </c>
      <c r="KX169" s="27">
        <v>0</v>
      </c>
      <c r="KY169" s="14">
        <v>2</v>
      </c>
      <c r="KZ169" s="27">
        <v>0</v>
      </c>
      <c r="LA169" s="27">
        <v>0</v>
      </c>
      <c r="LB169" s="27">
        <v>0</v>
      </c>
      <c r="LC169" s="27">
        <v>0</v>
      </c>
      <c r="LD169" s="27">
        <v>0</v>
      </c>
      <c r="LE169" s="27">
        <v>0</v>
      </c>
      <c r="LF169" s="27">
        <v>0</v>
      </c>
      <c r="LG169" s="27">
        <v>0</v>
      </c>
      <c r="LH169" s="27">
        <v>0</v>
      </c>
      <c r="LI169" s="27">
        <v>0</v>
      </c>
      <c r="LJ169" s="27">
        <v>0</v>
      </c>
      <c r="LK169" s="27">
        <v>0</v>
      </c>
      <c r="LL169" s="27">
        <v>0</v>
      </c>
      <c r="LM169" s="27">
        <v>1</v>
      </c>
      <c r="LN169" s="27">
        <v>0</v>
      </c>
      <c r="LO169" s="27">
        <v>0</v>
      </c>
      <c r="LP169" s="27">
        <v>0</v>
      </c>
      <c r="LQ169" s="27">
        <v>0</v>
      </c>
      <c r="LR169" s="27">
        <v>0</v>
      </c>
      <c r="LS169" s="27">
        <v>0</v>
      </c>
      <c r="LT169" s="27">
        <v>0</v>
      </c>
      <c r="LU169" s="27">
        <v>0</v>
      </c>
      <c r="LV169" s="27">
        <v>0</v>
      </c>
      <c r="LW169" s="27">
        <v>0</v>
      </c>
      <c r="LX169" s="27">
        <v>0</v>
      </c>
      <c r="LY169" s="27">
        <v>0</v>
      </c>
      <c r="LZ169" s="27">
        <v>0</v>
      </c>
      <c r="MA169" s="27">
        <v>0</v>
      </c>
      <c r="MB169" s="27">
        <v>0</v>
      </c>
      <c r="MC169" s="27">
        <v>0</v>
      </c>
      <c r="MD169" s="27">
        <v>0</v>
      </c>
      <c r="ME169" s="27">
        <v>0</v>
      </c>
      <c r="MF169" s="27">
        <v>0</v>
      </c>
      <c r="MG169" s="27">
        <v>0</v>
      </c>
      <c r="MH169" s="27">
        <v>0</v>
      </c>
      <c r="MI169" s="27">
        <v>0</v>
      </c>
      <c r="MJ169" s="27">
        <v>0</v>
      </c>
      <c r="MK169" s="27">
        <v>0</v>
      </c>
      <c r="ML169" s="27">
        <v>0</v>
      </c>
      <c r="MM169" s="27">
        <v>0</v>
      </c>
      <c r="MN169" s="27">
        <v>0</v>
      </c>
      <c r="MO169" s="27">
        <v>0</v>
      </c>
      <c r="MP169" s="27">
        <v>0</v>
      </c>
      <c r="MQ169" s="27">
        <v>0</v>
      </c>
      <c r="MR169" s="27">
        <v>0</v>
      </c>
      <c r="MS169" s="27">
        <v>0</v>
      </c>
      <c r="MT169" s="27">
        <v>0</v>
      </c>
      <c r="MU169" s="27">
        <v>0</v>
      </c>
      <c r="MV169" s="27">
        <v>0</v>
      </c>
      <c r="MW169" s="27">
        <v>0</v>
      </c>
      <c r="MX169" s="27">
        <v>0</v>
      </c>
      <c r="MY169" s="27">
        <v>0</v>
      </c>
      <c r="MZ169" s="27">
        <v>0</v>
      </c>
      <c r="NA169" s="27">
        <v>0</v>
      </c>
      <c r="NB169" s="27">
        <v>0</v>
      </c>
      <c r="NC169" s="27">
        <v>0</v>
      </c>
      <c r="ND169" s="27">
        <v>0</v>
      </c>
      <c r="NE169" s="27">
        <v>0</v>
      </c>
      <c r="NF169" s="27">
        <v>0</v>
      </c>
      <c r="NG169" s="27">
        <v>0</v>
      </c>
      <c r="NH169" s="27">
        <v>0</v>
      </c>
      <c r="NI169" s="27">
        <v>0</v>
      </c>
      <c r="NJ169" s="27">
        <v>0</v>
      </c>
      <c r="NK169" s="27">
        <v>1</v>
      </c>
      <c r="NL169" s="27">
        <v>0</v>
      </c>
      <c r="NM169" s="27">
        <v>0</v>
      </c>
      <c r="NN169" s="27">
        <v>0</v>
      </c>
      <c r="NO169" s="27">
        <v>0</v>
      </c>
      <c r="NP169" s="27">
        <v>0</v>
      </c>
      <c r="NQ169" s="27">
        <v>0</v>
      </c>
      <c r="NR169" s="27">
        <v>0</v>
      </c>
      <c r="NS169" s="27">
        <v>0</v>
      </c>
      <c r="NT169" s="14">
        <v>2</v>
      </c>
      <c r="NU169" s="27">
        <v>0</v>
      </c>
      <c r="NV169" s="27">
        <v>0</v>
      </c>
      <c r="NW169" s="27">
        <v>0</v>
      </c>
      <c r="NX169" s="27">
        <v>0</v>
      </c>
      <c r="NY169" s="27">
        <v>0</v>
      </c>
      <c r="NZ169" s="27">
        <v>0</v>
      </c>
      <c r="OA169" s="27">
        <v>0</v>
      </c>
      <c r="OB169" s="27">
        <v>0</v>
      </c>
      <c r="OC169" s="27">
        <v>0</v>
      </c>
      <c r="OD169" s="27">
        <v>0</v>
      </c>
      <c r="OE169" s="27">
        <v>0</v>
      </c>
      <c r="OF169" s="27">
        <v>0</v>
      </c>
      <c r="OG169" s="27">
        <v>0</v>
      </c>
      <c r="OH169" s="27">
        <v>1</v>
      </c>
      <c r="OI169" s="27">
        <v>0</v>
      </c>
      <c r="OJ169" s="27">
        <v>1</v>
      </c>
      <c r="OK169" s="27">
        <v>0</v>
      </c>
      <c r="OL169" s="27">
        <v>0</v>
      </c>
      <c r="OM169" s="27">
        <v>0</v>
      </c>
      <c r="ON169" s="27">
        <v>0</v>
      </c>
      <c r="OO169" s="27">
        <v>0</v>
      </c>
      <c r="OP169" s="27">
        <v>0</v>
      </c>
      <c r="OQ169" s="27">
        <v>0</v>
      </c>
      <c r="OR169" s="27">
        <v>0</v>
      </c>
      <c r="OS169" s="14">
        <v>9</v>
      </c>
      <c r="OT169" s="44">
        <v>1</v>
      </c>
      <c r="OU169" s="27">
        <v>1</v>
      </c>
      <c r="OV169" s="27">
        <v>0</v>
      </c>
      <c r="OW169" s="27">
        <v>0</v>
      </c>
      <c r="OX169" s="27">
        <v>0</v>
      </c>
      <c r="OY169" s="27">
        <v>0</v>
      </c>
      <c r="OZ169" s="27">
        <v>1</v>
      </c>
      <c r="PA169" s="27">
        <v>1</v>
      </c>
      <c r="PB169" s="27">
        <v>1</v>
      </c>
      <c r="PC169" s="27">
        <v>0</v>
      </c>
      <c r="PD169" s="27">
        <v>0</v>
      </c>
      <c r="PE169" s="27">
        <v>0</v>
      </c>
      <c r="PF169" s="27">
        <v>0</v>
      </c>
      <c r="PG169" s="27">
        <v>0</v>
      </c>
      <c r="PH169" s="27">
        <v>0</v>
      </c>
      <c r="PI169" s="27">
        <v>0</v>
      </c>
      <c r="PJ169" s="27">
        <v>1</v>
      </c>
      <c r="PK169" s="27">
        <v>0</v>
      </c>
      <c r="PL169" s="27">
        <v>0</v>
      </c>
      <c r="PM169" s="27">
        <v>1</v>
      </c>
      <c r="PN169" s="27">
        <v>4</v>
      </c>
      <c r="PO169" s="27">
        <v>0</v>
      </c>
      <c r="PP169" s="27">
        <v>0</v>
      </c>
      <c r="PQ169" s="27">
        <v>0</v>
      </c>
      <c r="PR169" s="27">
        <v>0</v>
      </c>
      <c r="PS169" s="27">
        <v>0</v>
      </c>
      <c r="PT169" s="27">
        <v>0</v>
      </c>
      <c r="PU169" s="27">
        <v>0</v>
      </c>
      <c r="PV169" s="27">
        <v>0</v>
      </c>
      <c r="PW169" s="27">
        <v>0</v>
      </c>
      <c r="PX169" s="14">
        <v>251</v>
      </c>
      <c r="PY169" s="27">
        <v>0</v>
      </c>
      <c r="PZ169" s="27">
        <v>3</v>
      </c>
      <c r="QA169" s="27">
        <v>3</v>
      </c>
      <c r="QB169" s="27">
        <v>2</v>
      </c>
      <c r="QC169" s="27">
        <v>5</v>
      </c>
      <c r="QD169" s="27">
        <v>39</v>
      </c>
      <c r="QE169" s="27">
        <v>125</v>
      </c>
      <c r="QF169" s="27">
        <v>0</v>
      </c>
      <c r="QG169" s="27">
        <v>0</v>
      </c>
      <c r="QH169" s="27">
        <v>0</v>
      </c>
      <c r="QI169" s="27">
        <v>0</v>
      </c>
      <c r="QJ169" s="27">
        <v>7</v>
      </c>
      <c r="QK169" s="27">
        <v>0</v>
      </c>
      <c r="QL169" s="27">
        <v>3</v>
      </c>
      <c r="QM169" s="27">
        <v>5</v>
      </c>
      <c r="QN169" s="27">
        <v>0</v>
      </c>
      <c r="QO169" s="27">
        <v>1</v>
      </c>
      <c r="QP169" s="27">
        <v>4</v>
      </c>
      <c r="QQ169" s="27">
        <v>49</v>
      </c>
      <c r="QR169" s="27">
        <v>0</v>
      </c>
      <c r="QS169" s="27">
        <v>0</v>
      </c>
      <c r="QT169" s="27">
        <v>0</v>
      </c>
      <c r="QU169" s="27">
        <v>0</v>
      </c>
      <c r="QV169" s="27">
        <v>5</v>
      </c>
      <c r="QW169" s="27">
        <v>0</v>
      </c>
      <c r="QX169" s="27">
        <v>0</v>
      </c>
      <c r="QY169" s="27">
        <v>0</v>
      </c>
      <c r="QZ169" s="27">
        <v>0</v>
      </c>
      <c r="RA169" s="14">
        <v>2</v>
      </c>
      <c r="RB169" s="27">
        <v>0</v>
      </c>
      <c r="RC169" s="27">
        <v>0</v>
      </c>
      <c r="RD169" s="27">
        <v>1</v>
      </c>
      <c r="RE169" s="27">
        <v>0</v>
      </c>
      <c r="RF169" s="27">
        <v>0</v>
      </c>
      <c r="RG169" s="27">
        <v>0</v>
      </c>
      <c r="RH169" s="27">
        <v>0</v>
      </c>
      <c r="RI169" s="27">
        <v>1</v>
      </c>
      <c r="RJ169" s="14">
        <v>1</v>
      </c>
      <c r="RK169" s="27">
        <v>0</v>
      </c>
      <c r="RL169" s="27">
        <v>0</v>
      </c>
      <c r="RM169" s="27">
        <v>0</v>
      </c>
      <c r="RN169" s="27">
        <v>0</v>
      </c>
      <c r="RO169" s="27">
        <v>0</v>
      </c>
      <c r="RP169" s="27">
        <v>0</v>
      </c>
      <c r="RQ169" s="27">
        <v>0</v>
      </c>
      <c r="RR169" s="27">
        <v>0</v>
      </c>
      <c r="RS169" s="27">
        <v>0</v>
      </c>
      <c r="RT169" s="27">
        <v>0</v>
      </c>
      <c r="RU169" s="27">
        <v>0</v>
      </c>
      <c r="RV169" s="27">
        <v>0</v>
      </c>
      <c r="RW169" s="27">
        <v>0</v>
      </c>
      <c r="RX169" s="27">
        <v>1</v>
      </c>
      <c r="RY169" s="27">
        <v>0</v>
      </c>
      <c r="RZ169" s="27">
        <v>0</v>
      </c>
      <c r="SA169" s="27">
        <v>0</v>
      </c>
      <c r="SB169" s="27">
        <v>0</v>
      </c>
      <c r="SC169" s="27">
        <v>0</v>
      </c>
      <c r="SD169" s="27">
        <v>0</v>
      </c>
      <c r="SE169" s="27">
        <v>0</v>
      </c>
      <c r="SF169" s="27">
        <v>0</v>
      </c>
      <c r="SG169" s="27">
        <v>0</v>
      </c>
      <c r="SH169" s="27">
        <v>0</v>
      </c>
      <c r="SI169" s="27">
        <v>0</v>
      </c>
      <c r="SJ169" s="27">
        <v>0</v>
      </c>
      <c r="SK169" s="27">
        <v>0</v>
      </c>
      <c r="SL169" s="27">
        <v>0</v>
      </c>
      <c r="SM169" s="27">
        <v>0</v>
      </c>
      <c r="SN169" s="27">
        <v>0</v>
      </c>
      <c r="SO169" s="27">
        <v>0</v>
      </c>
      <c r="SP169" s="27">
        <v>0</v>
      </c>
      <c r="SQ169" s="27">
        <v>0</v>
      </c>
      <c r="SR169" s="27">
        <v>0</v>
      </c>
      <c r="SS169" s="27">
        <v>0</v>
      </c>
      <c r="ST169" s="27">
        <v>0</v>
      </c>
      <c r="SU169" s="27">
        <v>0</v>
      </c>
      <c r="SV169" s="27">
        <v>0</v>
      </c>
      <c r="SW169" s="27">
        <v>0</v>
      </c>
      <c r="SX169" s="27">
        <v>0</v>
      </c>
      <c r="SY169" s="27">
        <v>0</v>
      </c>
      <c r="SZ169" s="27">
        <v>0</v>
      </c>
      <c r="TA169" s="27">
        <v>0</v>
      </c>
      <c r="TB169" s="27">
        <v>0</v>
      </c>
      <c r="TC169" s="27">
        <v>0</v>
      </c>
      <c r="TD169" s="27">
        <v>0</v>
      </c>
      <c r="TE169" s="27">
        <v>0</v>
      </c>
      <c r="TF169" s="27">
        <v>0</v>
      </c>
      <c r="TG169" s="14">
        <v>0</v>
      </c>
      <c r="TH169" s="27">
        <v>0</v>
      </c>
      <c r="TI169" s="27">
        <v>0</v>
      </c>
      <c r="TJ169" s="27">
        <v>0</v>
      </c>
      <c r="TK169" s="27">
        <v>0</v>
      </c>
      <c r="TL169" s="27">
        <v>0</v>
      </c>
      <c r="TM169" s="27">
        <v>0</v>
      </c>
      <c r="TN169" s="27">
        <v>0</v>
      </c>
      <c r="TO169" s="27">
        <v>0</v>
      </c>
      <c r="TP169" s="27">
        <v>0</v>
      </c>
      <c r="TQ169" s="27">
        <v>0</v>
      </c>
      <c r="TR169" s="27">
        <v>0</v>
      </c>
      <c r="TS169" s="27">
        <v>0</v>
      </c>
      <c r="TT169" s="27">
        <v>0</v>
      </c>
      <c r="TU169" s="27">
        <v>0</v>
      </c>
      <c r="TV169" s="27">
        <v>0</v>
      </c>
      <c r="TW169" s="27">
        <v>0</v>
      </c>
      <c r="TX169" s="27">
        <v>0</v>
      </c>
      <c r="TY169" s="27">
        <v>0</v>
      </c>
      <c r="TZ169" s="27">
        <v>0</v>
      </c>
      <c r="UA169" s="27">
        <v>0</v>
      </c>
      <c r="UB169" s="27">
        <v>0</v>
      </c>
      <c r="UC169" s="27">
        <v>0</v>
      </c>
      <c r="UD169" s="27">
        <v>0</v>
      </c>
      <c r="UE169" s="27">
        <v>0</v>
      </c>
      <c r="UF169" s="27">
        <v>0</v>
      </c>
      <c r="UG169" s="27">
        <v>0</v>
      </c>
      <c r="UH169" s="27">
        <v>0</v>
      </c>
      <c r="UI169" s="27">
        <v>0</v>
      </c>
      <c r="UJ169" s="27">
        <v>0</v>
      </c>
      <c r="UK169" s="27">
        <v>0</v>
      </c>
      <c r="UL169" s="27">
        <v>0</v>
      </c>
      <c r="UM169" s="27">
        <v>0</v>
      </c>
      <c r="UN169" s="27">
        <v>0</v>
      </c>
      <c r="UO169" s="27">
        <v>0</v>
      </c>
      <c r="UP169" s="27">
        <v>0</v>
      </c>
      <c r="UQ169" s="27">
        <v>0</v>
      </c>
      <c r="UR169" s="27">
        <v>0</v>
      </c>
      <c r="US169" s="27">
        <v>0</v>
      </c>
      <c r="UT169" s="27">
        <v>0</v>
      </c>
      <c r="UU169" s="27">
        <v>0</v>
      </c>
      <c r="UV169" s="27">
        <v>0</v>
      </c>
      <c r="UW169" s="27">
        <v>0</v>
      </c>
      <c r="UX169" s="27">
        <v>0</v>
      </c>
      <c r="UY169" s="27">
        <v>0</v>
      </c>
      <c r="UZ169" s="27">
        <v>0</v>
      </c>
      <c r="VA169" s="27">
        <v>0</v>
      </c>
      <c r="VB169" s="27">
        <v>0</v>
      </c>
      <c r="VC169" s="27">
        <v>0</v>
      </c>
      <c r="VD169" s="27">
        <v>0</v>
      </c>
      <c r="VE169" s="27">
        <v>0</v>
      </c>
      <c r="VF169" s="27">
        <v>0</v>
      </c>
      <c r="VG169" s="27">
        <v>0</v>
      </c>
      <c r="VH169" s="14">
        <v>0</v>
      </c>
      <c r="VI169" s="27">
        <v>0</v>
      </c>
      <c r="VJ169" s="27">
        <v>0</v>
      </c>
      <c r="VK169" s="27">
        <v>0</v>
      </c>
      <c r="VL169" s="27">
        <v>0</v>
      </c>
      <c r="VM169" s="27">
        <v>0</v>
      </c>
      <c r="VN169" s="27">
        <v>0</v>
      </c>
      <c r="VO169" s="27">
        <v>0</v>
      </c>
      <c r="VP169" s="27">
        <v>0</v>
      </c>
      <c r="VQ169" s="27">
        <v>0</v>
      </c>
      <c r="VR169" s="27">
        <v>0</v>
      </c>
      <c r="VS169" s="27">
        <v>0</v>
      </c>
      <c r="VT169" s="27">
        <v>0</v>
      </c>
      <c r="VU169" s="27">
        <v>0</v>
      </c>
      <c r="VV169" s="27">
        <v>0</v>
      </c>
      <c r="VW169" s="27">
        <v>0</v>
      </c>
      <c r="VX169" s="27">
        <v>0</v>
      </c>
      <c r="VY169" s="27">
        <v>0</v>
      </c>
      <c r="VZ169" s="27">
        <v>0</v>
      </c>
      <c r="WA169" s="27">
        <v>0</v>
      </c>
      <c r="WB169" s="27">
        <v>0</v>
      </c>
      <c r="WC169" s="27">
        <v>0</v>
      </c>
      <c r="WD169" s="27">
        <v>0</v>
      </c>
      <c r="WE169" s="27">
        <v>0</v>
      </c>
      <c r="WF169" s="27">
        <v>0</v>
      </c>
      <c r="WG169" s="27">
        <v>0</v>
      </c>
      <c r="WH169" s="27">
        <v>0</v>
      </c>
      <c r="WI169" s="27">
        <v>0</v>
      </c>
      <c r="WJ169" s="27">
        <v>0</v>
      </c>
      <c r="WK169" s="27">
        <v>0</v>
      </c>
      <c r="WL169" s="27">
        <v>0</v>
      </c>
      <c r="WM169" s="27">
        <v>0</v>
      </c>
      <c r="WN169" s="27">
        <v>0</v>
      </c>
      <c r="WO169" s="27">
        <v>0</v>
      </c>
      <c r="WP169" s="27">
        <v>0</v>
      </c>
      <c r="WQ169" s="27">
        <v>0</v>
      </c>
      <c r="WR169" s="27">
        <v>0</v>
      </c>
      <c r="WS169" s="27">
        <v>0</v>
      </c>
      <c r="WT169" s="27">
        <v>0</v>
      </c>
      <c r="WU169" s="27">
        <v>0</v>
      </c>
      <c r="WV169" s="27">
        <v>0</v>
      </c>
      <c r="WW169" s="27">
        <v>0</v>
      </c>
      <c r="WX169" s="27">
        <v>0</v>
      </c>
      <c r="WY169" s="27">
        <v>0</v>
      </c>
      <c r="WZ169" s="27">
        <v>0</v>
      </c>
      <c r="XA169" s="27">
        <v>0</v>
      </c>
      <c r="XB169" s="27">
        <v>0</v>
      </c>
      <c r="XC169" s="27">
        <v>0</v>
      </c>
      <c r="XD169" s="27">
        <v>0</v>
      </c>
      <c r="XE169" s="27">
        <v>0</v>
      </c>
      <c r="XF169" s="27">
        <v>0</v>
      </c>
      <c r="XG169" s="27">
        <v>0</v>
      </c>
      <c r="XH169" s="27">
        <v>0</v>
      </c>
      <c r="XI169" s="27">
        <v>6</v>
      </c>
      <c r="XJ169" s="27">
        <v>3</v>
      </c>
      <c r="XK169" s="27">
        <v>1</v>
      </c>
      <c r="XL169" s="27">
        <v>8</v>
      </c>
      <c r="XM169" s="27">
        <v>0</v>
      </c>
      <c r="XN169" s="27">
        <v>0</v>
      </c>
      <c r="XO169" s="27">
        <v>0</v>
      </c>
      <c r="XP169" s="27">
        <v>0</v>
      </c>
      <c r="XQ169" s="27">
        <v>0</v>
      </c>
      <c r="XR169" s="27">
        <v>0</v>
      </c>
      <c r="XS169" s="27">
        <v>1</v>
      </c>
      <c r="XT169" s="27">
        <v>1</v>
      </c>
      <c r="XU169" s="27">
        <v>0</v>
      </c>
      <c r="XV169" s="27">
        <v>1</v>
      </c>
      <c r="XW169" s="27">
        <v>2</v>
      </c>
      <c r="XX169" s="27">
        <v>1</v>
      </c>
      <c r="XY169" s="27">
        <v>0</v>
      </c>
      <c r="XZ169" s="27">
        <v>0</v>
      </c>
      <c r="YA169" s="27">
        <v>0</v>
      </c>
      <c r="YB169" s="27">
        <v>0</v>
      </c>
      <c r="YC169" s="27">
        <v>0</v>
      </c>
      <c r="YD169" s="27">
        <v>0</v>
      </c>
      <c r="YE169" s="27">
        <v>0</v>
      </c>
      <c r="YF169" s="27">
        <v>0</v>
      </c>
      <c r="YG169" s="27">
        <v>1</v>
      </c>
      <c r="YH169" s="27">
        <v>1</v>
      </c>
      <c r="YI169" s="27">
        <v>0</v>
      </c>
      <c r="YJ169" s="27">
        <v>1</v>
      </c>
      <c r="YK169" s="27">
        <v>2</v>
      </c>
      <c r="YL169" s="27">
        <v>1</v>
      </c>
      <c r="YM169" s="27">
        <v>0</v>
      </c>
      <c r="YN169" s="27">
        <v>0</v>
      </c>
      <c r="YO169" s="27">
        <v>0</v>
      </c>
      <c r="YP169" s="27">
        <v>0</v>
      </c>
      <c r="YQ169" s="27">
        <v>0</v>
      </c>
      <c r="YR169" s="27">
        <v>0</v>
      </c>
      <c r="YS169" s="27">
        <v>0</v>
      </c>
      <c r="YT169" s="27">
        <v>4</v>
      </c>
      <c r="YU169" s="27">
        <v>0</v>
      </c>
      <c r="YV169" s="27">
        <v>4</v>
      </c>
      <c r="YW169" s="27">
        <v>0</v>
      </c>
      <c r="YX169" s="27">
        <v>0</v>
      </c>
      <c r="YY169" s="27">
        <v>4</v>
      </c>
      <c r="YZ169" s="27">
        <v>0</v>
      </c>
      <c r="ZA169" s="27">
        <v>4</v>
      </c>
      <c r="ZB169" s="27">
        <v>0</v>
      </c>
      <c r="ZC169" s="27">
        <v>162</v>
      </c>
      <c r="ZD169" s="27">
        <v>0</v>
      </c>
      <c r="ZE169" s="27">
        <v>8</v>
      </c>
      <c r="ZF169" s="27">
        <v>6</v>
      </c>
      <c r="ZG169" s="27">
        <v>0</v>
      </c>
      <c r="ZH169" s="27">
        <v>0</v>
      </c>
      <c r="ZI169" s="27">
        <v>4</v>
      </c>
      <c r="ZJ169" s="27">
        <v>0</v>
      </c>
      <c r="ZK169" s="27">
        <v>0</v>
      </c>
      <c r="ZL169" s="27">
        <v>6</v>
      </c>
      <c r="ZM169" s="27">
        <v>3</v>
      </c>
      <c r="ZN169" s="27">
        <v>0</v>
      </c>
      <c r="ZO169" s="27">
        <v>3</v>
      </c>
      <c r="ZP169" s="27">
        <v>2</v>
      </c>
      <c r="ZQ169" s="27">
        <v>0</v>
      </c>
      <c r="ZR169" s="27">
        <v>0</v>
      </c>
      <c r="ZS169" s="27">
        <v>0</v>
      </c>
      <c r="ZT169" s="27">
        <v>0</v>
      </c>
      <c r="ZU169" s="27">
        <v>0</v>
      </c>
      <c r="ZV169" s="27">
        <v>0</v>
      </c>
    </row>
    <row r="170" spans="1:698" s="43" customFormat="1" x14ac:dyDescent="0.2">
      <c r="A170" s="43" t="s">
        <v>270</v>
      </c>
      <c r="B170" s="42"/>
      <c r="C170" s="14">
        <v>1068</v>
      </c>
      <c r="D170" s="14">
        <v>89</v>
      </c>
      <c r="E170" s="14">
        <v>12</v>
      </c>
      <c r="F170" s="14">
        <v>57</v>
      </c>
      <c r="G170" s="43">
        <v>0</v>
      </c>
      <c r="H170" s="43">
        <v>0</v>
      </c>
      <c r="I170" s="43">
        <v>0</v>
      </c>
      <c r="J170" s="43">
        <v>0</v>
      </c>
      <c r="K170" s="43">
        <v>0</v>
      </c>
      <c r="L170" s="43">
        <v>0</v>
      </c>
      <c r="M170" s="43">
        <v>0</v>
      </c>
      <c r="N170" s="43">
        <v>0</v>
      </c>
      <c r="O170" s="43">
        <v>0</v>
      </c>
      <c r="P170" s="43">
        <v>0</v>
      </c>
      <c r="Q170" s="43">
        <v>0</v>
      </c>
      <c r="R170" s="43">
        <v>0</v>
      </c>
      <c r="S170" s="43">
        <v>0</v>
      </c>
      <c r="T170" s="43">
        <v>0</v>
      </c>
      <c r="U170" s="43">
        <v>0</v>
      </c>
      <c r="V170" s="43">
        <v>0</v>
      </c>
      <c r="W170" s="43">
        <v>0</v>
      </c>
      <c r="X170" s="43">
        <v>0</v>
      </c>
      <c r="Y170" s="43">
        <v>0</v>
      </c>
      <c r="Z170" s="43">
        <v>0</v>
      </c>
      <c r="AA170" s="43">
        <v>0</v>
      </c>
      <c r="AB170" s="43">
        <v>0</v>
      </c>
      <c r="AC170" s="43">
        <v>0</v>
      </c>
      <c r="AD170" s="43">
        <v>0</v>
      </c>
      <c r="AE170" s="43">
        <v>0</v>
      </c>
      <c r="AF170" s="43">
        <v>0</v>
      </c>
      <c r="AG170" s="43">
        <v>0</v>
      </c>
      <c r="AH170" s="43">
        <v>0</v>
      </c>
      <c r="AI170" s="43">
        <v>0</v>
      </c>
      <c r="AJ170" s="43">
        <v>0</v>
      </c>
      <c r="AK170" s="43">
        <v>0</v>
      </c>
      <c r="AL170" s="43">
        <v>0</v>
      </c>
      <c r="AM170" s="43">
        <v>0</v>
      </c>
      <c r="AN170" s="43">
        <v>0</v>
      </c>
      <c r="AO170" s="43">
        <v>0</v>
      </c>
      <c r="AP170" s="43">
        <v>0</v>
      </c>
      <c r="AU170" s="43">
        <v>2</v>
      </c>
      <c r="AV170" s="43">
        <v>21</v>
      </c>
      <c r="AW170" s="43">
        <v>0</v>
      </c>
      <c r="AX170" s="43">
        <v>8</v>
      </c>
      <c r="AY170" s="14">
        <v>2</v>
      </c>
      <c r="AZ170" s="14">
        <v>3</v>
      </c>
      <c r="BA170" s="14">
        <v>15</v>
      </c>
      <c r="BB170" s="14">
        <v>167</v>
      </c>
      <c r="BC170" s="43">
        <v>0</v>
      </c>
      <c r="BD170" s="43">
        <v>0</v>
      </c>
      <c r="BE170" s="43">
        <v>0</v>
      </c>
      <c r="BF170" s="43">
        <v>5</v>
      </c>
      <c r="BG170" s="43">
        <v>0</v>
      </c>
      <c r="BH170" s="43">
        <v>5</v>
      </c>
      <c r="BI170" s="43">
        <v>0</v>
      </c>
      <c r="BJ170" s="43">
        <v>2</v>
      </c>
      <c r="BK170" s="43">
        <v>0</v>
      </c>
      <c r="BL170" s="43">
        <v>2</v>
      </c>
      <c r="BM170" s="43">
        <v>0</v>
      </c>
      <c r="BN170" s="43">
        <v>2</v>
      </c>
      <c r="BO170" s="43">
        <v>0</v>
      </c>
      <c r="BP170" s="43">
        <v>0</v>
      </c>
      <c r="BQ170" s="43">
        <v>0</v>
      </c>
      <c r="BR170" s="43">
        <v>0</v>
      </c>
      <c r="BS170" s="43">
        <v>0</v>
      </c>
      <c r="BT170" s="43">
        <v>0</v>
      </c>
      <c r="BU170" s="43">
        <v>0</v>
      </c>
      <c r="BV170" s="43">
        <v>0</v>
      </c>
      <c r="BW170" s="43">
        <v>0</v>
      </c>
      <c r="BX170" s="43">
        <v>1</v>
      </c>
      <c r="BY170" s="43">
        <v>1</v>
      </c>
      <c r="BZ170" s="43">
        <v>2</v>
      </c>
      <c r="CA170" s="43">
        <v>0</v>
      </c>
      <c r="CB170" s="43">
        <v>4</v>
      </c>
      <c r="CC170" s="43">
        <v>0</v>
      </c>
      <c r="CD170" s="43">
        <v>5</v>
      </c>
      <c r="CE170" s="43">
        <v>0</v>
      </c>
      <c r="CF170" s="43">
        <v>5</v>
      </c>
      <c r="CG170" s="43">
        <v>0</v>
      </c>
      <c r="CH170" s="43">
        <v>4</v>
      </c>
      <c r="CI170" s="43">
        <v>0</v>
      </c>
      <c r="CJ170" s="43">
        <v>4</v>
      </c>
      <c r="CK170" s="43">
        <v>1</v>
      </c>
      <c r="CL170" s="43">
        <v>36</v>
      </c>
      <c r="CM170" s="43">
        <v>0</v>
      </c>
      <c r="CN170" s="43">
        <v>1</v>
      </c>
      <c r="CO170" s="43">
        <v>0</v>
      </c>
      <c r="CP170" s="43">
        <v>45</v>
      </c>
      <c r="CQ170" s="43">
        <v>0</v>
      </c>
      <c r="CR170" s="43">
        <v>8</v>
      </c>
      <c r="CS170" s="43">
        <v>1</v>
      </c>
      <c r="CT170" s="43">
        <v>53</v>
      </c>
      <c r="CU170" s="43">
        <v>0</v>
      </c>
      <c r="CV170" s="43">
        <v>30</v>
      </c>
      <c r="CW170" s="43">
        <v>11</v>
      </c>
      <c r="CX170" s="43">
        <v>83</v>
      </c>
      <c r="CY170" s="43">
        <v>6</v>
      </c>
      <c r="CZ170" s="43">
        <v>29</v>
      </c>
      <c r="DA170" s="43">
        <v>1</v>
      </c>
      <c r="DB170" s="43">
        <v>11</v>
      </c>
      <c r="DC170" s="43">
        <v>2</v>
      </c>
      <c r="DD170" s="43">
        <v>8</v>
      </c>
      <c r="DG170" s="43">
        <v>1</v>
      </c>
      <c r="DH170" s="43">
        <v>55</v>
      </c>
      <c r="DI170" s="43">
        <v>0</v>
      </c>
      <c r="DJ170" s="43">
        <v>0</v>
      </c>
      <c r="DK170" s="43">
        <v>0</v>
      </c>
      <c r="DL170" s="43">
        <v>0</v>
      </c>
      <c r="DM170" s="43">
        <v>0</v>
      </c>
      <c r="DN170" s="43">
        <v>4</v>
      </c>
      <c r="DO170" s="43">
        <v>0</v>
      </c>
      <c r="DP170" s="43">
        <v>2</v>
      </c>
      <c r="DQ170" s="43">
        <v>0</v>
      </c>
      <c r="DR170" s="43">
        <v>2</v>
      </c>
      <c r="DS170" s="43">
        <v>1</v>
      </c>
      <c r="DT170" s="43">
        <v>0</v>
      </c>
      <c r="DU170" s="43">
        <v>0</v>
      </c>
      <c r="DV170" s="43">
        <v>10</v>
      </c>
      <c r="DW170" s="43">
        <v>0</v>
      </c>
      <c r="DX170" s="43">
        <v>2</v>
      </c>
      <c r="DY170" s="43">
        <v>2</v>
      </c>
      <c r="DZ170" s="43">
        <v>51</v>
      </c>
      <c r="EA170" s="43">
        <v>0</v>
      </c>
      <c r="EB170" s="43">
        <v>15</v>
      </c>
      <c r="EC170" s="43">
        <v>8</v>
      </c>
      <c r="ED170" s="43">
        <v>85</v>
      </c>
      <c r="EE170" s="43">
        <v>0</v>
      </c>
      <c r="EF170" s="43">
        <v>18</v>
      </c>
      <c r="EG170" s="43">
        <v>0</v>
      </c>
      <c r="EH170" s="43">
        <v>32</v>
      </c>
      <c r="EI170" s="43">
        <v>0</v>
      </c>
      <c r="EJ170" s="43">
        <v>4</v>
      </c>
      <c r="EK170" s="43">
        <v>0</v>
      </c>
      <c r="EL170" s="43">
        <v>9</v>
      </c>
      <c r="EM170" s="43">
        <v>0</v>
      </c>
      <c r="EN170" s="43">
        <v>0</v>
      </c>
      <c r="EO170" s="43">
        <v>0</v>
      </c>
      <c r="EP170" s="43">
        <v>0</v>
      </c>
      <c r="EQ170" s="43">
        <v>0</v>
      </c>
      <c r="ER170" s="43">
        <v>0</v>
      </c>
      <c r="ES170" s="43">
        <v>0</v>
      </c>
      <c r="ET170" s="43">
        <v>0</v>
      </c>
      <c r="EU170" s="43">
        <v>0</v>
      </c>
      <c r="EV170" s="43">
        <v>0</v>
      </c>
      <c r="EW170" s="43">
        <v>0</v>
      </c>
      <c r="EX170" s="43">
        <v>0</v>
      </c>
      <c r="EY170" s="43">
        <v>0</v>
      </c>
      <c r="EZ170" s="43">
        <v>2</v>
      </c>
      <c r="FA170" s="43">
        <v>0</v>
      </c>
      <c r="FB170" s="43">
        <v>3</v>
      </c>
      <c r="FC170" s="43">
        <v>1</v>
      </c>
      <c r="FD170" s="43">
        <v>2</v>
      </c>
      <c r="FE170" s="43">
        <v>0</v>
      </c>
      <c r="FF170" s="43">
        <v>2</v>
      </c>
      <c r="FG170" s="43">
        <v>0</v>
      </c>
      <c r="FH170" s="43">
        <v>1</v>
      </c>
      <c r="FI170" s="43">
        <v>1</v>
      </c>
      <c r="FJ170" s="43">
        <v>8</v>
      </c>
      <c r="FK170" s="43">
        <v>0</v>
      </c>
      <c r="FL170" s="43">
        <v>10</v>
      </c>
      <c r="FM170" s="43">
        <v>7</v>
      </c>
      <c r="FN170" s="43">
        <v>12</v>
      </c>
      <c r="FO170" s="43">
        <v>2</v>
      </c>
      <c r="FP170" s="43">
        <v>13</v>
      </c>
      <c r="FQ170" s="43">
        <v>3</v>
      </c>
      <c r="FR170" s="43">
        <v>6</v>
      </c>
      <c r="FS170" s="43">
        <v>2</v>
      </c>
      <c r="FT170" s="43">
        <v>9</v>
      </c>
      <c r="FU170" s="43">
        <v>3</v>
      </c>
      <c r="FV170" s="43">
        <v>12</v>
      </c>
      <c r="FW170" s="43">
        <v>3</v>
      </c>
      <c r="FX170" s="43">
        <v>4</v>
      </c>
      <c r="FY170" s="43">
        <v>0</v>
      </c>
      <c r="FZ170" s="43">
        <v>3</v>
      </c>
      <c r="GA170" s="43">
        <v>1</v>
      </c>
      <c r="GB170" s="43">
        <v>2</v>
      </c>
      <c r="GC170" s="27"/>
      <c r="GD170" s="27">
        <v>0</v>
      </c>
      <c r="GE170" s="27">
        <v>0</v>
      </c>
      <c r="GF170" s="27">
        <v>0</v>
      </c>
      <c r="GG170" s="27">
        <v>0</v>
      </c>
      <c r="GH170" s="27">
        <v>0</v>
      </c>
      <c r="GI170" s="27">
        <v>0</v>
      </c>
      <c r="GJ170" s="27">
        <v>0</v>
      </c>
      <c r="GK170" s="27">
        <v>0</v>
      </c>
      <c r="GL170" s="27">
        <v>0</v>
      </c>
      <c r="GM170" s="27">
        <v>0</v>
      </c>
      <c r="GN170" s="27">
        <v>0</v>
      </c>
      <c r="GO170" s="27">
        <v>0</v>
      </c>
      <c r="GP170" s="27"/>
      <c r="GQ170" s="27">
        <v>0</v>
      </c>
      <c r="GR170" s="27">
        <v>0</v>
      </c>
      <c r="GS170" s="27">
        <v>0</v>
      </c>
      <c r="GT170" s="27">
        <v>0</v>
      </c>
      <c r="GU170" s="27">
        <v>0</v>
      </c>
      <c r="GV170" s="27">
        <v>0</v>
      </c>
      <c r="GW170" s="27">
        <v>0</v>
      </c>
      <c r="GX170" s="27">
        <v>0</v>
      </c>
      <c r="GY170" s="27">
        <v>0</v>
      </c>
      <c r="GZ170" s="27">
        <v>0</v>
      </c>
      <c r="HA170" s="27">
        <v>0</v>
      </c>
      <c r="HB170" s="27">
        <v>0</v>
      </c>
      <c r="HC170" s="27"/>
      <c r="HD170" s="27">
        <v>0</v>
      </c>
      <c r="HE170" s="27">
        <v>0</v>
      </c>
      <c r="HF170" s="27">
        <v>0</v>
      </c>
      <c r="HG170" s="27">
        <v>0</v>
      </c>
      <c r="HH170" s="27">
        <v>0</v>
      </c>
      <c r="HI170" s="27">
        <v>0</v>
      </c>
      <c r="HJ170" s="27">
        <v>0</v>
      </c>
      <c r="HK170" s="27">
        <v>0</v>
      </c>
      <c r="HL170" s="27">
        <v>0</v>
      </c>
      <c r="HM170" s="27">
        <v>0</v>
      </c>
      <c r="HN170" s="27">
        <v>0</v>
      </c>
      <c r="HO170" s="27">
        <v>0</v>
      </c>
      <c r="HP170" s="27"/>
      <c r="HQ170" s="27">
        <v>0</v>
      </c>
      <c r="HR170" s="27">
        <v>0</v>
      </c>
      <c r="HS170" s="27">
        <v>0</v>
      </c>
      <c r="HT170" s="27">
        <v>0</v>
      </c>
      <c r="HU170" s="27">
        <v>0</v>
      </c>
      <c r="HV170" s="27">
        <v>0</v>
      </c>
      <c r="HW170" s="27">
        <v>0</v>
      </c>
      <c r="HX170" s="27">
        <v>0</v>
      </c>
      <c r="HY170" s="27">
        <v>0</v>
      </c>
      <c r="HZ170" s="27">
        <v>0</v>
      </c>
      <c r="IA170" s="27">
        <v>0</v>
      </c>
      <c r="IB170" s="27">
        <v>0</v>
      </c>
      <c r="IC170" s="27"/>
      <c r="ID170" s="27">
        <v>6</v>
      </c>
      <c r="IE170" s="27">
        <v>23</v>
      </c>
      <c r="IF170" s="27">
        <v>20</v>
      </c>
      <c r="IG170" s="27">
        <v>8</v>
      </c>
      <c r="IH170" s="27">
        <v>12</v>
      </c>
      <c r="II170" s="27"/>
      <c r="IJ170" s="27"/>
      <c r="IK170" s="27"/>
      <c r="IL170" s="27"/>
      <c r="IM170" s="27">
        <v>5</v>
      </c>
      <c r="IN170" s="27">
        <v>0</v>
      </c>
      <c r="IO170" s="27">
        <v>0</v>
      </c>
      <c r="IP170" s="27">
        <v>0</v>
      </c>
      <c r="IQ170" s="27">
        <v>0</v>
      </c>
      <c r="IR170" s="27">
        <v>0</v>
      </c>
      <c r="IS170" s="27">
        <v>0</v>
      </c>
      <c r="IT170" s="27">
        <v>0</v>
      </c>
      <c r="IU170" s="27">
        <v>0</v>
      </c>
      <c r="IV170" s="27">
        <v>0</v>
      </c>
      <c r="IW170" s="27">
        <v>0</v>
      </c>
      <c r="IX170" s="27">
        <v>0</v>
      </c>
      <c r="IY170" s="27">
        <v>3</v>
      </c>
      <c r="IZ170" s="27">
        <v>1</v>
      </c>
      <c r="JA170" s="27">
        <v>2</v>
      </c>
      <c r="JB170" s="27">
        <v>0</v>
      </c>
      <c r="JC170" s="27">
        <v>1</v>
      </c>
      <c r="JD170" s="27">
        <v>0</v>
      </c>
      <c r="JE170" s="27">
        <v>0</v>
      </c>
      <c r="JF170" s="27">
        <v>1</v>
      </c>
      <c r="JG170" s="27">
        <v>0</v>
      </c>
      <c r="JH170" s="27">
        <v>0</v>
      </c>
      <c r="JI170" s="27">
        <v>13</v>
      </c>
      <c r="JJ170" s="27">
        <v>18</v>
      </c>
      <c r="JK170" s="27">
        <v>10</v>
      </c>
      <c r="JL170" s="27">
        <v>2</v>
      </c>
      <c r="JM170" s="27">
        <v>0</v>
      </c>
      <c r="JN170" s="27">
        <v>0</v>
      </c>
      <c r="JO170" s="27">
        <v>0</v>
      </c>
      <c r="JP170" s="27">
        <v>0</v>
      </c>
      <c r="JQ170" s="27">
        <v>4</v>
      </c>
      <c r="JR170" s="27">
        <v>2</v>
      </c>
      <c r="JS170" s="27">
        <v>3</v>
      </c>
      <c r="JT170" s="27">
        <v>4</v>
      </c>
      <c r="JU170" s="27">
        <v>0</v>
      </c>
      <c r="JV170" s="27">
        <v>0</v>
      </c>
      <c r="JW170" s="27">
        <v>0</v>
      </c>
      <c r="JX170" s="27">
        <v>0</v>
      </c>
      <c r="JY170" s="14">
        <v>209</v>
      </c>
      <c r="JZ170" s="27">
        <v>0</v>
      </c>
      <c r="KA170" s="27">
        <v>0</v>
      </c>
      <c r="KB170" s="27">
        <v>1</v>
      </c>
      <c r="KC170" s="27">
        <v>3</v>
      </c>
      <c r="KD170" s="27">
        <v>4</v>
      </c>
      <c r="KE170" s="27">
        <v>51</v>
      </c>
      <c r="KF170" s="27">
        <v>15</v>
      </c>
      <c r="KG170" s="27">
        <v>6</v>
      </c>
      <c r="KH170" s="27">
        <v>59</v>
      </c>
      <c r="KI170" s="27">
        <v>9</v>
      </c>
      <c r="KJ170" s="27">
        <v>5</v>
      </c>
      <c r="KK170" s="27">
        <v>56</v>
      </c>
      <c r="KL170" s="14">
        <v>209</v>
      </c>
      <c r="KM170" s="27">
        <v>1</v>
      </c>
      <c r="KN170" s="27">
        <v>58</v>
      </c>
      <c r="KO170" s="27">
        <v>80</v>
      </c>
      <c r="KP170" s="27">
        <v>70</v>
      </c>
      <c r="KQ170" s="14">
        <v>28</v>
      </c>
      <c r="KR170" s="27">
        <v>17</v>
      </c>
      <c r="KS170" s="27">
        <v>11</v>
      </c>
      <c r="KT170" s="14">
        <v>2</v>
      </c>
      <c r="KU170" s="27">
        <v>2</v>
      </c>
      <c r="KV170" s="27">
        <v>0</v>
      </c>
      <c r="KW170" s="27">
        <v>0</v>
      </c>
      <c r="KX170" s="27">
        <v>0</v>
      </c>
      <c r="KY170" s="14">
        <v>11</v>
      </c>
      <c r="KZ170" s="27">
        <v>0</v>
      </c>
      <c r="LA170" s="27">
        <v>0</v>
      </c>
      <c r="LB170" s="27">
        <v>0</v>
      </c>
      <c r="LC170" s="27">
        <v>0</v>
      </c>
      <c r="LD170" s="27">
        <v>0</v>
      </c>
      <c r="LE170" s="27">
        <v>1</v>
      </c>
      <c r="LF170" s="27">
        <v>0</v>
      </c>
      <c r="LG170" s="27">
        <v>0</v>
      </c>
      <c r="LH170" s="27">
        <v>0</v>
      </c>
      <c r="LI170" s="27">
        <v>0</v>
      </c>
      <c r="LJ170" s="27">
        <v>0</v>
      </c>
      <c r="LK170" s="27">
        <v>1</v>
      </c>
      <c r="LL170" s="27">
        <v>0</v>
      </c>
      <c r="LM170" s="27">
        <v>1</v>
      </c>
      <c r="LN170" s="27">
        <v>2</v>
      </c>
      <c r="LO170" s="27">
        <v>0</v>
      </c>
      <c r="LP170" s="27">
        <v>0</v>
      </c>
      <c r="LQ170" s="27">
        <v>0</v>
      </c>
      <c r="LR170" s="27">
        <v>0</v>
      </c>
      <c r="LS170" s="27">
        <v>0</v>
      </c>
      <c r="LT170" s="27">
        <v>1</v>
      </c>
      <c r="LU170" s="27">
        <v>0</v>
      </c>
      <c r="LV170" s="27">
        <v>0</v>
      </c>
      <c r="LW170" s="27">
        <v>0</v>
      </c>
      <c r="LX170" s="27">
        <v>0</v>
      </c>
      <c r="LY170" s="27">
        <v>0</v>
      </c>
      <c r="LZ170" s="27">
        <v>0</v>
      </c>
      <c r="MA170" s="27">
        <v>0</v>
      </c>
      <c r="MB170" s="27">
        <v>0</v>
      </c>
      <c r="MC170" s="27">
        <v>0</v>
      </c>
      <c r="MD170" s="27">
        <v>0</v>
      </c>
      <c r="ME170" s="27">
        <v>0</v>
      </c>
      <c r="MF170" s="27">
        <v>0</v>
      </c>
      <c r="MG170" s="27">
        <v>0</v>
      </c>
      <c r="MH170" s="27">
        <v>0</v>
      </c>
      <c r="MI170" s="27">
        <v>1</v>
      </c>
      <c r="MJ170" s="27">
        <v>0</v>
      </c>
      <c r="MK170" s="27">
        <v>0</v>
      </c>
      <c r="ML170" s="27">
        <v>0</v>
      </c>
      <c r="MM170" s="27">
        <v>0</v>
      </c>
      <c r="MN170" s="27">
        <v>0</v>
      </c>
      <c r="MO170" s="27">
        <v>0</v>
      </c>
      <c r="MP170" s="27">
        <v>1</v>
      </c>
      <c r="MQ170" s="27">
        <v>0</v>
      </c>
      <c r="MR170" s="27">
        <v>0</v>
      </c>
      <c r="MS170" s="27">
        <v>0</v>
      </c>
      <c r="MT170" s="27">
        <v>0</v>
      </c>
      <c r="MU170" s="27">
        <v>0</v>
      </c>
      <c r="MV170" s="27">
        <v>0</v>
      </c>
      <c r="MW170" s="27">
        <v>0</v>
      </c>
      <c r="MX170" s="27">
        <v>0</v>
      </c>
      <c r="MY170" s="27">
        <v>0</v>
      </c>
      <c r="MZ170" s="27">
        <v>0</v>
      </c>
      <c r="NA170" s="27">
        <v>0</v>
      </c>
      <c r="NB170" s="27">
        <v>0</v>
      </c>
      <c r="NC170" s="27">
        <v>0</v>
      </c>
      <c r="ND170" s="27">
        <v>0</v>
      </c>
      <c r="NE170" s="27">
        <v>0</v>
      </c>
      <c r="NF170" s="27">
        <v>0</v>
      </c>
      <c r="NG170" s="27">
        <v>1</v>
      </c>
      <c r="NH170" s="27">
        <v>0</v>
      </c>
      <c r="NI170" s="27">
        <v>0</v>
      </c>
      <c r="NJ170" s="27">
        <v>0</v>
      </c>
      <c r="NK170" s="27">
        <v>1</v>
      </c>
      <c r="NL170" s="27">
        <v>0</v>
      </c>
      <c r="NM170" s="27">
        <v>0</v>
      </c>
      <c r="NN170" s="27">
        <v>0</v>
      </c>
      <c r="NO170" s="27">
        <v>0</v>
      </c>
      <c r="NP170" s="27">
        <v>0</v>
      </c>
      <c r="NQ170" s="27">
        <v>0</v>
      </c>
      <c r="NR170" s="27">
        <v>0</v>
      </c>
      <c r="NS170" s="27">
        <v>1</v>
      </c>
      <c r="NT170" s="14">
        <v>17</v>
      </c>
      <c r="NU170" s="27">
        <v>0</v>
      </c>
      <c r="NV170" s="27">
        <v>0</v>
      </c>
      <c r="NW170" s="27">
        <v>0</v>
      </c>
      <c r="NX170" s="27">
        <v>0</v>
      </c>
      <c r="NY170" s="27">
        <v>1</v>
      </c>
      <c r="NZ170" s="27">
        <v>1</v>
      </c>
      <c r="OA170" s="27">
        <v>0</v>
      </c>
      <c r="OB170" s="27">
        <v>0</v>
      </c>
      <c r="OC170" s="27">
        <v>0</v>
      </c>
      <c r="OD170" s="27">
        <v>0</v>
      </c>
      <c r="OE170" s="27">
        <v>0</v>
      </c>
      <c r="OF170" s="27">
        <v>3</v>
      </c>
      <c r="OG170" s="27">
        <v>0</v>
      </c>
      <c r="OH170" s="27">
        <v>1</v>
      </c>
      <c r="OI170" s="27">
        <v>2</v>
      </c>
      <c r="OJ170" s="27">
        <v>2</v>
      </c>
      <c r="OK170" s="27">
        <v>0</v>
      </c>
      <c r="OL170" s="27">
        <v>1</v>
      </c>
      <c r="OM170" s="27">
        <v>1</v>
      </c>
      <c r="ON170" s="27">
        <v>1</v>
      </c>
      <c r="OO170" s="27">
        <v>1</v>
      </c>
      <c r="OP170" s="27">
        <v>0</v>
      </c>
      <c r="OQ170" s="27">
        <v>1</v>
      </c>
      <c r="OR170" s="27">
        <v>2</v>
      </c>
      <c r="OS170" s="14">
        <v>90</v>
      </c>
      <c r="OT170" s="44">
        <v>16</v>
      </c>
      <c r="OU170" s="27">
        <v>0</v>
      </c>
      <c r="OV170" s="27">
        <v>0</v>
      </c>
      <c r="OW170" s="27">
        <v>3</v>
      </c>
      <c r="OX170" s="27">
        <v>0</v>
      </c>
      <c r="OY170" s="27">
        <v>0</v>
      </c>
      <c r="OZ170" s="27">
        <v>10</v>
      </c>
      <c r="PA170" s="27">
        <v>19</v>
      </c>
      <c r="PB170" s="27">
        <v>25</v>
      </c>
      <c r="PC170" s="27">
        <v>0</v>
      </c>
      <c r="PD170" s="27">
        <v>0</v>
      </c>
      <c r="PE170" s="27">
        <v>0</v>
      </c>
      <c r="PF170" s="27">
        <v>0</v>
      </c>
      <c r="PG170" s="27">
        <v>4</v>
      </c>
      <c r="PH170" s="27">
        <v>2</v>
      </c>
      <c r="PI170" s="27">
        <v>1</v>
      </c>
      <c r="PJ170" s="27">
        <v>2</v>
      </c>
      <c r="PK170" s="27">
        <v>0</v>
      </c>
      <c r="PL170" s="27">
        <v>1</v>
      </c>
      <c r="PM170" s="27">
        <v>3</v>
      </c>
      <c r="PN170" s="27">
        <v>17</v>
      </c>
      <c r="PO170" s="27">
        <v>0</v>
      </c>
      <c r="PP170" s="27">
        <v>0</v>
      </c>
      <c r="PQ170" s="27">
        <v>0</v>
      </c>
      <c r="PR170" s="27">
        <v>0</v>
      </c>
      <c r="PS170" s="27">
        <v>3</v>
      </c>
      <c r="PT170" s="27">
        <v>0</v>
      </c>
      <c r="PU170" s="27">
        <v>0</v>
      </c>
      <c r="PV170" s="27">
        <v>0</v>
      </c>
      <c r="PW170" s="27">
        <v>0</v>
      </c>
      <c r="PX170" s="14">
        <v>2585</v>
      </c>
      <c r="PY170" s="27">
        <v>5</v>
      </c>
      <c r="PZ170" s="27">
        <v>40</v>
      </c>
      <c r="QA170" s="27">
        <v>29</v>
      </c>
      <c r="QB170" s="27">
        <v>13</v>
      </c>
      <c r="QC170" s="27">
        <v>108</v>
      </c>
      <c r="QD170" s="27">
        <v>479</v>
      </c>
      <c r="QE170" s="27">
        <v>1168</v>
      </c>
      <c r="QF170" s="27">
        <v>0</v>
      </c>
      <c r="QG170" s="27">
        <v>0</v>
      </c>
      <c r="QH170" s="27">
        <v>0</v>
      </c>
      <c r="QI170" s="27">
        <v>0</v>
      </c>
      <c r="QJ170" s="27">
        <v>71</v>
      </c>
      <c r="QK170" s="27">
        <v>5</v>
      </c>
      <c r="QL170" s="27">
        <v>25</v>
      </c>
      <c r="QM170" s="27">
        <v>24</v>
      </c>
      <c r="QN170" s="27">
        <v>14</v>
      </c>
      <c r="QO170" s="27">
        <v>8</v>
      </c>
      <c r="QP170" s="27">
        <v>62</v>
      </c>
      <c r="QQ170" s="27">
        <v>462</v>
      </c>
      <c r="QR170" s="27">
        <v>0</v>
      </c>
      <c r="QS170" s="27">
        <v>0</v>
      </c>
      <c r="QT170" s="27">
        <v>0</v>
      </c>
      <c r="QU170" s="27">
        <v>0</v>
      </c>
      <c r="QV170" s="27">
        <v>72</v>
      </c>
      <c r="QW170" s="27">
        <v>0</v>
      </c>
      <c r="QX170" s="27">
        <v>0</v>
      </c>
      <c r="QY170" s="27">
        <v>0</v>
      </c>
      <c r="QZ170" s="27">
        <v>0</v>
      </c>
      <c r="RA170" s="14">
        <v>42</v>
      </c>
      <c r="RB170" s="27">
        <v>0</v>
      </c>
      <c r="RC170" s="27">
        <v>4</v>
      </c>
      <c r="RD170" s="27">
        <v>6</v>
      </c>
      <c r="RE170" s="27">
        <v>5</v>
      </c>
      <c r="RF170" s="27">
        <v>0</v>
      </c>
      <c r="RG170" s="27">
        <v>3</v>
      </c>
      <c r="RH170" s="27">
        <v>15</v>
      </c>
      <c r="RI170" s="27">
        <v>9</v>
      </c>
      <c r="RJ170" s="14">
        <v>7</v>
      </c>
      <c r="RK170" s="27">
        <v>0</v>
      </c>
      <c r="RL170" s="27">
        <v>0</v>
      </c>
      <c r="RM170" s="27">
        <v>0</v>
      </c>
      <c r="RN170" s="27">
        <v>0</v>
      </c>
      <c r="RO170" s="27">
        <v>0</v>
      </c>
      <c r="RP170" s="27">
        <v>1</v>
      </c>
      <c r="RQ170" s="27">
        <v>0</v>
      </c>
      <c r="RR170" s="27">
        <v>0</v>
      </c>
      <c r="RS170" s="27">
        <v>0</v>
      </c>
      <c r="RT170" s="27">
        <v>0</v>
      </c>
      <c r="RU170" s="27">
        <v>0</v>
      </c>
      <c r="RV170" s="27">
        <v>1</v>
      </c>
      <c r="RW170" s="27">
        <v>0</v>
      </c>
      <c r="RX170" s="27">
        <v>1</v>
      </c>
      <c r="RY170" s="27">
        <v>2</v>
      </c>
      <c r="RZ170" s="27">
        <v>0</v>
      </c>
      <c r="SA170" s="27">
        <v>0</v>
      </c>
      <c r="SB170" s="27">
        <v>0</v>
      </c>
      <c r="SC170" s="27">
        <v>0</v>
      </c>
      <c r="SD170" s="27">
        <v>0</v>
      </c>
      <c r="SE170" s="27">
        <v>1</v>
      </c>
      <c r="SF170" s="27">
        <v>0</v>
      </c>
      <c r="SG170" s="27">
        <v>0</v>
      </c>
      <c r="SH170" s="27">
        <v>0</v>
      </c>
      <c r="SI170" s="27">
        <v>0</v>
      </c>
      <c r="SJ170" s="27">
        <v>0</v>
      </c>
      <c r="SK170" s="27">
        <v>0</v>
      </c>
      <c r="SL170" s="27">
        <v>0</v>
      </c>
      <c r="SM170" s="27">
        <v>0</v>
      </c>
      <c r="SN170" s="27">
        <v>0</v>
      </c>
      <c r="SO170" s="27">
        <v>0</v>
      </c>
      <c r="SP170" s="27">
        <v>0</v>
      </c>
      <c r="SQ170" s="27">
        <v>0</v>
      </c>
      <c r="SR170" s="27">
        <v>0</v>
      </c>
      <c r="SS170" s="27">
        <v>0</v>
      </c>
      <c r="ST170" s="27">
        <v>1</v>
      </c>
      <c r="SU170" s="27">
        <v>0</v>
      </c>
      <c r="SV170" s="27">
        <v>0</v>
      </c>
      <c r="SW170" s="27">
        <v>0</v>
      </c>
      <c r="SX170" s="27">
        <v>0</v>
      </c>
      <c r="SY170" s="27">
        <v>0</v>
      </c>
      <c r="SZ170" s="27">
        <v>0</v>
      </c>
      <c r="TA170" s="27">
        <v>0</v>
      </c>
      <c r="TB170" s="27">
        <v>0</v>
      </c>
      <c r="TC170" s="27">
        <v>0</v>
      </c>
      <c r="TD170" s="27">
        <v>0</v>
      </c>
      <c r="TE170" s="27">
        <v>0</v>
      </c>
      <c r="TF170" s="27">
        <v>0</v>
      </c>
      <c r="TG170" s="14">
        <v>0</v>
      </c>
      <c r="TH170" s="27">
        <v>0</v>
      </c>
      <c r="TI170" s="27">
        <v>0</v>
      </c>
      <c r="TJ170" s="27">
        <v>0</v>
      </c>
      <c r="TK170" s="27">
        <v>0</v>
      </c>
      <c r="TL170" s="27">
        <v>0</v>
      </c>
      <c r="TM170" s="27">
        <v>0</v>
      </c>
      <c r="TN170" s="27">
        <v>0</v>
      </c>
      <c r="TO170" s="27">
        <v>0</v>
      </c>
      <c r="TP170" s="27">
        <v>0</v>
      </c>
      <c r="TQ170" s="27">
        <v>0</v>
      </c>
      <c r="TR170" s="27">
        <v>0</v>
      </c>
      <c r="TS170" s="27">
        <v>0</v>
      </c>
      <c r="TT170" s="27">
        <v>0</v>
      </c>
      <c r="TU170" s="27">
        <v>0</v>
      </c>
      <c r="TV170" s="27">
        <v>0</v>
      </c>
      <c r="TW170" s="27">
        <v>0</v>
      </c>
      <c r="TX170" s="27">
        <v>0</v>
      </c>
      <c r="TY170" s="27">
        <v>0</v>
      </c>
      <c r="TZ170" s="27">
        <v>0</v>
      </c>
      <c r="UA170" s="27">
        <v>0</v>
      </c>
      <c r="UB170" s="27">
        <v>0</v>
      </c>
      <c r="UC170" s="27">
        <v>0</v>
      </c>
      <c r="UD170" s="27">
        <v>0</v>
      </c>
      <c r="UE170" s="27">
        <v>0</v>
      </c>
      <c r="UF170" s="27">
        <v>0</v>
      </c>
      <c r="UG170" s="27">
        <v>0</v>
      </c>
      <c r="UH170" s="27">
        <v>0</v>
      </c>
      <c r="UI170" s="27">
        <v>0</v>
      </c>
      <c r="UJ170" s="27">
        <v>0</v>
      </c>
      <c r="UK170" s="27">
        <v>0</v>
      </c>
      <c r="UL170" s="27">
        <v>0</v>
      </c>
      <c r="UM170" s="27">
        <v>0</v>
      </c>
      <c r="UN170" s="27">
        <v>0</v>
      </c>
      <c r="UO170" s="27">
        <v>0</v>
      </c>
      <c r="UP170" s="27">
        <v>0</v>
      </c>
      <c r="UQ170" s="27">
        <v>0</v>
      </c>
      <c r="UR170" s="27">
        <v>0</v>
      </c>
      <c r="US170" s="27">
        <v>0</v>
      </c>
      <c r="UT170" s="27">
        <v>0</v>
      </c>
      <c r="UU170" s="27">
        <v>0</v>
      </c>
      <c r="UV170" s="27">
        <v>0</v>
      </c>
      <c r="UW170" s="27">
        <v>0</v>
      </c>
      <c r="UX170" s="27">
        <v>0</v>
      </c>
      <c r="UY170" s="27">
        <v>0</v>
      </c>
      <c r="UZ170" s="27">
        <v>0</v>
      </c>
      <c r="VA170" s="27">
        <v>0</v>
      </c>
      <c r="VB170" s="27">
        <v>0</v>
      </c>
      <c r="VC170" s="27">
        <v>0</v>
      </c>
      <c r="VD170" s="27">
        <v>0</v>
      </c>
      <c r="VE170" s="27">
        <v>0</v>
      </c>
      <c r="VF170" s="27">
        <v>0</v>
      </c>
      <c r="VG170" s="27">
        <v>0</v>
      </c>
      <c r="VH170" s="14">
        <v>0</v>
      </c>
      <c r="VI170" s="27">
        <v>0</v>
      </c>
      <c r="VJ170" s="27">
        <v>0</v>
      </c>
      <c r="VK170" s="27">
        <v>0</v>
      </c>
      <c r="VL170" s="27">
        <v>0</v>
      </c>
      <c r="VM170" s="27">
        <v>0</v>
      </c>
      <c r="VN170" s="27">
        <v>0</v>
      </c>
      <c r="VO170" s="27">
        <v>0</v>
      </c>
      <c r="VP170" s="27">
        <v>0</v>
      </c>
      <c r="VQ170" s="27">
        <v>0</v>
      </c>
      <c r="VR170" s="27">
        <v>0</v>
      </c>
      <c r="VS170" s="27">
        <v>0</v>
      </c>
      <c r="VT170" s="27">
        <v>0</v>
      </c>
      <c r="VU170" s="27">
        <v>0</v>
      </c>
      <c r="VV170" s="27">
        <v>0</v>
      </c>
      <c r="VW170" s="27">
        <v>0</v>
      </c>
      <c r="VX170" s="27">
        <v>0</v>
      </c>
      <c r="VY170" s="27">
        <v>0</v>
      </c>
      <c r="VZ170" s="27">
        <v>0</v>
      </c>
      <c r="WA170" s="27">
        <v>0</v>
      </c>
      <c r="WB170" s="27">
        <v>0</v>
      </c>
      <c r="WC170" s="27">
        <v>0</v>
      </c>
      <c r="WD170" s="27">
        <v>0</v>
      </c>
      <c r="WE170" s="27">
        <v>0</v>
      </c>
      <c r="WF170" s="27">
        <v>0</v>
      </c>
      <c r="WG170" s="27">
        <v>0</v>
      </c>
      <c r="WH170" s="27">
        <v>0</v>
      </c>
      <c r="WI170" s="27">
        <v>0</v>
      </c>
      <c r="WJ170" s="27">
        <v>0</v>
      </c>
      <c r="WK170" s="27">
        <v>0</v>
      </c>
      <c r="WL170" s="27">
        <v>0</v>
      </c>
      <c r="WM170" s="27">
        <v>0</v>
      </c>
      <c r="WN170" s="27">
        <v>0</v>
      </c>
      <c r="WO170" s="27">
        <v>0</v>
      </c>
      <c r="WP170" s="27">
        <v>0</v>
      </c>
      <c r="WQ170" s="27">
        <v>0</v>
      </c>
      <c r="WR170" s="27">
        <v>0</v>
      </c>
      <c r="WS170" s="27">
        <v>0</v>
      </c>
      <c r="WT170" s="27">
        <v>0</v>
      </c>
      <c r="WU170" s="27">
        <v>0</v>
      </c>
      <c r="WV170" s="27">
        <v>0</v>
      </c>
      <c r="WW170" s="27">
        <v>0</v>
      </c>
      <c r="WX170" s="27">
        <v>0</v>
      </c>
      <c r="WY170" s="27">
        <v>0</v>
      </c>
      <c r="WZ170" s="27">
        <v>0</v>
      </c>
      <c r="XA170" s="27">
        <v>0</v>
      </c>
      <c r="XB170" s="27">
        <v>0</v>
      </c>
      <c r="XC170" s="27">
        <v>0</v>
      </c>
      <c r="XD170" s="27">
        <v>0</v>
      </c>
      <c r="XE170" s="27">
        <v>0</v>
      </c>
      <c r="XF170" s="27">
        <v>0</v>
      </c>
      <c r="XG170" s="27">
        <v>0</v>
      </c>
      <c r="XH170" s="27">
        <v>0</v>
      </c>
      <c r="XI170" s="27">
        <v>30</v>
      </c>
      <c r="XJ170" s="27">
        <v>63</v>
      </c>
      <c r="XK170" s="27">
        <v>8</v>
      </c>
      <c r="XL170" s="27">
        <v>85</v>
      </c>
      <c r="XM170" s="27">
        <v>12</v>
      </c>
      <c r="XN170" s="27">
        <v>0</v>
      </c>
      <c r="XO170" s="27">
        <v>0</v>
      </c>
      <c r="XP170" s="27">
        <v>0</v>
      </c>
      <c r="XQ170" s="27">
        <v>0</v>
      </c>
      <c r="XR170" s="27">
        <v>0</v>
      </c>
      <c r="XS170" s="27">
        <v>4</v>
      </c>
      <c r="XT170" s="27">
        <v>13</v>
      </c>
      <c r="XU170" s="27">
        <v>1</v>
      </c>
      <c r="XV170" s="27">
        <v>0</v>
      </c>
      <c r="XW170" s="27">
        <v>4</v>
      </c>
      <c r="XX170" s="27">
        <v>7</v>
      </c>
      <c r="XY170" s="27">
        <v>19</v>
      </c>
      <c r="XZ170" s="27">
        <v>0</v>
      </c>
      <c r="YA170" s="27">
        <v>24</v>
      </c>
      <c r="YB170" s="27">
        <v>0</v>
      </c>
      <c r="YC170" s="27">
        <v>0</v>
      </c>
      <c r="YD170" s="27">
        <v>0</v>
      </c>
      <c r="YE170" s="27">
        <v>0</v>
      </c>
      <c r="YF170" s="27">
        <v>0</v>
      </c>
      <c r="YG170" s="27">
        <v>8</v>
      </c>
      <c r="YH170" s="27">
        <v>18</v>
      </c>
      <c r="YI170" s="27">
        <v>1</v>
      </c>
      <c r="YJ170" s="27">
        <v>0</v>
      </c>
      <c r="YK170" s="27">
        <v>7</v>
      </c>
      <c r="YL170" s="27">
        <v>14</v>
      </c>
      <c r="YM170" s="27">
        <v>36</v>
      </c>
      <c r="YN170" s="27">
        <v>0</v>
      </c>
      <c r="YO170" s="27">
        <v>0</v>
      </c>
      <c r="YP170" s="27">
        <v>3</v>
      </c>
      <c r="YQ170" s="27">
        <v>0</v>
      </c>
      <c r="YR170" s="27">
        <v>3</v>
      </c>
      <c r="YS170" s="27">
        <v>4</v>
      </c>
      <c r="YT170" s="27">
        <v>15</v>
      </c>
      <c r="YU170" s="27">
        <v>0</v>
      </c>
      <c r="YV170" s="27">
        <v>19</v>
      </c>
      <c r="YW170" s="27">
        <v>9</v>
      </c>
      <c r="YX170" s="27">
        <v>4</v>
      </c>
      <c r="YY170" s="27">
        <v>20</v>
      </c>
      <c r="YZ170" s="27">
        <v>0</v>
      </c>
      <c r="ZA170" s="27">
        <v>24</v>
      </c>
      <c r="ZB170" s="27">
        <v>14</v>
      </c>
      <c r="ZC170" s="27">
        <v>1196</v>
      </c>
      <c r="ZD170" s="27">
        <v>2</v>
      </c>
      <c r="ZE170" s="27">
        <v>181</v>
      </c>
      <c r="ZF170" s="27">
        <v>98</v>
      </c>
      <c r="ZG170" s="27">
        <v>23</v>
      </c>
      <c r="ZH170" s="27">
        <v>12</v>
      </c>
      <c r="ZI170" s="27">
        <v>51</v>
      </c>
      <c r="ZJ170" s="27">
        <v>21</v>
      </c>
      <c r="ZK170" s="27">
        <v>4</v>
      </c>
      <c r="ZL170" s="27">
        <v>100</v>
      </c>
      <c r="ZM170" s="27">
        <v>17</v>
      </c>
      <c r="ZN170" s="27">
        <v>5</v>
      </c>
      <c r="ZO170" s="27">
        <v>30</v>
      </c>
      <c r="ZP170" s="27">
        <v>11</v>
      </c>
      <c r="ZQ170" s="27">
        <v>0</v>
      </c>
      <c r="ZR170" s="27">
        <v>0</v>
      </c>
      <c r="ZS170" s="27">
        <v>0</v>
      </c>
      <c r="ZT170" s="27">
        <v>0</v>
      </c>
      <c r="ZU170" s="27">
        <v>15</v>
      </c>
      <c r="ZV170" s="27">
        <v>13</v>
      </c>
    </row>
    <row r="171" spans="1:698" s="43" customFormat="1" x14ac:dyDescent="0.2">
      <c r="A171" s="43" t="s">
        <v>271</v>
      </c>
      <c r="B171" s="42"/>
      <c r="C171" s="14">
        <v>1006</v>
      </c>
      <c r="D171" s="14">
        <v>43</v>
      </c>
      <c r="E171" s="14">
        <v>2</v>
      </c>
      <c r="F171" s="14">
        <v>37</v>
      </c>
      <c r="G171" s="43">
        <v>0</v>
      </c>
      <c r="H171" s="43">
        <v>0</v>
      </c>
      <c r="I171" s="43">
        <v>0</v>
      </c>
      <c r="J171" s="43">
        <v>0</v>
      </c>
      <c r="K171" s="43">
        <v>0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3">
        <v>0</v>
      </c>
      <c r="S171" s="43">
        <v>0</v>
      </c>
      <c r="T171" s="43">
        <v>0</v>
      </c>
      <c r="U171" s="43">
        <v>0</v>
      </c>
      <c r="V171" s="43">
        <v>0</v>
      </c>
      <c r="W171" s="43">
        <v>0</v>
      </c>
      <c r="X171" s="43">
        <v>0</v>
      </c>
      <c r="Y171" s="43">
        <v>0</v>
      </c>
      <c r="Z171" s="43">
        <v>0</v>
      </c>
      <c r="AA171" s="43">
        <v>0</v>
      </c>
      <c r="AB171" s="43">
        <v>0</v>
      </c>
      <c r="AC171" s="43">
        <v>0</v>
      </c>
      <c r="AD171" s="43">
        <v>0</v>
      </c>
      <c r="AE171" s="43">
        <v>0</v>
      </c>
      <c r="AF171" s="43">
        <v>0</v>
      </c>
      <c r="AG171" s="43">
        <v>0</v>
      </c>
      <c r="AH171" s="43">
        <v>0</v>
      </c>
      <c r="AI171" s="43">
        <v>0</v>
      </c>
      <c r="AJ171" s="43">
        <v>0</v>
      </c>
      <c r="AK171" s="43">
        <v>0</v>
      </c>
      <c r="AL171" s="43">
        <v>0</v>
      </c>
      <c r="AM171" s="43">
        <v>0</v>
      </c>
      <c r="AN171" s="43">
        <v>0</v>
      </c>
      <c r="AO171" s="43">
        <v>0</v>
      </c>
      <c r="AP171" s="43">
        <v>0</v>
      </c>
      <c r="AU171" s="43">
        <v>1</v>
      </c>
      <c r="AV171" s="43">
        <v>50</v>
      </c>
      <c r="AW171" s="43">
        <v>0</v>
      </c>
      <c r="AX171" s="43">
        <v>41</v>
      </c>
      <c r="AY171" s="14">
        <v>0</v>
      </c>
      <c r="AZ171" s="14">
        <v>3</v>
      </c>
      <c r="BA171" s="14">
        <v>3</v>
      </c>
      <c r="BB171" s="14">
        <v>120</v>
      </c>
      <c r="BC171" s="43">
        <v>0</v>
      </c>
      <c r="BD171" s="43">
        <v>0</v>
      </c>
      <c r="BE171" s="43">
        <v>0</v>
      </c>
      <c r="BF171" s="43">
        <v>2</v>
      </c>
      <c r="BG171" s="43">
        <v>0</v>
      </c>
      <c r="BH171" s="43">
        <v>2</v>
      </c>
      <c r="BI171" s="43">
        <v>0</v>
      </c>
      <c r="BJ171" s="43">
        <v>1</v>
      </c>
      <c r="BK171" s="43">
        <v>0</v>
      </c>
      <c r="BL171" s="43">
        <v>1</v>
      </c>
      <c r="BM171" s="43">
        <v>0</v>
      </c>
      <c r="BN171" s="43">
        <v>0</v>
      </c>
      <c r="BO171" s="43">
        <v>0</v>
      </c>
      <c r="BP171" s="43">
        <v>0</v>
      </c>
      <c r="BQ171" s="43">
        <v>0</v>
      </c>
      <c r="BR171" s="43">
        <v>0</v>
      </c>
      <c r="BS171" s="43">
        <v>0</v>
      </c>
      <c r="BT171" s="43">
        <v>0</v>
      </c>
      <c r="BU171" s="43">
        <v>0</v>
      </c>
      <c r="BV171" s="43">
        <v>0</v>
      </c>
      <c r="BW171" s="43">
        <v>0</v>
      </c>
      <c r="BX171" s="43">
        <v>0</v>
      </c>
      <c r="BY171" s="43">
        <v>0</v>
      </c>
      <c r="BZ171" s="43">
        <v>8</v>
      </c>
      <c r="CA171" s="43">
        <v>0</v>
      </c>
      <c r="CB171" s="43">
        <v>4</v>
      </c>
      <c r="CC171" s="43">
        <v>1</v>
      </c>
      <c r="CD171" s="43">
        <v>40</v>
      </c>
      <c r="CE171" s="43">
        <v>0</v>
      </c>
      <c r="CF171" s="43">
        <v>23</v>
      </c>
      <c r="CG171" s="43">
        <v>0</v>
      </c>
      <c r="CH171" s="43">
        <v>24</v>
      </c>
      <c r="CI171" s="43">
        <v>0</v>
      </c>
      <c r="CJ171" s="43">
        <v>12</v>
      </c>
      <c r="CK171" s="43">
        <v>3</v>
      </c>
      <c r="CL171" s="43">
        <v>42</v>
      </c>
      <c r="CM171" s="43">
        <v>0</v>
      </c>
      <c r="CN171" s="43">
        <v>16</v>
      </c>
      <c r="CO171" s="43">
        <v>4</v>
      </c>
      <c r="CP171" s="43">
        <v>35</v>
      </c>
      <c r="CQ171" s="43">
        <v>1</v>
      </c>
      <c r="CR171" s="43">
        <v>11</v>
      </c>
      <c r="CS171" s="43">
        <v>4</v>
      </c>
      <c r="CT171" s="43">
        <v>20</v>
      </c>
      <c r="CU171" s="43">
        <v>2</v>
      </c>
      <c r="CV171" s="43">
        <v>7</v>
      </c>
      <c r="CW171" s="43">
        <v>3</v>
      </c>
      <c r="CX171" s="43">
        <v>27</v>
      </c>
      <c r="CY171" s="43">
        <v>3</v>
      </c>
      <c r="CZ171" s="43">
        <v>11</v>
      </c>
      <c r="DA171" s="43">
        <v>2</v>
      </c>
      <c r="DB171" s="43">
        <v>20</v>
      </c>
      <c r="DC171" s="43">
        <v>1</v>
      </c>
      <c r="DD171" s="43">
        <v>4</v>
      </c>
      <c r="DG171" s="43">
        <v>0</v>
      </c>
      <c r="DH171" s="43">
        <v>85</v>
      </c>
      <c r="DI171" s="43">
        <v>0</v>
      </c>
      <c r="DJ171" s="43">
        <v>0</v>
      </c>
      <c r="DK171" s="43">
        <v>0</v>
      </c>
      <c r="DL171" s="43">
        <v>0</v>
      </c>
      <c r="DM171" s="43">
        <v>0</v>
      </c>
      <c r="DN171" s="43">
        <v>7</v>
      </c>
      <c r="DO171" s="43">
        <v>0</v>
      </c>
      <c r="DP171" s="43">
        <v>2</v>
      </c>
      <c r="DQ171" s="43">
        <v>0</v>
      </c>
      <c r="DR171" s="43">
        <v>9</v>
      </c>
      <c r="DS171" s="43">
        <v>0</v>
      </c>
      <c r="DT171" s="43">
        <v>5</v>
      </c>
      <c r="DU171" s="43">
        <v>0</v>
      </c>
      <c r="DV171" s="43">
        <v>4</v>
      </c>
      <c r="DW171" s="43">
        <v>0</v>
      </c>
      <c r="DX171" s="43">
        <v>0</v>
      </c>
      <c r="DY171" s="43">
        <v>0</v>
      </c>
      <c r="DZ171" s="43">
        <v>39</v>
      </c>
      <c r="EA171" s="43">
        <v>1</v>
      </c>
      <c r="EB171" s="43">
        <v>4</v>
      </c>
      <c r="EC171" s="43">
        <v>0</v>
      </c>
      <c r="ED171" s="43">
        <v>37</v>
      </c>
      <c r="EE171" s="43">
        <v>0</v>
      </c>
      <c r="EF171" s="43">
        <v>3</v>
      </c>
      <c r="EG171" s="43">
        <v>0</v>
      </c>
      <c r="EH171" s="43">
        <v>44</v>
      </c>
      <c r="EI171" s="43">
        <v>1</v>
      </c>
      <c r="EJ171" s="43">
        <v>1</v>
      </c>
      <c r="EK171" s="43">
        <v>1</v>
      </c>
      <c r="EL171" s="43">
        <v>16</v>
      </c>
      <c r="EM171" s="43">
        <v>0</v>
      </c>
      <c r="EN171" s="43">
        <v>1</v>
      </c>
      <c r="EO171" s="43">
        <v>0</v>
      </c>
      <c r="EP171" s="43">
        <v>2</v>
      </c>
      <c r="EQ171" s="43">
        <v>0</v>
      </c>
      <c r="ER171" s="43">
        <v>0</v>
      </c>
      <c r="ES171" s="43">
        <v>0</v>
      </c>
      <c r="ET171" s="43">
        <v>0</v>
      </c>
      <c r="EU171" s="43">
        <v>0</v>
      </c>
      <c r="EV171" s="43">
        <v>0</v>
      </c>
      <c r="EW171" s="43">
        <v>0</v>
      </c>
      <c r="EX171" s="43">
        <v>2</v>
      </c>
      <c r="EY171" s="43">
        <v>0</v>
      </c>
      <c r="EZ171" s="43">
        <v>7</v>
      </c>
      <c r="FA171" s="43">
        <v>0</v>
      </c>
      <c r="FB171" s="43">
        <v>5</v>
      </c>
      <c r="FC171" s="43">
        <v>0</v>
      </c>
      <c r="FD171" s="43">
        <v>5</v>
      </c>
      <c r="FE171" s="43">
        <v>0</v>
      </c>
      <c r="FF171" s="43">
        <v>3</v>
      </c>
      <c r="FG171" s="43">
        <v>0</v>
      </c>
      <c r="FH171" s="43">
        <v>2</v>
      </c>
      <c r="FI171" s="43">
        <v>1</v>
      </c>
      <c r="FJ171" s="43">
        <v>13</v>
      </c>
      <c r="FK171" s="43">
        <v>0</v>
      </c>
      <c r="FL171" s="43">
        <v>10</v>
      </c>
      <c r="FM171" s="43">
        <v>1</v>
      </c>
      <c r="FN171" s="43">
        <v>14</v>
      </c>
      <c r="FO171" s="43">
        <v>3</v>
      </c>
      <c r="FP171" s="43">
        <v>9</v>
      </c>
      <c r="FQ171" s="43">
        <v>0</v>
      </c>
      <c r="FR171" s="43">
        <v>9</v>
      </c>
      <c r="FS171" s="43">
        <v>0</v>
      </c>
      <c r="FT171" s="43">
        <v>3</v>
      </c>
      <c r="FU171" s="43">
        <v>2</v>
      </c>
      <c r="FV171" s="43">
        <v>26</v>
      </c>
      <c r="FW171" s="43">
        <v>3</v>
      </c>
      <c r="FX171" s="43">
        <v>12</v>
      </c>
      <c r="FY171" s="43">
        <v>0</v>
      </c>
      <c r="FZ171" s="43">
        <v>21</v>
      </c>
      <c r="GA171" s="43">
        <v>0</v>
      </c>
      <c r="GB171" s="43">
        <v>2</v>
      </c>
      <c r="GC171" s="27"/>
      <c r="GD171" s="27">
        <v>0</v>
      </c>
      <c r="GE171" s="27">
        <v>0</v>
      </c>
      <c r="GF171" s="27">
        <v>0</v>
      </c>
      <c r="GG171" s="27">
        <v>0</v>
      </c>
      <c r="GH171" s="27">
        <v>0</v>
      </c>
      <c r="GI171" s="27">
        <v>0</v>
      </c>
      <c r="GJ171" s="27">
        <v>0</v>
      </c>
      <c r="GK171" s="27">
        <v>0</v>
      </c>
      <c r="GL171" s="27">
        <v>0</v>
      </c>
      <c r="GM171" s="27">
        <v>0</v>
      </c>
      <c r="GN171" s="27">
        <v>0</v>
      </c>
      <c r="GO171" s="27">
        <v>0</v>
      </c>
      <c r="GP171" s="27"/>
      <c r="GQ171" s="27">
        <v>0</v>
      </c>
      <c r="GR171" s="27">
        <v>0</v>
      </c>
      <c r="GS171" s="27">
        <v>0</v>
      </c>
      <c r="GT171" s="27">
        <v>0</v>
      </c>
      <c r="GU171" s="27">
        <v>0</v>
      </c>
      <c r="GV171" s="27">
        <v>0</v>
      </c>
      <c r="GW171" s="27">
        <v>0</v>
      </c>
      <c r="GX171" s="27">
        <v>0</v>
      </c>
      <c r="GY171" s="27">
        <v>0</v>
      </c>
      <c r="GZ171" s="27">
        <v>0</v>
      </c>
      <c r="HA171" s="27">
        <v>0</v>
      </c>
      <c r="HB171" s="27">
        <v>0</v>
      </c>
      <c r="HC171" s="27"/>
      <c r="HD171" s="27">
        <v>0</v>
      </c>
      <c r="HE171" s="27">
        <v>0</v>
      </c>
      <c r="HF171" s="27">
        <v>0</v>
      </c>
      <c r="HG171" s="27">
        <v>0</v>
      </c>
      <c r="HH171" s="27">
        <v>0</v>
      </c>
      <c r="HI171" s="27">
        <v>0</v>
      </c>
      <c r="HJ171" s="27">
        <v>0</v>
      </c>
      <c r="HK171" s="27">
        <v>0</v>
      </c>
      <c r="HL171" s="27">
        <v>0</v>
      </c>
      <c r="HM171" s="27">
        <v>0</v>
      </c>
      <c r="HN171" s="27">
        <v>0</v>
      </c>
      <c r="HO171" s="27">
        <v>0</v>
      </c>
      <c r="HP171" s="27"/>
      <c r="HQ171" s="27">
        <v>0</v>
      </c>
      <c r="HR171" s="27">
        <v>0</v>
      </c>
      <c r="HS171" s="27">
        <v>0</v>
      </c>
      <c r="HT171" s="27">
        <v>0</v>
      </c>
      <c r="HU171" s="27">
        <v>0</v>
      </c>
      <c r="HV171" s="27">
        <v>0</v>
      </c>
      <c r="HW171" s="27">
        <v>0</v>
      </c>
      <c r="HX171" s="27">
        <v>0</v>
      </c>
      <c r="HY171" s="27">
        <v>0</v>
      </c>
      <c r="HZ171" s="27">
        <v>0</v>
      </c>
      <c r="IA171" s="27">
        <v>0</v>
      </c>
      <c r="IB171" s="27">
        <v>0</v>
      </c>
      <c r="IC171" s="27"/>
      <c r="ID171" s="27">
        <v>0</v>
      </c>
      <c r="IE171" s="27">
        <v>20</v>
      </c>
      <c r="IF171" s="27">
        <v>17</v>
      </c>
      <c r="IG171" s="27">
        <v>1</v>
      </c>
      <c r="IH171" s="27">
        <v>1</v>
      </c>
      <c r="II171" s="27"/>
      <c r="IJ171" s="27"/>
      <c r="IK171" s="27"/>
      <c r="IL171" s="27"/>
      <c r="IM171" s="27">
        <v>0</v>
      </c>
      <c r="IN171" s="27">
        <v>0</v>
      </c>
      <c r="IO171" s="27">
        <v>0</v>
      </c>
      <c r="IP171" s="27">
        <v>0</v>
      </c>
      <c r="IQ171" s="27">
        <v>0</v>
      </c>
      <c r="IR171" s="27">
        <v>1</v>
      </c>
      <c r="IS171" s="27">
        <v>1</v>
      </c>
      <c r="IT171" s="27">
        <v>0</v>
      </c>
      <c r="IU171" s="27">
        <v>0</v>
      </c>
      <c r="IV171" s="27">
        <v>0</v>
      </c>
      <c r="IW171" s="27">
        <v>0</v>
      </c>
      <c r="IX171" s="27">
        <v>0</v>
      </c>
      <c r="IY171" s="27">
        <v>0</v>
      </c>
      <c r="IZ171" s="27">
        <v>0</v>
      </c>
      <c r="JA171" s="27">
        <v>0</v>
      </c>
      <c r="JB171" s="27">
        <v>0</v>
      </c>
      <c r="JC171" s="27">
        <v>0</v>
      </c>
      <c r="JD171" s="27">
        <v>0</v>
      </c>
      <c r="JE171" s="27">
        <v>0</v>
      </c>
      <c r="JF171" s="27">
        <v>0</v>
      </c>
      <c r="JG171" s="27">
        <v>0</v>
      </c>
      <c r="JH171" s="27">
        <v>0</v>
      </c>
      <c r="JI171" s="27">
        <v>12</v>
      </c>
      <c r="JJ171" s="27">
        <v>9</v>
      </c>
      <c r="JK171" s="27">
        <v>6</v>
      </c>
      <c r="JL171" s="27">
        <v>6</v>
      </c>
      <c r="JM171" s="27">
        <v>1</v>
      </c>
      <c r="JN171" s="27">
        <v>1</v>
      </c>
      <c r="JO171" s="27">
        <v>1</v>
      </c>
      <c r="JP171" s="27">
        <v>0</v>
      </c>
      <c r="JQ171" s="27">
        <v>0</v>
      </c>
      <c r="JR171" s="27">
        <v>1</v>
      </c>
      <c r="JS171" s="27">
        <v>0</v>
      </c>
      <c r="JT171" s="27">
        <v>0</v>
      </c>
      <c r="JU171" s="27">
        <v>0</v>
      </c>
      <c r="JV171" s="27">
        <v>0</v>
      </c>
      <c r="JW171" s="27">
        <v>0</v>
      </c>
      <c r="JX171" s="27">
        <v>0</v>
      </c>
      <c r="JY171" s="14">
        <v>132</v>
      </c>
      <c r="JZ171" s="27">
        <v>0</v>
      </c>
      <c r="KA171" s="27">
        <v>0</v>
      </c>
      <c r="KB171" s="27">
        <v>1</v>
      </c>
      <c r="KC171" s="27">
        <v>1</v>
      </c>
      <c r="KD171" s="27">
        <v>1</v>
      </c>
      <c r="KE171" s="27">
        <v>23</v>
      </c>
      <c r="KF171" s="27">
        <v>5</v>
      </c>
      <c r="KG171" s="27">
        <v>1</v>
      </c>
      <c r="KH171" s="27">
        <v>30</v>
      </c>
      <c r="KI171" s="27">
        <v>3</v>
      </c>
      <c r="KJ171" s="27">
        <v>1</v>
      </c>
      <c r="KK171" s="27">
        <v>66</v>
      </c>
      <c r="KL171" s="14">
        <v>133</v>
      </c>
      <c r="KM171" s="27">
        <v>1</v>
      </c>
      <c r="KN171" s="27">
        <v>25</v>
      </c>
      <c r="KO171" s="27">
        <v>36</v>
      </c>
      <c r="KP171" s="27">
        <v>71</v>
      </c>
      <c r="KQ171" s="14">
        <v>13</v>
      </c>
      <c r="KR171" s="27">
        <v>10</v>
      </c>
      <c r="KS171" s="27">
        <v>3</v>
      </c>
      <c r="KT171" s="14">
        <v>1</v>
      </c>
      <c r="KU171" s="27">
        <v>0</v>
      </c>
      <c r="KV171" s="27">
        <v>1</v>
      </c>
      <c r="KW171" s="27">
        <v>0</v>
      </c>
      <c r="KX171" s="27">
        <v>0</v>
      </c>
      <c r="KY171" s="14">
        <v>3</v>
      </c>
      <c r="KZ171" s="27">
        <v>0</v>
      </c>
      <c r="LA171" s="27">
        <v>0</v>
      </c>
      <c r="LB171" s="27">
        <v>0</v>
      </c>
      <c r="LC171" s="27">
        <v>0</v>
      </c>
      <c r="LD171" s="27">
        <v>0</v>
      </c>
      <c r="LE171" s="27">
        <v>0</v>
      </c>
      <c r="LF171" s="27">
        <v>0</v>
      </c>
      <c r="LG171" s="27">
        <v>0</v>
      </c>
      <c r="LH171" s="27">
        <v>0</v>
      </c>
      <c r="LI171" s="27">
        <v>0</v>
      </c>
      <c r="LJ171" s="27">
        <v>0</v>
      </c>
      <c r="LK171" s="27">
        <v>0</v>
      </c>
      <c r="LL171" s="27">
        <v>0</v>
      </c>
      <c r="LM171" s="27">
        <v>0</v>
      </c>
      <c r="LN171" s="27">
        <v>0</v>
      </c>
      <c r="LO171" s="27">
        <v>0</v>
      </c>
      <c r="LP171" s="27">
        <v>0</v>
      </c>
      <c r="LQ171" s="27">
        <v>0</v>
      </c>
      <c r="LR171" s="27">
        <v>0</v>
      </c>
      <c r="LS171" s="27">
        <v>0</v>
      </c>
      <c r="LT171" s="27">
        <v>0</v>
      </c>
      <c r="LU171" s="27">
        <v>0</v>
      </c>
      <c r="LV171" s="27">
        <v>0</v>
      </c>
      <c r="LW171" s="27">
        <v>0</v>
      </c>
      <c r="LX171" s="27">
        <v>0</v>
      </c>
      <c r="LY171" s="27">
        <v>0</v>
      </c>
      <c r="LZ171" s="27">
        <v>0</v>
      </c>
      <c r="MA171" s="27">
        <v>0</v>
      </c>
      <c r="MB171" s="27">
        <v>0</v>
      </c>
      <c r="MC171" s="27">
        <v>0</v>
      </c>
      <c r="MD171" s="27">
        <v>0</v>
      </c>
      <c r="ME171" s="27">
        <v>0</v>
      </c>
      <c r="MF171" s="27">
        <v>0</v>
      </c>
      <c r="MG171" s="27">
        <v>0</v>
      </c>
      <c r="MH171" s="27">
        <v>0</v>
      </c>
      <c r="MI171" s="27">
        <v>0</v>
      </c>
      <c r="MJ171" s="27">
        <v>0</v>
      </c>
      <c r="MK171" s="27">
        <v>0</v>
      </c>
      <c r="ML171" s="27">
        <v>0</v>
      </c>
      <c r="MM171" s="27">
        <v>0</v>
      </c>
      <c r="MN171" s="27">
        <v>0</v>
      </c>
      <c r="MO171" s="27">
        <v>0</v>
      </c>
      <c r="MP171" s="27">
        <v>0</v>
      </c>
      <c r="MQ171" s="27">
        <v>0</v>
      </c>
      <c r="MR171" s="27">
        <v>0</v>
      </c>
      <c r="MS171" s="27">
        <v>0</v>
      </c>
      <c r="MT171" s="27">
        <v>0</v>
      </c>
      <c r="MU171" s="27">
        <v>0</v>
      </c>
      <c r="MV171" s="27">
        <v>0</v>
      </c>
      <c r="MW171" s="27">
        <v>0</v>
      </c>
      <c r="MX171" s="27">
        <v>0</v>
      </c>
      <c r="MY171" s="27">
        <v>0</v>
      </c>
      <c r="MZ171" s="27">
        <v>0</v>
      </c>
      <c r="NA171" s="27">
        <v>1</v>
      </c>
      <c r="NB171" s="27">
        <v>0</v>
      </c>
      <c r="NC171" s="27">
        <v>0</v>
      </c>
      <c r="ND171" s="27">
        <v>0</v>
      </c>
      <c r="NE171" s="27">
        <v>1</v>
      </c>
      <c r="NF171" s="27">
        <v>0</v>
      </c>
      <c r="NG171" s="27">
        <v>0</v>
      </c>
      <c r="NH171" s="27">
        <v>0</v>
      </c>
      <c r="NI171" s="27">
        <v>0</v>
      </c>
      <c r="NJ171" s="27">
        <v>0</v>
      </c>
      <c r="NK171" s="27">
        <v>0</v>
      </c>
      <c r="NL171" s="27">
        <v>0</v>
      </c>
      <c r="NM171" s="27">
        <v>0</v>
      </c>
      <c r="NN171" s="27">
        <v>0</v>
      </c>
      <c r="NO171" s="27">
        <v>0</v>
      </c>
      <c r="NP171" s="27">
        <v>0</v>
      </c>
      <c r="NQ171" s="27">
        <v>0</v>
      </c>
      <c r="NR171" s="27">
        <v>1</v>
      </c>
      <c r="NS171" s="27">
        <v>0</v>
      </c>
      <c r="NT171" s="14">
        <v>3</v>
      </c>
      <c r="NU171" s="27">
        <v>0</v>
      </c>
      <c r="NV171" s="27">
        <v>0</v>
      </c>
      <c r="NW171" s="27">
        <v>0</v>
      </c>
      <c r="NX171" s="27">
        <v>0</v>
      </c>
      <c r="NY171" s="27">
        <v>0</v>
      </c>
      <c r="NZ171" s="27">
        <v>1</v>
      </c>
      <c r="OA171" s="27">
        <v>0</v>
      </c>
      <c r="OB171" s="27">
        <v>0</v>
      </c>
      <c r="OC171" s="27">
        <v>0</v>
      </c>
      <c r="OD171" s="27">
        <v>1</v>
      </c>
      <c r="OE171" s="27">
        <v>0</v>
      </c>
      <c r="OF171" s="27">
        <v>0</v>
      </c>
      <c r="OG171" s="27">
        <v>0</v>
      </c>
      <c r="OH171" s="27">
        <v>0</v>
      </c>
      <c r="OI171" s="27">
        <v>0</v>
      </c>
      <c r="OJ171" s="27">
        <v>0</v>
      </c>
      <c r="OK171" s="27">
        <v>0</v>
      </c>
      <c r="OL171" s="27">
        <v>0</v>
      </c>
      <c r="OM171" s="27">
        <v>0</v>
      </c>
      <c r="ON171" s="27">
        <v>0</v>
      </c>
      <c r="OO171" s="27">
        <v>0</v>
      </c>
      <c r="OP171" s="27">
        <v>0</v>
      </c>
      <c r="OQ171" s="27">
        <v>1</v>
      </c>
      <c r="OR171" s="27">
        <v>0</v>
      </c>
      <c r="OS171" s="14">
        <v>45</v>
      </c>
      <c r="OT171" s="44">
        <v>3</v>
      </c>
      <c r="OU171" s="27">
        <v>0</v>
      </c>
      <c r="OV171" s="27">
        <v>0</v>
      </c>
      <c r="OW171" s="27">
        <v>1</v>
      </c>
      <c r="OX171" s="27">
        <v>1</v>
      </c>
      <c r="OY171" s="27">
        <v>0</v>
      </c>
      <c r="OZ171" s="27">
        <v>5</v>
      </c>
      <c r="PA171" s="27">
        <v>6</v>
      </c>
      <c r="PB171" s="27">
        <v>11</v>
      </c>
      <c r="PC171" s="27">
        <v>0</v>
      </c>
      <c r="PD171" s="27">
        <v>0</v>
      </c>
      <c r="PE171" s="27">
        <v>0</v>
      </c>
      <c r="PF171" s="27">
        <v>0</v>
      </c>
      <c r="PG171" s="27">
        <v>1</v>
      </c>
      <c r="PH171" s="27">
        <v>0</v>
      </c>
      <c r="PI171" s="27">
        <v>0</v>
      </c>
      <c r="PJ171" s="27">
        <v>1</v>
      </c>
      <c r="PK171" s="27">
        <v>0</v>
      </c>
      <c r="PL171" s="27">
        <v>0</v>
      </c>
      <c r="PM171" s="27">
        <v>4</v>
      </c>
      <c r="PN171" s="27">
        <v>13</v>
      </c>
      <c r="PO171" s="27">
        <v>0</v>
      </c>
      <c r="PP171" s="27">
        <v>0</v>
      </c>
      <c r="PQ171" s="27">
        <v>0</v>
      </c>
      <c r="PR171" s="27">
        <v>0</v>
      </c>
      <c r="PS171" s="27">
        <v>2</v>
      </c>
      <c r="PT171" s="27">
        <v>0</v>
      </c>
      <c r="PU171" s="27">
        <v>0</v>
      </c>
      <c r="PV171" s="27">
        <v>0</v>
      </c>
      <c r="PW171" s="27">
        <v>0</v>
      </c>
      <c r="PX171" s="14">
        <v>1353</v>
      </c>
      <c r="PY171" s="27">
        <v>2</v>
      </c>
      <c r="PZ171" s="27">
        <v>15</v>
      </c>
      <c r="QA171" s="27">
        <v>16</v>
      </c>
      <c r="QB171" s="27">
        <v>6</v>
      </c>
      <c r="QC171" s="27">
        <v>55</v>
      </c>
      <c r="QD171" s="27">
        <v>234</v>
      </c>
      <c r="QE171" s="27">
        <v>610</v>
      </c>
      <c r="QF171" s="27">
        <v>0</v>
      </c>
      <c r="QG171" s="27">
        <v>0</v>
      </c>
      <c r="QH171" s="27">
        <v>0</v>
      </c>
      <c r="QI171" s="27">
        <v>0</v>
      </c>
      <c r="QJ171" s="27">
        <v>67</v>
      </c>
      <c r="QK171" s="27">
        <v>3</v>
      </c>
      <c r="QL171" s="27">
        <v>13</v>
      </c>
      <c r="QM171" s="27">
        <v>15</v>
      </c>
      <c r="QN171" s="27">
        <v>7</v>
      </c>
      <c r="QO171" s="27">
        <v>6</v>
      </c>
      <c r="QP171" s="27">
        <v>23</v>
      </c>
      <c r="QQ171" s="27">
        <v>244</v>
      </c>
      <c r="QR171" s="27">
        <v>0</v>
      </c>
      <c r="QS171" s="27">
        <v>0</v>
      </c>
      <c r="QT171" s="27">
        <v>0</v>
      </c>
      <c r="QU171" s="27">
        <v>0</v>
      </c>
      <c r="QV171" s="27">
        <v>37</v>
      </c>
      <c r="QW171" s="27">
        <v>0</v>
      </c>
      <c r="QX171" s="27">
        <v>0</v>
      </c>
      <c r="QY171" s="27">
        <v>0</v>
      </c>
      <c r="QZ171" s="27">
        <v>0</v>
      </c>
      <c r="RA171" s="14">
        <v>12</v>
      </c>
      <c r="RB171" s="27">
        <v>0</v>
      </c>
      <c r="RC171" s="27">
        <v>1</v>
      </c>
      <c r="RD171" s="27">
        <v>1</v>
      </c>
      <c r="RE171" s="27">
        <v>1</v>
      </c>
      <c r="RF171" s="27">
        <v>0</v>
      </c>
      <c r="RG171" s="27">
        <v>1</v>
      </c>
      <c r="RH171" s="27">
        <v>5</v>
      </c>
      <c r="RI171" s="27">
        <v>3</v>
      </c>
      <c r="RJ171" s="14">
        <v>0</v>
      </c>
      <c r="RK171" s="27">
        <v>0</v>
      </c>
      <c r="RL171" s="27">
        <v>0</v>
      </c>
      <c r="RM171" s="27">
        <v>0</v>
      </c>
      <c r="RN171" s="27">
        <v>0</v>
      </c>
      <c r="RO171" s="27">
        <v>0</v>
      </c>
      <c r="RP171" s="27">
        <v>0</v>
      </c>
      <c r="RQ171" s="27">
        <v>0</v>
      </c>
      <c r="RR171" s="27">
        <v>0</v>
      </c>
      <c r="RS171" s="27">
        <v>0</v>
      </c>
      <c r="RT171" s="27">
        <v>0</v>
      </c>
      <c r="RU171" s="27">
        <v>0</v>
      </c>
      <c r="RV171" s="27">
        <v>0</v>
      </c>
      <c r="RW171" s="27">
        <v>0</v>
      </c>
      <c r="RX171" s="27">
        <v>0</v>
      </c>
      <c r="RY171" s="27">
        <v>0</v>
      </c>
      <c r="RZ171" s="27">
        <v>0</v>
      </c>
      <c r="SA171" s="27">
        <v>0</v>
      </c>
      <c r="SB171" s="27">
        <v>0</v>
      </c>
      <c r="SC171" s="27">
        <v>0</v>
      </c>
      <c r="SD171" s="27">
        <v>0</v>
      </c>
      <c r="SE171" s="27">
        <v>0</v>
      </c>
      <c r="SF171" s="27">
        <v>0</v>
      </c>
      <c r="SG171" s="27">
        <v>0</v>
      </c>
      <c r="SH171" s="27">
        <v>0</v>
      </c>
      <c r="SI171" s="27">
        <v>0</v>
      </c>
      <c r="SJ171" s="27">
        <v>0</v>
      </c>
      <c r="SK171" s="27">
        <v>0</v>
      </c>
      <c r="SL171" s="27">
        <v>0</v>
      </c>
      <c r="SM171" s="27">
        <v>0</v>
      </c>
      <c r="SN171" s="27">
        <v>0</v>
      </c>
      <c r="SO171" s="27">
        <v>0</v>
      </c>
      <c r="SP171" s="27">
        <v>0</v>
      </c>
      <c r="SQ171" s="27">
        <v>0</v>
      </c>
      <c r="SR171" s="27">
        <v>0</v>
      </c>
      <c r="SS171" s="27">
        <v>0</v>
      </c>
      <c r="ST171" s="27">
        <v>0</v>
      </c>
      <c r="SU171" s="27">
        <v>0</v>
      </c>
      <c r="SV171" s="27">
        <v>0</v>
      </c>
      <c r="SW171" s="27">
        <v>0</v>
      </c>
      <c r="SX171" s="27">
        <v>0</v>
      </c>
      <c r="SY171" s="27">
        <v>0</v>
      </c>
      <c r="SZ171" s="27">
        <v>0</v>
      </c>
      <c r="TA171" s="27">
        <v>0</v>
      </c>
      <c r="TB171" s="27">
        <v>0</v>
      </c>
      <c r="TC171" s="27">
        <v>0</v>
      </c>
      <c r="TD171" s="27">
        <v>0</v>
      </c>
      <c r="TE171" s="27">
        <v>0</v>
      </c>
      <c r="TF171" s="27">
        <v>0</v>
      </c>
      <c r="TG171" s="14">
        <v>0</v>
      </c>
      <c r="TH171" s="27">
        <v>0</v>
      </c>
      <c r="TI171" s="27">
        <v>0</v>
      </c>
      <c r="TJ171" s="27">
        <v>0</v>
      </c>
      <c r="TK171" s="27">
        <v>0</v>
      </c>
      <c r="TL171" s="27">
        <v>0</v>
      </c>
      <c r="TM171" s="27">
        <v>0</v>
      </c>
      <c r="TN171" s="27">
        <v>0</v>
      </c>
      <c r="TO171" s="27">
        <v>0</v>
      </c>
      <c r="TP171" s="27">
        <v>0</v>
      </c>
      <c r="TQ171" s="27">
        <v>0</v>
      </c>
      <c r="TR171" s="27">
        <v>0</v>
      </c>
      <c r="TS171" s="27">
        <v>0</v>
      </c>
      <c r="TT171" s="27">
        <v>0</v>
      </c>
      <c r="TU171" s="27">
        <v>0</v>
      </c>
      <c r="TV171" s="27">
        <v>0</v>
      </c>
      <c r="TW171" s="27">
        <v>0</v>
      </c>
      <c r="TX171" s="27">
        <v>0</v>
      </c>
      <c r="TY171" s="27">
        <v>0</v>
      </c>
      <c r="TZ171" s="27">
        <v>0</v>
      </c>
      <c r="UA171" s="27">
        <v>0</v>
      </c>
      <c r="UB171" s="27">
        <v>0</v>
      </c>
      <c r="UC171" s="27">
        <v>0</v>
      </c>
      <c r="UD171" s="27">
        <v>0</v>
      </c>
      <c r="UE171" s="27">
        <v>0</v>
      </c>
      <c r="UF171" s="27">
        <v>0</v>
      </c>
      <c r="UG171" s="27">
        <v>0</v>
      </c>
      <c r="UH171" s="27">
        <v>0</v>
      </c>
      <c r="UI171" s="27">
        <v>0</v>
      </c>
      <c r="UJ171" s="27">
        <v>0</v>
      </c>
      <c r="UK171" s="27">
        <v>0</v>
      </c>
      <c r="UL171" s="27">
        <v>0</v>
      </c>
      <c r="UM171" s="27">
        <v>0</v>
      </c>
      <c r="UN171" s="27">
        <v>0</v>
      </c>
      <c r="UO171" s="27">
        <v>0</v>
      </c>
      <c r="UP171" s="27">
        <v>0</v>
      </c>
      <c r="UQ171" s="27">
        <v>0</v>
      </c>
      <c r="UR171" s="27">
        <v>0</v>
      </c>
      <c r="US171" s="27">
        <v>0</v>
      </c>
      <c r="UT171" s="27">
        <v>0</v>
      </c>
      <c r="UU171" s="27">
        <v>0</v>
      </c>
      <c r="UV171" s="27">
        <v>0</v>
      </c>
      <c r="UW171" s="27">
        <v>0</v>
      </c>
      <c r="UX171" s="27">
        <v>0</v>
      </c>
      <c r="UY171" s="27">
        <v>0</v>
      </c>
      <c r="UZ171" s="27">
        <v>0</v>
      </c>
      <c r="VA171" s="27">
        <v>0</v>
      </c>
      <c r="VB171" s="27">
        <v>0</v>
      </c>
      <c r="VC171" s="27">
        <v>0</v>
      </c>
      <c r="VD171" s="27">
        <v>0</v>
      </c>
      <c r="VE171" s="27">
        <v>0</v>
      </c>
      <c r="VF171" s="27">
        <v>0</v>
      </c>
      <c r="VG171" s="27">
        <v>0</v>
      </c>
      <c r="VH171" s="14">
        <v>0</v>
      </c>
      <c r="VI171" s="27">
        <v>0</v>
      </c>
      <c r="VJ171" s="27">
        <v>0</v>
      </c>
      <c r="VK171" s="27">
        <v>0</v>
      </c>
      <c r="VL171" s="27">
        <v>0</v>
      </c>
      <c r="VM171" s="27">
        <v>0</v>
      </c>
      <c r="VN171" s="27">
        <v>0</v>
      </c>
      <c r="VO171" s="27">
        <v>0</v>
      </c>
      <c r="VP171" s="27">
        <v>0</v>
      </c>
      <c r="VQ171" s="27">
        <v>0</v>
      </c>
      <c r="VR171" s="27">
        <v>0</v>
      </c>
      <c r="VS171" s="27">
        <v>0</v>
      </c>
      <c r="VT171" s="27">
        <v>0</v>
      </c>
      <c r="VU171" s="27">
        <v>0</v>
      </c>
      <c r="VV171" s="27">
        <v>0</v>
      </c>
      <c r="VW171" s="27">
        <v>0</v>
      </c>
      <c r="VX171" s="27">
        <v>0</v>
      </c>
      <c r="VY171" s="27">
        <v>0</v>
      </c>
      <c r="VZ171" s="27">
        <v>0</v>
      </c>
      <c r="WA171" s="27">
        <v>0</v>
      </c>
      <c r="WB171" s="27">
        <v>0</v>
      </c>
      <c r="WC171" s="27">
        <v>0</v>
      </c>
      <c r="WD171" s="27">
        <v>0</v>
      </c>
      <c r="WE171" s="27">
        <v>0</v>
      </c>
      <c r="WF171" s="27">
        <v>0</v>
      </c>
      <c r="WG171" s="27">
        <v>0</v>
      </c>
      <c r="WH171" s="27">
        <v>0</v>
      </c>
      <c r="WI171" s="27">
        <v>0</v>
      </c>
      <c r="WJ171" s="27">
        <v>0</v>
      </c>
      <c r="WK171" s="27">
        <v>0</v>
      </c>
      <c r="WL171" s="27">
        <v>0</v>
      </c>
      <c r="WM171" s="27">
        <v>0</v>
      </c>
      <c r="WN171" s="27">
        <v>0</v>
      </c>
      <c r="WO171" s="27">
        <v>0</v>
      </c>
      <c r="WP171" s="27">
        <v>0</v>
      </c>
      <c r="WQ171" s="27">
        <v>0</v>
      </c>
      <c r="WR171" s="27">
        <v>0</v>
      </c>
      <c r="WS171" s="27">
        <v>0</v>
      </c>
      <c r="WT171" s="27">
        <v>0</v>
      </c>
      <c r="WU171" s="27">
        <v>0</v>
      </c>
      <c r="WV171" s="27">
        <v>0</v>
      </c>
      <c r="WW171" s="27">
        <v>0</v>
      </c>
      <c r="WX171" s="27">
        <v>0</v>
      </c>
      <c r="WY171" s="27">
        <v>0</v>
      </c>
      <c r="WZ171" s="27">
        <v>0</v>
      </c>
      <c r="XA171" s="27">
        <v>0</v>
      </c>
      <c r="XB171" s="27">
        <v>0</v>
      </c>
      <c r="XC171" s="27">
        <v>0</v>
      </c>
      <c r="XD171" s="27">
        <v>0</v>
      </c>
      <c r="XE171" s="27">
        <v>0</v>
      </c>
      <c r="XF171" s="27">
        <v>0</v>
      </c>
      <c r="XG171" s="27">
        <v>0</v>
      </c>
      <c r="XH171" s="27">
        <v>0</v>
      </c>
      <c r="XI171" s="27">
        <v>18</v>
      </c>
      <c r="XJ171" s="27">
        <v>25</v>
      </c>
      <c r="XK171" s="27">
        <v>3</v>
      </c>
      <c r="XL171" s="27">
        <v>40</v>
      </c>
      <c r="XM171" s="27">
        <v>5</v>
      </c>
      <c r="XN171" s="27">
        <v>0</v>
      </c>
      <c r="XO171" s="27">
        <v>0</v>
      </c>
      <c r="XP171" s="27">
        <v>0</v>
      </c>
      <c r="XQ171" s="27">
        <v>0</v>
      </c>
      <c r="XR171" s="27">
        <v>1</v>
      </c>
      <c r="XS171" s="27">
        <v>2</v>
      </c>
      <c r="XT171" s="27">
        <v>12</v>
      </c>
      <c r="XU171" s="27">
        <v>0</v>
      </c>
      <c r="XV171" s="27">
        <v>0</v>
      </c>
      <c r="XW171" s="27">
        <v>5</v>
      </c>
      <c r="XX171" s="27">
        <v>9</v>
      </c>
      <c r="XY171" s="27">
        <v>8</v>
      </c>
      <c r="XZ171" s="27">
        <v>1</v>
      </c>
      <c r="YA171" s="27">
        <v>7</v>
      </c>
      <c r="YB171" s="27">
        <v>0</v>
      </c>
      <c r="YC171" s="27">
        <v>0</v>
      </c>
      <c r="YD171" s="27">
        <v>0</v>
      </c>
      <c r="YE171" s="27">
        <v>0</v>
      </c>
      <c r="YF171" s="27">
        <v>1</v>
      </c>
      <c r="YG171" s="27">
        <v>3</v>
      </c>
      <c r="YH171" s="27">
        <v>17</v>
      </c>
      <c r="YI171" s="27">
        <v>0</v>
      </c>
      <c r="YJ171" s="27">
        <v>1</v>
      </c>
      <c r="YK171" s="27">
        <v>6</v>
      </c>
      <c r="YL171" s="27">
        <v>10</v>
      </c>
      <c r="YM171" s="27">
        <v>11</v>
      </c>
      <c r="YN171" s="27">
        <v>1</v>
      </c>
      <c r="YO171" s="27">
        <v>3</v>
      </c>
      <c r="YP171" s="27">
        <v>5</v>
      </c>
      <c r="YQ171" s="27">
        <v>0</v>
      </c>
      <c r="YR171" s="27">
        <v>8</v>
      </c>
      <c r="YS171" s="27">
        <v>6</v>
      </c>
      <c r="YT171" s="27">
        <v>32</v>
      </c>
      <c r="YU171" s="27">
        <v>1</v>
      </c>
      <c r="YV171" s="27">
        <v>37</v>
      </c>
      <c r="YW171" s="27">
        <v>10</v>
      </c>
      <c r="YX171" s="27">
        <v>12</v>
      </c>
      <c r="YY171" s="27">
        <v>46</v>
      </c>
      <c r="YZ171" s="27">
        <v>2</v>
      </c>
      <c r="ZA171" s="27">
        <v>56</v>
      </c>
      <c r="ZB171" s="27">
        <v>13</v>
      </c>
      <c r="ZC171" s="27">
        <v>775</v>
      </c>
      <c r="ZD171" s="27">
        <v>64</v>
      </c>
      <c r="ZE171" s="27">
        <v>159</v>
      </c>
      <c r="ZF171" s="27">
        <v>34</v>
      </c>
      <c r="ZG171" s="27">
        <v>5</v>
      </c>
      <c r="ZH171" s="27">
        <v>4</v>
      </c>
      <c r="ZI171" s="27">
        <v>20</v>
      </c>
      <c r="ZJ171" s="27">
        <v>4</v>
      </c>
      <c r="ZK171" s="27">
        <v>1</v>
      </c>
      <c r="ZL171" s="27">
        <v>27</v>
      </c>
      <c r="ZM171" s="27">
        <v>4</v>
      </c>
      <c r="ZN171" s="27">
        <v>3</v>
      </c>
      <c r="ZO171" s="27">
        <v>12</v>
      </c>
      <c r="ZP171" s="27">
        <v>4</v>
      </c>
      <c r="ZQ171" s="27">
        <v>1</v>
      </c>
      <c r="ZR171" s="27">
        <v>3</v>
      </c>
      <c r="ZS171" s="27">
        <v>0</v>
      </c>
      <c r="ZT171" s="27">
        <v>0</v>
      </c>
      <c r="ZU171" s="27">
        <v>12</v>
      </c>
      <c r="ZV171" s="27">
        <v>2</v>
      </c>
    </row>
    <row r="172" spans="1:698" s="43" customFormat="1" x14ac:dyDescent="0.2">
      <c r="A172" s="43" t="s">
        <v>272</v>
      </c>
      <c r="B172" s="42"/>
      <c r="C172" s="14">
        <v>1703</v>
      </c>
      <c r="D172" s="14">
        <v>220</v>
      </c>
      <c r="E172" s="14">
        <v>16</v>
      </c>
      <c r="F172" s="14">
        <v>9</v>
      </c>
      <c r="G172" s="43">
        <v>0</v>
      </c>
      <c r="H172" s="43">
        <v>0</v>
      </c>
      <c r="I172" s="43">
        <v>0</v>
      </c>
      <c r="J172" s="43">
        <v>0</v>
      </c>
      <c r="K172" s="43">
        <v>0</v>
      </c>
      <c r="L172" s="43">
        <v>2</v>
      </c>
      <c r="M172" s="43">
        <v>0</v>
      </c>
      <c r="N172" s="43">
        <v>4</v>
      </c>
      <c r="O172" s="43">
        <v>0</v>
      </c>
      <c r="P172" s="43">
        <v>1</v>
      </c>
      <c r="Q172" s="43">
        <v>0</v>
      </c>
      <c r="R172" s="43">
        <v>4</v>
      </c>
      <c r="S172" s="43">
        <v>0</v>
      </c>
      <c r="T172" s="43">
        <v>2</v>
      </c>
      <c r="U172" s="43">
        <v>0</v>
      </c>
      <c r="V172" s="43">
        <v>0</v>
      </c>
      <c r="W172" s="43">
        <v>0</v>
      </c>
      <c r="X172" s="43">
        <v>2</v>
      </c>
      <c r="Y172" s="43">
        <v>0</v>
      </c>
      <c r="Z172" s="43">
        <v>0</v>
      </c>
      <c r="AA172" s="43">
        <v>0</v>
      </c>
      <c r="AB172" s="43">
        <v>0</v>
      </c>
      <c r="AC172" s="43">
        <v>1</v>
      </c>
      <c r="AD172" s="43">
        <v>2</v>
      </c>
      <c r="AE172" s="43">
        <v>2</v>
      </c>
      <c r="AF172" s="43">
        <v>2</v>
      </c>
      <c r="AG172" s="43">
        <v>0</v>
      </c>
      <c r="AH172" s="43">
        <v>0</v>
      </c>
      <c r="AI172" s="43">
        <v>2</v>
      </c>
      <c r="AJ172" s="43">
        <v>7</v>
      </c>
      <c r="AK172" s="43">
        <v>0</v>
      </c>
      <c r="AL172" s="43">
        <v>2</v>
      </c>
      <c r="AM172" s="43">
        <v>0</v>
      </c>
      <c r="AN172" s="43">
        <v>2</v>
      </c>
      <c r="AO172" s="43">
        <v>1</v>
      </c>
      <c r="AP172" s="43">
        <v>0</v>
      </c>
      <c r="AU172" s="43">
        <v>4</v>
      </c>
      <c r="AV172" s="43">
        <v>22</v>
      </c>
      <c r="AW172" s="43">
        <v>0</v>
      </c>
      <c r="AX172" s="43">
        <v>47</v>
      </c>
      <c r="AY172" s="14">
        <v>2</v>
      </c>
      <c r="AZ172" s="14">
        <v>13</v>
      </c>
      <c r="BA172" s="14">
        <v>18</v>
      </c>
      <c r="BB172" s="14">
        <v>149</v>
      </c>
      <c r="BC172" s="43">
        <v>0</v>
      </c>
      <c r="BD172" s="43">
        <v>1</v>
      </c>
      <c r="BE172" s="43">
        <v>0</v>
      </c>
      <c r="BF172" s="43">
        <v>7</v>
      </c>
      <c r="BG172" s="43">
        <v>0</v>
      </c>
      <c r="BH172" s="43">
        <v>2</v>
      </c>
      <c r="BI172" s="43">
        <v>0</v>
      </c>
      <c r="BJ172" s="43">
        <v>2</v>
      </c>
      <c r="BK172" s="43">
        <v>0</v>
      </c>
      <c r="BL172" s="43">
        <v>1</v>
      </c>
      <c r="BM172" s="43">
        <v>0</v>
      </c>
      <c r="BN172" s="43">
        <v>0</v>
      </c>
      <c r="BO172" s="43">
        <v>0</v>
      </c>
      <c r="BP172" s="43">
        <v>1</v>
      </c>
      <c r="BQ172" s="43">
        <v>0</v>
      </c>
      <c r="BR172" s="43">
        <v>0</v>
      </c>
      <c r="BS172" s="43">
        <v>0</v>
      </c>
      <c r="BT172" s="43">
        <v>0</v>
      </c>
      <c r="BU172" s="43">
        <v>0</v>
      </c>
      <c r="BV172" s="43">
        <v>0</v>
      </c>
      <c r="BW172" s="43">
        <v>0</v>
      </c>
      <c r="BX172" s="43">
        <v>0</v>
      </c>
      <c r="BY172" s="43">
        <v>0</v>
      </c>
      <c r="BZ172" s="43">
        <v>2</v>
      </c>
      <c r="CA172" s="43">
        <v>0</v>
      </c>
      <c r="CB172" s="43">
        <v>3</v>
      </c>
      <c r="CC172" s="43">
        <v>1</v>
      </c>
      <c r="CD172" s="43">
        <v>26</v>
      </c>
      <c r="CE172" s="43">
        <v>1</v>
      </c>
      <c r="CF172" s="43">
        <v>24</v>
      </c>
      <c r="CG172" s="43">
        <v>0</v>
      </c>
      <c r="CH172" s="43">
        <v>1</v>
      </c>
      <c r="CI172" s="43">
        <v>0</v>
      </c>
      <c r="CJ172" s="43">
        <v>0</v>
      </c>
      <c r="CK172" s="43">
        <v>0</v>
      </c>
      <c r="CL172" s="43">
        <v>6</v>
      </c>
      <c r="CM172" s="43">
        <v>0</v>
      </c>
      <c r="CN172" s="43">
        <v>0</v>
      </c>
      <c r="CO172" s="43">
        <v>6</v>
      </c>
      <c r="CP172" s="43">
        <v>9</v>
      </c>
      <c r="CQ172" s="43">
        <v>3</v>
      </c>
      <c r="CR172" s="43">
        <v>4</v>
      </c>
      <c r="CS172" s="43">
        <v>14</v>
      </c>
      <c r="CT172" s="43">
        <v>58</v>
      </c>
      <c r="CU172" s="43">
        <v>8</v>
      </c>
      <c r="CV172" s="43">
        <v>17</v>
      </c>
      <c r="CW172" s="43">
        <v>27</v>
      </c>
      <c r="CX172" s="43">
        <v>110</v>
      </c>
      <c r="CY172" s="43">
        <v>17</v>
      </c>
      <c r="CZ172" s="43">
        <v>35</v>
      </c>
      <c r="DA172" s="43">
        <v>3</v>
      </c>
      <c r="DB172" s="43">
        <v>28</v>
      </c>
      <c r="DC172" s="43">
        <v>2</v>
      </c>
      <c r="DD172" s="43">
        <v>12</v>
      </c>
      <c r="DG172" s="43">
        <v>3</v>
      </c>
      <c r="DH172" s="43">
        <v>50</v>
      </c>
      <c r="DI172" s="43">
        <v>0</v>
      </c>
      <c r="DJ172" s="43">
        <v>0</v>
      </c>
      <c r="DK172" s="43">
        <v>0</v>
      </c>
      <c r="DL172" s="43">
        <v>0</v>
      </c>
      <c r="DM172" s="43">
        <v>0</v>
      </c>
      <c r="DN172" s="43">
        <v>6</v>
      </c>
      <c r="DO172" s="43">
        <v>0</v>
      </c>
      <c r="DP172" s="43">
        <v>3</v>
      </c>
      <c r="DQ172" s="43">
        <v>0</v>
      </c>
      <c r="DR172" s="43">
        <v>2</v>
      </c>
      <c r="DS172" s="43">
        <v>0</v>
      </c>
      <c r="DT172" s="43">
        <v>5</v>
      </c>
      <c r="DU172" s="43">
        <v>0</v>
      </c>
      <c r="DV172" s="43">
        <v>10</v>
      </c>
      <c r="DW172" s="43">
        <v>0</v>
      </c>
      <c r="DX172" s="43">
        <v>2</v>
      </c>
      <c r="DY172" s="43">
        <v>8</v>
      </c>
      <c r="DZ172" s="43">
        <v>176</v>
      </c>
      <c r="EA172" s="43">
        <v>1</v>
      </c>
      <c r="EB172" s="43">
        <v>27</v>
      </c>
      <c r="EC172" s="43">
        <v>11</v>
      </c>
      <c r="ED172" s="43">
        <v>168</v>
      </c>
      <c r="EE172" s="43">
        <v>9</v>
      </c>
      <c r="EF172" s="43">
        <v>48</v>
      </c>
      <c r="EG172" s="43">
        <v>11</v>
      </c>
      <c r="EH172" s="43">
        <v>182</v>
      </c>
      <c r="EI172" s="43">
        <v>5</v>
      </c>
      <c r="EJ172" s="43">
        <v>9</v>
      </c>
      <c r="EK172" s="43">
        <v>2</v>
      </c>
      <c r="EL172" s="43">
        <v>52</v>
      </c>
      <c r="EM172" s="43">
        <v>3</v>
      </c>
      <c r="EN172" s="43">
        <v>10</v>
      </c>
      <c r="EO172" s="43">
        <v>0</v>
      </c>
      <c r="EP172" s="43">
        <v>4</v>
      </c>
      <c r="EQ172" s="43">
        <v>0</v>
      </c>
      <c r="ER172" s="43">
        <v>2</v>
      </c>
      <c r="ES172" s="43">
        <v>0</v>
      </c>
      <c r="ET172" s="43">
        <v>0</v>
      </c>
      <c r="EU172" s="43">
        <v>0</v>
      </c>
      <c r="EV172" s="43">
        <v>0</v>
      </c>
      <c r="EW172" s="43">
        <v>0</v>
      </c>
      <c r="EX172" s="43">
        <v>1</v>
      </c>
      <c r="EY172" s="43">
        <v>0</v>
      </c>
      <c r="EZ172" s="43">
        <v>2</v>
      </c>
      <c r="FA172" s="43">
        <v>0</v>
      </c>
      <c r="FB172" s="43">
        <v>0</v>
      </c>
      <c r="FC172" s="43">
        <v>0</v>
      </c>
      <c r="FD172" s="43">
        <v>0</v>
      </c>
      <c r="FE172" s="43">
        <v>1</v>
      </c>
      <c r="FF172" s="43">
        <v>2</v>
      </c>
      <c r="FG172" s="43">
        <v>0</v>
      </c>
      <c r="FH172" s="43">
        <v>4</v>
      </c>
      <c r="FI172" s="43">
        <v>2</v>
      </c>
      <c r="FJ172" s="43">
        <v>9</v>
      </c>
      <c r="FK172" s="43">
        <v>1</v>
      </c>
      <c r="FL172" s="43">
        <v>11</v>
      </c>
      <c r="FM172" s="43">
        <v>5</v>
      </c>
      <c r="FN172" s="43">
        <v>19</v>
      </c>
      <c r="FO172" s="43">
        <v>3</v>
      </c>
      <c r="FP172" s="43">
        <v>18</v>
      </c>
      <c r="FQ172" s="43">
        <v>4</v>
      </c>
      <c r="FR172" s="43">
        <v>5</v>
      </c>
      <c r="FS172" s="43">
        <v>6</v>
      </c>
      <c r="FT172" s="43">
        <v>4</v>
      </c>
      <c r="FU172" s="43">
        <v>6</v>
      </c>
      <c r="FV172" s="43">
        <v>9</v>
      </c>
      <c r="FW172" s="43">
        <v>10</v>
      </c>
      <c r="FX172" s="43">
        <v>11</v>
      </c>
      <c r="FY172" s="43">
        <v>1</v>
      </c>
      <c r="FZ172" s="43">
        <v>6</v>
      </c>
      <c r="GA172" s="43">
        <v>0</v>
      </c>
      <c r="GB172" s="43">
        <v>7</v>
      </c>
      <c r="GC172" s="27"/>
      <c r="GD172" s="27">
        <v>0</v>
      </c>
      <c r="GE172" s="27">
        <v>0</v>
      </c>
      <c r="GF172" s="27">
        <v>0</v>
      </c>
      <c r="GG172" s="27">
        <v>0</v>
      </c>
      <c r="GH172" s="27">
        <v>0</v>
      </c>
      <c r="GI172" s="27">
        <v>0</v>
      </c>
      <c r="GJ172" s="27">
        <v>0</v>
      </c>
      <c r="GK172" s="27">
        <v>0</v>
      </c>
      <c r="GL172" s="27">
        <v>0</v>
      </c>
      <c r="GM172" s="27">
        <v>0</v>
      </c>
      <c r="GN172" s="27">
        <v>0</v>
      </c>
      <c r="GO172" s="27">
        <v>0</v>
      </c>
      <c r="GP172" s="27"/>
      <c r="GQ172" s="27">
        <v>0</v>
      </c>
      <c r="GR172" s="27">
        <v>0</v>
      </c>
      <c r="GS172" s="27">
        <v>0</v>
      </c>
      <c r="GT172" s="27">
        <v>0</v>
      </c>
      <c r="GU172" s="27">
        <v>0</v>
      </c>
      <c r="GV172" s="27">
        <v>0</v>
      </c>
      <c r="GW172" s="27">
        <v>0</v>
      </c>
      <c r="GX172" s="27">
        <v>0</v>
      </c>
      <c r="GY172" s="27">
        <v>0</v>
      </c>
      <c r="GZ172" s="27">
        <v>0</v>
      </c>
      <c r="HA172" s="27">
        <v>0</v>
      </c>
      <c r="HB172" s="27">
        <v>0</v>
      </c>
      <c r="HC172" s="27"/>
      <c r="HD172" s="27">
        <v>0</v>
      </c>
      <c r="HE172" s="27">
        <v>0</v>
      </c>
      <c r="HF172" s="27">
        <v>0</v>
      </c>
      <c r="HG172" s="27">
        <v>0</v>
      </c>
      <c r="HH172" s="27">
        <v>0</v>
      </c>
      <c r="HI172" s="27">
        <v>0</v>
      </c>
      <c r="HJ172" s="27">
        <v>0</v>
      </c>
      <c r="HK172" s="27">
        <v>0</v>
      </c>
      <c r="HL172" s="27">
        <v>0</v>
      </c>
      <c r="HM172" s="27">
        <v>0</v>
      </c>
      <c r="HN172" s="27">
        <v>0</v>
      </c>
      <c r="HO172" s="27">
        <v>0</v>
      </c>
      <c r="HP172" s="27"/>
      <c r="HQ172" s="27">
        <v>0</v>
      </c>
      <c r="HR172" s="27">
        <v>0</v>
      </c>
      <c r="HS172" s="27">
        <v>0</v>
      </c>
      <c r="HT172" s="27">
        <v>0</v>
      </c>
      <c r="HU172" s="27">
        <v>0</v>
      </c>
      <c r="HV172" s="27">
        <v>0</v>
      </c>
      <c r="HW172" s="27">
        <v>0</v>
      </c>
      <c r="HX172" s="27">
        <v>0</v>
      </c>
      <c r="HY172" s="27">
        <v>0</v>
      </c>
      <c r="HZ172" s="27">
        <v>0</v>
      </c>
      <c r="IA172" s="27">
        <v>0</v>
      </c>
      <c r="IB172" s="27">
        <v>0</v>
      </c>
      <c r="IC172" s="27"/>
      <c r="ID172" s="27">
        <v>5</v>
      </c>
      <c r="IE172" s="27">
        <v>1</v>
      </c>
      <c r="IF172" s="27">
        <v>5</v>
      </c>
      <c r="IG172" s="27">
        <v>7</v>
      </c>
      <c r="IH172" s="27">
        <v>7</v>
      </c>
      <c r="II172" s="27"/>
      <c r="IJ172" s="27"/>
      <c r="IK172" s="27"/>
      <c r="IL172" s="27"/>
      <c r="IM172" s="27">
        <v>4</v>
      </c>
      <c r="IN172" s="27">
        <v>0</v>
      </c>
      <c r="IO172" s="27">
        <v>0</v>
      </c>
      <c r="IP172" s="27">
        <v>0</v>
      </c>
      <c r="IQ172" s="27">
        <v>1</v>
      </c>
      <c r="IR172" s="27">
        <v>0</v>
      </c>
      <c r="IS172" s="27">
        <v>1</v>
      </c>
      <c r="IT172" s="27">
        <v>1</v>
      </c>
      <c r="IU172" s="27">
        <v>0</v>
      </c>
      <c r="IV172" s="27">
        <v>0</v>
      </c>
      <c r="IW172" s="27">
        <v>0</v>
      </c>
      <c r="IX172" s="27">
        <v>4</v>
      </c>
      <c r="IY172" s="27">
        <v>3</v>
      </c>
      <c r="IZ172" s="27">
        <v>0</v>
      </c>
      <c r="JA172" s="27">
        <v>0</v>
      </c>
      <c r="JB172" s="27">
        <v>1</v>
      </c>
      <c r="JC172" s="27">
        <v>1</v>
      </c>
      <c r="JD172" s="27">
        <v>0</v>
      </c>
      <c r="JE172" s="27">
        <v>0</v>
      </c>
      <c r="JF172" s="27">
        <v>1</v>
      </c>
      <c r="JG172" s="27">
        <v>0</v>
      </c>
      <c r="JH172" s="27">
        <v>0</v>
      </c>
      <c r="JI172" s="27">
        <v>0</v>
      </c>
      <c r="JJ172" s="27">
        <v>1</v>
      </c>
      <c r="JK172" s="27">
        <v>0</v>
      </c>
      <c r="JL172" s="27">
        <v>2</v>
      </c>
      <c r="JM172" s="27">
        <v>0</v>
      </c>
      <c r="JN172" s="27">
        <v>0</v>
      </c>
      <c r="JO172" s="27">
        <v>0</v>
      </c>
      <c r="JP172" s="27">
        <v>1</v>
      </c>
      <c r="JQ172" s="27">
        <v>2</v>
      </c>
      <c r="JR172" s="27">
        <v>1</v>
      </c>
      <c r="JS172" s="27">
        <v>0</v>
      </c>
      <c r="JT172" s="27">
        <v>0</v>
      </c>
      <c r="JU172" s="27">
        <v>0</v>
      </c>
      <c r="JV172" s="27">
        <v>1</v>
      </c>
      <c r="JW172" s="27">
        <v>0</v>
      </c>
      <c r="JX172" s="27">
        <v>0</v>
      </c>
      <c r="JY172" s="14">
        <v>202</v>
      </c>
      <c r="JZ172" s="27">
        <v>0</v>
      </c>
      <c r="KA172" s="27">
        <v>0</v>
      </c>
      <c r="KB172" s="27">
        <v>3</v>
      </c>
      <c r="KC172" s="27">
        <v>4</v>
      </c>
      <c r="KD172" s="27">
        <v>4</v>
      </c>
      <c r="KE172" s="27">
        <v>58</v>
      </c>
      <c r="KF172" s="27">
        <v>14</v>
      </c>
      <c r="KG172" s="27">
        <v>8</v>
      </c>
      <c r="KH172" s="27">
        <v>39</v>
      </c>
      <c r="KI172" s="27">
        <v>17</v>
      </c>
      <c r="KJ172" s="27">
        <v>6</v>
      </c>
      <c r="KK172" s="27">
        <v>49</v>
      </c>
      <c r="KL172" s="14">
        <v>203</v>
      </c>
      <c r="KM172" s="27">
        <v>3</v>
      </c>
      <c r="KN172" s="27">
        <v>67</v>
      </c>
      <c r="KO172" s="27">
        <v>61</v>
      </c>
      <c r="KP172" s="27">
        <v>72</v>
      </c>
      <c r="KQ172" s="14">
        <v>61</v>
      </c>
      <c r="KR172" s="27">
        <v>53</v>
      </c>
      <c r="KS172" s="27">
        <v>8</v>
      </c>
      <c r="KT172" s="14">
        <v>7</v>
      </c>
      <c r="KU172" s="27">
        <v>7</v>
      </c>
      <c r="KV172" s="27">
        <v>0</v>
      </c>
      <c r="KW172" s="27">
        <v>0</v>
      </c>
      <c r="KX172" s="27">
        <v>0</v>
      </c>
      <c r="KY172" s="14">
        <v>32</v>
      </c>
      <c r="KZ172" s="27">
        <v>0</v>
      </c>
      <c r="LA172" s="27">
        <v>0</v>
      </c>
      <c r="LB172" s="27">
        <v>0</v>
      </c>
      <c r="LC172" s="27">
        <v>1</v>
      </c>
      <c r="LD172" s="27">
        <v>1</v>
      </c>
      <c r="LE172" s="27">
        <v>0</v>
      </c>
      <c r="LF172" s="27">
        <v>0</v>
      </c>
      <c r="LG172" s="27">
        <v>1</v>
      </c>
      <c r="LH172" s="27">
        <v>1</v>
      </c>
      <c r="LI172" s="27">
        <v>0</v>
      </c>
      <c r="LJ172" s="27">
        <v>2</v>
      </c>
      <c r="LK172" s="27">
        <v>1</v>
      </c>
      <c r="LL172" s="27">
        <v>1</v>
      </c>
      <c r="LM172" s="27">
        <v>2</v>
      </c>
      <c r="LN172" s="27">
        <v>0</v>
      </c>
      <c r="LO172" s="27">
        <v>2</v>
      </c>
      <c r="LP172" s="27">
        <v>0</v>
      </c>
      <c r="LQ172" s="27">
        <v>1</v>
      </c>
      <c r="LR172" s="27">
        <v>0</v>
      </c>
      <c r="LS172" s="27">
        <v>1</v>
      </c>
      <c r="LT172" s="27">
        <v>1</v>
      </c>
      <c r="LU172" s="27">
        <v>0</v>
      </c>
      <c r="LV172" s="27">
        <v>1</v>
      </c>
      <c r="LW172" s="27">
        <v>1</v>
      </c>
      <c r="LX172" s="27">
        <v>0</v>
      </c>
      <c r="LY172" s="27">
        <v>0</v>
      </c>
      <c r="LZ172" s="27">
        <v>0</v>
      </c>
      <c r="MA172" s="27">
        <v>0</v>
      </c>
      <c r="MB172" s="27">
        <v>0</v>
      </c>
      <c r="MC172" s="27">
        <v>0</v>
      </c>
      <c r="MD172" s="27">
        <v>0</v>
      </c>
      <c r="ME172" s="27">
        <v>0</v>
      </c>
      <c r="MF172" s="27">
        <v>0</v>
      </c>
      <c r="MG172" s="27">
        <v>0</v>
      </c>
      <c r="MH172" s="27">
        <v>0</v>
      </c>
      <c r="MI172" s="27">
        <v>0</v>
      </c>
      <c r="MJ172" s="27">
        <v>0</v>
      </c>
      <c r="MK172" s="27">
        <v>0</v>
      </c>
      <c r="ML172" s="27">
        <v>1</v>
      </c>
      <c r="MM172" s="27">
        <v>0</v>
      </c>
      <c r="MN172" s="27">
        <v>0</v>
      </c>
      <c r="MO172" s="27">
        <v>0</v>
      </c>
      <c r="MP172" s="27">
        <v>0</v>
      </c>
      <c r="MQ172" s="27">
        <v>0</v>
      </c>
      <c r="MR172" s="27">
        <v>0</v>
      </c>
      <c r="MS172" s="27">
        <v>0</v>
      </c>
      <c r="MT172" s="27">
        <v>1</v>
      </c>
      <c r="MU172" s="27">
        <v>0</v>
      </c>
      <c r="MV172" s="27">
        <v>0</v>
      </c>
      <c r="MW172" s="27">
        <v>0</v>
      </c>
      <c r="MX172" s="27">
        <v>0</v>
      </c>
      <c r="MY172" s="27">
        <v>1</v>
      </c>
      <c r="MZ172" s="27">
        <v>0</v>
      </c>
      <c r="NA172" s="27">
        <v>1</v>
      </c>
      <c r="NB172" s="27">
        <v>0</v>
      </c>
      <c r="NC172" s="27">
        <v>0</v>
      </c>
      <c r="ND172" s="27">
        <v>0</v>
      </c>
      <c r="NE172" s="27">
        <v>1</v>
      </c>
      <c r="NF172" s="27">
        <v>0</v>
      </c>
      <c r="NG172" s="27">
        <v>3</v>
      </c>
      <c r="NH172" s="27">
        <v>0</v>
      </c>
      <c r="NI172" s="27">
        <v>0</v>
      </c>
      <c r="NJ172" s="27">
        <v>0</v>
      </c>
      <c r="NK172" s="27">
        <v>0</v>
      </c>
      <c r="NL172" s="27">
        <v>1</v>
      </c>
      <c r="NM172" s="27">
        <v>2</v>
      </c>
      <c r="NN172" s="27">
        <v>1</v>
      </c>
      <c r="NO172" s="27">
        <v>0</v>
      </c>
      <c r="NP172" s="27">
        <v>1</v>
      </c>
      <c r="NQ172" s="27">
        <v>0</v>
      </c>
      <c r="NR172" s="27">
        <v>2</v>
      </c>
      <c r="NS172" s="27">
        <v>0</v>
      </c>
      <c r="NT172" s="14">
        <v>36</v>
      </c>
      <c r="NU172" s="27">
        <v>0</v>
      </c>
      <c r="NV172" s="27">
        <v>0</v>
      </c>
      <c r="NW172" s="27">
        <v>0</v>
      </c>
      <c r="NX172" s="27">
        <v>2</v>
      </c>
      <c r="NY172" s="27">
        <v>1</v>
      </c>
      <c r="NZ172" s="27">
        <v>1</v>
      </c>
      <c r="OA172" s="27">
        <v>0</v>
      </c>
      <c r="OB172" s="27">
        <v>1</v>
      </c>
      <c r="OC172" s="27">
        <v>1</v>
      </c>
      <c r="OD172" s="27">
        <v>1</v>
      </c>
      <c r="OE172" s="27">
        <v>2</v>
      </c>
      <c r="OF172" s="27">
        <v>5</v>
      </c>
      <c r="OG172" s="27">
        <v>1</v>
      </c>
      <c r="OH172" s="27">
        <v>2</v>
      </c>
      <c r="OI172" s="27">
        <v>1</v>
      </c>
      <c r="OJ172" s="27">
        <v>3</v>
      </c>
      <c r="OK172" s="27">
        <v>2</v>
      </c>
      <c r="OL172" s="27">
        <v>3</v>
      </c>
      <c r="OM172" s="27">
        <v>1</v>
      </c>
      <c r="ON172" s="27">
        <v>2</v>
      </c>
      <c r="OO172" s="27">
        <v>2</v>
      </c>
      <c r="OP172" s="27">
        <v>0</v>
      </c>
      <c r="OQ172" s="27">
        <v>4</v>
      </c>
      <c r="OR172" s="27">
        <v>1</v>
      </c>
      <c r="OS172" s="14">
        <v>228</v>
      </c>
      <c r="OT172" s="44">
        <v>30</v>
      </c>
      <c r="OU172" s="27">
        <v>0</v>
      </c>
      <c r="OV172" s="27">
        <v>3</v>
      </c>
      <c r="OW172" s="27">
        <v>4</v>
      </c>
      <c r="OX172" s="27">
        <v>4</v>
      </c>
      <c r="OY172" s="27">
        <v>1</v>
      </c>
      <c r="OZ172" s="27">
        <v>18</v>
      </c>
      <c r="PA172" s="27">
        <v>34</v>
      </c>
      <c r="PB172" s="27">
        <v>67</v>
      </c>
      <c r="PC172" s="27">
        <v>0</v>
      </c>
      <c r="PD172" s="27">
        <v>0</v>
      </c>
      <c r="PE172" s="27">
        <v>0</v>
      </c>
      <c r="PF172" s="27">
        <v>0</v>
      </c>
      <c r="PG172" s="27">
        <v>5</v>
      </c>
      <c r="PH172" s="27">
        <v>3</v>
      </c>
      <c r="PI172" s="27">
        <v>3</v>
      </c>
      <c r="PJ172" s="27">
        <v>2</v>
      </c>
      <c r="PK172" s="27">
        <v>0</v>
      </c>
      <c r="PL172" s="27">
        <v>3</v>
      </c>
      <c r="PM172" s="27">
        <v>20</v>
      </c>
      <c r="PN172" s="27">
        <v>57</v>
      </c>
      <c r="PO172" s="27">
        <v>0</v>
      </c>
      <c r="PP172" s="27">
        <v>0</v>
      </c>
      <c r="PQ172" s="27">
        <v>0</v>
      </c>
      <c r="PR172" s="27">
        <v>0</v>
      </c>
      <c r="PS172" s="27">
        <v>4</v>
      </c>
      <c r="PT172" s="27">
        <v>0</v>
      </c>
      <c r="PU172" s="27">
        <v>0</v>
      </c>
      <c r="PV172" s="27">
        <v>0</v>
      </c>
      <c r="PW172" s="27">
        <v>0</v>
      </c>
      <c r="PX172" s="14">
        <v>6514</v>
      </c>
      <c r="PY172" s="27">
        <v>11</v>
      </c>
      <c r="PZ172" s="27">
        <v>93</v>
      </c>
      <c r="QA172" s="27">
        <v>87</v>
      </c>
      <c r="QB172" s="27">
        <v>67</v>
      </c>
      <c r="QC172" s="27">
        <v>270</v>
      </c>
      <c r="QD172" s="27">
        <v>1056</v>
      </c>
      <c r="QE172" s="27">
        <v>2862</v>
      </c>
      <c r="QF172" s="27">
        <v>0</v>
      </c>
      <c r="QG172" s="27">
        <v>0</v>
      </c>
      <c r="QH172" s="27">
        <v>0</v>
      </c>
      <c r="QI172" s="27">
        <v>0</v>
      </c>
      <c r="QJ172" s="27">
        <v>250</v>
      </c>
      <c r="QK172" s="27">
        <v>16</v>
      </c>
      <c r="QL172" s="27">
        <v>79</v>
      </c>
      <c r="QM172" s="27">
        <v>67</v>
      </c>
      <c r="QN172" s="27">
        <v>47</v>
      </c>
      <c r="QO172" s="27">
        <v>24</v>
      </c>
      <c r="QP172" s="27">
        <v>174</v>
      </c>
      <c r="QQ172" s="27">
        <v>1180</v>
      </c>
      <c r="QR172" s="27">
        <v>0</v>
      </c>
      <c r="QS172" s="27">
        <v>0</v>
      </c>
      <c r="QT172" s="27">
        <v>0</v>
      </c>
      <c r="QU172" s="27">
        <v>0</v>
      </c>
      <c r="QV172" s="27">
        <v>231</v>
      </c>
      <c r="QW172" s="27">
        <v>0</v>
      </c>
      <c r="QX172" s="27">
        <v>0</v>
      </c>
      <c r="QY172" s="27">
        <v>0</v>
      </c>
      <c r="QZ172" s="27">
        <v>0</v>
      </c>
      <c r="RA172" s="14">
        <v>54</v>
      </c>
      <c r="RB172" s="27">
        <v>0</v>
      </c>
      <c r="RC172" s="27">
        <v>4</v>
      </c>
      <c r="RD172" s="27">
        <v>9</v>
      </c>
      <c r="RE172" s="27">
        <v>6</v>
      </c>
      <c r="RF172" s="27">
        <v>0</v>
      </c>
      <c r="RG172" s="27">
        <v>4</v>
      </c>
      <c r="RH172" s="27">
        <v>14</v>
      </c>
      <c r="RI172" s="27">
        <v>17</v>
      </c>
      <c r="RJ172" s="14">
        <v>18</v>
      </c>
      <c r="RK172" s="27">
        <v>0</v>
      </c>
      <c r="RL172" s="27">
        <v>0</v>
      </c>
      <c r="RM172" s="27">
        <v>0</v>
      </c>
      <c r="RN172" s="27">
        <v>1</v>
      </c>
      <c r="RO172" s="27">
        <v>1</v>
      </c>
      <c r="RP172" s="27">
        <v>0</v>
      </c>
      <c r="RQ172" s="27">
        <v>0</v>
      </c>
      <c r="RR172" s="27">
        <v>1</v>
      </c>
      <c r="RS172" s="27">
        <v>1</v>
      </c>
      <c r="RT172" s="27">
        <v>0</v>
      </c>
      <c r="RU172" s="27">
        <v>2</v>
      </c>
      <c r="RV172" s="27">
        <v>1</v>
      </c>
      <c r="RW172" s="27">
        <v>1</v>
      </c>
      <c r="RX172" s="27">
        <v>2</v>
      </c>
      <c r="RY172" s="27">
        <v>0</v>
      </c>
      <c r="RZ172" s="27">
        <v>2</v>
      </c>
      <c r="SA172" s="27">
        <v>0</v>
      </c>
      <c r="SB172" s="27">
        <v>1</v>
      </c>
      <c r="SC172" s="27">
        <v>0</v>
      </c>
      <c r="SD172" s="27">
        <v>1</v>
      </c>
      <c r="SE172" s="27">
        <v>0</v>
      </c>
      <c r="SF172" s="27">
        <v>0</v>
      </c>
      <c r="SG172" s="27">
        <v>1</v>
      </c>
      <c r="SH172" s="27">
        <v>1</v>
      </c>
      <c r="SI172" s="27">
        <v>0</v>
      </c>
      <c r="SJ172" s="27">
        <v>0</v>
      </c>
      <c r="SK172" s="27">
        <v>0</v>
      </c>
      <c r="SL172" s="27">
        <v>0</v>
      </c>
      <c r="SM172" s="27">
        <v>0</v>
      </c>
      <c r="SN172" s="27">
        <v>0</v>
      </c>
      <c r="SO172" s="27">
        <v>0</v>
      </c>
      <c r="SP172" s="27">
        <v>0</v>
      </c>
      <c r="SQ172" s="27">
        <v>0</v>
      </c>
      <c r="SR172" s="27">
        <v>0</v>
      </c>
      <c r="SS172" s="27">
        <v>0</v>
      </c>
      <c r="ST172" s="27">
        <v>0</v>
      </c>
      <c r="SU172" s="27">
        <v>0</v>
      </c>
      <c r="SV172" s="27">
        <v>0</v>
      </c>
      <c r="SW172" s="27">
        <v>1</v>
      </c>
      <c r="SX172" s="27">
        <v>0</v>
      </c>
      <c r="SY172" s="27">
        <v>0</v>
      </c>
      <c r="SZ172" s="27">
        <v>0</v>
      </c>
      <c r="TA172" s="27">
        <v>0</v>
      </c>
      <c r="TB172" s="27">
        <v>0</v>
      </c>
      <c r="TC172" s="27">
        <v>1</v>
      </c>
      <c r="TD172" s="27">
        <v>0</v>
      </c>
      <c r="TE172" s="27">
        <v>0</v>
      </c>
      <c r="TF172" s="27">
        <v>0</v>
      </c>
      <c r="TG172" s="14">
        <v>0</v>
      </c>
      <c r="TH172" s="27">
        <v>0</v>
      </c>
      <c r="TI172" s="27">
        <v>0</v>
      </c>
      <c r="TJ172" s="27">
        <v>0</v>
      </c>
      <c r="TK172" s="27">
        <v>0</v>
      </c>
      <c r="TL172" s="27">
        <v>0</v>
      </c>
      <c r="TM172" s="27">
        <v>0</v>
      </c>
      <c r="TN172" s="27">
        <v>0</v>
      </c>
      <c r="TO172" s="27">
        <v>0</v>
      </c>
      <c r="TP172" s="27">
        <v>0</v>
      </c>
      <c r="TQ172" s="27">
        <v>0</v>
      </c>
      <c r="TR172" s="27">
        <v>0</v>
      </c>
      <c r="TS172" s="27">
        <v>0</v>
      </c>
      <c r="TT172" s="27">
        <v>0</v>
      </c>
      <c r="TU172" s="27">
        <v>0</v>
      </c>
      <c r="TV172" s="27">
        <v>0</v>
      </c>
      <c r="TW172" s="27">
        <v>0</v>
      </c>
      <c r="TX172" s="27">
        <v>0</v>
      </c>
      <c r="TY172" s="27">
        <v>0</v>
      </c>
      <c r="TZ172" s="27">
        <v>0</v>
      </c>
      <c r="UA172" s="27">
        <v>0</v>
      </c>
      <c r="UB172" s="27">
        <v>0</v>
      </c>
      <c r="UC172" s="27">
        <v>0</v>
      </c>
      <c r="UD172" s="27">
        <v>0</v>
      </c>
      <c r="UE172" s="27">
        <v>0</v>
      </c>
      <c r="UF172" s="27">
        <v>0</v>
      </c>
      <c r="UG172" s="27">
        <v>0</v>
      </c>
      <c r="UH172" s="27">
        <v>0</v>
      </c>
      <c r="UI172" s="27">
        <v>0</v>
      </c>
      <c r="UJ172" s="27">
        <v>0</v>
      </c>
      <c r="UK172" s="27">
        <v>0</v>
      </c>
      <c r="UL172" s="27">
        <v>0</v>
      </c>
      <c r="UM172" s="27">
        <v>0</v>
      </c>
      <c r="UN172" s="27">
        <v>0</v>
      </c>
      <c r="UO172" s="27">
        <v>0</v>
      </c>
      <c r="UP172" s="27">
        <v>0</v>
      </c>
      <c r="UQ172" s="27">
        <v>0</v>
      </c>
      <c r="UR172" s="27">
        <v>0</v>
      </c>
      <c r="US172" s="27">
        <v>0</v>
      </c>
      <c r="UT172" s="27">
        <v>0</v>
      </c>
      <c r="UU172" s="27">
        <v>0</v>
      </c>
      <c r="UV172" s="27">
        <v>0</v>
      </c>
      <c r="UW172" s="27">
        <v>0</v>
      </c>
      <c r="UX172" s="27">
        <v>0</v>
      </c>
      <c r="UY172" s="27">
        <v>0</v>
      </c>
      <c r="UZ172" s="27">
        <v>0</v>
      </c>
      <c r="VA172" s="27">
        <v>0</v>
      </c>
      <c r="VB172" s="27">
        <v>0</v>
      </c>
      <c r="VC172" s="27">
        <v>0</v>
      </c>
      <c r="VD172" s="27">
        <v>0</v>
      </c>
      <c r="VE172" s="27">
        <v>0</v>
      </c>
      <c r="VF172" s="27">
        <v>0</v>
      </c>
      <c r="VG172" s="27">
        <v>0</v>
      </c>
      <c r="VH172" s="14">
        <v>0</v>
      </c>
      <c r="VI172" s="27">
        <v>0</v>
      </c>
      <c r="VJ172" s="27">
        <v>0</v>
      </c>
      <c r="VK172" s="27">
        <v>0</v>
      </c>
      <c r="VL172" s="27">
        <v>0</v>
      </c>
      <c r="VM172" s="27">
        <v>0</v>
      </c>
      <c r="VN172" s="27">
        <v>0</v>
      </c>
      <c r="VO172" s="27">
        <v>0</v>
      </c>
      <c r="VP172" s="27">
        <v>0</v>
      </c>
      <c r="VQ172" s="27">
        <v>0</v>
      </c>
      <c r="VR172" s="27">
        <v>0</v>
      </c>
      <c r="VS172" s="27">
        <v>0</v>
      </c>
      <c r="VT172" s="27">
        <v>0</v>
      </c>
      <c r="VU172" s="27">
        <v>0</v>
      </c>
      <c r="VV172" s="27">
        <v>0</v>
      </c>
      <c r="VW172" s="27">
        <v>0</v>
      </c>
      <c r="VX172" s="27">
        <v>0</v>
      </c>
      <c r="VY172" s="27">
        <v>0</v>
      </c>
      <c r="VZ172" s="27">
        <v>0</v>
      </c>
      <c r="WA172" s="27">
        <v>0</v>
      </c>
      <c r="WB172" s="27">
        <v>0</v>
      </c>
      <c r="WC172" s="27">
        <v>0</v>
      </c>
      <c r="WD172" s="27">
        <v>0</v>
      </c>
      <c r="WE172" s="27">
        <v>0</v>
      </c>
      <c r="WF172" s="27">
        <v>0</v>
      </c>
      <c r="WG172" s="27">
        <v>0</v>
      </c>
      <c r="WH172" s="27">
        <v>0</v>
      </c>
      <c r="WI172" s="27">
        <v>0</v>
      </c>
      <c r="WJ172" s="27">
        <v>0</v>
      </c>
      <c r="WK172" s="27">
        <v>0</v>
      </c>
      <c r="WL172" s="27">
        <v>0</v>
      </c>
      <c r="WM172" s="27">
        <v>0</v>
      </c>
      <c r="WN172" s="27">
        <v>0</v>
      </c>
      <c r="WO172" s="27">
        <v>0</v>
      </c>
      <c r="WP172" s="27">
        <v>0</v>
      </c>
      <c r="WQ172" s="27">
        <v>0</v>
      </c>
      <c r="WR172" s="27">
        <v>0</v>
      </c>
      <c r="WS172" s="27">
        <v>0</v>
      </c>
      <c r="WT172" s="27">
        <v>0</v>
      </c>
      <c r="WU172" s="27">
        <v>0</v>
      </c>
      <c r="WV172" s="27">
        <v>0</v>
      </c>
      <c r="WW172" s="27">
        <v>0</v>
      </c>
      <c r="WX172" s="27">
        <v>0</v>
      </c>
      <c r="WY172" s="27">
        <v>0</v>
      </c>
      <c r="WZ172" s="27">
        <v>0</v>
      </c>
      <c r="XA172" s="27">
        <v>0</v>
      </c>
      <c r="XB172" s="27">
        <v>0</v>
      </c>
      <c r="XC172" s="27">
        <v>0</v>
      </c>
      <c r="XD172" s="27">
        <v>0</v>
      </c>
      <c r="XE172" s="27">
        <v>0</v>
      </c>
      <c r="XF172" s="27">
        <v>0</v>
      </c>
      <c r="XG172" s="27">
        <v>0</v>
      </c>
      <c r="XH172" s="27">
        <v>0</v>
      </c>
      <c r="XI172" s="27">
        <v>84</v>
      </c>
      <c r="XJ172" s="27">
        <v>118</v>
      </c>
      <c r="XK172" s="27">
        <v>20</v>
      </c>
      <c r="XL172" s="27">
        <v>182</v>
      </c>
      <c r="XM172" s="27">
        <v>13</v>
      </c>
      <c r="XN172" s="27">
        <v>0</v>
      </c>
      <c r="XO172" s="27">
        <v>5</v>
      </c>
      <c r="XP172" s="27">
        <v>3</v>
      </c>
      <c r="XQ172" s="27">
        <v>0</v>
      </c>
      <c r="XR172" s="27">
        <v>0</v>
      </c>
      <c r="XS172" s="27">
        <v>9</v>
      </c>
      <c r="XT172" s="27">
        <v>24</v>
      </c>
      <c r="XU172" s="27">
        <v>1</v>
      </c>
      <c r="XV172" s="27">
        <v>2</v>
      </c>
      <c r="XW172" s="27">
        <v>11</v>
      </c>
      <c r="XX172" s="27">
        <v>19</v>
      </c>
      <c r="XY172" s="27">
        <v>28</v>
      </c>
      <c r="XZ172" s="27">
        <v>2</v>
      </c>
      <c r="YA172" s="27">
        <v>25</v>
      </c>
      <c r="YB172" s="27">
        <v>0</v>
      </c>
      <c r="YC172" s="27">
        <v>7</v>
      </c>
      <c r="YD172" s="27">
        <v>7</v>
      </c>
      <c r="YE172" s="27">
        <v>0</v>
      </c>
      <c r="YF172" s="27">
        <v>3</v>
      </c>
      <c r="YG172" s="27">
        <v>23</v>
      </c>
      <c r="YH172" s="27">
        <v>55</v>
      </c>
      <c r="YI172" s="27">
        <v>4</v>
      </c>
      <c r="YJ172" s="27">
        <v>2</v>
      </c>
      <c r="YK172" s="27">
        <v>24</v>
      </c>
      <c r="YL172" s="27">
        <v>38</v>
      </c>
      <c r="YM172" s="27">
        <v>48</v>
      </c>
      <c r="YN172" s="27">
        <v>4</v>
      </c>
      <c r="YO172" s="27">
        <v>15</v>
      </c>
      <c r="YP172" s="27">
        <v>19</v>
      </c>
      <c r="YQ172" s="27">
        <v>11</v>
      </c>
      <c r="YR172" s="27">
        <v>23</v>
      </c>
      <c r="YS172" s="27">
        <v>56</v>
      </c>
      <c r="YT172" s="27">
        <v>181</v>
      </c>
      <c r="YU172" s="27">
        <v>3</v>
      </c>
      <c r="YV172" s="27">
        <v>234</v>
      </c>
      <c r="YW172" s="27">
        <v>56</v>
      </c>
      <c r="YX172" s="27">
        <v>74</v>
      </c>
      <c r="YY172" s="27">
        <v>215</v>
      </c>
      <c r="YZ172" s="27">
        <v>14</v>
      </c>
      <c r="ZA172" s="27">
        <v>275</v>
      </c>
      <c r="ZB172" s="27">
        <v>62</v>
      </c>
      <c r="ZC172" s="27">
        <v>3845</v>
      </c>
      <c r="ZD172" s="27">
        <v>162</v>
      </c>
      <c r="ZE172" s="27">
        <v>454</v>
      </c>
      <c r="ZF172" s="27">
        <v>281</v>
      </c>
      <c r="ZG172" s="27">
        <v>29</v>
      </c>
      <c r="ZH172" s="27">
        <v>26</v>
      </c>
      <c r="ZI172" s="27">
        <v>185</v>
      </c>
      <c r="ZJ172" s="27">
        <v>26</v>
      </c>
      <c r="ZK172" s="27">
        <v>18</v>
      </c>
      <c r="ZL172" s="27">
        <v>179</v>
      </c>
      <c r="ZM172" s="27">
        <v>39</v>
      </c>
      <c r="ZN172" s="27">
        <v>15</v>
      </c>
      <c r="ZO172" s="27">
        <v>73</v>
      </c>
      <c r="ZP172" s="27">
        <v>24</v>
      </c>
      <c r="ZQ172" s="27">
        <v>7</v>
      </c>
      <c r="ZR172" s="27">
        <v>0</v>
      </c>
      <c r="ZS172" s="27">
        <v>0</v>
      </c>
      <c r="ZT172" s="27">
        <v>0</v>
      </c>
      <c r="ZU172" s="27">
        <v>46</v>
      </c>
      <c r="ZV172" s="27">
        <v>8</v>
      </c>
    </row>
    <row r="173" spans="1:698" s="43" customFormat="1" x14ac:dyDescent="0.2">
      <c r="A173" s="43" t="s">
        <v>273</v>
      </c>
      <c r="B173" s="42"/>
      <c r="C173" s="14">
        <v>298</v>
      </c>
      <c r="D173" s="14">
        <v>41</v>
      </c>
      <c r="E173" s="14">
        <v>4</v>
      </c>
      <c r="F173" s="14">
        <v>2</v>
      </c>
      <c r="G173" s="43">
        <v>0</v>
      </c>
      <c r="H173" s="43">
        <v>0</v>
      </c>
      <c r="I173" s="43">
        <v>0</v>
      </c>
      <c r="J173" s="43">
        <v>0</v>
      </c>
      <c r="K173" s="43">
        <v>0</v>
      </c>
      <c r="L173" s="43">
        <v>0</v>
      </c>
      <c r="M173" s="43">
        <v>0</v>
      </c>
      <c r="N173" s="43">
        <v>0</v>
      </c>
      <c r="O173" s="43">
        <v>0</v>
      </c>
      <c r="P173" s="43">
        <v>0</v>
      </c>
      <c r="Q173" s="43">
        <v>0</v>
      </c>
      <c r="R173" s="43">
        <v>0</v>
      </c>
      <c r="S173" s="43">
        <v>0</v>
      </c>
      <c r="T173" s="43">
        <v>0</v>
      </c>
      <c r="U173" s="43">
        <v>0</v>
      </c>
      <c r="V173" s="43">
        <v>0</v>
      </c>
      <c r="W173" s="43">
        <v>0</v>
      </c>
      <c r="X173" s="43">
        <v>0</v>
      </c>
      <c r="Y173" s="43">
        <v>0</v>
      </c>
      <c r="Z173" s="43">
        <v>0</v>
      </c>
      <c r="AA173" s="43">
        <v>0</v>
      </c>
      <c r="AB173" s="43">
        <v>0</v>
      </c>
      <c r="AC173" s="43">
        <v>0</v>
      </c>
      <c r="AD173" s="43">
        <v>0</v>
      </c>
      <c r="AE173" s="43">
        <v>0</v>
      </c>
      <c r="AF173" s="43">
        <v>0</v>
      </c>
      <c r="AG173" s="43">
        <v>0</v>
      </c>
      <c r="AH173" s="43">
        <v>0</v>
      </c>
      <c r="AI173" s="43">
        <v>0</v>
      </c>
      <c r="AJ173" s="43">
        <v>0</v>
      </c>
      <c r="AK173" s="43">
        <v>0</v>
      </c>
      <c r="AL173" s="43">
        <v>0</v>
      </c>
      <c r="AM173" s="43">
        <v>0</v>
      </c>
      <c r="AN173" s="43">
        <v>0</v>
      </c>
      <c r="AO173" s="43">
        <v>0</v>
      </c>
      <c r="AP173" s="43">
        <v>0</v>
      </c>
      <c r="AU173" s="43">
        <v>1</v>
      </c>
      <c r="AV173" s="43">
        <v>4</v>
      </c>
      <c r="AW173" s="43">
        <v>0</v>
      </c>
      <c r="AX173" s="43">
        <v>4</v>
      </c>
      <c r="AY173" s="14">
        <v>0</v>
      </c>
      <c r="AZ173" s="14">
        <v>3</v>
      </c>
      <c r="BA173" s="14">
        <v>9</v>
      </c>
      <c r="BB173" s="14">
        <v>55</v>
      </c>
      <c r="BC173" s="43">
        <v>0</v>
      </c>
      <c r="BD173" s="43">
        <v>0</v>
      </c>
      <c r="BE173" s="43">
        <v>0</v>
      </c>
      <c r="BF173" s="43">
        <v>3</v>
      </c>
      <c r="BG173" s="43">
        <v>0</v>
      </c>
      <c r="BH173" s="43">
        <v>4</v>
      </c>
      <c r="BI173" s="43">
        <v>0</v>
      </c>
      <c r="BJ173" s="43">
        <v>4</v>
      </c>
      <c r="BK173" s="43">
        <v>0</v>
      </c>
      <c r="BL173" s="43">
        <v>2</v>
      </c>
      <c r="BM173" s="43">
        <v>0</v>
      </c>
      <c r="BN173" s="43">
        <v>0</v>
      </c>
      <c r="BO173" s="43">
        <v>0</v>
      </c>
      <c r="BP173" s="43">
        <v>0</v>
      </c>
      <c r="BQ173" s="43">
        <v>0</v>
      </c>
      <c r="BR173" s="43">
        <v>0</v>
      </c>
      <c r="BS173" s="43">
        <v>0</v>
      </c>
      <c r="BT173" s="43">
        <v>0</v>
      </c>
      <c r="BU173" s="43">
        <v>0</v>
      </c>
      <c r="BV173" s="43">
        <v>0</v>
      </c>
      <c r="BW173" s="43">
        <v>0</v>
      </c>
      <c r="BX173" s="43">
        <v>1</v>
      </c>
      <c r="BY173" s="43">
        <v>0</v>
      </c>
      <c r="BZ173" s="43">
        <v>2</v>
      </c>
      <c r="CA173" s="43">
        <v>0</v>
      </c>
      <c r="CB173" s="43">
        <v>3</v>
      </c>
      <c r="CC173" s="43">
        <v>0</v>
      </c>
      <c r="CD173" s="43">
        <v>7</v>
      </c>
      <c r="CE173" s="43">
        <v>0</v>
      </c>
      <c r="CF173" s="43">
        <v>1</v>
      </c>
      <c r="CG173" s="43">
        <v>0</v>
      </c>
      <c r="CH173" s="43">
        <v>2</v>
      </c>
      <c r="CI173" s="43">
        <v>0</v>
      </c>
      <c r="CJ173" s="43">
        <v>2</v>
      </c>
      <c r="CK173" s="43">
        <v>0</v>
      </c>
      <c r="CL173" s="43">
        <v>4</v>
      </c>
      <c r="CM173" s="43">
        <v>1</v>
      </c>
      <c r="CN173" s="43">
        <v>3</v>
      </c>
      <c r="CO173" s="43">
        <v>4</v>
      </c>
      <c r="CP173" s="43">
        <v>2</v>
      </c>
      <c r="CQ173" s="43">
        <v>0</v>
      </c>
      <c r="CR173" s="43">
        <v>2</v>
      </c>
      <c r="CS173" s="43">
        <v>0</v>
      </c>
      <c r="CT173" s="43">
        <v>4</v>
      </c>
      <c r="CU173" s="43">
        <v>4</v>
      </c>
      <c r="CV173" s="43">
        <v>6</v>
      </c>
      <c r="CW173" s="43">
        <v>2</v>
      </c>
      <c r="CX173" s="43">
        <v>4</v>
      </c>
      <c r="CY173" s="43">
        <v>2</v>
      </c>
      <c r="CZ173" s="43">
        <v>10</v>
      </c>
      <c r="DA173" s="43">
        <v>0</v>
      </c>
      <c r="DB173" s="43">
        <v>1</v>
      </c>
      <c r="DC173" s="43">
        <v>1</v>
      </c>
      <c r="DD173" s="43">
        <v>0</v>
      </c>
      <c r="DG173" s="43">
        <v>2</v>
      </c>
      <c r="DH173" s="43">
        <v>19</v>
      </c>
      <c r="DI173" s="43">
        <v>0</v>
      </c>
      <c r="DJ173" s="43">
        <v>0</v>
      </c>
      <c r="DK173" s="43">
        <v>0</v>
      </c>
      <c r="DL173" s="43">
        <v>0</v>
      </c>
      <c r="DM173" s="43">
        <v>0</v>
      </c>
      <c r="DN173" s="43">
        <v>0</v>
      </c>
      <c r="DO173" s="43">
        <v>0</v>
      </c>
      <c r="DP173" s="43">
        <v>0</v>
      </c>
      <c r="DQ173" s="43">
        <v>0</v>
      </c>
      <c r="DR173" s="43">
        <v>2</v>
      </c>
      <c r="DS173" s="43">
        <v>0</v>
      </c>
      <c r="DT173" s="43">
        <v>0</v>
      </c>
      <c r="DU173" s="43">
        <v>1</v>
      </c>
      <c r="DV173" s="43">
        <v>0</v>
      </c>
      <c r="DW173" s="43">
        <v>0</v>
      </c>
      <c r="DX173" s="43">
        <v>2</v>
      </c>
      <c r="DY173" s="43">
        <v>0</v>
      </c>
      <c r="DZ173" s="43">
        <v>21</v>
      </c>
      <c r="EA173" s="43">
        <v>0</v>
      </c>
      <c r="EB173" s="43">
        <v>0</v>
      </c>
      <c r="EC173" s="43">
        <v>1</v>
      </c>
      <c r="ED173" s="43">
        <v>21</v>
      </c>
      <c r="EE173" s="43">
        <v>2</v>
      </c>
      <c r="EF173" s="43">
        <v>2</v>
      </c>
      <c r="EG173" s="43">
        <v>1</v>
      </c>
      <c r="EH173" s="43">
        <v>19</v>
      </c>
      <c r="EI173" s="43">
        <v>0</v>
      </c>
      <c r="EJ173" s="43">
        <v>0</v>
      </c>
      <c r="EK173" s="43">
        <v>0</v>
      </c>
      <c r="EL173" s="43">
        <v>6</v>
      </c>
      <c r="EM173" s="43">
        <v>0</v>
      </c>
      <c r="EN173" s="43">
        <v>0</v>
      </c>
      <c r="EO173" s="43">
        <v>0</v>
      </c>
      <c r="EP173" s="43">
        <v>2</v>
      </c>
      <c r="EQ173" s="43">
        <v>0</v>
      </c>
      <c r="ER173" s="43">
        <v>0</v>
      </c>
      <c r="ES173" s="43">
        <v>0</v>
      </c>
      <c r="ET173" s="43">
        <v>0</v>
      </c>
      <c r="EU173" s="43">
        <v>0</v>
      </c>
      <c r="EV173" s="43">
        <v>0</v>
      </c>
      <c r="EW173" s="43">
        <v>0</v>
      </c>
      <c r="EX173" s="43">
        <v>2</v>
      </c>
      <c r="EY173" s="43">
        <v>0</v>
      </c>
      <c r="EZ173" s="43">
        <v>0</v>
      </c>
      <c r="FA173" s="43">
        <v>0</v>
      </c>
      <c r="FB173" s="43">
        <v>1</v>
      </c>
      <c r="FC173" s="43">
        <v>0</v>
      </c>
      <c r="FD173" s="43">
        <v>0</v>
      </c>
      <c r="FE173" s="43">
        <v>0</v>
      </c>
      <c r="FF173" s="43">
        <v>1</v>
      </c>
      <c r="FG173" s="43">
        <v>0</v>
      </c>
      <c r="FH173" s="43">
        <v>2</v>
      </c>
      <c r="FI173" s="43">
        <v>0</v>
      </c>
      <c r="FJ173" s="43">
        <v>0</v>
      </c>
      <c r="FK173" s="43">
        <v>0</v>
      </c>
      <c r="FL173" s="43">
        <v>0</v>
      </c>
      <c r="FM173" s="43">
        <v>1</v>
      </c>
      <c r="FN173" s="43">
        <v>2</v>
      </c>
      <c r="FO173" s="43">
        <v>2</v>
      </c>
      <c r="FP173" s="43">
        <v>1</v>
      </c>
      <c r="FQ173" s="43">
        <v>0</v>
      </c>
      <c r="FR173" s="43">
        <v>2</v>
      </c>
      <c r="FS173" s="43">
        <v>1</v>
      </c>
      <c r="FT173" s="43">
        <v>3</v>
      </c>
      <c r="FU173" s="43">
        <v>0</v>
      </c>
      <c r="FV173" s="43">
        <v>6</v>
      </c>
      <c r="FW173" s="43">
        <v>2</v>
      </c>
      <c r="FX173" s="43">
        <v>1</v>
      </c>
      <c r="FY173" s="43">
        <v>0</v>
      </c>
      <c r="FZ173" s="43">
        <v>1</v>
      </c>
      <c r="GA173" s="43">
        <v>0</v>
      </c>
      <c r="GB173" s="43">
        <v>6</v>
      </c>
      <c r="GC173" s="27"/>
      <c r="GD173" s="27">
        <v>0</v>
      </c>
      <c r="GE173" s="27">
        <v>0</v>
      </c>
      <c r="GF173" s="27">
        <v>0</v>
      </c>
      <c r="GG173" s="27">
        <v>0</v>
      </c>
      <c r="GH173" s="27">
        <v>0</v>
      </c>
      <c r="GI173" s="27">
        <v>0</v>
      </c>
      <c r="GJ173" s="27">
        <v>0</v>
      </c>
      <c r="GK173" s="27">
        <v>0</v>
      </c>
      <c r="GL173" s="27">
        <v>0</v>
      </c>
      <c r="GM173" s="27">
        <v>0</v>
      </c>
      <c r="GN173" s="27">
        <v>0</v>
      </c>
      <c r="GO173" s="27">
        <v>0</v>
      </c>
      <c r="GP173" s="27"/>
      <c r="GQ173" s="27">
        <v>0</v>
      </c>
      <c r="GR173" s="27">
        <v>0</v>
      </c>
      <c r="GS173" s="27">
        <v>0</v>
      </c>
      <c r="GT173" s="27">
        <v>0</v>
      </c>
      <c r="GU173" s="27">
        <v>0</v>
      </c>
      <c r="GV173" s="27">
        <v>0</v>
      </c>
      <c r="GW173" s="27">
        <v>0</v>
      </c>
      <c r="GX173" s="27">
        <v>0</v>
      </c>
      <c r="GY173" s="27">
        <v>0</v>
      </c>
      <c r="GZ173" s="27">
        <v>0</v>
      </c>
      <c r="HA173" s="27">
        <v>0</v>
      </c>
      <c r="HB173" s="27">
        <v>0</v>
      </c>
      <c r="HC173" s="27"/>
      <c r="HD173" s="27">
        <v>0</v>
      </c>
      <c r="HE173" s="27">
        <v>0</v>
      </c>
      <c r="HF173" s="27">
        <v>0</v>
      </c>
      <c r="HG173" s="27">
        <v>0</v>
      </c>
      <c r="HH173" s="27">
        <v>0</v>
      </c>
      <c r="HI173" s="27">
        <v>0</v>
      </c>
      <c r="HJ173" s="27">
        <v>0</v>
      </c>
      <c r="HK173" s="27">
        <v>0</v>
      </c>
      <c r="HL173" s="27">
        <v>0</v>
      </c>
      <c r="HM173" s="27">
        <v>0</v>
      </c>
      <c r="HN173" s="27">
        <v>0</v>
      </c>
      <c r="HO173" s="27">
        <v>0</v>
      </c>
      <c r="HP173" s="27"/>
      <c r="HQ173" s="27">
        <v>0</v>
      </c>
      <c r="HR173" s="27">
        <v>0</v>
      </c>
      <c r="HS173" s="27">
        <v>0</v>
      </c>
      <c r="HT173" s="27">
        <v>0</v>
      </c>
      <c r="HU173" s="27">
        <v>0</v>
      </c>
      <c r="HV173" s="27">
        <v>0</v>
      </c>
      <c r="HW173" s="27">
        <v>0</v>
      </c>
      <c r="HX173" s="27">
        <v>0</v>
      </c>
      <c r="HY173" s="27">
        <v>0</v>
      </c>
      <c r="HZ173" s="27">
        <v>0</v>
      </c>
      <c r="IA173" s="27">
        <v>0</v>
      </c>
      <c r="IB173" s="27">
        <v>0</v>
      </c>
      <c r="IC173" s="27"/>
      <c r="ID173" s="27">
        <v>6</v>
      </c>
      <c r="IE173" s="27">
        <v>0</v>
      </c>
      <c r="IF173" s="27">
        <v>0</v>
      </c>
      <c r="IG173" s="27">
        <v>0</v>
      </c>
      <c r="IH173" s="27">
        <v>0</v>
      </c>
      <c r="II173" s="27"/>
      <c r="IJ173" s="27"/>
      <c r="IK173" s="27"/>
      <c r="IL173" s="27"/>
      <c r="IM173" s="27">
        <v>4</v>
      </c>
      <c r="IN173" s="27">
        <v>0</v>
      </c>
      <c r="IO173" s="27">
        <v>0</v>
      </c>
      <c r="IP173" s="27">
        <v>0</v>
      </c>
      <c r="IQ173" s="27">
        <v>0</v>
      </c>
      <c r="IR173" s="27">
        <v>0</v>
      </c>
      <c r="IS173" s="27">
        <v>0</v>
      </c>
      <c r="IT173" s="27">
        <v>0</v>
      </c>
      <c r="IU173" s="27">
        <v>0</v>
      </c>
      <c r="IV173" s="27">
        <v>0</v>
      </c>
      <c r="IW173" s="27">
        <v>0</v>
      </c>
      <c r="IX173" s="27">
        <v>0</v>
      </c>
      <c r="IY173" s="27">
        <v>0</v>
      </c>
      <c r="IZ173" s="27">
        <v>0</v>
      </c>
      <c r="JA173" s="27">
        <v>0</v>
      </c>
      <c r="JB173" s="27">
        <v>0</v>
      </c>
      <c r="JC173" s="27">
        <v>0</v>
      </c>
      <c r="JD173" s="27">
        <v>0</v>
      </c>
      <c r="JE173" s="27">
        <v>0</v>
      </c>
      <c r="JF173" s="27">
        <v>2</v>
      </c>
      <c r="JG173" s="27">
        <v>0</v>
      </c>
      <c r="JH173" s="27">
        <v>0</v>
      </c>
      <c r="JI173" s="27">
        <v>0</v>
      </c>
      <c r="JJ173" s="27">
        <v>0</v>
      </c>
      <c r="JK173" s="27">
        <v>0</v>
      </c>
      <c r="JL173" s="27">
        <v>0</v>
      </c>
      <c r="JM173" s="27">
        <v>0</v>
      </c>
      <c r="JN173" s="27">
        <v>0</v>
      </c>
      <c r="JO173" s="27">
        <v>0</v>
      </c>
      <c r="JP173" s="27">
        <v>0</v>
      </c>
      <c r="JQ173" s="27">
        <v>0</v>
      </c>
      <c r="JR173" s="27">
        <v>0</v>
      </c>
      <c r="JS173" s="27">
        <v>0</v>
      </c>
      <c r="JT173" s="27">
        <v>0</v>
      </c>
      <c r="JU173" s="27">
        <v>0</v>
      </c>
      <c r="JV173" s="27">
        <v>0</v>
      </c>
      <c r="JW173" s="27">
        <v>0</v>
      </c>
      <c r="JX173" s="27">
        <v>0</v>
      </c>
      <c r="JY173" s="14">
        <v>67</v>
      </c>
      <c r="JZ173" s="27">
        <v>0</v>
      </c>
      <c r="KA173" s="27">
        <v>0</v>
      </c>
      <c r="KB173" s="27">
        <v>1</v>
      </c>
      <c r="KC173" s="27">
        <v>0</v>
      </c>
      <c r="KD173" s="27">
        <v>2</v>
      </c>
      <c r="KE173" s="27">
        <v>15</v>
      </c>
      <c r="KF173" s="27">
        <v>2</v>
      </c>
      <c r="KG173" s="27">
        <v>3</v>
      </c>
      <c r="KH173" s="27">
        <v>19</v>
      </c>
      <c r="KI173" s="27">
        <v>1</v>
      </c>
      <c r="KJ173" s="27">
        <v>4</v>
      </c>
      <c r="KK173" s="27">
        <v>20</v>
      </c>
      <c r="KL173" s="14">
        <v>67</v>
      </c>
      <c r="KM173" s="27">
        <v>1</v>
      </c>
      <c r="KN173" s="27">
        <v>17</v>
      </c>
      <c r="KO173" s="27">
        <v>24</v>
      </c>
      <c r="KP173" s="27">
        <v>25</v>
      </c>
      <c r="KQ173" s="14">
        <v>10</v>
      </c>
      <c r="KR173" s="27">
        <v>2</v>
      </c>
      <c r="KS173" s="27">
        <v>8</v>
      </c>
      <c r="KT173" s="14">
        <v>2</v>
      </c>
      <c r="KU173" s="27">
        <v>0</v>
      </c>
      <c r="KV173" s="27">
        <v>2</v>
      </c>
      <c r="KW173" s="27">
        <v>0</v>
      </c>
      <c r="KX173" s="27">
        <v>0</v>
      </c>
      <c r="KY173" s="14">
        <v>4</v>
      </c>
      <c r="KZ173" s="27">
        <v>0</v>
      </c>
      <c r="LA173" s="27">
        <v>0</v>
      </c>
      <c r="LB173" s="27">
        <v>0</v>
      </c>
      <c r="LC173" s="27">
        <v>0</v>
      </c>
      <c r="LD173" s="27">
        <v>0</v>
      </c>
      <c r="LE173" s="27">
        <v>0</v>
      </c>
      <c r="LF173" s="27">
        <v>0</v>
      </c>
      <c r="LG173" s="27">
        <v>0</v>
      </c>
      <c r="LH173" s="27">
        <v>0</v>
      </c>
      <c r="LI173" s="27">
        <v>0</v>
      </c>
      <c r="LJ173" s="27">
        <v>0</v>
      </c>
      <c r="LK173" s="27">
        <v>0</v>
      </c>
      <c r="LL173" s="27">
        <v>0</v>
      </c>
      <c r="LM173" s="27">
        <v>0</v>
      </c>
      <c r="LN173" s="27">
        <v>1</v>
      </c>
      <c r="LO173" s="27">
        <v>0</v>
      </c>
      <c r="LP173" s="27">
        <v>0</v>
      </c>
      <c r="LQ173" s="27">
        <v>0</v>
      </c>
      <c r="LR173" s="27">
        <v>0</v>
      </c>
      <c r="LS173" s="27">
        <v>0</v>
      </c>
      <c r="LT173" s="27">
        <v>0</v>
      </c>
      <c r="LU173" s="27">
        <v>0</v>
      </c>
      <c r="LV173" s="27">
        <v>0</v>
      </c>
      <c r="LW173" s="27">
        <v>0</v>
      </c>
      <c r="LX173" s="27">
        <v>0</v>
      </c>
      <c r="LY173" s="27">
        <v>0</v>
      </c>
      <c r="LZ173" s="27">
        <v>0</v>
      </c>
      <c r="MA173" s="27">
        <v>0</v>
      </c>
      <c r="MB173" s="27">
        <v>0</v>
      </c>
      <c r="MC173" s="27">
        <v>0</v>
      </c>
      <c r="MD173" s="27">
        <v>0</v>
      </c>
      <c r="ME173" s="27">
        <v>0</v>
      </c>
      <c r="MF173" s="27">
        <v>0</v>
      </c>
      <c r="MG173" s="27">
        <v>0</v>
      </c>
      <c r="MH173" s="27">
        <v>0</v>
      </c>
      <c r="MI173" s="27">
        <v>0</v>
      </c>
      <c r="MJ173" s="27">
        <v>0</v>
      </c>
      <c r="MK173" s="27">
        <v>0</v>
      </c>
      <c r="ML173" s="27">
        <v>0</v>
      </c>
      <c r="MM173" s="27">
        <v>0</v>
      </c>
      <c r="MN173" s="27">
        <v>0</v>
      </c>
      <c r="MO173" s="27">
        <v>0</v>
      </c>
      <c r="MP173" s="27">
        <v>0</v>
      </c>
      <c r="MQ173" s="27">
        <v>0</v>
      </c>
      <c r="MR173" s="27">
        <v>0</v>
      </c>
      <c r="MS173" s="27">
        <v>0</v>
      </c>
      <c r="MT173" s="27">
        <v>0</v>
      </c>
      <c r="MU173" s="27">
        <v>0</v>
      </c>
      <c r="MV173" s="27">
        <v>0</v>
      </c>
      <c r="MW173" s="27">
        <v>0</v>
      </c>
      <c r="MX173" s="27">
        <v>0</v>
      </c>
      <c r="MY173" s="27">
        <v>0</v>
      </c>
      <c r="MZ173" s="27">
        <v>1</v>
      </c>
      <c r="NA173" s="27">
        <v>0</v>
      </c>
      <c r="NB173" s="27">
        <v>0</v>
      </c>
      <c r="NC173" s="27">
        <v>0</v>
      </c>
      <c r="ND173" s="27">
        <v>0</v>
      </c>
      <c r="NE173" s="27">
        <v>0</v>
      </c>
      <c r="NF173" s="27">
        <v>0</v>
      </c>
      <c r="NG173" s="27">
        <v>0</v>
      </c>
      <c r="NH173" s="27">
        <v>0</v>
      </c>
      <c r="NI173" s="27">
        <v>0</v>
      </c>
      <c r="NJ173" s="27">
        <v>0</v>
      </c>
      <c r="NK173" s="27">
        <v>1</v>
      </c>
      <c r="NL173" s="27">
        <v>0</v>
      </c>
      <c r="NM173" s="27">
        <v>0</v>
      </c>
      <c r="NN173" s="27">
        <v>0</v>
      </c>
      <c r="NO173" s="27">
        <v>0</v>
      </c>
      <c r="NP173" s="27">
        <v>0</v>
      </c>
      <c r="NQ173" s="27">
        <v>0</v>
      </c>
      <c r="NR173" s="27">
        <v>0</v>
      </c>
      <c r="NS173" s="27">
        <v>1</v>
      </c>
      <c r="NT173" s="14">
        <v>4</v>
      </c>
      <c r="NU173" s="27">
        <v>0</v>
      </c>
      <c r="NV173" s="27">
        <v>0</v>
      </c>
      <c r="NW173" s="27">
        <v>0</v>
      </c>
      <c r="NX173" s="27">
        <v>0</v>
      </c>
      <c r="NY173" s="27">
        <v>1</v>
      </c>
      <c r="NZ173" s="27">
        <v>0</v>
      </c>
      <c r="OA173" s="27">
        <v>0</v>
      </c>
      <c r="OB173" s="27">
        <v>0</v>
      </c>
      <c r="OC173" s="27">
        <v>0</v>
      </c>
      <c r="OD173" s="27">
        <v>0</v>
      </c>
      <c r="OE173" s="27">
        <v>0</v>
      </c>
      <c r="OF173" s="27">
        <v>0</v>
      </c>
      <c r="OG173" s="27">
        <v>0</v>
      </c>
      <c r="OH173" s="27">
        <v>0</v>
      </c>
      <c r="OI173" s="27">
        <v>1</v>
      </c>
      <c r="OJ173" s="27">
        <v>1</v>
      </c>
      <c r="OK173" s="27">
        <v>0</v>
      </c>
      <c r="OL173" s="27">
        <v>0</v>
      </c>
      <c r="OM173" s="27">
        <v>0</v>
      </c>
      <c r="ON173" s="27">
        <v>0</v>
      </c>
      <c r="OO173" s="27">
        <v>0</v>
      </c>
      <c r="OP173" s="27">
        <v>0</v>
      </c>
      <c r="OQ173" s="27">
        <v>0</v>
      </c>
      <c r="OR173" s="27">
        <v>1</v>
      </c>
      <c r="OS173" s="14">
        <v>42</v>
      </c>
      <c r="OT173" s="44">
        <v>9</v>
      </c>
      <c r="OU173" s="27">
        <v>3</v>
      </c>
      <c r="OV173" s="27">
        <v>0</v>
      </c>
      <c r="OW173" s="27">
        <v>0</v>
      </c>
      <c r="OX173" s="27">
        <v>0</v>
      </c>
      <c r="OY173" s="27">
        <v>0</v>
      </c>
      <c r="OZ173" s="27">
        <v>5</v>
      </c>
      <c r="PA173" s="27">
        <v>9</v>
      </c>
      <c r="PB173" s="27">
        <v>8</v>
      </c>
      <c r="PC173" s="27">
        <v>0</v>
      </c>
      <c r="PD173" s="27">
        <v>0</v>
      </c>
      <c r="PE173" s="27">
        <v>0</v>
      </c>
      <c r="PF173" s="27">
        <v>0</v>
      </c>
      <c r="PG173" s="27">
        <v>0</v>
      </c>
      <c r="PH173" s="27">
        <v>0</v>
      </c>
      <c r="PI173" s="27">
        <v>0</v>
      </c>
      <c r="PJ173" s="27">
        <v>0</v>
      </c>
      <c r="PK173" s="27">
        <v>0</v>
      </c>
      <c r="PL173" s="27">
        <v>0</v>
      </c>
      <c r="PM173" s="27">
        <v>4</v>
      </c>
      <c r="PN173" s="27">
        <v>15</v>
      </c>
      <c r="PO173" s="27">
        <v>0</v>
      </c>
      <c r="PP173" s="27">
        <v>0</v>
      </c>
      <c r="PQ173" s="27">
        <v>0</v>
      </c>
      <c r="PR173" s="27">
        <v>0</v>
      </c>
      <c r="PS173" s="27">
        <v>1</v>
      </c>
      <c r="PT173" s="27">
        <v>0</v>
      </c>
      <c r="PU173" s="27">
        <v>0</v>
      </c>
      <c r="PV173" s="27">
        <v>0</v>
      </c>
      <c r="PW173" s="27">
        <v>0</v>
      </c>
      <c r="PX173" s="14">
        <v>689</v>
      </c>
      <c r="PY173" s="27">
        <v>0</v>
      </c>
      <c r="PZ173" s="27">
        <v>7</v>
      </c>
      <c r="QA173" s="27">
        <v>8</v>
      </c>
      <c r="QB173" s="27">
        <v>1</v>
      </c>
      <c r="QC173" s="27">
        <v>34</v>
      </c>
      <c r="QD173" s="27">
        <v>99</v>
      </c>
      <c r="QE173" s="27">
        <v>272</v>
      </c>
      <c r="QF173" s="27">
        <v>0</v>
      </c>
      <c r="QG173" s="27">
        <v>0</v>
      </c>
      <c r="QH173" s="27">
        <v>0</v>
      </c>
      <c r="QI173" s="27">
        <v>0</v>
      </c>
      <c r="QJ173" s="27">
        <v>20</v>
      </c>
      <c r="QK173" s="27">
        <v>1</v>
      </c>
      <c r="QL173" s="27">
        <v>7</v>
      </c>
      <c r="QM173" s="27">
        <v>10</v>
      </c>
      <c r="QN173" s="27">
        <v>5</v>
      </c>
      <c r="QO173" s="27">
        <v>1</v>
      </c>
      <c r="QP173" s="27">
        <v>20</v>
      </c>
      <c r="QQ173" s="27">
        <v>180</v>
      </c>
      <c r="QR173" s="27">
        <v>0</v>
      </c>
      <c r="QS173" s="27">
        <v>0</v>
      </c>
      <c r="QT173" s="27">
        <v>0</v>
      </c>
      <c r="QU173" s="27">
        <v>0</v>
      </c>
      <c r="QV173" s="27">
        <v>24</v>
      </c>
      <c r="QW173" s="27">
        <v>0</v>
      </c>
      <c r="QX173" s="27">
        <v>0</v>
      </c>
      <c r="QY173" s="27">
        <v>0</v>
      </c>
      <c r="QZ173" s="27">
        <v>0</v>
      </c>
      <c r="RA173" s="14">
        <v>13</v>
      </c>
      <c r="RB173" s="27">
        <v>0</v>
      </c>
      <c r="RC173" s="27">
        <v>2</v>
      </c>
      <c r="RD173" s="27">
        <v>4</v>
      </c>
      <c r="RE173" s="27">
        <v>4</v>
      </c>
      <c r="RF173" s="27">
        <v>0</v>
      </c>
      <c r="RG173" s="27">
        <v>0</v>
      </c>
      <c r="RH173" s="27">
        <v>2</v>
      </c>
      <c r="RI173" s="27">
        <v>1</v>
      </c>
      <c r="RJ173" s="14">
        <v>1</v>
      </c>
      <c r="RK173" s="27">
        <v>0</v>
      </c>
      <c r="RL173" s="27">
        <v>0</v>
      </c>
      <c r="RM173" s="27">
        <v>0</v>
      </c>
      <c r="RN173" s="27">
        <v>0</v>
      </c>
      <c r="RO173" s="27">
        <v>0</v>
      </c>
      <c r="RP173" s="27">
        <v>0</v>
      </c>
      <c r="RQ173" s="27">
        <v>0</v>
      </c>
      <c r="RR173" s="27">
        <v>0</v>
      </c>
      <c r="RS173" s="27">
        <v>0</v>
      </c>
      <c r="RT173" s="27">
        <v>0</v>
      </c>
      <c r="RU173" s="27">
        <v>0</v>
      </c>
      <c r="RV173" s="27">
        <v>0</v>
      </c>
      <c r="RW173" s="27">
        <v>0</v>
      </c>
      <c r="RX173" s="27">
        <v>0</v>
      </c>
      <c r="RY173" s="27">
        <v>1</v>
      </c>
      <c r="RZ173" s="27">
        <v>0</v>
      </c>
      <c r="SA173" s="27">
        <v>0</v>
      </c>
      <c r="SB173" s="27">
        <v>0</v>
      </c>
      <c r="SC173" s="27">
        <v>0</v>
      </c>
      <c r="SD173" s="27">
        <v>0</v>
      </c>
      <c r="SE173" s="27">
        <v>0</v>
      </c>
      <c r="SF173" s="27">
        <v>0</v>
      </c>
      <c r="SG173" s="27">
        <v>0</v>
      </c>
      <c r="SH173" s="27">
        <v>0</v>
      </c>
      <c r="SI173" s="27">
        <v>0</v>
      </c>
      <c r="SJ173" s="27">
        <v>0</v>
      </c>
      <c r="SK173" s="27">
        <v>0</v>
      </c>
      <c r="SL173" s="27">
        <v>0</v>
      </c>
      <c r="SM173" s="27">
        <v>0</v>
      </c>
      <c r="SN173" s="27">
        <v>0</v>
      </c>
      <c r="SO173" s="27">
        <v>0</v>
      </c>
      <c r="SP173" s="27">
        <v>0</v>
      </c>
      <c r="SQ173" s="27">
        <v>0</v>
      </c>
      <c r="SR173" s="27">
        <v>0</v>
      </c>
      <c r="SS173" s="27">
        <v>0</v>
      </c>
      <c r="ST173" s="27">
        <v>0</v>
      </c>
      <c r="SU173" s="27">
        <v>0</v>
      </c>
      <c r="SV173" s="27">
        <v>0</v>
      </c>
      <c r="SW173" s="27">
        <v>0</v>
      </c>
      <c r="SX173" s="27">
        <v>0</v>
      </c>
      <c r="SY173" s="27">
        <v>0</v>
      </c>
      <c r="SZ173" s="27">
        <v>0</v>
      </c>
      <c r="TA173" s="27">
        <v>0</v>
      </c>
      <c r="TB173" s="27">
        <v>0</v>
      </c>
      <c r="TC173" s="27">
        <v>0</v>
      </c>
      <c r="TD173" s="27">
        <v>0</v>
      </c>
      <c r="TE173" s="27">
        <v>0</v>
      </c>
      <c r="TF173" s="27">
        <v>0</v>
      </c>
      <c r="TG173" s="14">
        <v>0</v>
      </c>
      <c r="TH173" s="27">
        <v>0</v>
      </c>
      <c r="TI173" s="27">
        <v>0</v>
      </c>
      <c r="TJ173" s="27">
        <v>0</v>
      </c>
      <c r="TK173" s="27">
        <v>0</v>
      </c>
      <c r="TL173" s="27">
        <v>0</v>
      </c>
      <c r="TM173" s="27">
        <v>0</v>
      </c>
      <c r="TN173" s="27">
        <v>0</v>
      </c>
      <c r="TO173" s="27">
        <v>0</v>
      </c>
      <c r="TP173" s="27">
        <v>0</v>
      </c>
      <c r="TQ173" s="27">
        <v>0</v>
      </c>
      <c r="TR173" s="27">
        <v>0</v>
      </c>
      <c r="TS173" s="27">
        <v>0</v>
      </c>
      <c r="TT173" s="27">
        <v>0</v>
      </c>
      <c r="TU173" s="27">
        <v>0</v>
      </c>
      <c r="TV173" s="27">
        <v>0</v>
      </c>
      <c r="TW173" s="27">
        <v>0</v>
      </c>
      <c r="TX173" s="27">
        <v>0</v>
      </c>
      <c r="TY173" s="27">
        <v>0</v>
      </c>
      <c r="TZ173" s="27">
        <v>0</v>
      </c>
      <c r="UA173" s="27">
        <v>0</v>
      </c>
      <c r="UB173" s="27">
        <v>0</v>
      </c>
      <c r="UC173" s="27">
        <v>0</v>
      </c>
      <c r="UD173" s="27">
        <v>0</v>
      </c>
      <c r="UE173" s="27">
        <v>0</v>
      </c>
      <c r="UF173" s="27">
        <v>0</v>
      </c>
      <c r="UG173" s="27">
        <v>0</v>
      </c>
      <c r="UH173" s="27">
        <v>0</v>
      </c>
      <c r="UI173" s="27">
        <v>0</v>
      </c>
      <c r="UJ173" s="27">
        <v>0</v>
      </c>
      <c r="UK173" s="27">
        <v>0</v>
      </c>
      <c r="UL173" s="27">
        <v>0</v>
      </c>
      <c r="UM173" s="27">
        <v>0</v>
      </c>
      <c r="UN173" s="27">
        <v>0</v>
      </c>
      <c r="UO173" s="27">
        <v>0</v>
      </c>
      <c r="UP173" s="27">
        <v>0</v>
      </c>
      <c r="UQ173" s="27">
        <v>0</v>
      </c>
      <c r="UR173" s="27">
        <v>0</v>
      </c>
      <c r="US173" s="27">
        <v>0</v>
      </c>
      <c r="UT173" s="27">
        <v>0</v>
      </c>
      <c r="UU173" s="27">
        <v>0</v>
      </c>
      <c r="UV173" s="27">
        <v>0</v>
      </c>
      <c r="UW173" s="27">
        <v>0</v>
      </c>
      <c r="UX173" s="27">
        <v>0</v>
      </c>
      <c r="UY173" s="27">
        <v>0</v>
      </c>
      <c r="UZ173" s="27">
        <v>0</v>
      </c>
      <c r="VA173" s="27">
        <v>0</v>
      </c>
      <c r="VB173" s="27">
        <v>0</v>
      </c>
      <c r="VC173" s="27">
        <v>0</v>
      </c>
      <c r="VD173" s="27">
        <v>0</v>
      </c>
      <c r="VE173" s="27">
        <v>0</v>
      </c>
      <c r="VF173" s="27">
        <v>0</v>
      </c>
      <c r="VG173" s="27">
        <v>0</v>
      </c>
      <c r="VH173" s="14">
        <v>0</v>
      </c>
      <c r="VI173" s="27">
        <v>0</v>
      </c>
      <c r="VJ173" s="27">
        <v>0</v>
      </c>
      <c r="VK173" s="27">
        <v>0</v>
      </c>
      <c r="VL173" s="27">
        <v>0</v>
      </c>
      <c r="VM173" s="27">
        <v>0</v>
      </c>
      <c r="VN173" s="27">
        <v>0</v>
      </c>
      <c r="VO173" s="27">
        <v>0</v>
      </c>
      <c r="VP173" s="27">
        <v>0</v>
      </c>
      <c r="VQ173" s="27">
        <v>0</v>
      </c>
      <c r="VR173" s="27">
        <v>0</v>
      </c>
      <c r="VS173" s="27">
        <v>0</v>
      </c>
      <c r="VT173" s="27">
        <v>0</v>
      </c>
      <c r="VU173" s="27">
        <v>0</v>
      </c>
      <c r="VV173" s="27">
        <v>0</v>
      </c>
      <c r="VW173" s="27">
        <v>0</v>
      </c>
      <c r="VX173" s="27">
        <v>0</v>
      </c>
      <c r="VY173" s="27">
        <v>0</v>
      </c>
      <c r="VZ173" s="27">
        <v>0</v>
      </c>
      <c r="WA173" s="27">
        <v>0</v>
      </c>
      <c r="WB173" s="27">
        <v>0</v>
      </c>
      <c r="WC173" s="27">
        <v>0</v>
      </c>
      <c r="WD173" s="27">
        <v>0</v>
      </c>
      <c r="WE173" s="27">
        <v>0</v>
      </c>
      <c r="WF173" s="27">
        <v>0</v>
      </c>
      <c r="WG173" s="27">
        <v>0</v>
      </c>
      <c r="WH173" s="27">
        <v>0</v>
      </c>
      <c r="WI173" s="27">
        <v>0</v>
      </c>
      <c r="WJ173" s="27">
        <v>0</v>
      </c>
      <c r="WK173" s="27">
        <v>0</v>
      </c>
      <c r="WL173" s="27">
        <v>0</v>
      </c>
      <c r="WM173" s="27">
        <v>0</v>
      </c>
      <c r="WN173" s="27">
        <v>0</v>
      </c>
      <c r="WO173" s="27">
        <v>0</v>
      </c>
      <c r="WP173" s="27">
        <v>0</v>
      </c>
      <c r="WQ173" s="27">
        <v>0</v>
      </c>
      <c r="WR173" s="27">
        <v>0</v>
      </c>
      <c r="WS173" s="27">
        <v>0</v>
      </c>
      <c r="WT173" s="27">
        <v>0</v>
      </c>
      <c r="WU173" s="27">
        <v>0</v>
      </c>
      <c r="WV173" s="27">
        <v>0</v>
      </c>
      <c r="WW173" s="27">
        <v>0</v>
      </c>
      <c r="WX173" s="27">
        <v>0</v>
      </c>
      <c r="WY173" s="27">
        <v>0</v>
      </c>
      <c r="WZ173" s="27">
        <v>0</v>
      </c>
      <c r="XA173" s="27">
        <v>0</v>
      </c>
      <c r="XB173" s="27">
        <v>0</v>
      </c>
      <c r="XC173" s="27">
        <v>0</v>
      </c>
      <c r="XD173" s="27">
        <v>0</v>
      </c>
      <c r="XE173" s="27">
        <v>0</v>
      </c>
      <c r="XF173" s="27">
        <v>0</v>
      </c>
      <c r="XG173" s="27">
        <v>0</v>
      </c>
      <c r="XH173" s="27">
        <v>0</v>
      </c>
      <c r="XI173" s="27">
        <v>20</v>
      </c>
      <c r="XJ173" s="27">
        <v>22</v>
      </c>
      <c r="XK173" s="27">
        <v>0</v>
      </c>
      <c r="XL173" s="27">
        <v>42</v>
      </c>
      <c r="XM173" s="27">
        <v>3</v>
      </c>
      <c r="XN173" s="27">
        <v>0</v>
      </c>
      <c r="XO173" s="27">
        <v>1</v>
      </c>
      <c r="XP173" s="27">
        <v>2</v>
      </c>
      <c r="XQ173" s="27">
        <v>0</v>
      </c>
      <c r="XR173" s="27">
        <v>0</v>
      </c>
      <c r="XS173" s="27">
        <v>1</v>
      </c>
      <c r="XT173" s="27">
        <v>5</v>
      </c>
      <c r="XU173" s="27">
        <v>1</v>
      </c>
      <c r="XV173" s="27">
        <v>0</v>
      </c>
      <c r="XW173" s="27">
        <v>0</v>
      </c>
      <c r="XX173" s="27">
        <v>2</v>
      </c>
      <c r="XY173" s="27">
        <v>5</v>
      </c>
      <c r="XZ173" s="27">
        <v>1</v>
      </c>
      <c r="YA173" s="27">
        <v>4</v>
      </c>
      <c r="YB173" s="27">
        <v>0</v>
      </c>
      <c r="YC173" s="27">
        <v>1</v>
      </c>
      <c r="YD173" s="27">
        <v>2</v>
      </c>
      <c r="YE173" s="27">
        <v>0</v>
      </c>
      <c r="YF173" s="27">
        <v>1</v>
      </c>
      <c r="YG173" s="27">
        <v>6</v>
      </c>
      <c r="YH173" s="27">
        <v>8</v>
      </c>
      <c r="YI173" s="27">
        <v>1</v>
      </c>
      <c r="YJ173" s="27">
        <v>0</v>
      </c>
      <c r="YK173" s="27">
        <v>2</v>
      </c>
      <c r="YL173" s="27">
        <v>6</v>
      </c>
      <c r="YM173" s="27">
        <v>5</v>
      </c>
      <c r="YN173" s="27">
        <v>1</v>
      </c>
      <c r="YO173" s="27">
        <v>0</v>
      </c>
      <c r="YP173" s="27">
        <v>0</v>
      </c>
      <c r="YQ173" s="27">
        <v>0</v>
      </c>
      <c r="YR173" s="27">
        <v>0</v>
      </c>
      <c r="YS173" s="27">
        <v>2</v>
      </c>
      <c r="YT173" s="27">
        <v>1</v>
      </c>
      <c r="YU173" s="27">
        <v>0</v>
      </c>
      <c r="YV173" s="27">
        <v>3</v>
      </c>
      <c r="YW173" s="27">
        <v>1</v>
      </c>
      <c r="YX173" s="27">
        <v>2</v>
      </c>
      <c r="YY173" s="27">
        <v>1</v>
      </c>
      <c r="YZ173" s="27">
        <v>0</v>
      </c>
      <c r="ZA173" s="27">
        <v>3</v>
      </c>
      <c r="ZB173" s="27">
        <v>1</v>
      </c>
      <c r="ZC173" s="27">
        <v>349</v>
      </c>
      <c r="ZD173" s="27">
        <v>0</v>
      </c>
      <c r="ZE173" s="27">
        <v>34</v>
      </c>
      <c r="ZF173" s="27">
        <v>33</v>
      </c>
      <c r="ZG173" s="27">
        <v>7</v>
      </c>
      <c r="ZH173" s="27">
        <v>0</v>
      </c>
      <c r="ZI173" s="27">
        <v>16</v>
      </c>
      <c r="ZJ173" s="27">
        <v>4</v>
      </c>
      <c r="ZK173" s="27">
        <v>0</v>
      </c>
      <c r="ZL173" s="27">
        <v>32</v>
      </c>
      <c r="ZM173" s="27">
        <v>2</v>
      </c>
      <c r="ZN173" s="27">
        <v>1</v>
      </c>
      <c r="ZO173" s="27">
        <v>13</v>
      </c>
      <c r="ZP173" s="27">
        <v>2</v>
      </c>
      <c r="ZQ173" s="27">
        <v>0</v>
      </c>
      <c r="ZR173" s="27">
        <v>0</v>
      </c>
      <c r="ZS173" s="27">
        <v>0</v>
      </c>
      <c r="ZT173" s="27">
        <v>0</v>
      </c>
      <c r="ZU173" s="27">
        <v>2</v>
      </c>
      <c r="ZV173" s="27">
        <v>0</v>
      </c>
    </row>
    <row r="174" spans="1:698" s="43" customFormat="1" x14ac:dyDescent="0.2">
      <c r="A174" s="43" t="s">
        <v>274</v>
      </c>
      <c r="B174" s="42"/>
      <c r="C174" s="14">
        <v>422</v>
      </c>
      <c r="D174" s="14">
        <v>32</v>
      </c>
      <c r="E174" s="14">
        <v>0</v>
      </c>
      <c r="F174" s="14">
        <v>0</v>
      </c>
      <c r="G174" s="43">
        <v>0</v>
      </c>
      <c r="H174" s="43">
        <v>0</v>
      </c>
      <c r="I174" s="43">
        <v>0</v>
      </c>
      <c r="J174" s="43">
        <v>0</v>
      </c>
      <c r="K174" s="43">
        <v>0</v>
      </c>
      <c r="L174" s="43">
        <v>0</v>
      </c>
      <c r="M174" s="43">
        <v>0</v>
      </c>
      <c r="N174" s="43">
        <v>0</v>
      </c>
      <c r="O174" s="43">
        <v>0</v>
      </c>
      <c r="P174" s="43">
        <v>0</v>
      </c>
      <c r="Q174" s="43">
        <v>0</v>
      </c>
      <c r="R174" s="43">
        <v>0</v>
      </c>
      <c r="S174" s="43">
        <v>0</v>
      </c>
      <c r="T174" s="43">
        <v>0</v>
      </c>
      <c r="U174" s="43">
        <v>0</v>
      </c>
      <c r="V174" s="43">
        <v>0</v>
      </c>
      <c r="W174" s="43">
        <v>0</v>
      </c>
      <c r="X174" s="43">
        <v>0</v>
      </c>
      <c r="Y174" s="43">
        <v>0</v>
      </c>
      <c r="Z174" s="43">
        <v>0</v>
      </c>
      <c r="AA174" s="43">
        <v>0</v>
      </c>
      <c r="AB174" s="43">
        <v>0</v>
      </c>
      <c r="AC174" s="43">
        <v>0</v>
      </c>
      <c r="AD174" s="43">
        <v>0</v>
      </c>
      <c r="AE174" s="43">
        <v>0</v>
      </c>
      <c r="AF174" s="43">
        <v>0</v>
      </c>
      <c r="AG174" s="43">
        <v>0</v>
      </c>
      <c r="AH174" s="43">
        <v>0</v>
      </c>
      <c r="AI174" s="43">
        <v>0</v>
      </c>
      <c r="AJ174" s="43">
        <v>0</v>
      </c>
      <c r="AK174" s="43">
        <v>0</v>
      </c>
      <c r="AL174" s="43">
        <v>0</v>
      </c>
      <c r="AM174" s="43">
        <v>0</v>
      </c>
      <c r="AN174" s="43">
        <v>0</v>
      </c>
      <c r="AO174" s="43">
        <v>0</v>
      </c>
      <c r="AP174" s="43">
        <v>0</v>
      </c>
      <c r="AU174" s="43">
        <v>0</v>
      </c>
      <c r="AV174" s="43">
        <v>30</v>
      </c>
      <c r="AW174" s="43">
        <v>0</v>
      </c>
      <c r="AX174" s="43">
        <v>21</v>
      </c>
      <c r="AY174" s="14">
        <v>0</v>
      </c>
      <c r="AZ174" s="14">
        <v>0</v>
      </c>
      <c r="BA174" s="14">
        <v>0</v>
      </c>
      <c r="BB174" s="14">
        <v>0</v>
      </c>
      <c r="BC174" s="43">
        <v>0</v>
      </c>
      <c r="BD174" s="43">
        <v>0</v>
      </c>
      <c r="BE174" s="43">
        <v>0</v>
      </c>
      <c r="BF174" s="43">
        <v>0</v>
      </c>
      <c r="BG174" s="43">
        <v>0</v>
      </c>
      <c r="BH174" s="43">
        <v>0</v>
      </c>
      <c r="BI174" s="43">
        <v>0</v>
      </c>
      <c r="BJ174" s="43">
        <v>0</v>
      </c>
      <c r="BK174" s="43">
        <v>0</v>
      </c>
      <c r="BL174" s="43">
        <v>0</v>
      </c>
      <c r="BM174" s="43">
        <v>0</v>
      </c>
      <c r="BN174" s="43">
        <v>0</v>
      </c>
      <c r="BO174" s="43">
        <v>0</v>
      </c>
      <c r="BP174" s="43">
        <v>0</v>
      </c>
      <c r="BQ174" s="43">
        <v>0</v>
      </c>
      <c r="BR174" s="43">
        <v>0</v>
      </c>
      <c r="BS174" s="43">
        <v>0</v>
      </c>
      <c r="BT174" s="43">
        <v>0</v>
      </c>
      <c r="BU174" s="43">
        <v>0</v>
      </c>
      <c r="BV174" s="43">
        <v>0</v>
      </c>
      <c r="BW174" s="43">
        <v>0</v>
      </c>
      <c r="BX174" s="43">
        <v>0</v>
      </c>
      <c r="BY174" s="43">
        <v>0</v>
      </c>
      <c r="BZ174" s="43">
        <v>0</v>
      </c>
      <c r="CA174" s="43">
        <v>0</v>
      </c>
      <c r="CB174" s="43">
        <v>1</v>
      </c>
      <c r="CC174" s="43">
        <v>0</v>
      </c>
      <c r="CD174" s="43">
        <v>23</v>
      </c>
      <c r="CE174" s="43">
        <v>1</v>
      </c>
      <c r="CF174" s="43">
        <v>24</v>
      </c>
      <c r="CG174" s="43">
        <v>1</v>
      </c>
      <c r="CH174" s="43">
        <v>19</v>
      </c>
      <c r="CI174" s="43">
        <v>0</v>
      </c>
      <c r="CJ174" s="43">
        <v>15</v>
      </c>
      <c r="CK174" s="43">
        <v>2</v>
      </c>
      <c r="CL174" s="43">
        <v>9</v>
      </c>
      <c r="CM174" s="43">
        <v>0</v>
      </c>
      <c r="CN174" s="43">
        <v>5</v>
      </c>
      <c r="CO174" s="43">
        <v>2</v>
      </c>
      <c r="CP174" s="43">
        <v>14</v>
      </c>
      <c r="CQ174" s="43">
        <v>4</v>
      </c>
      <c r="CR174" s="43">
        <v>10</v>
      </c>
      <c r="CS174" s="43">
        <v>3</v>
      </c>
      <c r="CT174" s="43">
        <v>22</v>
      </c>
      <c r="CU174" s="43">
        <v>1</v>
      </c>
      <c r="CV174" s="43">
        <v>7</v>
      </c>
      <c r="CW174" s="43">
        <v>6</v>
      </c>
      <c r="CX174" s="43">
        <v>20</v>
      </c>
      <c r="CY174" s="43">
        <v>0</v>
      </c>
      <c r="CZ174" s="43">
        <v>6</v>
      </c>
      <c r="DA174" s="43">
        <v>1</v>
      </c>
      <c r="DB174" s="43">
        <v>6</v>
      </c>
      <c r="DC174" s="43">
        <v>1</v>
      </c>
      <c r="DD174" s="43">
        <v>2</v>
      </c>
      <c r="DG174" s="43">
        <v>0</v>
      </c>
      <c r="DH174" s="43">
        <v>0</v>
      </c>
      <c r="DI174" s="43">
        <v>0</v>
      </c>
      <c r="DJ174" s="43">
        <v>0</v>
      </c>
      <c r="DK174" s="43">
        <v>0</v>
      </c>
      <c r="DL174" s="43">
        <v>0</v>
      </c>
      <c r="DM174" s="43">
        <v>0</v>
      </c>
      <c r="DN174" s="43">
        <v>1</v>
      </c>
      <c r="DO174" s="43">
        <v>0</v>
      </c>
      <c r="DP174" s="43">
        <v>2</v>
      </c>
      <c r="DQ174" s="43">
        <v>0</v>
      </c>
      <c r="DR174" s="43">
        <v>2</v>
      </c>
      <c r="DS174" s="43">
        <v>0</v>
      </c>
      <c r="DT174" s="43">
        <v>0</v>
      </c>
      <c r="DU174" s="43">
        <v>0</v>
      </c>
      <c r="DV174" s="43">
        <v>1</v>
      </c>
      <c r="DW174" s="43">
        <v>0</v>
      </c>
      <c r="DX174" s="43">
        <v>0</v>
      </c>
      <c r="DY174" s="43">
        <v>1</v>
      </c>
      <c r="DZ174" s="43">
        <v>38</v>
      </c>
      <c r="EA174" s="43">
        <v>0</v>
      </c>
      <c r="EB174" s="43">
        <v>0</v>
      </c>
      <c r="EC174" s="43">
        <v>4</v>
      </c>
      <c r="ED174" s="43">
        <v>37</v>
      </c>
      <c r="EE174" s="43">
        <v>0</v>
      </c>
      <c r="EF174" s="43">
        <v>0</v>
      </c>
      <c r="EG174" s="43">
        <v>3</v>
      </c>
      <c r="EH174" s="43">
        <v>33</v>
      </c>
      <c r="EI174" s="43">
        <v>0</v>
      </c>
      <c r="EJ174" s="43">
        <v>1</v>
      </c>
      <c r="EK174" s="43">
        <v>0</v>
      </c>
      <c r="EL174" s="43">
        <v>16</v>
      </c>
      <c r="EM174" s="43">
        <v>0</v>
      </c>
      <c r="EN174" s="43">
        <v>0</v>
      </c>
      <c r="EO174" s="43">
        <v>0</v>
      </c>
      <c r="EP174" s="43">
        <v>0</v>
      </c>
      <c r="EQ174" s="43">
        <v>0</v>
      </c>
      <c r="ER174" s="43">
        <v>0</v>
      </c>
      <c r="ES174" s="43">
        <v>0</v>
      </c>
      <c r="ET174" s="43">
        <v>0</v>
      </c>
      <c r="EU174" s="43">
        <v>0</v>
      </c>
      <c r="EV174" s="43">
        <v>0</v>
      </c>
      <c r="EW174" s="43">
        <v>0</v>
      </c>
      <c r="EX174" s="43">
        <v>1</v>
      </c>
      <c r="EY174" s="43">
        <v>0</v>
      </c>
      <c r="EZ174" s="43">
        <v>1</v>
      </c>
      <c r="FA174" s="43">
        <v>0</v>
      </c>
      <c r="FB174" s="43">
        <v>0</v>
      </c>
      <c r="FC174" s="43">
        <v>0</v>
      </c>
      <c r="FD174" s="43">
        <v>1</v>
      </c>
      <c r="FE174" s="43">
        <v>0</v>
      </c>
      <c r="FF174" s="43">
        <v>0</v>
      </c>
      <c r="FG174" s="43">
        <v>0</v>
      </c>
      <c r="FH174" s="43">
        <v>0</v>
      </c>
      <c r="FI174" s="43">
        <v>0</v>
      </c>
      <c r="FJ174" s="43">
        <v>3</v>
      </c>
      <c r="FK174" s="43">
        <v>0</v>
      </c>
      <c r="FL174" s="43">
        <v>3</v>
      </c>
      <c r="FM174" s="43">
        <v>1</v>
      </c>
      <c r="FN174" s="43">
        <v>2</v>
      </c>
      <c r="FO174" s="43">
        <v>0</v>
      </c>
      <c r="FP174" s="43">
        <v>4</v>
      </c>
      <c r="FQ174" s="43">
        <v>0</v>
      </c>
      <c r="FR174" s="43">
        <v>1</v>
      </c>
      <c r="FS174" s="43">
        <v>0</v>
      </c>
      <c r="FT174" s="43">
        <v>2</v>
      </c>
      <c r="FU174" s="43">
        <v>0</v>
      </c>
      <c r="FV174" s="43">
        <v>6</v>
      </c>
      <c r="FW174" s="43">
        <v>1</v>
      </c>
      <c r="FX174" s="43">
        <v>1</v>
      </c>
      <c r="FY174" s="43">
        <v>0</v>
      </c>
      <c r="FZ174" s="43">
        <v>0</v>
      </c>
      <c r="GA174" s="43">
        <v>0</v>
      </c>
      <c r="GB174" s="43">
        <v>0</v>
      </c>
      <c r="GC174" s="27"/>
      <c r="GD174" s="27">
        <v>0</v>
      </c>
      <c r="GE174" s="27">
        <v>0</v>
      </c>
      <c r="GF174" s="27">
        <v>0</v>
      </c>
      <c r="GG174" s="27">
        <v>0</v>
      </c>
      <c r="GH174" s="27">
        <v>0</v>
      </c>
      <c r="GI174" s="27">
        <v>0</v>
      </c>
      <c r="GJ174" s="27">
        <v>0</v>
      </c>
      <c r="GK174" s="27">
        <v>0</v>
      </c>
      <c r="GL174" s="27">
        <v>0</v>
      </c>
      <c r="GM174" s="27">
        <v>0</v>
      </c>
      <c r="GN174" s="27">
        <v>0</v>
      </c>
      <c r="GO174" s="27">
        <v>0</v>
      </c>
      <c r="GP174" s="27"/>
      <c r="GQ174" s="27">
        <v>0</v>
      </c>
      <c r="GR174" s="27">
        <v>0</v>
      </c>
      <c r="GS174" s="27">
        <v>0</v>
      </c>
      <c r="GT174" s="27">
        <v>0</v>
      </c>
      <c r="GU174" s="27">
        <v>0</v>
      </c>
      <c r="GV174" s="27">
        <v>0</v>
      </c>
      <c r="GW174" s="27">
        <v>0</v>
      </c>
      <c r="GX174" s="27">
        <v>0</v>
      </c>
      <c r="GY174" s="27">
        <v>0</v>
      </c>
      <c r="GZ174" s="27">
        <v>0</v>
      </c>
      <c r="HA174" s="27">
        <v>0</v>
      </c>
      <c r="HB174" s="27">
        <v>0</v>
      </c>
      <c r="HC174" s="27"/>
      <c r="HD174" s="27">
        <v>0</v>
      </c>
      <c r="HE174" s="27">
        <v>0</v>
      </c>
      <c r="HF174" s="27">
        <v>0</v>
      </c>
      <c r="HG174" s="27">
        <v>0</v>
      </c>
      <c r="HH174" s="27">
        <v>0</v>
      </c>
      <c r="HI174" s="27">
        <v>0</v>
      </c>
      <c r="HJ174" s="27">
        <v>0</v>
      </c>
      <c r="HK174" s="27">
        <v>0</v>
      </c>
      <c r="HL174" s="27">
        <v>0</v>
      </c>
      <c r="HM174" s="27">
        <v>0</v>
      </c>
      <c r="HN174" s="27">
        <v>0</v>
      </c>
      <c r="HO174" s="27">
        <v>0</v>
      </c>
      <c r="HP174" s="27"/>
      <c r="HQ174" s="27">
        <v>0</v>
      </c>
      <c r="HR174" s="27">
        <v>0</v>
      </c>
      <c r="HS174" s="27">
        <v>0</v>
      </c>
      <c r="HT174" s="27">
        <v>0</v>
      </c>
      <c r="HU174" s="27">
        <v>0</v>
      </c>
      <c r="HV174" s="27">
        <v>0</v>
      </c>
      <c r="HW174" s="27">
        <v>0</v>
      </c>
      <c r="HX174" s="27">
        <v>0</v>
      </c>
      <c r="HY174" s="27">
        <v>0</v>
      </c>
      <c r="HZ174" s="27">
        <v>0</v>
      </c>
      <c r="IA174" s="27">
        <v>0</v>
      </c>
      <c r="IB174" s="27">
        <v>0</v>
      </c>
      <c r="IC174" s="27"/>
      <c r="ID174" s="27">
        <v>0</v>
      </c>
      <c r="IE174" s="27">
        <v>0</v>
      </c>
      <c r="IF174" s="27">
        <v>0</v>
      </c>
      <c r="IG174" s="27">
        <v>0</v>
      </c>
      <c r="IH174" s="27">
        <v>0</v>
      </c>
      <c r="II174" s="27"/>
      <c r="IJ174" s="27"/>
      <c r="IK174" s="27"/>
      <c r="IL174" s="27"/>
      <c r="IM174" s="27">
        <v>0</v>
      </c>
      <c r="IN174" s="27">
        <v>0</v>
      </c>
      <c r="IO174" s="27">
        <v>0</v>
      </c>
      <c r="IP174" s="27">
        <v>0</v>
      </c>
      <c r="IQ174" s="27">
        <v>0</v>
      </c>
      <c r="IR174" s="27">
        <v>0</v>
      </c>
      <c r="IS174" s="27">
        <v>0</v>
      </c>
      <c r="IT174" s="27">
        <v>0</v>
      </c>
      <c r="IU174" s="27">
        <v>0</v>
      </c>
      <c r="IV174" s="27">
        <v>0</v>
      </c>
      <c r="IW174" s="27">
        <v>0</v>
      </c>
      <c r="IX174" s="27">
        <v>0</v>
      </c>
      <c r="IY174" s="27">
        <v>0</v>
      </c>
      <c r="IZ174" s="27">
        <v>0</v>
      </c>
      <c r="JA174" s="27">
        <v>0</v>
      </c>
      <c r="JB174" s="27">
        <v>0</v>
      </c>
      <c r="JC174" s="27">
        <v>0</v>
      </c>
      <c r="JD174" s="27">
        <v>0</v>
      </c>
      <c r="JE174" s="27">
        <v>0</v>
      </c>
      <c r="JF174" s="27">
        <v>0</v>
      </c>
      <c r="JG174" s="27">
        <v>0</v>
      </c>
      <c r="JH174" s="27">
        <v>0</v>
      </c>
      <c r="JI174" s="27">
        <v>0</v>
      </c>
      <c r="JJ174" s="27">
        <v>0</v>
      </c>
      <c r="JK174" s="27">
        <v>0</v>
      </c>
      <c r="JL174" s="27">
        <v>0</v>
      </c>
      <c r="JM174" s="27">
        <v>0</v>
      </c>
      <c r="JN174" s="27">
        <v>0</v>
      </c>
      <c r="JO174" s="27">
        <v>0</v>
      </c>
      <c r="JP174" s="27">
        <v>0</v>
      </c>
      <c r="JQ174" s="27">
        <v>0</v>
      </c>
      <c r="JR174" s="27">
        <v>0</v>
      </c>
      <c r="JS174" s="27">
        <v>0</v>
      </c>
      <c r="JT174" s="27">
        <v>0</v>
      </c>
      <c r="JU174" s="27">
        <v>0</v>
      </c>
      <c r="JV174" s="27">
        <v>0</v>
      </c>
      <c r="JW174" s="27">
        <v>0</v>
      </c>
      <c r="JX174" s="27">
        <v>0</v>
      </c>
      <c r="JY174" s="14">
        <v>0</v>
      </c>
      <c r="JZ174" s="27">
        <v>0</v>
      </c>
      <c r="KA174" s="27">
        <v>0</v>
      </c>
      <c r="KB174" s="27">
        <v>0</v>
      </c>
      <c r="KC174" s="27">
        <v>0</v>
      </c>
      <c r="KD174" s="27">
        <v>0</v>
      </c>
      <c r="KE174" s="27">
        <v>0</v>
      </c>
      <c r="KF174" s="27">
        <v>0</v>
      </c>
      <c r="KG174" s="27">
        <v>0</v>
      </c>
      <c r="KH174" s="27">
        <v>0</v>
      </c>
      <c r="KI174" s="27">
        <v>0</v>
      </c>
      <c r="KJ174" s="27">
        <v>0</v>
      </c>
      <c r="KK174" s="27">
        <v>0</v>
      </c>
      <c r="KL174" s="14">
        <v>0</v>
      </c>
      <c r="KM174" s="27">
        <v>0</v>
      </c>
      <c r="KN174" s="27">
        <v>0</v>
      </c>
      <c r="KO174" s="27">
        <v>0</v>
      </c>
      <c r="KP174" s="27">
        <v>0</v>
      </c>
      <c r="KQ174" s="14">
        <v>0</v>
      </c>
      <c r="KR174" s="27">
        <v>0</v>
      </c>
      <c r="KS174" s="27">
        <v>0</v>
      </c>
      <c r="KT174" s="14">
        <v>0</v>
      </c>
      <c r="KU174" s="27">
        <v>0</v>
      </c>
      <c r="KV174" s="27">
        <v>0</v>
      </c>
      <c r="KW174" s="27">
        <v>0</v>
      </c>
      <c r="KX174" s="27">
        <v>0</v>
      </c>
      <c r="KY174" s="14">
        <v>1</v>
      </c>
      <c r="KZ174" s="27">
        <v>0</v>
      </c>
      <c r="LA174" s="27">
        <v>0</v>
      </c>
      <c r="LB174" s="27">
        <v>0</v>
      </c>
      <c r="LC174" s="27">
        <v>0</v>
      </c>
      <c r="LD174" s="27">
        <v>0</v>
      </c>
      <c r="LE174" s="27">
        <v>0</v>
      </c>
      <c r="LF174" s="27">
        <v>0</v>
      </c>
      <c r="LG174" s="27">
        <v>0</v>
      </c>
      <c r="LH174" s="27">
        <v>0</v>
      </c>
      <c r="LI174" s="27">
        <v>0</v>
      </c>
      <c r="LJ174" s="27">
        <v>0</v>
      </c>
      <c r="LK174" s="27">
        <v>0</v>
      </c>
      <c r="LL174" s="27">
        <v>0</v>
      </c>
      <c r="LM174" s="27">
        <v>1</v>
      </c>
      <c r="LN174" s="27">
        <v>0</v>
      </c>
      <c r="LO174" s="27">
        <v>0</v>
      </c>
      <c r="LP174" s="27">
        <v>0</v>
      </c>
      <c r="LQ174" s="27">
        <v>0</v>
      </c>
      <c r="LR174" s="27">
        <v>0</v>
      </c>
      <c r="LS174" s="27">
        <v>0</v>
      </c>
      <c r="LT174" s="27">
        <v>0</v>
      </c>
      <c r="LU174" s="27">
        <v>0</v>
      </c>
      <c r="LV174" s="27">
        <v>0</v>
      </c>
      <c r="LW174" s="27">
        <v>0</v>
      </c>
      <c r="LX174" s="27">
        <v>0</v>
      </c>
      <c r="LY174" s="27">
        <v>0</v>
      </c>
      <c r="LZ174" s="27">
        <v>0</v>
      </c>
      <c r="MA174" s="27">
        <v>0</v>
      </c>
      <c r="MB174" s="27">
        <v>0</v>
      </c>
      <c r="MC174" s="27">
        <v>0</v>
      </c>
      <c r="MD174" s="27">
        <v>0</v>
      </c>
      <c r="ME174" s="27">
        <v>0</v>
      </c>
      <c r="MF174" s="27">
        <v>0</v>
      </c>
      <c r="MG174" s="27">
        <v>0</v>
      </c>
      <c r="MH174" s="27">
        <v>0</v>
      </c>
      <c r="MI174" s="27">
        <v>0</v>
      </c>
      <c r="MJ174" s="27">
        <v>0</v>
      </c>
      <c r="MK174" s="27">
        <v>0</v>
      </c>
      <c r="ML174" s="27">
        <v>0</v>
      </c>
      <c r="MM174" s="27">
        <v>0</v>
      </c>
      <c r="MN174" s="27">
        <v>0</v>
      </c>
      <c r="MO174" s="27">
        <v>0</v>
      </c>
      <c r="MP174" s="27">
        <v>0</v>
      </c>
      <c r="MQ174" s="27">
        <v>0</v>
      </c>
      <c r="MR174" s="27">
        <v>0</v>
      </c>
      <c r="MS174" s="27">
        <v>0</v>
      </c>
      <c r="MT174" s="27">
        <v>0</v>
      </c>
      <c r="MU174" s="27">
        <v>0</v>
      </c>
      <c r="MV174" s="27">
        <v>0</v>
      </c>
      <c r="MW174" s="27">
        <v>0</v>
      </c>
      <c r="MX174" s="27">
        <v>0</v>
      </c>
      <c r="MY174" s="27">
        <v>0</v>
      </c>
      <c r="MZ174" s="27">
        <v>0</v>
      </c>
      <c r="NA174" s="27">
        <v>0</v>
      </c>
      <c r="NB174" s="27">
        <v>0</v>
      </c>
      <c r="NC174" s="27">
        <v>0</v>
      </c>
      <c r="ND174" s="27">
        <v>0</v>
      </c>
      <c r="NE174" s="27">
        <v>0</v>
      </c>
      <c r="NF174" s="27">
        <v>0</v>
      </c>
      <c r="NG174" s="27">
        <v>0</v>
      </c>
      <c r="NH174" s="27">
        <v>0</v>
      </c>
      <c r="NI174" s="27">
        <v>0</v>
      </c>
      <c r="NJ174" s="27">
        <v>0</v>
      </c>
      <c r="NK174" s="27">
        <v>0</v>
      </c>
      <c r="NL174" s="27">
        <v>0</v>
      </c>
      <c r="NM174" s="27">
        <v>0</v>
      </c>
      <c r="NN174" s="27">
        <v>0</v>
      </c>
      <c r="NO174" s="27">
        <v>0</v>
      </c>
      <c r="NP174" s="27">
        <v>0</v>
      </c>
      <c r="NQ174" s="27">
        <v>0</v>
      </c>
      <c r="NR174" s="27">
        <v>0</v>
      </c>
      <c r="NS174" s="27">
        <v>0</v>
      </c>
      <c r="NT174" s="14">
        <v>1</v>
      </c>
      <c r="NU174" s="27">
        <v>0</v>
      </c>
      <c r="NV174" s="27">
        <v>0</v>
      </c>
      <c r="NW174" s="27">
        <v>0</v>
      </c>
      <c r="NX174" s="27">
        <v>0</v>
      </c>
      <c r="NY174" s="27">
        <v>0</v>
      </c>
      <c r="NZ174" s="27">
        <v>0</v>
      </c>
      <c r="OA174" s="27">
        <v>0</v>
      </c>
      <c r="OB174" s="27">
        <v>0</v>
      </c>
      <c r="OC174" s="27">
        <v>0</v>
      </c>
      <c r="OD174" s="27">
        <v>0</v>
      </c>
      <c r="OE174" s="27">
        <v>0</v>
      </c>
      <c r="OF174" s="27">
        <v>0</v>
      </c>
      <c r="OG174" s="27">
        <v>0</v>
      </c>
      <c r="OH174" s="27">
        <v>1</v>
      </c>
      <c r="OI174" s="27">
        <v>0</v>
      </c>
      <c r="OJ174" s="27">
        <v>0</v>
      </c>
      <c r="OK174" s="27">
        <v>0</v>
      </c>
      <c r="OL174" s="27">
        <v>0</v>
      </c>
      <c r="OM174" s="27">
        <v>0</v>
      </c>
      <c r="ON174" s="27">
        <v>0</v>
      </c>
      <c r="OO174" s="27">
        <v>0</v>
      </c>
      <c r="OP174" s="27">
        <v>0</v>
      </c>
      <c r="OQ174" s="27">
        <v>0</v>
      </c>
      <c r="OR174" s="27">
        <v>0</v>
      </c>
      <c r="OS174" s="14">
        <v>21</v>
      </c>
      <c r="OT174" s="44">
        <v>0</v>
      </c>
      <c r="OU174" s="27">
        <v>0</v>
      </c>
      <c r="OV174" s="27">
        <v>1</v>
      </c>
      <c r="OW174" s="27">
        <v>0</v>
      </c>
      <c r="OX174" s="27">
        <v>2</v>
      </c>
      <c r="OY174" s="27">
        <v>0</v>
      </c>
      <c r="OZ174" s="27">
        <v>3</v>
      </c>
      <c r="PA174" s="27">
        <v>1</v>
      </c>
      <c r="PB174" s="27">
        <v>4</v>
      </c>
      <c r="PC174" s="27">
        <v>0</v>
      </c>
      <c r="PD174" s="27">
        <v>0</v>
      </c>
      <c r="PE174" s="27">
        <v>0</v>
      </c>
      <c r="PF174" s="27">
        <v>0</v>
      </c>
      <c r="PG174" s="27">
        <v>0</v>
      </c>
      <c r="PH174" s="27">
        <v>0</v>
      </c>
      <c r="PI174" s="27">
        <v>1</v>
      </c>
      <c r="PJ174" s="27">
        <v>0</v>
      </c>
      <c r="PK174" s="27">
        <v>0</v>
      </c>
      <c r="PL174" s="27">
        <v>1</v>
      </c>
      <c r="PM174" s="27">
        <v>0</v>
      </c>
      <c r="PN174" s="27">
        <v>8</v>
      </c>
      <c r="PO174" s="27">
        <v>0</v>
      </c>
      <c r="PP174" s="27">
        <v>0</v>
      </c>
      <c r="PQ174" s="27">
        <v>0</v>
      </c>
      <c r="PR174" s="27">
        <v>0</v>
      </c>
      <c r="PS174" s="27">
        <v>0</v>
      </c>
      <c r="PT174" s="27">
        <v>0</v>
      </c>
      <c r="PU174" s="27">
        <v>0</v>
      </c>
      <c r="PV174" s="27">
        <v>0</v>
      </c>
      <c r="PW174" s="27">
        <v>0</v>
      </c>
      <c r="PX174" s="14">
        <v>456</v>
      </c>
      <c r="PY174" s="27">
        <v>0</v>
      </c>
      <c r="PZ174" s="27">
        <v>7</v>
      </c>
      <c r="QA174" s="27">
        <v>9</v>
      </c>
      <c r="QB174" s="27">
        <v>7</v>
      </c>
      <c r="QC174" s="27">
        <v>16</v>
      </c>
      <c r="QD174" s="27">
        <v>51</v>
      </c>
      <c r="QE174" s="27">
        <v>188</v>
      </c>
      <c r="QF174" s="27">
        <v>0</v>
      </c>
      <c r="QG174" s="27">
        <v>0</v>
      </c>
      <c r="QH174" s="27">
        <v>0</v>
      </c>
      <c r="QI174" s="27">
        <v>0</v>
      </c>
      <c r="QJ174" s="27">
        <v>30</v>
      </c>
      <c r="QK174" s="27">
        <v>0</v>
      </c>
      <c r="QL174" s="27">
        <v>8</v>
      </c>
      <c r="QM174" s="27">
        <v>7</v>
      </c>
      <c r="QN174" s="27">
        <v>5</v>
      </c>
      <c r="QO174" s="27">
        <v>2</v>
      </c>
      <c r="QP174" s="27">
        <v>7</v>
      </c>
      <c r="QQ174" s="27">
        <v>98</v>
      </c>
      <c r="QR174" s="27">
        <v>0</v>
      </c>
      <c r="QS174" s="27">
        <v>0</v>
      </c>
      <c r="QT174" s="27">
        <v>0</v>
      </c>
      <c r="QU174" s="27">
        <v>0</v>
      </c>
      <c r="QV174" s="27">
        <v>21</v>
      </c>
      <c r="QW174" s="27">
        <v>0</v>
      </c>
      <c r="QX174" s="27">
        <v>0</v>
      </c>
      <c r="QY174" s="27">
        <v>0</v>
      </c>
      <c r="QZ174" s="27">
        <v>0</v>
      </c>
      <c r="RA174" s="14">
        <v>0</v>
      </c>
      <c r="RB174" s="27">
        <v>0</v>
      </c>
      <c r="RC174" s="27">
        <v>0</v>
      </c>
      <c r="RD174" s="27">
        <v>0</v>
      </c>
      <c r="RE174" s="27">
        <v>0</v>
      </c>
      <c r="RF174" s="27">
        <v>0</v>
      </c>
      <c r="RG174" s="27">
        <v>0</v>
      </c>
      <c r="RH174" s="27">
        <v>0</v>
      </c>
      <c r="RI174" s="27">
        <v>0</v>
      </c>
      <c r="RJ174" s="14">
        <v>1</v>
      </c>
      <c r="RK174" s="27">
        <v>0</v>
      </c>
      <c r="RL174" s="27">
        <v>0</v>
      </c>
      <c r="RM174" s="27">
        <v>0</v>
      </c>
      <c r="RN174" s="27">
        <v>0</v>
      </c>
      <c r="RO174" s="27">
        <v>0</v>
      </c>
      <c r="RP174" s="27">
        <v>0</v>
      </c>
      <c r="RQ174" s="27">
        <v>0</v>
      </c>
      <c r="RR174" s="27">
        <v>0</v>
      </c>
      <c r="RS174" s="27">
        <v>0</v>
      </c>
      <c r="RT174" s="27">
        <v>0</v>
      </c>
      <c r="RU174" s="27">
        <v>0</v>
      </c>
      <c r="RV174" s="27">
        <v>0</v>
      </c>
      <c r="RW174" s="27">
        <v>0</v>
      </c>
      <c r="RX174" s="27">
        <v>1</v>
      </c>
      <c r="RY174" s="27">
        <v>0</v>
      </c>
      <c r="RZ174" s="27">
        <v>0</v>
      </c>
      <c r="SA174" s="27">
        <v>0</v>
      </c>
      <c r="SB174" s="27">
        <v>0</v>
      </c>
      <c r="SC174" s="27">
        <v>0</v>
      </c>
      <c r="SD174" s="27">
        <v>0</v>
      </c>
      <c r="SE174" s="27">
        <v>0</v>
      </c>
      <c r="SF174" s="27">
        <v>0</v>
      </c>
      <c r="SG174" s="27">
        <v>0</v>
      </c>
      <c r="SH174" s="27">
        <v>0</v>
      </c>
      <c r="SI174" s="27">
        <v>0</v>
      </c>
      <c r="SJ174" s="27">
        <v>0</v>
      </c>
      <c r="SK174" s="27">
        <v>0</v>
      </c>
      <c r="SL174" s="27">
        <v>0</v>
      </c>
      <c r="SM174" s="27">
        <v>0</v>
      </c>
      <c r="SN174" s="27">
        <v>0</v>
      </c>
      <c r="SO174" s="27">
        <v>0</v>
      </c>
      <c r="SP174" s="27">
        <v>0</v>
      </c>
      <c r="SQ174" s="27">
        <v>0</v>
      </c>
      <c r="SR174" s="27">
        <v>0</v>
      </c>
      <c r="SS174" s="27">
        <v>0</v>
      </c>
      <c r="ST174" s="27">
        <v>0</v>
      </c>
      <c r="SU174" s="27">
        <v>0</v>
      </c>
      <c r="SV174" s="27">
        <v>0</v>
      </c>
      <c r="SW174" s="27">
        <v>0</v>
      </c>
      <c r="SX174" s="27">
        <v>0</v>
      </c>
      <c r="SY174" s="27">
        <v>0</v>
      </c>
      <c r="SZ174" s="27">
        <v>0</v>
      </c>
      <c r="TA174" s="27">
        <v>0</v>
      </c>
      <c r="TB174" s="27">
        <v>0</v>
      </c>
      <c r="TC174" s="27">
        <v>0</v>
      </c>
      <c r="TD174" s="27">
        <v>0</v>
      </c>
      <c r="TE174" s="27">
        <v>0</v>
      </c>
      <c r="TF174" s="27">
        <v>0</v>
      </c>
      <c r="TG174" s="14">
        <v>0</v>
      </c>
      <c r="TH174" s="27">
        <v>0</v>
      </c>
      <c r="TI174" s="27">
        <v>0</v>
      </c>
      <c r="TJ174" s="27">
        <v>0</v>
      </c>
      <c r="TK174" s="27">
        <v>0</v>
      </c>
      <c r="TL174" s="27">
        <v>0</v>
      </c>
      <c r="TM174" s="27">
        <v>0</v>
      </c>
      <c r="TN174" s="27">
        <v>0</v>
      </c>
      <c r="TO174" s="27">
        <v>0</v>
      </c>
      <c r="TP174" s="27">
        <v>0</v>
      </c>
      <c r="TQ174" s="27">
        <v>0</v>
      </c>
      <c r="TR174" s="27">
        <v>0</v>
      </c>
      <c r="TS174" s="27">
        <v>0</v>
      </c>
      <c r="TT174" s="27">
        <v>0</v>
      </c>
      <c r="TU174" s="27">
        <v>0</v>
      </c>
      <c r="TV174" s="27">
        <v>0</v>
      </c>
      <c r="TW174" s="27">
        <v>0</v>
      </c>
      <c r="TX174" s="27">
        <v>0</v>
      </c>
      <c r="TY174" s="27">
        <v>0</v>
      </c>
      <c r="TZ174" s="27">
        <v>0</v>
      </c>
      <c r="UA174" s="27">
        <v>0</v>
      </c>
      <c r="UB174" s="27">
        <v>0</v>
      </c>
      <c r="UC174" s="27">
        <v>0</v>
      </c>
      <c r="UD174" s="27">
        <v>0</v>
      </c>
      <c r="UE174" s="27">
        <v>0</v>
      </c>
      <c r="UF174" s="27">
        <v>0</v>
      </c>
      <c r="UG174" s="27">
        <v>0</v>
      </c>
      <c r="UH174" s="27">
        <v>0</v>
      </c>
      <c r="UI174" s="27">
        <v>0</v>
      </c>
      <c r="UJ174" s="27">
        <v>0</v>
      </c>
      <c r="UK174" s="27">
        <v>0</v>
      </c>
      <c r="UL174" s="27">
        <v>0</v>
      </c>
      <c r="UM174" s="27">
        <v>0</v>
      </c>
      <c r="UN174" s="27">
        <v>0</v>
      </c>
      <c r="UO174" s="27">
        <v>0</v>
      </c>
      <c r="UP174" s="27">
        <v>0</v>
      </c>
      <c r="UQ174" s="27">
        <v>0</v>
      </c>
      <c r="UR174" s="27">
        <v>0</v>
      </c>
      <c r="US174" s="27">
        <v>0</v>
      </c>
      <c r="UT174" s="27">
        <v>0</v>
      </c>
      <c r="UU174" s="27">
        <v>0</v>
      </c>
      <c r="UV174" s="27">
        <v>0</v>
      </c>
      <c r="UW174" s="27">
        <v>0</v>
      </c>
      <c r="UX174" s="27">
        <v>0</v>
      </c>
      <c r="UY174" s="27">
        <v>0</v>
      </c>
      <c r="UZ174" s="27">
        <v>0</v>
      </c>
      <c r="VA174" s="27">
        <v>0</v>
      </c>
      <c r="VB174" s="27">
        <v>0</v>
      </c>
      <c r="VC174" s="27">
        <v>0</v>
      </c>
      <c r="VD174" s="27">
        <v>0</v>
      </c>
      <c r="VE174" s="27">
        <v>0</v>
      </c>
      <c r="VF174" s="27">
        <v>0</v>
      </c>
      <c r="VG174" s="27">
        <v>0</v>
      </c>
      <c r="VH174" s="14">
        <v>0</v>
      </c>
      <c r="VI174" s="27">
        <v>0</v>
      </c>
      <c r="VJ174" s="27">
        <v>0</v>
      </c>
      <c r="VK174" s="27">
        <v>0</v>
      </c>
      <c r="VL174" s="27">
        <v>0</v>
      </c>
      <c r="VM174" s="27">
        <v>0</v>
      </c>
      <c r="VN174" s="27">
        <v>0</v>
      </c>
      <c r="VO174" s="27">
        <v>0</v>
      </c>
      <c r="VP174" s="27">
        <v>0</v>
      </c>
      <c r="VQ174" s="27">
        <v>0</v>
      </c>
      <c r="VR174" s="27">
        <v>0</v>
      </c>
      <c r="VS174" s="27">
        <v>0</v>
      </c>
      <c r="VT174" s="27">
        <v>0</v>
      </c>
      <c r="VU174" s="27">
        <v>0</v>
      </c>
      <c r="VV174" s="27">
        <v>0</v>
      </c>
      <c r="VW174" s="27">
        <v>0</v>
      </c>
      <c r="VX174" s="27">
        <v>0</v>
      </c>
      <c r="VY174" s="27">
        <v>0</v>
      </c>
      <c r="VZ174" s="27">
        <v>0</v>
      </c>
      <c r="WA174" s="27">
        <v>0</v>
      </c>
      <c r="WB174" s="27">
        <v>0</v>
      </c>
      <c r="WC174" s="27">
        <v>0</v>
      </c>
      <c r="WD174" s="27">
        <v>0</v>
      </c>
      <c r="WE174" s="27">
        <v>0</v>
      </c>
      <c r="WF174" s="27">
        <v>0</v>
      </c>
      <c r="WG174" s="27">
        <v>0</v>
      </c>
      <c r="WH174" s="27">
        <v>0</v>
      </c>
      <c r="WI174" s="27">
        <v>0</v>
      </c>
      <c r="WJ174" s="27">
        <v>0</v>
      </c>
      <c r="WK174" s="27">
        <v>0</v>
      </c>
      <c r="WL174" s="27">
        <v>0</v>
      </c>
      <c r="WM174" s="27">
        <v>0</v>
      </c>
      <c r="WN174" s="27">
        <v>0</v>
      </c>
      <c r="WO174" s="27">
        <v>0</v>
      </c>
      <c r="WP174" s="27">
        <v>0</v>
      </c>
      <c r="WQ174" s="27">
        <v>0</v>
      </c>
      <c r="WR174" s="27">
        <v>0</v>
      </c>
      <c r="WS174" s="27">
        <v>0</v>
      </c>
      <c r="WT174" s="27">
        <v>0</v>
      </c>
      <c r="WU174" s="27">
        <v>0</v>
      </c>
      <c r="WV174" s="27">
        <v>0</v>
      </c>
      <c r="WW174" s="27">
        <v>0</v>
      </c>
      <c r="WX174" s="27">
        <v>0</v>
      </c>
      <c r="WY174" s="27">
        <v>0</v>
      </c>
      <c r="WZ174" s="27">
        <v>0</v>
      </c>
      <c r="XA174" s="27">
        <v>0</v>
      </c>
      <c r="XB174" s="27">
        <v>0</v>
      </c>
      <c r="XC174" s="27">
        <v>0</v>
      </c>
      <c r="XD174" s="27">
        <v>0</v>
      </c>
      <c r="XE174" s="27">
        <v>0</v>
      </c>
      <c r="XF174" s="27">
        <v>0</v>
      </c>
      <c r="XG174" s="27">
        <v>0</v>
      </c>
      <c r="XH174" s="27">
        <v>0</v>
      </c>
      <c r="XI174" s="27">
        <v>10</v>
      </c>
      <c r="XJ174" s="27">
        <v>11</v>
      </c>
      <c r="XK174" s="27">
        <v>4</v>
      </c>
      <c r="XL174" s="27">
        <v>17</v>
      </c>
      <c r="XM174" s="27">
        <v>0</v>
      </c>
      <c r="XN174" s="27">
        <v>0</v>
      </c>
      <c r="XO174" s="27">
        <v>0</v>
      </c>
      <c r="XP174" s="27">
        <v>1</v>
      </c>
      <c r="XQ174" s="27">
        <v>0</v>
      </c>
      <c r="XR174" s="27">
        <v>0</v>
      </c>
      <c r="XS174" s="27">
        <v>0</v>
      </c>
      <c r="XT174" s="27">
        <v>2</v>
      </c>
      <c r="XU174" s="27">
        <v>0</v>
      </c>
      <c r="XV174" s="27">
        <v>0</v>
      </c>
      <c r="XW174" s="27">
        <v>0</v>
      </c>
      <c r="XX174" s="27">
        <v>0</v>
      </c>
      <c r="XY174" s="27">
        <v>5</v>
      </c>
      <c r="XZ174" s="27">
        <v>0</v>
      </c>
      <c r="YA174" s="27">
        <v>0</v>
      </c>
      <c r="YB174" s="27">
        <v>0</v>
      </c>
      <c r="YC174" s="27">
        <v>0</v>
      </c>
      <c r="YD174" s="27">
        <v>2</v>
      </c>
      <c r="YE174" s="27">
        <v>0</v>
      </c>
      <c r="YF174" s="27">
        <v>0</v>
      </c>
      <c r="YG174" s="27">
        <v>0</v>
      </c>
      <c r="YH174" s="27">
        <v>3</v>
      </c>
      <c r="YI174" s="27">
        <v>0</v>
      </c>
      <c r="YJ174" s="27">
        <v>0</v>
      </c>
      <c r="YK174" s="27">
        <v>0</v>
      </c>
      <c r="YL174" s="27">
        <v>0</v>
      </c>
      <c r="YM174" s="27">
        <v>6</v>
      </c>
      <c r="YN174" s="27">
        <v>0</v>
      </c>
      <c r="YO174" s="27">
        <v>0</v>
      </c>
      <c r="YP174" s="27">
        <v>0</v>
      </c>
      <c r="YQ174" s="27">
        <v>0</v>
      </c>
      <c r="YR174" s="27">
        <v>0</v>
      </c>
      <c r="YS174" s="27">
        <v>1</v>
      </c>
      <c r="YT174" s="27">
        <v>2</v>
      </c>
      <c r="YU174" s="27">
        <v>0</v>
      </c>
      <c r="YV174" s="27">
        <v>3</v>
      </c>
      <c r="YW174" s="27">
        <v>0</v>
      </c>
      <c r="YX174" s="27">
        <v>2</v>
      </c>
      <c r="YY174" s="27">
        <v>3</v>
      </c>
      <c r="YZ174" s="27">
        <v>1</v>
      </c>
      <c r="ZA174" s="27">
        <v>4</v>
      </c>
      <c r="ZB174" s="27">
        <v>0</v>
      </c>
      <c r="ZC174" s="27">
        <v>341</v>
      </c>
      <c r="ZD174" s="27">
        <v>0</v>
      </c>
      <c r="ZE174" s="27">
        <v>107</v>
      </c>
      <c r="ZF174" s="27">
        <v>9</v>
      </c>
      <c r="ZG174" s="27">
        <v>0</v>
      </c>
      <c r="ZH174" s="27">
        <v>1</v>
      </c>
      <c r="ZI174" s="27">
        <v>3</v>
      </c>
      <c r="ZJ174" s="27">
        <v>0</v>
      </c>
      <c r="ZK174" s="27">
        <v>1</v>
      </c>
      <c r="ZL174" s="27">
        <v>12</v>
      </c>
      <c r="ZM174" s="27">
        <v>0</v>
      </c>
      <c r="ZN174" s="27">
        <v>1</v>
      </c>
      <c r="ZO174" s="27">
        <v>2</v>
      </c>
      <c r="ZP174" s="27">
        <v>0</v>
      </c>
      <c r="ZQ174" s="27">
        <v>0</v>
      </c>
      <c r="ZR174" s="27">
        <v>0</v>
      </c>
      <c r="ZS174" s="27">
        <v>0</v>
      </c>
      <c r="ZT174" s="27">
        <v>0</v>
      </c>
      <c r="ZU174" s="27">
        <v>0</v>
      </c>
      <c r="ZV174" s="27">
        <v>0</v>
      </c>
    </row>
    <row r="175" spans="1:698" s="43" customFormat="1" x14ac:dyDescent="0.2">
      <c r="A175" s="43" t="s">
        <v>275</v>
      </c>
      <c r="B175" s="42"/>
      <c r="C175" s="14">
        <v>535</v>
      </c>
      <c r="D175" s="14">
        <v>38</v>
      </c>
      <c r="E175" s="14">
        <v>6</v>
      </c>
      <c r="F175" s="14">
        <v>2</v>
      </c>
      <c r="G175" s="43">
        <v>0</v>
      </c>
      <c r="H175" s="43">
        <v>0</v>
      </c>
      <c r="I175" s="43">
        <v>0</v>
      </c>
      <c r="J175" s="43">
        <v>0</v>
      </c>
      <c r="K175" s="43">
        <v>0</v>
      </c>
      <c r="L175" s="43">
        <v>0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3">
        <v>0</v>
      </c>
      <c r="S175" s="43">
        <v>0</v>
      </c>
      <c r="T175" s="43">
        <v>0</v>
      </c>
      <c r="U175" s="43">
        <v>0</v>
      </c>
      <c r="V175" s="43">
        <v>0</v>
      </c>
      <c r="W175" s="43">
        <v>0</v>
      </c>
      <c r="X175" s="43">
        <v>0</v>
      </c>
      <c r="Y175" s="43">
        <v>0</v>
      </c>
      <c r="Z175" s="43">
        <v>0</v>
      </c>
      <c r="AA175" s="43">
        <v>0</v>
      </c>
      <c r="AB175" s="43">
        <v>0</v>
      </c>
      <c r="AC175" s="43">
        <v>0</v>
      </c>
      <c r="AD175" s="43">
        <v>0</v>
      </c>
      <c r="AE175" s="43">
        <v>0</v>
      </c>
      <c r="AF175" s="43">
        <v>0</v>
      </c>
      <c r="AG175" s="43">
        <v>0</v>
      </c>
      <c r="AH175" s="43">
        <v>0</v>
      </c>
      <c r="AI175" s="43">
        <v>0</v>
      </c>
      <c r="AJ175" s="43">
        <v>0</v>
      </c>
      <c r="AK175" s="43">
        <v>0</v>
      </c>
      <c r="AL175" s="43">
        <v>0</v>
      </c>
      <c r="AM175" s="43">
        <v>0</v>
      </c>
      <c r="AN175" s="43">
        <v>0</v>
      </c>
      <c r="AO175" s="43">
        <v>0</v>
      </c>
      <c r="AP175" s="43">
        <v>0</v>
      </c>
      <c r="AU175" s="43">
        <v>0</v>
      </c>
      <c r="AV175" s="43">
        <v>23</v>
      </c>
      <c r="AW175" s="43">
        <v>0</v>
      </c>
      <c r="AX175" s="43">
        <v>24</v>
      </c>
      <c r="AY175" s="14">
        <v>0</v>
      </c>
      <c r="AZ175" s="14">
        <v>0</v>
      </c>
      <c r="BA175" s="14">
        <v>6</v>
      </c>
      <c r="BB175" s="14">
        <v>103</v>
      </c>
      <c r="BC175" s="43">
        <v>0</v>
      </c>
      <c r="BD175" s="43">
        <v>0</v>
      </c>
      <c r="BE175" s="43">
        <v>0</v>
      </c>
      <c r="BF175" s="43">
        <v>0</v>
      </c>
      <c r="BG175" s="43">
        <v>0</v>
      </c>
      <c r="BH175" s="43">
        <v>0</v>
      </c>
      <c r="BI175" s="43">
        <v>0</v>
      </c>
      <c r="BJ175" s="43">
        <v>0</v>
      </c>
      <c r="BK175" s="43">
        <v>1</v>
      </c>
      <c r="BL175" s="43">
        <v>1</v>
      </c>
      <c r="BM175" s="43">
        <v>0</v>
      </c>
      <c r="BN175" s="43">
        <v>0</v>
      </c>
      <c r="BO175" s="43">
        <v>0</v>
      </c>
      <c r="BP175" s="43">
        <v>0</v>
      </c>
      <c r="BQ175" s="43">
        <v>0</v>
      </c>
      <c r="BR175" s="43">
        <v>0</v>
      </c>
      <c r="BS175" s="43">
        <v>0</v>
      </c>
      <c r="BT175" s="43">
        <v>0</v>
      </c>
      <c r="BU175" s="43">
        <v>0</v>
      </c>
      <c r="BV175" s="43">
        <v>0</v>
      </c>
      <c r="BW175" s="43">
        <v>0</v>
      </c>
      <c r="BX175" s="43">
        <v>0</v>
      </c>
      <c r="BY175" s="43">
        <v>0</v>
      </c>
      <c r="BZ175" s="43">
        <v>8</v>
      </c>
      <c r="CA175" s="43">
        <v>1</v>
      </c>
      <c r="CB175" s="43">
        <v>16</v>
      </c>
      <c r="CC175" s="43">
        <v>0</v>
      </c>
      <c r="CD175" s="43">
        <v>12</v>
      </c>
      <c r="CE175" s="43">
        <v>0</v>
      </c>
      <c r="CF175" s="43">
        <v>10</v>
      </c>
      <c r="CG175" s="43">
        <v>0</v>
      </c>
      <c r="CH175" s="43">
        <v>14</v>
      </c>
      <c r="CI175" s="43">
        <v>0</v>
      </c>
      <c r="CJ175" s="43">
        <v>5</v>
      </c>
      <c r="CK175" s="43">
        <v>1</v>
      </c>
      <c r="CL175" s="43">
        <v>21</v>
      </c>
      <c r="CM175" s="43">
        <v>1</v>
      </c>
      <c r="CN175" s="43">
        <v>17</v>
      </c>
      <c r="CO175" s="43">
        <v>1</v>
      </c>
      <c r="CP175" s="43">
        <v>25</v>
      </c>
      <c r="CQ175" s="43">
        <v>2</v>
      </c>
      <c r="CR175" s="43">
        <v>26</v>
      </c>
      <c r="CS175" s="43">
        <v>5</v>
      </c>
      <c r="CT175" s="43">
        <v>11</v>
      </c>
      <c r="CU175" s="43">
        <v>1</v>
      </c>
      <c r="CV175" s="43">
        <v>10</v>
      </c>
      <c r="CW175" s="43">
        <v>1</v>
      </c>
      <c r="CX175" s="43">
        <v>19</v>
      </c>
      <c r="CY175" s="43">
        <v>5</v>
      </c>
      <c r="CZ175" s="43">
        <v>9</v>
      </c>
      <c r="DA175" s="43">
        <v>0</v>
      </c>
      <c r="DB175" s="43">
        <v>1</v>
      </c>
      <c r="DC175" s="43">
        <v>2</v>
      </c>
      <c r="DD175" s="43">
        <v>3</v>
      </c>
      <c r="DG175" s="43">
        <v>2</v>
      </c>
      <c r="DH175" s="43">
        <v>74</v>
      </c>
      <c r="DI175" s="43">
        <v>0</v>
      </c>
      <c r="DJ175" s="43">
        <v>0</v>
      </c>
      <c r="DK175" s="43">
        <v>0</v>
      </c>
      <c r="DL175" s="43">
        <v>0</v>
      </c>
      <c r="DM175" s="43">
        <v>1</v>
      </c>
      <c r="DN175" s="43">
        <v>0</v>
      </c>
      <c r="DO175" s="43">
        <v>0</v>
      </c>
      <c r="DP175" s="43">
        <v>0</v>
      </c>
      <c r="DQ175" s="43">
        <v>0</v>
      </c>
      <c r="DR175" s="43">
        <v>1</v>
      </c>
      <c r="DS175" s="43">
        <v>0</v>
      </c>
      <c r="DT175" s="43">
        <v>0</v>
      </c>
      <c r="DU175" s="43">
        <v>0</v>
      </c>
      <c r="DV175" s="43">
        <v>2</v>
      </c>
      <c r="DW175" s="43">
        <v>0</v>
      </c>
      <c r="DX175" s="43">
        <v>0</v>
      </c>
      <c r="DY175" s="43">
        <v>0</v>
      </c>
      <c r="DZ175" s="43">
        <v>4</v>
      </c>
      <c r="EA175" s="43">
        <v>0</v>
      </c>
      <c r="EB175" s="43">
        <v>0</v>
      </c>
      <c r="EC175" s="43">
        <v>0</v>
      </c>
      <c r="ED175" s="43">
        <v>4</v>
      </c>
      <c r="EE175" s="43">
        <v>0</v>
      </c>
      <c r="EF175" s="43">
        <v>4</v>
      </c>
      <c r="EG175" s="43">
        <v>0</v>
      </c>
      <c r="EH175" s="43">
        <v>3</v>
      </c>
      <c r="EI175" s="43">
        <v>0</v>
      </c>
      <c r="EJ175" s="43">
        <v>2</v>
      </c>
      <c r="EK175" s="43">
        <v>0</v>
      </c>
      <c r="EL175" s="43">
        <v>5</v>
      </c>
      <c r="EM175" s="43">
        <v>0</v>
      </c>
      <c r="EN175" s="43">
        <v>0</v>
      </c>
      <c r="EO175" s="43">
        <v>0</v>
      </c>
      <c r="EP175" s="43">
        <v>1</v>
      </c>
      <c r="EQ175" s="43">
        <v>0</v>
      </c>
      <c r="ER175" s="43">
        <v>0</v>
      </c>
      <c r="ES175" s="43">
        <v>0</v>
      </c>
      <c r="ET175" s="43">
        <v>0</v>
      </c>
      <c r="EU175" s="43">
        <v>0</v>
      </c>
      <c r="EV175" s="43">
        <v>0</v>
      </c>
      <c r="EW175" s="43">
        <v>0</v>
      </c>
      <c r="EX175" s="43">
        <v>1</v>
      </c>
      <c r="EY175" s="43">
        <v>0</v>
      </c>
      <c r="EZ175" s="43">
        <v>2</v>
      </c>
      <c r="FA175" s="43">
        <v>0</v>
      </c>
      <c r="FB175" s="43">
        <v>5</v>
      </c>
      <c r="FC175" s="43">
        <v>0</v>
      </c>
      <c r="FD175" s="43">
        <v>0</v>
      </c>
      <c r="FE175" s="43">
        <v>1</v>
      </c>
      <c r="FF175" s="43">
        <v>2</v>
      </c>
      <c r="FG175" s="43">
        <v>0</v>
      </c>
      <c r="FH175" s="43">
        <v>1</v>
      </c>
      <c r="FI175" s="43">
        <v>0</v>
      </c>
      <c r="FJ175" s="43">
        <v>6</v>
      </c>
      <c r="FK175" s="43">
        <v>0</v>
      </c>
      <c r="FL175" s="43">
        <v>2</v>
      </c>
      <c r="FM175" s="43">
        <v>1</v>
      </c>
      <c r="FN175" s="43">
        <v>2</v>
      </c>
      <c r="FO175" s="43">
        <v>0</v>
      </c>
      <c r="FP175" s="43">
        <v>4</v>
      </c>
      <c r="FQ175" s="43">
        <v>0</v>
      </c>
      <c r="FR175" s="43">
        <v>1</v>
      </c>
      <c r="FS175" s="43">
        <v>0</v>
      </c>
      <c r="FT175" s="43">
        <v>6</v>
      </c>
      <c r="FU175" s="43">
        <v>0</v>
      </c>
      <c r="FV175" s="43">
        <v>1</v>
      </c>
      <c r="FW175" s="43">
        <v>0</v>
      </c>
      <c r="FX175" s="43">
        <v>3</v>
      </c>
      <c r="FY175" s="43">
        <v>0</v>
      </c>
      <c r="FZ175" s="43">
        <v>1</v>
      </c>
      <c r="GA175" s="43">
        <v>0</v>
      </c>
      <c r="GB175" s="43">
        <v>0</v>
      </c>
      <c r="GC175" s="27"/>
      <c r="GD175" s="27">
        <v>0</v>
      </c>
      <c r="GE175" s="27">
        <v>0</v>
      </c>
      <c r="GF175" s="27">
        <v>0</v>
      </c>
      <c r="GG175" s="27">
        <v>0</v>
      </c>
      <c r="GH175" s="27">
        <v>0</v>
      </c>
      <c r="GI175" s="27">
        <v>0</v>
      </c>
      <c r="GJ175" s="27">
        <v>0</v>
      </c>
      <c r="GK175" s="27">
        <v>0</v>
      </c>
      <c r="GL175" s="27">
        <v>0</v>
      </c>
      <c r="GM175" s="27">
        <v>0</v>
      </c>
      <c r="GN175" s="27">
        <v>0</v>
      </c>
      <c r="GO175" s="27">
        <v>0</v>
      </c>
      <c r="GP175" s="27"/>
      <c r="GQ175" s="27">
        <v>0</v>
      </c>
      <c r="GR175" s="27">
        <v>0</v>
      </c>
      <c r="GS175" s="27">
        <v>0</v>
      </c>
      <c r="GT175" s="27">
        <v>0</v>
      </c>
      <c r="GU175" s="27">
        <v>0</v>
      </c>
      <c r="GV175" s="27">
        <v>0</v>
      </c>
      <c r="GW175" s="27">
        <v>0</v>
      </c>
      <c r="GX175" s="27">
        <v>0</v>
      </c>
      <c r="GY175" s="27">
        <v>0</v>
      </c>
      <c r="GZ175" s="27">
        <v>0</v>
      </c>
      <c r="HA175" s="27">
        <v>0</v>
      </c>
      <c r="HB175" s="27">
        <v>0</v>
      </c>
      <c r="HC175" s="27"/>
      <c r="HD175" s="27">
        <v>0</v>
      </c>
      <c r="HE175" s="27">
        <v>0</v>
      </c>
      <c r="HF175" s="27">
        <v>0</v>
      </c>
      <c r="HG175" s="27">
        <v>0</v>
      </c>
      <c r="HH175" s="27">
        <v>0</v>
      </c>
      <c r="HI175" s="27">
        <v>0</v>
      </c>
      <c r="HJ175" s="27">
        <v>0</v>
      </c>
      <c r="HK175" s="27">
        <v>0</v>
      </c>
      <c r="HL175" s="27">
        <v>0</v>
      </c>
      <c r="HM175" s="27">
        <v>0</v>
      </c>
      <c r="HN175" s="27">
        <v>0</v>
      </c>
      <c r="HO175" s="27">
        <v>0</v>
      </c>
      <c r="HP175" s="27"/>
      <c r="HQ175" s="27">
        <v>0</v>
      </c>
      <c r="HR175" s="27">
        <v>0</v>
      </c>
      <c r="HS175" s="27">
        <v>0</v>
      </c>
      <c r="HT175" s="27">
        <v>0</v>
      </c>
      <c r="HU175" s="27">
        <v>0</v>
      </c>
      <c r="HV175" s="27">
        <v>0</v>
      </c>
      <c r="HW175" s="27">
        <v>0</v>
      </c>
      <c r="HX175" s="27">
        <v>0</v>
      </c>
      <c r="HY175" s="27">
        <v>0</v>
      </c>
      <c r="HZ175" s="27">
        <v>0</v>
      </c>
      <c r="IA175" s="27">
        <v>0</v>
      </c>
      <c r="IB175" s="27">
        <v>0</v>
      </c>
      <c r="IC175" s="27"/>
      <c r="ID175" s="27">
        <v>8</v>
      </c>
      <c r="IE175" s="27">
        <v>0</v>
      </c>
      <c r="IF175" s="27">
        <v>0</v>
      </c>
      <c r="IG175" s="27">
        <v>0</v>
      </c>
      <c r="IH175" s="27">
        <v>0</v>
      </c>
      <c r="II175" s="27"/>
      <c r="IJ175" s="27"/>
      <c r="IK175" s="27"/>
      <c r="IL175" s="27"/>
      <c r="IM175" s="27">
        <v>6</v>
      </c>
      <c r="IN175" s="27">
        <v>0</v>
      </c>
      <c r="IO175" s="27">
        <v>0</v>
      </c>
      <c r="IP175" s="27">
        <v>0</v>
      </c>
      <c r="IQ175" s="27">
        <v>0</v>
      </c>
      <c r="IR175" s="27">
        <v>0</v>
      </c>
      <c r="IS175" s="27">
        <v>0</v>
      </c>
      <c r="IT175" s="27">
        <v>0</v>
      </c>
      <c r="IU175" s="27">
        <v>0</v>
      </c>
      <c r="IV175" s="27">
        <v>0</v>
      </c>
      <c r="IW175" s="27">
        <v>0</v>
      </c>
      <c r="IX175" s="27">
        <v>0</v>
      </c>
      <c r="IY175" s="27">
        <v>0</v>
      </c>
      <c r="IZ175" s="27">
        <v>0</v>
      </c>
      <c r="JA175" s="27">
        <v>0</v>
      </c>
      <c r="JB175" s="27">
        <v>0</v>
      </c>
      <c r="JC175" s="27">
        <v>0</v>
      </c>
      <c r="JD175" s="27">
        <v>0</v>
      </c>
      <c r="JE175" s="27">
        <v>0</v>
      </c>
      <c r="JF175" s="27">
        <v>2</v>
      </c>
      <c r="JG175" s="27">
        <v>0</v>
      </c>
      <c r="JH175" s="27">
        <v>0</v>
      </c>
      <c r="JI175" s="27">
        <v>0</v>
      </c>
      <c r="JJ175" s="27">
        <v>0</v>
      </c>
      <c r="JK175" s="27">
        <v>0</v>
      </c>
      <c r="JL175" s="27">
        <v>0</v>
      </c>
      <c r="JM175" s="27">
        <v>0</v>
      </c>
      <c r="JN175" s="27">
        <v>0</v>
      </c>
      <c r="JO175" s="27">
        <v>0</v>
      </c>
      <c r="JP175" s="27">
        <v>0</v>
      </c>
      <c r="JQ175" s="27">
        <v>0</v>
      </c>
      <c r="JR175" s="27">
        <v>0</v>
      </c>
      <c r="JS175" s="27">
        <v>0</v>
      </c>
      <c r="JT175" s="27">
        <v>0</v>
      </c>
      <c r="JU175" s="27">
        <v>0</v>
      </c>
      <c r="JV175" s="27">
        <v>0</v>
      </c>
      <c r="JW175" s="27">
        <v>0</v>
      </c>
      <c r="JX175" s="27">
        <v>0</v>
      </c>
      <c r="JY175" s="14">
        <v>117</v>
      </c>
      <c r="JZ175" s="27">
        <v>0</v>
      </c>
      <c r="KA175" s="27">
        <v>0</v>
      </c>
      <c r="KB175" s="27">
        <v>1</v>
      </c>
      <c r="KC175" s="27">
        <v>2</v>
      </c>
      <c r="KD175" s="27">
        <v>5</v>
      </c>
      <c r="KE175" s="27">
        <v>19</v>
      </c>
      <c r="KF175" s="27">
        <v>3</v>
      </c>
      <c r="KG175" s="27">
        <v>1</v>
      </c>
      <c r="KH175" s="27">
        <v>41</v>
      </c>
      <c r="KI175" s="27">
        <v>3</v>
      </c>
      <c r="KJ175" s="27">
        <v>0</v>
      </c>
      <c r="KK175" s="27">
        <v>42</v>
      </c>
      <c r="KL175" s="14">
        <v>117</v>
      </c>
      <c r="KM175" s="27">
        <v>1</v>
      </c>
      <c r="KN175" s="27">
        <v>26</v>
      </c>
      <c r="KO175" s="27">
        <v>45</v>
      </c>
      <c r="KP175" s="27">
        <v>45</v>
      </c>
      <c r="KQ175" s="14">
        <v>10</v>
      </c>
      <c r="KR175" s="27">
        <v>9</v>
      </c>
      <c r="KS175" s="27">
        <v>1</v>
      </c>
      <c r="KT175" s="14">
        <v>2</v>
      </c>
      <c r="KU175" s="27">
        <v>1</v>
      </c>
      <c r="KV175" s="27">
        <v>1</v>
      </c>
      <c r="KW175" s="27">
        <v>0</v>
      </c>
      <c r="KX175" s="27">
        <v>0</v>
      </c>
      <c r="KY175" s="14">
        <v>3</v>
      </c>
      <c r="KZ175" s="27">
        <v>0</v>
      </c>
      <c r="LA175" s="27">
        <v>0</v>
      </c>
      <c r="LB175" s="27">
        <v>0</v>
      </c>
      <c r="LC175" s="27">
        <v>0</v>
      </c>
      <c r="LD175" s="27">
        <v>0</v>
      </c>
      <c r="LE175" s="27">
        <v>0</v>
      </c>
      <c r="LF175" s="27">
        <v>1</v>
      </c>
      <c r="LG175" s="27">
        <v>0</v>
      </c>
      <c r="LH175" s="27">
        <v>0</v>
      </c>
      <c r="LI175" s="27">
        <v>0</v>
      </c>
      <c r="LJ175" s="27">
        <v>0</v>
      </c>
      <c r="LK175" s="27">
        <v>0</v>
      </c>
      <c r="LL175" s="27">
        <v>0</v>
      </c>
      <c r="LM175" s="27">
        <v>1</v>
      </c>
      <c r="LN175" s="27">
        <v>0</v>
      </c>
      <c r="LO175" s="27">
        <v>0</v>
      </c>
      <c r="LP175" s="27">
        <v>0</v>
      </c>
      <c r="LQ175" s="27">
        <v>0</v>
      </c>
      <c r="LR175" s="27">
        <v>1</v>
      </c>
      <c r="LS175" s="27">
        <v>0</v>
      </c>
      <c r="LT175" s="27">
        <v>0</v>
      </c>
      <c r="LU175" s="27">
        <v>0</v>
      </c>
      <c r="LV175" s="27">
        <v>0</v>
      </c>
      <c r="LW175" s="27">
        <v>0</v>
      </c>
      <c r="LX175" s="27">
        <v>0</v>
      </c>
      <c r="LY175" s="27">
        <v>0</v>
      </c>
      <c r="LZ175" s="27">
        <v>0</v>
      </c>
      <c r="MA175" s="27">
        <v>0</v>
      </c>
      <c r="MB175" s="27">
        <v>0</v>
      </c>
      <c r="MC175" s="27">
        <v>0</v>
      </c>
      <c r="MD175" s="27">
        <v>0</v>
      </c>
      <c r="ME175" s="27">
        <v>0</v>
      </c>
      <c r="MF175" s="27">
        <v>0</v>
      </c>
      <c r="MG175" s="27">
        <v>0</v>
      </c>
      <c r="MH175" s="27">
        <v>0</v>
      </c>
      <c r="MI175" s="27">
        <v>0</v>
      </c>
      <c r="MJ175" s="27">
        <v>0</v>
      </c>
      <c r="MK175" s="27">
        <v>0</v>
      </c>
      <c r="ML175" s="27">
        <v>0</v>
      </c>
      <c r="MM175" s="27">
        <v>0</v>
      </c>
      <c r="MN175" s="27">
        <v>0</v>
      </c>
      <c r="MO175" s="27">
        <v>0</v>
      </c>
      <c r="MP175" s="27">
        <v>0</v>
      </c>
      <c r="MQ175" s="27">
        <v>0</v>
      </c>
      <c r="MR175" s="27">
        <v>0</v>
      </c>
      <c r="MS175" s="27">
        <v>0</v>
      </c>
      <c r="MT175" s="27">
        <v>0</v>
      </c>
      <c r="MU175" s="27">
        <v>0</v>
      </c>
      <c r="MV175" s="27">
        <v>0</v>
      </c>
      <c r="MW175" s="27">
        <v>0</v>
      </c>
      <c r="MX175" s="27">
        <v>0</v>
      </c>
      <c r="MY175" s="27">
        <v>0</v>
      </c>
      <c r="MZ175" s="27">
        <v>0</v>
      </c>
      <c r="NA175" s="27">
        <v>0</v>
      </c>
      <c r="NB175" s="27">
        <v>0</v>
      </c>
      <c r="NC175" s="27">
        <v>0</v>
      </c>
      <c r="ND175" s="27">
        <v>0</v>
      </c>
      <c r="NE175" s="27">
        <v>0</v>
      </c>
      <c r="NF175" s="27">
        <v>0</v>
      </c>
      <c r="NG175" s="27">
        <v>0</v>
      </c>
      <c r="NH175" s="27">
        <v>0</v>
      </c>
      <c r="NI175" s="27">
        <v>0</v>
      </c>
      <c r="NJ175" s="27">
        <v>0</v>
      </c>
      <c r="NK175" s="27">
        <v>0</v>
      </c>
      <c r="NL175" s="27">
        <v>0</v>
      </c>
      <c r="NM175" s="27">
        <v>0</v>
      </c>
      <c r="NN175" s="27">
        <v>0</v>
      </c>
      <c r="NO175" s="27">
        <v>0</v>
      </c>
      <c r="NP175" s="27">
        <v>0</v>
      </c>
      <c r="NQ175" s="27">
        <v>0</v>
      </c>
      <c r="NR175" s="27">
        <v>0</v>
      </c>
      <c r="NS175" s="27">
        <v>0</v>
      </c>
      <c r="NT175" s="14">
        <v>3</v>
      </c>
      <c r="NU175" s="27">
        <v>0</v>
      </c>
      <c r="NV175" s="27">
        <v>0</v>
      </c>
      <c r="NW175" s="27">
        <v>0</v>
      </c>
      <c r="NX175" s="27">
        <v>0</v>
      </c>
      <c r="NY175" s="27">
        <v>0</v>
      </c>
      <c r="NZ175" s="27">
        <v>0</v>
      </c>
      <c r="OA175" s="27">
        <v>1</v>
      </c>
      <c r="OB175" s="27">
        <v>0</v>
      </c>
      <c r="OC175" s="27">
        <v>0</v>
      </c>
      <c r="OD175" s="27">
        <v>0</v>
      </c>
      <c r="OE175" s="27">
        <v>0</v>
      </c>
      <c r="OF175" s="27">
        <v>0</v>
      </c>
      <c r="OG175" s="27">
        <v>0</v>
      </c>
      <c r="OH175" s="27">
        <v>1</v>
      </c>
      <c r="OI175" s="27">
        <v>0</v>
      </c>
      <c r="OJ175" s="27">
        <v>0</v>
      </c>
      <c r="OK175" s="27">
        <v>0</v>
      </c>
      <c r="OL175" s="27">
        <v>0</v>
      </c>
      <c r="OM175" s="27">
        <v>1</v>
      </c>
      <c r="ON175" s="27">
        <v>0</v>
      </c>
      <c r="OO175" s="27">
        <v>0</v>
      </c>
      <c r="OP175" s="27">
        <v>0</v>
      </c>
      <c r="OQ175" s="27">
        <v>0</v>
      </c>
      <c r="OR175" s="27">
        <v>0</v>
      </c>
      <c r="OS175" s="14">
        <v>29</v>
      </c>
      <c r="OT175" s="44">
        <v>5</v>
      </c>
      <c r="OU175" s="27">
        <v>0</v>
      </c>
      <c r="OV175" s="27">
        <v>0</v>
      </c>
      <c r="OW175" s="27">
        <v>1</v>
      </c>
      <c r="OX175" s="27">
        <v>0</v>
      </c>
      <c r="OY175" s="27">
        <v>0</v>
      </c>
      <c r="OZ175" s="27">
        <v>5</v>
      </c>
      <c r="PA175" s="27">
        <v>4</v>
      </c>
      <c r="PB175" s="27">
        <v>6</v>
      </c>
      <c r="PC175" s="27">
        <v>0</v>
      </c>
      <c r="PD175" s="27">
        <v>0</v>
      </c>
      <c r="PE175" s="27">
        <v>0</v>
      </c>
      <c r="PF175" s="27">
        <v>0</v>
      </c>
      <c r="PG175" s="27">
        <v>0</v>
      </c>
      <c r="PH175" s="27">
        <v>2</v>
      </c>
      <c r="PI175" s="27">
        <v>0</v>
      </c>
      <c r="PJ175" s="27">
        <v>0</v>
      </c>
      <c r="PK175" s="27">
        <v>0</v>
      </c>
      <c r="PL175" s="27">
        <v>0</v>
      </c>
      <c r="PM175" s="27">
        <v>3</v>
      </c>
      <c r="PN175" s="27">
        <v>6</v>
      </c>
      <c r="PO175" s="27">
        <v>0</v>
      </c>
      <c r="PP175" s="27">
        <v>0</v>
      </c>
      <c r="PQ175" s="27">
        <v>0</v>
      </c>
      <c r="PR175" s="27">
        <v>0</v>
      </c>
      <c r="PS175" s="27">
        <v>2</v>
      </c>
      <c r="PT175" s="27">
        <v>0</v>
      </c>
      <c r="PU175" s="27">
        <v>0</v>
      </c>
      <c r="PV175" s="27">
        <v>0</v>
      </c>
      <c r="PW175" s="27">
        <v>0</v>
      </c>
      <c r="PX175" s="14">
        <v>2130</v>
      </c>
      <c r="PY175" s="27">
        <v>5</v>
      </c>
      <c r="PZ175" s="27">
        <v>33</v>
      </c>
      <c r="QA175" s="27">
        <v>43</v>
      </c>
      <c r="QB175" s="27">
        <v>19</v>
      </c>
      <c r="QC175" s="27">
        <v>64</v>
      </c>
      <c r="QD175" s="27">
        <v>321</v>
      </c>
      <c r="QE175" s="27">
        <v>885</v>
      </c>
      <c r="QF175" s="27">
        <v>0</v>
      </c>
      <c r="QG175" s="27">
        <v>0</v>
      </c>
      <c r="QH175" s="27">
        <v>0</v>
      </c>
      <c r="QI175" s="27">
        <v>0</v>
      </c>
      <c r="QJ175" s="27">
        <v>99</v>
      </c>
      <c r="QK175" s="27">
        <v>7</v>
      </c>
      <c r="QL175" s="27">
        <v>30</v>
      </c>
      <c r="QM175" s="27">
        <v>27</v>
      </c>
      <c r="QN175" s="27">
        <v>26</v>
      </c>
      <c r="QO175" s="27">
        <v>10</v>
      </c>
      <c r="QP175" s="27">
        <v>45</v>
      </c>
      <c r="QQ175" s="27">
        <v>427</v>
      </c>
      <c r="QR175" s="27">
        <v>0</v>
      </c>
      <c r="QS175" s="27">
        <v>0</v>
      </c>
      <c r="QT175" s="27">
        <v>0</v>
      </c>
      <c r="QU175" s="27">
        <v>0</v>
      </c>
      <c r="QV175" s="27">
        <v>89</v>
      </c>
      <c r="QW175" s="27">
        <v>0</v>
      </c>
      <c r="QX175" s="27">
        <v>0</v>
      </c>
      <c r="QY175" s="27">
        <v>0</v>
      </c>
      <c r="QZ175" s="27">
        <v>0</v>
      </c>
      <c r="RA175" s="14">
        <v>14</v>
      </c>
      <c r="RB175" s="27">
        <v>0</v>
      </c>
      <c r="RC175" s="27">
        <v>5</v>
      </c>
      <c r="RD175" s="27">
        <v>1</v>
      </c>
      <c r="RE175" s="27">
        <v>0</v>
      </c>
      <c r="RF175" s="27">
        <v>0</v>
      </c>
      <c r="RG175" s="27">
        <v>2</v>
      </c>
      <c r="RH175" s="27">
        <v>3</v>
      </c>
      <c r="RI175" s="27">
        <v>3</v>
      </c>
      <c r="RJ175" s="14">
        <v>3</v>
      </c>
      <c r="RK175" s="27">
        <v>0</v>
      </c>
      <c r="RL175" s="27">
        <v>0</v>
      </c>
      <c r="RM175" s="27">
        <v>0</v>
      </c>
      <c r="RN175" s="27">
        <v>0</v>
      </c>
      <c r="RO175" s="27">
        <v>0</v>
      </c>
      <c r="RP175" s="27">
        <v>0</v>
      </c>
      <c r="RQ175" s="27">
        <v>1</v>
      </c>
      <c r="RR175" s="27">
        <v>0</v>
      </c>
      <c r="RS175" s="27">
        <v>0</v>
      </c>
      <c r="RT175" s="27">
        <v>0</v>
      </c>
      <c r="RU175" s="27">
        <v>0</v>
      </c>
      <c r="RV175" s="27">
        <v>0</v>
      </c>
      <c r="RW175" s="27">
        <v>0</v>
      </c>
      <c r="RX175" s="27">
        <v>1</v>
      </c>
      <c r="RY175" s="27">
        <v>0</v>
      </c>
      <c r="RZ175" s="27">
        <v>0</v>
      </c>
      <c r="SA175" s="27">
        <v>0</v>
      </c>
      <c r="SB175" s="27">
        <v>0</v>
      </c>
      <c r="SC175" s="27">
        <v>1</v>
      </c>
      <c r="SD175" s="27">
        <v>0</v>
      </c>
      <c r="SE175" s="27">
        <v>0</v>
      </c>
      <c r="SF175" s="27">
        <v>0</v>
      </c>
      <c r="SG175" s="27">
        <v>0</v>
      </c>
      <c r="SH175" s="27">
        <v>0</v>
      </c>
      <c r="SI175" s="27">
        <v>0</v>
      </c>
      <c r="SJ175" s="27">
        <v>0</v>
      </c>
      <c r="SK175" s="27">
        <v>0</v>
      </c>
      <c r="SL175" s="27">
        <v>0</v>
      </c>
      <c r="SM175" s="27">
        <v>0</v>
      </c>
      <c r="SN175" s="27">
        <v>0</v>
      </c>
      <c r="SO175" s="27">
        <v>0</v>
      </c>
      <c r="SP175" s="27">
        <v>0</v>
      </c>
      <c r="SQ175" s="27">
        <v>0</v>
      </c>
      <c r="SR175" s="27">
        <v>0</v>
      </c>
      <c r="SS175" s="27">
        <v>0</v>
      </c>
      <c r="ST175" s="27">
        <v>0</v>
      </c>
      <c r="SU175" s="27">
        <v>0</v>
      </c>
      <c r="SV175" s="27">
        <v>0</v>
      </c>
      <c r="SW175" s="27">
        <v>0</v>
      </c>
      <c r="SX175" s="27">
        <v>0</v>
      </c>
      <c r="SY175" s="27">
        <v>0</v>
      </c>
      <c r="SZ175" s="27">
        <v>0</v>
      </c>
      <c r="TA175" s="27">
        <v>0</v>
      </c>
      <c r="TB175" s="27">
        <v>0</v>
      </c>
      <c r="TC175" s="27">
        <v>0</v>
      </c>
      <c r="TD175" s="27">
        <v>0</v>
      </c>
      <c r="TE175" s="27">
        <v>0</v>
      </c>
      <c r="TF175" s="27">
        <v>0</v>
      </c>
      <c r="TG175" s="14">
        <v>0</v>
      </c>
      <c r="TH175" s="27">
        <v>0</v>
      </c>
      <c r="TI175" s="27">
        <v>0</v>
      </c>
      <c r="TJ175" s="27">
        <v>0</v>
      </c>
      <c r="TK175" s="27">
        <v>0</v>
      </c>
      <c r="TL175" s="27">
        <v>0</v>
      </c>
      <c r="TM175" s="27">
        <v>0</v>
      </c>
      <c r="TN175" s="27">
        <v>0</v>
      </c>
      <c r="TO175" s="27">
        <v>0</v>
      </c>
      <c r="TP175" s="27">
        <v>0</v>
      </c>
      <c r="TQ175" s="27">
        <v>0</v>
      </c>
      <c r="TR175" s="27">
        <v>0</v>
      </c>
      <c r="TS175" s="27">
        <v>0</v>
      </c>
      <c r="TT175" s="27">
        <v>0</v>
      </c>
      <c r="TU175" s="27">
        <v>0</v>
      </c>
      <c r="TV175" s="27">
        <v>0</v>
      </c>
      <c r="TW175" s="27">
        <v>0</v>
      </c>
      <c r="TX175" s="27">
        <v>0</v>
      </c>
      <c r="TY175" s="27">
        <v>0</v>
      </c>
      <c r="TZ175" s="27">
        <v>0</v>
      </c>
      <c r="UA175" s="27">
        <v>0</v>
      </c>
      <c r="UB175" s="27">
        <v>0</v>
      </c>
      <c r="UC175" s="27">
        <v>0</v>
      </c>
      <c r="UD175" s="27">
        <v>0</v>
      </c>
      <c r="UE175" s="27">
        <v>0</v>
      </c>
      <c r="UF175" s="27">
        <v>0</v>
      </c>
      <c r="UG175" s="27">
        <v>0</v>
      </c>
      <c r="UH175" s="27">
        <v>0</v>
      </c>
      <c r="UI175" s="27">
        <v>0</v>
      </c>
      <c r="UJ175" s="27">
        <v>0</v>
      </c>
      <c r="UK175" s="27">
        <v>0</v>
      </c>
      <c r="UL175" s="27">
        <v>0</v>
      </c>
      <c r="UM175" s="27">
        <v>0</v>
      </c>
      <c r="UN175" s="27">
        <v>0</v>
      </c>
      <c r="UO175" s="27">
        <v>0</v>
      </c>
      <c r="UP175" s="27">
        <v>0</v>
      </c>
      <c r="UQ175" s="27">
        <v>0</v>
      </c>
      <c r="UR175" s="27">
        <v>0</v>
      </c>
      <c r="US175" s="27">
        <v>0</v>
      </c>
      <c r="UT175" s="27">
        <v>0</v>
      </c>
      <c r="UU175" s="27">
        <v>0</v>
      </c>
      <c r="UV175" s="27">
        <v>0</v>
      </c>
      <c r="UW175" s="27">
        <v>0</v>
      </c>
      <c r="UX175" s="27">
        <v>0</v>
      </c>
      <c r="UY175" s="27">
        <v>0</v>
      </c>
      <c r="UZ175" s="27">
        <v>0</v>
      </c>
      <c r="VA175" s="27">
        <v>0</v>
      </c>
      <c r="VB175" s="27">
        <v>0</v>
      </c>
      <c r="VC175" s="27">
        <v>0</v>
      </c>
      <c r="VD175" s="27">
        <v>0</v>
      </c>
      <c r="VE175" s="27">
        <v>0</v>
      </c>
      <c r="VF175" s="27">
        <v>0</v>
      </c>
      <c r="VG175" s="27">
        <v>0</v>
      </c>
      <c r="VH175" s="14">
        <v>0</v>
      </c>
      <c r="VI175" s="27">
        <v>0</v>
      </c>
      <c r="VJ175" s="27">
        <v>0</v>
      </c>
      <c r="VK175" s="27">
        <v>0</v>
      </c>
      <c r="VL175" s="27">
        <v>0</v>
      </c>
      <c r="VM175" s="27">
        <v>0</v>
      </c>
      <c r="VN175" s="27">
        <v>0</v>
      </c>
      <c r="VO175" s="27">
        <v>0</v>
      </c>
      <c r="VP175" s="27">
        <v>0</v>
      </c>
      <c r="VQ175" s="27">
        <v>0</v>
      </c>
      <c r="VR175" s="27">
        <v>0</v>
      </c>
      <c r="VS175" s="27">
        <v>0</v>
      </c>
      <c r="VT175" s="27">
        <v>0</v>
      </c>
      <c r="VU175" s="27">
        <v>0</v>
      </c>
      <c r="VV175" s="27">
        <v>0</v>
      </c>
      <c r="VW175" s="27">
        <v>0</v>
      </c>
      <c r="VX175" s="27">
        <v>0</v>
      </c>
      <c r="VY175" s="27">
        <v>0</v>
      </c>
      <c r="VZ175" s="27">
        <v>0</v>
      </c>
      <c r="WA175" s="27">
        <v>0</v>
      </c>
      <c r="WB175" s="27">
        <v>0</v>
      </c>
      <c r="WC175" s="27">
        <v>0</v>
      </c>
      <c r="WD175" s="27">
        <v>0</v>
      </c>
      <c r="WE175" s="27">
        <v>0</v>
      </c>
      <c r="WF175" s="27">
        <v>0</v>
      </c>
      <c r="WG175" s="27">
        <v>0</v>
      </c>
      <c r="WH175" s="27">
        <v>0</v>
      </c>
      <c r="WI175" s="27">
        <v>0</v>
      </c>
      <c r="WJ175" s="27">
        <v>0</v>
      </c>
      <c r="WK175" s="27">
        <v>0</v>
      </c>
      <c r="WL175" s="27">
        <v>0</v>
      </c>
      <c r="WM175" s="27">
        <v>0</v>
      </c>
      <c r="WN175" s="27">
        <v>0</v>
      </c>
      <c r="WO175" s="27">
        <v>0</v>
      </c>
      <c r="WP175" s="27">
        <v>0</v>
      </c>
      <c r="WQ175" s="27">
        <v>0</v>
      </c>
      <c r="WR175" s="27">
        <v>0</v>
      </c>
      <c r="WS175" s="27">
        <v>0</v>
      </c>
      <c r="WT175" s="27">
        <v>0</v>
      </c>
      <c r="WU175" s="27">
        <v>0</v>
      </c>
      <c r="WV175" s="27">
        <v>0</v>
      </c>
      <c r="WW175" s="27">
        <v>0</v>
      </c>
      <c r="WX175" s="27">
        <v>0</v>
      </c>
      <c r="WY175" s="27">
        <v>0</v>
      </c>
      <c r="WZ175" s="27">
        <v>0</v>
      </c>
      <c r="XA175" s="27">
        <v>0</v>
      </c>
      <c r="XB175" s="27">
        <v>0</v>
      </c>
      <c r="XC175" s="27">
        <v>0</v>
      </c>
      <c r="XD175" s="27">
        <v>0</v>
      </c>
      <c r="XE175" s="27">
        <v>0</v>
      </c>
      <c r="XF175" s="27">
        <v>0</v>
      </c>
      <c r="XG175" s="27">
        <v>0</v>
      </c>
      <c r="XH175" s="27">
        <v>0</v>
      </c>
      <c r="XI175" s="27">
        <v>11</v>
      </c>
      <c r="XJ175" s="27">
        <v>14</v>
      </c>
      <c r="XK175" s="27">
        <v>3</v>
      </c>
      <c r="XL175" s="27">
        <v>22</v>
      </c>
      <c r="XM175" s="27">
        <v>11</v>
      </c>
      <c r="XN175" s="27">
        <v>1</v>
      </c>
      <c r="XO175" s="27">
        <v>3</v>
      </c>
      <c r="XP175" s="27">
        <v>1</v>
      </c>
      <c r="XQ175" s="27">
        <v>1</v>
      </c>
      <c r="XR175" s="27">
        <v>0</v>
      </c>
      <c r="XS175" s="27">
        <v>3</v>
      </c>
      <c r="XT175" s="27">
        <v>7</v>
      </c>
      <c r="XU175" s="27">
        <v>1</v>
      </c>
      <c r="XV175" s="27">
        <v>0</v>
      </c>
      <c r="XW175" s="27">
        <v>6</v>
      </c>
      <c r="XX175" s="27">
        <v>11</v>
      </c>
      <c r="XY175" s="27">
        <v>11</v>
      </c>
      <c r="XZ175" s="27">
        <v>2</v>
      </c>
      <c r="YA175" s="27">
        <v>13</v>
      </c>
      <c r="YB175" s="27">
        <v>1</v>
      </c>
      <c r="YC175" s="27">
        <v>3</v>
      </c>
      <c r="YD175" s="27">
        <v>1</v>
      </c>
      <c r="YE175" s="27">
        <v>1</v>
      </c>
      <c r="YF175" s="27">
        <v>0</v>
      </c>
      <c r="YG175" s="27">
        <v>4</v>
      </c>
      <c r="YH175" s="27">
        <v>13</v>
      </c>
      <c r="YI175" s="27">
        <v>1</v>
      </c>
      <c r="YJ175" s="27">
        <v>0</v>
      </c>
      <c r="YK175" s="27">
        <v>9</v>
      </c>
      <c r="YL175" s="27">
        <v>12</v>
      </c>
      <c r="YM175" s="27">
        <v>16</v>
      </c>
      <c r="YN175" s="27">
        <v>3</v>
      </c>
      <c r="YO175" s="27">
        <v>11</v>
      </c>
      <c r="YP175" s="27">
        <v>11</v>
      </c>
      <c r="YQ175" s="27">
        <v>13</v>
      </c>
      <c r="YR175" s="27">
        <v>9</v>
      </c>
      <c r="YS175" s="27">
        <v>12</v>
      </c>
      <c r="YT175" s="27">
        <v>39</v>
      </c>
      <c r="YU175" s="27">
        <v>5</v>
      </c>
      <c r="YV175" s="27">
        <v>46</v>
      </c>
      <c r="YW175" s="27">
        <v>6</v>
      </c>
      <c r="YX175" s="27">
        <v>19</v>
      </c>
      <c r="YY175" s="27">
        <v>59</v>
      </c>
      <c r="YZ175" s="27">
        <v>10</v>
      </c>
      <c r="ZA175" s="27">
        <v>68</v>
      </c>
      <c r="ZB175" s="27">
        <v>12</v>
      </c>
      <c r="ZC175" s="27">
        <v>1334</v>
      </c>
      <c r="ZD175" s="27">
        <v>144</v>
      </c>
      <c r="ZE175" s="27">
        <v>514</v>
      </c>
      <c r="ZF175" s="27">
        <v>42</v>
      </c>
      <c r="ZG175" s="27">
        <v>8</v>
      </c>
      <c r="ZH175" s="27">
        <v>5</v>
      </c>
      <c r="ZI175" s="27">
        <v>21</v>
      </c>
      <c r="ZJ175" s="27">
        <v>5</v>
      </c>
      <c r="ZK175" s="27">
        <v>4</v>
      </c>
      <c r="ZL175" s="27">
        <v>44</v>
      </c>
      <c r="ZM175" s="27">
        <v>3</v>
      </c>
      <c r="ZN175" s="27">
        <v>1</v>
      </c>
      <c r="ZO175" s="27">
        <v>11</v>
      </c>
      <c r="ZP175" s="27">
        <v>1</v>
      </c>
      <c r="ZQ175" s="27">
        <v>0</v>
      </c>
      <c r="ZR175" s="27">
        <v>9</v>
      </c>
      <c r="ZS175" s="27">
        <v>0</v>
      </c>
      <c r="ZT175" s="27">
        <v>0</v>
      </c>
      <c r="ZU175" s="27">
        <v>8</v>
      </c>
      <c r="ZV175" s="27">
        <v>0</v>
      </c>
    </row>
    <row r="176" spans="1:698" s="43" customFormat="1" x14ac:dyDescent="0.2">
      <c r="A176" s="43" t="s">
        <v>276</v>
      </c>
      <c r="B176" s="42"/>
      <c r="C176" s="14">
        <v>389</v>
      </c>
      <c r="D176" s="14">
        <v>44</v>
      </c>
      <c r="E176" s="14">
        <v>3</v>
      </c>
      <c r="F176" s="14">
        <v>11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0</v>
      </c>
      <c r="R176" s="43">
        <v>0</v>
      </c>
      <c r="S176" s="43">
        <v>0</v>
      </c>
      <c r="T176" s="43">
        <v>0</v>
      </c>
      <c r="U176" s="43">
        <v>0</v>
      </c>
      <c r="V176" s="43">
        <v>0</v>
      </c>
      <c r="W176" s="43">
        <v>0</v>
      </c>
      <c r="X176" s="43">
        <v>0</v>
      </c>
      <c r="Y176" s="43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>
        <v>0</v>
      </c>
      <c r="AN176" s="43">
        <v>0</v>
      </c>
      <c r="AO176" s="43">
        <v>0</v>
      </c>
      <c r="AP176" s="43">
        <v>0</v>
      </c>
      <c r="AU176" s="43">
        <v>0</v>
      </c>
      <c r="AV176" s="43">
        <v>0</v>
      </c>
      <c r="AW176" s="43">
        <v>0</v>
      </c>
      <c r="AX176" s="43">
        <v>0</v>
      </c>
      <c r="AY176" s="14">
        <v>0</v>
      </c>
      <c r="AZ176" s="14">
        <v>2</v>
      </c>
      <c r="BA176" s="14">
        <v>7</v>
      </c>
      <c r="BB176" s="14">
        <v>101</v>
      </c>
      <c r="BC176" s="43">
        <v>0</v>
      </c>
      <c r="BD176" s="43">
        <v>0</v>
      </c>
      <c r="BE176" s="43">
        <v>0</v>
      </c>
      <c r="BF176" s="43">
        <v>0</v>
      </c>
      <c r="BG176" s="43">
        <v>0</v>
      </c>
      <c r="BH176" s="43">
        <v>0</v>
      </c>
      <c r="BI176" s="43">
        <v>0</v>
      </c>
      <c r="BJ176" s="43">
        <v>0</v>
      </c>
      <c r="BK176" s="43">
        <v>0</v>
      </c>
      <c r="BL176" s="43">
        <v>0</v>
      </c>
      <c r="BM176" s="43">
        <v>0</v>
      </c>
      <c r="BN176" s="43">
        <v>0</v>
      </c>
      <c r="BO176" s="43">
        <v>0</v>
      </c>
      <c r="BP176" s="43">
        <v>0</v>
      </c>
      <c r="BQ176" s="43">
        <v>0</v>
      </c>
      <c r="BR176" s="43">
        <v>0</v>
      </c>
      <c r="BS176" s="43">
        <v>0</v>
      </c>
      <c r="BT176" s="43">
        <v>0</v>
      </c>
      <c r="BU176" s="43">
        <v>0</v>
      </c>
      <c r="BV176" s="43">
        <v>0</v>
      </c>
      <c r="BW176" s="43">
        <v>0</v>
      </c>
      <c r="BX176" s="43">
        <v>0</v>
      </c>
      <c r="BY176" s="43">
        <v>0</v>
      </c>
      <c r="BZ176" s="43">
        <v>0</v>
      </c>
      <c r="CA176" s="43">
        <v>0</v>
      </c>
      <c r="CB176" s="43">
        <v>0</v>
      </c>
      <c r="CC176" s="43">
        <v>0</v>
      </c>
      <c r="CD176" s="43">
        <v>1</v>
      </c>
      <c r="CE176" s="43">
        <v>0</v>
      </c>
      <c r="CF176" s="43">
        <v>1</v>
      </c>
      <c r="CG176" s="43">
        <v>0</v>
      </c>
      <c r="CH176" s="43">
        <v>0</v>
      </c>
      <c r="CI176" s="43">
        <v>0</v>
      </c>
      <c r="CJ176" s="43">
        <v>1</v>
      </c>
      <c r="CK176" s="43">
        <v>0</v>
      </c>
      <c r="CL176" s="43">
        <v>1</v>
      </c>
      <c r="CM176" s="43">
        <v>0</v>
      </c>
      <c r="CN176" s="43">
        <v>0</v>
      </c>
      <c r="CO176" s="43">
        <v>0</v>
      </c>
      <c r="CP176" s="43">
        <v>1</v>
      </c>
      <c r="CQ176" s="43">
        <v>0</v>
      </c>
      <c r="CR176" s="43">
        <v>2</v>
      </c>
      <c r="CS176" s="43">
        <v>2</v>
      </c>
      <c r="CT176" s="43">
        <v>5</v>
      </c>
      <c r="CU176" s="43">
        <v>0</v>
      </c>
      <c r="CV176" s="43">
        <v>2</v>
      </c>
      <c r="CW176" s="43">
        <v>1</v>
      </c>
      <c r="CX176" s="43">
        <v>4</v>
      </c>
      <c r="CY176" s="43">
        <v>2</v>
      </c>
      <c r="CZ176" s="43">
        <v>3</v>
      </c>
      <c r="DA176" s="43">
        <v>0</v>
      </c>
      <c r="DB176" s="43">
        <v>1</v>
      </c>
      <c r="DC176" s="43">
        <v>0</v>
      </c>
      <c r="DD176" s="43">
        <v>3</v>
      </c>
      <c r="DG176" s="43">
        <v>8</v>
      </c>
      <c r="DH176" s="43">
        <v>86</v>
      </c>
      <c r="DI176" s="43">
        <v>0</v>
      </c>
      <c r="DJ176" s="43">
        <v>0</v>
      </c>
      <c r="DK176" s="43">
        <v>0</v>
      </c>
      <c r="DL176" s="43">
        <v>0</v>
      </c>
      <c r="DM176" s="43">
        <v>0</v>
      </c>
      <c r="DN176" s="43">
        <v>0</v>
      </c>
      <c r="DO176" s="43">
        <v>0</v>
      </c>
      <c r="DP176" s="43">
        <v>0</v>
      </c>
      <c r="DQ176" s="43">
        <v>0</v>
      </c>
      <c r="DR176" s="43">
        <v>0</v>
      </c>
      <c r="DS176" s="43">
        <v>0</v>
      </c>
      <c r="DT176" s="43">
        <v>0</v>
      </c>
      <c r="DU176" s="43">
        <v>0</v>
      </c>
      <c r="DV176" s="43">
        <v>0</v>
      </c>
      <c r="DW176" s="43">
        <v>0</v>
      </c>
      <c r="DX176" s="43">
        <v>0</v>
      </c>
      <c r="DY176" s="43">
        <v>0</v>
      </c>
      <c r="DZ176" s="43">
        <v>10</v>
      </c>
      <c r="EA176" s="43">
        <v>0</v>
      </c>
      <c r="EB176" s="43">
        <v>0</v>
      </c>
      <c r="EC176" s="43">
        <v>0</v>
      </c>
      <c r="ED176" s="43">
        <v>31</v>
      </c>
      <c r="EE176" s="43">
        <v>0</v>
      </c>
      <c r="EF176" s="43">
        <v>0</v>
      </c>
      <c r="EG176" s="43">
        <v>0</v>
      </c>
      <c r="EH176" s="43">
        <v>25</v>
      </c>
      <c r="EI176" s="43">
        <v>0</v>
      </c>
      <c r="EJ176" s="43">
        <v>0</v>
      </c>
      <c r="EK176" s="43">
        <v>0</v>
      </c>
      <c r="EL176" s="43">
        <v>6</v>
      </c>
      <c r="EM176" s="43">
        <v>0</v>
      </c>
      <c r="EN176" s="43">
        <v>0</v>
      </c>
      <c r="EO176" s="43">
        <v>0</v>
      </c>
      <c r="EP176" s="43">
        <v>0</v>
      </c>
      <c r="EQ176" s="43">
        <v>0</v>
      </c>
      <c r="ER176" s="43">
        <v>0</v>
      </c>
      <c r="ES176" s="43">
        <v>0</v>
      </c>
      <c r="ET176" s="43">
        <v>0</v>
      </c>
      <c r="EU176" s="43">
        <v>0</v>
      </c>
      <c r="EV176" s="43">
        <v>0</v>
      </c>
      <c r="EW176" s="43">
        <v>0</v>
      </c>
      <c r="EX176" s="43">
        <v>0</v>
      </c>
      <c r="EY176" s="43">
        <v>0</v>
      </c>
      <c r="EZ176" s="43">
        <v>1</v>
      </c>
      <c r="FA176" s="43">
        <v>0</v>
      </c>
      <c r="FB176" s="43">
        <v>1</v>
      </c>
      <c r="FC176" s="43">
        <v>1</v>
      </c>
      <c r="FD176" s="43">
        <v>0</v>
      </c>
      <c r="FE176" s="43">
        <v>0</v>
      </c>
      <c r="FF176" s="43">
        <v>0</v>
      </c>
      <c r="FG176" s="43">
        <v>0</v>
      </c>
      <c r="FH176" s="43">
        <v>0</v>
      </c>
      <c r="FI176" s="43">
        <v>1</v>
      </c>
      <c r="FJ176" s="43">
        <v>1</v>
      </c>
      <c r="FK176" s="43">
        <v>0</v>
      </c>
      <c r="FL176" s="43">
        <v>0</v>
      </c>
      <c r="FM176" s="43">
        <v>1</v>
      </c>
      <c r="FN176" s="43">
        <v>5</v>
      </c>
      <c r="FO176" s="43">
        <v>1</v>
      </c>
      <c r="FP176" s="43">
        <v>3</v>
      </c>
      <c r="FQ176" s="43">
        <v>8</v>
      </c>
      <c r="FR176" s="43">
        <v>7</v>
      </c>
      <c r="FS176" s="43">
        <v>3</v>
      </c>
      <c r="FT176" s="43">
        <v>8</v>
      </c>
      <c r="FU176" s="43">
        <v>2</v>
      </c>
      <c r="FV176" s="43">
        <v>8</v>
      </c>
      <c r="FW176" s="43">
        <v>4</v>
      </c>
      <c r="FX176" s="43">
        <v>8</v>
      </c>
      <c r="FY176" s="43">
        <v>0</v>
      </c>
      <c r="FZ176" s="43">
        <v>2</v>
      </c>
      <c r="GA176" s="43">
        <v>0</v>
      </c>
      <c r="GB176" s="43">
        <v>4</v>
      </c>
      <c r="GC176" s="27"/>
      <c r="GD176" s="27">
        <v>0</v>
      </c>
      <c r="GE176" s="27">
        <v>0</v>
      </c>
      <c r="GF176" s="27">
        <v>0</v>
      </c>
      <c r="GG176" s="27">
        <v>0</v>
      </c>
      <c r="GH176" s="27">
        <v>0</v>
      </c>
      <c r="GI176" s="27">
        <v>0</v>
      </c>
      <c r="GJ176" s="27">
        <v>0</v>
      </c>
      <c r="GK176" s="27">
        <v>0</v>
      </c>
      <c r="GL176" s="27">
        <v>0</v>
      </c>
      <c r="GM176" s="27">
        <v>0</v>
      </c>
      <c r="GN176" s="27">
        <v>0</v>
      </c>
      <c r="GO176" s="27">
        <v>0</v>
      </c>
      <c r="GP176" s="27"/>
      <c r="GQ176" s="27">
        <v>0</v>
      </c>
      <c r="GR176" s="27">
        <v>0</v>
      </c>
      <c r="GS176" s="27">
        <v>0</v>
      </c>
      <c r="GT176" s="27">
        <v>0</v>
      </c>
      <c r="GU176" s="27">
        <v>0</v>
      </c>
      <c r="GV176" s="27">
        <v>0</v>
      </c>
      <c r="GW176" s="27">
        <v>0</v>
      </c>
      <c r="GX176" s="27">
        <v>0</v>
      </c>
      <c r="GY176" s="27">
        <v>0</v>
      </c>
      <c r="GZ176" s="27">
        <v>0</v>
      </c>
      <c r="HA176" s="27">
        <v>0</v>
      </c>
      <c r="HB176" s="27">
        <v>0</v>
      </c>
      <c r="HC176" s="27"/>
      <c r="HD176" s="27">
        <v>0</v>
      </c>
      <c r="HE176" s="27">
        <v>0</v>
      </c>
      <c r="HF176" s="27">
        <v>0</v>
      </c>
      <c r="HG176" s="27">
        <v>0</v>
      </c>
      <c r="HH176" s="27">
        <v>0</v>
      </c>
      <c r="HI176" s="27">
        <v>0</v>
      </c>
      <c r="HJ176" s="27">
        <v>0</v>
      </c>
      <c r="HK176" s="27">
        <v>0</v>
      </c>
      <c r="HL176" s="27">
        <v>0</v>
      </c>
      <c r="HM176" s="27">
        <v>0</v>
      </c>
      <c r="HN176" s="27">
        <v>0</v>
      </c>
      <c r="HO176" s="27">
        <v>0</v>
      </c>
      <c r="HP176" s="27"/>
      <c r="HQ176" s="27">
        <v>0</v>
      </c>
      <c r="HR176" s="27">
        <v>0</v>
      </c>
      <c r="HS176" s="27">
        <v>0</v>
      </c>
      <c r="HT176" s="27">
        <v>0</v>
      </c>
      <c r="HU176" s="27">
        <v>0</v>
      </c>
      <c r="HV176" s="27">
        <v>0</v>
      </c>
      <c r="HW176" s="27">
        <v>0</v>
      </c>
      <c r="HX176" s="27">
        <v>0</v>
      </c>
      <c r="HY176" s="27">
        <v>0</v>
      </c>
      <c r="HZ176" s="27">
        <v>0</v>
      </c>
      <c r="IA176" s="27">
        <v>0</v>
      </c>
      <c r="IB176" s="27">
        <v>0</v>
      </c>
      <c r="IC176" s="27"/>
      <c r="ID176" s="27">
        <v>11</v>
      </c>
      <c r="IE176" s="27">
        <v>0</v>
      </c>
      <c r="IF176" s="27">
        <v>1</v>
      </c>
      <c r="IG176" s="27">
        <v>1</v>
      </c>
      <c r="IH176" s="27">
        <v>1</v>
      </c>
      <c r="II176" s="27"/>
      <c r="IJ176" s="27"/>
      <c r="IK176" s="27"/>
      <c r="IL176" s="27"/>
      <c r="IM176" s="27">
        <v>3</v>
      </c>
      <c r="IN176" s="27">
        <v>0</v>
      </c>
      <c r="IO176" s="27">
        <v>0</v>
      </c>
      <c r="IP176" s="27">
        <v>0</v>
      </c>
      <c r="IQ176" s="27">
        <v>0</v>
      </c>
      <c r="IR176" s="27">
        <v>0</v>
      </c>
      <c r="IS176" s="27">
        <v>0</v>
      </c>
      <c r="IT176" s="27">
        <v>0</v>
      </c>
      <c r="IU176" s="27">
        <v>0</v>
      </c>
      <c r="IV176" s="27">
        <v>0</v>
      </c>
      <c r="IW176" s="27">
        <v>0</v>
      </c>
      <c r="IX176" s="27">
        <v>0</v>
      </c>
      <c r="IY176" s="27">
        <v>0</v>
      </c>
      <c r="IZ176" s="27">
        <v>0</v>
      </c>
      <c r="JA176" s="27">
        <v>0</v>
      </c>
      <c r="JB176" s="27">
        <v>0</v>
      </c>
      <c r="JC176" s="27">
        <v>0</v>
      </c>
      <c r="JD176" s="27">
        <v>0</v>
      </c>
      <c r="JE176" s="27">
        <v>0</v>
      </c>
      <c r="JF176" s="27">
        <v>8</v>
      </c>
      <c r="JG176" s="27">
        <v>0</v>
      </c>
      <c r="JH176" s="27">
        <v>0</v>
      </c>
      <c r="JI176" s="27">
        <v>0</v>
      </c>
      <c r="JJ176" s="27">
        <v>1</v>
      </c>
      <c r="JK176" s="27">
        <v>0</v>
      </c>
      <c r="JL176" s="27">
        <v>0</v>
      </c>
      <c r="JM176" s="27">
        <v>0</v>
      </c>
      <c r="JN176" s="27">
        <v>0</v>
      </c>
      <c r="JO176" s="27">
        <v>0</v>
      </c>
      <c r="JP176" s="27">
        <v>0</v>
      </c>
      <c r="JQ176" s="27">
        <v>0</v>
      </c>
      <c r="JR176" s="27">
        <v>0</v>
      </c>
      <c r="JS176" s="27">
        <v>1</v>
      </c>
      <c r="JT176" s="27">
        <v>1</v>
      </c>
      <c r="JU176" s="27">
        <v>0</v>
      </c>
      <c r="JV176" s="27">
        <v>0</v>
      </c>
      <c r="JW176" s="27">
        <v>0</v>
      </c>
      <c r="JX176" s="27">
        <v>0</v>
      </c>
      <c r="JY176" s="14">
        <v>117</v>
      </c>
      <c r="JZ176" s="27">
        <v>0</v>
      </c>
      <c r="KA176" s="27">
        <v>0</v>
      </c>
      <c r="KB176" s="27">
        <v>0</v>
      </c>
      <c r="KC176" s="27">
        <v>2</v>
      </c>
      <c r="KD176" s="27">
        <v>2</v>
      </c>
      <c r="KE176" s="27">
        <v>26</v>
      </c>
      <c r="KF176" s="27">
        <v>3</v>
      </c>
      <c r="KG176" s="27">
        <v>2</v>
      </c>
      <c r="KH176" s="27">
        <v>27</v>
      </c>
      <c r="KI176" s="27">
        <v>4</v>
      </c>
      <c r="KJ176" s="27">
        <v>3</v>
      </c>
      <c r="KK176" s="27">
        <v>48</v>
      </c>
      <c r="KL176" s="14">
        <v>117</v>
      </c>
      <c r="KM176" s="27">
        <v>0</v>
      </c>
      <c r="KN176" s="27">
        <v>30</v>
      </c>
      <c r="KO176" s="27">
        <v>32</v>
      </c>
      <c r="KP176" s="27">
        <v>55</v>
      </c>
      <c r="KQ176" s="14">
        <v>6</v>
      </c>
      <c r="KR176" s="27">
        <v>6</v>
      </c>
      <c r="KS176" s="27">
        <v>0</v>
      </c>
      <c r="KT176" s="14">
        <v>0</v>
      </c>
      <c r="KU176" s="27">
        <v>0</v>
      </c>
      <c r="KV176" s="27">
        <v>0</v>
      </c>
      <c r="KW176" s="27">
        <v>0</v>
      </c>
      <c r="KX176" s="27">
        <v>0</v>
      </c>
      <c r="KY176" s="14">
        <v>2</v>
      </c>
      <c r="KZ176" s="27">
        <v>0</v>
      </c>
      <c r="LA176" s="27">
        <v>0</v>
      </c>
      <c r="LB176" s="27">
        <v>0</v>
      </c>
      <c r="LC176" s="27">
        <v>0</v>
      </c>
      <c r="LD176" s="27">
        <v>0</v>
      </c>
      <c r="LE176" s="27">
        <v>0</v>
      </c>
      <c r="LF176" s="27">
        <v>0</v>
      </c>
      <c r="LG176" s="27">
        <v>0</v>
      </c>
      <c r="LH176" s="27">
        <v>0</v>
      </c>
      <c r="LI176" s="27">
        <v>0</v>
      </c>
      <c r="LJ176" s="27">
        <v>0</v>
      </c>
      <c r="LK176" s="27">
        <v>0</v>
      </c>
      <c r="LL176" s="27">
        <v>0</v>
      </c>
      <c r="LM176" s="27">
        <v>0</v>
      </c>
      <c r="LN176" s="27">
        <v>0</v>
      </c>
      <c r="LO176" s="27">
        <v>0</v>
      </c>
      <c r="LP176" s="27">
        <v>0</v>
      </c>
      <c r="LQ176" s="27">
        <v>0</v>
      </c>
      <c r="LR176" s="27">
        <v>0</v>
      </c>
      <c r="LS176" s="27">
        <v>0</v>
      </c>
      <c r="LT176" s="27">
        <v>0</v>
      </c>
      <c r="LU176" s="27">
        <v>0</v>
      </c>
      <c r="LV176" s="27">
        <v>0</v>
      </c>
      <c r="LW176" s="27">
        <v>0</v>
      </c>
      <c r="LX176" s="27">
        <v>0</v>
      </c>
      <c r="LY176" s="27">
        <v>0</v>
      </c>
      <c r="LZ176" s="27">
        <v>0</v>
      </c>
      <c r="MA176" s="27">
        <v>0</v>
      </c>
      <c r="MB176" s="27">
        <v>0</v>
      </c>
      <c r="MC176" s="27">
        <v>0</v>
      </c>
      <c r="MD176" s="27">
        <v>0</v>
      </c>
      <c r="ME176" s="27">
        <v>0</v>
      </c>
      <c r="MF176" s="27">
        <v>0</v>
      </c>
      <c r="MG176" s="27">
        <v>0</v>
      </c>
      <c r="MH176" s="27">
        <v>0</v>
      </c>
      <c r="MI176" s="27">
        <v>0</v>
      </c>
      <c r="MJ176" s="27">
        <v>0</v>
      </c>
      <c r="MK176" s="27">
        <v>0</v>
      </c>
      <c r="ML176" s="27">
        <v>0</v>
      </c>
      <c r="MM176" s="27">
        <v>0</v>
      </c>
      <c r="MN176" s="27">
        <v>0</v>
      </c>
      <c r="MO176" s="27">
        <v>0</v>
      </c>
      <c r="MP176" s="27">
        <v>0</v>
      </c>
      <c r="MQ176" s="27">
        <v>0</v>
      </c>
      <c r="MR176" s="27">
        <v>0</v>
      </c>
      <c r="MS176" s="27">
        <v>0</v>
      </c>
      <c r="MT176" s="27">
        <v>0</v>
      </c>
      <c r="MU176" s="27">
        <v>0</v>
      </c>
      <c r="MV176" s="27">
        <v>0</v>
      </c>
      <c r="MW176" s="27">
        <v>0</v>
      </c>
      <c r="MX176" s="27">
        <v>0</v>
      </c>
      <c r="MY176" s="27">
        <v>0</v>
      </c>
      <c r="MZ176" s="27">
        <v>0</v>
      </c>
      <c r="NA176" s="27">
        <v>0</v>
      </c>
      <c r="NB176" s="27">
        <v>0</v>
      </c>
      <c r="NC176" s="27">
        <v>0</v>
      </c>
      <c r="ND176" s="27">
        <v>0</v>
      </c>
      <c r="NE176" s="27">
        <v>0</v>
      </c>
      <c r="NF176" s="27">
        <v>0</v>
      </c>
      <c r="NG176" s="27">
        <v>0</v>
      </c>
      <c r="NH176" s="27">
        <v>0</v>
      </c>
      <c r="NI176" s="27">
        <v>0</v>
      </c>
      <c r="NJ176" s="27">
        <v>0</v>
      </c>
      <c r="NK176" s="27">
        <v>0</v>
      </c>
      <c r="NL176" s="27">
        <v>0</v>
      </c>
      <c r="NM176" s="27">
        <v>0</v>
      </c>
      <c r="NN176" s="27">
        <v>1</v>
      </c>
      <c r="NO176" s="27">
        <v>0</v>
      </c>
      <c r="NP176" s="27">
        <v>0</v>
      </c>
      <c r="NQ176" s="27">
        <v>0</v>
      </c>
      <c r="NR176" s="27">
        <v>0</v>
      </c>
      <c r="NS176" s="27">
        <v>1</v>
      </c>
      <c r="NT176" s="14">
        <v>2</v>
      </c>
      <c r="NU176" s="27">
        <v>0</v>
      </c>
      <c r="NV176" s="27">
        <v>0</v>
      </c>
      <c r="NW176" s="27">
        <v>0</v>
      </c>
      <c r="NX176" s="27">
        <v>0</v>
      </c>
      <c r="NY176" s="27">
        <v>0</v>
      </c>
      <c r="NZ176" s="27">
        <v>0</v>
      </c>
      <c r="OA176" s="27">
        <v>0</v>
      </c>
      <c r="OB176" s="27">
        <v>0</v>
      </c>
      <c r="OC176" s="27">
        <v>0</v>
      </c>
      <c r="OD176" s="27">
        <v>0</v>
      </c>
      <c r="OE176" s="27">
        <v>0</v>
      </c>
      <c r="OF176" s="27">
        <v>0</v>
      </c>
      <c r="OG176" s="27">
        <v>0</v>
      </c>
      <c r="OH176" s="27">
        <v>0</v>
      </c>
      <c r="OI176" s="27">
        <v>0</v>
      </c>
      <c r="OJ176" s="27">
        <v>0</v>
      </c>
      <c r="OK176" s="27">
        <v>0</v>
      </c>
      <c r="OL176" s="27">
        <v>0</v>
      </c>
      <c r="OM176" s="27">
        <v>1</v>
      </c>
      <c r="ON176" s="27">
        <v>0</v>
      </c>
      <c r="OO176" s="27">
        <v>0</v>
      </c>
      <c r="OP176" s="27">
        <v>0</v>
      </c>
      <c r="OQ176" s="27">
        <v>0</v>
      </c>
      <c r="OR176" s="27">
        <v>1</v>
      </c>
      <c r="OS176" s="14">
        <v>39</v>
      </c>
      <c r="OT176" s="44">
        <v>7</v>
      </c>
      <c r="OU176" s="27">
        <v>2</v>
      </c>
      <c r="OV176" s="27">
        <v>0</v>
      </c>
      <c r="OW176" s="27">
        <v>0</v>
      </c>
      <c r="OX176" s="27">
        <v>0</v>
      </c>
      <c r="OY176" s="27">
        <v>0</v>
      </c>
      <c r="OZ176" s="27">
        <v>4</v>
      </c>
      <c r="PA176" s="27">
        <v>9</v>
      </c>
      <c r="PB176" s="27">
        <v>10</v>
      </c>
      <c r="PC176" s="27">
        <v>0</v>
      </c>
      <c r="PD176" s="27">
        <v>0</v>
      </c>
      <c r="PE176" s="27">
        <v>0</v>
      </c>
      <c r="PF176" s="27">
        <v>0</v>
      </c>
      <c r="PG176" s="27">
        <v>0</v>
      </c>
      <c r="PH176" s="27">
        <v>0</v>
      </c>
      <c r="PI176" s="27">
        <v>1</v>
      </c>
      <c r="PJ176" s="27">
        <v>0</v>
      </c>
      <c r="PK176" s="27">
        <v>0</v>
      </c>
      <c r="PL176" s="27">
        <v>2</v>
      </c>
      <c r="PM176" s="27">
        <v>4</v>
      </c>
      <c r="PN176" s="27">
        <v>9</v>
      </c>
      <c r="PO176" s="27">
        <v>0</v>
      </c>
      <c r="PP176" s="27">
        <v>0</v>
      </c>
      <c r="PQ176" s="27">
        <v>0</v>
      </c>
      <c r="PR176" s="27">
        <v>0</v>
      </c>
      <c r="PS176" s="27">
        <v>0</v>
      </c>
      <c r="PT176" s="27">
        <v>0</v>
      </c>
      <c r="PU176" s="27">
        <v>0</v>
      </c>
      <c r="PV176" s="27">
        <v>0</v>
      </c>
      <c r="PW176" s="27">
        <v>0</v>
      </c>
      <c r="PX176" s="14">
        <v>1738</v>
      </c>
      <c r="PY176" s="27">
        <v>9</v>
      </c>
      <c r="PZ176" s="27">
        <v>25</v>
      </c>
      <c r="QA176" s="27">
        <v>18</v>
      </c>
      <c r="QB176" s="27">
        <v>6</v>
      </c>
      <c r="QC176" s="27">
        <v>32</v>
      </c>
      <c r="QD176" s="27">
        <v>249</v>
      </c>
      <c r="QE176" s="27">
        <v>780</v>
      </c>
      <c r="QF176" s="27">
        <v>0</v>
      </c>
      <c r="QG176" s="27">
        <v>0</v>
      </c>
      <c r="QH176" s="27">
        <v>0</v>
      </c>
      <c r="QI176" s="27">
        <v>0</v>
      </c>
      <c r="QJ176" s="27">
        <v>112</v>
      </c>
      <c r="QK176" s="27">
        <v>4</v>
      </c>
      <c r="QL176" s="27">
        <v>17</v>
      </c>
      <c r="QM176" s="27">
        <v>9</v>
      </c>
      <c r="QN176" s="27">
        <v>1</v>
      </c>
      <c r="QO176" s="27">
        <v>5</v>
      </c>
      <c r="QP176" s="27">
        <v>43</v>
      </c>
      <c r="QQ176" s="27">
        <v>365</v>
      </c>
      <c r="QR176" s="27">
        <v>0</v>
      </c>
      <c r="QS176" s="27">
        <v>0</v>
      </c>
      <c r="QT176" s="27">
        <v>0</v>
      </c>
      <c r="QU176" s="27">
        <v>0</v>
      </c>
      <c r="QV176" s="27">
        <v>63</v>
      </c>
      <c r="QW176" s="27">
        <v>0</v>
      </c>
      <c r="QX176" s="27">
        <v>0</v>
      </c>
      <c r="QY176" s="27">
        <v>0</v>
      </c>
      <c r="QZ176" s="27">
        <v>0</v>
      </c>
      <c r="RA176" s="14">
        <v>16</v>
      </c>
      <c r="RB176" s="27">
        <v>0</v>
      </c>
      <c r="RC176" s="27">
        <v>2</v>
      </c>
      <c r="RD176" s="27">
        <v>2</v>
      </c>
      <c r="RE176" s="27">
        <v>3</v>
      </c>
      <c r="RF176" s="27">
        <v>0</v>
      </c>
      <c r="RG176" s="27">
        <v>2</v>
      </c>
      <c r="RH176" s="27">
        <v>3</v>
      </c>
      <c r="RI176" s="27">
        <v>4</v>
      </c>
      <c r="RJ176" s="14">
        <v>0</v>
      </c>
      <c r="RK176" s="27">
        <v>0</v>
      </c>
      <c r="RL176" s="27">
        <v>0</v>
      </c>
      <c r="RM176" s="27">
        <v>0</v>
      </c>
      <c r="RN176" s="27">
        <v>0</v>
      </c>
      <c r="RO176" s="27">
        <v>0</v>
      </c>
      <c r="RP176" s="27">
        <v>0</v>
      </c>
      <c r="RQ176" s="27">
        <v>0</v>
      </c>
      <c r="RR176" s="27">
        <v>0</v>
      </c>
      <c r="RS176" s="27">
        <v>0</v>
      </c>
      <c r="RT176" s="27">
        <v>0</v>
      </c>
      <c r="RU176" s="27">
        <v>0</v>
      </c>
      <c r="RV176" s="27">
        <v>0</v>
      </c>
      <c r="RW176" s="27">
        <v>0</v>
      </c>
      <c r="RX176" s="27">
        <v>0</v>
      </c>
      <c r="RY176" s="27">
        <v>0</v>
      </c>
      <c r="RZ176" s="27">
        <v>0</v>
      </c>
      <c r="SA176" s="27">
        <v>0</v>
      </c>
      <c r="SB176" s="27">
        <v>0</v>
      </c>
      <c r="SC176" s="27">
        <v>0</v>
      </c>
      <c r="SD176" s="27">
        <v>0</v>
      </c>
      <c r="SE176" s="27">
        <v>0</v>
      </c>
      <c r="SF176" s="27">
        <v>0</v>
      </c>
      <c r="SG176" s="27">
        <v>0</v>
      </c>
      <c r="SH176" s="27">
        <v>0</v>
      </c>
      <c r="SI176" s="27">
        <v>0</v>
      </c>
      <c r="SJ176" s="27">
        <v>0</v>
      </c>
      <c r="SK176" s="27">
        <v>0</v>
      </c>
      <c r="SL176" s="27">
        <v>0</v>
      </c>
      <c r="SM176" s="27">
        <v>0</v>
      </c>
      <c r="SN176" s="27">
        <v>0</v>
      </c>
      <c r="SO176" s="27">
        <v>0</v>
      </c>
      <c r="SP176" s="27">
        <v>0</v>
      </c>
      <c r="SQ176" s="27">
        <v>0</v>
      </c>
      <c r="SR176" s="27">
        <v>0</v>
      </c>
      <c r="SS176" s="27">
        <v>0</v>
      </c>
      <c r="ST176" s="27">
        <v>0</v>
      </c>
      <c r="SU176" s="27">
        <v>0</v>
      </c>
      <c r="SV176" s="27">
        <v>0</v>
      </c>
      <c r="SW176" s="27">
        <v>0</v>
      </c>
      <c r="SX176" s="27">
        <v>0</v>
      </c>
      <c r="SY176" s="27">
        <v>0</v>
      </c>
      <c r="SZ176" s="27">
        <v>0</v>
      </c>
      <c r="TA176" s="27">
        <v>0</v>
      </c>
      <c r="TB176" s="27">
        <v>0</v>
      </c>
      <c r="TC176" s="27">
        <v>0</v>
      </c>
      <c r="TD176" s="27">
        <v>0</v>
      </c>
      <c r="TE176" s="27">
        <v>0</v>
      </c>
      <c r="TF176" s="27">
        <v>0</v>
      </c>
      <c r="TG176" s="14">
        <v>0</v>
      </c>
      <c r="TH176" s="27">
        <v>0</v>
      </c>
      <c r="TI176" s="27">
        <v>0</v>
      </c>
      <c r="TJ176" s="27">
        <v>0</v>
      </c>
      <c r="TK176" s="27">
        <v>0</v>
      </c>
      <c r="TL176" s="27">
        <v>0</v>
      </c>
      <c r="TM176" s="27">
        <v>0</v>
      </c>
      <c r="TN176" s="27">
        <v>0</v>
      </c>
      <c r="TO176" s="27">
        <v>0</v>
      </c>
      <c r="TP176" s="27">
        <v>0</v>
      </c>
      <c r="TQ176" s="27">
        <v>0</v>
      </c>
      <c r="TR176" s="27">
        <v>0</v>
      </c>
      <c r="TS176" s="27">
        <v>0</v>
      </c>
      <c r="TT176" s="27">
        <v>0</v>
      </c>
      <c r="TU176" s="27">
        <v>0</v>
      </c>
      <c r="TV176" s="27">
        <v>0</v>
      </c>
      <c r="TW176" s="27">
        <v>0</v>
      </c>
      <c r="TX176" s="27">
        <v>0</v>
      </c>
      <c r="TY176" s="27">
        <v>0</v>
      </c>
      <c r="TZ176" s="27">
        <v>0</v>
      </c>
      <c r="UA176" s="27">
        <v>0</v>
      </c>
      <c r="UB176" s="27">
        <v>0</v>
      </c>
      <c r="UC176" s="27">
        <v>0</v>
      </c>
      <c r="UD176" s="27">
        <v>0</v>
      </c>
      <c r="UE176" s="27">
        <v>0</v>
      </c>
      <c r="UF176" s="27">
        <v>0</v>
      </c>
      <c r="UG176" s="27">
        <v>0</v>
      </c>
      <c r="UH176" s="27">
        <v>0</v>
      </c>
      <c r="UI176" s="27">
        <v>0</v>
      </c>
      <c r="UJ176" s="27">
        <v>0</v>
      </c>
      <c r="UK176" s="27">
        <v>0</v>
      </c>
      <c r="UL176" s="27">
        <v>0</v>
      </c>
      <c r="UM176" s="27">
        <v>0</v>
      </c>
      <c r="UN176" s="27">
        <v>0</v>
      </c>
      <c r="UO176" s="27">
        <v>0</v>
      </c>
      <c r="UP176" s="27">
        <v>0</v>
      </c>
      <c r="UQ176" s="27">
        <v>0</v>
      </c>
      <c r="UR176" s="27">
        <v>0</v>
      </c>
      <c r="US176" s="27">
        <v>0</v>
      </c>
      <c r="UT176" s="27">
        <v>0</v>
      </c>
      <c r="UU176" s="27">
        <v>0</v>
      </c>
      <c r="UV176" s="27">
        <v>0</v>
      </c>
      <c r="UW176" s="27">
        <v>0</v>
      </c>
      <c r="UX176" s="27">
        <v>0</v>
      </c>
      <c r="UY176" s="27">
        <v>0</v>
      </c>
      <c r="UZ176" s="27">
        <v>0</v>
      </c>
      <c r="VA176" s="27">
        <v>0</v>
      </c>
      <c r="VB176" s="27">
        <v>0</v>
      </c>
      <c r="VC176" s="27">
        <v>0</v>
      </c>
      <c r="VD176" s="27">
        <v>0</v>
      </c>
      <c r="VE176" s="27">
        <v>0</v>
      </c>
      <c r="VF176" s="27">
        <v>0</v>
      </c>
      <c r="VG176" s="27">
        <v>0</v>
      </c>
      <c r="VH176" s="14">
        <v>0</v>
      </c>
      <c r="VI176" s="27">
        <v>0</v>
      </c>
      <c r="VJ176" s="27">
        <v>0</v>
      </c>
      <c r="VK176" s="27">
        <v>0</v>
      </c>
      <c r="VL176" s="27">
        <v>0</v>
      </c>
      <c r="VM176" s="27">
        <v>0</v>
      </c>
      <c r="VN176" s="27">
        <v>0</v>
      </c>
      <c r="VO176" s="27">
        <v>0</v>
      </c>
      <c r="VP176" s="27">
        <v>0</v>
      </c>
      <c r="VQ176" s="27">
        <v>0</v>
      </c>
      <c r="VR176" s="27">
        <v>0</v>
      </c>
      <c r="VS176" s="27">
        <v>0</v>
      </c>
      <c r="VT176" s="27">
        <v>0</v>
      </c>
      <c r="VU176" s="27">
        <v>0</v>
      </c>
      <c r="VV176" s="27">
        <v>0</v>
      </c>
      <c r="VW176" s="27">
        <v>0</v>
      </c>
      <c r="VX176" s="27">
        <v>0</v>
      </c>
      <c r="VY176" s="27">
        <v>0</v>
      </c>
      <c r="VZ176" s="27">
        <v>0</v>
      </c>
      <c r="WA176" s="27">
        <v>0</v>
      </c>
      <c r="WB176" s="27">
        <v>0</v>
      </c>
      <c r="WC176" s="27">
        <v>0</v>
      </c>
      <c r="WD176" s="27">
        <v>0</v>
      </c>
      <c r="WE176" s="27">
        <v>0</v>
      </c>
      <c r="WF176" s="27">
        <v>0</v>
      </c>
      <c r="WG176" s="27">
        <v>0</v>
      </c>
      <c r="WH176" s="27">
        <v>0</v>
      </c>
      <c r="WI176" s="27">
        <v>0</v>
      </c>
      <c r="WJ176" s="27">
        <v>0</v>
      </c>
      <c r="WK176" s="27">
        <v>0</v>
      </c>
      <c r="WL176" s="27">
        <v>0</v>
      </c>
      <c r="WM176" s="27">
        <v>0</v>
      </c>
      <c r="WN176" s="27">
        <v>0</v>
      </c>
      <c r="WO176" s="27">
        <v>0</v>
      </c>
      <c r="WP176" s="27">
        <v>0</v>
      </c>
      <c r="WQ176" s="27">
        <v>0</v>
      </c>
      <c r="WR176" s="27">
        <v>0</v>
      </c>
      <c r="WS176" s="27">
        <v>0</v>
      </c>
      <c r="WT176" s="27">
        <v>0</v>
      </c>
      <c r="WU176" s="27">
        <v>0</v>
      </c>
      <c r="WV176" s="27">
        <v>0</v>
      </c>
      <c r="WW176" s="27">
        <v>0</v>
      </c>
      <c r="WX176" s="27">
        <v>0</v>
      </c>
      <c r="WY176" s="27">
        <v>0</v>
      </c>
      <c r="WZ176" s="27">
        <v>0</v>
      </c>
      <c r="XA176" s="27">
        <v>0</v>
      </c>
      <c r="XB176" s="27">
        <v>0</v>
      </c>
      <c r="XC176" s="27">
        <v>0</v>
      </c>
      <c r="XD176" s="27">
        <v>0</v>
      </c>
      <c r="XE176" s="27">
        <v>0</v>
      </c>
      <c r="XF176" s="27">
        <v>0</v>
      </c>
      <c r="XG176" s="27">
        <v>0</v>
      </c>
      <c r="XH176" s="27">
        <v>0</v>
      </c>
      <c r="XI176" s="27">
        <v>16</v>
      </c>
      <c r="XJ176" s="27">
        <v>23</v>
      </c>
      <c r="XK176" s="27">
        <v>1</v>
      </c>
      <c r="XL176" s="27">
        <v>38</v>
      </c>
      <c r="XM176" s="27">
        <v>2</v>
      </c>
      <c r="XN176" s="27">
        <v>0</v>
      </c>
      <c r="XO176" s="27">
        <v>0</v>
      </c>
      <c r="XP176" s="27">
        <v>0</v>
      </c>
      <c r="XQ176" s="27">
        <v>0</v>
      </c>
      <c r="XR176" s="27">
        <v>1</v>
      </c>
      <c r="XS176" s="27">
        <v>2</v>
      </c>
      <c r="XT176" s="27">
        <v>7</v>
      </c>
      <c r="XU176" s="27">
        <v>0</v>
      </c>
      <c r="XV176" s="27">
        <v>0</v>
      </c>
      <c r="XW176" s="27">
        <v>1</v>
      </c>
      <c r="XX176" s="27">
        <v>3</v>
      </c>
      <c r="XY176" s="27">
        <v>12</v>
      </c>
      <c r="XZ176" s="27">
        <v>4</v>
      </c>
      <c r="YA176" s="27">
        <v>5</v>
      </c>
      <c r="YB176" s="27">
        <v>0</v>
      </c>
      <c r="YC176" s="27">
        <v>0</v>
      </c>
      <c r="YD176" s="27">
        <v>0</v>
      </c>
      <c r="YE176" s="27">
        <v>0</v>
      </c>
      <c r="YF176" s="27">
        <v>1</v>
      </c>
      <c r="YG176" s="27">
        <v>3</v>
      </c>
      <c r="YH176" s="27">
        <v>16</v>
      </c>
      <c r="YI176" s="27">
        <v>1</v>
      </c>
      <c r="YJ176" s="27">
        <v>0</v>
      </c>
      <c r="YK176" s="27">
        <v>2</v>
      </c>
      <c r="YL176" s="27">
        <v>5</v>
      </c>
      <c r="YM176" s="27">
        <v>18</v>
      </c>
      <c r="YN176" s="27">
        <v>5</v>
      </c>
      <c r="YO176" s="27">
        <v>0</v>
      </c>
      <c r="YP176" s="27">
        <v>1</v>
      </c>
      <c r="YQ176" s="27">
        <v>0</v>
      </c>
      <c r="YR176" s="27">
        <v>1</v>
      </c>
      <c r="YS176" s="27">
        <v>0</v>
      </c>
      <c r="YT176" s="27">
        <v>16</v>
      </c>
      <c r="YU176" s="27">
        <v>0</v>
      </c>
      <c r="YV176" s="27">
        <v>16</v>
      </c>
      <c r="YW176" s="27">
        <v>10</v>
      </c>
      <c r="YX176" s="27">
        <v>0</v>
      </c>
      <c r="YY176" s="27">
        <v>19</v>
      </c>
      <c r="YZ176" s="27">
        <v>0</v>
      </c>
      <c r="ZA176" s="27">
        <v>19</v>
      </c>
      <c r="ZB176" s="27">
        <v>12</v>
      </c>
      <c r="ZC176" s="27">
        <v>1022</v>
      </c>
      <c r="ZD176" s="27">
        <v>20</v>
      </c>
      <c r="ZE176" s="27">
        <v>510</v>
      </c>
      <c r="ZF176" s="27">
        <v>33</v>
      </c>
      <c r="ZG176" s="27">
        <v>6</v>
      </c>
      <c r="ZH176" s="27">
        <v>3</v>
      </c>
      <c r="ZI176" s="27">
        <v>18</v>
      </c>
      <c r="ZJ176" s="27">
        <v>2</v>
      </c>
      <c r="ZK176" s="27">
        <v>3</v>
      </c>
      <c r="ZL176" s="27">
        <v>79</v>
      </c>
      <c r="ZM176" s="27">
        <v>7</v>
      </c>
      <c r="ZN176" s="27">
        <v>10</v>
      </c>
      <c r="ZO176" s="27">
        <v>37</v>
      </c>
      <c r="ZP176" s="27">
        <v>5</v>
      </c>
      <c r="ZQ176" s="27">
        <v>4</v>
      </c>
      <c r="ZR176" s="27">
        <v>22</v>
      </c>
      <c r="ZS176" s="27">
        <v>2</v>
      </c>
      <c r="ZT176" s="27">
        <v>0</v>
      </c>
      <c r="ZU176" s="27">
        <v>14</v>
      </c>
      <c r="ZV176" s="27">
        <v>0</v>
      </c>
    </row>
    <row r="177" spans="1:698" s="43" customFormat="1" x14ac:dyDescent="0.2">
      <c r="A177" s="43" t="s">
        <v>277</v>
      </c>
      <c r="B177" s="42"/>
      <c r="C177" s="14">
        <v>96</v>
      </c>
      <c r="D177" s="14">
        <v>15</v>
      </c>
      <c r="E177" s="14">
        <v>0</v>
      </c>
      <c r="F177" s="14">
        <v>0</v>
      </c>
      <c r="G177" s="43">
        <v>0</v>
      </c>
      <c r="H177" s="43">
        <v>0</v>
      </c>
      <c r="I177" s="43">
        <v>0</v>
      </c>
      <c r="J177" s="43">
        <v>0</v>
      </c>
      <c r="K177" s="43">
        <v>0</v>
      </c>
      <c r="L177" s="43">
        <v>0</v>
      </c>
      <c r="M177" s="43">
        <v>0</v>
      </c>
      <c r="N177" s="43">
        <v>0</v>
      </c>
      <c r="O177" s="43">
        <v>0</v>
      </c>
      <c r="P177" s="43">
        <v>0</v>
      </c>
      <c r="Q177" s="43">
        <v>0</v>
      </c>
      <c r="R177" s="43">
        <v>0</v>
      </c>
      <c r="S177" s="43">
        <v>0</v>
      </c>
      <c r="T177" s="43">
        <v>0</v>
      </c>
      <c r="U177" s="43">
        <v>0</v>
      </c>
      <c r="V177" s="43">
        <v>0</v>
      </c>
      <c r="W177" s="43">
        <v>0</v>
      </c>
      <c r="X177" s="43">
        <v>0</v>
      </c>
      <c r="Y177" s="43">
        <v>0</v>
      </c>
      <c r="Z177" s="43">
        <v>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>
        <v>0</v>
      </c>
      <c r="AN177" s="43">
        <v>0</v>
      </c>
      <c r="AO177" s="43">
        <v>0</v>
      </c>
      <c r="AP177" s="43">
        <v>0</v>
      </c>
      <c r="AU177" s="43">
        <v>0</v>
      </c>
      <c r="AV177" s="43">
        <v>0</v>
      </c>
      <c r="AW177" s="43">
        <v>0</v>
      </c>
      <c r="AX177" s="43">
        <v>1</v>
      </c>
      <c r="AY177" s="14">
        <v>0</v>
      </c>
      <c r="AZ177" s="14">
        <v>0</v>
      </c>
      <c r="BA177" s="14">
        <v>0</v>
      </c>
      <c r="BB177" s="14">
        <v>0</v>
      </c>
      <c r="BC177" s="43">
        <v>0</v>
      </c>
      <c r="BD177" s="43">
        <v>0</v>
      </c>
      <c r="BE177" s="43">
        <v>0</v>
      </c>
      <c r="BF177" s="43">
        <v>0</v>
      </c>
      <c r="BG177" s="43">
        <v>0</v>
      </c>
      <c r="BH177" s="43">
        <v>0</v>
      </c>
      <c r="BI177" s="43">
        <v>0</v>
      </c>
      <c r="BJ177" s="43">
        <v>0</v>
      </c>
      <c r="BK177" s="43">
        <v>0</v>
      </c>
      <c r="BL177" s="43">
        <v>0</v>
      </c>
      <c r="BM177" s="43">
        <v>0</v>
      </c>
      <c r="BN177" s="43">
        <v>0</v>
      </c>
      <c r="BO177" s="43">
        <v>0</v>
      </c>
      <c r="BP177" s="43">
        <v>0</v>
      </c>
      <c r="BQ177" s="43">
        <v>0</v>
      </c>
      <c r="BR177" s="43">
        <v>0</v>
      </c>
      <c r="BS177" s="43">
        <v>0</v>
      </c>
      <c r="BT177" s="43">
        <v>0</v>
      </c>
      <c r="BU177" s="43">
        <v>0</v>
      </c>
      <c r="BV177" s="43">
        <v>0</v>
      </c>
      <c r="BW177" s="43">
        <v>0</v>
      </c>
      <c r="BX177" s="43">
        <v>0</v>
      </c>
      <c r="BY177" s="43">
        <v>0</v>
      </c>
      <c r="BZ177" s="43">
        <v>0</v>
      </c>
      <c r="CA177" s="43">
        <v>0</v>
      </c>
      <c r="CB177" s="43">
        <v>0</v>
      </c>
      <c r="CC177" s="43">
        <v>0</v>
      </c>
      <c r="CD177" s="43">
        <v>0</v>
      </c>
      <c r="CE177" s="43">
        <v>0</v>
      </c>
      <c r="CF177" s="43">
        <v>0</v>
      </c>
      <c r="CG177" s="43">
        <v>0</v>
      </c>
      <c r="CH177" s="43">
        <v>0</v>
      </c>
      <c r="CI177" s="43">
        <v>0</v>
      </c>
      <c r="CJ177" s="43">
        <v>1</v>
      </c>
      <c r="CK177" s="43">
        <v>1</v>
      </c>
      <c r="CL177" s="43">
        <v>6</v>
      </c>
      <c r="CM177" s="43">
        <v>0</v>
      </c>
      <c r="CN177" s="43">
        <v>3</v>
      </c>
      <c r="CO177" s="43">
        <v>1</v>
      </c>
      <c r="CP177" s="43">
        <v>3</v>
      </c>
      <c r="CQ177" s="43">
        <v>1</v>
      </c>
      <c r="CR177" s="43">
        <v>3</v>
      </c>
      <c r="CS177" s="43">
        <v>1</v>
      </c>
      <c r="CT177" s="43">
        <v>1</v>
      </c>
      <c r="CU177" s="43">
        <v>0</v>
      </c>
      <c r="CV177" s="43">
        <v>2</v>
      </c>
      <c r="CW177" s="43">
        <v>4</v>
      </c>
      <c r="CX177" s="43">
        <v>7</v>
      </c>
      <c r="CY177" s="43">
        <v>0</v>
      </c>
      <c r="CZ177" s="43">
        <v>4</v>
      </c>
      <c r="DA177" s="43">
        <v>1</v>
      </c>
      <c r="DB177" s="43">
        <v>3</v>
      </c>
      <c r="DC177" s="43">
        <v>0</v>
      </c>
      <c r="DD177" s="43">
        <v>3</v>
      </c>
      <c r="DG177" s="43">
        <v>0</v>
      </c>
      <c r="DH177" s="43">
        <v>0</v>
      </c>
      <c r="DI177" s="43">
        <v>0</v>
      </c>
      <c r="DJ177" s="43">
        <v>0</v>
      </c>
      <c r="DK177" s="43">
        <v>0</v>
      </c>
      <c r="DL177" s="43">
        <v>0</v>
      </c>
      <c r="DM177" s="43">
        <v>0</v>
      </c>
      <c r="DN177" s="43">
        <v>0</v>
      </c>
      <c r="DO177" s="43">
        <v>0</v>
      </c>
      <c r="DP177" s="43">
        <v>0</v>
      </c>
      <c r="DQ177" s="43">
        <v>0</v>
      </c>
      <c r="DR177" s="43">
        <v>0</v>
      </c>
      <c r="DS177" s="43">
        <v>0</v>
      </c>
      <c r="DT177" s="43">
        <v>0</v>
      </c>
      <c r="DU177" s="43">
        <v>0</v>
      </c>
      <c r="DV177" s="43">
        <v>0</v>
      </c>
      <c r="DW177" s="43">
        <v>0</v>
      </c>
      <c r="DX177" s="43">
        <v>0</v>
      </c>
      <c r="DY177" s="43">
        <v>0</v>
      </c>
      <c r="DZ177" s="43">
        <v>0</v>
      </c>
      <c r="EA177" s="43">
        <v>0</v>
      </c>
      <c r="EB177" s="43">
        <v>0</v>
      </c>
      <c r="EC177" s="43">
        <v>0</v>
      </c>
      <c r="ED177" s="43">
        <v>13</v>
      </c>
      <c r="EE177" s="43">
        <v>0</v>
      </c>
      <c r="EF177" s="43">
        <v>0</v>
      </c>
      <c r="EG177" s="43">
        <v>1</v>
      </c>
      <c r="EH177" s="43">
        <v>11</v>
      </c>
      <c r="EI177" s="43">
        <v>0</v>
      </c>
      <c r="EJ177" s="43">
        <v>0</v>
      </c>
      <c r="EK177" s="43">
        <v>0</v>
      </c>
      <c r="EL177" s="43">
        <v>9</v>
      </c>
      <c r="EM177" s="43">
        <v>0</v>
      </c>
      <c r="EN177" s="43">
        <v>0</v>
      </c>
      <c r="EO177" s="43">
        <v>0</v>
      </c>
      <c r="EP177" s="43">
        <v>0</v>
      </c>
      <c r="EQ177" s="43">
        <v>0</v>
      </c>
      <c r="ER177" s="43">
        <v>0</v>
      </c>
      <c r="ES177" s="43">
        <v>0</v>
      </c>
      <c r="ET177" s="43">
        <v>0</v>
      </c>
      <c r="EU177" s="43">
        <v>0</v>
      </c>
      <c r="EV177" s="43">
        <v>0</v>
      </c>
      <c r="EW177" s="43">
        <v>0</v>
      </c>
      <c r="EX177" s="43">
        <v>0</v>
      </c>
      <c r="EY177" s="43">
        <v>0</v>
      </c>
      <c r="EZ177" s="43">
        <v>0</v>
      </c>
      <c r="FA177" s="43">
        <v>0</v>
      </c>
      <c r="FB177" s="43">
        <v>1</v>
      </c>
      <c r="FC177" s="43">
        <v>0</v>
      </c>
      <c r="FD177" s="43">
        <v>1</v>
      </c>
      <c r="FE177" s="43">
        <v>0</v>
      </c>
      <c r="FF177" s="43">
        <v>0</v>
      </c>
      <c r="FG177" s="43">
        <v>0</v>
      </c>
      <c r="FH177" s="43">
        <v>0</v>
      </c>
      <c r="FI177" s="43">
        <v>0</v>
      </c>
      <c r="FJ177" s="43">
        <v>0</v>
      </c>
      <c r="FK177" s="43">
        <v>0</v>
      </c>
      <c r="FL177" s="43">
        <v>0</v>
      </c>
      <c r="FM177" s="43">
        <v>0</v>
      </c>
      <c r="FN177" s="43">
        <v>1</v>
      </c>
      <c r="FO177" s="43">
        <v>0</v>
      </c>
      <c r="FP177" s="43">
        <v>0</v>
      </c>
      <c r="FQ177" s="43">
        <v>0</v>
      </c>
      <c r="FR177" s="43">
        <v>1</v>
      </c>
      <c r="FS177" s="43">
        <v>1</v>
      </c>
      <c r="FT177" s="43">
        <v>1</v>
      </c>
      <c r="FU177" s="43">
        <v>1</v>
      </c>
      <c r="FV177" s="43">
        <v>2</v>
      </c>
      <c r="FW177" s="43">
        <v>1</v>
      </c>
      <c r="FX177" s="43">
        <v>1</v>
      </c>
      <c r="FY177" s="43">
        <v>2</v>
      </c>
      <c r="FZ177" s="43">
        <v>2</v>
      </c>
      <c r="GA177" s="43">
        <v>0</v>
      </c>
      <c r="GB177" s="43">
        <v>1</v>
      </c>
      <c r="GC177" s="27"/>
      <c r="GD177" s="27">
        <v>0</v>
      </c>
      <c r="GE177" s="27">
        <v>0</v>
      </c>
      <c r="GF177" s="27">
        <v>0</v>
      </c>
      <c r="GG177" s="27">
        <v>0</v>
      </c>
      <c r="GH177" s="27">
        <v>0</v>
      </c>
      <c r="GI177" s="27">
        <v>0</v>
      </c>
      <c r="GJ177" s="27">
        <v>0</v>
      </c>
      <c r="GK177" s="27">
        <v>0</v>
      </c>
      <c r="GL177" s="27">
        <v>0</v>
      </c>
      <c r="GM177" s="27">
        <v>0</v>
      </c>
      <c r="GN177" s="27">
        <v>0</v>
      </c>
      <c r="GO177" s="27">
        <v>0</v>
      </c>
      <c r="GP177" s="27"/>
      <c r="GQ177" s="27">
        <v>0</v>
      </c>
      <c r="GR177" s="27">
        <v>0</v>
      </c>
      <c r="GS177" s="27">
        <v>0</v>
      </c>
      <c r="GT177" s="27">
        <v>0</v>
      </c>
      <c r="GU177" s="27">
        <v>0</v>
      </c>
      <c r="GV177" s="27">
        <v>0</v>
      </c>
      <c r="GW177" s="27">
        <v>0</v>
      </c>
      <c r="GX177" s="27">
        <v>0</v>
      </c>
      <c r="GY177" s="27">
        <v>0</v>
      </c>
      <c r="GZ177" s="27">
        <v>0</v>
      </c>
      <c r="HA177" s="27">
        <v>0</v>
      </c>
      <c r="HB177" s="27">
        <v>0</v>
      </c>
      <c r="HC177" s="27"/>
      <c r="HD177" s="27">
        <v>0</v>
      </c>
      <c r="HE177" s="27">
        <v>0</v>
      </c>
      <c r="HF177" s="27">
        <v>0</v>
      </c>
      <c r="HG177" s="27">
        <v>0</v>
      </c>
      <c r="HH177" s="27">
        <v>0</v>
      </c>
      <c r="HI177" s="27">
        <v>0</v>
      </c>
      <c r="HJ177" s="27">
        <v>0</v>
      </c>
      <c r="HK177" s="27">
        <v>0</v>
      </c>
      <c r="HL177" s="27">
        <v>0</v>
      </c>
      <c r="HM177" s="27">
        <v>0</v>
      </c>
      <c r="HN177" s="27">
        <v>0</v>
      </c>
      <c r="HO177" s="27">
        <v>0</v>
      </c>
      <c r="HP177" s="27"/>
      <c r="HQ177" s="27">
        <v>0</v>
      </c>
      <c r="HR177" s="27">
        <v>0</v>
      </c>
      <c r="HS177" s="27">
        <v>0</v>
      </c>
      <c r="HT177" s="27">
        <v>0</v>
      </c>
      <c r="HU177" s="27">
        <v>0</v>
      </c>
      <c r="HV177" s="27">
        <v>0</v>
      </c>
      <c r="HW177" s="27">
        <v>0</v>
      </c>
      <c r="HX177" s="27">
        <v>0</v>
      </c>
      <c r="HY177" s="27">
        <v>0</v>
      </c>
      <c r="HZ177" s="27">
        <v>0</v>
      </c>
      <c r="IA177" s="27">
        <v>0</v>
      </c>
      <c r="IB177" s="27">
        <v>0</v>
      </c>
      <c r="IC177" s="27"/>
      <c r="ID177" s="27">
        <v>0</v>
      </c>
      <c r="IE177" s="27">
        <v>0</v>
      </c>
      <c r="IF177" s="27">
        <v>0</v>
      </c>
      <c r="IG177" s="27">
        <v>0</v>
      </c>
      <c r="IH177" s="27">
        <v>0</v>
      </c>
      <c r="II177" s="27"/>
      <c r="IJ177" s="27"/>
      <c r="IK177" s="27"/>
      <c r="IL177" s="27"/>
      <c r="IM177" s="27">
        <v>0</v>
      </c>
      <c r="IN177" s="27">
        <v>0</v>
      </c>
      <c r="IO177" s="27">
        <v>0</v>
      </c>
      <c r="IP177" s="27">
        <v>0</v>
      </c>
      <c r="IQ177" s="27">
        <v>0</v>
      </c>
      <c r="IR177" s="27">
        <v>0</v>
      </c>
      <c r="IS177" s="27">
        <v>0</v>
      </c>
      <c r="IT177" s="27">
        <v>0</v>
      </c>
      <c r="IU177" s="27">
        <v>0</v>
      </c>
      <c r="IV177" s="27">
        <v>0</v>
      </c>
      <c r="IW177" s="27">
        <v>0</v>
      </c>
      <c r="IX177" s="27">
        <v>0</v>
      </c>
      <c r="IY177" s="27">
        <v>0</v>
      </c>
      <c r="IZ177" s="27">
        <v>0</v>
      </c>
      <c r="JA177" s="27">
        <v>0</v>
      </c>
      <c r="JB177" s="27">
        <v>0</v>
      </c>
      <c r="JC177" s="27">
        <v>0</v>
      </c>
      <c r="JD177" s="27">
        <v>0</v>
      </c>
      <c r="JE177" s="27">
        <v>0</v>
      </c>
      <c r="JF177" s="27">
        <v>0</v>
      </c>
      <c r="JG177" s="27">
        <v>0</v>
      </c>
      <c r="JH177" s="27">
        <v>0</v>
      </c>
      <c r="JI177" s="27">
        <v>0</v>
      </c>
      <c r="JJ177" s="27">
        <v>0</v>
      </c>
      <c r="JK177" s="27">
        <v>0</v>
      </c>
      <c r="JL177" s="27">
        <v>0</v>
      </c>
      <c r="JM177" s="27">
        <v>0</v>
      </c>
      <c r="JN177" s="27">
        <v>0</v>
      </c>
      <c r="JO177" s="27">
        <v>0</v>
      </c>
      <c r="JP177" s="27">
        <v>0</v>
      </c>
      <c r="JQ177" s="27">
        <v>0</v>
      </c>
      <c r="JR177" s="27">
        <v>0</v>
      </c>
      <c r="JS177" s="27">
        <v>0</v>
      </c>
      <c r="JT177" s="27">
        <v>0</v>
      </c>
      <c r="JU177" s="27">
        <v>0</v>
      </c>
      <c r="JV177" s="27">
        <v>0</v>
      </c>
      <c r="JW177" s="27">
        <v>0</v>
      </c>
      <c r="JX177" s="27">
        <v>0</v>
      </c>
      <c r="JY177" s="14">
        <v>0</v>
      </c>
      <c r="JZ177" s="27">
        <v>0</v>
      </c>
      <c r="KA177" s="27">
        <v>0</v>
      </c>
      <c r="KB177" s="27">
        <v>0</v>
      </c>
      <c r="KC177" s="27">
        <v>0</v>
      </c>
      <c r="KD177" s="27">
        <v>0</v>
      </c>
      <c r="KE177" s="27">
        <v>0</v>
      </c>
      <c r="KF177" s="27">
        <v>0</v>
      </c>
      <c r="KG177" s="27">
        <v>0</v>
      </c>
      <c r="KH177" s="27">
        <v>0</v>
      </c>
      <c r="KI177" s="27">
        <v>0</v>
      </c>
      <c r="KJ177" s="27">
        <v>0</v>
      </c>
      <c r="KK177" s="27">
        <v>0</v>
      </c>
      <c r="KL177" s="14">
        <v>0</v>
      </c>
      <c r="KM177" s="27">
        <v>0</v>
      </c>
      <c r="KN177" s="27">
        <v>0</v>
      </c>
      <c r="KO177" s="27">
        <v>0</v>
      </c>
      <c r="KP177" s="27">
        <v>0</v>
      </c>
      <c r="KQ177" s="14">
        <v>0</v>
      </c>
      <c r="KR177" s="27">
        <v>0</v>
      </c>
      <c r="KS177" s="27">
        <v>0</v>
      </c>
      <c r="KT177" s="14">
        <v>0</v>
      </c>
      <c r="KU177" s="27">
        <v>0</v>
      </c>
      <c r="KV177" s="27">
        <v>0</v>
      </c>
      <c r="KW177" s="27">
        <v>0</v>
      </c>
      <c r="KX177" s="27">
        <v>0</v>
      </c>
      <c r="KY177" s="14">
        <v>1</v>
      </c>
      <c r="KZ177" s="27">
        <v>0</v>
      </c>
      <c r="LA177" s="27">
        <v>0</v>
      </c>
      <c r="LB177" s="27">
        <v>0</v>
      </c>
      <c r="LC177" s="27">
        <v>0</v>
      </c>
      <c r="LD177" s="27">
        <v>0</v>
      </c>
      <c r="LE177" s="27">
        <v>0</v>
      </c>
      <c r="LF177" s="27">
        <v>0</v>
      </c>
      <c r="LG177" s="27">
        <v>0</v>
      </c>
      <c r="LH177" s="27">
        <v>0</v>
      </c>
      <c r="LI177" s="27">
        <v>0</v>
      </c>
      <c r="LJ177" s="27">
        <v>0</v>
      </c>
      <c r="LK177" s="27">
        <v>0</v>
      </c>
      <c r="LL177" s="27">
        <v>0</v>
      </c>
      <c r="LM177" s="27">
        <v>0</v>
      </c>
      <c r="LN177" s="27">
        <v>0</v>
      </c>
      <c r="LO177" s="27">
        <v>0</v>
      </c>
      <c r="LP177" s="27">
        <v>0</v>
      </c>
      <c r="LQ177" s="27">
        <v>0</v>
      </c>
      <c r="LR177" s="27">
        <v>0</v>
      </c>
      <c r="LS177" s="27">
        <v>1</v>
      </c>
      <c r="LT177" s="27">
        <v>0</v>
      </c>
      <c r="LU177" s="27">
        <v>0</v>
      </c>
      <c r="LV177" s="27">
        <v>0</v>
      </c>
      <c r="LW177" s="27">
        <v>0</v>
      </c>
      <c r="LX177" s="27">
        <v>0</v>
      </c>
      <c r="LY177" s="27">
        <v>0</v>
      </c>
      <c r="LZ177" s="27">
        <v>0</v>
      </c>
      <c r="MA177" s="27">
        <v>0</v>
      </c>
      <c r="MB177" s="27">
        <v>0</v>
      </c>
      <c r="MC177" s="27">
        <v>0</v>
      </c>
      <c r="MD177" s="27">
        <v>0</v>
      </c>
      <c r="ME177" s="27">
        <v>0</v>
      </c>
      <c r="MF177" s="27">
        <v>0</v>
      </c>
      <c r="MG177" s="27">
        <v>0</v>
      </c>
      <c r="MH177" s="27">
        <v>0</v>
      </c>
      <c r="MI177" s="27">
        <v>0</v>
      </c>
      <c r="MJ177" s="27">
        <v>0</v>
      </c>
      <c r="MK177" s="27">
        <v>0</v>
      </c>
      <c r="ML177" s="27">
        <v>0</v>
      </c>
      <c r="MM177" s="27">
        <v>0</v>
      </c>
      <c r="MN177" s="27">
        <v>0</v>
      </c>
      <c r="MO177" s="27">
        <v>0</v>
      </c>
      <c r="MP177" s="27">
        <v>0</v>
      </c>
      <c r="MQ177" s="27">
        <v>0</v>
      </c>
      <c r="MR177" s="27">
        <v>0</v>
      </c>
      <c r="MS177" s="27">
        <v>0</v>
      </c>
      <c r="MT177" s="27">
        <v>0</v>
      </c>
      <c r="MU177" s="27">
        <v>0</v>
      </c>
      <c r="MV177" s="27">
        <v>0</v>
      </c>
      <c r="MW177" s="27">
        <v>0</v>
      </c>
      <c r="MX177" s="27">
        <v>0</v>
      </c>
      <c r="MY177" s="27">
        <v>0</v>
      </c>
      <c r="MZ177" s="27">
        <v>0</v>
      </c>
      <c r="NA177" s="27">
        <v>0</v>
      </c>
      <c r="NB177" s="27">
        <v>0</v>
      </c>
      <c r="NC177" s="27">
        <v>0</v>
      </c>
      <c r="ND177" s="27">
        <v>0</v>
      </c>
      <c r="NE177" s="27">
        <v>0</v>
      </c>
      <c r="NF177" s="27">
        <v>0</v>
      </c>
      <c r="NG177" s="27">
        <v>0</v>
      </c>
      <c r="NH177" s="27">
        <v>0</v>
      </c>
      <c r="NI177" s="27">
        <v>0</v>
      </c>
      <c r="NJ177" s="27">
        <v>0</v>
      </c>
      <c r="NK177" s="27">
        <v>0</v>
      </c>
      <c r="NL177" s="27">
        <v>0</v>
      </c>
      <c r="NM177" s="27">
        <v>0</v>
      </c>
      <c r="NN177" s="27">
        <v>0</v>
      </c>
      <c r="NO177" s="27">
        <v>0</v>
      </c>
      <c r="NP177" s="27">
        <v>0</v>
      </c>
      <c r="NQ177" s="27">
        <v>0</v>
      </c>
      <c r="NR177" s="27">
        <v>0</v>
      </c>
      <c r="NS177" s="27">
        <v>0</v>
      </c>
      <c r="NT177" s="14">
        <v>2</v>
      </c>
      <c r="NU177" s="27">
        <v>0</v>
      </c>
      <c r="NV177" s="27">
        <v>0</v>
      </c>
      <c r="NW177" s="27">
        <v>0</v>
      </c>
      <c r="NX177" s="27">
        <v>0</v>
      </c>
      <c r="NY177" s="27">
        <v>0</v>
      </c>
      <c r="NZ177" s="27">
        <v>0</v>
      </c>
      <c r="OA177" s="27">
        <v>0</v>
      </c>
      <c r="OB177" s="27">
        <v>0</v>
      </c>
      <c r="OC177" s="27">
        <v>0</v>
      </c>
      <c r="OD177" s="27">
        <v>0</v>
      </c>
      <c r="OE177" s="27">
        <v>0</v>
      </c>
      <c r="OF177" s="27">
        <v>0</v>
      </c>
      <c r="OG177" s="27">
        <v>0</v>
      </c>
      <c r="OH177" s="27">
        <v>0</v>
      </c>
      <c r="OI177" s="27">
        <v>0</v>
      </c>
      <c r="OJ177" s="27">
        <v>0</v>
      </c>
      <c r="OK177" s="27">
        <v>1</v>
      </c>
      <c r="OL177" s="27">
        <v>0</v>
      </c>
      <c r="OM177" s="27">
        <v>0</v>
      </c>
      <c r="ON177" s="27">
        <v>1</v>
      </c>
      <c r="OO177" s="27">
        <v>0</v>
      </c>
      <c r="OP177" s="27">
        <v>0</v>
      </c>
      <c r="OQ177" s="27">
        <v>0</v>
      </c>
      <c r="OR177" s="27">
        <v>0</v>
      </c>
      <c r="OS177" s="14">
        <v>24</v>
      </c>
      <c r="OT177" s="44">
        <v>0</v>
      </c>
      <c r="OU177" s="27">
        <v>0</v>
      </c>
      <c r="OV177" s="27">
        <v>0</v>
      </c>
      <c r="OW177" s="27">
        <v>0</v>
      </c>
      <c r="OX177" s="27">
        <v>0</v>
      </c>
      <c r="OY177" s="27">
        <v>0</v>
      </c>
      <c r="OZ177" s="27">
        <v>0</v>
      </c>
      <c r="PA177" s="27">
        <v>0</v>
      </c>
      <c r="PB177" s="27">
        <v>0</v>
      </c>
      <c r="PC177" s="27">
        <v>0</v>
      </c>
      <c r="PD177" s="27">
        <v>0</v>
      </c>
      <c r="PE177" s="27">
        <v>0</v>
      </c>
      <c r="PF177" s="27">
        <v>0</v>
      </c>
      <c r="PG177" s="27">
        <v>0</v>
      </c>
      <c r="PH177" s="27">
        <v>0</v>
      </c>
      <c r="PI177" s="27">
        <v>0</v>
      </c>
      <c r="PJ177" s="27">
        <v>0</v>
      </c>
      <c r="PK177" s="27">
        <v>0</v>
      </c>
      <c r="PL177" s="27">
        <v>0</v>
      </c>
      <c r="PM177" s="27">
        <v>0</v>
      </c>
      <c r="PN177" s="27">
        <v>0</v>
      </c>
      <c r="PO177" s="27">
        <v>0</v>
      </c>
      <c r="PP177" s="27">
        <v>0</v>
      </c>
      <c r="PQ177" s="27">
        <v>0</v>
      </c>
      <c r="PR177" s="27">
        <v>0</v>
      </c>
      <c r="PS177" s="27">
        <v>0</v>
      </c>
      <c r="PT177" s="27">
        <v>0</v>
      </c>
      <c r="PU177" s="27">
        <v>17</v>
      </c>
      <c r="PV177" s="27">
        <v>0</v>
      </c>
      <c r="PW177" s="27">
        <v>7</v>
      </c>
      <c r="PX177" s="14">
        <v>208</v>
      </c>
      <c r="PY177" s="27">
        <v>0</v>
      </c>
      <c r="PZ177" s="27">
        <v>0</v>
      </c>
      <c r="QA177" s="27">
        <v>0</v>
      </c>
      <c r="QB177" s="27">
        <v>0</v>
      </c>
      <c r="QC177" s="27">
        <v>0</v>
      </c>
      <c r="QD177" s="27">
        <v>0</v>
      </c>
      <c r="QE177" s="27">
        <v>0</v>
      </c>
      <c r="QF177" s="27">
        <v>0</v>
      </c>
      <c r="QG177" s="27">
        <v>0</v>
      </c>
      <c r="QH177" s="27">
        <v>0</v>
      </c>
      <c r="QI177" s="27">
        <v>0</v>
      </c>
      <c r="QJ177" s="27">
        <v>0</v>
      </c>
      <c r="QK177" s="27">
        <v>0</v>
      </c>
      <c r="QL177" s="27">
        <v>0</v>
      </c>
      <c r="QM177" s="27">
        <v>0</v>
      </c>
      <c r="QN177" s="27">
        <v>0</v>
      </c>
      <c r="QO177" s="27">
        <v>0</v>
      </c>
      <c r="QP177" s="27">
        <v>0</v>
      </c>
      <c r="QQ177" s="27">
        <v>0</v>
      </c>
      <c r="QR177" s="27">
        <v>0</v>
      </c>
      <c r="QS177" s="27">
        <v>0</v>
      </c>
      <c r="QT177" s="27">
        <v>0</v>
      </c>
      <c r="QU177" s="27">
        <v>0</v>
      </c>
      <c r="QV177" s="27">
        <v>0</v>
      </c>
      <c r="QW177" s="27">
        <v>5</v>
      </c>
      <c r="QX177" s="27">
        <v>123</v>
      </c>
      <c r="QY177" s="27">
        <v>10</v>
      </c>
      <c r="QZ177" s="27">
        <v>70</v>
      </c>
      <c r="RA177" s="14">
        <v>0</v>
      </c>
      <c r="RB177" s="27">
        <v>0</v>
      </c>
      <c r="RC177" s="27">
        <v>0</v>
      </c>
      <c r="RD177" s="27">
        <v>0</v>
      </c>
      <c r="RE177" s="27">
        <v>0</v>
      </c>
      <c r="RF177" s="27">
        <v>0</v>
      </c>
      <c r="RG177" s="27">
        <v>0</v>
      </c>
      <c r="RH177" s="27">
        <v>0</v>
      </c>
      <c r="RI177" s="27">
        <v>0</v>
      </c>
      <c r="RJ177" s="14">
        <v>1</v>
      </c>
      <c r="RK177" s="27">
        <v>0</v>
      </c>
      <c r="RL177" s="27">
        <v>0</v>
      </c>
      <c r="RM177" s="27">
        <v>0</v>
      </c>
      <c r="RN177" s="27">
        <v>0</v>
      </c>
      <c r="RO177" s="27">
        <v>0</v>
      </c>
      <c r="RP177" s="27">
        <v>0</v>
      </c>
      <c r="RQ177" s="27">
        <v>0</v>
      </c>
      <c r="RR177" s="27">
        <v>0</v>
      </c>
      <c r="RS177" s="27">
        <v>0</v>
      </c>
      <c r="RT177" s="27">
        <v>0</v>
      </c>
      <c r="RU177" s="27">
        <v>0</v>
      </c>
      <c r="RV177" s="27">
        <v>0</v>
      </c>
      <c r="RW177" s="27">
        <v>0</v>
      </c>
      <c r="RX177" s="27">
        <v>0</v>
      </c>
      <c r="RY177" s="27">
        <v>0</v>
      </c>
      <c r="RZ177" s="27">
        <v>0</v>
      </c>
      <c r="SA177" s="27">
        <v>0</v>
      </c>
      <c r="SB177" s="27">
        <v>0</v>
      </c>
      <c r="SC177" s="27">
        <v>0</v>
      </c>
      <c r="SD177" s="27">
        <v>1</v>
      </c>
      <c r="SE177" s="27">
        <v>0</v>
      </c>
      <c r="SF177" s="27">
        <v>0</v>
      </c>
      <c r="SG177" s="27">
        <v>0</v>
      </c>
      <c r="SH177" s="27">
        <v>0</v>
      </c>
      <c r="SI177" s="27">
        <v>0</v>
      </c>
      <c r="SJ177" s="27">
        <v>0</v>
      </c>
      <c r="SK177" s="27">
        <v>0</v>
      </c>
      <c r="SL177" s="27">
        <v>0</v>
      </c>
      <c r="SM177" s="27">
        <v>0</v>
      </c>
      <c r="SN177" s="27">
        <v>0</v>
      </c>
      <c r="SO177" s="27">
        <v>0</v>
      </c>
      <c r="SP177" s="27">
        <v>0</v>
      </c>
      <c r="SQ177" s="27">
        <v>0</v>
      </c>
      <c r="SR177" s="27">
        <v>0</v>
      </c>
      <c r="SS177" s="27">
        <v>0</v>
      </c>
      <c r="ST177" s="27">
        <v>0</v>
      </c>
      <c r="SU177" s="27">
        <v>0</v>
      </c>
      <c r="SV177" s="27">
        <v>0</v>
      </c>
      <c r="SW177" s="27">
        <v>0</v>
      </c>
      <c r="SX177" s="27">
        <v>0</v>
      </c>
      <c r="SY177" s="27">
        <v>0</v>
      </c>
      <c r="SZ177" s="27">
        <v>0</v>
      </c>
      <c r="TA177" s="27">
        <v>0</v>
      </c>
      <c r="TB177" s="27">
        <v>0</v>
      </c>
      <c r="TC177" s="27">
        <v>0</v>
      </c>
      <c r="TD177" s="27">
        <v>0</v>
      </c>
      <c r="TE177" s="27">
        <v>0</v>
      </c>
      <c r="TF177" s="27">
        <v>0</v>
      </c>
      <c r="TG177" s="14">
        <v>0</v>
      </c>
      <c r="TH177" s="27">
        <v>0</v>
      </c>
      <c r="TI177" s="27">
        <v>0</v>
      </c>
      <c r="TJ177" s="27">
        <v>0</v>
      </c>
      <c r="TK177" s="27">
        <v>0</v>
      </c>
      <c r="TL177" s="27">
        <v>0</v>
      </c>
      <c r="TM177" s="27">
        <v>0</v>
      </c>
      <c r="TN177" s="27">
        <v>0</v>
      </c>
      <c r="TO177" s="27">
        <v>0</v>
      </c>
      <c r="TP177" s="27">
        <v>0</v>
      </c>
      <c r="TQ177" s="27">
        <v>0</v>
      </c>
      <c r="TR177" s="27">
        <v>0</v>
      </c>
      <c r="TS177" s="27">
        <v>0</v>
      </c>
      <c r="TT177" s="27">
        <v>0</v>
      </c>
      <c r="TU177" s="27">
        <v>0</v>
      </c>
      <c r="TV177" s="27">
        <v>0</v>
      </c>
      <c r="TW177" s="27">
        <v>0</v>
      </c>
      <c r="TX177" s="27">
        <v>0</v>
      </c>
      <c r="TY177" s="27">
        <v>0</v>
      </c>
      <c r="TZ177" s="27">
        <v>0</v>
      </c>
      <c r="UA177" s="27">
        <v>0</v>
      </c>
      <c r="UB177" s="27">
        <v>0</v>
      </c>
      <c r="UC177" s="27">
        <v>0</v>
      </c>
      <c r="UD177" s="27">
        <v>0</v>
      </c>
      <c r="UE177" s="27">
        <v>0</v>
      </c>
      <c r="UF177" s="27">
        <v>0</v>
      </c>
      <c r="UG177" s="27">
        <v>0</v>
      </c>
      <c r="UH177" s="27">
        <v>0</v>
      </c>
      <c r="UI177" s="27">
        <v>0</v>
      </c>
      <c r="UJ177" s="27">
        <v>0</v>
      </c>
      <c r="UK177" s="27">
        <v>0</v>
      </c>
      <c r="UL177" s="27">
        <v>0</v>
      </c>
      <c r="UM177" s="27">
        <v>0</v>
      </c>
      <c r="UN177" s="27">
        <v>0</v>
      </c>
      <c r="UO177" s="27">
        <v>0</v>
      </c>
      <c r="UP177" s="27">
        <v>0</v>
      </c>
      <c r="UQ177" s="27">
        <v>0</v>
      </c>
      <c r="UR177" s="27">
        <v>0</v>
      </c>
      <c r="US177" s="27">
        <v>0</v>
      </c>
      <c r="UT177" s="27">
        <v>0</v>
      </c>
      <c r="UU177" s="27">
        <v>0</v>
      </c>
      <c r="UV177" s="27">
        <v>0</v>
      </c>
      <c r="UW177" s="27">
        <v>0</v>
      </c>
      <c r="UX177" s="27">
        <v>0</v>
      </c>
      <c r="UY177" s="27">
        <v>0</v>
      </c>
      <c r="UZ177" s="27">
        <v>0</v>
      </c>
      <c r="VA177" s="27">
        <v>0</v>
      </c>
      <c r="VB177" s="27">
        <v>0</v>
      </c>
      <c r="VC177" s="27">
        <v>0</v>
      </c>
      <c r="VD177" s="27">
        <v>0</v>
      </c>
      <c r="VE177" s="27">
        <v>0</v>
      </c>
      <c r="VF177" s="27">
        <v>0</v>
      </c>
      <c r="VG177" s="27">
        <v>0</v>
      </c>
      <c r="VH177" s="14">
        <v>0</v>
      </c>
      <c r="VI177" s="27">
        <v>0</v>
      </c>
      <c r="VJ177" s="27">
        <v>0</v>
      </c>
      <c r="VK177" s="27">
        <v>0</v>
      </c>
      <c r="VL177" s="27">
        <v>0</v>
      </c>
      <c r="VM177" s="27">
        <v>0</v>
      </c>
      <c r="VN177" s="27">
        <v>0</v>
      </c>
      <c r="VO177" s="27">
        <v>0</v>
      </c>
      <c r="VP177" s="27">
        <v>0</v>
      </c>
      <c r="VQ177" s="27">
        <v>0</v>
      </c>
      <c r="VR177" s="27">
        <v>0</v>
      </c>
      <c r="VS177" s="27">
        <v>0</v>
      </c>
      <c r="VT177" s="27">
        <v>0</v>
      </c>
      <c r="VU177" s="27">
        <v>0</v>
      </c>
      <c r="VV177" s="27">
        <v>0</v>
      </c>
      <c r="VW177" s="27">
        <v>0</v>
      </c>
      <c r="VX177" s="27">
        <v>0</v>
      </c>
      <c r="VY177" s="27">
        <v>0</v>
      </c>
      <c r="VZ177" s="27">
        <v>0</v>
      </c>
      <c r="WA177" s="27">
        <v>0</v>
      </c>
      <c r="WB177" s="27">
        <v>0</v>
      </c>
      <c r="WC177" s="27">
        <v>0</v>
      </c>
      <c r="WD177" s="27">
        <v>0</v>
      </c>
      <c r="WE177" s="27">
        <v>0</v>
      </c>
      <c r="WF177" s="27">
        <v>0</v>
      </c>
      <c r="WG177" s="27">
        <v>0</v>
      </c>
      <c r="WH177" s="27">
        <v>0</v>
      </c>
      <c r="WI177" s="27">
        <v>0</v>
      </c>
      <c r="WJ177" s="27">
        <v>0</v>
      </c>
      <c r="WK177" s="27">
        <v>0</v>
      </c>
      <c r="WL177" s="27">
        <v>0</v>
      </c>
      <c r="WM177" s="27">
        <v>0</v>
      </c>
      <c r="WN177" s="27">
        <v>0</v>
      </c>
      <c r="WO177" s="27">
        <v>0</v>
      </c>
      <c r="WP177" s="27">
        <v>0</v>
      </c>
      <c r="WQ177" s="27">
        <v>0</v>
      </c>
      <c r="WR177" s="27">
        <v>0</v>
      </c>
      <c r="WS177" s="27">
        <v>0</v>
      </c>
      <c r="WT177" s="27">
        <v>0</v>
      </c>
      <c r="WU177" s="27">
        <v>0</v>
      </c>
      <c r="WV177" s="27">
        <v>0</v>
      </c>
      <c r="WW177" s="27">
        <v>0</v>
      </c>
      <c r="WX177" s="27">
        <v>0</v>
      </c>
      <c r="WY177" s="27">
        <v>0</v>
      </c>
      <c r="WZ177" s="27">
        <v>0</v>
      </c>
      <c r="XA177" s="27">
        <v>0</v>
      </c>
      <c r="XB177" s="27">
        <v>0</v>
      </c>
      <c r="XC177" s="27">
        <v>0</v>
      </c>
      <c r="XD177" s="27">
        <v>0</v>
      </c>
      <c r="XE177" s="27">
        <v>0</v>
      </c>
      <c r="XF177" s="27">
        <v>0</v>
      </c>
      <c r="XG177" s="27">
        <v>0</v>
      </c>
      <c r="XH177" s="27">
        <v>0</v>
      </c>
      <c r="XI177" s="27">
        <v>7</v>
      </c>
      <c r="XJ177" s="27">
        <v>17</v>
      </c>
      <c r="XK177" s="27">
        <v>0</v>
      </c>
      <c r="XL177" s="27">
        <v>24</v>
      </c>
      <c r="XM177" s="27">
        <v>0</v>
      </c>
      <c r="XN177" s="27">
        <v>0</v>
      </c>
      <c r="XO177" s="27">
        <v>0</v>
      </c>
      <c r="XP177" s="27">
        <v>0</v>
      </c>
      <c r="XQ177" s="27">
        <v>0</v>
      </c>
      <c r="XR177" s="27">
        <v>0</v>
      </c>
      <c r="XS177" s="27">
        <v>0</v>
      </c>
      <c r="XT177" s="27">
        <v>0</v>
      </c>
      <c r="XU177" s="27">
        <v>0</v>
      </c>
      <c r="XV177" s="27">
        <v>0</v>
      </c>
      <c r="XW177" s="27">
        <v>0</v>
      </c>
      <c r="XX177" s="27">
        <v>0</v>
      </c>
      <c r="XY177" s="27">
        <v>0</v>
      </c>
      <c r="XZ177" s="27">
        <v>0</v>
      </c>
      <c r="YA177" s="27">
        <v>0</v>
      </c>
      <c r="YB177" s="27">
        <v>0</v>
      </c>
      <c r="YC177" s="27">
        <v>0</v>
      </c>
      <c r="YD177" s="27">
        <v>0</v>
      </c>
      <c r="YE177" s="27">
        <v>0</v>
      </c>
      <c r="YF177" s="27">
        <v>0</v>
      </c>
      <c r="YG177" s="27">
        <v>0</v>
      </c>
      <c r="YH177" s="27">
        <v>0</v>
      </c>
      <c r="YI177" s="27">
        <v>0</v>
      </c>
      <c r="YJ177" s="27">
        <v>0</v>
      </c>
      <c r="YK177" s="27">
        <v>0</v>
      </c>
      <c r="YL177" s="27">
        <v>0</v>
      </c>
      <c r="YM177" s="27">
        <v>0</v>
      </c>
      <c r="YN177" s="27">
        <v>0</v>
      </c>
      <c r="YO177" s="27">
        <v>0</v>
      </c>
      <c r="YP177" s="27">
        <v>0</v>
      </c>
      <c r="YQ177" s="27">
        <v>0</v>
      </c>
      <c r="YR177" s="27">
        <v>0</v>
      </c>
      <c r="YS177" s="27">
        <v>0</v>
      </c>
      <c r="YT177" s="27">
        <v>0</v>
      </c>
      <c r="YU177" s="27">
        <v>0</v>
      </c>
      <c r="YV177" s="27">
        <v>0</v>
      </c>
      <c r="YW177" s="27">
        <v>0</v>
      </c>
      <c r="YX177" s="27">
        <v>0</v>
      </c>
      <c r="YY177" s="27">
        <v>0</v>
      </c>
      <c r="YZ177" s="27">
        <v>0</v>
      </c>
      <c r="ZA177" s="27">
        <v>0</v>
      </c>
      <c r="ZB177" s="27">
        <v>0</v>
      </c>
      <c r="ZC177" s="27">
        <v>0</v>
      </c>
      <c r="ZD177" s="27">
        <v>0</v>
      </c>
      <c r="ZE177" s="27">
        <v>0</v>
      </c>
      <c r="ZF177" s="27">
        <v>0</v>
      </c>
      <c r="ZG177" s="27">
        <v>0</v>
      </c>
      <c r="ZH177" s="27">
        <v>0</v>
      </c>
      <c r="ZI177" s="27">
        <v>0</v>
      </c>
      <c r="ZJ177" s="27">
        <v>0</v>
      </c>
      <c r="ZK177" s="27">
        <v>0</v>
      </c>
      <c r="ZL177" s="27">
        <v>0</v>
      </c>
      <c r="ZM177" s="27">
        <v>0</v>
      </c>
      <c r="ZN177" s="27">
        <v>0</v>
      </c>
      <c r="ZO177" s="27">
        <v>0</v>
      </c>
      <c r="ZP177" s="27">
        <v>0</v>
      </c>
      <c r="ZQ177" s="27">
        <v>0</v>
      </c>
      <c r="ZR177" s="27">
        <v>0</v>
      </c>
      <c r="ZS177" s="27">
        <v>0</v>
      </c>
      <c r="ZT177" s="27">
        <v>0</v>
      </c>
      <c r="ZU177" s="27">
        <v>0</v>
      </c>
      <c r="ZV177" s="27">
        <v>0</v>
      </c>
    </row>
    <row r="178" spans="1:698" s="43" customFormat="1" x14ac:dyDescent="0.2">
      <c r="A178" s="43" t="s">
        <v>278</v>
      </c>
      <c r="B178" s="42"/>
      <c r="C178" s="14">
        <v>331</v>
      </c>
      <c r="D178" s="14">
        <v>9</v>
      </c>
      <c r="E178" s="14">
        <v>0</v>
      </c>
      <c r="F178" s="14">
        <v>0</v>
      </c>
      <c r="G178" s="43">
        <v>0</v>
      </c>
      <c r="H178" s="43">
        <v>0</v>
      </c>
      <c r="I178" s="43">
        <v>0</v>
      </c>
      <c r="J178" s="43">
        <v>0</v>
      </c>
      <c r="K178" s="43">
        <v>0</v>
      </c>
      <c r="L178" s="43">
        <v>0</v>
      </c>
      <c r="M178" s="43">
        <v>0</v>
      </c>
      <c r="N178" s="43">
        <v>0</v>
      </c>
      <c r="O178" s="43">
        <v>0</v>
      </c>
      <c r="P178" s="43">
        <v>0</v>
      </c>
      <c r="Q178" s="43">
        <v>0</v>
      </c>
      <c r="R178" s="43">
        <v>0</v>
      </c>
      <c r="S178" s="43">
        <v>0</v>
      </c>
      <c r="T178" s="43">
        <v>0</v>
      </c>
      <c r="U178" s="43">
        <v>0</v>
      </c>
      <c r="V178" s="43">
        <v>0</v>
      </c>
      <c r="W178" s="43">
        <v>0</v>
      </c>
      <c r="X178" s="43">
        <v>0</v>
      </c>
      <c r="Y178" s="43">
        <v>0</v>
      </c>
      <c r="Z178" s="43">
        <v>0</v>
      </c>
      <c r="AA178" s="43">
        <v>0</v>
      </c>
      <c r="AB178" s="43">
        <v>0</v>
      </c>
      <c r="AC178" s="43">
        <v>0</v>
      </c>
      <c r="AD178" s="43">
        <v>0</v>
      </c>
      <c r="AE178" s="43">
        <v>0</v>
      </c>
      <c r="AF178" s="43">
        <v>0</v>
      </c>
      <c r="AG178" s="43">
        <v>0</v>
      </c>
      <c r="AH178" s="43">
        <v>0</v>
      </c>
      <c r="AI178" s="43">
        <v>0</v>
      </c>
      <c r="AJ178" s="43">
        <v>0</v>
      </c>
      <c r="AK178" s="43">
        <v>0</v>
      </c>
      <c r="AL178" s="43">
        <v>0</v>
      </c>
      <c r="AM178" s="43">
        <v>0</v>
      </c>
      <c r="AN178" s="43">
        <v>0</v>
      </c>
      <c r="AO178" s="43">
        <v>0</v>
      </c>
      <c r="AP178" s="43">
        <v>0</v>
      </c>
      <c r="AU178" s="43">
        <v>1</v>
      </c>
      <c r="AV178" s="43">
        <v>12</v>
      </c>
      <c r="AW178" s="43">
        <v>0</v>
      </c>
      <c r="AX178" s="43">
        <v>12</v>
      </c>
      <c r="AY178" s="14">
        <v>0</v>
      </c>
      <c r="AZ178" s="14">
        <v>7</v>
      </c>
      <c r="BA178" s="14">
        <v>1</v>
      </c>
      <c r="BB178" s="14">
        <v>34</v>
      </c>
      <c r="BC178" s="43">
        <v>0</v>
      </c>
      <c r="BD178" s="43">
        <v>0</v>
      </c>
      <c r="BE178" s="43">
        <v>0</v>
      </c>
      <c r="BF178" s="43">
        <v>0</v>
      </c>
      <c r="BG178" s="43">
        <v>0</v>
      </c>
      <c r="BH178" s="43">
        <v>0</v>
      </c>
      <c r="BI178" s="43">
        <v>0</v>
      </c>
      <c r="BJ178" s="43">
        <v>0</v>
      </c>
      <c r="BK178" s="43">
        <v>0</v>
      </c>
      <c r="BL178" s="43">
        <v>0</v>
      </c>
      <c r="BM178" s="43">
        <v>0</v>
      </c>
      <c r="BN178" s="43">
        <v>0</v>
      </c>
      <c r="BO178" s="43">
        <v>0</v>
      </c>
      <c r="BP178" s="43">
        <v>0</v>
      </c>
      <c r="BQ178" s="43">
        <v>0</v>
      </c>
      <c r="BR178" s="43">
        <v>0</v>
      </c>
      <c r="BS178" s="43">
        <v>0</v>
      </c>
      <c r="BT178" s="43">
        <v>0</v>
      </c>
      <c r="BU178" s="43">
        <v>0</v>
      </c>
      <c r="BV178" s="43">
        <v>0</v>
      </c>
      <c r="BW178" s="43">
        <v>0</v>
      </c>
      <c r="BX178" s="43">
        <v>0</v>
      </c>
      <c r="BY178" s="43">
        <v>0</v>
      </c>
      <c r="BZ178" s="43">
        <v>0</v>
      </c>
      <c r="CA178" s="43">
        <v>0</v>
      </c>
      <c r="CB178" s="43">
        <v>0</v>
      </c>
      <c r="CC178" s="43">
        <v>0</v>
      </c>
      <c r="CD178" s="43">
        <v>0</v>
      </c>
      <c r="CE178" s="43">
        <v>0</v>
      </c>
      <c r="CF178" s="43">
        <v>0</v>
      </c>
      <c r="CG178" s="43">
        <v>0</v>
      </c>
      <c r="CH178" s="43">
        <v>2</v>
      </c>
      <c r="CI178" s="43">
        <v>0</v>
      </c>
      <c r="CJ178" s="43">
        <v>3</v>
      </c>
      <c r="CK178" s="43">
        <v>0</v>
      </c>
      <c r="CL178" s="43">
        <v>8</v>
      </c>
      <c r="CM178" s="43">
        <v>0</v>
      </c>
      <c r="CN178" s="43">
        <v>10</v>
      </c>
      <c r="CO178" s="43">
        <v>0</v>
      </c>
      <c r="CP178" s="43">
        <v>8</v>
      </c>
      <c r="CQ178" s="43">
        <v>1</v>
      </c>
      <c r="CR178" s="43">
        <v>7</v>
      </c>
      <c r="CS178" s="43">
        <v>0</v>
      </c>
      <c r="CT178" s="43">
        <v>10</v>
      </c>
      <c r="CU178" s="43">
        <v>1</v>
      </c>
      <c r="CV178" s="43">
        <v>5</v>
      </c>
      <c r="CW178" s="43">
        <v>2</v>
      </c>
      <c r="CX178" s="43">
        <v>22</v>
      </c>
      <c r="CY178" s="43">
        <v>0</v>
      </c>
      <c r="CZ178" s="43">
        <v>9</v>
      </c>
      <c r="DA178" s="43">
        <v>0</v>
      </c>
      <c r="DB178" s="43">
        <v>10</v>
      </c>
      <c r="DC178" s="43">
        <v>0</v>
      </c>
      <c r="DD178" s="43">
        <v>2</v>
      </c>
      <c r="DG178" s="43">
        <v>0</v>
      </c>
      <c r="DH178" s="43">
        <v>32</v>
      </c>
      <c r="DI178" s="43">
        <v>0</v>
      </c>
      <c r="DJ178" s="43">
        <v>0</v>
      </c>
      <c r="DK178" s="43">
        <v>0</v>
      </c>
      <c r="DL178" s="43">
        <v>0</v>
      </c>
      <c r="DM178" s="43">
        <v>0</v>
      </c>
      <c r="DN178" s="43">
        <v>0</v>
      </c>
      <c r="DO178" s="43">
        <v>0</v>
      </c>
      <c r="DP178" s="43">
        <v>0</v>
      </c>
      <c r="DQ178" s="43">
        <v>0</v>
      </c>
      <c r="DR178" s="43">
        <v>6</v>
      </c>
      <c r="DS178" s="43">
        <v>0</v>
      </c>
      <c r="DT178" s="43">
        <v>4</v>
      </c>
      <c r="DU178" s="43">
        <v>0</v>
      </c>
      <c r="DV178" s="43">
        <v>2</v>
      </c>
      <c r="DW178" s="43">
        <v>0</v>
      </c>
      <c r="DX178" s="43">
        <v>3</v>
      </c>
      <c r="DY178" s="43">
        <v>0</v>
      </c>
      <c r="DZ178" s="43">
        <v>28</v>
      </c>
      <c r="EA178" s="43">
        <v>0</v>
      </c>
      <c r="EB178" s="43">
        <v>0</v>
      </c>
      <c r="EC178" s="43">
        <v>1</v>
      </c>
      <c r="ED178" s="43">
        <v>35</v>
      </c>
      <c r="EE178" s="43">
        <v>0</v>
      </c>
      <c r="EF178" s="43">
        <v>0</v>
      </c>
      <c r="EG178" s="43">
        <v>0</v>
      </c>
      <c r="EH178" s="43">
        <v>14</v>
      </c>
      <c r="EI178" s="43">
        <v>0</v>
      </c>
      <c r="EJ178" s="43">
        <v>0</v>
      </c>
      <c r="EK178" s="43">
        <v>0</v>
      </c>
      <c r="EL178" s="43">
        <v>6</v>
      </c>
      <c r="EM178" s="43">
        <v>0</v>
      </c>
      <c r="EN178" s="43">
        <v>0</v>
      </c>
      <c r="EO178" s="43">
        <v>0</v>
      </c>
      <c r="EP178" s="43">
        <v>0</v>
      </c>
      <c r="EQ178" s="43">
        <v>0</v>
      </c>
      <c r="ER178" s="43">
        <v>0</v>
      </c>
      <c r="ES178" s="43">
        <v>0</v>
      </c>
      <c r="ET178" s="43">
        <v>0</v>
      </c>
      <c r="EU178" s="43">
        <v>0</v>
      </c>
      <c r="EV178" s="43">
        <v>0</v>
      </c>
      <c r="EW178" s="43">
        <v>0</v>
      </c>
      <c r="EX178" s="43">
        <v>0</v>
      </c>
      <c r="EY178" s="43">
        <v>0</v>
      </c>
      <c r="EZ178" s="43">
        <v>0</v>
      </c>
      <c r="FA178" s="43">
        <v>0</v>
      </c>
      <c r="FB178" s="43">
        <v>0</v>
      </c>
      <c r="FC178" s="43">
        <v>0</v>
      </c>
      <c r="FD178" s="43">
        <v>0</v>
      </c>
      <c r="FE178" s="43">
        <v>0</v>
      </c>
      <c r="FF178" s="43">
        <v>0</v>
      </c>
      <c r="FG178" s="43">
        <v>0</v>
      </c>
      <c r="FH178" s="43">
        <v>1</v>
      </c>
      <c r="FI178" s="43">
        <v>1</v>
      </c>
      <c r="FJ178" s="43">
        <v>1</v>
      </c>
      <c r="FK178" s="43">
        <v>0</v>
      </c>
      <c r="FL178" s="43">
        <v>0</v>
      </c>
      <c r="FM178" s="43">
        <v>0</v>
      </c>
      <c r="FN178" s="43">
        <v>2</v>
      </c>
      <c r="FO178" s="43">
        <v>0</v>
      </c>
      <c r="FP178" s="43">
        <v>3</v>
      </c>
      <c r="FQ178" s="43">
        <v>0</v>
      </c>
      <c r="FR178" s="43">
        <v>4</v>
      </c>
      <c r="FS178" s="43">
        <v>1</v>
      </c>
      <c r="FT178" s="43">
        <v>5</v>
      </c>
      <c r="FU178" s="43">
        <v>0</v>
      </c>
      <c r="FV178" s="43">
        <v>2</v>
      </c>
      <c r="FW178" s="43">
        <v>0</v>
      </c>
      <c r="FX178" s="43">
        <v>7</v>
      </c>
      <c r="FY178" s="43">
        <v>0</v>
      </c>
      <c r="FZ178" s="43">
        <v>4</v>
      </c>
      <c r="GA178" s="43">
        <v>0</v>
      </c>
      <c r="GB178" s="43">
        <v>2</v>
      </c>
      <c r="GC178" s="27"/>
      <c r="GD178" s="27">
        <v>0</v>
      </c>
      <c r="GE178" s="27">
        <v>0</v>
      </c>
      <c r="GF178" s="27">
        <v>0</v>
      </c>
      <c r="GG178" s="27">
        <v>0</v>
      </c>
      <c r="GH178" s="27">
        <v>0</v>
      </c>
      <c r="GI178" s="27">
        <v>0</v>
      </c>
      <c r="GJ178" s="27">
        <v>0</v>
      </c>
      <c r="GK178" s="27">
        <v>0</v>
      </c>
      <c r="GL178" s="27">
        <v>0</v>
      </c>
      <c r="GM178" s="27">
        <v>0</v>
      </c>
      <c r="GN178" s="27">
        <v>0</v>
      </c>
      <c r="GO178" s="27">
        <v>0</v>
      </c>
      <c r="GP178" s="27"/>
      <c r="GQ178" s="27">
        <v>0</v>
      </c>
      <c r="GR178" s="27">
        <v>0</v>
      </c>
      <c r="GS178" s="27">
        <v>0</v>
      </c>
      <c r="GT178" s="27">
        <v>0</v>
      </c>
      <c r="GU178" s="27">
        <v>0</v>
      </c>
      <c r="GV178" s="27">
        <v>0</v>
      </c>
      <c r="GW178" s="27">
        <v>0</v>
      </c>
      <c r="GX178" s="27">
        <v>0</v>
      </c>
      <c r="GY178" s="27">
        <v>0</v>
      </c>
      <c r="GZ178" s="27">
        <v>0</v>
      </c>
      <c r="HA178" s="27">
        <v>0</v>
      </c>
      <c r="HB178" s="27">
        <v>0</v>
      </c>
      <c r="HC178" s="27"/>
      <c r="HD178" s="27">
        <v>0</v>
      </c>
      <c r="HE178" s="27">
        <v>0</v>
      </c>
      <c r="HF178" s="27">
        <v>0</v>
      </c>
      <c r="HG178" s="27">
        <v>0</v>
      </c>
      <c r="HH178" s="27">
        <v>0</v>
      </c>
      <c r="HI178" s="27">
        <v>0</v>
      </c>
      <c r="HJ178" s="27">
        <v>0</v>
      </c>
      <c r="HK178" s="27">
        <v>0</v>
      </c>
      <c r="HL178" s="27">
        <v>0</v>
      </c>
      <c r="HM178" s="27">
        <v>0</v>
      </c>
      <c r="HN178" s="27">
        <v>0</v>
      </c>
      <c r="HO178" s="27">
        <v>0</v>
      </c>
      <c r="HP178" s="27"/>
      <c r="HQ178" s="27">
        <v>0</v>
      </c>
      <c r="HR178" s="27">
        <v>0</v>
      </c>
      <c r="HS178" s="27">
        <v>0</v>
      </c>
      <c r="HT178" s="27">
        <v>0</v>
      </c>
      <c r="HU178" s="27">
        <v>0</v>
      </c>
      <c r="HV178" s="27">
        <v>0</v>
      </c>
      <c r="HW178" s="27">
        <v>0</v>
      </c>
      <c r="HX178" s="27">
        <v>0</v>
      </c>
      <c r="HY178" s="27">
        <v>0</v>
      </c>
      <c r="HZ178" s="27">
        <v>0</v>
      </c>
      <c r="IA178" s="27">
        <v>0</v>
      </c>
      <c r="IB178" s="27">
        <v>0</v>
      </c>
      <c r="IC178" s="27"/>
      <c r="ID178" s="27">
        <v>0</v>
      </c>
      <c r="IE178" s="27">
        <v>0</v>
      </c>
      <c r="IF178" s="27">
        <v>0</v>
      </c>
      <c r="IG178" s="27">
        <v>0</v>
      </c>
      <c r="IH178" s="27">
        <v>0</v>
      </c>
      <c r="II178" s="27"/>
      <c r="IJ178" s="27"/>
      <c r="IK178" s="27"/>
      <c r="IL178" s="27"/>
      <c r="IM178" s="27">
        <v>0</v>
      </c>
      <c r="IN178" s="27">
        <v>0</v>
      </c>
      <c r="IO178" s="27">
        <v>0</v>
      </c>
      <c r="IP178" s="27">
        <v>0</v>
      </c>
      <c r="IQ178" s="27">
        <v>0</v>
      </c>
      <c r="IR178" s="27">
        <v>0</v>
      </c>
      <c r="IS178" s="27">
        <v>0</v>
      </c>
      <c r="IT178" s="27">
        <v>0</v>
      </c>
      <c r="IU178" s="27">
        <v>0</v>
      </c>
      <c r="IV178" s="27">
        <v>0</v>
      </c>
      <c r="IW178" s="27">
        <v>0</v>
      </c>
      <c r="IX178" s="27">
        <v>0</v>
      </c>
      <c r="IY178" s="27">
        <v>0</v>
      </c>
      <c r="IZ178" s="27">
        <v>0</v>
      </c>
      <c r="JA178" s="27">
        <v>0</v>
      </c>
      <c r="JB178" s="27">
        <v>0</v>
      </c>
      <c r="JC178" s="27">
        <v>0</v>
      </c>
      <c r="JD178" s="27">
        <v>0</v>
      </c>
      <c r="JE178" s="27">
        <v>0</v>
      </c>
      <c r="JF178" s="27">
        <v>0</v>
      </c>
      <c r="JG178" s="27">
        <v>0</v>
      </c>
      <c r="JH178" s="27">
        <v>0</v>
      </c>
      <c r="JI178" s="27">
        <v>0</v>
      </c>
      <c r="JJ178" s="27">
        <v>0</v>
      </c>
      <c r="JK178" s="27">
        <v>0</v>
      </c>
      <c r="JL178" s="27">
        <v>0</v>
      </c>
      <c r="JM178" s="27">
        <v>0</v>
      </c>
      <c r="JN178" s="27">
        <v>0</v>
      </c>
      <c r="JO178" s="27">
        <v>0</v>
      </c>
      <c r="JP178" s="27">
        <v>0</v>
      </c>
      <c r="JQ178" s="27">
        <v>0</v>
      </c>
      <c r="JR178" s="27">
        <v>0</v>
      </c>
      <c r="JS178" s="27">
        <v>0</v>
      </c>
      <c r="JT178" s="27">
        <v>0</v>
      </c>
      <c r="JU178" s="27">
        <v>0</v>
      </c>
      <c r="JV178" s="27">
        <v>0</v>
      </c>
      <c r="JW178" s="27">
        <v>0</v>
      </c>
      <c r="JX178" s="27">
        <v>0</v>
      </c>
      <c r="JY178" s="14">
        <v>38</v>
      </c>
      <c r="JZ178" s="27">
        <v>0</v>
      </c>
      <c r="KA178" s="27">
        <v>0</v>
      </c>
      <c r="KB178" s="27">
        <v>0</v>
      </c>
      <c r="KC178" s="27">
        <v>0</v>
      </c>
      <c r="KD178" s="27">
        <v>0</v>
      </c>
      <c r="KE178" s="27">
        <v>10</v>
      </c>
      <c r="KF178" s="27">
        <v>2</v>
      </c>
      <c r="KG178" s="27">
        <v>0</v>
      </c>
      <c r="KH178" s="27">
        <v>14</v>
      </c>
      <c r="KI178" s="27">
        <v>1</v>
      </c>
      <c r="KJ178" s="27">
        <v>1</v>
      </c>
      <c r="KK178" s="27">
        <v>10</v>
      </c>
      <c r="KL178" s="14">
        <v>38</v>
      </c>
      <c r="KM178" s="27">
        <v>0</v>
      </c>
      <c r="KN178" s="27">
        <v>10</v>
      </c>
      <c r="KO178" s="27">
        <v>16</v>
      </c>
      <c r="KP178" s="27">
        <v>12</v>
      </c>
      <c r="KQ178" s="14">
        <v>4</v>
      </c>
      <c r="KR178" s="27">
        <v>2</v>
      </c>
      <c r="KS178" s="27">
        <v>2</v>
      </c>
      <c r="KT178" s="14">
        <v>2</v>
      </c>
      <c r="KU178" s="27">
        <v>0</v>
      </c>
      <c r="KV178" s="27">
        <v>2</v>
      </c>
      <c r="KW178" s="27">
        <v>0</v>
      </c>
      <c r="KX178" s="27">
        <v>0</v>
      </c>
      <c r="KY178" s="14">
        <v>8</v>
      </c>
      <c r="KZ178" s="27">
        <v>0</v>
      </c>
      <c r="LA178" s="27">
        <v>0</v>
      </c>
      <c r="LB178" s="27">
        <v>0</v>
      </c>
      <c r="LC178" s="27">
        <v>0</v>
      </c>
      <c r="LD178" s="27">
        <v>0</v>
      </c>
      <c r="LE178" s="27">
        <v>0</v>
      </c>
      <c r="LF178" s="27">
        <v>0</v>
      </c>
      <c r="LG178" s="27">
        <v>0</v>
      </c>
      <c r="LH178" s="27">
        <v>0</v>
      </c>
      <c r="LI178" s="27">
        <v>0</v>
      </c>
      <c r="LJ178" s="27">
        <v>0</v>
      </c>
      <c r="LK178" s="27">
        <v>0</v>
      </c>
      <c r="LL178" s="27">
        <v>0</v>
      </c>
      <c r="LM178" s="27">
        <v>0</v>
      </c>
      <c r="LN178" s="27">
        <v>0</v>
      </c>
      <c r="LO178" s="27">
        <v>0</v>
      </c>
      <c r="LP178" s="27">
        <v>0</v>
      </c>
      <c r="LQ178" s="27">
        <v>0</v>
      </c>
      <c r="LR178" s="27">
        <v>0</v>
      </c>
      <c r="LS178" s="27">
        <v>0</v>
      </c>
      <c r="LT178" s="27">
        <v>0</v>
      </c>
      <c r="LU178" s="27">
        <v>0</v>
      </c>
      <c r="LV178" s="27">
        <v>0</v>
      </c>
      <c r="LW178" s="27">
        <v>1</v>
      </c>
      <c r="LX178" s="27">
        <v>0</v>
      </c>
      <c r="LY178" s="27">
        <v>0</v>
      </c>
      <c r="LZ178" s="27">
        <v>0</v>
      </c>
      <c r="MA178" s="27">
        <v>0</v>
      </c>
      <c r="MB178" s="27">
        <v>0</v>
      </c>
      <c r="MC178" s="27">
        <v>0</v>
      </c>
      <c r="MD178" s="27">
        <v>0</v>
      </c>
      <c r="ME178" s="27">
        <v>0</v>
      </c>
      <c r="MF178" s="27">
        <v>0</v>
      </c>
      <c r="MG178" s="27">
        <v>0</v>
      </c>
      <c r="MH178" s="27">
        <v>0</v>
      </c>
      <c r="MI178" s="27">
        <v>0</v>
      </c>
      <c r="MJ178" s="27">
        <v>0</v>
      </c>
      <c r="MK178" s="27">
        <v>0</v>
      </c>
      <c r="ML178" s="27">
        <v>0</v>
      </c>
      <c r="MM178" s="27">
        <v>0</v>
      </c>
      <c r="MN178" s="27">
        <v>0</v>
      </c>
      <c r="MO178" s="27">
        <v>0</v>
      </c>
      <c r="MP178" s="27">
        <v>0</v>
      </c>
      <c r="MQ178" s="27">
        <v>0</v>
      </c>
      <c r="MR178" s="27">
        <v>0</v>
      </c>
      <c r="MS178" s="27">
        <v>0</v>
      </c>
      <c r="MT178" s="27">
        <v>0</v>
      </c>
      <c r="MU178" s="27">
        <v>0</v>
      </c>
      <c r="MV178" s="27">
        <v>0</v>
      </c>
      <c r="MW178" s="27">
        <v>0</v>
      </c>
      <c r="MX178" s="27">
        <v>1</v>
      </c>
      <c r="MY178" s="27">
        <v>0</v>
      </c>
      <c r="MZ178" s="27">
        <v>0</v>
      </c>
      <c r="NA178" s="27">
        <v>0</v>
      </c>
      <c r="NB178" s="27">
        <v>0</v>
      </c>
      <c r="NC178" s="27">
        <v>0</v>
      </c>
      <c r="ND178" s="27">
        <v>1</v>
      </c>
      <c r="NE178" s="27">
        <v>0</v>
      </c>
      <c r="NF178" s="27">
        <v>0</v>
      </c>
      <c r="NG178" s="27">
        <v>0</v>
      </c>
      <c r="NH178" s="27">
        <v>0</v>
      </c>
      <c r="NI178" s="27">
        <v>0</v>
      </c>
      <c r="NJ178" s="27">
        <v>0</v>
      </c>
      <c r="NK178" s="27">
        <v>0</v>
      </c>
      <c r="NL178" s="27">
        <v>0</v>
      </c>
      <c r="NM178" s="27">
        <v>0</v>
      </c>
      <c r="NN178" s="27">
        <v>1</v>
      </c>
      <c r="NO178" s="27">
        <v>0</v>
      </c>
      <c r="NP178" s="27">
        <v>0</v>
      </c>
      <c r="NQ178" s="27">
        <v>1</v>
      </c>
      <c r="NR178" s="27">
        <v>2</v>
      </c>
      <c r="NS178" s="27">
        <v>1</v>
      </c>
      <c r="NT178" s="14">
        <v>8</v>
      </c>
      <c r="NU178" s="27">
        <v>0</v>
      </c>
      <c r="NV178" s="27">
        <v>0</v>
      </c>
      <c r="NW178" s="27">
        <v>1</v>
      </c>
      <c r="NX178" s="27">
        <v>0</v>
      </c>
      <c r="NY178" s="27">
        <v>0</v>
      </c>
      <c r="NZ178" s="27">
        <v>0</v>
      </c>
      <c r="OA178" s="27">
        <v>0</v>
      </c>
      <c r="OB178" s="27">
        <v>0</v>
      </c>
      <c r="OC178" s="27">
        <v>1</v>
      </c>
      <c r="OD178" s="27">
        <v>0</v>
      </c>
      <c r="OE178" s="27">
        <v>0</v>
      </c>
      <c r="OF178" s="27">
        <v>0</v>
      </c>
      <c r="OG178" s="27">
        <v>0</v>
      </c>
      <c r="OH178" s="27">
        <v>0</v>
      </c>
      <c r="OI178" s="27">
        <v>0</v>
      </c>
      <c r="OJ178" s="27">
        <v>0</v>
      </c>
      <c r="OK178" s="27">
        <v>0</v>
      </c>
      <c r="OL178" s="27">
        <v>0</v>
      </c>
      <c r="OM178" s="27">
        <v>1</v>
      </c>
      <c r="ON178" s="27">
        <v>0</v>
      </c>
      <c r="OO178" s="27">
        <v>0</v>
      </c>
      <c r="OP178" s="27">
        <v>1</v>
      </c>
      <c r="OQ178" s="27">
        <v>2</v>
      </c>
      <c r="OR178" s="27">
        <v>2</v>
      </c>
      <c r="OS178" s="14">
        <v>10</v>
      </c>
      <c r="OT178" s="44">
        <v>1</v>
      </c>
      <c r="OU178" s="27">
        <v>0</v>
      </c>
      <c r="OV178" s="27">
        <v>0</v>
      </c>
      <c r="OW178" s="27">
        <v>1</v>
      </c>
      <c r="OX178" s="27">
        <v>0</v>
      </c>
      <c r="OY178" s="27">
        <v>0</v>
      </c>
      <c r="OZ178" s="27">
        <v>2</v>
      </c>
      <c r="PA178" s="27">
        <v>1</v>
      </c>
      <c r="PB178" s="27">
        <v>3</v>
      </c>
      <c r="PC178" s="27">
        <v>0</v>
      </c>
      <c r="PD178" s="27">
        <v>0</v>
      </c>
      <c r="PE178" s="27">
        <v>0</v>
      </c>
      <c r="PF178" s="27">
        <v>0</v>
      </c>
      <c r="PG178" s="27">
        <v>0</v>
      </c>
      <c r="PH178" s="27">
        <v>0</v>
      </c>
      <c r="PI178" s="27">
        <v>1</v>
      </c>
      <c r="PJ178" s="27">
        <v>0</v>
      </c>
      <c r="PK178" s="27">
        <v>0</v>
      </c>
      <c r="PL178" s="27">
        <v>0</v>
      </c>
      <c r="PM178" s="27">
        <v>0</v>
      </c>
      <c r="PN178" s="27">
        <v>2</v>
      </c>
      <c r="PO178" s="27">
        <v>0</v>
      </c>
      <c r="PP178" s="27">
        <v>0</v>
      </c>
      <c r="PQ178" s="27">
        <v>0</v>
      </c>
      <c r="PR178" s="27">
        <v>0</v>
      </c>
      <c r="PS178" s="27">
        <v>0</v>
      </c>
      <c r="PT178" s="27">
        <v>0</v>
      </c>
      <c r="PU178" s="27">
        <v>0</v>
      </c>
      <c r="PV178" s="27">
        <v>0</v>
      </c>
      <c r="PW178" s="27">
        <v>0</v>
      </c>
      <c r="PX178" s="14">
        <v>603</v>
      </c>
      <c r="PY178" s="27">
        <v>4</v>
      </c>
      <c r="PZ178" s="27">
        <v>11</v>
      </c>
      <c r="QA178" s="27">
        <v>11</v>
      </c>
      <c r="QB178" s="27">
        <v>6</v>
      </c>
      <c r="QC178" s="27">
        <v>15</v>
      </c>
      <c r="QD178" s="27">
        <v>111</v>
      </c>
      <c r="QE178" s="27">
        <v>206</v>
      </c>
      <c r="QF178" s="27">
        <v>0</v>
      </c>
      <c r="QG178" s="27">
        <v>0</v>
      </c>
      <c r="QH178" s="27">
        <v>0</v>
      </c>
      <c r="QI178" s="27">
        <v>0</v>
      </c>
      <c r="QJ178" s="27">
        <v>45</v>
      </c>
      <c r="QK178" s="27">
        <v>2</v>
      </c>
      <c r="QL178" s="27">
        <v>9</v>
      </c>
      <c r="QM178" s="27">
        <v>5</v>
      </c>
      <c r="QN178" s="27">
        <v>1</v>
      </c>
      <c r="QO178" s="27">
        <v>0</v>
      </c>
      <c r="QP178" s="27">
        <v>21</v>
      </c>
      <c r="QQ178" s="27">
        <v>118</v>
      </c>
      <c r="QR178" s="27">
        <v>0</v>
      </c>
      <c r="QS178" s="27">
        <v>0</v>
      </c>
      <c r="QT178" s="27">
        <v>0</v>
      </c>
      <c r="QU178" s="27">
        <v>0</v>
      </c>
      <c r="QV178" s="27">
        <v>38</v>
      </c>
      <c r="QW178" s="27">
        <v>0</v>
      </c>
      <c r="QX178" s="27">
        <v>0</v>
      </c>
      <c r="QY178" s="27">
        <v>0</v>
      </c>
      <c r="QZ178" s="27">
        <v>0</v>
      </c>
      <c r="RA178" s="14">
        <v>4</v>
      </c>
      <c r="RB178" s="27">
        <v>0</v>
      </c>
      <c r="RC178" s="27">
        <v>0</v>
      </c>
      <c r="RD178" s="27">
        <v>0</v>
      </c>
      <c r="RE178" s="27">
        <v>1</v>
      </c>
      <c r="RF178" s="27">
        <v>0</v>
      </c>
      <c r="RG178" s="27">
        <v>0</v>
      </c>
      <c r="RH178" s="27">
        <v>2</v>
      </c>
      <c r="RI178" s="27">
        <v>1</v>
      </c>
      <c r="RJ178" s="14">
        <v>1</v>
      </c>
      <c r="RK178" s="27">
        <v>0</v>
      </c>
      <c r="RL178" s="27">
        <v>0</v>
      </c>
      <c r="RM178" s="27">
        <v>0</v>
      </c>
      <c r="RN178" s="27">
        <v>0</v>
      </c>
      <c r="RO178" s="27">
        <v>0</v>
      </c>
      <c r="RP178" s="27">
        <v>0</v>
      </c>
      <c r="RQ178" s="27">
        <v>0</v>
      </c>
      <c r="RR178" s="27">
        <v>0</v>
      </c>
      <c r="RS178" s="27">
        <v>0</v>
      </c>
      <c r="RT178" s="27">
        <v>0</v>
      </c>
      <c r="RU178" s="27">
        <v>0</v>
      </c>
      <c r="RV178" s="27">
        <v>0</v>
      </c>
      <c r="RW178" s="27">
        <v>0</v>
      </c>
      <c r="RX178" s="27">
        <v>0</v>
      </c>
      <c r="RY178" s="27">
        <v>0</v>
      </c>
      <c r="RZ178" s="27">
        <v>0</v>
      </c>
      <c r="SA178" s="27">
        <v>0</v>
      </c>
      <c r="SB178" s="27">
        <v>0</v>
      </c>
      <c r="SC178" s="27">
        <v>0</v>
      </c>
      <c r="SD178" s="27">
        <v>0</v>
      </c>
      <c r="SE178" s="27">
        <v>0</v>
      </c>
      <c r="SF178" s="27">
        <v>0</v>
      </c>
      <c r="SG178" s="27">
        <v>0</v>
      </c>
      <c r="SH178" s="27">
        <v>1</v>
      </c>
      <c r="SI178" s="27">
        <v>0</v>
      </c>
      <c r="SJ178" s="27">
        <v>0</v>
      </c>
      <c r="SK178" s="27">
        <v>0</v>
      </c>
      <c r="SL178" s="27">
        <v>0</v>
      </c>
      <c r="SM178" s="27">
        <v>0</v>
      </c>
      <c r="SN178" s="27">
        <v>0</v>
      </c>
      <c r="SO178" s="27">
        <v>0</v>
      </c>
      <c r="SP178" s="27">
        <v>0</v>
      </c>
      <c r="SQ178" s="27">
        <v>0</v>
      </c>
      <c r="SR178" s="27">
        <v>0</v>
      </c>
      <c r="SS178" s="27">
        <v>0</v>
      </c>
      <c r="ST178" s="27">
        <v>0</v>
      </c>
      <c r="SU178" s="27">
        <v>0</v>
      </c>
      <c r="SV178" s="27">
        <v>0</v>
      </c>
      <c r="SW178" s="27">
        <v>0</v>
      </c>
      <c r="SX178" s="27">
        <v>0</v>
      </c>
      <c r="SY178" s="27">
        <v>0</v>
      </c>
      <c r="SZ178" s="27">
        <v>0</v>
      </c>
      <c r="TA178" s="27">
        <v>0</v>
      </c>
      <c r="TB178" s="27">
        <v>0</v>
      </c>
      <c r="TC178" s="27">
        <v>0</v>
      </c>
      <c r="TD178" s="27">
        <v>0</v>
      </c>
      <c r="TE178" s="27">
        <v>0</v>
      </c>
      <c r="TF178" s="27">
        <v>0</v>
      </c>
      <c r="TG178" s="14">
        <v>0</v>
      </c>
      <c r="TH178" s="27">
        <v>0</v>
      </c>
      <c r="TI178" s="27">
        <v>0</v>
      </c>
      <c r="TJ178" s="27">
        <v>0</v>
      </c>
      <c r="TK178" s="27">
        <v>0</v>
      </c>
      <c r="TL178" s="27">
        <v>0</v>
      </c>
      <c r="TM178" s="27">
        <v>0</v>
      </c>
      <c r="TN178" s="27">
        <v>0</v>
      </c>
      <c r="TO178" s="27">
        <v>0</v>
      </c>
      <c r="TP178" s="27">
        <v>0</v>
      </c>
      <c r="TQ178" s="27">
        <v>0</v>
      </c>
      <c r="TR178" s="27">
        <v>0</v>
      </c>
      <c r="TS178" s="27">
        <v>0</v>
      </c>
      <c r="TT178" s="27">
        <v>0</v>
      </c>
      <c r="TU178" s="27">
        <v>0</v>
      </c>
      <c r="TV178" s="27">
        <v>0</v>
      </c>
      <c r="TW178" s="27">
        <v>0</v>
      </c>
      <c r="TX178" s="27">
        <v>0</v>
      </c>
      <c r="TY178" s="27">
        <v>0</v>
      </c>
      <c r="TZ178" s="27">
        <v>0</v>
      </c>
      <c r="UA178" s="27">
        <v>0</v>
      </c>
      <c r="UB178" s="27">
        <v>0</v>
      </c>
      <c r="UC178" s="27">
        <v>0</v>
      </c>
      <c r="UD178" s="27">
        <v>0</v>
      </c>
      <c r="UE178" s="27">
        <v>0</v>
      </c>
      <c r="UF178" s="27">
        <v>0</v>
      </c>
      <c r="UG178" s="27">
        <v>0</v>
      </c>
      <c r="UH178" s="27">
        <v>0</v>
      </c>
      <c r="UI178" s="27">
        <v>0</v>
      </c>
      <c r="UJ178" s="27">
        <v>0</v>
      </c>
      <c r="UK178" s="27">
        <v>0</v>
      </c>
      <c r="UL178" s="27">
        <v>0</v>
      </c>
      <c r="UM178" s="27">
        <v>0</v>
      </c>
      <c r="UN178" s="27">
        <v>0</v>
      </c>
      <c r="UO178" s="27">
        <v>0</v>
      </c>
      <c r="UP178" s="27">
        <v>0</v>
      </c>
      <c r="UQ178" s="27">
        <v>0</v>
      </c>
      <c r="UR178" s="27">
        <v>0</v>
      </c>
      <c r="US178" s="27">
        <v>0</v>
      </c>
      <c r="UT178" s="27">
        <v>0</v>
      </c>
      <c r="UU178" s="27">
        <v>0</v>
      </c>
      <c r="UV178" s="27">
        <v>0</v>
      </c>
      <c r="UW178" s="27">
        <v>0</v>
      </c>
      <c r="UX178" s="27">
        <v>0</v>
      </c>
      <c r="UY178" s="27">
        <v>0</v>
      </c>
      <c r="UZ178" s="27">
        <v>0</v>
      </c>
      <c r="VA178" s="27">
        <v>0</v>
      </c>
      <c r="VB178" s="27">
        <v>0</v>
      </c>
      <c r="VC178" s="27">
        <v>0</v>
      </c>
      <c r="VD178" s="27">
        <v>0</v>
      </c>
      <c r="VE178" s="27">
        <v>0</v>
      </c>
      <c r="VF178" s="27">
        <v>0</v>
      </c>
      <c r="VG178" s="27">
        <v>0</v>
      </c>
      <c r="VH178" s="14">
        <v>0</v>
      </c>
      <c r="VI178" s="27">
        <v>0</v>
      </c>
      <c r="VJ178" s="27">
        <v>0</v>
      </c>
      <c r="VK178" s="27">
        <v>0</v>
      </c>
      <c r="VL178" s="27">
        <v>0</v>
      </c>
      <c r="VM178" s="27">
        <v>0</v>
      </c>
      <c r="VN178" s="27">
        <v>0</v>
      </c>
      <c r="VO178" s="27">
        <v>0</v>
      </c>
      <c r="VP178" s="27">
        <v>0</v>
      </c>
      <c r="VQ178" s="27">
        <v>0</v>
      </c>
      <c r="VR178" s="27">
        <v>0</v>
      </c>
      <c r="VS178" s="27">
        <v>0</v>
      </c>
      <c r="VT178" s="27">
        <v>0</v>
      </c>
      <c r="VU178" s="27">
        <v>0</v>
      </c>
      <c r="VV178" s="27">
        <v>0</v>
      </c>
      <c r="VW178" s="27">
        <v>0</v>
      </c>
      <c r="VX178" s="27">
        <v>0</v>
      </c>
      <c r="VY178" s="27">
        <v>0</v>
      </c>
      <c r="VZ178" s="27">
        <v>0</v>
      </c>
      <c r="WA178" s="27">
        <v>0</v>
      </c>
      <c r="WB178" s="27">
        <v>0</v>
      </c>
      <c r="WC178" s="27">
        <v>0</v>
      </c>
      <c r="WD178" s="27">
        <v>0</v>
      </c>
      <c r="WE178" s="27">
        <v>0</v>
      </c>
      <c r="WF178" s="27">
        <v>0</v>
      </c>
      <c r="WG178" s="27">
        <v>0</v>
      </c>
      <c r="WH178" s="27">
        <v>0</v>
      </c>
      <c r="WI178" s="27">
        <v>0</v>
      </c>
      <c r="WJ178" s="27">
        <v>0</v>
      </c>
      <c r="WK178" s="27">
        <v>0</v>
      </c>
      <c r="WL178" s="27">
        <v>0</v>
      </c>
      <c r="WM178" s="27">
        <v>0</v>
      </c>
      <c r="WN178" s="27">
        <v>0</v>
      </c>
      <c r="WO178" s="27">
        <v>0</v>
      </c>
      <c r="WP178" s="27">
        <v>0</v>
      </c>
      <c r="WQ178" s="27">
        <v>0</v>
      </c>
      <c r="WR178" s="27">
        <v>0</v>
      </c>
      <c r="WS178" s="27">
        <v>0</v>
      </c>
      <c r="WT178" s="27">
        <v>0</v>
      </c>
      <c r="WU178" s="27">
        <v>0</v>
      </c>
      <c r="WV178" s="27">
        <v>0</v>
      </c>
      <c r="WW178" s="27">
        <v>0</v>
      </c>
      <c r="WX178" s="27">
        <v>0</v>
      </c>
      <c r="WY178" s="27">
        <v>0</v>
      </c>
      <c r="WZ178" s="27">
        <v>0</v>
      </c>
      <c r="XA178" s="27">
        <v>0</v>
      </c>
      <c r="XB178" s="27">
        <v>0</v>
      </c>
      <c r="XC178" s="27">
        <v>0</v>
      </c>
      <c r="XD178" s="27">
        <v>0</v>
      </c>
      <c r="XE178" s="27">
        <v>0</v>
      </c>
      <c r="XF178" s="27">
        <v>0</v>
      </c>
      <c r="XG178" s="27">
        <v>0</v>
      </c>
      <c r="XH178" s="27">
        <v>0</v>
      </c>
      <c r="XI178" s="27">
        <v>3</v>
      </c>
      <c r="XJ178" s="27">
        <v>7</v>
      </c>
      <c r="XK178" s="27">
        <v>2</v>
      </c>
      <c r="XL178" s="27">
        <v>8</v>
      </c>
      <c r="XM178" s="27">
        <v>3</v>
      </c>
      <c r="XN178" s="27">
        <v>1</v>
      </c>
      <c r="XO178" s="27">
        <v>0</v>
      </c>
      <c r="XP178" s="27">
        <v>0</v>
      </c>
      <c r="XQ178" s="27">
        <v>0</v>
      </c>
      <c r="XR178" s="27">
        <v>0</v>
      </c>
      <c r="XS178" s="27">
        <v>0</v>
      </c>
      <c r="XT178" s="27">
        <v>3</v>
      </c>
      <c r="XU178" s="27">
        <v>0</v>
      </c>
      <c r="XV178" s="27">
        <v>0</v>
      </c>
      <c r="XW178" s="27">
        <v>1</v>
      </c>
      <c r="XX178" s="27">
        <v>1</v>
      </c>
      <c r="XY178" s="27">
        <v>1</v>
      </c>
      <c r="XZ178" s="27">
        <v>2</v>
      </c>
      <c r="YA178" s="27">
        <v>3</v>
      </c>
      <c r="YB178" s="27">
        <v>1</v>
      </c>
      <c r="YC178" s="27">
        <v>0</v>
      </c>
      <c r="YD178" s="27">
        <v>0</v>
      </c>
      <c r="YE178" s="27">
        <v>0</v>
      </c>
      <c r="YF178" s="27">
        <v>0</v>
      </c>
      <c r="YG178" s="27">
        <v>0</v>
      </c>
      <c r="YH178" s="27">
        <v>6</v>
      </c>
      <c r="YI178" s="27">
        <v>1</v>
      </c>
      <c r="YJ178" s="27">
        <v>0</v>
      </c>
      <c r="YK178" s="27">
        <v>1</v>
      </c>
      <c r="YL178" s="27">
        <v>2</v>
      </c>
      <c r="YM178" s="27">
        <v>2</v>
      </c>
      <c r="YN178" s="27">
        <v>3</v>
      </c>
      <c r="YO178" s="27">
        <v>0</v>
      </c>
      <c r="YP178" s="27">
        <v>0</v>
      </c>
      <c r="YQ178" s="27">
        <v>0</v>
      </c>
      <c r="YR178" s="27">
        <v>0</v>
      </c>
      <c r="YS178" s="27">
        <v>0</v>
      </c>
      <c r="YT178" s="27">
        <v>2</v>
      </c>
      <c r="YU178" s="27">
        <v>0</v>
      </c>
      <c r="YV178" s="27">
        <v>2</v>
      </c>
      <c r="YW178" s="27">
        <v>1</v>
      </c>
      <c r="YX178" s="27">
        <v>0</v>
      </c>
      <c r="YY178" s="27">
        <v>3</v>
      </c>
      <c r="YZ178" s="27">
        <v>0</v>
      </c>
      <c r="ZA178" s="27">
        <v>3</v>
      </c>
      <c r="ZB178" s="27">
        <v>1</v>
      </c>
      <c r="ZC178" s="27">
        <v>446</v>
      </c>
      <c r="ZD178" s="27">
        <v>8</v>
      </c>
      <c r="ZE178" s="27">
        <v>227</v>
      </c>
      <c r="ZF178" s="27">
        <v>14</v>
      </c>
      <c r="ZG178" s="27">
        <v>0</v>
      </c>
      <c r="ZH178" s="27">
        <v>2</v>
      </c>
      <c r="ZI178" s="27">
        <v>2</v>
      </c>
      <c r="ZJ178" s="27">
        <v>0</v>
      </c>
      <c r="ZK178" s="27">
        <v>0</v>
      </c>
      <c r="ZL178" s="27">
        <v>23</v>
      </c>
      <c r="ZM178" s="27">
        <v>2</v>
      </c>
      <c r="ZN178" s="27">
        <v>3</v>
      </c>
      <c r="ZO178" s="27">
        <v>5</v>
      </c>
      <c r="ZP178" s="27">
        <v>2</v>
      </c>
      <c r="ZQ178" s="27">
        <v>1</v>
      </c>
      <c r="ZR178" s="27">
        <v>2</v>
      </c>
      <c r="ZS178" s="27">
        <v>1</v>
      </c>
      <c r="ZT178" s="27">
        <v>0</v>
      </c>
      <c r="ZU178" s="27">
        <v>1</v>
      </c>
      <c r="ZV178" s="27">
        <v>2</v>
      </c>
    </row>
    <row r="179" spans="1:698" s="43" customFormat="1" x14ac:dyDescent="0.2">
      <c r="A179" s="43" t="s">
        <v>279</v>
      </c>
      <c r="B179" s="42"/>
      <c r="C179" s="14">
        <v>544</v>
      </c>
      <c r="D179" s="14">
        <v>22</v>
      </c>
      <c r="E179" s="14">
        <v>0</v>
      </c>
      <c r="F179" s="14">
        <v>4</v>
      </c>
      <c r="G179" s="43">
        <v>0</v>
      </c>
      <c r="H179" s="43">
        <v>0</v>
      </c>
      <c r="I179" s="43">
        <v>0</v>
      </c>
      <c r="J179" s="43">
        <v>0</v>
      </c>
      <c r="K179" s="43">
        <v>0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3">
        <v>0</v>
      </c>
      <c r="S179" s="43">
        <v>0</v>
      </c>
      <c r="T179" s="43">
        <v>0</v>
      </c>
      <c r="U179" s="43">
        <v>0</v>
      </c>
      <c r="V179" s="43">
        <v>0</v>
      </c>
      <c r="W179" s="43">
        <v>0</v>
      </c>
      <c r="X179" s="43">
        <v>0</v>
      </c>
      <c r="Y179" s="43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>
        <v>0</v>
      </c>
      <c r="AN179" s="43">
        <v>0</v>
      </c>
      <c r="AO179" s="43">
        <v>0</v>
      </c>
      <c r="AP179" s="43">
        <v>0</v>
      </c>
      <c r="AU179" s="43">
        <v>0</v>
      </c>
      <c r="AV179" s="43">
        <v>42</v>
      </c>
      <c r="AW179" s="43">
        <v>0</v>
      </c>
      <c r="AX179" s="43">
        <v>48</v>
      </c>
      <c r="AY179" s="14">
        <v>0</v>
      </c>
      <c r="AZ179" s="14">
        <v>1</v>
      </c>
      <c r="BA179" s="14">
        <v>1</v>
      </c>
      <c r="BB179" s="14">
        <v>111</v>
      </c>
      <c r="BC179" s="43">
        <v>0</v>
      </c>
      <c r="BD179" s="43">
        <v>0</v>
      </c>
      <c r="BE179" s="43">
        <v>0</v>
      </c>
      <c r="BF179" s="43">
        <v>0</v>
      </c>
      <c r="BG179" s="43">
        <v>0</v>
      </c>
      <c r="BH179" s="43">
        <v>0</v>
      </c>
      <c r="BI179" s="43">
        <v>0</v>
      </c>
      <c r="BJ179" s="43">
        <v>0</v>
      </c>
      <c r="BK179" s="43">
        <v>0</v>
      </c>
      <c r="BL179" s="43">
        <v>0</v>
      </c>
      <c r="BM179" s="43">
        <v>0</v>
      </c>
      <c r="BN179" s="43">
        <v>0</v>
      </c>
      <c r="BO179" s="43">
        <v>0</v>
      </c>
      <c r="BP179" s="43">
        <v>0</v>
      </c>
      <c r="BQ179" s="43">
        <v>0</v>
      </c>
      <c r="BR179" s="43">
        <v>0</v>
      </c>
      <c r="BS179" s="43">
        <v>0</v>
      </c>
      <c r="BT179" s="43">
        <v>0</v>
      </c>
      <c r="BU179" s="43">
        <v>0</v>
      </c>
      <c r="BV179" s="43">
        <v>0</v>
      </c>
      <c r="BW179" s="43">
        <v>0</v>
      </c>
      <c r="BX179" s="43">
        <v>0</v>
      </c>
      <c r="BY179" s="43">
        <v>0</v>
      </c>
      <c r="BZ179" s="43">
        <v>0</v>
      </c>
      <c r="CA179" s="43">
        <v>0</v>
      </c>
      <c r="CB179" s="43">
        <v>0</v>
      </c>
      <c r="CC179" s="43">
        <v>0</v>
      </c>
      <c r="CD179" s="43">
        <v>2</v>
      </c>
      <c r="CE179" s="43">
        <v>0</v>
      </c>
      <c r="CF179" s="43">
        <v>1</v>
      </c>
      <c r="CG179" s="43">
        <v>0</v>
      </c>
      <c r="CH179" s="43">
        <v>3</v>
      </c>
      <c r="CI179" s="43">
        <v>0</v>
      </c>
      <c r="CJ179" s="43">
        <v>1</v>
      </c>
      <c r="CK179" s="43">
        <v>0</v>
      </c>
      <c r="CL179" s="43">
        <v>2</v>
      </c>
      <c r="CM179" s="43">
        <v>0</v>
      </c>
      <c r="CN179" s="43">
        <v>3</v>
      </c>
      <c r="CO179" s="43">
        <v>1</v>
      </c>
      <c r="CP179" s="43">
        <v>4</v>
      </c>
      <c r="CQ179" s="43">
        <v>0</v>
      </c>
      <c r="CR179" s="43">
        <v>4</v>
      </c>
      <c r="CS179" s="43">
        <v>2</v>
      </c>
      <c r="CT179" s="43">
        <v>6</v>
      </c>
      <c r="CU179" s="43">
        <v>2</v>
      </c>
      <c r="CV179" s="43">
        <v>9</v>
      </c>
      <c r="CW179" s="43">
        <v>2</v>
      </c>
      <c r="CX179" s="43">
        <v>22</v>
      </c>
      <c r="CY179" s="43">
        <v>4</v>
      </c>
      <c r="CZ179" s="43">
        <v>6</v>
      </c>
      <c r="DA179" s="43">
        <v>0</v>
      </c>
      <c r="DB179" s="43">
        <v>5</v>
      </c>
      <c r="DC179" s="43">
        <v>0</v>
      </c>
      <c r="DD179" s="43">
        <v>4</v>
      </c>
      <c r="DG179" s="43">
        <v>3</v>
      </c>
      <c r="DH179" s="43">
        <v>87</v>
      </c>
      <c r="DI179" s="43">
        <v>0</v>
      </c>
      <c r="DJ179" s="43">
        <v>0</v>
      </c>
      <c r="DK179" s="43">
        <v>0</v>
      </c>
      <c r="DL179" s="43">
        <v>0</v>
      </c>
      <c r="DM179" s="43">
        <v>0</v>
      </c>
      <c r="DN179" s="43">
        <v>0</v>
      </c>
      <c r="DO179" s="43">
        <v>0</v>
      </c>
      <c r="DP179" s="43">
        <v>0</v>
      </c>
      <c r="DQ179" s="43">
        <v>0</v>
      </c>
      <c r="DR179" s="43">
        <v>1</v>
      </c>
      <c r="DS179" s="43">
        <v>0</v>
      </c>
      <c r="DT179" s="43">
        <v>0</v>
      </c>
      <c r="DU179" s="43">
        <v>0</v>
      </c>
      <c r="DV179" s="43">
        <v>0</v>
      </c>
      <c r="DW179" s="43">
        <v>0</v>
      </c>
      <c r="DX179" s="43">
        <v>0</v>
      </c>
      <c r="DY179" s="43">
        <v>0</v>
      </c>
      <c r="DZ179" s="43">
        <v>19</v>
      </c>
      <c r="EA179" s="43">
        <v>0</v>
      </c>
      <c r="EB179" s="43">
        <v>0</v>
      </c>
      <c r="EC179" s="43">
        <v>0</v>
      </c>
      <c r="ED179" s="43">
        <v>5</v>
      </c>
      <c r="EE179" s="43">
        <v>0</v>
      </c>
      <c r="EF179" s="43">
        <v>0</v>
      </c>
      <c r="EG179" s="43">
        <v>0</v>
      </c>
      <c r="EH179" s="43">
        <v>54</v>
      </c>
      <c r="EI179" s="43">
        <v>0</v>
      </c>
      <c r="EJ179" s="43">
        <v>0</v>
      </c>
      <c r="EK179" s="43">
        <v>0</v>
      </c>
      <c r="EL179" s="43">
        <v>3</v>
      </c>
      <c r="EM179" s="43">
        <v>0</v>
      </c>
      <c r="EN179" s="43">
        <v>0</v>
      </c>
      <c r="EO179" s="43">
        <v>0</v>
      </c>
      <c r="EP179" s="43">
        <v>0</v>
      </c>
      <c r="EQ179" s="43">
        <v>0</v>
      </c>
      <c r="ER179" s="43">
        <v>0</v>
      </c>
      <c r="ES179" s="43">
        <v>0</v>
      </c>
      <c r="ET179" s="43">
        <v>0</v>
      </c>
      <c r="EU179" s="43">
        <v>0</v>
      </c>
      <c r="EV179" s="43">
        <v>0</v>
      </c>
      <c r="EW179" s="43">
        <v>0</v>
      </c>
      <c r="EX179" s="43">
        <v>0</v>
      </c>
      <c r="EY179" s="43">
        <v>0</v>
      </c>
      <c r="EZ179" s="43">
        <v>0</v>
      </c>
      <c r="FA179" s="43">
        <v>0</v>
      </c>
      <c r="FB179" s="43">
        <v>4</v>
      </c>
      <c r="FC179" s="43">
        <v>0</v>
      </c>
      <c r="FD179" s="43">
        <v>3</v>
      </c>
      <c r="FE179" s="43">
        <v>0</v>
      </c>
      <c r="FF179" s="43">
        <v>1</v>
      </c>
      <c r="FG179" s="43">
        <v>0</v>
      </c>
      <c r="FH179" s="43">
        <v>2</v>
      </c>
      <c r="FI179" s="43">
        <v>1</v>
      </c>
      <c r="FJ179" s="43">
        <v>8</v>
      </c>
      <c r="FK179" s="43">
        <v>0</v>
      </c>
      <c r="FL179" s="43">
        <v>0</v>
      </c>
      <c r="FM179" s="43">
        <v>1</v>
      </c>
      <c r="FN179" s="43">
        <v>15</v>
      </c>
      <c r="FO179" s="43">
        <v>0</v>
      </c>
      <c r="FP179" s="43">
        <v>1</v>
      </c>
      <c r="FQ179" s="43">
        <v>2</v>
      </c>
      <c r="FR179" s="43">
        <v>13</v>
      </c>
      <c r="FS179" s="43">
        <v>0</v>
      </c>
      <c r="FT179" s="43">
        <v>2</v>
      </c>
      <c r="FU179" s="43">
        <v>1</v>
      </c>
      <c r="FV179" s="43">
        <v>8</v>
      </c>
      <c r="FW179" s="43">
        <v>1</v>
      </c>
      <c r="FX179" s="43">
        <v>10</v>
      </c>
      <c r="FY179" s="43">
        <v>0</v>
      </c>
      <c r="FZ179" s="43">
        <v>5</v>
      </c>
      <c r="GA179" s="43">
        <v>1</v>
      </c>
      <c r="GB179" s="43">
        <v>3</v>
      </c>
      <c r="GC179" s="27"/>
      <c r="GD179" s="27">
        <v>0</v>
      </c>
      <c r="GE179" s="27">
        <v>0</v>
      </c>
      <c r="GF179" s="27">
        <v>0</v>
      </c>
      <c r="GG179" s="27">
        <v>0</v>
      </c>
      <c r="GH179" s="27">
        <v>0</v>
      </c>
      <c r="GI179" s="27">
        <v>0</v>
      </c>
      <c r="GJ179" s="27">
        <v>0</v>
      </c>
      <c r="GK179" s="27">
        <v>0</v>
      </c>
      <c r="GL179" s="27">
        <v>0</v>
      </c>
      <c r="GM179" s="27">
        <v>0</v>
      </c>
      <c r="GN179" s="27">
        <v>0</v>
      </c>
      <c r="GO179" s="27">
        <v>0</v>
      </c>
      <c r="GP179" s="27"/>
      <c r="GQ179" s="27">
        <v>0</v>
      </c>
      <c r="GR179" s="27">
        <v>0</v>
      </c>
      <c r="GS179" s="27">
        <v>0</v>
      </c>
      <c r="GT179" s="27">
        <v>0</v>
      </c>
      <c r="GU179" s="27">
        <v>0</v>
      </c>
      <c r="GV179" s="27">
        <v>0</v>
      </c>
      <c r="GW179" s="27">
        <v>0</v>
      </c>
      <c r="GX179" s="27">
        <v>0</v>
      </c>
      <c r="GY179" s="27">
        <v>0</v>
      </c>
      <c r="GZ179" s="27">
        <v>0</v>
      </c>
      <c r="HA179" s="27">
        <v>0</v>
      </c>
      <c r="HB179" s="27">
        <v>0</v>
      </c>
      <c r="HC179" s="27"/>
      <c r="HD179" s="27">
        <v>0</v>
      </c>
      <c r="HE179" s="27">
        <v>0</v>
      </c>
      <c r="HF179" s="27">
        <v>0</v>
      </c>
      <c r="HG179" s="27">
        <v>0</v>
      </c>
      <c r="HH179" s="27">
        <v>0</v>
      </c>
      <c r="HI179" s="27">
        <v>0</v>
      </c>
      <c r="HJ179" s="27">
        <v>0</v>
      </c>
      <c r="HK179" s="27">
        <v>0</v>
      </c>
      <c r="HL179" s="27">
        <v>0</v>
      </c>
      <c r="HM179" s="27">
        <v>0</v>
      </c>
      <c r="HN179" s="27">
        <v>0</v>
      </c>
      <c r="HO179" s="27">
        <v>0</v>
      </c>
      <c r="HP179" s="27"/>
      <c r="HQ179" s="27">
        <v>0</v>
      </c>
      <c r="HR179" s="27">
        <v>0</v>
      </c>
      <c r="HS179" s="27">
        <v>0</v>
      </c>
      <c r="HT179" s="27">
        <v>0</v>
      </c>
      <c r="HU179" s="27">
        <v>0</v>
      </c>
      <c r="HV179" s="27">
        <v>0</v>
      </c>
      <c r="HW179" s="27">
        <v>0</v>
      </c>
      <c r="HX179" s="27">
        <v>0</v>
      </c>
      <c r="HY179" s="27">
        <v>0</v>
      </c>
      <c r="HZ179" s="27">
        <v>0</v>
      </c>
      <c r="IA179" s="27">
        <v>0</v>
      </c>
      <c r="IB179" s="27">
        <v>0</v>
      </c>
      <c r="IC179" s="27"/>
      <c r="ID179" s="27">
        <v>4</v>
      </c>
      <c r="IE179" s="27">
        <v>0</v>
      </c>
      <c r="IF179" s="27">
        <v>0</v>
      </c>
      <c r="IG179" s="27">
        <v>0</v>
      </c>
      <c r="IH179" s="27">
        <v>0</v>
      </c>
      <c r="II179" s="27"/>
      <c r="IJ179" s="27"/>
      <c r="IK179" s="27"/>
      <c r="IL179" s="27"/>
      <c r="IM179" s="27">
        <v>0</v>
      </c>
      <c r="IN179" s="27">
        <v>0</v>
      </c>
      <c r="IO179" s="27">
        <v>0</v>
      </c>
      <c r="IP179" s="27">
        <v>0</v>
      </c>
      <c r="IQ179" s="27">
        <v>0</v>
      </c>
      <c r="IR179" s="27">
        <v>0</v>
      </c>
      <c r="IS179" s="27">
        <v>0</v>
      </c>
      <c r="IT179" s="27">
        <v>0</v>
      </c>
      <c r="IU179" s="27">
        <v>0</v>
      </c>
      <c r="IV179" s="27">
        <v>0</v>
      </c>
      <c r="IW179" s="27">
        <v>0</v>
      </c>
      <c r="IX179" s="27">
        <v>0</v>
      </c>
      <c r="IY179" s="27">
        <v>0</v>
      </c>
      <c r="IZ179" s="27">
        <v>0</v>
      </c>
      <c r="JA179" s="27">
        <v>0</v>
      </c>
      <c r="JB179" s="27">
        <v>0</v>
      </c>
      <c r="JC179" s="27">
        <v>0</v>
      </c>
      <c r="JD179" s="27">
        <v>0</v>
      </c>
      <c r="JE179" s="27">
        <v>0</v>
      </c>
      <c r="JF179" s="27">
        <v>4</v>
      </c>
      <c r="JG179" s="27">
        <v>0</v>
      </c>
      <c r="JH179" s="27">
        <v>0</v>
      </c>
      <c r="JI179" s="27">
        <v>0</v>
      </c>
      <c r="JJ179" s="27">
        <v>0</v>
      </c>
      <c r="JK179" s="27">
        <v>0</v>
      </c>
      <c r="JL179" s="27">
        <v>0</v>
      </c>
      <c r="JM179" s="27">
        <v>0</v>
      </c>
      <c r="JN179" s="27">
        <v>0</v>
      </c>
      <c r="JO179" s="27">
        <v>0</v>
      </c>
      <c r="JP179" s="27">
        <v>0</v>
      </c>
      <c r="JQ179" s="27">
        <v>0</v>
      </c>
      <c r="JR179" s="27">
        <v>0</v>
      </c>
      <c r="JS179" s="27">
        <v>0</v>
      </c>
      <c r="JT179" s="27">
        <v>0</v>
      </c>
      <c r="JU179" s="27">
        <v>0</v>
      </c>
      <c r="JV179" s="27">
        <v>0</v>
      </c>
      <c r="JW179" s="27">
        <v>0</v>
      </c>
      <c r="JX179" s="27">
        <v>0</v>
      </c>
      <c r="JY179" s="14">
        <v>132</v>
      </c>
      <c r="JZ179" s="27">
        <v>0</v>
      </c>
      <c r="KA179" s="27">
        <v>0</v>
      </c>
      <c r="KB179" s="27">
        <v>2</v>
      </c>
      <c r="KC179" s="27">
        <v>0</v>
      </c>
      <c r="KD179" s="27">
        <v>0</v>
      </c>
      <c r="KE179" s="27">
        <v>11</v>
      </c>
      <c r="KF179" s="27">
        <v>4</v>
      </c>
      <c r="KG179" s="27">
        <v>0</v>
      </c>
      <c r="KH179" s="27">
        <v>21</v>
      </c>
      <c r="KI179" s="27">
        <v>16</v>
      </c>
      <c r="KJ179" s="27">
        <v>1</v>
      </c>
      <c r="KK179" s="27">
        <v>77</v>
      </c>
      <c r="KL179" s="14">
        <v>132</v>
      </c>
      <c r="KM179" s="27">
        <v>2</v>
      </c>
      <c r="KN179" s="27">
        <v>11</v>
      </c>
      <c r="KO179" s="27">
        <v>25</v>
      </c>
      <c r="KP179" s="27">
        <v>94</v>
      </c>
      <c r="KQ179" s="14">
        <v>15</v>
      </c>
      <c r="KR179" s="27">
        <v>10</v>
      </c>
      <c r="KS179" s="27">
        <v>5</v>
      </c>
      <c r="KT179" s="14">
        <v>1</v>
      </c>
      <c r="KU179" s="27">
        <v>0</v>
      </c>
      <c r="KV179" s="27">
        <v>1</v>
      </c>
      <c r="KW179" s="27">
        <v>0</v>
      </c>
      <c r="KX179" s="27">
        <v>0</v>
      </c>
      <c r="KY179" s="14">
        <v>2</v>
      </c>
      <c r="KZ179" s="27">
        <v>0</v>
      </c>
      <c r="LA179" s="27">
        <v>0</v>
      </c>
      <c r="LB179" s="27">
        <v>0</v>
      </c>
      <c r="LC179" s="27">
        <v>0</v>
      </c>
      <c r="LD179" s="27">
        <v>0</v>
      </c>
      <c r="LE179" s="27">
        <v>0</v>
      </c>
      <c r="LF179" s="27">
        <v>0</v>
      </c>
      <c r="LG179" s="27">
        <v>0</v>
      </c>
      <c r="LH179" s="27">
        <v>0</v>
      </c>
      <c r="LI179" s="27">
        <v>0</v>
      </c>
      <c r="LJ179" s="27">
        <v>0</v>
      </c>
      <c r="LK179" s="27">
        <v>0</v>
      </c>
      <c r="LL179" s="27">
        <v>1</v>
      </c>
      <c r="LM179" s="27">
        <v>0</v>
      </c>
      <c r="LN179" s="27">
        <v>0</v>
      </c>
      <c r="LO179" s="27">
        <v>0</v>
      </c>
      <c r="LP179" s="27">
        <v>0</v>
      </c>
      <c r="LQ179" s="27">
        <v>0</v>
      </c>
      <c r="LR179" s="27">
        <v>0</v>
      </c>
      <c r="LS179" s="27">
        <v>0</v>
      </c>
      <c r="LT179" s="27">
        <v>0</v>
      </c>
      <c r="LU179" s="27">
        <v>0</v>
      </c>
      <c r="LV179" s="27">
        <v>0</v>
      </c>
      <c r="LW179" s="27">
        <v>0</v>
      </c>
      <c r="LX179" s="27">
        <v>0</v>
      </c>
      <c r="LY179" s="27">
        <v>0</v>
      </c>
      <c r="LZ179" s="27">
        <v>0</v>
      </c>
      <c r="MA179" s="27">
        <v>0</v>
      </c>
      <c r="MB179" s="27">
        <v>0</v>
      </c>
      <c r="MC179" s="27">
        <v>0</v>
      </c>
      <c r="MD179" s="27">
        <v>0</v>
      </c>
      <c r="ME179" s="27">
        <v>0</v>
      </c>
      <c r="MF179" s="27">
        <v>0</v>
      </c>
      <c r="MG179" s="27">
        <v>0</v>
      </c>
      <c r="MH179" s="27">
        <v>0</v>
      </c>
      <c r="MI179" s="27">
        <v>0</v>
      </c>
      <c r="MJ179" s="27">
        <v>0</v>
      </c>
      <c r="MK179" s="27">
        <v>0</v>
      </c>
      <c r="ML179" s="27">
        <v>0</v>
      </c>
      <c r="MM179" s="27">
        <v>0</v>
      </c>
      <c r="MN179" s="27">
        <v>0</v>
      </c>
      <c r="MO179" s="27">
        <v>0</v>
      </c>
      <c r="MP179" s="27">
        <v>0</v>
      </c>
      <c r="MQ179" s="27">
        <v>0</v>
      </c>
      <c r="MR179" s="27">
        <v>0</v>
      </c>
      <c r="MS179" s="27">
        <v>0</v>
      </c>
      <c r="MT179" s="27">
        <v>0</v>
      </c>
      <c r="MU179" s="27">
        <v>0</v>
      </c>
      <c r="MV179" s="27">
        <v>0</v>
      </c>
      <c r="MW179" s="27">
        <v>0</v>
      </c>
      <c r="MX179" s="27">
        <v>0</v>
      </c>
      <c r="MY179" s="27">
        <v>0</v>
      </c>
      <c r="MZ179" s="27">
        <v>0</v>
      </c>
      <c r="NA179" s="27">
        <v>0</v>
      </c>
      <c r="NB179" s="27">
        <v>0</v>
      </c>
      <c r="NC179" s="27">
        <v>0</v>
      </c>
      <c r="ND179" s="27">
        <v>0</v>
      </c>
      <c r="NE179" s="27">
        <v>0</v>
      </c>
      <c r="NF179" s="27">
        <v>0</v>
      </c>
      <c r="NG179" s="27">
        <v>0</v>
      </c>
      <c r="NH179" s="27">
        <v>0</v>
      </c>
      <c r="NI179" s="27">
        <v>0</v>
      </c>
      <c r="NJ179" s="27">
        <v>0</v>
      </c>
      <c r="NK179" s="27">
        <v>1</v>
      </c>
      <c r="NL179" s="27">
        <v>0</v>
      </c>
      <c r="NM179" s="27">
        <v>0</v>
      </c>
      <c r="NN179" s="27">
        <v>0</v>
      </c>
      <c r="NO179" s="27">
        <v>0</v>
      </c>
      <c r="NP179" s="27">
        <v>0</v>
      </c>
      <c r="NQ179" s="27">
        <v>0</v>
      </c>
      <c r="NR179" s="27">
        <v>0</v>
      </c>
      <c r="NS179" s="27">
        <v>0</v>
      </c>
      <c r="NT179" s="14">
        <v>2</v>
      </c>
      <c r="NU179" s="27">
        <v>0</v>
      </c>
      <c r="NV179" s="27">
        <v>0</v>
      </c>
      <c r="NW179" s="27">
        <v>0</v>
      </c>
      <c r="NX179" s="27">
        <v>0</v>
      </c>
      <c r="NY179" s="27">
        <v>0</v>
      </c>
      <c r="NZ179" s="27">
        <v>0</v>
      </c>
      <c r="OA179" s="27">
        <v>0</v>
      </c>
      <c r="OB179" s="27">
        <v>0</v>
      </c>
      <c r="OC179" s="27">
        <v>0</v>
      </c>
      <c r="OD179" s="27">
        <v>0</v>
      </c>
      <c r="OE179" s="27">
        <v>0</v>
      </c>
      <c r="OF179" s="27">
        <v>0</v>
      </c>
      <c r="OG179" s="27">
        <v>1</v>
      </c>
      <c r="OH179" s="27">
        <v>0</v>
      </c>
      <c r="OI179" s="27">
        <v>0</v>
      </c>
      <c r="OJ179" s="27">
        <v>1</v>
      </c>
      <c r="OK179" s="27">
        <v>0</v>
      </c>
      <c r="OL179" s="27">
        <v>0</v>
      </c>
      <c r="OM179" s="27">
        <v>0</v>
      </c>
      <c r="ON179" s="27">
        <v>0</v>
      </c>
      <c r="OO179" s="27">
        <v>0</v>
      </c>
      <c r="OP179" s="27">
        <v>0</v>
      </c>
      <c r="OQ179" s="27">
        <v>0</v>
      </c>
      <c r="OR179" s="27">
        <v>0</v>
      </c>
      <c r="OS179" s="14">
        <v>28</v>
      </c>
      <c r="OT179" s="44">
        <v>2</v>
      </c>
      <c r="OU179" s="27">
        <v>1</v>
      </c>
      <c r="OV179" s="27">
        <v>0</v>
      </c>
      <c r="OW179" s="27">
        <v>0</v>
      </c>
      <c r="OX179" s="27">
        <v>0</v>
      </c>
      <c r="OY179" s="27">
        <v>0</v>
      </c>
      <c r="OZ179" s="27">
        <v>1</v>
      </c>
      <c r="PA179" s="27">
        <v>6</v>
      </c>
      <c r="PB179" s="27">
        <v>8</v>
      </c>
      <c r="PC179" s="27">
        <v>0</v>
      </c>
      <c r="PD179" s="27">
        <v>0</v>
      </c>
      <c r="PE179" s="27">
        <v>0</v>
      </c>
      <c r="PF179" s="27">
        <v>0</v>
      </c>
      <c r="PG179" s="27">
        <v>0</v>
      </c>
      <c r="PH179" s="27">
        <v>1</v>
      </c>
      <c r="PI179" s="27">
        <v>1</v>
      </c>
      <c r="PJ179" s="27">
        <v>0</v>
      </c>
      <c r="PK179" s="27">
        <v>0</v>
      </c>
      <c r="PL179" s="27">
        <v>0</v>
      </c>
      <c r="PM179" s="27">
        <v>2</v>
      </c>
      <c r="PN179" s="27">
        <v>9</v>
      </c>
      <c r="PO179" s="27">
        <v>0</v>
      </c>
      <c r="PP179" s="27">
        <v>0</v>
      </c>
      <c r="PQ179" s="27">
        <v>0</v>
      </c>
      <c r="PR179" s="27">
        <v>0</v>
      </c>
      <c r="PS179" s="27">
        <v>0</v>
      </c>
      <c r="PT179" s="27">
        <v>0</v>
      </c>
      <c r="PU179" s="27">
        <v>0</v>
      </c>
      <c r="PV179" s="27">
        <v>0</v>
      </c>
      <c r="PW179" s="27">
        <v>0</v>
      </c>
      <c r="PX179" s="14">
        <v>2056</v>
      </c>
      <c r="PY179" s="27">
        <v>3</v>
      </c>
      <c r="PZ179" s="27">
        <v>30</v>
      </c>
      <c r="QA179" s="27">
        <v>36</v>
      </c>
      <c r="QB179" s="27">
        <v>10</v>
      </c>
      <c r="QC179" s="27">
        <v>60</v>
      </c>
      <c r="QD179" s="27">
        <v>315</v>
      </c>
      <c r="QE179" s="27">
        <v>826</v>
      </c>
      <c r="QF179" s="27">
        <v>0</v>
      </c>
      <c r="QG179" s="27">
        <v>0</v>
      </c>
      <c r="QH179" s="27">
        <v>0</v>
      </c>
      <c r="QI179" s="27">
        <v>0</v>
      </c>
      <c r="QJ179" s="27">
        <v>152</v>
      </c>
      <c r="QK179" s="27">
        <v>5</v>
      </c>
      <c r="QL179" s="27">
        <v>23</v>
      </c>
      <c r="QM179" s="27">
        <v>25</v>
      </c>
      <c r="QN179" s="27">
        <v>7</v>
      </c>
      <c r="QO179" s="27">
        <v>4</v>
      </c>
      <c r="QP179" s="27">
        <v>60</v>
      </c>
      <c r="QQ179" s="27">
        <v>407</v>
      </c>
      <c r="QR179" s="27">
        <v>0</v>
      </c>
      <c r="QS179" s="27">
        <v>0</v>
      </c>
      <c r="QT179" s="27">
        <v>0</v>
      </c>
      <c r="QU179" s="27">
        <v>0</v>
      </c>
      <c r="QV179" s="27">
        <v>93</v>
      </c>
      <c r="QW179" s="27">
        <v>0</v>
      </c>
      <c r="QX179" s="27">
        <v>0</v>
      </c>
      <c r="QY179" s="27">
        <v>0</v>
      </c>
      <c r="QZ179" s="27">
        <v>0</v>
      </c>
      <c r="RA179" s="14">
        <v>21</v>
      </c>
      <c r="RB179" s="27">
        <v>0</v>
      </c>
      <c r="RC179" s="27">
        <v>0</v>
      </c>
      <c r="RD179" s="27">
        <v>0</v>
      </c>
      <c r="RE179" s="27">
        <v>1</v>
      </c>
      <c r="RF179" s="27">
        <v>0</v>
      </c>
      <c r="RG179" s="27">
        <v>0</v>
      </c>
      <c r="RH179" s="27">
        <v>4</v>
      </c>
      <c r="RI179" s="27">
        <v>16</v>
      </c>
      <c r="RJ179" s="14">
        <v>1</v>
      </c>
      <c r="RK179" s="27">
        <v>0</v>
      </c>
      <c r="RL179" s="27">
        <v>0</v>
      </c>
      <c r="RM179" s="27">
        <v>0</v>
      </c>
      <c r="RN179" s="27">
        <v>0</v>
      </c>
      <c r="RO179" s="27">
        <v>0</v>
      </c>
      <c r="RP179" s="27">
        <v>0</v>
      </c>
      <c r="RQ179" s="27">
        <v>0</v>
      </c>
      <c r="RR179" s="27">
        <v>0</v>
      </c>
      <c r="RS179" s="27">
        <v>0</v>
      </c>
      <c r="RT179" s="27">
        <v>0</v>
      </c>
      <c r="RU179" s="27">
        <v>0</v>
      </c>
      <c r="RV179" s="27">
        <v>0</v>
      </c>
      <c r="RW179" s="27">
        <v>1</v>
      </c>
      <c r="RX179" s="27">
        <v>0</v>
      </c>
      <c r="RY179" s="27">
        <v>0</v>
      </c>
      <c r="RZ179" s="27">
        <v>0</v>
      </c>
      <c r="SA179" s="27">
        <v>0</v>
      </c>
      <c r="SB179" s="27">
        <v>0</v>
      </c>
      <c r="SC179" s="27">
        <v>0</v>
      </c>
      <c r="SD179" s="27">
        <v>0</v>
      </c>
      <c r="SE179" s="27">
        <v>0</v>
      </c>
      <c r="SF179" s="27">
        <v>0</v>
      </c>
      <c r="SG179" s="27">
        <v>0</v>
      </c>
      <c r="SH179" s="27">
        <v>0</v>
      </c>
      <c r="SI179" s="27">
        <v>0</v>
      </c>
      <c r="SJ179" s="27">
        <v>0</v>
      </c>
      <c r="SK179" s="27">
        <v>0</v>
      </c>
      <c r="SL179" s="27">
        <v>0</v>
      </c>
      <c r="SM179" s="27">
        <v>0</v>
      </c>
      <c r="SN179" s="27">
        <v>0</v>
      </c>
      <c r="SO179" s="27">
        <v>0</v>
      </c>
      <c r="SP179" s="27">
        <v>0</v>
      </c>
      <c r="SQ179" s="27">
        <v>0</v>
      </c>
      <c r="SR179" s="27">
        <v>0</v>
      </c>
      <c r="SS179" s="27">
        <v>0</v>
      </c>
      <c r="ST179" s="27">
        <v>0</v>
      </c>
      <c r="SU179" s="27">
        <v>0</v>
      </c>
      <c r="SV179" s="27">
        <v>0</v>
      </c>
      <c r="SW179" s="27">
        <v>0</v>
      </c>
      <c r="SX179" s="27">
        <v>0</v>
      </c>
      <c r="SY179" s="27">
        <v>0</v>
      </c>
      <c r="SZ179" s="27">
        <v>0</v>
      </c>
      <c r="TA179" s="27">
        <v>0</v>
      </c>
      <c r="TB179" s="27">
        <v>0</v>
      </c>
      <c r="TC179" s="27">
        <v>0</v>
      </c>
      <c r="TD179" s="27">
        <v>0</v>
      </c>
      <c r="TE179" s="27">
        <v>0</v>
      </c>
      <c r="TF179" s="27">
        <v>0</v>
      </c>
      <c r="TG179" s="14">
        <v>0</v>
      </c>
      <c r="TH179" s="27">
        <v>0</v>
      </c>
      <c r="TI179" s="27">
        <v>0</v>
      </c>
      <c r="TJ179" s="27">
        <v>0</v>
      </c>
      <c r="TK179" s="27">
        <v>0</v>
      </c>
      <c r="TL179" s="27">
        <v>0</v>
      </c>
      <c r="TM179" s="27">
        <v>0</v>
      </c>
      <c r="TN179" s="27">
        <v>0</v>
      </c>
      <c r="TO179" s="27">
        <v>0</v>
      </c>
      <c r="TP179" s="27">
        <v>0</v>
      </c>
      <c r="TQ179" s="27">
        <v>0</v>
      </c>
      <c r="TR179" s="27">
        <v>0</v>
      </c>
      <c r="TS179" s="27">
        <v>0</v>
      </c>
      <c r="TT179" s="27">
        <v>0</v>
      </c>
      <c r="TU179" s="27">
        <v>0</v>
      </c>
      <c r="TV179" s="27">
        <v>0</v>
      </c>
      <c r="TW179" s="27">
        <v>0</v>
      </c>
      <c r="TX179" s="27">
        <v>0</v>
      </c>
      <c r="TY179" s="27">
        <v>0</v>
      </c>
      <c r="TZ179" s="27">
        <v>0</v>
      </c>
      <c r="UA179" s="27">
        <v>0</v>
      </c>
      <c r="UB179" s="27">
        <v>0</v>
      </c>
      <c r="UC179" s="27">
        <v>0</v>
      </c>
      <c r="UD179" s="27">
        <v>0</v>
      </c>
      <c r="UE179" s="27">
        <v>0</v>
      </c>
      <c r="UF179" s="27">
        <v>0</v>
      </c>
      <c r="UG179" s="27">
        <v>0</v>
      </c>
      <c r="UH179" s="27">
        <v>0</v>
      </c>
      <c r="UI179" s="27">
        <v>0</v>
      </c>
      <c r="UJ179" s="27">
        <v>0</v>
      </c>
      <c r="UK179" s="27">
        <v>0</v>
      </c>
      <c r="UL179" s="27">
        <v>0</v>
      </c>
      <c r="UM179" s="27">
        <v>0</v>
      </c>
      <c r="UN179" s="27">
        <v>0</v>
      </c>
      <c r="UO179" s="27">
        <v>0</v>
      </c>
      <c r="UP179" s="27">
        <v>0</v>
      </c>
      <c r="UQ179" s="27">
        <v>0</v>
      </c>
      <c r="UR179" s="27">
        <v>0</v>
      </c>
      <c r="US179" s="27">
        <v>0</v>
      </c>
      <c r="UT179" s="27">
        <v>0</v>
      </c>
      <c r="UU179" s="27">
        <v>0</v>
      </c>
      <c r="UV179" s="27">
        <v>0</v>
      </c>
      <c r="UW179" s="27">
        <v>0</v>
      </c>
      <c r="UX179" s="27">
        <v>0</v>
      </c>
      <c r="UY179" s="27">
        <v>0</v>
      </c>
      <c r="UZ179" s="27">
        <v>0</v>
      </c>
      <c r="VA179" s="27">
        <v>0</v>
      </c>
      <c r="VB179" s="27">
        <v>0</v>
      </c>
      <c r="VC179" s="27">
        <v>0</v>
      </c>
      <c r="VD179" s="27">
        <v>0</v>
      </c>
      <c r="VE179" s="27">
        <v>0</v>
      </c>
      <c r="VF179" s="27">
        <v>0</v>
      </c>
      <c r="VG179" s="27">
        <v>0</v>
      </c>
      <c r="VH179" s="14">
        <v>0</v>
      </c>
      <c r="VI179" s="27">
        <v>0</v>
      </c>
      <c r="VJ179" s="27">
        <v>0</v>
      </c>
      <c r="VK179" s="27">
        <v>0</v>
      </c>
      <c r="VL179" s="27">
        <v>0</v>
      </c>
      <c r="VM179" s="27">
        <v>0</v>
      </c>
      <c r="VN179" s="27">
        <v>0</v>
      </c>
      <c r="VO179" s="27">
        <v>0</v>
      </c>
      <c r="VP179" s="27">
        <v>0</v>
      </c>
      <c r="VQ179" s="27">
        <v>0</v>
      </c>
      <c r="VR179" s="27">
        <v>0</v>
      </c>
      <c r="VS179" s="27">
        <v>0</v>
      </c>
      <c r="VT179" s="27">
        <v>0</v>
      </c>
      <c r="VU179" s="27">
        <v>0</v>
      </c>
      <c r="VV179" s="27">
        <v>0</v>
      </c>
      <c r="VW179" s="27">
        <v>0</v>
      </c>
      <c r="VX179" s="27">
        <v>0</v>
      </c>
      <c r="VY179" s="27">
        <v>0</v>
      </c>
      <c r="VZ179" s="27">
        <v>0</v>
      </c>
      <c r="WA179" s="27">
        <v>0</v>
      </c>
      <c r="WB179" s="27">
        <v>0</v>
      </c>
      <c r="WC179" s="27">
        <v>0</v>
      </c>
      <c r="WD179" s="27">
        <v>0</v>
      </c>
      <c r="WE179" s="27">
        <v>0</v>
      </c>
      <c r="WF179" s="27">
        <v>0</v>
      </c>
      <c r="WG179" s="27">
        <v>0</v>
      </c>
      <c r="WH179" s="27">
        <v>0</v>
      </c>
      <c r="WI179" s="27">
        <v>0</v>
      </c>
      <c r="WJ179" s="27">
        <v>0</v>
      </c>
      <c r="WK179" s="27">
        <v>0</v>
      </c>
      <c r="WL179" s="27">
        <v>0</v>
      </c>
      <c r="WM179" s="27">
        <v>0</v>
      </c>
      <c r="WN179" s="27">
        <v>0</v>
      </c>
      <c r="WO179" s="27">
        <v>0</v>
      </c>
      <c r="WP179" s="27">
        <v>0</v>
      </c>
      <c r="WQ179" s="27">
        <v>0</v>
      </c>
      <c r="WR179" s="27">
        <v>0</v>
      </c>
      <c r="WS179" s="27">
        <v>0</v>
      </c>
      <c r="WT179" s="27">
        <v>0</v>
      </c>
      <c r="WU179" s="27">
        <v>0</v>
      </c>
      <c r="WV179" s="27">
        <v>0</v>
      </c>
      <c r="WW179" s="27">
        <v>0</v>
      </c>
      <c r="WX179" s="27">
        <v>0</v>
      </c>
      <c r="WY179" s="27">
        <v>0</v>
      </c>
      <c r="WZ179" s="27">
        <v>0</v>
      </c>
      <c r="XA179" s="27">
        <v>0</v>
      </c>
      <c r="XB179" s="27">
        <v>0</v>
      </c>
      <c r="XC179" s="27">
        <v>0</v>
      </c>
      <c r="XD179" s="27">
        <v>0</v>
      </c>
      <c r="XE179" s="27">
        <v>0</v>
      </c>
      <c r="XF179" s="27">
        <v>0</v>
      </c>
      <c r="XG179" s="27">
        <v>0</v>
      </c>
      <c r="XH179" s="27">
        <v>0</v>
      </c>
      <c r="XI179" s="27">
        <v>12</v>
      </c>
      <c r="XJ179" s="27">
        <v>13</v>
      </c>
      <c r="XK179" s="27">
        <v>1</v>
      </c>
      <c r="XL179" s="27">
        <v>24</v>
      </c>
      <c r="XM179" s="27">
        <v>4</v>
      </c>
      <c r="XN179" s="27">
        <v>1</v>
      </c>
      <c r="XO179" s="27">
        <v>0</v>
      </c>
      <c r="XP179" s="27">
        <v>1</v>
      </c>
      <c r="XQ179" s="27">
        <v>0</v>
      </c>
      <c r="XR179" s="27">
        <v>0</v>
      </c>
      <c r="XS179" s="27">
        <v>2</v>
      </c>
      <c r="XT179" s="27">
        <v>10</v>
      </c>
      <c r="XU179" s="27">
        <v>2</v>
      </c>
      <c r="XV179" s="27">
        <v>2</v>
      </c>
      <c r="XW179" s="27">
        <v>3</v>
      </c>
      <c r="XX179" s="27">
        <v>7</v>
      </c>
      <c r="XY179" s="27">
        <v>11</v>
      </c>
      <c r="XZ179" s="27">
        <v>2</v>
      </c>
      <c r="YA179" s="27">
        <v>4</v>
      </c>
      <c r="YB179" s="27">
        <v>1</v>
      </c>
      <c r="YC179" s="27">
        <v>0</v>
      </c>
      <c r="YD179" s="27">
        <v>1</v>
      </c>
      <c r="YE179" s="27">
        <v>0</v>
      </c>
      <c r="YF179" s="27">
        <v>1</v>
      </c>
      <c r="YG179" s="27">
        <v>3</v>
      </c>
      <c r="YH179" s="27">
        <v>13</v>
      </c>
      <c r="YI179" s="27">
        <v>2</v>
      </c>
      <c r="YJ179" s="27">
        <v>2</v>
      </c>
      <c r="YK179" s="27">
        <v>5</v>
      </c>
      <c r="YL179" s="27">
        <v>7</v>
      </c>
      <c r="YM179" s="27">
        <v>12</v>
      </c>
      <c r="YN179" s="27">
        <v>3</v>
      </c>
      <c r="YO179" s="27">
        <v>3</v>
      </c>
      <c r="YP179" s="27">
        <v>5</v>
      </c>
      <c r="YQ179" s="27">
        <v>3</v>
      </c>
      <c r="YR179" s="27">
        <v>5</v>
      </c>
      <c r="YS179" s="27">
        <v>0</v>
      </c>
      <c r="YT179" s="27">
        <v>27</v>
      </c>
      <c r="YU179" s="27">
        <v>0</v>
      </c>
      <c r="YV179" s="27">
        <v>27</v>
      </c>
      <c r="YW179" s="27">
        <v>17</v>
      </c>
      <c r="YX179" s="27">
        <v>3</v>
      </c>
      <c r="YY179" s="27">
        <v>36</v>
      </c>
      <c r="YZ179" s="27">
        <v>1</v>
      </c>
      <c r="ZA179" s="27">
        <v>38</v>
      </c>
      <c r="ZB179" s="27">
        <v>24</v>
      </c>
      <c r="ZC179" s="27">
        <v>1229</v>
      </c>
      <c r="ZD179" s="27">
        <v>79</v>
      </c>
      <c r="ZE179" s="27">
        <v>579</v>
      </c>
      <c r="ZF179" s="27">
        <v>42</v>
      </c>
      <c r="ZG179" s="27">
        <v>4</v>
      </c>
      <c r="ZH179" s="27">
        <v>1</v>
      </c>
      <c r="ZI179" s="27">
        <v>26</v>
      </c>
      <c r="ZJ179" s="27">
        <v>2</v>
      </c>
      <c r="ZK179" s="27">
        <v>1</v>
      </c>
      <c r="ZL179" s="27">
        <v>64</v>
      </c>
      <c r="ZM179" s="27">
        <v>5</v>
      </c>
      <c r="ZN179" s="27">
        <v>7</v>
      </c>
      <c r="ZO179" s="27">
        <v>36</v>
      </c>
      <c r="ZP179" s="27">
        <v>3</v>
      </c>
      <c r="ZQ179" s="27">
        <v>3</v>
      </c>
      <c r="ZR179" s="27">
        <v>3</v>
      </c>
      <c r="ZS179" s="27">
        <v>0</v>
      </c>
      <c r="ZT179" s="27">
        <v>0</v>
      </c>
      <c r="ZU179" s="27">
        <v>13</v>
      </c>
      <c r="ZV179" s="27">
        <v>2</v>
      </c>
    </row>
    <row r="180" spans="1:698" s="43" customFormat="1" x14ac:dyDescent="0.2">
      <c r="A180" s="43" t="s">
        <v>280</v>
      </c>
      <c r="B180" s="42"/>
      <c r="C180" s="14">
        <v>447</v>
      </c>
      <c r="D180" s="14">
        <v>23</v>
      </c>
      <c r="E180" s="14">
        <v>4</v>
      </c>
      <c r="F180" s="14">
        <v>3</v>
      </c>
      <c r="G180" s="43">
        <v>0</v>
      </c>
      <c r="H180" s="43">
        <v>0</v>
      </c>
      <c r="I180" s="43">
        <v>0</v>
      </c>
      <c r="J180" s="43">
        <v>0</v>
      </c>
      <c r="K180" s="43">
        <v>0</v>
      </c>
      <c r="L180" s="43">
        <v>0</v>
      </c>
      <c r="M180" s="43">
        <v>0</v>
      </c>
      <c r="N180" s="43">
        <v>0</v>
      </c>
      <c r="O180" s="43">
        <v>0</v>
      </c>
      <c r="P180" s="43">
        <v>0</v>
      </c>
      <c r="Q180" s="43">
        <v>0</v>
      </c>
      <c r="R180" s="43">
        <v>0</v>
      </c>
      <c r="S180" s="43">
        <v>0</v>
      </c>
      <c r="T180" s="43">
        <v>0</v>
      </c>
      <c r="U180" s="43">
        <v>0</v>
      </c>
      <c r="V180" s="43">
        <v>0</v>
      </c>
      <c r="W180" s="43">
        <v>0</v>
      </c>
      <c r="X180" s="43">
        <v>0</v>
      </c>
      <c r="Y180" s="43">
        <v>0</v>
      </c>
      <c r="Z180" s="43">
        <v>0</v>
      </c>
      <c r="AA180" s="43">
        <v>0</v>
      </c>
      <c r="AB180" s="43">
        <v>0</v>
      </c>
      <c r="AC180" s="43">
        <v>0</v>
      </c>
      <c r="AD180" s="43">
        <v>0</v>
      </c>
      <c r="AE180" s="43">
        <v>0</v>
      </c>
      <c r="AF180" s="43">
        <v>0</v>
      </c>
      <c r="AG180" s="43">
        <v>0</v>
      </c>
      <c r="AH180" s="43">
        <v>0</v>
      </c>
      <c r="AI180" s="43">
        <v>0</v>
      </c>
      <c r="AJ180" s="43">
        <v>0</v>
      </c>
      <c r="AK180" s="43">
        <v>0</v>
      </c>
      <c r="AL180" s="43">
        <v>0</v>
      </c>
      <c r="AM180" s="43">
        <v>0</v>
      </c>
      <c r="AN180" s="43">
        <v>0</v>
      </c>
      <c r="AO180" s="43">
        <v>0</v>
      </c>
      <c r="AP180" s="43">
        <v>0</v>
      </c>
      <c r="AU180" s="43">
        <v>0</v>
      </c>
      <c r="AV180" s="43">
        <v>0</v>
      </c>
      <c r="AW180" s="43">
        <v>0</v>
      </c>
      <c r="AX180" s="43">
        <v>1</v>
      </c>
      <c r="AY180" s="14">
        <v>0</v>
      </c>
      <c r="AZ180" s="14">
        <v>5</v>
      </c>
      <c r="BA180" s="14">
        <v>4</v>
      </c>
      <c r="BB180" s="14">
        <v>116</v>
      </c>
      <c r="BC180" s="43">
        <v>0</v>
      </c>
      <c r="BD180" s="43">
        <v>0</v>
      </c>
      <c r="BE180" s="43">
        <v>0</v>
      </c>
      <c r="BF180" s="43">
        <v>0</v>
      </c>
      <c r="BG180" s="43">
        <v>0</v>
      </c>
      <c r="BH180" s="43">
        <v>0</v>
      </c>
      <c r="BI180" s="43">
        <v>0</v>
      </c>
      <c r="BJ180" s="43">
        <v>0</v>
      </c>
      <c r="BK180" s="43">
        <v>0</v>
      </c>
      <c r="BL180" s="43">
        <v>0</v>
      </c>
      <c r="BM180" s="43">
        <v>0</v>
      </c>
      <c r="BN180" s="43">
        <v>0</v>
      </c>
      <c r="BO180" s="43">
        <v>0</v>
      </c>
      <c r="BP180" s="43">
        <v>0</v>
      </c>
      <c r="BQ180" s="43">
        <v>0</v>
      </c>
      <c r="BR180" s="43">
        <v>0</v>
      </c>
      <c r="BS180" s="43">
        <v>0</v>
      </c>
      <c r="BT180" s="43">
        <v>0</v>
      </c>
      <c r="BU180" s="43">
        <v>0</v>
      </c>
      <c r="BV180" s="43">
        <v>1</v>
      </c>
      <c r="BW180" s="43">
        <v>0</v>
      </c>
      <c r="BX180" s="43">
        <v>0</v>
      </c>
      <c r="BY180" s="43">
        <v>0</v>
      </c>
      <c r="BZ180" s="43">
        <v>1</v>
      </c>
      <c r="CA180" s="43">
        <v>0</v>
      </c>
      <c r="CB180" s="43">
        <v>0</v>
      </c>
      <c r="CC180" s="43">
        <v>0</v>
      </c>
      <c r="CD180" s="43">
        <v>0</v>
      </c>
      <c r="CE180" s="43">
        <v>0</v>
      </c>
      <c r="CF180" s="43">
        <v>0</v>
      </c>
      <c r="CG180" s="43">
        <v>0</v>
      </c>
      <c r="CH180" s="43">
        <v>0</v>
      </c>
      <c r="CI180" s="43">
        <v>0</v>
      </c>
      <c r="CJ180" s="43">
        <v>0</v>
      </c>
      <c r="CK180" s="43">
        <v>1</v>
      </c>
      <c r="CL180" s="43">
        <v>6</v>
      </c>
      <c r="CM180" s="43">
        <v>0</v>
      </c>
      <c r="CN180" s="43">
        <v>9</v>
      </c>
      <c r="CO180" s="43">
        <v>2</v>
      </c>
      <c r="CP180" s="43">
        <v>4</v>
      </c>
      <c r="CQ180" s="43">
        <v>0</v>
      </c>
      <c r="CR180" s="43">
        <v>7</v>
      </c>
      <c r="CS180" s="43">
        <v>0</v>
      </c>
      <c r="CT180" s="43">
        <v>10</v>
      </c>
      <c r="CU180" s="43">
        <v>0</v>
      </c>
      <c r="CV180" s="43">
        <v>8</v>
      </c>
      <c r="CW180" s="43">
        <v>1</v>
      </c>
      <c r="CX180" s="43">
        <v>4</v>
      </c>
      <c r="CY180" s="43">
        <v>3</v>
      </c>
      <c r="CZ180" s="43">
        <v>7</v>
      </c>
      <c r="DA180" s="43">
        <v>0</v>
      </c>
      <c r="DB180" s="43">
        <v>0</v>
      </c>
      <c r="DC180" s="43">
        <v>0</v>
      </c>
      <c r="DD180" s="43">
        <v>0</v>
      </c>
      <c r="DG180" s="43">
        <v>4</v>
      </c>
      <c r="DH180" s="43">
        <v>103</v>
      </c>
      <c r="DI180" s="43">
        <v>0</v>
      </c>
      <c r="DJ180" s="43">
        <v>0</v>
      </c>
      <c r="DK180" s="43">
        <v>0</v>
      </c>
      <c r="DL180" s="43">
        <v>0</v>
      </c>
      <c r="DM180" s="43">
        <v>0</v>
      </c>
      <c r="DN180" s="43">
        <v>0</v>
      </c>
      <c r="DO180" s="43">
        <v>0</v>
      </c>
      <c r="DP180" s="43">
        <v>0</v>
      </c>
      <c r="DQ180" s="43">
        <v>0</v>
      </c>
      <c r="DR180" s="43">
        <v>0</v>
      </c>
      <c r="DS180" s="43">
        <v>0</v>
      </c>
      <c r="DT180" s="43">
        <v>0</v>
      </c>
      <c r="DU180" s="43">
        <v>0</v>
      </c>
      <c r="DV180" s="43">
        <v>0</v>
      </c>
      <c r="DW180" s="43">
        <v>0</v>
      </c>
      <c r="DX180" s="43">
        <v>0</v>
      </c>
      <c r="DY180" s="43">
        <v>0</v>
      </c>
      <c r="DZ180" s="43">
        <v>11</v>
      </c>
      <c r="EA180" s="43">
        <v>0</v>
      </c>
      <c r="EB180" s="43">
        <v>0</v>
      </c>
      <c r="EC180" s="43">
        <v>0</v>
      </c>
      <c r="ED180" s="43">
        <v>21</v>
      </c>
      <c r="EE180" s="43">
        <v>0</v>
      </c>
      <c r="EF180" s="43">
        <v>0</v>
      </c>
      <c r="EG180" s="43">
        <v>0</v>
      </c>
      <c r="EH180" s="43">
        <v>26</v>
      </c>
      <c r="EI180" s="43">
        <v>0</v>
      </c>
      <c r="EJ180" s="43">
        <v>0</v>
      </c>
      <c r="EK180" s="43">
        <v>0</v>
      </c>
      <c r="EL180" s="43">
        <v>31</v>
      </c>
      <c r="EM180" s="43">
        <v>0</v>
      </c>
      <c r="EN180" s="43">
        <v>0</v>
      </c>
      <c r="EO180" s="43">
        <v>0</v>
      </c>
      <c r="EP180" s="43">
        <v>0</v>
      </c>
      <c r="EQ180" s="43">
        <v>0</v>
      </c>
      <c r="ER180" s="43">
        <v>0</v>
      </c>
      <c r="ES180" s="43">
        <v>0</v>
      </c>
      <c r="ET180" s="43">
        <v>0</v>
      </c>
      <c r="EU180" s="43">
        <v>0</v>
      </c>
      <c r="EV180" s="43">
        <v>0</v>
      </c>
      <c r="EW180" s="43">
        <v>0</v>
      </c>
      <c r="EX180" s="43">
        <v>0</v>
      </c>
      <c r="EY180" s="43">
        <v>0</v>
      </c>
      <c r="EZ180" s="43">
        <v>0</v>
      </c>
      <c r="FA180" s="43">
        <v>0</v>
      </c>
      <c r="FB180" s="43">
        <v>1</v>
      </c>
      <c r="FC180" s="43">
        <v>0</v>
      </c>
      <c r="FD180" s="43">
        <v>1</v>
      </c>
      <c r="FE180" s="43">
        <v>0</v>
      </c>
      <c r="FF180" s="43">
        <v>0</v>
      </c>
      <c r="FG180" s="43">
        <v>0</v>
      </c>
      <c r="FH180" s="43">
        <v>0</v>
      </c>
      <c r="FI180" s="43">
        <v>0</v>
      </c>
      <c r="FJ180" s="43">
        <v>0</v>
      </c>
      <c r="FK180" s="43">
        <v>0</v>
      </c>
      <c r="FL180" s="43">
        <v>1</v>
      </c>
      <c r="FM180" s="43">
        <v>1</v>
      </c>
      <c r="FN180" s="43">
        <v>5</v>
      </c>
      <c r="FO180" s="43">
        <v>1</v>
      </c>
      <c r="FP180" s="43">
        <v>7</v>
      </c>
      <c r="FQ180" s="43">
        <v>1</v>
      </c>
      <c r="FR180" s="43">
        <v>8</v>
      </c>
      <c r="FS180" s="43">
        <v>1</v>
      </c>
      <c r="FT180" s="43">
        <v>6</v>
      </c>
      <c r="FU180" s="43">
        <v>0</v>
      </c>
      <c r="FV180" s="43">
        <v>10</v>
      </c>
      <c r="FW180" s="43">
        <v>0</v>
      </c>
      <c r="FX180" s="43">
        <v>8</v>
      </c>
      <c r="FY180" s="43">
        <v>0</v>
      </c>
      <c r="FZ180" s="43">
        <v>2</v>
      </c>
      <c r="GA180" s="43">
        <v>0</v>
      </c>
      <c r="GB180" s="43">
        <v>1</v>
      </c>
      <c r="GC180" s="27"/>
      <c r="GD180" s="27">
        <v>0</v>
      </c>
      <c r="GE180" s="27">
        <v>0</v>
      </c>
      <c r="GF180" s="27">
        <v>0</v>
      </c>
      <c r="GG180" s="27">
        <v>0</v>
      </c>
      <c r="GH180" s="27">
        <v>0</v>
      </c>
      <c r="GI180" s="27">
        <v>0</v>
      </c>
      <c r="GJ180" s="27">
        <v>0</v>
      </c>
      <c r="GK180" s="27">
        <v>0</v>
      </c>
      <c r="GL180" s="27">
        <v>0</v>
      </c>
      <c r="GM180" s="27">
        <v>0</v>
      </c>
      <c r="GN180" s="27">
        <v>0</v>
      </c>
      <c r="GO180" s="27">
        <v>0</v>
      </c>
      <c r="GP180" s="27"/>
      <c r="GQ180" s="27">
        <v>0</v>
      </c>
      <c r="GR180" s="27">
        <v>0</v>
      </c>
      <c r="GS180" s="27">
        <v>0</v>
      </c>
      <c r="GT180" s="27">
        <v>0</v>
      </c>
      <c r="GU180" s="27">
        <v>0</v>
      </c>
      <c r="GV180" s="27">
        <v>0</v>
      </c>
      <c r="GW180" s="27">
        <v>0</v>
      </c>
      <c r="GX180" s="27">
        <v>0</v>
      </c>
      <c r="GY180" s="27">
        <v>0</v>
      </c>
      <c r="GZ180" s="27">
        <v>0</v>
      </c>
      <c r="HA180" s="27">
        <v>0</v>
      </c>
      <c r="HB180" s="27">
        <v>0</v>
      </c>
      <c r="HC180" s="27"/>
      <c r="HD180" s="27">
        <v>0</v>
      </c>
      <c r="HE180" s="27">
        <v>0</v>
      </c>
      <c r="HF180" s="27">
        <v>0</v>
      </c>
      <c r="HG180" s="27">
        <v>0</v>
      </c>
      <c r="HH180" s="27">
        <v>0</v>
      </c>
      <c r="HI180" s="27">
        <v>0</v>
      </c>
      <c r="HJ180" s="27">
        <v>0</v>
      </c>
      <c r="HK180" s="27">
        <v>0</v>
      </c>
      <c r="HL180" s="27">
        <v>0</v>
      </c>
      <c r="HM180" s="27">
        <v>0</v>
      </c>
      <c r="HN180" s="27">
        <v>0</v>
      </c>
      <c r="HO180" s="27">
        <v>0</v>
      </c>
      <c r="HP180" s="27"/>
      <c r="HQ180" s="27">
        <v>0</v>
      </c>
      <c r="HR180" s="27">
        <v>0</v>
      </c>
      <c r="HS180" s="27">
        <v>0</v>
      </c>
      <c r="HT180" s="27">
        <v>0</v>
      </c>
      <c r="HU180" s="27">
        <v>0</v>
      </c>
      <c r="HV180" s="27">
        <v>0</v>
      </c>
      <c r="HW180" s="27">
        <v>0</v>
      </c>
      <c r="HX180" s="27">
        <v>0</v>
      </c>
      <c r="HY180" s="27">
        <v>0</v>
      </c>
      <c r="HZ180" s="27">
        <v>0</v>
      </c>
      <c r="IA180" s="27">
        <v>0</v>
      </c>
      <c r="IB180" s="27">
        <v>0</v>
      </c>
      <c r="IC180" s="27"/>
      <c r="ID180" s="27">
        <v>7</v>
      </c>
      <c r="IE180" s="27">
        <v>0</v>
      </c>
      <c r="IF180" s="27">
        <v>0</v>
      </c>
      <c r="IG180" s="27">
        <v>0</v>
      </c>
      <c r="IH180" s="27">
        <v>0</v>
      </c>
      <c r="II180" s="27"/>
      <c r="IJ180" s="27"/>
      <c r="IK180" s="27"/>
      <c r="IL180" s="27"/>
      <c r="IM180" s="27">
        <v>4</v>
      </c>
      <c r="IN180" s="27">
        <v>0</v>
      </c>
      <c r="IO180" s="27">
        <v>0</v>
      </c>
      <c r="IP180" s="27">
        <v>0</v>
      </c>
      <c r="IQ180" s="27">
        <v>0</v>
      </c>
      <c r="IR180" s="27">
        <v>0</v>
      </c>
      <c r="IS180" s="27">
        <v>0</v>
      </c>
      <c r="IT180" s="27">
        <v>0</v>
      </c>
      <c r="IU180" s="27">
        <v>0</v>
      </c>
      <c r="IV180" s="27">
        <v>0</v>
      </c>
      <c r="IW180" s="27">
        <v>0</v>
      </c>
      <c r="IX180" s="27">
        <v>0</v>
      </c>
      <c r="IY180" s="27">
        <v>0</v>
      </c>
      <c r="IZ180" s="27">
        <v>0</v>
      </c>
      <c r="JA180" s="27">
        <v>0</v>
      </c>
      <c r="JB180" s="27">
        <v>0</v>
      </c>
      <c r="JC180" s="27">
        <v>0</v>
      </c>
      <c r="JD180" s="27">
        <v>0</v>
      </c>
      <c r="JE180" s="27">
        <v>0</v>
      </c>
      <c r="JF180" s="27">
        <v>3</v>
      </c>
      <c r="JG180" s="27">
        <v>0</v>
      </c>
      <c r="JH180" s="27">
        <v>0</v>
      </c>
      <c r="JI180" s="27">
        <v>0</v>
      </c>
      <c r="JJ180" s="27">
        <v>0</v>
      </c>
      <c r="JK180" s="27">
        <v>0</v>
      </c>
      <c r="JL180" s="27">
        <v>0</v>
      </c>
      <c r="JM180" s="27">
        <v>0</v>
      </c>
      <c r="JN180" s="27">
        <v>0</v>
      </c>
      <c r="JO180" s="27">
        <v>0</v>
      </c>
      <c r="JP180" s="27">
        <v>0</v>
      </c>
      <c r="JQ180" s="27">
        <v>0</v>
      </c>
      <c r="JR180" s="27">
        <v>0</v>
      </c>
      <c r="JS180" s="27">
        <v>0</v>
      </c>
      <c r="JT180" s="27">
        <v>0</v>
      </c>
      <c r="JU180" s="27">
        <v>0</v>
      </c>
      <c r="JV180" s="27">
        <v>0</v>
      </c>
      <c r="JW180" s="27">
        <v>0</v>
      </c>
      <c r="JX180" s="27">
        <v>0</v>
      </c>
      <c r="JY180" s="14">
        <v>125</v>
      </c>
      <c r="JZ180" s="27">
        <v>0</v>
      </c>
      <c r="KA180" s="27">
        <v>0</v>
      </c>
      <c r="KB180" s="27">
        <v>0</v>
      </c>
      <c r="KC180" s="27">
        <v>2</v>
      </c>
      <c r="KD180" s="27">
        <v>2</v>
      </c>
      <c r="KE180" s="27">
        <v>34</v>
      </c>
      <c r="KF180" s="27">
        <v>0</v>
      </c>
      <c r="KG180" s="27">
        <v>0</v>
      </c>
      <c r="KH180" s="27">
        <v>27</v>
      </c>
      <c r="KI180" s="27">
        <v>3</v>
      </c>
      <c r="KJ180" s="27">
        <v>2</v>
      </c>
      <c r="KK180" s="27">
        <v>55</v>
      </c>
      <c r="KL180" s="14">
        <v>125</v>
      </c>
      <c r="KM180" s="27">
        <v>0</v>
      </c>
      <c r="KN180" s="27">
        <v>36</v>
      </c>
      <c r="KO180" s="27">
        <v>29</v>
      </c>
      <c r="KP180" s="27">
        <v>60</v>
      </c>
      <c r="KQ180" s="14">
        <v>6</v>
      </c>
      <c r="KR180" s="27">
        <v>5</v>
      </c>
      <c r="KS180" s="27">
        <v>1</v>
      </c>
      <c r="KT180" s="14">
        <v>1</v>
      </c>
      <c r="KU180" s="27">
        <v>1</v>
      </c>
      <c r="KV180" s="27">
        <v>0</v>
      </c>
      <c r="KW180" s="27">
        <v>0</v>
      </c>
      <c r="KX180" s="27">
        <v>0</v>
      </c>
      <c r="KY180" s="14">
        <v>9</v>
      </c>
      <c r="KZ180" s="27">
        <v>0</v>
      </c>
      <c r="LA180" s="27">
        <v>0</v>
      </c>
      <c r="LB180" s="27">
        <v>0</v>
      </c>
      <c r="LC180" s="27">
        <v>0</v>
      </c>
      <c r="LD180" s="27">
        <v>0</v>
      </c>
      <c r="LE180" s="27">
        <v>0</v>
      </c>
      <c r="LF180" s="27">
        <v>0</v>
      </c>
      <c r="LG180" s="27">
        <v>0</v>
      </c>
      <c r="LH180" s="27">
        <v>0</v>
      </c>
      <c r="LI180" s="27">
        <v>0</v>
      </c>
      <c r="LJ180" s="27">
        <v>0</v>
      </c>
      <c r="LK180" s="27">
        <v>0</v>
      </c>
      <c r="LL180" s="27">
        <v>0</v>
      </c>
      <c r="LM180" s="27">
        <v>0</v>
      </c>
      <c r="LN180" s="27">
        <v>0</v>
      </c>
      <c r="LO180" s="27">
        <v>0</v>
      </c>
      <c r="LP180" s="27">
        <v>1</v>
      </c>
      <c r="LQ180" s="27">
        <v>0</v>
      </c>
      <c r="LR180" s="27">
        <v>1</v>
      </c>
      <c r="LS180" s="27">
        <v>0</v>
      </c>
      <c r="LT180" s="27">
        <v>0</v>
      </c>
      <c r="LU180" s="27">
        <v>1</v>
      </c>
      <c r="LV180" s="27">
        <v>0</v>
      </c>
      <c r="LW180" s="27">
        <v>1</v>
      </c>
      <c r="LX180" s="27">
        <v>0</v>
      </c>
      <c r="LY180" s="27">
        <v>0</v>
      </c>
      <c r="LZ180" s="27">
        <v>0</v>
      </c>
      <c r="MA180" s="27">
        <v>0</v>
      </c>
      <c r="MB180" s="27">
        <v>0</v>
      </c>
      <c r="MC180" s="27">
        <v>0</v>
      </c>
      <c r="MD180" s="27">
        <v>0</v>
      </c>
      <c r="ME180" s="27">
        <v>0</v>
      </c>
      <c r="MF180" s="27">
        <v>0</v>
      </c>
      <c r="MG180" s="27">
        <v>0</v>
      </c>
      <c r="MH180" s="27">
        <v>0</v>
      </c>
      <c r="MI180" s="27">
        <v>0</v>
      </c>
      <c r="MJ180" s="27">
        <v>0</v>
      </c>
      <c r="MK180" s="27">
        <v>0</v>
      </c>
      <c r="ML180" s="27">
        <v>0</v>
      </c>
      <c r="MM180" s="27">
        <v>0</v>
      </c>
      <c r="MN180" s="27">
        <v>0</v>
      </c>
      <c r="MO180" s="27">
        <v>0</v>
      </c>
      <c r="MP180" s="27">
        <v>0</v>
      </c>
      <c r="MQ180" s="27">
        <v>0</v>
      </c>
      <c r="MR180" s="27">
        <v>0</v>
      </c>
      <c r="MS180" s="27">
        <v>0</v>
      </c>
      <c r="MT180" s="27">
        <v>0</v>
      </c>
      <c r="MU180" s="27">
        <v>0</v>
      </c>
      <c r="MV180" s="27">
        <v>0</v>
      </c>
      <c r="MW180" s="27">
        <v>0</v>
      </c>
      <c r="MX180" s="27">
        <v>0</v>
      </c>
      <c r="MY180" s="27">
        <v>1</v>
      </c>
      <c r="MZ180" s="27">
        <v>0</v>
      </c>
      <c r="NA180" s="27">
        <v>0</v>
      </c>
      <c r="NB180" s="27">
        <v>0</v>
      </c>
      <c r="NC180" s="27">
        <v>0</v>
      </c>
      <c r="ND180" s="27">
        <v>0</v>
      </c>
      <c r="NE180" s="27">
        <v>1</v>
      </c>
      <c r="NF180" s="27">
        <v>0</v>
      </c>
      <c r="NG180" s="27">
        <v>0</v>
      </c>
      <c r="NH180" s="27">
        <v>0</v>
      </c>
      <c r="NI180" s="27">
        <v>0</v>
      </c>
      <c r="NJ180" s="27">
        <v>0</v>
      </c>
      <c r="NK180" s="27">
        <v>1</v>
      </c>
      <c r="NL180" s="27">
        <v>0</v>
      </c>
      <c r="NM180" s="27">
        <v>0</v>
      </c>
      <c r="NN180" s="27">
        <v>0</v>
      </c>
      <c r="NO180" s="27">
        <v>0</v>
      </c>
      <c r="NP180" s="27">
        <v>0</v>
      </c>
      <c r="NQ180" s="27">
        <v>0</v>
      </c>
      <c r="NR180" s="27">
        <v>1</v>
      </c>
      <c r="NS180" s="27">
        <v>1</v>
      </c>
      <c r="NT180" s="14">
        <v>9</v>
      </c>
      <c r="NU180" s="27">
        <v>0</v>
      </c>
      <c r="NV180" s="27">
        <v>0</v>
      </c>
      <c r="NW180" s="27">
        <v>0</v>
      </c>
      <c r="NX180" s="27">
        <v>1</v>
      </c>
      <c r="NY180" s="27">
        <v>0</v>
      </c>
      <c r="NZ180" s="27">
        <v>0</v>
      </c>
      <c r="OA180" s="27">
        <v>0</v>
      </c>
      <c r="OB180" s="27">
        <v>0</v>
      </c>
      <c r="OC180" s="27">
        <v>0</v>
      </c>
      <c r="OD180" s="27">
        <v>1</v>
      </c>
      <c r="OE180" s="27">
        <v>0</v>
      </c>
      <c r="OF180" s="27">
        <v>0</v>
      </c>
      <c r="OG180" s="27">
        <v>0</v>
      </c>
      <c r="OH180" s="27">
        <v>0</v>
      </c>
      <c r="OI180" s="27">
        <v>0</v>
      </c>
      <c r="OJ180" s="27">
        <v>1</v>
      </c>
      <c r="OK180" s="27">
        <v>1</v>
      </c>
      <c r="OL180" s="27">
        <v>0</v>
      </c>
      <c r="OM180" s="27">
        <v>1</v>
      </c>
      <c r="ON180" s="27">
        <v>0</v>
      </c>
      <c r="OO180" s="27">
        <v>0</v>
      </c>
      <c r="OP180" s="27">
        <v>1</v>
      </c>
      <c r="OQ180" s="27">
        <v>1</v>
      </c>
      <c r="OR180" s="27">
        <v>2</v>
      </c>
      <c r="OS180" s="14">
        <v>19</v>
      </c>
      <c r="OT180" s="44">
        <v>3</v>
      </c>
      <c r="OU180" s="27">
        <v>0</v>
      </c>
      <c r="OV180" s="27">
        <v>1</v>
      </c>
      <c r="OW180" s="27">
        <v>0</v>
      </c>
      <c r="OX180" s="27">
        <v>0</v>
      </c>
      <c r="OY180" s="27">
        <v>0</v>
      </c>
      <c r="OZ180" s="27">
        <v>3</v>
      </c>
      <c r="PA180" s="27">
        <v>4</v>
      </c>
      <c r="PB180" s="27">
        <v>3</v>
      </c>
      <c r="PC180" s="27">
        <v>0</v>
      </c>
      <c r="PD180" s="27">
        <v>0</v>
      </c>
      <c r="PE180" s="27">
        <v>0</v>
      </c>
      <c r="PF180" s="27">
        <v>0</v>
      </c>
      <c r="PG180" s="27">
        <v>0</v>
      </c>
      <c r="PH180" s="27">
        <v>0</v>
      </c>
      <c r="PI180" s="27">
        <v>0</v>
      </c>
      <c r="PJ180" s="27">
        <v>0</v>
      </c>
      <c r="PK180" s="27">
        <v>0</v>
      </c>
      <c r="PL180" s="27">
        <v>0</v>
      </c>
      <c r="PM180" s="27">
        <v>2</v>
      </c>
      <c r="PN180" s="27">
        <v>5</v>
      </c>
      <c r="PO180" s="27">
        <v>0</v>
      </c>
      <c r="PP180" s="27">
        <v>0</v>
      </c>
      <c r="PQ180" s="27">
        <v>0</v>
      </c>
      <c r="PR180" s="27">
        <v>0</v>
      </c>
      <c r="PS180" s="27">
        <v>1</v>
      </c>
      <c r="PT180" s="27">
        <v>0</v>
      </c>
      <c r="PU180" s="27">
        <v>0</v>
      </c>
      <c r="PV180" s="27">
        <v>0</v>
      </c>
      <c r="PW180" s="27">
        <v>0</v>
      </c>
      <c r="PX180" s="14">
        <v>711</v>
      </c>
      <c r="PY180" s="27">
        <v>5</v>
      </c>
      <c r="PZ180" s="27">
        <v>10</v>
      </c>
      <c r="QA180" s="27">
        <v>6</v>
      </c>
      <c r="QB180" s="27">
        <v>4</v>
      </c>
      <c r="QC180" s="27">
        <v>40</v>
      </c>
      <c r="QD180" s="27">
        <v>130</v>
      </c>
      <c r="QE180" s="27">
        <v>265</v>
      </c>
      <c r="QF180" s="27">
        <v>0</v>
      </c>
      <c r="QG180" s="27">
        <v>0</v>
      </c>
      <c r="QH180" s="27">
        <v>0</v>
      </c>
      <c r="QI180" s="27">
        <v>0</v>
      </c>
      <c r="QJ180" s="27">
        <v>38</v>
      </c>
      <c r="QK180" s="27">
        <v>1</v>
      </c>
      <c r="QL180" s="27">
        <v>11</v>
      </c>
      <c r="QM180" s="27">
        <v>8</v>
      </c>
      <c r="QN180" s="27">
        <v>2</v>
      </c>
      <c r="QO180" s="27">
        <v>2</v>
      </c>
      <c r="QP180" s="27">
        <v>17</v>
      </c>
      <c r="QQ180" s="27">
        <v>155</v>
      </c>
      <c r="QR180" s="27">
        <v>0</v>
      </c>
      <c r="QS180" s="27">
        <v>0</v>
      </c>
      <c r="QT180" s="27">
        <v>0</v>
      </c>
      <c r="QU180" s="27">
        <v>0</v>
      </c>
      <c r="QV180" s="27">
        <v>17</v>
      </c>
      <c r="QW180" s="27">
        <v>0</v>
      </c>
      <c r="QX180" s="27">
        <v>0</v>
      </c>
      <c r="QY180" s="27">
        <v>0</v>
      </c>
      <c r="QZ180" s="27">
        <v>0</v>
      </c>
      <c r="RA180" s="14">
        <v>9</v>
      </c>
      <c r="RB180" s="27">
        <v>0</v>
      </c>
      <c r="RC180" s="27">
        <v>2</v>
      </c>
      <c r="RD180" s="27">
        <v>0</v>
      </c>
      <c r="RE180" s="27">
        <v>2</v>
      </c>
      <c r="RF180" s="27">
        <v>0</v>
      </c>
      <c r="RG180" s="27">
        <v>2</v>
      </c>
      <c r="RH180" s="27">
        <v>0</v>
      </c>
      <c r="RI180" s="27">
        <v>3</v>
      </c>
      <c r="RJ180" s="14">
        <v>4</v>
      </c>
      <c r="RK180" s="27">
        <v>0</v>
      </c>
      <c r="RL180" s="27">
        <v>0</v>
      </c>
      <c r="RM180" s="27">
        <v>0</v>
      </c>
      <c r="RN180" s="27">
        <v>0</v>
      </c>
      <c r="RO180" s="27">
        <v>0</v>
      </c>
      <c r="RP180" s="27">
        <v>0</v>
      </c>
      <c r="RQ180" s="27">
        <v>0</v>
      </c>
      <c r="RR180" s="27">
        <v>0</v>
      </c>
      <c r="RS180" s="27">
        <v>0</v>
      </c>
      <c r="RT180" s="27">
        <v>0</v>
      </c>
      <c r="RU180" s="27">
        <v>0</v>
      </c>
      <c r="RV180" s="27">
        <v>0</v>
      </c>
      <c r="RW180" s="27">
        <v>0</v>
      </c>
      <c r="RX180" s="27">
        <v>0</v>
      </c>
      <c r="RY180" s="27">
        <v>0</v>
      </c>
      <c r="RZ180" s="27">
        <v>0</v>
      </c>
      <c r="SA180" s="27">
        <v>1</v>
      </c>
      <c r="SB180" s="27">
        <v>0</v>
      </c>
      <c r="SC180" s="27">
        <v>1</v>
      </c>
      <c r="SD180" s="27">
        <v>0</v>
      </c>
      <c r="SE180" s="27">
        <v>0</v>
      </c>
      <c r="SF180" s="27">
        <v>1</v>
      </c>
      <c r="SG180" s="27">
        <v>0</v>
      </c>
      <c r="SH180" s="27">
        <v>1</v>
      </c>
      <c r="SI180" s="27">
        <v>0</v>
      </c>
      <c r="SJ180" s="27">
        <v>0</v>
      </c>
      <c r="SK180" s="27">
        <v>0</v>
      </c>
      <c r="SL180" s="27">
        <v>0</v>
      </c>
      <c r="SM180" s="27">
        <v>0</v>
      </c>
      <c r="SN180" s="27">
        <v>0</v>
      </c>
      <c r="SO180" s="27">
        <v>0</v>
      </c>
      <c r="SP180" s="27">
        <v>0</v>
      </c>
      <c r="SQ180" s="27">
        <v>0</v>
      </c>
      <c r="SR180" s="27">
        <v>0</v>
      </c>
      <c r="SS180" s="27">
        <v>0</v>
      </c>
      <c r="ST180" s="27">
        <v>0</v>
      </c>
      <c r="SU180" s="27">
        <v>0</v>
      </c>
      <c r="SV180" s="27">
        <v>0</v>
      </c>
      <c r="SW180" s="27">
        <v>0</v>
      </c>
      <c r="SX180" s="27">
        <v>0</v>
      </c>
      <c r="SY180" s="27">
        <v>0</v>
      </c>
      <c r="SZ180" s="27">
        <v>0</v>
      </c>
      <c r="TA180" s="27">
        <v>0</v>
      </c>
      <c r="TB180" s="27">
        <v>0</v>
      </c>
      <c r="TC180" s="27">
        <v>0</v>
      </c>
      <c r="TD180" s="27">
        <v>0</v>
      </c>
      <c r="TE180" s="27">
        <v>0</v>
      </c>
      <c r="TF180" s="27">
        <v>0</v>
      </c>
      <c r="TG180" s="14">
        <v>0</v>
      </c>
      <c r="TH180" s="27">
        <v>0</v>
      </c>
      <c r="TI180" s="27">
        <v>0</v>
      </c>
      <c r="TJ180" s="27">
        <v>0</v>
      </c>
      <c r="TK180" s="27">
        <v>0</v>
      </c>
      <c r="TL180" s="27">
        <v>0</v>
      </c>
      <c r="TM180" s="27">
        <v>0</v>
      </c>
      <c r="TN180" s="27">
        <v>0</v>
      </c>
      <c r="TO180" s="27">
        <v>0</v>
      </c>
      <c r="TP180" s="27">
        <v>0</v>
      </c>
      <c r="TQ180" s="27">
        <v>0</v>
      </c>
      <c r="TR180" s="27">
        <v>0</v>
      </c>
      <c r="TS180" s="27">
        <v>0</v>
      </c>
      <c r="TT180" s="27">
        <v>0</v>
      </c>
      <c r="TU180" s="27">
        <v>0</v>
      </c>
      <c r="TV180" s="27">
        <v>0</v>
      </c>
      <c r="TW180" s="27">
        <v>0</v>
      </c>
      <c r="TX180" s="27">
        <v>0</v>
      </c>
      <c r="TY180" s="27">
        <v>0</v>
      </c>
      <c r="TZ180" s="27">
        <v>0</v>
      </c>
      <c r="UA180" s="27">
        <v>0</v>
      </c>
      <c r="UB180" s="27">
        <v>0</v>
      </c>
      <c r="UC180" s="27">
        <v>0</v>
      </c>
      <c r="UD180" s="27">
        <v>0</v>
      </c>
      <c r="UE180" s="27">
        <v>0</v>
      </c>
      <c r="UF180" s="27">
        <v>0</v>
      </c>
      <c r="UG180" s="27">
        <v>0</v>
      </c>
      <c r="UH180" s="27">
        <v>0</v>
      </c>
      <c r="UI180" s="27">
        <v>0</v>
      </c>
      <c r="UJ180" s="27">
        <v>0</v>
      </c>
      <c r="UK180" s="27">
        <v>0</v>
      </c>
      <c r="UL180" s="27">
        <v>0</v>
      </c>
      <c r="UM180" s="27">
        <v>0</v>
      </c>
      <c r="UN180" s="27">
        <v>0</v>
      </c>
      <c r="UO180" s="27">
        <v>0</v>
      </c>
      <c r="UP180" s="27">
        <v>0</v>
      </c>
      <c r="UQ180" s="27">
        <v>0</v>
      </c>
      <c r="UR180" s="27">
        <v>0</v>
      </c>
      <c r="US180" s="27">
        <v>0</v>
      </c>
      <c r="UT180" s="27">
        <v>0</v>
      </c>
      <c r="UU180" s="27">
        <v>0</v>
      </c>
      <c r="UV180" s="27">
        <v>0</v>
      </c>
      <c r="UW180" s="27">
        <v>0</v>
      </c>
      <c r="UX180" s="27">
        <v>0</v>
      </c>
      <c r="UY180" s="27">
        <v>0</v>
      </c>
      <c r="UZ180" s="27">
        <v>0</v>
      </c>
      <c r="VA180" s="27">
        <v>0</v>
      </c>
      <c r="VB180" s="27">
        <v>0</v>
      </c>
      <c r="VC180" s="27">
        <v>0</v>
      </c>
      <c r="VD180" s="27">
        <v>0</v>
      </c>
      <c r="VE180" s="27">
        <v>0</v>
      </c>
      <c r="VF180" s="27">
        <v>0</v>
      </c>
      <c r="VG180" s="27">
        <v>0</v>
      </c>
      <c r="VH180" s="14">
        <v>0</v>
      </c>
      <c r="VI180" s="27">
        <v>0</v>
      </c>
      <c r="VJ180" s="27">
        <v>0</v>
      </c>
      <c r="VK180" s="27">
        <v>0</v>
      </c>
      <c r="VL180" s="27">
        <v>0</v>
      </c>
      <c r="VM180" s="27">
        <v>0</v>
      </c>
      <c r="VN180" s="27">
        <v>0</v>
      </c>
      <c r="VO180" s="27">
        <v>0</v>
      </c>
      <c r="VP180" s="27">
        <v>0</v>
      </c>
      <c r="VQ180" s="27">
        <v>0</v>
      </c>
      <c r="VR180" s="27">
        <v>0</v>
      </c>
      <c r="VS180" s="27">
        <v>0</v>
      </c>
      <c r="VT180" s="27">
        <v>0</v>
      </c>
      <c r="VU180" s="27">
        <v>0</v>
      </c>
      <c r="VV180" s="27">
        <v>0</v>
      </c>
      <c r="VW180" s="27">
        <v>0</v>
      </c>
      <c r="VX180" s="27">
        <v>0</v>
      </c>
      <c r="VY180" s="27">
        <v>0</v>
      </c>
      <c r="VZ180" s="27">
        <v>0</v>
      </c>
      <c r="WA180" s="27">
        <v>0</v>
      </c>
      <c r="WB180" s="27">
        <v>0</v>
      </c>
      <c r="WC180" s="27">
        <v>0</v>
      </c>
      <c r="WD180" s="27">
        <v>0</v>
      </c>
      <c r="WE180" s="27">
        <v>0</v>
      </c>
      <c r="WF180" s="27">
        <v>0</v>
      </c>
      <c r="WG180" s="27">
        <v>0</v>
      </c>
      <c r="WH180" s="27">
        <v>0</v>
      </c>
      <c r="WI180" s="27">
        <v>0</v>
      </c>
      <c r="WJ180" s="27">
        <v>0</v>
      </c>
      <c r="WK180" s="27">
        <v>0</v>
      </c>
      <c r="WL180" s="27">
        <v>0</v>
      </c>
      <c r="WM180" s="27">
        <v>0</v>
      </c>
      <c r="WN180" s="27">
        <v>0</v>
      </c>
      <c r="WO180" s="27">
        <v>0</v>
      </c>
      <c r="WP180" s="27">
        <v>0</v>
      </c>
      <c r="WQ180" s="27">
        <v>0</v>
      </c>
      <c r="WR180" s="27">
        <v>0</v>
      </c>
      <c r="WS180" s="27">
        <v>0</v>
      </c>
      <c r="WT180" s="27">
        <v>0</v>
      </c>
      <c r="WU180" s="27">
        <v>0</v>
      </c>
      <c r="WV180" s="27">
        <v>0</v>
      </c>
      <c r="WW180" s="27">
        <v>0</v>
      </c>
      <c r="WX180" s="27">
        <v>0</v>
      </c>
      <c r="WY180" s="27">
        <v>0</v>
      </c>
      <c r="WZ180" s="27">
        <v>0</v>
      </c>
      <c r="XA180" s="27">
        <v>0</v>
      </c>
      <c r="XB180" s="27">
        <v>0</v>
      </c>
      <c r="XC180" s="27">
        <v>0</v>
      </c>
      <c r="XD180" s="27">
        <v>0</v>
      </c>
      <c r="XE180" s="27">
        <v>0</v>
      </c>
      <c r="XF180" s="27">
        <v>0</v>
      </c>
      <c r="XG180" s="27">
        <v>0</v>
      </c>
      <c r="XH180" s="27">
        <v>0</v>
      </c>
      <c r="XI180" s="27">
        <v>8</v>
      </c>
      <c r="XJ180" s="27">
        <v>11</v>
      </c>
      <c r="XK180" s="27">
        <v>1</v>
      </c>
      <c r="XL180" s="27">
        <v>18</v>
      </c>
      <c r="XM180" s="27">
        <v>1</v>
      </c>
      <c r="XN180" s="27">
        <v>0</v>
      </c>
      <c r="XO180" s="27">
        <v>0</v>
      </c>
      <c r="XP180" s="27">
        <v>0</v>
      </c>
      <c r="XQ180" s="27">
        <v>0</v>
      </c>
      <c r="XR180" s="27">
        <v>0</v>
      </c>
      <c r="XS180" s="27">
        <v>2</v>
      </c>
      <c r="XT180" s="27">
        <v>9</v>
      </c>
      <c r="XU180" s="27">
        <v>0</v>
      </c>
      <c r="XV180" s="27">
        <v>0</v>
      </c>
      <c r="XW180" s="27">
        <v>2</v>
      </c>
      <c r="XX180" s="27">
        <v>1</v>
      </c>
      <c r="XY180" s="27">
        <v>2</v>
      </c>
      <c r="XZ180" s="27">
        <v>3</v>
      </c>
      <c r="YA180" s="27">
        <v>3</v>
      </c>
      <c r="YB180" s="27">
        <v>0</v>
      </c>
      <c r="YC180" s="27">
        <v>0</v>
      </c>
      <c r="YD180" s="27">
        <v>0</v>
      </c>
      <c r="YE180" s="27">
        <v>0</v>
      </c>
      <c r="YF180" s="27">
        <v>0</v>
      </c>
      <c r="YG180" s="27">
        <v>2</v>
      </c>
      <c r="YH180" s="27">
        <v>14</v>
      </c>
      <c r="YI180" s="27">
        <v>1</v>
      </c>
      <c r="YJ180" s="27">
        <v>0</v>
      </c>
      <c r="YK180" s="27">
        <v>3</v>
      </c>
      <c r="YL180" s="27">
        <v>4</v>
      </c>
      <c r="YM180" s="27">
        <v>5</v>
      </c>
      <c r="YN180" s="27">
        <v>3</v>
      </c>
      <c r="YO180" s="27">
        <v>0</v>
      </c>
      <c r="YP180" s="27">
        <v>1</v>
      </c>
      <c r="YQ180" s="27">
        <v>0</v>
      </c>
      <c r="YR180" s="27">
        <v>1</v>
      </c>
      <c r="YS180" s="27">
        <v>0</v>
      </c>
      <c r="YT180" s="27">
        <v>1</v>
      </c>
      <c r="YU180" s="27">
        <v>0</v>
      </c>
      <c r="YV180" s="27">
        <v>1</v>
      </c>
      <c r="YW180" s="27">
        <v>1</v>
      </c>
      <c r="YX180" s="27">
        <v>0</v>
      </c>
      <c r="YY180" s="27">
        <v>3</v>
      </c>
      <c r="YZ180" s="27">
        <v>0</v>
      </c>
      <c r="ZA180" s="27">
        <v>3</v>
      </c>
      <c r="ZB180" s="27">
        <v>3</v>
      </c>
      <c r="ZC180" s="27">
        <v>397</v>
      </c>
      <c r="ZD180" s="27">
        <v>0</v>
      </c>
      <c r="ZE180" s="27">
        <v>253</v>
      </c>
      <c r="ZF180" s="27">
        <v>21</v>
      </c>
      <c r="ZG180" s="27">
        <v>4</v>
      </c>
      <c r="ZH180" s="27">
        <v>1</v>
      </c>
      <c r="ZI180" s="27">
        <v>7</v>
      </c>
      <c r="ZJ180" s="27">
        <v>2</v>
      </c>
      <c r="ZK180" s="27">
        <v>1</v>
      </c>
      <c r="ZL180" s="27">
        <v>29</v>
      </c>
      <c r="ZM180" s="27">
        <v>5</v>
      </c>
      <c r="ZN180" s="27">
        <v>2</v>
      </c>
      <c r="ZO180" s="27">
        <v>11</v>
      </c>
      <c r="ZP180" s="27">
        <v>3</v>
      </c>
      <c r="ZQ180" s="27">
        <v>1</v>
      </c>
      <c r="ZR180" s="27">
        <v>9</v>
      </c>
      <c r="ZS180" s="27">
        <v>3</v>
      </c>
      <c r="ZT180" s="27">
        <v>0</v>
      </c>
      <c r="ZU180" s="27">
        <v>6</v>
      </c>
      <c r="ZV180" s="27">
        <v>2</v>
      </c>
    </row>
    <row r="181" spans="1:698" s="43" customFormat="1" x14ac:dyDescent="0.2">
      <c r="A181" s="43" t="s">
        <v>281</v>
      </c>
      <c r="B181" s="42"/>
      <c r="C181" s="14">
        <v>311</v>
      </c>
      <c r="D181" s="14">
        <v>9</v>
      </c>
      <c r="E181" s="14">
        <v>0</v>
      </c>
      <c r="F181" s="14">
        <v>0</v>
      </c>
      <c r="G181" s="43">
        <v>0</v>
      </c>
      <c r="H181" s="43">
        <v>0</v>
      </c>
      <c r="I181" s="43">
        <v>0</v>
      </c>
      <c r="J181" s="43">
        <v>0</v>
      </c>
      <c r="K181" s="43">
        <v>0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3">
        <v>0</v>
      </c>
      <c r="S181" s="43">
        <v>0</v>
      </c>
      <c r="T181" s="43">
        <v>0</v>
      </c>
      <c r="U181" s="43">
        <v>0</v>
      </c>
      <c r="V181" s="43">
        <v>0</v>
      </c>
      <c r="W181" s="43">
        <v>0</v>
      </c>
      <c r="X181" s="43">
        <v>0</v>
      </c>
      <c r="Y181" s="43">
        <v>0</v>
      </c>
      <c r="Z181" s="43">
        <v>0</v>
      </c>
      <c r="AA181" s="43">
        <v>0</v>
      </c>
      <c r="AB181" s="43">
        <v>0</v>
      </c>
      <c r="AC181" s="43">
        <v>0</v>
      </c>
      <c r="AD181" s="43">
        <v>0</v>
      </c>
      <c r="AE181" s="43">
        <v>0</v>
      </c>
      <c r="AF181" s="43">
        <v>0</v>
      </c>
      <c r="AG181" s="43">
        <v>0</v>
      </c>
      <c r="AH181" s="43">
        <v>0</v>
      </c>
      <c r="AI181" s="43">
        <v>0</v>
      </c>
      <c r="AJ181" s="43">
        <v>0</v>
      </c>
      <c r="AK181" s="43">
        <v>0</v>
      </c>
      <c r="AL181" s="43">
        <v>0</v>
      </c>
      <c r="AM181" s="43">
        <v>0</v>
      </c>
      <c r="AN181" s="43">
        <v>0</v>
      </c>
      <c r="AO181" s="43">
        <v>0</v>
      </c>
      <c r="AP181" s="43">
        <v>0</v>
      </c>
      <c r="AU181" s="43">
        <v>0</v>
      </c>
      <c r="AV181" s="43">
        <v>3</v>
      </c>
      <c r="AW181" s="43">
        <v>0</v>
      </c>
      <c r="AX181" s="43">
        <v>2</v>
      </c>
      <c r="AY181" s="14">
        <v>0</v>
      </c>
      <c r="AZ181" s="14">
        <v>0</v>
      </c>
      <c r="BA181" s="14">
        <v>0</v>
      </c>
      <c r="BB181" s="14">
        <v>78</v>
      </c>
      <c r="BC181" s="43">
        <v>0</v>
      </c>
      <c r="BD181" s="43">
        <v>0</v>
      </c>
      <c r="BE181" s="43">
        <v>0</v>
      </c>
      <c r="BF181" s="43">
        <v>0</v>
      </c>
      <c r="BG181" s="43">
        <v>0</v>
      </c>
      <c r="BH181" s="43">
        <v>0</v>
      </c>
      <c r="BI181" s="43">
        <v>0</v>
      </c>
      <c r="BJ181" s="43">
        <v>0</v>
      </c>
      <c r="BK181" s="43">
        <v>0</v>
      </c>
      <c r="BL181" s="43">
        <v>0</v>
      </c>
      <c r="BM181" s="43">
        <v>0</v>
      </c>
      <c r="BN181" s="43">
        <v>0</v>
      </c>
      <c r="BO181" s="43">
        <v>0</v>
      </c>
      <c r="BP181" s="43">
        <v>0</v>
      </c>
      <c r="BQ181" s="43">
        <v>0</v>
      </c>
      <c r="BR181" s="43">
        <v>0</v>
      </c>
      <c r="BS181" s="43">
        <v>0</v>
      </c>
      <c r="BT181" s="43">
        <v>0</v>
      </c>
      <c r="BU181" s="43">
        <v>0</v>
      </c>
      <c r="BV181" s="43">
        <v>0</v>
      </c>
      <c r="BW181" s="43">
        <v>0</v>
      </c>
      <c r="BX181" s="43">
        <v>0</v>
      </c>
      <c r="BY181" s="43">
        <v>0</v>
      </c>
      <c r="BZ181" s="43">
        <v>3</v>
      </c>
      <c r="CA181" s="43">
        <v>1</v>
      </c>
      <c r="CB181" s="43">
        <v>5</v>
      </c>
      <c r="CC181" s="43">
        <v>0</v>
      </c>
      <c r="CD181" s="43">
        <v>0</v>
      </c>
      <c r="CE181" s="43">
        <v>0</v>
      </c>
      <c r="CF181" s="43">
        <v>1</v>
      </c>
      <c r="CG181" s="43">
        <v>0</v>
      </c>
      <c r="CH181" s="43">
        <v>1</v>
      </c>
      <c r="CI181" s="43">
        <v>0</v>
      </c>
      <c r="CJ181" s="43">
        <v>1</v>
      </c>
      <c r="CK181" s="43">
        <v>0</v>
      </c>
      <c r="CL181" s="43">
        <v>1</v>
      </c>
      <c r="CM181" s="43">
        <v>0</v>
      </c>
      <c r="CN181" s="43">
        <v>6</v>
      </c>
      <c r="CO181" s="43">
        <v>1</v>
      </c>
      <c r="CP181" s="43">
        <v>7</v>
      </c>
      <c r="CQ181" s="43">
        <v>0</v>
      </c>
      <c r="CR181" s="43">
        <v>2</v>
      </c>
      <c r="CS181" s="43">
        <v>0</v>
      </c>
      <c r="CT181" s="43">
        <v>9</v>
      </c>
      <c r="CU181" s="43">
        <v>1</v>
      </c>
      <c r="CV181" s="43">
        <v>1</v>
      </c>
      <c r="CW181" s="43">
        <v>1</v>
      </c>
      <c r="CX181" s="43">
        <v>7</v>
      </c>
      <c r="CY181" s="43">
        <v>0</v>
      </c>
      <c r="CZ181" s="43">
        <v>7</v>
      </c>
      <c r="DA181" s="43">
        <v>0</v>
      </c>
      <c r="DB181" s="43">
        <v>7</v>
      </c>
      <c r="DC181" s="43">
        <v>1</v>
      </c>
      <c r="DD181" s="43">
        <v>0</v>
      </c>
      <c r="DG181" s="43">
        <v>1</v>
      </c>
      <c r="DH181" s="43">
        <v>76</v>
      </c>
      <c r="DI181" s="43">
        <v>0</v>
      </c>
      <c r="DJ181" s="43">
        <v>0</v>
      </c>
      <c r="DK181" s="43">
        <v>0</v>
      </c>
      <c r="DL181" s="43">
        <v>0</v>
      </c>
      <c r="DM181" s="43">
        <v>0</v>
      </c>
      <c r="DN181" s="43">
        <v>0</v>
      </c>
      <c r="DO181" s="43">
        <v>0</v>
      </c>
      <c r="DP181" s="43">
        <v>1</v>
      </c>
      <c r="DQ181" s="43">
        <v>0</v>
      </c>
      <c r="DR181" s="43">
        <v>0</v>
      </c>
      <c r="DS181" s="43">
        <v>0</v>
      </c>
      <c r="DT181" s="43">
        <v>1</v>
      </c>
      <c r="DU181" s="43">
        <v>0</v>
      </c>
      <c r="DV181" s="43">
        <v>0</v>
      </c>
      <c r="DW181" s="43">
        <v>0</v>
      </c>
      <c r="DX181" s="43">
        <v>0</v>
      </c>
      <c r="DY181" s="43">
        <v>0</v>
      </c>
      <c r="DZ181" s="43">
        <v>14</v>
      </c>
      <c r="EA181" s="43">
        <v>0</v>
      </c>
      <c r="EB181" s="43">
        <v>0</v>
      </c>
      <c r="EC181" s="43">
        <v>0</v>
      </c>
      <c r="ED181" s="43">
        <v>19</v>
      </c>
      <c r="EE181" s="43">
        <v>0</v>
      </c>
      <c r="EF181" s="43">
        <v>0</v>
      </c>
      <c r="EG181" s="43">
        <v>0</v>
      </c>
      <c r="EH181" s="43">
        <v>15</v>
      </c>
      <c r="EI181" s="43">
        <v>0</v>
      </c>
      <c r="EJ181" s="43">
        <v>0</v>
      </c>
      <c r="EK181" s="43">
        <v>0</v>
      </c>
      <c r="EL181" s="43">
        <v>11</v>
      </c>
      <c r="EM181" s="43">
        <v>0</v>
      </c>
      <c r="EN181" s="43">
        <v>0</v>
      </c>
      <c r="EO181" s="43">
        <v>0</v>
      </c>
      <c r="EP181" s="43">
        <v>2</v>
      </c>
      <c r="EQ181" s="43">
        <v>0</v>
      </c>
      <c r="ER181" s="43">
        <v>0</v>
      </c>
      <c r="ES181" s="43">
        <v>0</v>
      </c>
      <c r="ET181" s="43">
        <v>0</v>
      </c>
      <c r="EU181" s="43">
        <v>0</v>
      </c>
      <c r="EV181" s="43">
        <v>0</v>
      </c>
      <c r="EW181" s="43">
        <v>0</v>
      </c>
      <c r="EX181" s="43">
        <v>0</v>
      </c>
      <c r="EY181" s="43">
        <v>0</v>
      </c>
      <c r="EZ181" s="43">
        <v>1</v>
      </c>
      <c r="FA181" s="43">
        <v>0</v>
      </c>
      <c r="FB181" s="43">
        <v>0</v>
      </c>
      <c r="FC181" s="43">
        <v>0</v>
      </c>
      <c r="FD181" s="43">
        <v>0</v>
      </c>
      <c r="FE181" s="43">
        <v>0</v>
      </c>
      <c r="FF181" s="43">
        <v>0</v>
      </c>
      <c r="FG181" s="43">
        <v>0</v>
      </c>
      <c r="FH181" s="43">
        <v>0</v>
      </c>
      <c r="FI181" s="43">
        <v>0</v>
      </c>
      <c r="FJ181" s="43">
        <v>0</v>
      </c>
      <c r="FK181" s="43">
        <v>0</v>
      </c>
      <c r="FL181" s="43">
        <v>6</v>
      </c>
      <c r="FM181" s="43">
        <v>0</v>
      </c>
      <c r="FN181" s="43">
        <v>2</v>
      </c>
      <c r="FO181" s="43">
        <v>0</v>
      </c>
      <c r="FP181" s="43">
        <v>1</v>
      </c>
      <c r="FQ181" s="43">
        <v>0</v>
      </c>
      <c r="FR181" s="43">
        <v>2</v>
      </c>
      <c r="FS181" s="43">
        <v>0</v>
      </c>
      <c r="FT181" s="43">
        <v>4</v>
      </c>
      <c r="FU181" s="43">
        <v>1</v>
      </c>
      <c r="FV181" s="43">
        <v>1</v>
      </c>
      <c r="FW181" s="43">
        <v>2</v>
      </c>
      <c r="FX181" s="43">
        <v>3</v>
      </c>
      <c r="FY181" s="43">
        <v>0</v>
      </c>
      <c r="FZ181" s="43">
        <v>0</v>
      </c>
      <c r="GA181" s="43">
        <v>0</v>
      </c>
      <c r="GB181" s="43">
        <v>2</v>
      </c>
      <c r="GC181" s="27"/>
      <c r="GD181" s="27">
        <v>0</v>
      </c>
      <c r="GE181" s="27">
        <v>0</v>
      </c>
      <c r="GF181" s="27">
        <v>0</v>
      </c>
      <c r="GG181" s="27">
        <v>0</v>
      </c>
      <c r="GH181" s="27">
        <v>0</v>
      </c>
      <c r="GI181" s="27">
        <v>0</v>
      </c>
      <c r="GJ181" s="27">
        <v>0</v>
      </c>
      <c r="GK181" s="27">
        <v>0</v>
      </c>
      <c r="GL181" s="27">
        <v>0</v>
      </c>
      <c r="GM181" s="27">
        <v>0</v>
      </c>
      <c r="GN181" s="27">
        <v>0</v>
      </c>
      <c r="GO181" s="27">
        <v>0</v>
      </c>
      <c r="GP181" s="27"/>
      <c r="GQ181" s="27">
        <v>0</v>
      </c>
      <c r="GR181" s="27">
        <v>0</v>
      </c>
      <c r="GS181" s="27">
        <v>0</v>
      </c>
      <c r="GT181" s="27">
        <v>0</v>
      </c>
      <c r="GU181" s="27">
        <v>0</v>
      </c>
      <c r="GV181" s="27">
        <v>0</v>
      </c>
      <c r="GW181" s="27">
        <v>0</v>
      </c>
      <c r="GX181" s="27">
        <v>0</v>
      </c>
      <c r="GY181" s="27">
        <v>0</v>
      </c>
      <c r="GZ181" s="27">
        <v>0</v>
      </c>
      <c r="HA181" s="27">
        <v>0</v>
      </c>
      <c r="HB181" s="27">
        <v>0</v>
      </c>
      <c r="HC181" s="27"/>
      <c r="HD181" s="27">
        <v>0</v>
      </c>
      <c r="HE181" s="27">
        <v>0</v>
      </c>
      <c r="HF181" s="27">
        <v>0</v>
      </c>
      <c r="HG181" s="27">
        <v>0</v>
      </c>
      <c r="HH181" s="27">
        <v>0</v>
      </c>
      <c r="HI181" s="27">
        <v>0</v>
      </c>
      <c r="HJ181" s="27">
        <v>0</v>
      </c>
      <c r="HK181" s="27">
        <v>0</v>
      </c>
      <c r="HL181" s="27">
        <v>0</v>
      </c>
      <c r="HM181" s="27">
        <v>0</v>
      </c>
      <c r="HN181" s="27">
        <v>0</v>
      </c>
      <c r="HO181" s="27">
        <v>0</v>
      </c>
      <c r="HP181" s="27"/>
      <c r="HQ181" s="27">
        <v>0</v>
      </c>
      <c r="HR181" s="27">
        <v>0</v>
      </c>
      <c r="HS181" s="27">
        <v>0</v>
      </c>
      <c r="HT181" s="27">
        <v>0</v>
      </c>
      <c r="HU181" s="27">
        <v>0</v>
      </c>
      <c r="HV181" s="27">
        <v>0</v>
      </c>
      <c r="HW181" s="27">
        <v>0</v>
      </c>
      <c r="HX181" s="27">
        <v>0</v>
      </c>
      <c r="HY181" s="27">
        <v>0</v>
      </c>
      <c r="HZ181" s="27">
        <v>0</v>
      </c>
      <c r="IA181" s="27">
        <v>0</v>
      </c>
      <c r="IB181" s="27">
        <v>0</v>
      </c>
      <c r="IC181" s="27"/>
      <c r="ID181" s="27">
        <v>0</v>
      </c>
      <c r="IE181" s="27">
        <v>0</v>
      </c>
      <c r="IF181" s="27">
        <v>0</v>
      </c>
      <c r="IG181" s="27">
        <v>0</v>
      </c>
      <c r="IH181" s="27">
        <v>0</v>
      </c>
      <c r="II181" s="27"/>
      <c r="IJ181" s="27"/>
      <c r="IK181" s="27"/>
      <c r="IL181" s="27"/>
      <c r="IM181" s="27">
        <v>0</v>
      </c>
      <c r="IN181" s="27">
        <v>0</v>
      </c>
      <c r="IO181" s="27">
        <v>0</v>
      </c>
      <c r="IP181" s="27">
        <v>0</v>
      </c>
      <c r="IQ181" s="27">
        <v>0</v>
      </c>
      <c r="IR181" s="27">
        <v>0</v>
      </c>
      <c r="IS181" s="27">
        <v>0</v>
      </c>
      <c r="IT181" s="27">
        <v>0</v>
      </c>
      <c r="IU181" s="27">
        <v>0</v>
      </c>
      <c r="IV181" s="27">
        <v>0</v>
      </c>
      <c r="IW181" s="27">
        <v>0</v>
      </c>
      <c r="IX181" s="27">
        <v>0</v>
      </c>
      <c r="IY181" s="27">
        <v>0</v>
      </c>
      <c r="IZ181" s="27">
        <v>0</v>
      </c>
      <c r="JA181" s="27">
        <v>0</v>
      </c>
      <c r="JB181" s="27">
        <v>0</v>
      </c>
      <c r="JC181" s="27">
        <v>0</v>
      </c>
      <c r="JD181" s="27">
        <v>0</v>
      </c>
      <c r="JE181" s="27">
        <v>0</v>
      </c>
      <c r="JF181" s="27">
        <v>0</v>
      </c>
      <c r="JG181" s="27">
        <v>0</v>
      </c>
      <c r="JH181" s="27">
        <v>0</v>
      </c>
      <c r="JI181" s="27">
        <v>0</v>
      </c>
      <c r="JJ181" s="27">
        <v>0</v>
      </c>
      <c r="JK181" s="27">
        <v>0</v>
      </c>
      <c r="JL181" s="27">
        <v>0</v>
      </c>
      <c r="JM181" s="27">
        <v>0</v>
      </c>
      <c r="JN181" s="27">
        <v>0</v>
      </c>
      <c r="JO181" s="27">
        <v>0</v>
      </c>
      <c r="JP181" s="27">
        <v>0</v>
      </c>
      <c r="JQ181" s="27">
        <v>0</v>
      </c>
      <c r="JR181" s="27">
        <v>0</v>
      </c>
      <c r="JS181" s="27">
        <v>0</v>
      </c>
      <c r="JT181" s="27">
        <v>0</v>
      </c>
      <c r="JU181" s="27">
        <v>0</v>
      </c>
      <c r="JV181" s="27">
        <v>0</v>
      </c>
      <c r="JW181" s="27">
        <v>0</v>
      </c>
      <c r="JX181" s="27">
        <v>0</v>
      </c>
      <c r="JY181" s="14">
        <v>78</v>
      </c>
      <c r="JZ181" s="27">
        <v>0</v>
      </c>
      <c r="KA181" s="27">
        <v>0</v>
      </c>
      <c r="KB181" s="27">
        <v>0</v>
      </c>
      <c r="KC181" s="27">
        <v>0</v>
      </c>
      <c r="KD181" s="27">
        <v>0</v>
      </c>
      <c r="KE181" s="27">
        <v>18</v>
      </c>
      <c r="KF181" s="27">
        <v>0</v>
      </c>
      <c r="KG181" s="27">
        <v>0</v>
      </c>
      <c r="KH181" s="27">
        <v>26</v>
      </c>
      <c r="KI181" s="27">
        <v>0</v>
      </c>
      <c r="KJ181" s="27">
        <v>0</v>
      </c>
      <c r="KK181" s="27">
        <v>34</v>
      </c>
      <c r="KL181" s="14">
        <v>78</v>
      </c>
      <c r="KM181" s="27">
        <v>0</v>
      </c>
      <c r="KN181" s="27">
        <v>18</v>
      </c>
      <c r="KO181" s="27">
        <v>26</v>
      </c>
      <c r="KP181" s="27">
        <v>34</v>
      </c>
      <c r="KQ181" s="14">
        <v>1</v>
      </c>
      <c r="KR181" s="27">
        <v>1</v>
      </c>
      <c r="KS181" s="27">
        <v>0</v>
      </c>
      <c r="KT181" s="14">
        <v>0</v>
      </c>
      <c r="KU181" s="27">
        <v>0</v>
      </c>
      <c r="KV181" s="27">
        <v>0</v>
      </c>
      <c r="KW181" s="27">
        <v>0</v>
      </c>
      <c r="KX181" s="27">
        <v>0</v>
      </c>
      <c r="KY181" s="14">
        <v>0</v>
      </c>
      <c r="KZ181" s="27">
        <v>0</v>
      </c>
      <c r="LA181" s="27">
        <v>0</v>
      </c>
      <c r="LB181" s="27">
        <v>0</v>
      </c>
      <c r="LC181" s="27">
        <v>0</v>
      </c>
      <c r="LD181" s="27">
        <v>0</v>
      </c>
      <c r="LE181" s="27">
        <v>0</v>
      </c>
      <c r="LF181" s="27">
        <v>0</v>
      </c>
      <c r="LG181" s="27">
        <v>0</v>
      </c>
      <c r="LH181" s="27">
        <v>0</v>
      </c>
      <c r="LI181" s="27">
        <v>0</v>
      </c>
      <c r="LJ181" s="27">
        <v>0</v>
      </c>
      <c r="LK181" s="27">
        <v>0</v>
      </c>
      <c r="LL181" s="27">
        <v>0</v>
      </c>
      <c r="LM181" s="27">
        <v>0</v>
      </c>
      <c r="LN181" s="27">
        <v>0</v>
      </c>
      <c r="LO181" s="27">
        <v>0</v>
      </c>
      <c r="LP181" s="27">
        <v>0</v>
      </c>
      <c r="LQ181" s="27">
        <v>0</v>
      </c>
      <c r="LR181" s="27">
        <v>0</v>
      </c>
      <c r="LS181" s="27">
        <v>0</v>
      </c>
      <c r="LT181" s="27">
        <v>0</v>
      </c>
      <c r="LU181" s="27">
        <v>0</v>
      </c>
      <c r="LV181" s="27">
        <v>0</v>
      </c>
      <c r="LW181" s="27">
        <v>0</v>
      </c>
      <c r="LX181" s="27">
        <v>0</v>
      </c>
      <c r="LY181" s="27">
        <v>0</v>
      </c>
      <c r="LZ181" s="27">
        <v>0</v>
      </c>
      <c r="MA181" s="27">
        <v>0</v>
      </c>
      <c r="MB181" s="27">
        <v>0</v>
      </c>
      <c r="MC181" s="27">
        <v>0</v>
      </c>
      <c r="MD181" s="27">
        <v>0</v>
      </c>
      <c r="ME181" s="27">
        <v>0</v>
      </c>
      <c r="MF181" s="27">
        <v>0</v>
      </c>
      <c r="MG181" s="27">
        <v>0</v>
      </c>
      <c r="MH181" s="27">
        <v>0</v>
      </c>
      <c r="MI181" s="27">
        <v>0</v>
      </c>
      <c r="MJ181" s="27">
        <v>0</v>
      </c>
      <c r="MK181" s="27">
        <v>0</v>
      </c>
      <c r="ML181" s="27">
        <v>0</v>
      </c>
      <c r="MM181" s="27">
        <v>0</v>
      </c>
      <c r="MN181" s="27">
        <v>0</v>
      </c>
      <c r="MO181" s="27">
        <v>0</v>
      </c>
      <c r="MP181" s="27">
        <v>0</v>
      </c>
      <c r="MQ181" s="27">
        <v>0</v>
      </c>
      <c r="MR181" s="27">
        <v>0</v>
      </c>
      <c r="MS181" s="27">
        <v>0</v>
      </c>
      <c r="MT181" s="27">
        <v>0</v>
      </c>
      <c r="MU181" s="27">
        <v>0</v>
      </c>
      <c r="MV181" s="27">
        <v>0</v>
      </c>
      <c r="MW181" s="27">
        <v>0</v>
      </c>
      <c r="MX181" s="27">
        <v>0</v>
      </c>
      <c r="MY181" s="27">
        <v>0</v>
      </c>
      <c r="MZ181" s="27">
        <v>0</v>
      </c>
      <c r="NA181" s="27">
        <v>0</v>
      </c>
      <c r="NB181" s="27">
        <v>0</v>
      </c>
      <c r="NC181" s="27">
        <v>0</v>
      </c>
      <c r="ND181" s="27">
        <v>0</v>
      </c>
      <c r="NE181" s="27">
        <v>0</v>
      </c>
      <c r="NF181" s="27">
        <v>0</v>
      </c>
      <c r="NG181" s="27">
        <v>0</v>
      </c>
      <c r="NH181" s="27">
        <v>0</v>
      </c>
      <c r="NI181" s="27">
        <v>0</v>
      </c>
      <c r="NJ181" s="27">
        <v>0</v>
      </c>
      <c r="NK181" s="27">
        <v>0</v>
      </c>
      <c r="NL181" s="27">
        <v>0</v>
      </c>
      <c r="NM181" s="27">
        <v>0</v>
      </c>
      <c r="NN181" s="27">
        <v>0</v>
      </c>
      <c r="NO181" s="27">
        <v>0</v>
      </c>
      <c r="NP181" s="27">
        <v>0</v>
      </c>
      <c r="NQ181" s="27">
        <v>0</v>
      </c>
      <c r="NR181" s="27">
        <v>0</v>
      </c>
      <c r="NS181" s="27">
        <v>0</v>
      </c>
      <c r="NT181" s="14">
        <v>0</v>
      </c>
      <c r="NU181" s="27">
        <v>0</v>
      </c>
      <c r="NV181" s="27">
        <v>0</v>
      </c>
      <c r="NW181" s="27">
        <v>0</v>
      </c>
      <c r="NX181" s="27">
        <v>0</v>
      </c>
      <c r="NY181" s="27">
        <v>0</v>
      </c>
      <c r="NZ181" s="27">
        <v>0</v>
      </c>
      <c r="OA181" s="27">
        <v>0</v>
      </c>
      <c r="OB181" s="27">
        <v>0</v>
      </c>
      <c r="OC181" s="27">
        <v>0</v>
      </c>
      <c r="OD181" s="27">
        <v>0</v>
      </c>
      <c r="OE181" s="27">
        <v>0</v>
      </c>
      <c r="OF181" s="27">
        <v>0</v>
      </c>
      <c r="OG181" s="27">
        <v>0</v>
      </c>
      <c r="OH181" s="27">
        <v>0</v>
      </c>
      <c r="OI181" s="27">
        <v>0</v>
      </c>
      <c r="OJ181" s="27">
        <v>0</v>
      </c>
      <c r="OK181" s="27">
        <v>0</v>
      </c>
      <c r="OL181" s="27">
        <v>0</v>
      </c>
      <c r="OM181" s="27">
        <v>0</v>
      </c>
      <c r="ON181" s="27">
        <v>0</v>
      </c>
      <c r="OO181" s="27">
        <v>0</v>
      </c>
      <c r="OP181" s="27">
        <v>0</v>
      </c>
      <c r="OQ181" s="27">
        <v>0</v>
      </c>
      <c r="OR181" s="27">
        <v>0</v>
      </c>
      <c r="OS181" s="14">
        <v>11</v>
      </c>
      <c r="OT181" s="44">
        <v>2</v>
      </c>
      <c r="OU181" s="27">
        <v>0</v>
      </c>
      <c r="OV181" s="27">
        <v>0</v>
      </c>
      <c r="OW181" s="27">
        <v>0</v>
      </c>
      <c r="OX181" s="27">
        <v>0</v>
      </c>
      <c r="OY181" s="27">
        <v>0</v>
      </c>
      <c r="OZ181" s="27">
        <v>2</v>
      </c>
      <c r="PA181" s="27">
        <v>1</v>
      </c>
      <c r="PB181" s="27">
        <v>1</v>
      </c>
      <c r="PC181" s="27">
        <v>0</v>
      </c>
      <c r="PD181" s="27">
        <v>0</v>
      </c>
      <c r="PE181" s="27">
        <v>0</v>
      </c>
      <c r="PF181" s="27">
        <v>0</v>
      </c>
      <c r="PG181" s="27">
        <v>0</v>
      </c>
      <c r="PH181" s="27">
        <v>1</v>
      </c>
      <c r="PI181" s="27">
        <v>1</v>
      </c>
      <c r="PJ181" s="27">
        <v>0</v>
      </c>
      <c r="PK181" s="27">
        <v>0</v>
      </c>
      <c r="PL181" s="27">
        <v>1</v>
      </c>
      <c r="PM181" s="27">
        <v>0</v>
      </c>
      <c r="PN181" s="27">
        <v>3</v>
      </c>
      <c r="PO181" s="27">
        <v>0</v>
      </c>
      <c r="PP181" s="27">
        <v>0</v>
      </c>
      <c r="PQ181" s="27">
        <v>0</v>
      </c>
      <c r="PR181" s="27">
        <v>0</v>
      </c>
      <c r="PS181" s="27">
        <v>1</v>
      </c>
      <c r="PT181" s="27">
        <v>0</v>
      </c>
      <c r="PU181" s="27">
        <v>0</v>
      </c>
      <c r="PV181" s="27">
        <v>0</v>
      </c>
      <c r="PW181" s="27">
        <v>0</v>
      </c>
      <c r="PX181" s="14">
        <v>136</v>
      </c>
      <c r="PY181" s="27">
        <v>0</v>
      </c>
      <c r="PZ181" s="27">
        <v>2</v>
      </c>
      <c r="QA181" s="27">
        <v>0</v>
      </c>
      <c r="QB181" s="27">
        <v>1</v>
      </c>
      <c r="QC181" s="27">
        <v>7</v>
      </c>
      <c r="QD181" s="27">
        <v>33</v>
      </c>
      <c r="QE181" s="27">
        <v>47</v>
      </c>
      <c r="QF181" s="27">
        <v>0</v>
      </c>
      <c r="QG181" s="27">
        <v>0</v>
      </c>
      <c r="QH181" s="27">
        <v>0</v>
      </c>
      <c r="QI181" s="27">
        <v>0</v>
      </c>
      <c r="QJ181" s="27">
        <v>5</v>
      </c>
      <c r="QK181" s="27">
        <v>1</v>
      </c>
      <c r="QL181" s="27">
        <v>2</v>
      </c>
      <c r="QM181" s="27">
        <v>0</v>
      </c>
      <c r="QN181" s="27">
        <v>0</v>
      </c>
      <c r="QO181" s="27">
        <v>2</v>
      </c>
      <c r="QP181" s="27">
        <v>5</v>
      </c>
      <c r="QQ181" s="27">
        <v>28</v>
      </c>
      <c r="QR181" s="27">
        <v>0</v>
      </c>
      <c r="QS181" s="27">
        <v>0</v>
      </c>
      <c r="QT181" s="27">
        <v>0</v>
      </c>
      <c r="QU181" s="27">
        <v>0</v>
      </c>
      <c r="QV181" s="27">
        <v>3</v>
      </c>
      <c r="QW181" s="27">
        <v>0</v>
      </c>
      <c r="QX181" s="27">
        <v>0</v>
      </c>
      <c r="QY181" s="27">
        <v>0</v>
      </c>
      <c r="QZ181" s="27">
        <v>0</v>
      </c>
      <c r="RA181" s="14">
        <v>1</v>
      </c>
      <c r="RB181" s="27">
        <v>0</v>
      </c>
      <c r="RC181" s="27">
        <v>1</v>
      </c>
      <c r="RD181" s="27">
        <v>0</v>
      </c>
      <c r="RE181" s="27">
        <v>0</v>
      </c>
      <c r="RF181" s="27">
        <v>0</v>
      </c>
      <c r="RG181" s="27">
        <v>0</v>
      </c>
      <c r="RH181" s="27">
        <v>0</v>
      </c>
      <c r="RI181" s="27">
        <v>0</v>
      </c>
      <c r="RJ181" s="14">
        <v>0</v>
      </c>
      <c r="RK181" s="27">
        <v>0</v>
      </c>
      <c r="RL181" s="27">
        <v>0</v>
      </c>
      <c r="RM181" s="27">
        <v>0</v>
      </c>
      <c r="RN181" s="27">
        <v>0</v>
      </c>
      <c r="RO181" s="27">
        <v>0</v>
      </c>
      <c r="RP181" s="27">
        <v>0</v>
      </c>
      <c r="RQ181" s="27">
        <v>0</v>
      </c>
      <c r="RR181" s="27">
        <v>0</v>
      </c>
      <c r="RS181" s="27">
        <v>0</v>
      </c>
      <c r="RT181" s="27">
        <v>0</v>
      </c>
      <c r="RU181" s="27">
        <v>0</v>
      </c>
      <c r="RV181" s="27">
        <v>0</v>
      </c>
      <c r="RW181" s="27">
        <v>0</v>
      </c>
      <c r="RX181" s="27">
        <v>0</v>
      </c>
      <c r="RY181" s="27">
        <v>0</v>
      </c>
      <c r="RZ181" s="27">
        <v>0</v>
      </c>
      <c r="SA181" s="27">
        <v>0</v>
      </c>
      <c r="SB181" s="27">
        <v>0</v>
      </c>
      <c r="SC181" s="27">
        <v>0</v>
      </c>
      <c r="SD181" s="27">
        <v>0</v>
      </c>
      <c r="SE181" s="27">
        <v>0</v>
      </c>
      <c r="SF181" s="27">
        <v>0</v>
      </c>
      <c r="SG181" s="27">
        <v>0</v>
      </c>
      <c r="SH181" s="27">
        <v>0</v>
      </c>
      <c r="SI181" s="27">
        <v>0</v>
      </c>
      <c r="SJ181" s="27">
        <v>0</v>
      </c>
      <c r="SK181" s="27">
        <v>0</v>
      </c>
      <c r="SL181" s="27">
        <v>0</v>
      </c>
      <c r="SM181" s="27">
        <v>0</v>
      </c>
      <c r="SN181" s="27">
        <v>0</v>
      </c>
      <c r="SO181" s="27">
        <v>0</v>
      </c>
      <c r="SP181" s="27">
        <v>0</v>
      </c>
      <c r="SQ181" s="27">
        <v>0</v>
      </c>
      <c r="SR181" s="27">
        <v>0</v>
      </c>
      <c r="SS181" s="27">
        <v>0</v>
      </c>
      <c r="ST181" s="27">
        <v>0</v>
      </c>
      <c r="SU181" s="27">
        <v>0</v>
      </c>
      <c r="SV181" s="27">
        <v>0</v>
      </c>
      <c r="SW181" s="27">
        <v>0</v>
      </c>
      <c r="SX181" s="27">
        <v>0</v>
      </c>
      <c r="SY181" s="27">
        <v>0</v>
      </c>
      <c r="SZ181" s="27">
        <v>0</v>
      </c>
      <c r="TA181" s="27">
        <v>0</v>
      </c>
      <c r="TB181" s="27">
        <v>0</v>
      </c>
      <c r="TC181" s="27">
        <v>0</v>
      </c>
      <c r="TD181" s="27">
        <v>0</v>
      </c>
      <c r="TE181" s="27">
        <v>0</v>
      </c>
      <c r="TF181" s="27">
        <v>0</v>
      </c>
      <c r="TG181" s="14">
        <v>0</v>
      </c>
      <c r="TH181" s="27">
        <v>0</v>
      </c>
      <c r="TI181" s="27">
        <v>0</v>
      </c>
      <c r="TJ181" s="27">
        <v>0</v>
      </c>
      <c r="TK181" s="27">
        <v>0</v>
      </c>
      <c r="TL181" s="27">
        <v>0</v>
      </c>
      <c r="TM181" s="27">
        <v>0</v>
      </c>
      <c r="TN181" s="27">
        <v>0</v>
      </c>
      <c r="TO181" s="27">
        <v>0</v>
      </c>
      <c r="TP181" s="27">
        <v>0</v>
      </c>
      <c r="TQ181" s="27">
        <v>0</v>
      </c>
      <c r="TR181" s="27">
        <v>0</v>
      </c>
      <c r="TS181" s="27">
        <v>0</v>
      </c>
      <c r="TT181" s="27">
        <v>0</v>
      </c>
      <c r="TU181" s="27">
        <v>0</v>
      </c>
      <c r="TV181" s="27">
        <v>0</v>
      </c>
      <c r="TW181" s="27">
        <v>0</v>
      </c>
      <c r="TX181" s="27">
        <v>0</v>
      </c>
      <c r="TY181" s="27">
        <v>0</v>
      </c>
      <c r="TZ181" s="27">
        <v>0</v>
      </c>
      <c r="UA181" s="27">
        <v>0</v>
      </c>
      <c r="UB181" s="27">
        <v>0</v>
      </c>
      <c r="UC181" s="27">
        <v>0</v>
      </c>
      <c r="UD181" s="27">
        <v>0</v>
      </c>
      <c r="UE181" s="27">
        <v>0</v>
      </c>
      <c r="UF181" s="27">
        <v>0</v>
      </c>
      <c r="UG181" s="27">
        <v>0</v>
      </c>
      <c r="UH181" s="27">
        <v>0</v>
      </c>
      <c r="UI181" s="27">
        <v>0</v>
      </c>
      <c r="UJ181" s="27">
        <v>0</v>
      </c>
      <c r="UK181" s="27">
        <v>0</v>
      </c>
      <c r="UL181" s="27">
        <v>0</v>
      </c>
      <c r="UM181" s="27">
        <v>0</v>
      </c>
      <c r="UN181" s="27">
        <v>0</v>
      </c>
      <c r="UO181" s="27">
        <v>0</v>
      </c>
      <c r="UP181" s="27">
        <v>0</v>
      </c>
      <c r="UQ181" s="27">
        <v>0</v>
      </c>
      <c r="UR181" s="27">
        <v>0</v>
      </c>
      <c r="US181" s="27">
        <v>0</v>
      </c>
      <c r="UT181" s="27">
        <v>0</v>
      </c>
      <c r="UU181" s="27">
        <v>0</v>
      </c>
      <c r="UV181" s="27">
        <v>0</v>
      </c>
      <c r="UW181" s="27">
        <v>0</v>
      </c>
      <c r="UX181" s="27">
        <v>0</v>
      </c>
      <c r="UY181" s="27">
        <v>0</v>
      </c>
      <c r="UZ181" s="27">
        <v>0</v>
      </c>
      <c r="VA181" s="27">
        <v>0</v>
      </c>
      <c r="VB181" s="27">
        <v>0</v>
      </c>
      <c r="VC181" s="27">
        <v>0</v>
      </c>
      <c r="VD181" s="27">
        <v>0</v>
      </c>
      <c r="VE181" s="27">
        <v>0</v>
      </c>
      <c r="VF181" s="27">
        <v>0</v>
      </c>
      <c r="VG181" s="27">
        <v>0</v>
      </c>
      <c r="VH181" s="14">
        <v>0</v>
      </c>
      <c r="VI181" s="27">
        <v>0</v>
      </c>
      <c r="VJ181" s="27">
        <v>0</v>
      </c>
      <c r="VK181" s="27">
        <v>0</v>
      </c>
      <c r="VL181" s="27">
        <v>0</v>
      </c>
      <c r="VM181" s="27">
        <v>0</v>
      </c>
      <c r="VN181" s="27">
        <v>0</v>
      </c>
      <c r="VO181" s="27">
        <v>0</v>
      </c>
      <c r="VP181" s="27">
        <v>0</v>
      </c>
      <c r="VQ181" s="27">
        <v>0</v>
      </c>
      <c r="VR181" s="27">
        <v>0</v>
      </c>
      <c r="VS181" s="27">
        <v>0</v>
      </c>
      <c r="VT181" s="27">
        <v>0</v>
      </c>
      <c r="VU181" s="27">
        <v>0</v>
      </c>
      <c r="VV181" s="27">
        <v>0</v>
      </c>
      <c r="VW181" s="27">
        <v>0</v>
      </c>
      <c r="VX181" s="27">
        <v>0</v>
      </c>
      <c r="VY181" s="27">
        <v>0</v>
      </c>
      <c r="VZ181" s="27">
        <v>0</v>
      </c>
      <c r="WA181" s="27">
        <v>0</v>
      </c>
      <c r="WB181" s="27">
        <v>0</v>
      </c>
      <c r="WC181" s="27">
        <v>0</v>
      </c>
      <c r="WD181" s="27">
        <v>0</v>
      </c>
      <c r="WE181" s="27">
        <v>0</v>
      </c>
      <c r="WF181" s="27">
        <v>0</v>
      </c>
      <c r="WG181" s="27">
        <v>0</v>
      </c>
      <c r="WH181" s="27">
        <v>0</v>
      </c>
      <c r="WI181" s="27">
        <v>0</v>
      </c>
      <c r="WJ181" s="27">
        <v>0</v>
      </c>
      <c r="WK181" s="27">
        <v>0</v>
      </c>
      <c r="WL181" s="27">
        <v>0</v>
      </c>
      <c r="WM181" s="27">
        <v>0</v>
      </c>
      <c r="WN181" s="27">
        <v>0</v>
      </c>
      <c r="WO181" s="27">
        <v>0</v>
      </c>
      <c r="WP181" s="27">
        <v>0</v>
      </c>
      <c r="WQ181" s="27">
        <v>0</v>
      </c>
      <c r="WR181" s="27">
        <v>0</v>
      </c>
      <c r="WS181" s="27">
        <v>0</v>
      </c>
      <c r="WT181" s="27">
        <v>0</v>
      </c>
      <c r="WU181" s="27">
        <v>0</v>
      </c>
      <c r="WV181" s="27">
        <v>0</v>
      </c>
      <c r="WW181" s="27">
        <v>0</v>
      </c>
      <c r="WX181" s="27">
        <v>0</v>
      </c>
      <c r="WY181" s="27">
        <v>0</v>
      </c>
      <c r="WZ181" s="27">
        <v>0</v>
      </c>
      <c r="XA181" s="27">
        <v>0</v>
      </c>
      <c r="XB181" s="27">
        <v>0</v>
      </c>
      <c r="XC181" s="27">
        <v>0</v>
      </c>
      <c r="XD181" s="27">
        <v>0</v>
      </c>
      <c r="XE181" s="27">
        <v>0</v>
      </c>
      <c r="XF181" s="27">
        <v>0</v>
      </c>
      <c r="XG181" s="27">
        <v>0</v>
      </c>
      <c r="XH181" s="27">
        <v>0</v>
      </c>
      <c r="XI181" s="27">
        <v>7</v>
      </c>
      <c r="XJ181" s="27">
        <v>4</v>
      </c>
      <c r="XK181" s="27">
        <v>2</v>
      </c>
      <c r="XL181" s="27">
        <v>9</v>
      </c>
      <c r="XM181" s="27">
        <v>1</v>
      </c>
      <c r="XN181" s="27">
        <v>0</v>
      </c>
      <c r="XO181" s="27">
        <v>0</v>
      </c>
      <c r="XP181" s="27">
        <v>0</v>
      </c>
      <c r="XQ181" s="27">
        <v>0</v>
      </c>
      <c r="XR181" s="27">
        <v>0</v>
      </c>
      <c r="XS181" s="27">
        <v>0</v>
      </c>
      <c r="XT181" s="27">
        <v>0</v>
      </c>
      <c r="XU181" s="27">
        <v>0</v>
      </c>
      <c r="XV181" s="27">
        <v>0</v>
      </c>
      <c r="XW181" s="27">
        <v>0</v>
      </c>
      <c r="XX181" s="27">
        <v>1</v>
      </c>
      <c r="XY181" s="27">
        <v>1</v>
      </c>
      <c r="XZ181" s="27">
        <v>0</v>
      </c>
      <c r="YA181" s="27">
        <v>1</v>
      </c>
      <c r="YB181" s="27">
        <v>0</v>
      </c>
      <c r="YC181" s="27">
        <v>0</v>
      </c>
      <c r="YD181" s="27">
        <v>0</v>
      </c>
      <c r="YE181" s="27">
        <v>0</v>
      </c>
      <c r="YF181" s="27">
        <v>1</v>
      </c>
      <c r="YG181" s="27">
        <v>0</v>
      </c>
      <c r="YH181" s="27">
        <v>0</v>
      </c>
      <c r="YI181" s="27">
        <v>1</v>
      </c>
      <c r="YJ181" s="27">
        <v>0</v>
      </c>
      <c r="YK181" s="27">
        <v>0</v>
      </c>
      <c r="YL181" s="27">
        <v>1</v>
      </c>
      <c r="YM181" s="27">
        <v>1</v>
      </c>
      <c r="YN181" s="27">
        <v>0</v>
      </c>
      <c r="YO181" s="27">
        <v>0</v>
      </c>
      <c r="YP181" s="27">
        <v>0</v>
      </c>
      <c r="YQ181" s="27">
        <v>0</v>
      </c>
      <c r="YR181" s="27">
        <v>0</v>
      </c>
      <c r="YS181" s="27">
        <v>1</v>
      </c>
      <c r="YT181" s="27">
        <v>2</v>
      </c>
      <c r="YU181" s="27">
        <v>0</v>
      </c>
      <c r="YV181" s="27">
        <v>3</v>
      </c>
      <c r="YW181" s="27">
        <v>0</v>
      </c>
      <c r="YX181" s="27">
        <v>1</v>
      </c>
      <c r="YY181" s="27">
        <v>2</v>
      </c>
      <c r="YZ181" s="27">
        <v>0</v>
      </c>
      <c r="ZA181" s="27">
        <v>3</v>
      </c>
      <c r="ZB181" s="27">
        <v>0</v>
      </c>
      <c r="ZC181" s="27">
        <v>60</v>
      </c>
      <c r="ZD181" s="27">
        <v>0</v>
      </c>
      <c r="ZE181" s="27">
        <v>21</v>
      </c>
      <c r="ZF181" s="27">
        <v>6</v>
      </c>
      <c r="ZG181" s="27">
        <v>3</v>
      </c>
      <c r="ZH181" s="27">
        <v>0</v>
      </c>
      <c r="ZI181" s="27">
        <v>1</v>
      </c>
      <c r="ZJ181" s="27">
        <v>1</v>
      </c>
      <c r="ZK181" s="27">
        <v>0</v>
      </c>
      <c r="ZL181" s="27">
        <v>12</v>
      </c>
      <c r="ZM181" s="27">
        <v>1</v>
      </c>
      <c r="ZN181" s="27">
        <v>0</v>
      </c>
      <c r="ZO181" s="27">
        <v>2</v>
      </c>
      <c r="ZP181" s="27">
        <v>1</v>
      </c>
      <c r="ZQ181" s="27">
        <v>0</v>
      </c>
      <c r="ZR181" s="27">
        <v>3</v>
      </c>
      <c r="ZS181" s="27">
        <v>1</v>
      </c>
      <c r="ZT181" s="27">
        <v>0</v>
      </c>
      <c r="ZU181" s="27">
        <v>1</v>
      </c>
      <c r="ZV181" s="27">
        <v>0</v>
      </c>
    </row>
    <row r="182" spans="1:698" s="43" customFormat="1" x14ac:dyDescent="0.2">
      <c r="A182" s="43" t="s">
        <v>282</v>
      </c>
      <c r="B182" s="42"/>
      <c r="C182" s="14">
        <v>345</v>
      </c>
      <c r="D182" s="14">
        <v>18</v>
      </c>
      <c r="E182" s="14">
        <v>3</v>
      </c>
      <c r="F182" s="14">
        <v>0</v>
      </c>
      <c r="G182" s="43">
        <v>0</v>
      </c>
      <c r="H182" s="43">
        <v>0</v>
      </c>
      <c r="I182" s="43">
        <v>0</v>
      </c>
      <c r="J182" s="43">
        <v>0</v>
      </c>
      <c r="K182" s="43">
        <v>0</v>
      </c>
      <c r="L182" s="43">
        <v>0</v>
      </c>
      <c r="M182" s="43">
        <v>0</v>
      </c>
      <c r="N182" s="43">
        <v>0</v>
      </c>
      <c r="O182" s="43">
        <v>0</v>
      </c>
      <c r="P182" s="43">
        <v>0</v>
      </c>
      <c r="Q182" s="43">
        <v>0</v>
      </c>
      <c r="R182" s="43">
        <v>0</v>
      </c>
      <c r="S182" s="43">
        <v>0</v>
      </c>
      <c r="T182" s="43">
        <v>0</v>
      </c>
      <c r="U182" s="43">
        <v>0</v>
      </c>
      <c r="V182" s="43">
        <v>0</v>
      </c>
      <c r="W182" s="43">
        <v>0</v>
      </c>
      <c r="X182" s="43">
        <v>0</v>
      </c>
      <c r="Y182" s="43">
        <v>0</v>
      </c>
      <c r="Z182" s="43">
        <v>0</v>
      </c>
      <c r="AA182" s="43">
        <v>0</v>
      </c>
      <c r="AB182" s="43">
        <v>0</v>
      </c>
      <c r="AC182" s="43">
        <v>0</v>
      </c>
      <c r="AD182" s="43">
        <v>0</v>
      </c>
      <c r="AE182" s="43">
        <v>0</v>
      </c>
      <c r="AF182" s="43">
        <v>0</v>
      </c>
      <c r="AG182" s="43">
        <v>0</v>
      </c>
      <c r="AH182" s="43">
        <v>0</v>
      </c>
      <c r="AI182" s="43">
        <v>0</v>
      </c>
      <c r="AJ182" s="43">
        <v>0</v>
      </c>
      <c r="AK182" s="43">
        <v>0</v>
      </c>
      <c r="AL182" s="43">
        <v>0</v>
      </c>
      <c r="AM182" s="43">
        <v>0</v>
      </c>
      <c r="AN182" s="43">
        <v>0</v>
      </c>
      <c r="AO182" s="43">
        <v>0</v>
      </c>
      <c r="AP182" s="43">
        <v>0</v>
      </c>
      <c r="AU182" s="43">
        <v>0</v>
      </c>
      <c r="AV182" s="43">
        <v>3</v>
      </c>
      <c r="AW182" s="43">
        <v>0</v>
      </c>
      <c r="AX182" s="43">
        <v>10</v>
      </c>
      <c r="AY182" s="14">
        <v>0</v>
      </c>
      <c r="AZ182" s="14">
        <v>2</v>
      </c>
      <c r="BA182" s="14">
        <v>2</v>
      </c>
      <c r="BB182" s="14">
        <v>74</v>
      </c>
      <c r="BC182" s="43">
        <v>0</v>
      </c>
      <c r="BD182" s="43">
        <v>0</v>
      </c>
      <c r="BE182" s="43">
        <v>0</v>
      </c>
      <c r="BF182" s="43">
        <v>0</v>
      </c>
      <c r="BG182" s="43">
        <v>0</v>
      </c>
      <c r="BH182" s="43">
        <v>0</v>
      </c>
      <c r="BI182" s="43">
        <v>0</v>
      </c>
      <c r="BJ182" s="43">
        <v>1</v>
      </c>
      <c r="BK182" s="43">
        <v>0</v>
      </c>
      <c r="BL182" s="43">
        <v>1</v>
      </c>
      <c r="BM182" s="43">
        <v>0</v>
      </c>
      <c r="BN182" s="43">
        <v>3</v>
      </c>
      <c r="BO182" s="43">
        <v>0</v>
      </c>
      <c r="BP182" s="43">
        <v>0</v>
      </c>
      <c r="BQ182" s="43">
        <v>0</v>
      </c>
      <c r="BR182" s="43">
        <v>0</v>
      </c>
      <c r="BS182" s="43">
        <v>0</v>
      </c>
      <c r="BT182" s="43">
        <v>0</v>
      </c>
      <c r="BU182" s="43">
        <v>0</v>
      </c>
      <c r="BV182" s="43">
        <v>0</v>
      </c>
      <c r="BW182" s="43">
        <v>0</v>
      </c>
      <c r="BX182" s="43">
        <v>0</v>
      </c>
      <c r="BY182" s="43">
        <v>0</v>
      </c>
      <c r="BZ182" s="43">
        <v>4</v>
      </c>
      <c r="CA182" s="43">
        <v>0</v>
      </c>
      <c r="CB182" s="43">
        <v>4</v>
      </c>
      <c r="CC182" s="43">
        <v>0</v>
      </c>
      <c r="CD182" s="43">
        <v>0</v>
      </c>
      <c r="CE182" s="43">
        <v>0</v>
      </c>
      <c r="CF182" s="43">
        <v>0</v>
      </c>
      <c r="CG182" s="43">
        <v>0</v>
      </c>
      <c r="CH182" s="43">
        <v>0</v>
      </c>
      <c r="CI182" s="43">
        <v>0</v>
      </c>
      <c r="CJ182" s="43">
        <v>0</v>
      </c>
      <c r="CK182" s="43">
        <v>0</v>
      </c>
      <c r="CL182" s="43">
        <v>12</v>
      </c>
      <c r="CM182" s="43">
        <v>0</v>
      </c>
      <c r="CN182" s="43">
        <v>3</v>
      </c>
      <c r="CO182" s="43">
        <v>0</v>
      </c>
      <c r="CP182" s="43">
        <v>13</v>
      </c>
      <c r="CQ182" s="43">
        <v>0</v>
      </c>
      <c r="CR182" s="43">
        <v>4</v>
      </c>
      <c r="CS182" s="43">
        <v>1</v>
      </c>
      <c r="CT182" s="43">
        <v>13</v>
      </c>
      <c r="CU182" s="43">
        <v>0</v>
      </c>
      <c r="CV182" s="43">
        <v>3</v>
      </c>
      <c r="CW182" s="43">
        <v>0</v>
      </c>
      <c r="CX182" s="43">
        <v>11</v>
      </c>
      <c r="CY182" s="43">
        <v>0</v>
      </c>
      <c r="CZ182" s="43">
        <v>7</v>
      </c>
      <c r="DA182" s="43">
        <v>0</v>
      </c>
      <c r="DB182" s="43">
        <v>2</v>
      </c>
      <c r="DC182" s="43">
        <v>0</v>
      </c>
      <c r="DD182" s="43">
        <v>1</v>
      </c>
      <c r="DG182" s="43">
        <v>4</v>
      </c>
      <c r="DH182" s="43">
        <v>65</v>
      </c>
      <c r="DI182" s="43">
        <v>0</v>
      </c>
      <c r="DJ182" s="43">
        <v>0</v>
      </c>
      <c r="DK182" s="43">
        <v>0</v>
      </c>
      <c r="DL182" s="43">
        <v>0</v>
      </c>
      <c r="DM182" s="43">
        <v>0</v>
      </c>
      <c r="DN182" s="43">
        <v>3</v>
      </c>
      <c r="DO182" s="43">
        <v>2</v>
      </c>
      <c r="DP182" s="43">
        <v>5</v>
      </c>
      <c r="DQ182" s="43">
        <v>0</v>
      </c>
      <c r="DR182" s="43">
        <v>0</v>
      </c>
      <c r="DS182" s="43">
        <v>0</v>
      </c>
      <c r="DT182" s="43">
        <v>0</v>
      </c>
      <c r="DU182" s="43">
        <v>0</v>
      </c>
      <c r="DV182" s="43">
        <v>1</v>
      </c>
      <c r="DW182" s="43">
        <v>0</v>
      </c>
      <c r="DX182" s="43">
        <v>0</v>
      </c>
      <c r="DY182" s="43">
        <v>0</v>
      </c>
      <c r="DZ182" s="43">
        <v>15</v>
      </c>
      <c r="EA182" s="43">
        <v>0</v>
      </c>
      <c r="EB182" s="43">
        <v>0</v>
      </c>
      <c r="EC182" s="43">
        <v>2</v>
      </c>
      <c r="ED182" s="43">
        <v>22</v>
      </c>
      <c r="EE182" s="43">
        <v>0</v>
      </c>
      <c r="EF182" s="43">
        <v>0</v>
      </c>
      <c r="EG182" s="43">
        <v>0</v>
      </c>
      <c r="EH182" s="43">
        <v>21</v>
      </c>
      <c r="EI182" s="43">
        <v>0</v>
      </c>
      <c r="EJ182" s="43">
        <v>0</v>
      </c>
      <c r="EK182" s="43">
        <v>0</v>
      </c>
      <c r="EL182" s="43">
        <v>5</v>
      </c>
      <c r="EM182" s="43">
        <v>0</v>
      </c>
      <c r="EN182" s="43">
        <v>0</v>
      </c>
      <c r="EO182" s="43">
        <v>0</v>
      </c>
      <c r="EP182" s="43">
        <v>0</v>
      </c>
      <c r="EQ182" s="43">
        <v>0</v>
      </c>
      <c r="ER182" s="43">
        <v>0</v>
      </c>
      <c r="ES182" s="43">
        <v>0</v>
      </c>
      <c r="ET182" s="43">
        <v>0</v>
      </c>
      <c r="EU182" s="43">
        <v>0</v>
      </c>
      <c r="EV182" s="43">
        <v>0</v>
      </c>
      <c r="EW182" s="43">
        <v>0</v>
      </c>
      <c r="EX182" s="43">
        <v>1</v>
      </c>
      <c r="EY182" s="43">
        <v>0</v>
      </c>
      <c r="EZ182" s="43">
        <v>0</v>
      </c>
      <c r="FA182" s="43">
        <v>0</v>
      </c>
      <c r="FB182" s="43">
        <v>0</v>
      </c>
      <c r="FC182" s="43">
        <v>0</v>
      </c>
      <c r="FD182" s="43">
        <v>2</v>
      </c>
      <c r="FE182" s="43">
        <v>0</v>
      </c>
      <c r="FF182" s="43">
        <v>0</v>
      </c>
      <c r="FG182" s="43">
        <v>0</v>
      </c>
      <c r="FH182" s="43">
        <v>0</v>
      </c>
      <c r="FI182" s="43">
        <v>0</v>
      </c>
      <c r="FJ182" s="43">
        <v>1</v>
      </c>
      <c r="FK182" s="43">
        <v>0</v>
      </c>
      <c r="FL182" s="43">
        <v>2</v>
      </c>
      <c r="FM182" s="43">
        <v>0</v>
      </c>
      <c r="FN182" s="43">
        <v>1</v>
      </c>
      <c r="FO182" s="43">
        <v>1</v>
      </c>
      <c r="FP182" s="43">
        <v>1</v>
      </c>
      <c r="FQ182" s="43">
        <v>1</v>
      </c>
      <c r="FR182" s="43">
        <v>1</v>
      </c>
      <c r="FS182" s="43">
        <v>0</v>
      </c>
      <c r="FT182" s="43">
        <v>1</v>
      </c>
      <c r="FU182" s="43">
        <v>1</v>
      </c>
      <c r="FV182" s="43">
        <v>3</v>
      </c>
      <c r="FW182" s="43">
        <v>1</v>
      </c>
      <c r="FX182" s="43">
        <v>5</v>
      </c>
      <c r="FY182" s="43">
        <v>0</v>
      </c>
      <c r="FZ182" s="43">
        <v>1</v>
      </c>
      <c r="GA182" s="43">
        <v>0</v>
      </c>
      <c r="GB182" s="43">
        <v>0</v>
      </c>
      <c r="GC182" s="27"/>
      <c r="GD182" s="27">
        <v>0</v>
      </c>
      <c r="GE182" s="27">
        <v>0</v>
      </c>
      <c r="GF182" s="27">
        <v>0</v>
      </c>
      <c r="GG182" s="27">
        <v>0</v>
      </c>
      <c r="GH182" s="27">
        <v>0</v>
      </c>
      <c r="GI182" s="27">
        <v>0</v>
      </c>
      <c r="GJ182" s="27">
        <v>0</v>
      </c>
      <c r="GK182" s="27">
        <v>0</v>
      </c>
      <c r="GL182" s="27">
        <v>0</v>
      </c>
      <c r="GM182" s="27">
        <v>0</v>
      </c>
      <c r="GN182" s="27">
        <v>0</v>
      </c>
      <c r="GO182" s="27">
        <v>0</v>
      </c>
      <c r="GP182" s="27"/>
      <c r="GQ182" s="27">
        <v>0</v>
      </c>
      <c r="GR182" s="27">
        <v>0</v>
      </c>
      <c r="GS182" s="27">
        <v>0</v>
      </c>
      <c r="GT182" s="27">
        <v>0</v>
      </c>
      <c r="GU182" s="27">
        <v>0</v>
      </c>
      <c r="GV182" s="27">
        <v>0</v>
      </c>
      <c r="GW182" s="27">
        <v>0</v>
      </c>
      <c r="GX182" s="27">
        <v>0</v>
      </c>
      <c r="GY182" s="27">
        <v>0</v>
      </c>
      <c r="GZ182" s="27">
        <v>0</v>
      </c>
      <c r="HA182" s="27">
        <v>0</v>
      </c>
      <c r="HB182" s="27">
        <v>0</v>
      </c>
      <c r="HC182" s="27"/>
      <c r="HD182" s="27">
        <v>0</v>
      </c>
      <c r="HE182" s="27">
        <v>0</v>
      </c>
      <c r="HF182" s="27">
        <v>0</v>
      </c>
      <c r="HG182" s="27">
        <v>0</v>
      </c>
      <c r="HH182" s="27">
        <v>0</v>
      </c>
      <c r="HI182" s="27">
        <v>0</v>
      </c>
      <c r="HJ182" s="27">
        <v>0</v>
      </c>
      <c r="HK182" s="27">
        <v>0</v>
      </c>
      <c r="HL182" s="27">
        <v>0</v>
      </c>
      <c r="HM182" s="27">
        <v>0</v>
      </c>
      <c r="HN182" s="27">
        <v>0</v>
      </c>
      <c r="HO182" s="27">
        <v>0</v>
      </c>
      <c r="HP182" s="27"/>
      <c r="HQ182" s="27">
        <v>0</v>
      </c>
      <c r="HR182" s="27">
        <v>0</v>
      </c>
      <c r="HS182" s="27">
        <v>0</v>
      </c>
      <c r="HT182" s="27">
        <v>0</v>
      </c>
      <c r="HU182" s="27">
        <v>0</v>
      </c>
      <c r="HV182" s="27">
        <v>0</v>
      </c>
      <c r="HW182" s="27">
        <v>0</v>
      </c>
      <c r="HX182" s="27">
        <v>0</v>
      </c>
      <c r="HY182" s="27">
        <v>0</v>
      </c>
      <c r="HZ182" s="27">
        <v>0</v>
      </c>
      <c r="IA182" s="27">
        <v>0</v>
      </c>
      <c r="IB182" s="27">
        <v>0</v>
      </c>
      <c r="IC182" s="27"/>
      <c r="ID182" s="27">
        <v>3</v>
      </c>
      <c r="IE182" s="27">
        <v>0</v>
      </c>
      <c r="IF182" s="27">
        <v>0</v>
      </c>
      <c r="IG182" s="27">
        <v>0</v>
      </c>
      <c r="IH182" s="27">
        <v>0</v>
      </c>
      <c r="II182" s="27"/>
      <c r="IJ182" s="27"/>
      <c r="IK182" s="27"/>
      <c r="IL182" s="27"/>
      <c r="IM182" s="27">
        <v>3</v>
      </c>
      <c r="IN182" s="27">
        <v>0</v>
      </c>
      <c r="IO182" s="27">
        <v>0</v>
      </c>
      <c r="IP182" s="27">
        <v>0</v>
      </c>
      <c r="IQ182" s="27">
        <v>0</v>
      </c>
      <c r="IR182" s="27">
        <v>0</v>
      </c>
      <c r="IS182" s="27">
        <v>0</v>
      </c>
      <c r="IT182" s="27">
        <v>0</v>
      </c>
      <c r="IU182" s="27">
        <v>0</v>
      </c>
      <c r="IV182" s="27">
        <v>0</v>
      </c>
      <c r="IW182" s="27">
        <v>0</v>
      </c>
      <c r="IX182" s="27">
        <v>0</v>
      </c>
      <c r="IY182" s="27">
        <v>0</v>
      </c>
      <c r="IZ182" s="27">
        <v>0</v>
      </c>
      <c r="JA182" s="27">
        <v>0</v>
      </c>
      <c r="JB182" s="27">
        <v>0</v>
      </c>
      <c r="JC182" s="27">
        <v>0</v>
      </c>
      <c r="JD182" s="27">
        <v>0</v>
      </c>
      <c r="JE182" s="27">
        <v>0</v>
      </c>
      <c r="JF182" s="27">
        <v>0</v>
      </c>
      <c r="JG182" s="27">
        <v>0</v>
      </c>
      <c r="JH182" s="27">
        <v>0</v>
      </c>
      <c r="JI182" s="27">
        <v>0</v>
      </c>
      <c r="JJ182" s="27">
        <v>0</v>
      </c>
      <c r="JK182" s="27">
        <v>0</v>
      </c>
      <c r="JL182" s="27">
        <v>0</v>
      </c>
      <c r="JM182" s="27">
        <v>0</v>
      </c>
      <c r="JN182" s="27">
        <v>0</v>
      </c>
      <c r="JO182" s="27">
        <v>0</v>
      </c>
      <c r="JP182" s="27">
        <v>0</v>
      </c>
      <c r="JQ182" s="27">
        <v>0</v>
      </c>
      <c r="JR182" s="27">
        <v>0</v>
      </c>
      <c r="JS182" s="27">
        <v>0</v>
      </c>
      <c r="JT182" s="27">
        <v>0</v>
      </c>
      <c r="JU182" s="27">
        <v>0</v>
      </c>
      <c r="JV182" s="27">
        <v>0</v>
      </c>
      <c r="JW182" s="27">
        <v>0</v>
      </c>
      <c r="JX182" s="27">
        <v>0</v>
      </c>
      <c r="JY182" s="14">
        <v>80</v>
      </c>
      <c r="JZ182" s="27">
        <v>0</v>
      </c>
      <c r="KA182" s="27">
        <v>0</v>
      </c>
      <c r="KB182" s="27">
        <v>0</v>
      </c>
      <c r="KC182" s="27">
        <v>0</v>
      </c>
      <c r="KD182" s="27">
        <v>0</v>
      </c>
      <c r="KE182" s="27">
        <v>24</v>
      </c>
      <c r="KF182" s="27">
        <v>1</v>
      </c>
      <c r="KG182" s="27">
        <v>2</v>
      </c>
      <c r="KH182" s="27">
        <v>24</v>
      </c>
      <c r="KI182" s="27">
        <v>3</v>
      </c>
      <c r="KJ182" s="27">
        <v>0</v>
      </c>
      <c r="KK182" s="27">
        <v>26</v>
      </c>
      <c r="KL182" s="14">
        <v>83</v>
      </c>
      <c r="KM182" s="27">
        <v>0</v>
      </c>
      <c r="KN182" s="27">
        <v>24</v>
      </c>
      <c r="KO182" s="27">
        <v>27</v>
      </c>
      <c r="KP182" s="27">
        <v>32</v>
      </c>
      <c r="KQ182" s="14">
        <v>7</v>
      </c>
      <c r="KR182" s="27">
        <v>3</v>
      </c>
      <c r="KS182" s="27">
        <v>4</v>
      </c>
      <c r="KT182" s="14">
        <v>0</v>
      </c>
      <c r="KU182" s="27">
        <v>0</v>
      </c>
      <c r="KV182" s="27">
        <v>0</v>
      </c>
      <c r="KW182" s="27">
        <v>0</v>
      </c>
      <c r="KX182" s="27">
        <v>0</v>
      </c>
      <c r="KY182" s="14">
        <v>2</v>
      </c>
      <c r="KZ182" s="27">
        <v>0</v>
      </c>
      <c r="LA182" s="27">
        <v>0</v>
      </c>
      <c r="LB182" s="27">
        <v>0</v>
      </c>
      <c r="LC182" s="27">
        <v>0</v>
      </c>
      <c r="LD182" s="27">
        <v>0</v>
      </c>
      <c r="LE182" s="27">
        <v>0</v>
      </c>
      <c r="LF182" s="27">
        <v>0</v>
      </c>
      <c r="LG182" s="27">
        <v>0</v>
      </c>
      <c r="LH182" s="27">
        <v>0</v>
      </c>
      <c r="LI182" s="27">
        <v>0</v>
      </c>
      <c r="LJ182" s="27">
        <v>0</v>
      </c>
      <c r="LK182" s="27">
        <v>0</v>
      </c>
      <c r="LL182" s="27">
        <v>0</v>
      </c>
      <c r="LM182" s="27">
        <v>0</v>
      </c>
      <c r="LN182" s="27">
        <v>0</v>
      </c>
      <c r="LO182" s="27">
        <v>0</v>
      </c>
      <c r="LP182" s="27">
        <v>0</v>
      </c>
      <c r="LQ182" s="27">
        <v>0</v>
      </c>
      <c r="LR182" s="27">
        <v>0</v>
      </c>
      <c r="LS182" s="27">
        <v>0</v>
      </c>
      <c r="LT182" s="27">
        <v>0</v>
      </c>
      <c r="LU182" s="27">
        <v>0</v>
      </c>
      <c r="LV182" s="27">
        <v>0</v>
      </c>
      <c r="LW182" s="27">
        <v>0</v>
      </c>
      <c r="LX182" s="27">
        <v>0</v>
      </c>
      <c r="LY182" s="27">
        <v>0</v>
      </c>
      <c r="LZ182" s="27">
        <v>0</v>
      </c>
      <c r="MA182" s="27">
        <v>0</v>
      </c>
      <c r="MB182" s="27">
        <v>0</v>
      </c>
      <c r="MC182" s="27">
        <v>0</v>
      </c>
      <c r="MD182" s="27">
        <v>0</v>
      </c>
      <c r="ME182" s="27">
        <v>0</v>
      </c>
      <c r="MF182" s="27">
        <v>0</v>
      </c>
      <c r="MG182" s="27">
        <v>0</v>
      </c>
      <c r="MH182" s="27">
        <v>0</v>
      </c>
      <c r="MI182" s="27">
        <v>0</v>
      </c>
      <c r="MJ182" s="27">
        <v>0</v>
      </c>
      <c r="MK182" s="27">
        <v>0</v>
      </c>
      <c r="ML182" s="27">
        <v>0</v>
      </c>
      <c r="MM182" s="27">
        <v>0</v>
      </c>
      <c r="MN182" s="27">
        <v>0</v>
      </c>
      <c r="MO182" s="27">
        <v>0</v>
      </c>
      <c r="MP182" s="27">
        <v>0</v>
      </c>
      <c r="MQ182" s="27">
        <v>0</v>
      </c>
      <c r="MR182" s="27">
        <v>0</v>
      </c>
      <c r="MS182" s="27">
        <v>0</v>
      </c>
      <c r="MT182" s="27">
        <v>0</v>
      </c>
      <c r="MU182" s="27">
        <v>0</v>
      </c>
      <c r="MV182" s="27">
        <v>0</v>
      </c>
      <c r="MW182" s="27">
        <v>0</v>
      </c>
      <c r="MX182" s="27">
        <v>0</v>
      </c>
      <c r="MY182" s="27">
        <v>0</v>
      </c>
      <c r="MZ182" s="27">
        <v>0</v>
      </c>
      <c r="NA182" s="27">
        <v>0</v>
      </c>
      <c r="NB182" s="27">
        <v>0</v>
      </c>
      <c r="NC182" s="27">
        <v>0</v>
      </c>
      <c r="ND182" s="27">
        <v>0</v>
      </c>
      <c r="NE182" s="27">
        <v>0</v>
      </c>
      <c r="NF182" s="27">
        <v>0</v>
      </c>
      <c r="NG182" s="27">
        <v>0</v>
      </c>
      <c r="NH182" s="27">
        <v>0</v>
      </c>
      <c r="NI182" s="27">
        <v>0</v>
      </c>
      <c r="NJ182" s="27">
        <v>0</v>
      </c>
      <c r="NK182" s="27">
        <v>0</v>
      </c>
      <c r="NL182" s="27">
        <v>0</v>
      </c>
      <c r="NM182" s="27">
        <v>0</v>
      </c>
      <c r="NN182" s="27">
        <v>1</v>
      </c>
      <c r="NO182" s="27">
        <v>0</v>
      </c>
      <c r="NP182" s="27">
        <v>0</v>
      </c>
      <c r="NQ182" s="27">
        <v>0</v>
      </c>
      <c r="NR182" s="27">
        <v>1</v>
      </c>
      <c r="NS182" s="27">
        <v>0</v>
      </c>
      <c r="NT182" s="14">
        <v>2</v>
      </c>
      <c r="NU182" s="27">
        <v>0</v>
      </c>
      <c r="NV182" s="27">
        <v>0</v>
      </c>
      <c r="NW182" s="27">
        <v>0</v>
      </c>
      <c r="NX182" s="27">
        <v>0</v>
      </c>
      <c r="NY182" s="27">
        <v>0</v>
      </c>
      <c r="NZ182" s="27">
        <v>0</v>
      </c>
      <c r="OA182" s="27">
        <v>0</v>
      </c>
      <c r="OB182" s="27">
        <v>0</v>
      </c>
      <c r="OC182" s="27">
        <v>0</v>
      </c>
      <c r="OD182" s="27">
        <v>0</v>
      </c>
      <c r="OE182" s="27">
        <v>0</v>
      </c>
      <c r="OF182" s="27">
        <v>0</v>
      </c>
      <c r="OG182" s="27">
        <v>0</v>
      </c>
      <c r="OH182" s="27">
        <v>0</v>
      </c>
      <c r="OI182" s="27">
        <v>0</v>
      </c>
      <c r="OJ182" s="27">
        <v>0</v>
      </c>
      <c r="OK182" s="27">
        <v>0</v>
      </c>
      <c r="OL182" s="27">
        <v>0</v>
      </c>
      <c r="OM182" s="27">
        <v>1</v>
      </c>
      <c r="ON182" s="27">
        <v>0</v>
      </c>
      <c r="OO182" s="27">
        <v>0</v>
      </c>
      <c r="OP182" s="27">
        <v>0</v>
      </c>
      <c r="OQ182" s="27">
        <v>1</v>
      </c>
      <c r="OR182" s="27">
        <v>0</v>
      </c>
      <c r="OS182" s="14">
        <v>13</v>
      </c>
      <c r="OT182" s="44">
        <v>1</v>
      </c>
      <c r="OU182" s="27">
        <v>0</v>
      </c>
      <c r="OV182" s="27">
        <v>0</v>
      </c>
      <c r="OW182" s="27">
        <v>0</v>
      </c>
      <c r="OX182" s="27">
        <v>0</v>
      </c>
      <c r="OY182" s="27">
        <v>0</v>
      </c>
      <c r="OZ182" s="27">
        <v>0</v>
      </c>
      <c r="PA182" s="27">
        <v>1</v>
      </c>
      <c r="PB182" s="27">
        <v>4</v>
      </c>
      <c r="PC182" s="27">
        <v>0</v>
      </c>
      <c r="PD182" s="27">
        <v>0</v>
      </c>
      <c r="PE182" s="27">
        <v>0</v>
      </c>
      <c r="PF182" s="27">
        <v>0</v>
      </c>
      <c r="PG182" s="27">
        <v>0</v>
      </c>
      <c r="PH182" s="27">
        <v>0</v>
      </c>
      <c r="PI182" s="27">
        <v>0</v>
      </c>
      <c r="PJ182" s="27">
        <v>0</v>
      </c>
      <c r="PK182" s="27">
        <v>0</v>
      </c>
      <c r="PL182" s="27">
        <v>0</v>
      </c>
      <c r="PM182" s="27">
        <v>2</v>
      </c>
      <c r="PN182" s="27">
        <v>6</v>
      </c>
      <c r="PO182" s="27">
        <v>0</v>
      </c>
      <c r="PP182" s="27">
        <v>0</v>
      </c>
      <c r="PQ182" s="27">
        <v>0</v>
      </c>
      <c r="PR182" s="27">
        <v>0</v>
      </c>
      <c r="PS182" s="27">
        <v>0</v>
      </c>
      <c r="PT182" s="27">
        <v>0</v>
      </c>
      <c r="PU182" s="27">
        <v>0</v>
      </c>
      <c r="PV182" s="27">
        <v>0</v>
      </c>
      <c r="PW182" s="27">
        <v>0</v>
      </c>
      <c r="PX182" s="14">
        <v>568</v>
      </c>
      <c r="PY182" s="27">
        <v>0</v>
      </c>
      <c r="PZ182" s="27">
        <v>8</v>
      </c>
      <c r="QA182" s="27">
        <v>10</v>
      </c>
      <c r="QB182" s="27">
        <v>3</v>
      </c>
      <c r="QC182" s="27">
        <v>14</v>
      </c>
      <c r="QD182" s="27">
        <v>69</v>
      </c>
      <c r="QE182" s="27">
        <v>242</v>
      </c>
      <c r="QF182" s="27">
        <v>0</v>
      </c>
      <c r="QG182" s="27">
        <v>0</v>
      </c>
      <c r="QH182" s="27">
        <v>0</v>
      </c>
      <c r="QI182" s="27">
        <v>0</v>
      </c>
      <c r="QJ182" s="27">
        <v>29</v>
      </c>
      <c r="QK182" s="27">
        <v>0</v>
      </c>
      <c r="QL182" s="27">
        <v>7</v>
      </c>
      <c r="QM182" s="27">
        <v>4</v>
      </c>
      <c r="QN182" s="27">
        <v>1</v>
      </c>
      <c r="QO182" s="27">
        <v>1</v>
      </c>
      <c r="QP182" s="27">
        <v>17</v>
      </c>
      <c r="QQ182" s="27">
        <v>134</v>
      </c>
      <c r="QR182" s="27">
        <v>0</v>
      </c>
      <c r="QS182" s="27">
        <v>0</v>
      </c>
      <c r="QT182" s="27">
        <v>0</v>
      </c>
      <c r="QU182" s="27">
        <v>0</v>
      </c>
      <c r="QV182" s="27">
        <v>29</v>
      </c>
      <c r="QW182" s="27">
        <v>0</v>
      </c>
      <c r="QX182" s="27">
        <v>0</v>
      </c>
      <c r="QY182" s="27">
        <v>0</v>
      </c>
      <c r="QZ182" s="27">
        <v>0</v>
      </c>
      <c r="RA182" s="14">
        <v>6</v>
      </c>
      <c r="RB182" s="27">
        <v>0</v>
      </c>
      <c r="RC182" s="27">
        <v>0</v>
      </c>
      <c r="RD182" s="27">
        <v>2</v>
      </c>
      <c r="RE182" s="27">
        <v>0</v>
      </c>
      <c r="RF182" s="27">
        <v>0</v>
      </c>
      <c r="RG182" s="27">
        <v>0</v>
      </c>
      <c r="RH182" s="27">
        <v>1</v>
      </c>
      <c r="RI182" s="27">
        <v>3</v>
      </c>
      <c r="RJ182" s="14">
        <v>0</v>
      </c>
      <c r="RK182" s="27">
        <v>0</v>
      </c>
      <c r="RL182" s="27">
        <v>0</v>
      </c>
      <c r="RM182" s="27">
        <v>0</v>
      </c>
      <c r="RN182" s="27">
        <v>0</v>
      </c>
      <c r="RO182" s="27">
        <v>0</v>
      </c>
      <c r="RP182" s="27">
        <v>0</v>
      </c>
      <c r="RQ182" s="27">
        <v>0</v>
      </c>
      <c r="RR182" s="27">
        <v>0</v>
      </c>
      <c r="RS182" s="27">
        <v>0</v>
      </c>
      <c r="RT182" s="27">
        <v>0</v>
      </c>
      <c r="RU182" s="27">
        <v>0</v>
      </c>
      <c r="RV182" s="27">
        <v>0</v>
      </c>
      <c r="RW182" s="27">
        <v>0</v>
      </c>
      <c r="RX182" s="27">
        <v>0</v>
      </c>
      <c r="RY182" s="27">
        <v>0</v>
      </c>
      <c r="RZ182" s="27">
        <v>0</v>
      </c>
      <c r="SA182" s="27">
        <v>0</v>
      </c>
      <c r="SB182" s="27">
        <v>0</v>
      </c>
      <c r="SC182" s="27">
        <v>0</v>
      </c>
      <c r="SD182" s="27">
        <v>0</v>
      </c>
      <c r="SE182" s="27">
        <v>0</v>
      </c>
      <c r="SF182" s="27">
        <v>0</v>
      </c>
      <c r="SG182" s="27">
        <v>0</v>
      </c>
      <c r="SH182" s="27">
        <v>0</v>
      </c>
      <c r="SI182" s="27">
        <v>0</v>
      </c>
      <c r="SJ182" s="27">
        <v>0</v>
      </c>
      <c r="SK182" s="27">
        <v>0</v>
      </c>
      <c r="SL182" s="27">
        <v>0</v>
      </c>
      <c r="SM182" s="27">
        <v>0</v>
      </c>
      <c r="SN182" s="27">
        <v>0</v>
      </c>
      <c r="SO182" s="27">
        <v>0</v>
      </c>
      <c r="SP182" s="27">
        <v>0</v>
      </c>
      <c r="SQ182" s="27">
        <v>0</v>
      </c>
      <c r="SR182" s="27">
        <v>0</v>
      </c>
      <c r="SS182" s="27">
        <v>0</v>
      </c>
      <c r="ST182" s="27">
        <v>0</v>
      </c>
      <c r="SU182" s="27">
        <v>0</v>
      </c>
      <c r="SV182" s="27">
        <v>0</v>
      </c>
      <c r="SW182" s="27">
        <v>0</v>
      </c>
      <c r="SX182" s="27">
        <v>0</v>
      </c>
      <c r="SY182" s="27">
        <v>0</v>
      </c>
      <c r="SZ182" s="27">
        <v>0</v>
      </c>
      <c r="TA182" s="27">
        <v>0</v>
      </c>
      <c r="TB182" s="27">
        <v>0</v>
      </c>
      <c r="TC182" s="27">
        <v>0</v>
      </c>
      <c r="TD182" s="27">
        <v>0</v>
      </c>
      <c r="TE182" s="27">
        <v>0</v>
      </c>
      <c r="TF182" s="27">
        <v>0</v>
      </c>
      <c r="TG182" s="14">
        <v>0</v>
      </c>
      <c r="TH182" s="27">
        <v>0</v>
      </c>
      <c r="TI182" s="27">
        <v>0</v>
      </c>
      <c r="TJ182" s="27">
        <v>0</v>
      </c>
      <c r="TK182" s="27">
        <v>0</v>
      </c>
      <c r="TL182" s="27">
        <v>0</v>
      </c>
      <c r="TM182" s="27">
        <v>0</v>
      </c>
      <c r="TN182" s="27">
        <v>0</v>
      </c>
      <c r="TO182" s="27">
        <v>0</v>
      </c>
      <c r="TP182" s="27">
        <v>0</v>
      </c>
      <c r="TQ182" s="27">
        <v>0</v>
      </c>
      <c r="TR182" s="27">
        <v>0</v>
      </c>
      <c r="TS182" s="27">
        <v>0</v>
      </c>
      <c r="TT182" s="27">
        <v>0</v>
      </c>
      <c r="TU182" s="27">
        <v>0</v>
      </c>
      <c r="TV182" s="27">
        <v>0</v>
      </c>
      <c r="TW182" s="27">
        <v>0</v>
      </c>
      <c r="TX182" s="27">
        <v>0</v>
      </c>
      <c r="TY182" s="27">
        <v>0</v>
      </c>
      <c r="TZ182" s="27">
        <v>0</v>
      </c>
      <c r="UA182" s="27">
        <v>0</v>
      </c>
      <c r="UB182" s="27">
        <v>0</v>
      </c>
      <c r="UC182" s="27">
        <v>0</v>
      </c>
      <c r="UD182" s="27">
        <v>0</v>
      </c>
      <c r="UE182" s="27">
        <v>0</v>
      </c>
      <c r="UF182" s="27">
        <v>0</v>
      </c>
      <c r="UG182" s="27">
        <v>0</v>
      </c>
      <c r="UH182" s="27">
        <v>0</v>
      </c>
      <c r="UI182" s="27">
        <v>0</v>
      </c>
      <c r="UJ182" s="27">
        <v>0</v>
      </c>
      <c r="UK182" s="27">
        <v>0</v>
      </c>
      <c r="UL182" s="27">
        <v>0</v>
      </c>
      <c r="UM182" s="27">
        <v>0</v>
      </c>
      <c r="UN182" s="27">
        <v>0</v>
      </c>
      <c r="UO182" s="27">
        <v>0</v>
      </c>
      <c r="UP182" s="27">
        <v>0</v>
      </c>
      <c r="UQ182" s="27">
        <v>0</v>
      </c>
      <c r="UR182" s="27">
        <v>0</v>
      </c>
      <c r="US182" s="27">
        <v>0</v>
      </c>
      <c r="UT182" s="27">
        <v>0</v>
      </c>
      <c r="UU182" s="27">
        <v>0</v>
      </c>
      <c r="UV182" s="27">
        <v>0</v>
      </c>
      <c r="UW182" s="27">
        <v>0</v>
      </c>
      <c r="UX182" s="27">
        <v>0</v>
      </c>
      <c r="UY182" s="27">
        <v>0</v>
      </c>
      <c r="UZ182" s="27">
        <v>0</v>
      </c>
      <c r="VA182" s="27">
        <v>0</v>
      </c>
      <c r="VB182" s="27">
        <v>0</v>
      </c>
      <c r="VC182" s="27">
        <v>0</v>
      </c>
      <c r="VD182" s="27">
        <v>0</v>
      </c>
      <c r="VE182" s="27">
        <v>0</v>
      </c>
      <c r="VF182" s="27">
        <v>0</v>
      </c>
      <c r="VG182" s="27">
        <v>0</v>
      </c>
      <c r="VH182" s="14">
        <v>0</v>
      </c>
      <c r="VI182" s="27">
        <v>0</v>
      </c>
      <c r="VJ182" s="27">
        <v>0</v>
      </c>
      <c r="VK182" s="27">
        <v>0</v>
      </c>
      <c r="VL182" s="27">
        <v>0</v>
      </c>
      <c r="VM182" s="27">
        <v>0</v>
      </c>
      <c r="VN182" s="27">
        <v>0</v>
      </c>
      <c r="VO182" s="27">
        <v>0</v>
      </c>
      <c r="VP182" s="27">
        <v>0</v>
      </c>
      <c r="VQ182" s="27">
        <v>0</v>
      </c>
      <c r="VR182" s="27">
        <v>0</v>
      </c>
      <c r="VS182" s="27">
        <v>0</v>
      </c>
      <c r="VT182" s="27">
        <v>0</v>
      </c>
      <c r="VU182" s="27">
        <v>0</v>
      </c>
      <c r="VV182" s="27">
        <v>0</v>
      </c>
      <c r="VW182" s="27">
        <v>0</v>
      </c>
      <c r="VX182" s="27">
        <v>0</v>
      </c>
      <c r="VY182" s="27">
        <v>0</v>
      </c>
      <c r="VZ182" s="27">
        <v>0</v>
      </c>
      <c r="WA182" s="27">
        <v>0</v>
      </c>
      <c r="WB182" s="27">
        <v>0</v>
      </c>
      <c r="WC182" s="27">
        <v>0</v>
      </c>
      <c r="WD182" s="27">
        <v>0</v>
      </c>
      <c r="WE182" s="27">
        <v>0</v>
      </c>
      <c r="WF182" s="27">
        <v>0</v>
      </c>
      <c r="WG182" s="27">
        <v>0</v>
      </c>
      <c r="WH182" s="27">
        <v>0</v>
      </c>
      <c r="WI182" s="27">
        <v>0</v>
      </c>
      <c r="WJ182" s="27">
        <v>0</v>
      </c>
      <c r="WK182" s="27">
        <v>0</v>
      </c>
      <c r="WL182" s="27">
        <v>0</v>
      </c>
      <c r="WM182" s="27">
        <v>0</v>
      </c>
      <c r="WN182" s="27">
        <v>0</v>
      </c>
      <c r="WO182" s="27">
        <v>0</v>
      </c>
      <c r="WP182" s="27">
        <v>0</v>
      </c>
      <c r="WQ182" s="27">
        <v>0</v>
      </c>
      <c r="WR182" s="27">
        <v>0</v>
      </c>
      <c r="WS182" s="27">
        <v>0</v>
      </c>
      <c r="WT182" s="27">
        <v>0</v>
      </c>
      <c r="WU182" s="27">
        <v>0</v>
      </c>
      <c r="WV182" s="27">
        <v>0</v>
      </c>
      <c r="WW182" s="27">
        <v>0</v>
      </c>
      <c r="WX182" s="27">
        <v>0</v>
      </c>
      <c r="WY182" s="27">
        <v>0</v>
      </c>
      <c r="WZ182" s="27">
        <v>0</v>
      </c>
      <c r="XA182" s="27">
        <v>0</v>
      </c>
      <c r="XB182" s="27">
        <v>0</v>
      </c>
      <c r="XC182" s="27">
        <v>0</v>
      </c>
      <c r="XD182" s="27">
        <v>0</v>
      </c>
      <c r="XE182" s="27">
        <v>0</v>
      </c>
      <c r="XF182" s="27">
        <v>0</v>
      </c>
      <c r="XG182" s="27">
        <v>0</v>
      </c>
      <c r="XH182" s="27">
        <v>0</v>
      </c>
      <c r="XI182" s="27">
        <v>9</v>
      </c>
      <c r="XJ182" s="27">
        <v>6</v>
      </c>
      <c r="XK182" s="27">
        <v>1</v>
      </c>
      <c r="XL182" s="27">
        <v>14</v>
      </c>
      <c r="XM182" s="27">
        <v>2</v>
      </c>
      <c r="XN182" s="27">
        <v>1</v>
      </c>
      <c r="XO182" s="27">
        <v>0</v>
      </c>
      <c r="XP182" s="27">
        <v>0</v>
      </c>
      <c r="XQ182" s="27">
        <v>0</v>
      </c>
      <c r="XR182" s="27">
        <v>0</v>
      </c>
      <c r="XS182" s="27">
        <v>0</v>
      </c>
      <c r="XT182" s="27">
        <v>3</v>
      </c>
      <c r="XU182" s="27">
        <v>0</v>
      </c>
      <c r="XV182" s="27">
        <v>0</v>
      </c>
      <c r="XW182" s="27">
        <v>1</v>
      </c>
      <c r="XX182" s="27">
        <v>0</v>
      </c>
      <c r="XY182" s="27">
        <v>3</v>
      </c>
      <c r="XZ182" s="27">
        <v>0</v>
      </c>
      <c r="YA182" s="27">
        <v>3</v>
      </c>
      <c r="YB182" s="27">
        <v>1</v>
      </c>
      <c r="YC182" s="27">
        <v>0</v>
      </c>
      <c r="YD182" s="27">
        <v>0</v>
      </c>
      <c r="YE182" s="27">
        <v>0</v>
      </c>
      <c r="YF182" s="27">
        <v>0</v>
      </c>
      <c r="YG182" s="27">
        <v>0</v>
      </c>
      <c r="YH182" s="27">
        <v>4</v>
      </c>
      <c r="YI182" s="27">
        <v>0</v>
      </c>
      <c r="YJ182" s="27">
        <v>0</v>
      </c>
      <c r="YK182" s="27">
        <v>2</v>
      </c>
      <c r="YL182" s="27">
        <v>0</v>
      </c>
      <c r="YM182" s="27">
        <v>4</v>
      </c>
      <c r="YN182" s="27">
        <v>0</v>
      </c>
      <c r="YO182" s="27">
        <v>1</v>
      </c>
      <c r="YP182" s="27">
        <v>0</v>
      </c>
      <c r="YQ182" s="27">
        <v>0</v>
      </c>
      <c r="YR182" s="27">
        <v>1</v>
      </c>
      <c r="YS182" s="27">
        <v>0</v>
      </c>
      <c r="YT182" s="27">
        <v>0</v>
      </c>
      <c r="YU182" s="27">
        <v>0</v>
      </c>
      <c r="YV182" s="27">
        <v>0</v>
      </c>
      <c r="YW182" s="27">
        <v>0</v>
      </c>
      <c r="YX182" s="27">
        <v>0</v>
      </c>
      <c r="YY182" s="27">
        <v>0</v>
      </c>
      <c r="YZ182" s="27">
        <v>0</v>
      </c>
      <c r="ZA182" s="27">
        <v>0</v>
      </c>
      <c r="ZB182" s="27">
        <v>0</v>
      </c>
      <c r="ZC182" s="27">
        <v>376</v>
      </c>
      <c r="ZD182" s="27">
        <v>0</v>
      </c>
      <c r="ZE182" s="27">
        <v>224</v>
      </c>
      <c r="ZF182" s="27">
        <v>8</v>
      </c>
      <c r="ZG182" s="27">
        <v>1</v>
      </c>
      <c r="ZH182" s="27">
        <v>2</v>
      </c>
      <c r="ZI182" s="27">
        <v>4</v>
      </c>
      <c r="ZJ182" s="27">
        <v>1</v>
      </c>
      <c r="ZK182" s="27">
        <v>2</v>
      </c>
      <c r="ZL182" s="27">
        <v>12</v>
      </c>
      <c r="ZM182" s="27">
        <v>1</v>
      </c>
      <c r="ZN182" s="27">
        <v>0</v>
      </c>
      <c r="ZO182" s="27">
        <v>5</v>
      </c>
      <c r="ZP182" s="27">
        <v>1</v>
      </c>
      <c r="ZQ182" s="27">
        <v>0</v>
      </c>
      <c r="ZR182" s="27">
        <v>6</v>
      </c>
      <c r="ZS182" s="27">
        <v>1</v>
      </c>
      <c r="ZT182" s="27">
        <v>0</v>
      </c>
      <c r="ZU182" s="27">
        <v>0</v>
      </c>
      <c r="ZV182" s="27">
        <v>0</v>
      </c>
    </row>
    <row r="183" spans="1:698" s="43" customFormat="1" x14ac:dyDescent="0.2">
      <c r="A183" s="43" t="s">
        <v>283</v>
      </c>
      <c r="B183" s="42"/>
      <c r="C183" s="14">
        <v>241</v>
      </c>
      <c r="D183" s="14">
        <v>16</v>
      </c>
      <c r="E183" s="14">
        <v>2</v>
      </c>
      <c r="F183" s="14">
        <v>1</v>
      </c>
      <c r="G183" s="43">
        <v>0</v>
      </c>
      <c r="H183" s="43">
        <v>0</v>
      </c>
      <c r="I183" s="43">
        <v>0</v>
      </c>
      <c r="J183" s="43">
        <v>0</v>
      </c>
      <c r="K183" s="43">
        <v>0</v>
      </c>
      <c r="L183" s="43">
        <v>0</v>
      </c>
      <c r="M183" s="43">
        <v>0</v>
      </c>
      <c r="N183" s="43">
        <v>0</v>
      </c>
      <c r="O183" s="43">
        <v>0</v>
      </c>
      <c r="P183" s="43">
        <v>0</v>
      </c>
      <c r="Q183" s="43">
        <v>0</v>
      </c>
      <c r="R183" s="43">
        <v>0</v>
      </c>
      <c r="S183" s="43">
        <v>0</v>
      </c>
      <c r="T183" s="43">
        <v>0</v>
      </c>
      <c r="U183" s="43">
        <v>0</v>
      </c>
      <c r="V183" s="43">
        <v>0</v>
      </c>
      <c r="W183" s="43">
        <v>0</v>
      </c>
      <c r="X183" s="43">
        <v>0</v>
      </c>
      <c r="Y183" s="43">
        <v>0</v>
      </c>
      <c r="Z183" s="43">
        <v>0</v>
      </c>
      <c r="AA183" s="43">
        <v>0</v>
      </c>
      <c r="AB183" s="43">
        <v>0</v>
      </c>
      <c r="AC183" s="43">
        <v>0</v>
      </c>
      <c r="AD183" s="43">
        <v>0</v>
      </c>
      <c r="AE183" s="43">
        <v>0</v>
      </c>
      <c r="AF183" s="43">
        <v>0</v>
      </c>
      <c r="AG183" s="43">
        <v>0</v>
      </c>
      <c r="AH183" s="43">
        <v>0</v>
      </c>
      <c r="AI183" s="43">
        <v>0</v>
      </c>
      <c r="AJ183" s="43">
        <v>0</v>
      </c>
      <c r="AK183" s="43">
        <v>0</v>
      </c>
      <c r="AL183" s="43">
        <v>0</v>
      </c>
      <c r="AM183" s="43">
        <v>0</v>
      </c>
      <c r="AN183" s="43">
        <v>0</v>
      </c>
      <c r="AO183" s="43">
        <v>0</v>
      </c>
      <c r="AP183" s="43">
        <v>0</v>
      </c>
      <c r="AU183" s="43">
        <v>0</v>
      </c>
      <c r="AV183" s="43">
        <v>0</v>
      </c>
      <c r="AW183" s="43">
        <v>0</v>
      </c>
      <c r="AX183" s="43">
        <v>0</v>
      </c>
      <c r="AY183" s="14">
        <v>0</v>
      </c>
      <c r="AZ183" s="14">
        <v>5</v>
      </c>
      <c r="BA183" s="14">
        <v>2</v>
      </c>
      <c r="BB183" s="14">
        <v>50</v>
      </c>
      <c r="BC183" s="43">
        <v>0</v>
      </c>
      <c r="BD183" s="43">
        <v>0</v>
      </c>
      <c r="BE183" s="43">
        <v>0</v>
      </c>
      <c r="BF183" s="43">
        <v>0</v>
      </c>
      <c r="BG183" s="43">
        <v>0</v>
      </c>
      <c r="BH183" s="43">
        <v>0</v>
      </c>
      <c r="BI183" s="43">
        <v>0</v>
      </c>
      <c r="BJ183" s="43">
        <v>0</v>
      </c>
      <c r="BK183" s="43">
        <v>0</v>
      </c>
      <c r="BL183" s="43">
        <v>0</v>
      </c>
      <c r="BM183" s="43">
        <v>0</v>
      </c>
      <c r="BN183" s="43">
        <v>0</v>
      </c>
      <c r="BO183" s="43">
        <v>0</v>
      </c>
      <c r="BP183" s="43">
        <v>0</v>
      </c>
      <c r="BQ183" s="43">
        <v>0</v>
      </c>
      <c r="BR183" s="43">
        <v>0</v>
      </c>
      <c r="BS183" s="43">
        <v>0</v>
      </c>
      <c r="BT183" s="43">
        <v>0</v>
      </c>
      <c r="BU183" s="43">
        <v>0</v>
      </c>
      <c r="BV183" s="43">
        <v>0</v>
      </c>
      <c r="BW183" s="43">
        <v>0</v>
      </c>
      <c r="BX183" s="43">
        <v>0</v>
      </c>
      <c r="BY183" s="43">
        <v>0</v>
      </c>
      <c r="BZ183" s="43">
        <v>0</v>
      </c>
      <c r="CA183" s="43">
        <v>0</v>
      </c>
      <c r="CB183" s="43">
        <v>1</v>
      </c>
      <c r="CC183" s="43">
        <v>0</v>
      </c>
      <c r="CD183" s="43">
        <v>3</v>
      </c>
      <c r="CE183" s="43">
        <v>0</v>
      </c>
      <c r="CF183" s="43">
        <v>3</v>
      </c>
      <c r="CG183" s="43">
        <v>0</v>
      </c>
      <c r="CH183" s="43">
        <v>0</v>
      </c>
      <c r="CI183" s="43">
        <v>0</v>
      </c>
      <c r="CJ183" s="43">
        <v>1</v>
      </c>
      <c r="CK183" s="43">
        <v>0</v>
      </c>
      <c r="CL183" s="43">
        <v>2</v>
      </c>
      <c r="CM183" s="43">
        <v>0</v>
      </c>
      <c r="CN183" s="43">
        <v>1</v>
      </c>
      <c r="CO183" s="43">
        <v>1</v>
      </c>
      <c r="CP183" s="43">
        <v>1</v>
      </c>
      <c r="CQ183" s="43">
        <v>2</v>
      </c>
      <c r="CR183" s="43">
        <v>2</v>
      </c>
      <c r="CS183" s="43">
        <v>0</v>
      </c>
      <c r="CT183" s="43">
        <v>4</v>
      </c>
      <c r="CU183" s="43">
        <v>0</v>
      </c>
      <c r="CV183" s="43">
        <v>0</v>
      </c>
      <c r="CW183" s="43">
        <v>0</v>
      </c>
      <c r="CX183" s="43">
        <v>2</v>
      </c>
      <c r="CY183" s="43">
        <v>3</v>
      </c>
      <c r="CZ183" s="43">
        <v>4</v>
      </c>
      <c r="DA183" s="43">
        <v>0</v>
      </c>
      <c r="DB183" s="43">
        <v>3</v>
      </c>
      <c r="DC183" s="43">
        <v>0</v>
      </c>
      <c r="DD183" s="43">
        <v>5</v>
      </c>
      <c r="DG183" s="43">
        <v>2</v>
      </c>
      <c r="DH183" s="43">
        <v>46</v>
      </c>
      <c r="DI183" s="43">
        <v>0</v>
      </c>
      <c r="DJ183" s="43">
        <v>0</v>
      </c>
      <c r="DK183" s="43">
        <v>0</v>
      </c>
      <c r="DL183" s="43">
        <v>0</v>
      </c>
      <c r="DM183" s="43">
        <v>0</v>
      </c>
      <c r="DN183" s="43">
        <v>1</v>
      </c>
      <c r="DO183" s="43">
        <v>0</v>
      </c>
      <c r="DP183" s="43">
        <v>0</v>
      </c>
      <c r="DQ183" s="43">
        <v>0</v>
      </c>
      <c r="DR183" s="43">
        <v>0</v>
      </c>
      <c r="DS183" s="43">
        <v>0</v>
      </c>
      <c r="DT183" s="43">
        <v>0</v>
      </c>
      <c r="DU183" s="43">
        <v>0</v>
      </c>
      <c r="DV183" s="43">
        <v>0</v>
      </c>
      <c r="DW183" s="43">
        <v>0</v>
      </c>
      <c r="DX183" s="43">
        <v>0</v>
      </c>
      <c r="DY183" s="43">
        <v>0</v>
      </c>
      <c r="DZ183" s="43">
        <v>28</v>
      </c>
      <c r="EA183" s="43">
        <v>0</v>
      </c>
      <c r="EB183" s="43">
        <v>0</v>
      </c>
      <c r="EC183" s="43">
        <v>0</v>
      </c>
      <c r="ED183" s="43">
        <v>34</v>
      </c>
      <c r="EE183" s="43">
        <v>0</v>
      </c>
      <c r="EF183" s="43">
        <v>0</v>
      </c>
      <c r="EG183" s="43">
        <v>0</v>
      </c>
      <c r="EH183" s="43">
        <v>7</v>
      </c>
      <c r="EI183" s="43">
        <v>0</v>
      </c>
      <c r="EJ183" s="43">
        <v>0</v>
      </c>
      <c r="EK183" s="43">
        <v>0</v>
      </c>
      <c r="EL183" s="43">
        <v>0</v>
      </c>
      <c r="EM183" s="43">
        <v>0</v>
      </c>
      <c r="EN183" s="43">
        <v>0</v>
      </c>
      <c r="EO183" s="43">
        <v>0</v>
      </c>
      <c r="EP183" s="43">
        <v>0</v>
      </c>
      <c r="EQ183" s="43">
        <v>0</v>
      </c>
      <c r="ER183" s="43">
        <v>0</v>
      </c>
      <c r="ES183" s="43">
        <v>0</v>
      </c>
      <c r="ET183" s="43">
        <v>0</v>
      </c>
      <c r="EU183" s="43">
        <v>0</v>
      </c>
      <c r="EV183" s="43">
        <v>0</v>
      </c>
      <c r="EW183" s="43">
        <v>0</v>
      </c>
      <c r="EX183" s="43">
        <v>0</v>
      </c>
      <c r="EY183" s="43">
        <v>0</v>
      </c>
      <c r="EZ183" s="43">
        <v>0</v>
      </c>
      <c r="FA183" s="43">
        <v>0</v>
      </c>
      <c r="FB183" s="43">
        <v>0</v>
      </c>
      <c r="FC183" s="43">
        <v>0</v>
      </c>
      <c r="FD183" s="43">
        <v>0</v>
      </c>
      <c r="FE183" s="43">
        <v>0</v>
      </c>
      <c r="FF183" s="43">
        <v>1</v>
      </c>
      <c r="FG183" s="43">
        <v>0</v>
      </c>
      <c r="FH183" s="43">
        <v>0</v>
      </c>
      <c r="FI183" s="43">
        <v>0</v>
      </c>
      <c r="FJ183" s="43">
        <v>1</v>
      </c>
      <c r="FK183" s="43">
        <v>0</v>
      </c>
      <c r="FL183" s="43">
        <v>1</v>
      </c>
      <c r="FM183" s="43">
        <v>0</v>
      </c>
      <c r="FN183" s="43">
        <v>1</v>
      </c>
      <c r="FO183" s="43">
        <v>2</v>
      </c>
      <c r="FP183" s="43">
        <v>1</v>
      </c>
      <c r="FQ183" s="43">
        <v>0</v>
      </c>
      <c r="FR183" s="43">
        <v>2</v>
      </c>
      <c r="FS183" s="43">
        <v>2</v>
      </c>
      <c r="FT183" s="43">
        <v>1</v>
      </c>
      <c r="FU183" s="43">
        <v>0</v>
      </c>
      <c r="FV183" s="43">
        <v>5</v>
      </c>
      <c r="FW183" s="43">
        <v>0</v>
      </c>
      <c r="FX183" s="43">
        <v>2</v>
      </c>
      <c r="FY183" s="43">
        <v>0</v>
      </c>
      <c r="FZ183" s="43">
        <v>4</v>
      </c>
      <c r="GA183" s="43">
        <v>0</v>
      </c>
      <c r="GB183" s="43">
        <v>2</v>
      </c>
      <c r="GC183" s="27"/>
      <c r="GD183" s="27">
        <v>0</v>
      </c>
      <c r="GE183" s="27">
        <v>0</v>
      </c>
      <c r="GF183" s="27">
        <v>0</v>
      </c>
      <c r="GG183" s="27">
        <v>0</v>
      </c>
      <c r="GH183" s="27">
        <v>0</v>
      </c>
      <c r="GI183" s="27">
        <v>0</v>
      </c>
      <c r="GJ183" s="27">
        <v>0</v>
      </c>
      <c r="GK183" s="27">
        <v>0</v>
      </c>
      <c r="GL183" s="27">
        <v>0</v>
      </c>
      <c r="GM183" s="27">
        <v>0</v>
      </c>
      <c r="GN183" s="27">
        <v>0</v>
      </c>
      <c r="GO183" s="27">
        <v>0</v>
      </c>
      <c r="GP183" s="27"/>
      <c r="GQ183" s="27">
        <v>0</v>
      </c>
      <c r="GR183" s="27">
        <v>0</v>
      </c>
      <c r="GS183" s="27">
        <v>0</v>
      </c>
      <c r="GT183" s="27">
        <v>0</v>
      </c>
      <c r="GU183" s="27">
        <v>0</v>
      </c>
      <c r="GV183" s="27">
        <v>0</v>
      </c>
      <c r="GW183" s="27">
        <v>0</v>
      </c>
      <c r="GX183" s="27">
        <v>0</v>
      </c>
      <c r="GY183" s="27">
        <v>0</v>
      </c>
      <c r="GZ183" s="27">
        <v>0</v>
      </c>
      <c r="HA183" s="27">
        <v>0</v>
      </c>
      <c r="HB183" s="27">
        <v>0</v>
      </c>
      <c r="HC183" s="27"/>
      <c r="HD183" s="27">
        <v>0</v>
      </c>
      <c r="HE183" s="27">
        <v>0</v>
      </c>
      <c r="HF183" s="27">
        <v>0</v>
      </c>
      <c r="HG183" s="27">
        <v>0</v>
      </c>
      <c r="HH183" s="27">
        <v>0</v>
      </c>
      <c r="HI183" s="27">
        <v>0</v>
      </c>
      <c r="HJ183" s="27">
        <v>0</v>
      </c>
      <c r="HK183" s="27">
        <v>0</v>
      </c>
      <c r="HL183" s="27">
        <v>0</v>
      </c>
      <c r="HM183" s="27">
        <v>0</v>
      </c>
      <c r="HN183" s="27">
        <v>0</v>
      </c>
      <c r="HO183" s="27">
        <v>0</v>
      </c>
      <c r="HP183" s="27"/>
      <c r="HQ183" s="27">
        <v>0</v>
      </c>
      <c r="HR183" s="27">
        <v>0</v>
      </c>
      <c r="HS183" s="27">
        <v>0</v>
      </c>
      <c r="HT183" s="27">
        <v>0</v>
      </c>
      <c r="HU183" s="27">
        <v>0</v>
      </c>
      <c r="HV183" s="27">
        <v>0</v>
      </c>
      <c r="HW183" s="27">
        <v>0</v>
      </c>
      <c r="HX183" s="27">
        <v>0</v>
      </c>
      <c r="HY183" s="27">
        <v>0</v>
      </c>
      <c r="HZ183" s="27">
        <v>0</v>
      </c>
      <c r="IA183" s="27">
        <v>0</v>
      </c>
      <c r="IB183" s="27">
        <v>0</v>
      </c>
      <c r="IC183" s="27"/>
      <c r="ID183" s="27">
        <v>3</v>
      </c>
      <c r="IE183" s="27">
        <v>0</v>
      </c>
      <c r="IF183" s="27">
        <v>0</v>
      </c>
      <c r="IG183" s="27">
        <v>0</v>
      </c>
      <c r="IH183" s="27">
        <v>0</v>
      </c>
      <c r="II183" s="27"/>
      <c r="IJ183" s="27"/>
      <c r="IK183" s="27"/>
      <c r="IL183" s="27"/>
      <c r="IM183" s="27">
        <v>2</v>
      </c>
      <c r="IN183" s="27">
        <v>0</v>
      </c>
      <c r="IO183" s="27">
        <v>0</v>
      </c>
      <c r="IP183" s="27">
        <v>0</v>
      </c>
      <c r="IQ183" s="27">
        <v>0</v>
      </c>
      <c r="IR183" s="27">
        <v>0</v>
      </c>
      <c r="IS183" s="27">
        <v>0</v>
      </c>
      <c r="IT183" s="27">
        <v>0</v>
      </c>
      <c r="IU183" s="27">
        <v>0</v>
      </c>
      <c r="IV183" s="27">
        <v>0</v>
      </c>
      <c r="IW183" s="27">
        <v>0</v>
      </c>
      <c r="IX183" s="27">
        <v>0</v>
      </c>
      <c r="IY183" s="27">
        <v>0</v>
      </c>
      <c r="IZ183" s="27">
        <v>0</v>
      </c>
      <c r="JA183" s="27">
        <v>0</v>
      </c>
      <c r="JB183" s="27">
        <v>0</v>
      </c>
      <c r="JC183" s="27">
        <v>0</v>
      </c>
      <c r="JD183" s="27">
        <v>0</v>
      </c>
      <c r="JE183" s="27">
        <v>0</v>
      </c>
      <c r="JF183" s="27">
        <v>1</v>
      </c>
      <c r="JG183" s="27">
        <v>0</v>
      </c>
      <c r="JH183" s="27">
        <v>0</v>
      </c>
      <c r="JI183" s="27">
        <v>0</v>
      </c>
      <c r="JJ183" s="27">
        <v>0</v>
      </c>
      <c r="JK183" s="27">
        <v>0</v>
      </c>
      <c r="JL183" s="27">
        <v>0</v>
      </c>
      <c r="JM183" s="27">
        <v>0</v>
      </c>
      <c r="JN183" s="27">
        <v>0</v>
      </c>
      <c r="JO183" s="27">
        <v>0</v>
      </c>
      <c r="JP183" s="27">
        <v>0</v>
      </c>
      <c r="JQ183" s="27">
        <v>0</v>
      </c>
      <c r="JR183" s="27">
        <v>0</v>
      </c>
      <c r="JS183" s="27">
        <v>0</v>
      </c>
      <c r="JT183" s="27">
        <v>0</v>
      </c>
      <c r="JU183" s="27">
        <v>0</v>
      </c>
      <c r="JV183" s="27">
        <v>0</v>
      </c>
      <c r="JW183" s="27">
        <v>0</v>
      </c>
      <c r="JX183" s="27">
        <v>0</v>
      </c>
      <c r="JY183" s="14">
        <v>55</v>
      </c>
      <c r="JZ183" s="27">
        <v>0</v>
      </c>
      <c r="KA183" s="27">
        <v>0</v>
      </c>
      <c r="KB183" s="27">
        <v>1</v>
      </c>
      <c r="KC183" s="27">
        <v>0</v>
      </c>
      <c r="KD183" s="27">
        <v>0</v>
      </c>
      <c r="KE183" s="27">
        <v>21</v>
      </c>
      <c r="KF183" s="27">
        <v>0</v>
      </c>
      <c r="KG183" s="27">
        <v>0</v>
      </c>
      <c r="KH183" s="27">
        <v>9</v>
      </c>
      <c r="KI183" s="27">
        <v>3</v>
      </c>
      <c r="KJ183" s="27">
        <v>2</v>
      </c>
      <c r="KK183" s="27">
        <v>19</v>
      </c>
      <c r="KL183" s="14">
        <v>55</v>
      </c>
      <c r="KM183" s="27">
        <v>1</v>
      </c>
      <c r="KN183" s="27">
        <v>21</v>
      </c>
      <c r="KO183" s="27">
        <v>9</v>
      </c>
      <c r="KP183" s="27">
        <v>24</v>
      </c>
      <c r="KQ183" s="14">
        <v>3</v>
      </c>
      <c r="KR183" s="27">
        <v>3</v>
      </c>
      <c r="KS183" s="27">
        <v>0</v>
      </c>
      <c r="KT183" s="14">
        <v>0</v>
      </c>
      <c r="KU183" s="27">
        <v>0</v>
      </c>
      <c r="KV183" s="27">
        <v>0</v>
      </c>
      <c r="KW183" s="27">
        <v>0</v>
      </c>
      <c r="KX183" s="27">
        <v>0</v>
      </c>
      <c r="KY183" s="14">
        <v>5</v>
      </c>
      <c r="KZ183" s="27">
        <v>0</v>
      </c>
      <c r="LA183" s="27">
        <v>0</v>
      </c>
      <c r="LB183" s="27">
        <v>0</v>
      </c>
      <c r="LC183" s="27">
        <v>0</v>
      </c>
      <c r="LD183" s="27">
        <v>0</v>
      </c>
      <c r="LE183" s="27">
        <v>0</v>
      </c>
      <c r="LF183" s="27">
        <v>0</v>
      </c>
      <c r="LG183" s="27">
        <v>0</v>
      </c>
      <c r="LH183" s="27">
        <v>0</v>
      </c>
      <c r="LI183" s="27">
        <v>0</v>
      </c>
      <c r="LJ183" s="27">
        <v>0</v>
      </c>
      <c r="LK183" s="27">
        <v>0</v>
      </c>
      <c r="LL183" s="27">
        <v>0</v>
      </c>
      <c r="LM183" s="27">
        <v>0</v>
      </c>
      <c r="LN183" s="27">
        <v>0</v>
      </c>
      <c r="LO183" s="27">
        <v>0</v>
      </c>
      <c r="LP183" s="27">
        <v>0</v>
      </c>
      <c r="LQ183" s="27">
        <v>0</v>
      </c>
      <c r="LR183" s="27">
        <v>0</v>
      </c>
      <c r="LS183" s="27">
        <v>0</v>
      </c>
      <c r="LT183" s="27">
        <v>0</v>
      </c>
      <c r="LU183" s="27">
        <v>0</v>
      </c>
      <c r="LV183" s="27">
        <v>0</v>
      </c>
      <c r="LW183" s="27">
        <v>0</v>
      </c>
      <c r="LX183" s="27">
        <v>0</v>
      </c>
      <c r="LY183" s="27">
        <v>0</v>
      </c>
      <c r="LZ183" s="27">
        <v>0</v>
      </c>
      <c r="MA183" s="27">
        <v>0</v>
      </c>
      <c r="MB183" s="27">
        <v>0</v>
      </c>
      <c r="MC183" s="27">
        <v>0</v>
      </c>
      <c r="MD183" s="27">
        <v>0</v>
      </c>
      <c r="ME183" s="27">
        <v>0</v>
      </c>
      <c r="MF183" s="27">
        <v>0</v>
      </c>
      <c r="MG183" s="27">
        <v>0</v>
      </c>
      <c r="MH183" s="27">
        <v>0</v>
      </c>
      <c r="MI183" s="27">
        <v>0</v>
      </c>
      <c r="MJ183" s="27">
        <v>0</v>
      </c>
      <c r="MK183" s="27">
        <v>0</v>
      </c>
      <c r="ML183" s="27">
        <v>0</v>
      </c>
      <c r="MM183" s="27">
        <v>0</v>
      </c>
      <c r="MN183" s="27">
        <v>0</v>
      </c>
      <c r="MO183" s="27">
        <v>0</v>
      </c>
      <c r="MP183" s="27">
        <v>0</v>
      </c>
      <c r="MQ183" s="27">
        <v>0</v>
      </c>
      <c r="MR183" s="27">
        <v>0</v>
      </c>
      <c r="MS183" s="27">
        <v>0</v>
      </c>
      <c r="MT183" s="27">
        <v>0</v>
      </c>
      <c r="MU183" s="27">
        <v>0</v>
      </c>
      <c r="MV183" s="27">
        <v>0</v>
      </c>
      <c r="MW183" s="27">
        <v>0</v>
      </c>
      <c r="MX183" s="27">
        <v>0</v>
      </c>
      <c r="MY183" s="27">
        <v>0</v>
      </c>
      <c r="MZ183" s="27">
        <v>0</v>
      </c>
      <c r="NA183" s="27">
        <v>0</v>
      </c>
      <c r="NB183" s="27">
        <v>0</v>
      </c>
      <c r="NC183" s="27">
        <v>0</v>
      </c>
      <c r="ND183" s="27">
        <v>1</v>
      </c>
      <c r="NE183" s="27">
        <v>1</v>
      </c>
      <c r="NF183" s="27">
        <v>0</v>
      </c>
      <c r="NG183" s="27">
        <v>0</v>
      </c>
      <c r="NH183" s="27">
        <v>0</v>
      </c>
      <c r="NI183" s="27">
        <v>0</v>
      </c>
      <c r="NJ183" s="27">
        <v>0</v>
      </c>
      <c r="NK183" s="27">
        <v>0</v>
      </c>
      <c r="NL183" s="27">
        <v>0</v>
      </c>
      <c r="NM183" s="27">
        <v>0</v>
      </c>
      <c r="NN183" s="27">
        <v>0</v>
      </c>
      <c r="NO183" s="27">
        <v>0</v>
      </c>
      <c r="NP183" s="27">
        <v>1</v>
      </c>
      <c r="NQ183" s="27">
        <v>0</v>
      </c>
      <c r="NR183" s="27">
        <v>1</v>
      </c>
      <c r="NS183" s="27">
        <v>1</v>
      </c>
      <c r="NT183" s="14">
        <v>5</v>
      </c>
      <c r="NU183" s="27">
        <v>0</v>
      </c>
      <c r="NV183" s="27">
        <v>0</v>
      </c>
      <c r="NW183" s="27">
        <v>0</v>
      </c>
      <c r="NX183" s="27">
        <v>0</v>
      </c>
      <c r="NY183" s="27">
        <v>0</v>
      </c>
      <c r="NZ183" s="27">
        <v>0</v>
      </c>
      <c r="OA183" s="27">
        <v>0</v>
      </c>
      <c r="OB183" s="27">
        <v>0</v>
      </c>
      <c r="OC183" s="27">
        <v>1</v>
      </c>
      <c r="OD183" s="27">
        <v>1</v>
      </c>
      <c r="OE183" s="27">
        <v>0</v>
      </c>
      <c r="OF183" s="27">
        <v>0</v>
      </c>
      <c r="OG183" s="27">
        <v>0</v>
      </c>
      <c r="OH183" s="27">
        <v>0</v>
      </c>
      <c r="OI183" s="27">
        <v>0</v>
      </c>
      <c r="OJ183" s="27">
        <v>0</v>
      </c>
      <c r="OK183" s="27">
        <v>0</v>
      </c>
      <c r="OL183" s="27">
        <v>0</v>
      </c>
      <c r="OM183" s="27">
        <v>0</v>
      </c>
      <c r="ON183" s="27">
        <v>0</v>
      </c>
      <c r="OO183" s="27">
        <v>1</v>
      </c>
      <c r="OP183" s="27">
        <v>0</v>
      </c>
      <c r="OQ183" s="27">
        <v>1</v>
      </c>
      <c r="OR183" s="27">
        <v>1</v>
      </c>
      <c r="OS183" s="14">
        <v>8</v>
      </c>
      <c r="OT183" s="44">
        <v>1</v>
      </c>
      <c r="OU183" s="27">
        <v>0</v>
      </c>
      <c r="OV183" s="27">
        <v>0</v>
      </c>
      <c r="OW183" s="27">
        <v>0</v>
      </c>
      <c r="OX183" s="27">
        <v>0</v>
      </c>
      <c r="OY183" s="27">
        <v>0</v>
      </c>
      <c r="OZ183" s="27">
        <v>0</v>
      </c>
      <c r="PA183" s="27">
        <v>0</v>
      </c>
      <c r="PB183" s="27">
        <v>1</v>
      </c>
      <c r="PC183" s="27">
        <v>0</v>
      </c>
      <c r="PD183" s="27">
        <v>0</v>
      </c>
      <c r="PE183" s="27">
        <v>0</v>
      </c>
      <c r="PF183" s="27">
        <v>0</v>
      </c>
      <c r="PG183" s="27">
        <v>0</v>
      </c>
      <c r="PH183" s="27">
        <v>0</v>
      </c>
      <c r="PI183" s="27">
        <v>1</v>
      </c>
      <c r="PJ183" s="27">
        <v>0</v>
      </c>
      <c r="PK183" s="27">
        <v>0</v>
      </c>
      <c r="PL183" s="27">
        <v>0</v>
      </c>
      <c r="PM183" s="27">
        <v>2</v>
      </c>
      <c r="PN183" s="27">
        <v>4</v>
      </c>
      <c r="PO183" s="27">
        <v>0</v>
      </c>
      <c r="PP183" s="27">
        <v>0</v>
      </c>
      <c r="PQ183" s="27">
        <v>0</v>
      </c>
      <c r="PR183" s="27">
        <v>0</v>
      </c>
      <c r="PS183" s="27">
        <v>0</v>
      </c>
      <c r="PT183" s="27">
        <v>0</v>
      </c>
      <c r="PU183" s="27">
        <v>0</v>
      </c>
      <c r="PV183" s="27">
        <v>0</v>
      </c>
      <c r="PW183" s="27">
        <v>0</v>
      </c>
      <c r="PX183" s="14">
        <v>789</v>
      </c>
      <c r="PY183" s="27">
        <v>1</v>
      </c>
      <c r="PZ183" s="27">
        <v>12</v>
      </c>
      <c r="QA183" s="27">
        <v>10</v>
      </c>
      <c r="QB183" s="27">
        <v>2</v>
      </c>
      <c r="QC183" s="27">
        <v>13</v>
      </c>
      <c r="QD183" s="27">
        <v>122</v>
      </c>
      <c r="QE183" s="27">
        <v>325</v>
      </c>
      <c r="QF183" s="27">
        <v>0</v>
      </c>
      <c r="QG183" s="27">
        <v>0</v>
      </c>
      <c r="QH183" s="27">
        <v>0</v>
      </c>
      <c r="QI183" s="27">
        <v>0</v>
      </c>
      <c r="QJ183" s="27">
        <v>37</v>
      </c>
      <c r="QK183" s="27">
        <v>1</v>
      </c>
      <c r="QL183" s="27">
        <v>14</v>
      </c>
      <c r="QM183" s="27">
        <v>6</v>
      </c>
      <c r="QN183" s="27">
        <v>2</v>
      </c>
      <c r="QO183" s="27">
        <v>1</v>
      </c>
      <c r="QP183" s="27">
        <v>16</v>
      </c>
      <c r="QQ183" s="27">
        <v>182</v>
      </c>
      <c r="QR183" s="27">
        <v>0</v>
      </c>
      <c r="QS183" s="27">
        <v>0</v>
      </c>
      <c r="QT183" s="27">
        <v>0</v>
      </c>
      <c r="QU183" s="27">
        <v>0</v>
      </c>
      <c r="QV183" s="27">
        <v>45</v>
      </c>
      <c r="QW183" s="27">
        <v>0</v>
      </c>
      <c r="QX183" s="27">
        <v>0</v>
      </c>
      <c r="QY183" s="27">
        <v>0</v>
      </c>
      <c r="QZ183" s="27">
        <v>0</v>
      </c>
      <c r="RA183" s="14">
        <v>5</v>
      </c>
      <c r="RB183" s="27">
        <v>0</v>
      </c>
      <c r="RC183" s="27">
        <v>0</v>
      </c>
      <c r="RD183" s="27">
        <v>0</v>
      </c>
      <c r="RE183" s="27">
        <v>2</v>
      </c>
      <c r="RF183" s="27">
        <v>0</v>
      </c>
      <c r="RG183" s="27">
        <v>0</v>
      </c>
      <c r="RH183" s="27">
        <v>0</v>
      </c>
      <c r="RI183" s="27">
        <v>3</v>
      </c>
      <c r="RJ183" s="14">
        <v>0</v>
      </c>
      <c r="RK183" s="27">
        <v>0</v>
      </c>
      <c r="RL183" s="27">
        <v>0</v>
      </c>
      <c r="RM183" s="27">
        <v>0</v>
      </c>
      <c r="RN183" s="27">
        <v>0</v>
      </c>
      <c r="RO183" s="27">
        <v>0</v>
      </c>
      <c r="RP183" s="27">
        <v>0</v>
      </c>
      <c r="RQ183" s="27">
        <v>0</v>
      </c>
      <c r="RR183" s="27">
        <v>0</v>
      </c>
      <c r="RS183" s="27">
        <v>0</v>
      </c>
      <c r="RT183" s="27">
        <v>0</v>
      </c>
      <c r="RU183" s="27">
        <v>0</v>
      </c>
      <c r="RV183" s="27">
        <v>0</v>
      </c>
      <c r="RW183" s="27">
        <v>0</v>
      </c>
      <c r="RX183" s="27">
        <v>0</v>
      </c>
      <c r="RY183" s="27">
        <v>0</v>
      </c>
      <c r="RZ183" s="27">
        <v>0</v>
      </c>
      <c r="SA183" s="27">
        <v>0</v>
      </c>
      <c r="SB183" s="27">
        <v>0</v>
      </c>
      <c r="SC183" s="27">
        <v>0</v>
      </c>
      <c r="SD183" s="27">
        <v>0</v>
      </c>
      <c r="SE183" s="27">
        <v>0</v>
      </c>
      <c r="SF183" s="27">
        <v>0</v>
      </c>
      <c r="SG183" s="27">
        <v>0</v>
      </c>
      <c r="SH183" s="27">
        <v>0</v>
      </c>
      <c r="SI183" s="27">
        <v>0</v>
      </c>
      <c r="SJ183" s="27">
        <v>0</v>
      </c>
      <c r="SK183" s="27">
        <v>0</v>
      </c>
      <c r="SL183" s="27">
        <v>0</v>
      </c>
      <c r="SM183" s="27">
        <v>0</v>
      </c>
      <c r="SN183" s="27">
        <v>0</v>
      </c>
      <c r="SO183" s="27">
        <v>0</v>
      </c>
      <c r="SP183" s="27">
        <v>0</v>
      </c>
      <c r="SQ183" s="27">
        <v>0</v>
      </c>
      <c r="SR183" s="27">
        <v>0</v>
      </c>
      <c r="SS183" s="27">
        <v>0</v>
      </c>
      <c r="ST183" s="27">
        <v>0</v>
      </c>
      <c r="SU183" s="27">
        <v>0</v>
      </c>
      <c r="SV183" s="27">
        <v>0</v>
      </c>
      <c r="SW183" s="27">
        <v>0</v>
      </c>
      <c r="SX183" s="27">
        <v>0</v>
      </c>
      <c r="SY183" s="27">
        <v>0</v>
      </c>
      <c r="SZ183" s="27">
        <v>0</v>
      </c>
      <c r="TA183" s="27">
        <v>0</v>
      </c>
      <c r="TB183" s="27">
        <v>0</v>
      </c>
      <c r="TC183" s="27">
        <v>0</v>
      </c>
      <c r="TD183" s="27">
        <v>0</v>
      </c>
      <c r="TE183" s="27">
        <v>0</v>
      </c>
      <c r="TF183" s="27">
        <v>0</v>
      </c>
      <c r="TG183" s="14">
        <v>0</v>
      </c>
      <c r="TH183" s="27">
        <v>0</v>
      </c>
      <c r="TI183" s="27">
        <v>0</v>
      </c>
      <c r="TJ183" s="27">
        <v>0</v>
      </c>
      <c r="TK183" s="27">
        <v>0</v>
      </c>
      <c r="TL183" s="27">
        <v>0</v>
      </c>
      <c r="TM183" s="27">
        <v>0</v>
      </c>
      <c r="TN183" s="27">
        <v>0</v>
      </c>
      <c r="TO183" s="27">
        <v>0</v>
      </c>
      <c r="TP183" s="27">
        <v>0</v>
      </c>
      <c r="TQ183" s="27">
        <v>0</v>
      </c>
      <c r="TR183" s="27">
        <v>0</v>
      </c>
      <c r="TS183" s="27">
        <v>0</v>
      </c>
      <c r="TT183" s="27">
        <v>0</v>
      </c>
      <c r="TU183" s="27">
        <v>0</v>
      </c>
      <c r="TV183" s="27">
        <v>0</v>
      </c>
      <c r="TW183" s="27">
        <v>0</v>
      </c>
      <c r="TX183" s="27">
        <v>0</v>
      </c>
      <c r="TY183" s="27">
        <v>0</v>
      </c>
      <c r="TZ183" s="27">
        <v>0</v>
      </c>
      <c r="UA183" s="27">
        <v>0</v>
      </c>
      <c r="UB183" s="27">
        <v>0</v>
      </c>
      <c r="UC183" s="27">
        <v>0</v>
      </c>
      <c r="UD183" s="27">
        <v>0</v>
      </c>
      <c r="UE183" s="27">
        <v>0</v>
      </c>
      <c r="UF183" s="27">
        <v>0</v>
      </c>
      <c r="UG183" s="27">
        <v>0</v>
      </c>
      <c r="UH183" s="27">
        <v>0</v>
      </c>
      <c r="UI183" s="27">
        <v>0</v>
      </c>
      <c r="UJ183" s="27">
        <v>0</v>
      </c>
      <c r="UK183" s="27">
        <v>0</v>
      </c>
      <c r="UL183" s="27">
        <v>0</v>
      </c>
      <c r="UM183" s="27">
        <v>0</v>
      </c>
      <c r="UN183" s="27">
        <v>0</v>
      </c>
      <c r="UO183" s="27">
        <v>0</v>
      </c>
      <c r="UP183" s="27">
        <v>0</v>
      </c>
      <c r="UQ183" s="27">
        <v>0</v>
      </c>
      <c r="UR183" s="27">
        <v>0</v>
      </c>
      <c r="US183" s="27">
        <v>0</v>
      </c>
      <c r="UT183" s="27">
        <v>0</v>
      </c>
      <c r="UU183" s="27">
        <v>0</v>
      </c>
      <c r="UV183" s="27">
        <v>0</v>
      </c>
      <c r="UW183" s="27">
        <v>0</v>
      </c>
      <c r="UX183" s="27">
        <v>0</v>
      </c>
      <c r="UY183" s="27">
        <v>0</v>
      </c>
      <c r="UZ183" s="27">
        <v>0</v>
      </c>
      <c r="VA183" s="27">
        <v>0</v>
      </c>
      <c r="VB183" s="27">
        <v>0</v>
      </c>
      <c r="VC183" s="27">
        <v>0</v>
      </c>
      <c r="VD183" s="27">
        <v>0</v>
      </c>
      <c r="VE183" s="27">
        <v>0</v>
      </c>
      <c r="VF183" s="27">
        <v>0</v>
      </c>
      <c r="VG183" s="27">
        <v>0</v>
      </c>
      <c r="VH183" s="14">
        <v>0</v>
      </c>
      <c r="VI183" s="27">
        <v>0</v>
      </c>
      <c r="VJ183" s="27">
        <v>0</v>
      </c>
      <c r="VK183" s="27">
        <v>0</v>
      </c>
      <c r="VL183" s="27">
        <v>0</v>
      </c>
      <c r="VM183" s="27">
        <v>0</v>
      </c>
      <c r="VN183" s="27">
        <v>0</v>
      </c>
      <c r="VO183" s="27">
        <v>0</v>
      </c>
      <c r="VP183" s="27">
        <v>0</v>
      </c>
      <c r="VQ183" s="27">
        <v>0</v>
      </c>
      <c r="VR183" s="27">
        <v>0</v>
      </c>
      <c r="VS183" s="27">
        <v>0</v>
      </c>
      <c r="VT183" s="27">
        <v>0</v>
      </c>
      <c r="VU183" s="27">
        <v>0</v>
      </c>
      <c r="VV183" s="27">
        <v>0</v>
      </c>
      <c r="VW183" s="27">
        <v>0</v>
      </c>
      <c r="VX183" s="27">
        <v>0</v>
      </c>
      <c r="VY183" s="27">
        <v>0</v>
      </c>
      <c r="VZ183" s="27">
        <v>0</v>
      </c>
      <c r="WA183" s="27">
        <v>0</v>
      </c>
      <c r="WB183" s="27">
        <v>0</v>
      </c>
      <c r="WC183" s="27">
        <v>0</v>
      </c>
      <c r="WD183" s="27">
        <v>0</v>
      </c>
      <c r="WE183" s="27">
        <v>0</v>
      </c>
      <c r="WF183" s="27">
        <v>0</v>
      </c>
      <c r="WG183" s="27">
        <v>0</v>
      </c>
      <c r="WH183" s="27">
        <v>0</v>
      </c>
      <c r="WI183" s="27">
        <v>0</v>
      </c>
      <c r="WJ183" s="27">
        <v>0</v>
      </c>
      <c r="WK183" s="27">
        <v>0</v>
      </c>
      <c r="WL183" s="27">
        <v>0</v>
      </c>
      <c r="WM183" s="27">
        <v>0</v>
      </c>
      <c r="WN183" s="27">
        <v>0</v>
      </c>
      <c r="WO183" s="27">
        <v>0</v>
      </c>
      <c r="WP183" s="27">
        <v>0</v>
      </c>
      <c r="WQ183" s="27">
        <v>0</v>
      </c>
      <c r="WR183" s="27">
        <v>0</v>
      </c>
      <c r="WS183" s="27">
        <v>0</v>
      </c>
      <c r="WT183" s="27">
        <v>0</v>
      </c>
      <c r="WU183" s="27">
        <v>0</v>
      </c>
      <c r="WV183" s="27">
        <v>0</v>
      </c>
      <c r="WW183" s="27">
        <v>0</v>
      </c>
      <c r="WX183" s="27">
        <v>0</v>
      </c>
      <c r="WY183" s="27">
        <v>0</v>
      </c>
      <c r="WZ183" s="27">
        <v>0</v>
      </c>
      <c r="XA183" s="27">
        <v>0</v>
      </c>
      <c r="XB183" s="27">
        <v>0</v>
      </c>
      <c r="XC183" s="27">
        <v>0</v>
      </c>
      <c r="XD183" s="27">
        <v>0</v>
      </c>
      <c r="XE183" s="27">
        <v>0</v>
      </c>
      <c r="XF183" s="27">
        <v>0</v>
      </c>
      <c r="XG183" s="27">
        <v>0</v>
      </c>
      <c r="XH183" s="27">
        <v>0</v>
      </c>
      <c r="XI183" s="27">
        <v>7</v>
      </c>
      <c r="XJ183" s="27">
        <v>1</v>
      </c>
      <c r="XK183" s="27">
        <v>1</v>
      </c>
      <c r="XL183" s="27">
        <v>7</v>
      </c>
      <c r="XM183" s="27">
        <v>3</v>
      </c>
      <c r="XN183" s="27">
        <v>2</v>
      </c>
      <c r="XO183" s="27">
        <v>0</v>
      </c>
      <c r="XP183" s="27">
        <v>0</v>
      </c>
      <c r="XQ183" s="27">
        <v>0</v>
      </c>
      <c r="XR183" s="27">
        <v>0</v>
      </c>
      <c r="XS183" s="27">
        <v>0</v>
      </c>
      <c r="XT183" s="27">
        <v>5</v>
      </c>
      <c r="XU183" s="27">
        <v>1</v>
      </c>
      <c r="XV183" s="27">
        <v>0</v>
      </c>
      <c r="XW183" s="27">
        <v>2</v>
      </c>
      <c r="XX183" s="27">
        <v>3</v>
      </c>
      <c r="XY183" s="27">
        <v>6</v>
      </c>
      <c r="XZ183" s="27">
        <v>1</v>
      </c>
      <c r="YA183" s="27">
        <v>4</v>
      </c>
      <c r="YB183" s="27">
        <v>2</v>
      </c>
      <c r="YC183" s="27">
        <v>0</v>
      </c>
      <c r="YD183" s="27">
        <v>1</v>
      </c>
      <c r="YE183" s="27">
        <v>0</v>
      </c>
      <c r="YF183" s="27">
        <v>0</v>
      </c>
      <c r="YG183" s="27">
        <v>1</v>
      </c>
      <c r="YH183" s="27">
        <v>5</v>
      </c>
      <c r="YI183" s="27">
        <v>1</v>
      </c>
      <c r="YJ183" s="27">
        <v>0</v>
      </c>
      <c r="YK183" s="27">
        <v>2</v>
      </c>
      <c r="YL183" s="27">
        <v>4</v>
      </c>
      <c r="YM183" s="27">
        <v>6</v>
      </c>
      <c r="YN183" s="27">
        <v>1</v>
      </c>
      <c r="YO183" s="27">
        <v>0</v>
      </c>
      <c r="YP183" s="27">
        <v>2</v>
      </c>
      <c r="YQ183" s="27">
        <v>0</v>
      </c>
      <c r="YR183" s="27">
        <v>2</v>
      </c>
      <c r="YS183" s="27">
        <v>1</v>
      </c>
      <c r="YT183" s="27">
        <v>3</v>
      </c>
      <c r="YU183" s="27">
        <v>0</v>
      </c>
      <c r="YV183" s="27">
        <v>4</v>
      </c>
      <c r="YW183" s="27">
        <v>0</v>
      </c>
      <c r="YX183" s="27">
        <v>1</v>
      </c>
      <c r="YY183" s="27">
        <v>3</v>
      </c>
      <c r="YZ183" s="27">
        <v>0</v>
      </c>
      <c r="ZA183" s="27">
        <v>4</v>
      </c>
      <c r="ZB183" s="27">
        <v>0</v>
      </c>
      <c r="ZC183" s="27">
        <v>552</v>
      </c>
      <c r="ZD183" s="27">
        <v>32</v>
      </c>
      <c r="ZE183" s="27">
        <v>246</v>
      </c>
      <c r="ZF183" s="27">
        <v>25</v>
      </c>
      <c r="ZG183" s="27">
        <v>2</v>
      </c>
      <c r="ZH183" s="27">
        <v>4</v>
      </c>
      <c r="ZI183" s="27">
        <v>3</v>
      </c>
      <c r="ZJ183" s="27">
        <v>0</v>
      </c>
      <c r="ZK183" s="27">
        <v>0</v>
      </c>
      <c r="ZL183" s="27">
        <v>24</v>
      </c>
      <c r="ZM183" s="27">
        <v>1</v>
      </c>
      <c r="ZN183" s="27">
        <v>1</v>
      </c>
      <c r="ZO183" s="27">
        <v>14</v>
      </c>
      <c r="ZP183" s="27">
        <v>1</v>
      </c>
      <c r="ZQ183" s="27">
        <v>1</v>
      </c>
      <c r="ZR183" s="27">
        <v>8</v>
      </c>
      <c r="ZS183" s="27">
        <v>1</v>
      </c>
      <c r="ZT183" s="27">
        <v>0</v>
      </c>
      <c r="ZU183" s="27">
        <v>2</v>
      </c>
      <c r="ZV183" s="27">
        <v>0</v>
      </c>
    </row>
    <row r="184" spans="1:698" s="43" customFormat="1" x14ac:dyDescent="0.2">
      <c r="A184" s="43" t="s">
        <v>284</v>
      </c>
      <c r="B184" s="42"/>
      <c r="C184" s="14">
        <v>740</v>
      </c>
      <c r="D184" s="14">
        <v>57</v>
      </c>
      <c r="E184" s="14">
        <v>8</v>
      </c>
      <c r="F184" s="14">
        <v>10</v>
      </c>
      <c r="G184" s="43">
        <v>0</v>
      </c>
      <c r="H184" s="43">
        <v>0</v>
      </c>
      <c r="I184" s="43">
        <v>0</v>
      </c>
      <c r="J184" s="43">
        <v>0</v>
      </c>
      <c r="K184" s="43">
        <v>0</v>
      </c>
      <c r="L184" s="43">
        <v>0</v>
      </c>
      <c r="M184" s="43">
        <v>0</v>
      </c>
      <c r="N184" s="43">
        <v>0</v>
      </c>
      <c r="O184" s="43">
        <v>0</v>
      </c>
      <c r="P184" s="43">
        <v>1</v>
      </c>
      <c r="Q184" s="43">
        <v>0</v>
      </c>
      <c r="R184" s="43">
        <v>0</v>
      </c>
      <c r="S184" s="43">
        <v>0</v>
      </c>
      <c r="T184" s="43">
        <v>0</v>
      </c>
      <c r="U184" s="43">
        <v>0</v>
      </c>
      <c r="V184" s="43">
        <v>0</v>
      </c>
      <c r="W184" s="43">
        <v>0</v>
      </c>
      <c r="X184" s="43">
        <v>1</v>
      </c>
      <c r="Y184" s="43">
        <v>0</v>
      </c>
      <c r="Z184" s="43">
        <v>0</v>
      </c>
      <c r="AA184" s="43">
        <v>0</v>
      </c>
      <c r="AB184" s="43">
        <v>0</v>
      </c>
      <c r="AC184" s="43">
        <v>0</v>
      </c>
      <c r="AD184" s="43">
        <v>1</v>
      </c>
      <c r="AE184" s="43">
        <v>0</v>
      </c>
      <c r="AF184" s="43">
        <v>0</v>
      </c>
      <c r="AG184" s="43">
        <v>0</v>
      </c>
      <c r="AH184" s="43">
        <v>0</v>
      </c>
      <c r="AI184" s="43">
        <v>0</v>
      </c>
      <c r="AJ184" s="43">
        <v>1</v>
      </c>
      <c r="AK184" s="43">
        <v>0</v>
      </c>
      <c r="AL184" s="43">
        <v>0</v>
      </c>
      <c r="AM184" s="43">
        <v>0</v>
      </c>
      <c r="AN184" s="43">
        <v>0</v>
      </c>
      <c r="AO184" s="43">
        <v>0</v>
      </c>
      <c r="AP184" s="43">
        <v>0</v>
      </c>
      <c r="AU184" s="43">
        <v>0</v>
      </c>
      <c r="AV184" s="43">
        <v>1</v>
      </c>
      <c r="AW184" s="43">
        <v>0</v>
      </c>
      <c r="AX184" s="43">
        <v>1</v>
      </c>
      <c r="AY184" s="14">
        <v>0</v>
      </c>
      <c r="AZ184" s="14">
        <v>19</v>
      </c>
      <c r="BA184" s="14">
        <v>11</v>
      </c>
      <c r="BB184" s="14">
        <v>163</v>
      </c>
      <c r="BC184" s="43">
        <v>0</v>
      </c>
      <c r="BD184" s="43">
        <v>0</v>
      </c>
      <c r="BE184" s="43">
        <v>1</v>
      </c>
      <c r="BF184" s="43">
        <v>1</v>
      </c>
      <c r="BG184" s="43">
        <v>0</v>
      </c>
      <c r="BH184" s="43">
        <v>0</v>
      </c>
      <c r="BI184" s="43">
        <v>0</v>
      </c>
      <c r="BJ184" s="43">
        <v>1</v>
      </c>
      <c r="BK184" s="43">
        <v>0</v>
      </c>
      <c r="BL184" s="43">
        <v>0</v>
      </c>
      <c r="BM184" s="43">
        <v>0</v>
      </c>
      <c r="BN184" s="43">
        <v>1</v>
      </c>
      <c r="BO184" s="43">
        <v>0</v>
      </c>
      <c r="BP184" s="43">
        <v>0</v>
      </c>
      <c r="BQ184" s="43">
        <v>0</v>
      </c>
      <c r="BR184" s="43">
        <v>0</v>
      </c>
      <c r="BS184" s="43">
        <v>0</v>
      </c>
      <c r="BT184" s="43">
        <v>0</v>
      </c>
      <c r="BU184" s="43">
        <v>0</v>
      </c>
      <c r="BV184" s="43">
        <v>0</v>
      </c>
      <c r="BW184" s="43">
        <v>0</v>
      </c>
      <c r="BX184" s="43">
        <v>0</v>
      </c>
      <c r="BY184" s="43">
        <v>0</v>
      </c>
      <c r="BZ184" s="43">
        <v>1</v>
      </c>
      <c r="CA184" s="43">
        <v>0</v>
      </c>
      <c r="CB184" s="43">
        <v>0</v>
      </c>
      <c r="CC184" s="43">
        <v>0</v>
      </c>
      <c r="CD184" s="43">
        <v>2</v>
      </c>
      <c r="CE184" s="43">
        <v>0</v>
      </c>
      <c r="CF184" s="43">
        <v>0</v>
      </c>
      <c r="CG184" s="43">
        <v>0</v>
      </c>
      <c r="CH184" s="43">
        <v>1</v>
      </c>
      <c r="CI184" s="43">
        <v>0</v>
      </c>
      <c r="CJ184" s="43">
        <v>2</v>
      </c>
      <c r="CK184" s="43">
        <v>1</v>
      </c>
      <c r="CL184" s="43">
        <v>8</v>
      </c>
      <c r="CM184" s="43">
        <v>0</v>
      </c>
      <c r="CN184" s="43">
        <v>10</v>
      </c>
      <c r="CO184" s="43">
        <v>3</v>
      </c>
      <c r="CP184" s="43">
        <v>20</v>
      </c>
      <c r="CQ184" s="43">
        <v>2</v>
      </c>
      <c r="CR184" s="43">
        <v>17</v>
      </c>
      <c r="CS184" s="43">
        <v>2</v>
      </c>
      <c r="CT184" s="43">
        <v>32</v>
      </c>
      <c r="CU184" s="43">
        <v>5</v>
      </c>
      <c r="CV184" s="43">
        <v>21</v>
      </c>
      <c r="CW184" s="43">
        <v>2</v>
      </c>
      <c r="CX184" s="43">
        <v>18</v>
      </c>
      <c r="CY184" s="43">
        <v>4</v>
      </c>
      <c r="CZ184" s="43">
        <v>23</v>
      </c>
      <c r="DA184" s="43">
        <v>0</v>
      </c>
      <c r="DB184" s="43">
        <v>8</v>
      </c>
      <c r="DC184" s="43">
        <v>2</v>
      </c>
      <c r="DD184" s="43">
        <v>3</v>
      </c>
      <c r="DG184" s="43">
        <v>5</v>
      </c>
      <c r="DH184" s="43">
        <v>139</v>
      </c>
      <c r="DI184" s="43">
        <v>0</v>
      </c>
      <c r="DJ184" s="43">
        <v>0</v>
      </c>
      <c r="DK184" s="43">
        <v>0</v>
      </c>
      <c r="DL184" s="43">
        <v>0</v>
      </c>
      <c r="DM184" s="43">
        <v>0</v>
      </c>
      <c r="DN184" s="43">
        <v>5</v>
      </c>
      <c r="DO184" s="43">
        <v>0</v>
      </c>
      <c r="DP184" s="43">
        <v>4</v>
      </c>
      <c r="DQ184" s="43">
        <v>0</v>
      </c>
      <c r="DR184" s="43">
        <v>0</v>
      </c>
      <c r="DS184" s="43">
        <v>0</v>
      </c>
      <c r="DT184" s="43">
        <v>0</v>
      </c>
      <c r="DU184" s="43">
        <v>0</v>
      </c>
      <c r="DV184" s="43">
        <v>0</v>
      </c>
      <c r="DW184" s="43">
        <v>0</v>
      </c>
      <c r="DX184" s="43">
        <v>0</v>
      </c>
      <c r="DY184" s="43">
        <v>1</v>
      </c>
      <c r="DZ184" s="43">
        <v>21</v>
      </c>
      <c r="EA184" s="43">
        <v>0</v>
      </c>
      <c r="EB184" s="43">
        <v>0</v>
      </c>
      <c r="EC184" s="43">
        <v>0</v>
      </c>
      <c r="ED184" s="43">
        <v>39</v>
      </c>
      <c r="EE184" s="43">
        <v>0</v>
      </c>
      <c r="EF184" s="43">
        <v>0</v>
      </c>
      <c r="EG184" s="43">
        <v>0</v>
      </c>
      <c r="EH184" s="43">
        <v>33</v>
      </c>
      <c r="EI184" s="43">
        <v>0</v>
      </c>
      <c r="EJ184" s="43">
        <v>0</v>
      </c>
      <c r="EK184" s="43">
        <v>0</v>
      </c>
      <c r="EL184" s="43">
        <v>41</v>
      </c>
      <c r="EM184" s="43">
        <v>0</v>
      </c>
      <c r="EN184" s="43">
        <v>0</v>
      </c>
      <c r="EO184" s="43">
        <v>0</v>
      </c>
      <c r="EP184" s="43">
        <v>0</v>
      </c>
      <c r="EQ184" s="43">
        <v>0</v>
      </c>
      <c r="ER184" s="43">
        <v>0</v>
      </c>
      <c r="ES184" s="43">
        <v>0</v>
      </c>
      <c r="ET184" s="43">
        <v>0</v>
      </c>
      <c r="EU184" s="43">
        <v>0</v>
      </c>
      <c r="EV184" s="43">
        <v>0</v>
      </c>
      <c r="EW184" s="43">
        <v>0</v>
      </c>
      <c r="EX184" s="43">
        <v>1</v>
      </c>
      <c r="EY184" s="43">
        <v>0</v>
      </c>
      <c r="EZ184" s="43">
        <v>0</v>
      </c>
      <c r="FA184" s="43">
        <v>0</v>
      </c>
      <c r="FB184" s="43">
        <v>0</v>
      </c>
      <c r="FC184" s="43">
        <v>0</v>
      </c>
      <c r="FD184" s="43">
        <v>0</v>
      </c>
      <c r="FE184" s="43">
        <v>0</v>
      </c>
      <c r="FF184" s="43">
        <v>1</v>
      </c>
      <c r="FG184" s="43">
        <v>0</v>
      </c>
      <c r="FH184" s="43">
        <v>2</v>
      </c>
      <c r="FI184" s="43">
        <v>0</v>
      </c>
      <c r="FJ184" s="43">
        <v>2</v>
      </c>
      <c r="FK184" s="43">
        <v>1</v>
      </c>
      <c r="FL184" s="43">
        <v>4</v>
      </c>
      <c r="FM184" s="43">
        <v>1</v>
      </c>
      <c r="FN184" s="43">
        <v>1</v>
      </c>
      <c r="FO184" s="43">
        <v>0</v>
      </c>
      <c r="FP184" s="43">
        <v>4</v>
      </c>
      <c r="FQ184" s="43">
        <v>0</v>
      </c>
      <c r="FR184" s="43">
        <v>5</v>
      </c>
      <c r="FS184" s="43">
        <v>2</v>
      </c>
      <c r="FT184" s="43">
        <v>2</v>
      </c>
      <c r="FU184" s="43">
        <v>2</v>
      </c>
      <c r="FV184" s="43">
        <v>6</v>
      </c>
      <c r="FW184" s="43">
        <v>4</v>
      </c>
      <c r="FX184" s="43">
        <v>2</v>
      </c>
      <c r="FY184" s="43">
        <v>0</v>
      </c>
      <c r="FZ184" s="43">
        <v>2</v>
      </c>
      <c r="GA184" s="43">
        <v>0</v>
      </c>
      <c r="GB184" s="43">
        <v>2</v>
      </c>
      <c r="GC184" s="27"/>
      <c r="GD184" s="27">
        <v>0</v>
      </c>
      <c r="GE184" s="27">
        <v>0</v>
      </c>
      <c r="GF184" s="27">
        <v>0</v>
      </c>
      <c r="GG184" s="27">
        <v>0</v>
      </c>
      <c r="GH184" s="27">
        <v>0</v>
      </c>
      <c r="GI184" s="27">
        <v>0</v>
      </c>
      <c r="GJ184" s="27">
        <v>0</v>
      </c>
      <c r="GK184" s="27">
        <v>0</v>
      </c>
      <c r="GL184" s="27">
        <v>0</v>
      </c>
      <c r="GM184" s="27">
        <v>0</v>
      </c>
      <c r="GN184" s="27">
        <v>0</v>
      </c>
      <c r="GO184" s="27">
        <v>0</v>
      </c>
      <c r="GP184" s="27"/>
      <c r="GQ184" s="27">
        <v>0</v>
      </c>
      <c r="GR184" s="27">
        <v>0</v>
      </c>
      <c r="GS184" s="27">
        <v>0</v>
      </c>
      <c r="GT184" s="27">
        <v>0</v>
      </c>
      <c r="GU184" s="27">
        <v>0</v>
      </c>
      <c r="GV184" s="27">
        <v>0</v>
      </c>
      <c r="GW184" s="27">
        <v>0</v>
      </c>
      <c r="GX184" s="27">
        <v>0</v>
      </c>
      <c r="GY184" s="27">
        <v>0</v>
      </c>
      <c r="GZ184" s="27">
        <v>0</v>
      </c>
      <c r="HA184" s="27">
        <v>0</v>
      </c>
      <c r="HB184" s="27">
        <v>0</v>
      </c>
      <c r="HC184" s="27"/>
      <c r="HD184" s="27">
        <v>0</v>
      </c>
      <c r="HE184" s="27">
        <v>0</v>
      </c>
      <c r="HF184" s="27">
        <v>0</v>
      </c>
      <c r="HG184" s="27">
        <v>0</v>
      </c>
      <c r="HH184" s="27">
        <v>0</v>
      </c>
      <c r="HI184" s="27">
        <v>0</v>
      </c>
      <c r="HJ184" s="27">
        <v>0</v>
      </c>
      <c r="HK184" s="27">
        <v>0</v>
      </c>
      <c r="HL184" s="27">
        <v>0</v>
      </c>
      <c r="HM184" s="27">
        <v>0</v>
      </c>
      <c r="HN184" s="27">
        <v>0</v>
      </c>
      <c r="HO184" s="27">
        <v>0</v>
      </c>
      <c r="HP184" s="27"/>
      <c r="HQ184" s="27">
        <v>0</v>
      </c>
      <c r="HR184" s="27">
        <v>0</v>
      </c>
      <c r="HS184" s="27">
        <v>0</v>
      </c>
      <c r="HT184" s="27">
        <v>0</v>
      </c>
      <c r="HU184" s="27">
        <v>0</v>
      </c>
      <c r="HV184" s="27">
        <v>0</v>
      </c>
      <c r="HW184" s="27">
        <v>0</v>
      </c>
      <c r="HX184" s="27">
        <v>0</v>
      </c>
      <c r="HY184" s="27">
        <v>0</v>
      </c>
      <c r="HZ184" s="27">
        <v>0</v>
      </c>
      <c r="IA184" s="27">
        <v>0</v>
      </c>
      <c r="IB184" s="27">
        <v>0</v>
      </c>
      <c r="IC184" s="27"/>
      <c r="ID184" s="27">
        <v>18</v>
      </c>
      <c r="IE184" s="27">
        <v>0</v>
      </c>
      <c r="IF184" s="27">
        <v>0</v>
      </c>
      <c r="IG184" s="27">
        <v>0</v>
      </c>
      <c r="IH184" s="27">
        <v>0</v>
      </c>
      <c r="II184" s="27"/>
      <c r="IJ184" s="27"/>
      <c r="IK184" s="27"/>
      <c r="IL184" s="27"/>
      <c r="IM184" s="27">
        <v>8</v>
      </c>
      <c r="IN184" s="27">
        <v>0</v>
      </c>
      <c r="IO184" s="27">
        <v>0</v>
      </c>
      <c r="IP184" s="27">
        <v>0</v>
      </c>
      <c r="IQ184" s="27">
        <v>0</v>
      </c>
      <c r="IR184" s="27">
        <v>0</v>
      </c>
      <c r="IS184" s="27">
        <v>0</v>
      </c>
      <c r="IT184" s="27">
        <v>0</v>
      </c>
      <c r="IU184" s="27">
        <v>0</v>
      </c>
      <c r="IV184" s="27">
        <v>0</v>
      </c>
      <c r="IW184" s="27">
        <v>0</v>
      </c>
      <c r="IX184" s="27">
        <v>0</v>
      </c>
      <c r="IY184" s="27">
        <v>0</v>
      </c>
      <c r="IZ184" s="27">
        <v>0</v>
      </c>
      <c r="JA184" s="27">
        <v>0</v>
      </c>
      <c r="JB184" s="27">
        <v>0</v>
      </c>
      <c r="JC184" s="27">
        <v>0</v>
      </c>
      <c r="JD184" s="27">
        <v>0</v>
      </c>
      <c r="JE184" s="27">
        <v>0</v>
      </c>
      <c r="JF184" s="27">
        <v>10</v>
      </c>
      <c r="JG184" s="27">
        <v>0</v>
      </c>
      <c r="JH184" s="27">
        <v>0</v>
      </c>
      <c r="JI184" s="27">
        <v>0</v>
      </c>
      <c r="JJ184" s="27">
        <v>0</v>
      </c>
      <c r="JK184" s="27">
        <v>0</v>
      </c>
      <c r="JL184" s="27">
        <v>0</v>
      </c>
      <c r="JM184" s="27">
        <v>0</v>
      </c>
      <c r="JN184" s="27">
        <v>0</v>
      </c>
      <c r="JO184" s="27">
        <v>0</v>
      </c>
      <c r="JP184" s="27">
        <v>0</v>
      </c>
      <c r="JQ184" s="27">
        <v>0</v>
      </c>
      <c r="JR184" s="27">
        <v>0</v>
      </c>
      <c r="JS184" s="27">
        <v>0</v>
      </c>
      <c r="JT184" s="27">
        <v>0</v>
      </c>
      <c r="JU184" s="27">
        <v>0</v>
      </c>
      <c r="JV184" s="27">
        <v>0</v>
      </c>
      <c r="JW184" s="27">
        <v>0</v>
      </c>
      <c r="JX184" s="27">
        <v>0</v>
      </c>
      <c r="JY184" s="14">
        <v>186</v>
      </c>
      <c r="JZ184" s="27">
        <v>0</v>
      </c>
      <c r="KA184" s="27">
        <v>0</v>
      </c>
      <c r="KB184" s="27">
        <v>0</v>
      </c>
      <c r="KC184" s="27">
        <v>0</v>
      </c>
      <c r="KD184" s="27">
        <v>2</v>
      </c>
      <c r="KE184" s="27">
        <v>55</v>
      </c>
      <c r="KF184" s="27">
        <v>2</v>
      </c>
      <c r="KG184" s="27">
        <v>3</v>
      </c>
      <c r="KH184" s="27">
        <v>40</v>
      </c>
      <c r="KI184" s="27">
        <v>10</v>
      </c>
      <c r="KJ184" s="27">
        <v>6</v>
      </c>
      <c r="KK184" s="27">
        <v>68</v>
      </c>
      <c r="KL184" s="14">
        <v>189</v>
      </c>
      <c r="KM184" s="27">
        <v>0</v>
      </c>
      <c r="KN184" s="27">
        <v>57</v>
      </c>
      <c r="KO184" s="27">
        <v>45</v>
      </c>
      <c r="KP184" s="27">
        <v>87</v>
      </c>
      <c r="KQ184" s="14">
        <v>9</v>
      </c>
      <c r="KR184" s="27">
        <v>9</v>
      </c>
      <c r="KS184" s="27">
        <v>0</v>
      </c>
      <c r="KT184" s="14">
        <v>1</v>
      </c>
      <c r="KU184" s="27">
        <v>1</v>
      </c>
      <c r="KV184" s="27">
        <v>0</v>
      </c>
      <c r="KW184" s="27">
        <v>0</v>
      </c>
      <c r="KX184" s="27">
        <v>0</v>
      </c>
      <c r="KY184" s="14">
        <v>20</v>
      </c>
      <c r="KZ184" s="27">
        <v>0</v>
      </c>
      <c r="LA184" s="27">
        <v>0</v>
      </c>
      <c r="LB184" s="27">
        <v>0</v>
      </c>
      <c r="LC184" s="27">
        <v>0</v>
      </c>
      <c r="LD184" s="27">
        <v>0</v>
      </c>
      <c r="LE184" s="27">
        <v>0</v>
      </c>
      <c r="LF184" s="27">
        <v>0</v>
      </c>
      <c r="LG184" s="27">
        <v>0</v>
      </c>
      <c r="LH184" s="27">
        <v>0</v>
      </c>
      <c r="LI184" s="27">
        <v>0</v>
      </c>
      <c r="LJ184" s="27">
        <v>0</v>
      </c>
      <c r="LK184" s="27">
        <v>0</v>
      </c>
      <c r="LL184" s="27">
        <v>0</v>
      </c>
      <c r="LM184" s="27">
        <v>0</v>
      </c>
      <c r="LN184" s="27">
        <v>0</v>
      </c>
      <c r="LO184" s="27">
        <v>0</v>
      </c>
      <c r="LP184" s="27">
        <v>0</v>
      </c>
      <c r="LQ184" s="27">
        <v>0</v>
      </c>
      <c r="LR184" s="27">
        <v>0</v>
      </c>
      <c r="LS184" s="27">
        <v>0</v>
      </c>
      <c r="LT184" s="27">
        <v>0</v>
      </c>
      <c r="LU184" s="27">
        <v>0</v>
      </c>
      <c r="LV184" s="27">
        <v>1</v>
      </c>
      <c r="LW184" s="27">
        <v>0</v>
      </c>
      <c r="LX184" s="27">
        <v>0</v>
      </c>
      <c r="LY184" s="27">
        <v>0</v>
      </c>
      <c r="LZ184" s="27">
        <v>0</v>
      </c>
      <c r="MA184" s="27">
        <v>0</v>
      </c>
      <c r="MB184" s="27">
        <v>0</v>
      </c>
      <c r="MC184" s="27">
        <v>0</v>
      </c>
      <c r="MD184" s="27">
        <v>0</v>
      </c>
      <c r="ME184" s="27">
        <v>0</v>
      </c>
      <c r="MF184" s="27">
        <v>0</v>
      </c>
      <c r="MG184" s="27">
        <v>0</v>
      </c>
      <c r="MH184" s="27">
        <v>0</v>
      </c>
      <c r="MI184" s="27">
        <v>0</v>
      </c>
      <c r="MJ184" s="27">
        <v>0</v>
      </c>
      <c r="MK184" s="27">
        <v>0</v>
      </c>
      <c r="ML184" s="27">
        <v>0</v>
      </c>
      <c r="MM184" s="27">
        <v>0</v>
      </c>
      <c r="MN184" s="27">
        <v>0</v>
      </c>
      <c r="MO184" s="27">
        <v>0</v>
      </c>
      <c r="MP184" s="27">
        <v>0</v>
      </c>
      <c r="MQ184" s="27">
        <v>0</v>
      </c>
      <c r="MR184" s="27">
        <v>0</v>
      </c>
      <c r="MS184" s="27">
        <v>0</v>
      </c>
      <c r="MT184" s="27">
        <v>0</v>
      </c>
      <c r="MU184" s="27">
        <v>0</v>
      </c>
      <c r="MV184" s="27">
        <v>0</v>
      </c>
      <c r="MW184" s="27">
        <v>0</v>
      </c>
      <c r="MX184" s="27">
        <v>0</v>
      </c>
      <c r="MY184" s="27">
        <v>0</v>
      </c>
      <c r="MZ184" s="27">
        <v>2</v>
      </c>
      <c r="NA184" s="27">
        <v>0</v>
      </c>
      <c r="NB184" s="27">
        <v>0</v>
      </c>
      <c r="NC184" s="27">
        <v>0</v>
      </c>
      <c r="ND184" s="27">
        <v>0</v>
      </c>
      <c r="NE184" s="27">
        <v>0</v>
      </c>
      <c r="NF184" s="27">
        <v>3</v>
      </c>
      <c r="NG184" s="27">
        <v>0</v>
      </c>
      <c r="NH184" s="27">
        <v>1</v>
      </c>
      <c r="NI184" s="27">
        <v>3</v>
      </c>
      <c r="NJ184" s="27">
        <v>0</v>
      </c>
      <c r="NK184" s="27">
        <v>1</v>
      </c>
      <c r="NL184" s="27">
        <v>0</v>
      </c>
      <c r="NM184" s="27">
        <v>1</v>
      </c>
      <c r="NN184" s="27">
        <v>1</v>
      </c>
      <c r="NO184" s="27">
        <v>1</v>
      </c>
      <c r="NP184" s="27">
        <v>2</v>
      </c>
      <c r="NQ184" s="27">
        <v>2</v>
      </c>
      <c r="NR184" s="27">
        <v>1</v>
      </c>
      <c r="NS184" s="27">
        <v>1</v>
      </c>
      <c r="NT184" s="14">
        <v>20</v>
      </c>
      <c r="NU184" s="27">
        <v>0</v>
      </c>
      <c r="NV184" s="27">
        <v>0</v>
      </c>
      <c r="NW184" s="27">
        <v>0</v>
      </c>
      <c r="NX184" s="27">
        <v>0</v>
      </c>
      <c r="NY184" s="27">
        <v>2</v>
      </c>
      <c r="NZ184" s="27">
        <v>0</v>
      </c>
      <c r="OA184" s="27">
        <v>0</v>
      </c>
      <c r="OB184" s="27">
        <v>0</v>
      </c>
      <c r="OC184" s="27">
        <v>0</v>
      </c>
      <c r="OD184" s="27">
        <v>0</v>
      </c>
      <c r="OE184" s="27">
        <v>3</v>
      </c>
      <c r="OF184" s="27">
        <v>0</v>
      </c>
      <c r="OG184" s="27">
        <v>1</v>
      </c>
      <c r="OH184" s="27">
        <v>3</v>
      </c>
      <c r="OI184" s="27">
        <v>0</v>
      </c>
      <c r="OJ184" s="27">
        <v>1</v>
      </c>
      <c r="OK184" s="27">
        <v>0</v>
      </c>
      <c r="OL184" s="27">
        <v>1</v>
      </c>
      <c r="OM184" s="27">
        <v>1</v>
      </c>
      <c r="ON184" s="27">
        <v>1</v>
      </c>
      <c r="OO184" s="27">
        <v>2</v>
      </c>
      <c r="OP184" s="27">
        <v>2</v>
      </c>
      <c r="OQ184" s="27">
        <v>2</v>
      </c>
      <c r="OR184" s="27">
        <v>1</v>
      </c>
      <c r="OS184" s="14">
        <v>47</v>
      </c>
      <c r="OT184" s="44">
        <v>12</v>
      </c>
      <c r="OU184" s="27">
        <v>0</v>
      </c>
      <c r="OV184" s="27">
        <v>1</v>
      </c>
      <c r="OW184" s="27">
        <v>0</v>
      </c>
      <c r="OX184" s="27">
        <v>0</v>
      </c>
      <c r="OY184" s="27">
        <v>0</v>
      </c>
      <c r="OZ184" s="27">
        <v>3</v>
      </c>
      <c r="PA184" s="27">
        <v>10</v>
      </c>
      <c r="PB184" s="27">
        <v>10</v>
      </c>
      <c r="PC184" s="27">
        <v>0</v>
      </c>
      <c r="PD184" s="27">
        <v>0</v>
      </c>
      <c r="PE184" s="27">
        <v>0</v>
      </c>
      <c r="PF184" s="27">
        <v>0</v>
      </c>
      <c r="PG184" s="27">
        <v>0</v>
      </c>
      <c r="PH184" s="27">
        <v>0</v>
      </c>
      <c r="PI184" s="27">
        <v>0</v>
      </c>
      <c r="PJ184" s="27">
        <v>0</v>
      </c>
      <c r="PK184" s="27">
        <v>0</v>
      </c>
      <c r="PL184" s="27">
        <v>1</v>
      </c>
      <c r="PM184" s="27">
        <v>5</v>
      </c>
      <c r="PN184" s="27">
        <v>17</v>
      </c>
      <c r="PO184" s="27">
        <v>0</v>
      </c>
      <c r="PP184" s="27">
        <v>0</v>
      </c>
      <c r="PQ184" s="27">
        <v>0</v>
      </c>
      <c r="PR184" s="27">
        <v>0</v>
      </c>
      <c r="PS184" s="27">
        <v>0</v>
      </c>
      <c r="PT184" s="27">
        <v>0</v>
      </c>
      <c r="PU184" s="27">
        <v>0</v>
      </c>
      <c r="PV184" s="27">
        <v>0</v>
      </c>
      <c r="PW184" s="27">
        <v>0</v>
      </c>
      <c r="PX184" s="14">
        <v>1365</v>
      </c>
      <c r="PY184" s="27">
        <v>10</v>
      </c>
      <c r="PZ184" s="27">
        <v>18</v>
      </c>
      <c r="QA184" s="27">
        <v>12</v>
      </c>
      <c r="QB184" s="27">
        <v>4</v>
      </c>
      <c r="QC184" s="27">
        <v>39</v>
      </c>
      <c r="QD184" s="27">
        <v>200</v>
      </c>
      <c r="QE184" s="27">
        <v>584</v>
      </c>
      <c r="QF184" s="27">
        <v>0</v>
      </c>
      <c r="QG184" s="27">
        <v>0</v>
      </c>
      <c r="QH184" s="27">
        <v>0</v>
      </c>
      <c r="QI184" s="27">
        <v>0</v>
      </c>
      <c r="QJ184" s="27">
        <v>69</v>
      </c>
      <c r="QK184" s="27">
        <v>5</v>
      </c>
      <c r="QL184" s="27">
        <v>15</v>
      </c>
      <c r="QM184" s="27">
        <v>13</v>
      </c>
      <c r="QN184" s="27">
        <v>4</v>
      </c>
      <c r="QO184" s="27">
        <v>4</v>
      </c>
      <c r="QP184" s="27">
        <v>41</v>
      </c>
      <c r="QQ184" s="27">
        <v>289</v>
      </c>
      <c r="QR184" s="27">
        <v>0</v>
      </c>
      <c r="QS184" s="27">
        <v>0</v>
      </c>
      <c r="QT184" s="27">
        <v>0</v>
      </c>
      <c r="QU184" s="27">
        <v>0</v>
      </c>
      <c r="QV184" s="27">
        <v>58</v>
      </c>
      <c r="QW184" s="27">
        <v>0</v>
      </c>
      <c r="QX184" s="27">
        <v>0</v>
      </c>
      <c r="QY184" s="27">
        <v>0</v>
      </c>
      <c r="QZ184" s="27">
        <v>0</v>
      </c>
      <c r="RA184" s="14">
        <v>23</v>
      </c>
      <c r="RB184" s="27">
        <v>0</v>
      </c>
      <c r="RC184" s="27">
        <v>0</v>
      </c>
      <c r="RD184" s="27">
        <v>2</v>
      </c>
      <c r="RE184" s="27">
        <v>9</v>
      </c>
      <c r="RF184" s="27">
        <v>0</v>
      </c>
      <c r="RG184" s="27">
        <v>0</v>
      </c>
      <c r="RH184" s="27">
        <v>2</v>
      </c>
      <c r="RI184" s="27">
        <v>10</v>
      </c>
      <c r="RJ184" s="14">
        <v>1</v>
      </c>
      <c r="RK184" s="27">
        <v>0</v>
      </c>
      <c r="RL184" s="27">
        <v>0</v>
      </c>
      <c r="RM184" s="27">
        <v>0</v>
      </c>
      <c r="RN184" s="27">
        <v>0</v>
      </c>
      <c r="RO184" s="27">
        <v>0</v>
      </c>
      <c r="RP184" s="27">
        <v>0</v>
      </c>
      <c r="RQ184" s="27">
        <v>0</v>
      </c>
      <c r="RR184" s="27">
        <v>0</v>
      </c>
      <c r="RS184" s="27">
        <v>0</v>
      </c>
      <c r="RT184" s="27">
        <v>0</v>
      </c>
      <c r="RU184" s="27">
        <v>0</v>
      </c>
      <c r="RV184" s="27">
        <v>0</v>
      </c>
      <c r="RW184" s="27">
        <v>0</v>
      </c>
      <c r="RX184" s="27">
        <v>0</v>
      </c>
      <c r="RY184" s="27">
        <v>0</v>
      </c>
      <c r="RZ184" s="27">
        <v>0</v>
      </c>
      <c r="SA184" s="27">
        <v>0</v>
      </c>
      <c r="SB184" s="27">
        <v>0</v>
      </c>
      <c r="SC184" s="27">
        <v>0</v>
      </c>
      <c r="SD184" s="27">
        <v>0</v>
      </c>
      <c r="SE184" s="27">
        <v>0</v>
      </c>
      <c r="SF184" s="27">
        <v>0</v>
      </c>
      <c r="SG184" s="27">
        <v>1</v>
      </c>
      <c r="SH184" s="27">
        <v>0</v>
      </c>
      <c r="SI184" s="27">
        <v>0</v>
      </c>
      <c r="SJ184" s="27">
        <v>0</v>
      </c>
      <c r="SK184" s="27">
        <v>0</v>
      </c>
      <c r="SL184" s="27">
        <v>0</v>
      </c>
      <c r="SM184" s="27">
        <v>0</v>
      </c>
      <c r="SN184" s="27">
        <v>0</v>
      </c>
      <c r="SO184" s="27">
        <v>0</v>
      </c>
      <c r="SP184" s="27">
        <v>0</v>
      </c>
      <c r="SQ184" s="27">
        <v>0</v>
      </c>
      <c r="SR184" s="27">
        <v>0</v>
      </c>
      <c r="SS184" s="27">
        <v>0</v>
      </c>
      <c r="ST184" s="27">
        <v>0</v>
      </c>
      <c r="SU184" s="27">
        <v>0</v>
      </c>
      <c r="SV184" s="27">
        <v>0</v>
      </c>
      <c r="SW184" s="27">
        <v>0</v>
      </c>
      <c r="SX184" s="27">
        <v>0</v>
      </c>
      <c r="SY184" s="27">
        <v>0</v>
      </c>
      <c r="SZ184" s="27">
        <v>0</v>
      </c>
      <c r="TA184" s="27">
        <v>0</v>
      </c>
      <c r="TB184" s="27">
        <v>0</v>
      </c>
      <c r="TC184" s="27">
        <v>0</v>
      </c>
      <c r="TD184" s="27">
        <v>0</v>
      </c>
      <c r="TE184" s="27">
        <v>0</v>
      </c>
      <c r="TF184" s="27">
        <v>0</v>
      </c>
      <c r="TG184" s="14">
        <v>0</v>
      </c>
      <c r="TH184" s="27">
        <v>0</v>
      </c>
      <c r="TI184" s="27">
        <v>0</v>
      </c>
      <c r="TJ184" s="27">
        <v>0</v>
      </c>
      <c r="TK184" s="27">
        <v>0</v>
      </c>
      <c r="TL184" s="27">
        <v>0</v>
      </c>
      <c r="TM184" s="27">
        <v>0</v>
      </c>
      <c r="TN184" s="27">
        <v>0</v>
      </c>
      <c r="TO184" s="27">
        <v>0</v>
      </c>
      <c r="TP184" s="27">
        <v>0</v>
      </c>
      <c r="TQ184" s="27">
        <v>0</v>
      </c>
      <c r="TR184" s="27">
        <v>0</v>
      </c>
      <c r="TS184" s="27">
        <v>0</v>
      </c>
      <c r="TT184" s="27">
        <v>0</v>
      </c>
      <c r="TU184" s="27">
        <v>0</v>
      </c>
      <c r="TV184" s="27">
        <v>0</v>
      </c>
      <c r="TW184" s="27">
        <v>0</v>
      </c>
      <c r="TX184" s="27">
        <v>0</v>
      </c>
      <c r="TY184" s="27">
        <v>0</v>
      </c>
      <c r="TZ184" s="27">
        <v>0</v>
      </c>
      <c r="UA184" s="27">
        <v>0</v>
      </c>
      <c r="UB184" s="27">
        <v>0</v>
      </c>
      <c r="UC184" s="27">
        <v>0</v>
      </c>
      <c r="UD184" s="27">
        <v>0</v>
      </c>
      <c r="UE184" s="27">
        <v>0</v>
      </c>
      <c r="UF184" s="27">
        <v>0</v>
      </c>
      <c r="UG184" s="27">
        <v>0</v>
      </c>
      <c r="UH184" s="27">
        <v>0</v>
      </c>
      <c r="UI184" s="27">
        <v>0</v>
      </c>
      <c r="UJ184" s="27">
        <v>0</v>
      </c>
      <c r="UK184" s="27">
        <v>0</v>
      </c>
      <c r="UL184" s="27">
        <v>0</v>
      </c>
      <c r="UM184" s="27">
        <v>0</v>
      </c>
      <c r="UN184" s="27">
        <v>0</v>
      </c>
      <c r="UO184" s="27">
        <v>0</v>
      </c>
      <c r="UP184" s="27">
        <v>0</v>
      </c>
      <c r="UQ184" s="27">
        <v>0</v>
      </c>
      <c r="UR184" s="27">
        <v>0</v>
      </c>
      <c r="US184" s="27">
        <v>0</v>
      </c>
      <c r="UT184" s="27">
        <v>0</v>
      </c>
      <c r="UU184" s="27">
        <v>0</v>
      </c>
      <c r="UV184" s="27">
        <v>0</v>
      </c>
      <c r="UW184" s="27">
        <v>0</v>
      </c>
      <c r="UX184" s="27">
        <v>0</v>
      </c>
      <c r="UY184" s="27">
        <v>0</v>
      </c>
      <c r="UZ184" s="27">
        <v>0</v>
      </c>
      <c r="VA184" s="27">
        <v>0</v>
      </c>
      <c r="VB184" s="27">
        <v>0</v>
      </c>
      <c r="VC184" s="27">
        <v>0</v>
      </c>
      <c r="VD184" s="27">
        <v>0</v>
      </c>
      <c r="VE184" s="27">
        <v>0</v>
      </c>
      <c r="VF184" s="27">
        <v>0</v>
      </c>
      <c r="VG184" s="27">
        <v>0</v>
      </c>
      <c r="VH184" s="14">
        <v>0</v>
      </c>
      <c r="VI184" s="27">
        <v>0</v>
      </c>
      <c r="VJ184" s="27">
        <v>0</v>
      </c>
      <c r="VK184" s="27">
        <v>0</v>
      </c>
      <c r="VL184" s="27">
        <v>0</v>
      </c>
      <c r="VM184" s="27">
        <v>0</v>
      </c>
      <c r="VN184" s="27">
        <v>0</v>
      </c>
      <c r="VO184" s="27">
        <v>0</v>
      </c>
      <c r="VP184" s="27">
        <v>0</v>
      </c>
      <c r="VQ184" s="27">
        <v>0</v>
      </c>
      <c r="VR184" s="27">
        <v>0</v>
      </c>
      <c r="VS184" s="27">
        <v>0</v>
      </c>
      <c r="VT184" s="27">
        <v>0</v>
      </c>
      <c r="VU184" s="27">
        <v>0</v>
      </c>
      <c r="VV184" s="27">
        <v>0</v>
      </c>
      <c r="VW184" s="27">
        <v>0</v>
      </c>
      <c r="VX184" s="27">
        <v>0</v>
      </c>
      <c r="VY184" s="27">
        <v>0</v>
      </c>
      <c r="VZ184" s="27">
        <v>0</v>
      </c>
      <c r="WA184" s="27">
        <v>0</v>
      </c>
      <c r="WB184" s="27">
        <v>0</v>
      </c>
      <c r="WC184" s="27">
        <v>0</v>
      </c>
      <c r="WD184" s="27">
        <v>0</v>
      </c>
      <c r="WE184" s="27">
        <v>0</v>
      </c>
      <c r="WF184" s="27">
        <v>0</v>
      </c>
      <c r="WG184" s="27">
        <v>0</v>
      </c>
      <c r="WH184" s="27">
        <v>0</v>
      </c>
      <c r="WI184" s="27">
        <v>0</v>
      </c>
      <c r="WJ184" s="27">
        <v>0</v>
      </c>
      <c r="WK184" s="27">
        <v>0</v>
      </c>
      <c r="WL184" s="27">
        <v>0</v>
      </c>
      <c r="WM184" s="27">
        <v>0</v>
      </c>
      <c r="WN184" s="27">
        <v>0</v>
      </c>
      <c r="WO184" s="27">
        <v>0</v>
      </c>
      <c r="WP184" s="27">
        <v>0</v>
      </c>
      <c r="WQ184" s="27">
        <v>0</v>
      </c>
      <c r="WR184" s="27">
        <v>0</v>
      </c>
      <c r="WS184" s="27">
        <v>0</v>
      </c>
      <c r="WT184" s="27">
        <v>0</v>
      </c>
      <c r="WU184" s="27">
        <v>0</v>
      </c>
      <c r="WV184" s="27">
        <v>0</v>
      </c>
      <c r="WW184" s="27">
        <v>0</v>
      </c>
      <c r="WX184" s="27">
        <v>0</v>
      </c>
      <c r="WY184" s="27">
        <v>0</v>
      </c>
      <c r="WZ184" s="27">
        <v>0</v>
      </c>
      <c r="XA184" s="27">
        <v>0</v>
      </c>
      <c r="XB184" s="27">
        <v>0</v>
      </c>
      <c r="XC184" s="27">
        <v>0</v>
      </c>
      <c r="XD184" s="27">
        <v>0</v>
      </c>
      <c r="XE184" s="27">
        <v>0</v>
      </c>
      <c r="XF184" s="27">
        <v>0</v>
      </c>
      <c r="XG184" s="27">
        <v>0</v>
      </c>
      <c r="XH184" s="27">
        <v>0</v>
      </c>
      <c r="XI184" s="27">
        <v>22</v>
      </c>
      <c r="XJ184" s="27">
        <v>22</v>
      </c>
      <c r="XK184" s="27">
        <v>1</v>
      </c>
      <c r="XL184" s="27">
        <v>43</v>
      </c>
      <c r="XM184" s="27">
        <v>5</v>
      </c>
      <c r="XN184" s="27">
        <v>1</v>
      </c>
      <c r="XO184" s="27">
        <v>0</v>
      </c>
      <c r="XP184" s="27">
        <v>2</v>
      </c>
      <c r="XQ184" s="27">
        <v>0</v>
      </c>
      <c r="XR184" s="27">
        <v>0</v>
      </c>
      <c r="XS184" s="27">
        <v>1</v>
      </c>
      <c r="XT184" s="27">
        <v>8</v>
      </c>
      <c r="XU184" s="27">
        <v>0</v>
      </c>
      <c r="XV184" s="27">
        <v>0</v>
      </c>
      <c r="XW184" s="27">
        <v>3</v>
      </c>
      <c r="XX184" s="27">
        <v>5</v>
      </c>
      <c r="XY184" s="27">
        <v>18</v>
      </c>
      <c r="XZ184" s="27">
        <v>0</v>
      </c>
      <c r="YA184" s="27">
        <v>9</v>
      </c>
      <c r="YB184" s="27">
        <v>1</v>
      </c>
      <c r="YC184" s="27">
        <v>3</v>
      </c>
      <c r="YD184" s="27">
        <v>2</v>
      </c>
      <c r="YE184" s="27">
        <v>0</v>
      </c>
      <c r="YF184" s="27">
        <v>0</v>
      </c>
      <c r="YG184" s="27">
        <v>1</v>
      </c>
      <c r="YH184" s="27">
        <v>14</v>
      </c>
      <c r="YI184" s="27">
        <v>0</v>
      </c>
      <c r="YJ184" s="27">
        <v>0</v>
      </c>
      <c r="YK184" s="27">
        <v>5</v>
      </c>
      <c r="YL184" s="27">
        <v>7</v>
      </c>
      <c r="YM184" s="27">
        <v>20</v>
      </c>
      <c r="YN184" s="27">
        <v>0</v>
      </c>
      <c r="YO184" s="27">
        <v>2</v>
      </c>
      <c r="YP184" s="27">
        <v>6</v>
      </c>
      <c r="YQ184" s="27">
        <v>3</v>
      </c>
      <c r="YR184" s="27">
        <v>5</v>
      </c>
      <c r="YS184" s="27">
        <v>8</v>
      </c>
      <c r="YT184" s="27">
        <v>16</v>
      </c>
      <c r="YU184" s="27">
        <v>0</v>
      </c>
      <c r="YV184" s="27">
        <v>24</v>
      </c>
      <c r="YW184" s="27">
        <v>3</v>
      </c>
      <c r="YX184" s="27">
        <v>8</v>
      </c>
      <c r="YY184" s="27">
        <v>19</v>
      </c>
      <c r="YZ184" s="27">
        <v>0</v>
      </c>
      <c r="ZA184" s="27">
        <v>27</v>
      </c>
      <c r="ZB184" s="27">
        <v>4</v>
      </c>
      <c r="ZC184" s="27">
        <v>812</v>
      </c>
      <c r="ZD184" s="27">
        <v>1</v>
      </c>
      <c r="ZE184" s="27">
        <v>296</v>
      </c>
      <c r="ZF184" s="27">
        <v>50</v>
      </c>
      <c r="ZG184" s="27">
        <v>17</v>
      </c>
      <c r="ZH184" s="27">
        <v>3</v>
      </c>
      <c r="ZI184" s="27">
        <v>22</v>
      </c>
      <c r="ZJ184" s="27">
        <v>10</v>
      </c>
      <c r="ZK184" s="27">
        <v>2</v>
      </c>
      <c r="ZL184" s="27">
        <v>76</v>
      </c>
      <c r="ZM184" s="27">
        <v>16</v>
      </c>
      <c r="ZN184" s="27">
        <v>3</v>
      </c>
      <c r="ZO184" s="27">
        <v>13</v>
      </c>
      <c r="ZP184" s="27">
        <v>4</v>
      </c>
      <c r="ZQ184" s="27">
        <v>1</v>
      </c>
      <c r="ZR184" s="27">
        <v>15</v>
      </c>
      <c r="ZS184" s="27">
        <v>2</v>
      </c>
      <c r="ZT184" s="27">
        <v>0</v>
      </c>
      <c r="ZU184" s="27">
        <v>9</v>
      </c>
      <c r="ZV184" s="27">
        <v>0</v>
      </c>
    </row>
    <row r="185" spans="1:698" s="43" customFormat="1" x14ac:dyDescent="0.2">
      <c r="A185" s="43" t="s">
        <v>285</v>
      </c>
      <c r="B185" s="42"/>
      <c r="C185" s="14">
        <v>1139</v>
      </c>
      <c r="D185" s="14">
        <v>86</v>
      </c>
      <c r="E185" s="14">
        <v>6</v>
      </c>
      <c r="F185" s="14">
        <v>13</v>
      </c>
      <c r="G185" s="43">
        <v>0</v>
      </c>
      <c r="H185" s="43">
        <v>0</v>
      </c>
      <c r="I185" s="43">
        <v>0</v>
      </c>
      <c r="J185" s="43">
        <v>0</v>
      </c>
      <c r="K185" s="43">
        <v>0</v>
      </c>
      <c r="L185" s="43">
        <v>1</v>
      </c>
      <c r="M185" s="43">
        <v>0</v>
      </c>
      <c r="N185" s="43">
        <v>2</v>
      </c>
      <c r="O185" s="43">
        <v>0</v>
      </c>
      <c r="P185" s="43">
        <v>3</v>
      </c>
      <c r="Q185" s="43">
        <v>0</v>
      </c>
      <c r="R185" s="43">
        <v>0</v>
      </c>
      <c r="S185" s="43">
        <v>0</v>
      </c>
      <c r="T185" s="43">
        <v>0</v>
      </c>
      <c r="U185" s="43">
        <v>0</v>
      </c>
      <c r="V185" s="43">
        <v>1</v>
      </c>
      <c r="W185" s="43">
        <v>0</v>
      </c>
      <c r="X185" s="43">
        <v>0</v>
      </c>
      <c r="Y185" s="43">
        <v>0</v>
      </c>
      <c r="Z185" s="43">
        <v>0</v>
      </c>
      <c r="AA185" s="43">
        <v>1</v>
      </c>
      <c r="AB185" s="43">
        <v>1</v>
      </c>
      <c r="AC185" s="43">
        <v>0</v>
      </c>
      <c r="AD185" s="43">
        <v>1</v>
      </c>
      <c r="AE185" s="43">
        <v>0</v>
      </c>
      <c r="AF185" s="43">
        <v>4</v>
      </c>
      <c r="AG185" s="43">
        <v>0</v>
      </c>
      <c r="AH185" s="43">
        <v>0</v>
      </c>
      <c r="AI185" s="43">
        <v>0</v>
      </c>
      <c r="AJ185" s="43">
        <v>3</v>
      </c>
      <c r="AK185" s="43">
        <v>1</v>
      </c>
      <c r="AL185" s="43">
        <v>6</v>
      </c>
      <c r="AM185" s="43">
        <v>0</v>
      </c>
      <c r="AN185" s="43">
        <v>2</v>
      </c>
      <c r="AO185" s="43">
        <v>0</v>
      </c>
      <c r="AP185" s="43">
        <v>1</v>
      </c>
      <c r="AU185" s="43">
        <v>0</v>
      </c>
      <c r="AV185" s="43">
        <v>28</v>
      </c>
      <c r="AW185" s="43">
        <v>1</v>
      </c>
      <c r="AX185" s="43">
        <v>13</v>
      </c>
      <c r="AY185" s="14">
        <v>1</v>
      </c>
      <c r="AZ185" s="14">
        <v>3</v>
      </c>
      <c r="BA185" s="14">
        <v>7</v>
      </c>
      <c r="BB185" s="14">
        <v>130</v>
      </c>
      <c r="BC185" s="43">
        <v>0</v>
      </c>
      <c r="BD185" s="43">
        <v>0</v>
      </c>
      <c r="BE185" s="43">
        <v>0</v>
      </c>
      <c r="BF185" s="43">
        <v>0</v>
      </c>
      <c r="BG185" s="43">
        <v>0</v>
      </c>
      <c r="BH185" s="43">
        <v>0</v>
      </c>
      <c r="BI185" s="43">
        <v>0</v>
      </c>
      <c r="BJ185" s="43">
        <v>1</v>
      </c>
      <c r="BK185" s="43">
        <v>0</v>
      </c>
      <c r="BL185" s="43">
        <v>1</v>
      </c>
      <c r="BM185" s="43">
        <v>0</v>
      </c>
      <c r="BN185" s="43">
        <v>0</v>
      </c>
      <c r="BO185" s="43">
        <v>0</v>
      </c>
      <c r="BP185" s="43">
        <v>0</v>
      </c>
      <c r="BQ185" s="43">
        <v>0</v>
      </c>
      <c r="BR185" s="43">
        <v>0</v>
      </c>
      <c r="BS185" s="43">
        <v>0</v>
      </c>
      <c r="BT185" s="43">
        <v>0</v>
      </c>
      <c r="BU185" s="43">
        <v>0</v>
      </c>
      <c r="BV185" s="43">
        <v>0</v>
      </c>
      <c r="BW185" s="43">
        <v>0</v>
      </c>
      <c r="BX185" s="43">
        <v>0</v>
      </c>
      <c r="BY185" s="43">
        <v>0</v>
      </c>
      <c r="BZ185" s="43">
        <v>0</v>
      </c>
      <c r="CA185" s="43">
        <v>0</v>
      </c>
      <c r="CB185" s="43">
        <v>0</v>
      </c>
      <c r="CC185" s="43">
        <v>1</v>
      </c>
      <c r="CD185" s="43">
        <v>18</v>
      </c>
      <c r="CE185" s="43">
        <v>0</v>
      </c>
      <c r="CF185" s="43">
        <v>18</v>
      </c>
      <c r="CG185" s="43">
        <v>0</v>
      </c>
      <c r="CH185" s="43">
        <v>14</v>
      </c>
      <c r="CI185" s="43">
        <v>0</v>
      </c>
      <c r="CJ185" s="43">
        <v>11</v>
      </c>
      <c r="CK185" s="43">
        <v>5</v>
      </c>
      <c r="CL185" s="43">
        <v>34</v>
      </c>
      <c r="CM185" s="43">
        <v>5</v>
      </c>
      <c r="CN185" s="43">
        <v>39</v>
      </c>
      <c r="CO185" s="43">
        <v>7</v>
      </c>
      <c r="CP185" s="43">
        <v>64</v>
      </c>
      <c r="CQ185" s="43">
        <v>5</v>
      </c>
      <c r="CR185" s="43">
        <v>80</v>
      </c>
      <c r="CS185" s="43">
        <v>2</v>
      </c>
      <c r="CT185" s="43">
        <v>69</v>
      </c>
      <c r="CU185" s="43">
        <v>7</v>
      </c>
      <c r="CV185" s="43">
        <v>55</v>
      </c>
      <c r="CW185" s="43">
        <v>5</v>
      </c>
      <c r="CX185" s="43">
        <v>24</v>
      </c>
      <c r="CY185" s="43">
        <v>8</v>
      </c>
      <c r="CZ185" s="43">
        <v>13</v>
      </c>
      <c r="DA185" s="43">
        <v>2</v>
      </c>
      <c r="DB185" s="43">
        <v>12</v>
      </c>
      <c r="DC185" s="43">
        <v>2</v>
      </c>
      <c r="DD185" s="43">
        <v>7</v>
      </c>
      <c r="DG185" s="43">
        <v>3</v>
      </c>
      <c r="DH185" s="43">
        <v>83</v>
      </c>
      <c r="DI185" s="43">
        <v>0</v>
      </c>
      <c r="DJ185" s="43">
        <v>0</v>
      </c>
      <c r="DK185" s="43">
        <v>0</v>
      </c>
      <c r="DL185" s="43">
        <v>0</v>
      </c>
      <c r="DM185" s="43">
        <v>0</v>
      </c>
      <c r="DN185" s="43">
        <v>2</v>
      </c>
      <c r="DO185" s="43">
        <v>0</v>
      </c>
      <c r="DP185" s="43">
        <v>1</v>
      </c>
      <c r="DQ185" s="43">
        <v>0</v>
      </c>
      <c r="DR185" s="43">
        <v>2</v>
      </c>
      <c r="DS185" s="43">
        <v>0</v>
      </c>
      <c r="DT185" s="43">
        <v>2</v>
      </c>
      <c r="DU185" s="43">
        <v>0</v>
      </c>
      <c r="DV185" s="43">
        <v>2</v>
      </c>
      <c r="DW185" s="43">
        <v>0</v>
      </c>
      <c r="DX185" s="43">
        <v>1</v>
      </c>
      <c r="DY185" s="43">
        <v>0</v>
      </c>
      <c r="DZ185" s="43">
        <v>71</v>
      </c>
      <c r="EA185" s="43">
        <v>0</v>
      </c>
      <c r="EB185" s="43">
        <v>11</v>
      </c>
      <c r="EC185" s="43">
        <v>6</v>
      </c>
      <c r="ED185" s="43">
        <v>92</v>
      </c>
      <c r="EE185" s="43">
        <v>0</v>
      </c>
      <c r="EF185" s="43">
        <v>10</v>
      </c>
      <c r="EG185" s="43">
        <v>3</v>
      </c>
      <c r="EH185" s="43">
        <v>42</v>
      </c>
      <c r="EI185" s="43">
        <v>1</v>
      </c>
      <c r="EJ185" s="43">
        <v>17</v>
      </c>
      <c r="EK185" s="43">
        <v>0</v>
      </c>
      <c r="EL185" s="43">
        <v>6</v>
      </c>
      <c r="EM185" s="43">
        <v>1</v>
      </c>
      <c r="EN185" s="43">
        <v>4</v>
      </c>
      <c r="EO185" s="43">
        <v>1</v>
      </c>
      <c r="EP185" s="43">
        <v>3</v>
      </c>
      <c r="EQ185" s="43">
        <v>1</v>
      </c>
      <c r="ER185" s="43">
        <v>3</v>
      </c>
      <c r="ES185" s="43">
        <v>0</v>
      </c>
      <c r="ET185" s="43">
        <v>0</v>
      </c>
      <c r="EU185" s="43">
        <v>0</v>
      </c>
      <c r="EV185" s="43">
        <v>0</v>
      </c>
      <c r="EW185" s="43">
        <v>0</v>
      </c>
      <c r="EX185" s="43">
        <v>0</v>
      </c>
      <c r="EY185" s="43">
        <v>0</v>
      </c>
      <c r="EZ185" s="43">
        <v>0</v>
      </c>
      <c r="FA185" s="43">
        <v>0</v>
      </c>
      <c r="FB185" s="43">
        <v>2</v>
      </c>
      <c r="FC185" s="43">
        <v>0</v>
      </c>
      <c r="FD185" s="43">
        <v>2</v>
      </c>
      <c r="FE185" s="43">
        <v>0</v>
      </c>
      <c r="FF185" s="43">
        <v>1</v>
      </c>
      <c r="FG185" s="43">
        <v>0</v>
      </c>
      <c r="FH185" s="43">
        <v>0</v>
      </c>
      <c r="FI185" s="43">
        <v>0</v>
      </c>
      <c r="FJ185" s="43">
        <v>0</v>
      </c>
      <c r="FK185" s="43">
        <v>0</v>
      </c>
      <c r="FL185" s="43">
        <v>0</v>
      </c>
      <c r="FM185" s="43">
        <v>1</v>
      </c>
      <c r="FN185" s="43">
        <v>2</v>
      </c>
      <c r="FO185" s="43">
        <v>0</v>
      </c>
      <c r="FP185" s="43">
        <v>3</v>
      </c>
      <c r="FQ185" s="43">
        <v>0</v>
      </c>
      <c r="FR185" s="43">
        <v>3</v>
      </c>
      <c r="FS185" s="43">
        <v>0</v>
      </c>
      <c r="FT185" s="43">
        <v>4</v>
      </c>
      <c r="FU185" s="43">
        <v>0</v>
      </c>
      <c r="FV185" s="43">
        <v>2</v>
      </c>
      <c r="FW185" s="43">
        <v>3</v>
      </c>
      <c r="FX185" s="43">
        <v>6</v>
      </c>
      <c r="FY185" s="43">
        <v>0</v>
      </c>
      <c r="FZ185" s="43">
        <v>3</v>
      </c>
      <c r="GA185" s="43">
        <v>0</v>
      </c>
      <c r="GB185" s="43">
        <v>1</v>
      </c>
      <c r="GC185" s="27"/>
      <c r="GD185" s="27">
        <v>0</v>
      </c>
      <c r="GE185" s="27">
        <v>0</v>
      </c>
      <c r="GF185" s="27">
        <v>0</v>
      </c>
      <c r="GG185" s="27">
        <v>0</v>
      </c>
      <c r="GH185" s="27">
        <v>0</v>
      </c>
      <c r="GI185" s="27">
        <v>0</v>
      </c>
      <c r="GJ185" s="27">
        <v>0</v>
      </c>
      <c r="GK185" s="27">
        <v>0</v>
      </c>
      <c r="GL185" s="27">
        <v>0</v>
      </c>
      <c r="GM185" s="27">
        <v>0</v>
      </c>
      <c r="GN185" s="27">
        <v>0</v>
      </c>
      <c r="GO185" s="27">
        <v>0</v>
      </c>
      <c r="GP185" s="27"/>
      <c r="GQ185" s="27">
        <v>0</v>
      </c>
      <c r="GR185" s="27">
        <v>0</v>
      </c>
      <c r="GS185" s="27">
        <v>0</v>
      </c>
      <c r="GT185" s="27">
        <v>0</v>
      </c>
      <c r="GU185" s="27">
        <v>0</v>
      </c>
      <c r="GV185" s="27">
        <v>0</v>
      </c>
      <c r="GW185" s="27">
        <v>0</v>
      </c>
      <c r="GX185" s="27">
        <v>0</v>
      </c>
      <c r="GY185" s="27">
        <v>0</v>
      </c>
      <c r="GZ185" s="27">
        <v>0</v>
      </c>
      <c r="HA185" s="27">
        <v>0</v>
      </c>
      <c r="HB185" s="27">
        <v>0</v>
      </c>
      <c r="HC185" s="27"/>
      <c r="HD185" s="27">
        <v>0</v>
      </c>
      <c r="HE185" s="27">
        <v>0</v>
      </c>
      <c r="HF185" s="27">
        <v>0</v>
      </c>
      <c r="HG185" s="27">
        <v>0</v>
      </c>
      <c r="HH185" s="27">
        <v>0</v>
      </c>
      <c r="HI185" s="27">
        <v>0</v>
      </c>
      <c r="HJ185" s="27">
        <v>0</v>
      </c>
      <c r="HK185" s="27">
        <v>0</v>
      </c>
      <c r="HL185" s="27">
        <v>0</v>
      </c>
      <c r="HM185" s="27">
        <v>0</v>
      </c>
      <c r="HN185" s="27">
        <v>0</v>
      </c>
      <c r="HO185" s="27">
        <v>0</v>
      </c>
      <c r="HP185" s="27"/>
      <c r="HQ185" s="27">
        <v>0</v>
      </c>
      <c r="HR185" s="27">
        <v>0</v>
      </c>
      <c r="HS185" s="27">
        <v>0</v>
      </c>
      <c r="HT185" s="27">
        <v>0</v>
      </c>
      <c r="HU185" s="27">
        <v>0</v>
      </c>
      <c r="HV185" s="27">
        <v>0</v>
      </c>
      <c r="HW185" s="27">
        <v>0</v>
      </c>
      <c r="HX185" s="27">
        <v>0</v>
      </c>
      <c r="HY185" s="27">
        <v>0</v>
      </c>
      <c r="HZ185" s="27">
        <v>0</v>
      </c>
      <c r="IA185" s="27">
        <v>0</v>
      </c>
      <c r="IB185" s="27">
        <v>0</v>
      </c>
      <c r="IC185" s="27"/>
      <c r="ID185" s="27">
        <v>17</v>
      </c>
      <c r="IE185" s="27">
        <v>0</v>
      </c>
      <c r="IF185" s="27">
        <v>0</v>
      </c>
      <c r="IG185" s="27">
        <v>1</v>
      </c>
      <c r="IH185" s="27">
        <v>1</v>
      </c>
      <c r="II185" s="27"/>
      <c r="IJ185" s="27"/>
      <c r="IK185" s="27"/>
      <c r="IL185" s="27"/>
      <c r="IM185" s="27">
        <v>5</v>
      </c>
      <c r="IN185" s="27">
        <v>0</v>
      </c>
      <c r="IO185" s="27">
        <v>0</v>
      </c>
      <c r="IP185" s="27">
        <v>0</v>
      </c>
      <c r="IQ185" s="27">
        <v>0</v>
      </c>
      <c r="IR185" s="27">
        <v>0</v>
      </c>
      <c r="IS185" s="27">
        <v>0</v>
      </c>
      <c r="IT185" s="27">
        <v>0</v>
      </c>
      <c r="IU185" s="27">
        <v>0</v>
      </c>
      <c r="IV185" s="27">
        <v>0</v>
      </c>
      <c r="IW185" s="27">
        <v>0</v>
      </c>
      <c r="IX185" s="27">
        <v>0</v>
      </c>
      <c r="IY185" s="27">
        <v>0</v>
      </c>
      <c r="IZ185" s="27">
        <v>0</v>
      </c>
      <c r="JA185" s="27">
        <v>0</v>
      </c>
      <c r="JB185" s="27">
        <v>0</v>
      </c>
      <c r="JC185" s="27">
        <v>1</v>
      </c>
      <c r="JD185" s="27">
        <v>0</v>
      </c>
      <c r="JE185" s="27">
        <v>0</v>
      </c>
      <c r="JF185" s="27">
        <v>12</v>
      </c>
      <c r="JG185" s="27">
        <v>0</v>
      </c>
      <c r="JH185" s="27">
        <v>0</v>
      </c>
      <c r="JI185" s="27">
        <v>0</v>
      </c>
      <c r="JJ185" s="27">
        <v>0</v>
      </c>
      <c r="JK185" s="27">
        <v>0</v>
      </c>
      <c r="JL185" s="27">
        <v>0</v>
      </c>
      <c r="JM185" s="27">
        <v>0</v>
      </c>
      <c r="JN185" s="27">
        <v>0</v>
      </c>
      <c r="JO185" s="27">
        <v>0</v>
      </c>
      <c r="JP185" s="27">
        <v>0</v>
      </c>
      <c r="JQ185" s="27">
        <v>1</v>
      </c>
      <c r="JR185" s="27">
        <v>0</v>
      </c>
      <c r="JS185" s="27">
        <v>0</v>
      </c>
      <c r="JT185" s="27">
        <v>0</v>
      </c>
      <c r="JU185" s="27">
        <v>0</v>
      </c>
      <c r="JV185" s="27">
        <v>0</v>
      </c>
      <c r="JW185" s="27">
        <v>0</v>
      </c>
      <c r="JX185" s="27">
        <v>0</v>
      </c>
      <c r="JY185" s="14">
        <v>168</v>
      </c>
      <c r="JZ185" s="27">
        <v>0</v>
      </c>
      <c r="KA185" s="27">
        <v>0</v>
      </c>
      <c r="KB185" s="27">
        <v>0</v>
      </c>
      <c r="KC185" s="27">
        <v>4</v>
      </c>
      <c r="KD185" s="27">
        <v>0</v>
      </c>
      <c r="KE185" s="27">
        <v>16</v>
      </c>
      <c r="KF185" s="27">
        <v>6</v>
      </c>
      <c r="KG185" s="27">
        <v>2</v>
      </c>
      <c r="KH185" s="27">
        <v>36</v>
      </c>
      <c r="KI185" s="27">
        <v>21</v>
      </c>
      <c r="KJ185" s="27">
        <v>5</v>
      </c>
      <c r="KK185" s="27">
        <v>78</v>
      </c>
      <c r="KL185" s="14">
        <v>169</v>
      </c>
      <c r="KM185" s="27">
        <v>0</v>
      </c>
      <c r="KN185" s="27">
        <v>20</v>
      </c>
      <c r="KO185" s="27">
        <v>44</v>
      </c>
      <c r="KP185" s="27">
        <v>105</v>
      </c>
      <c r="KQ185" s="14">
        <v>33</v>
      </c>
      <c r="KR185" s="27">
        <v>29</v>
      </c>
      <c r="KS185" s="27">
        <v>4</v>
      </c>
      <c r="KT185" s="14">
        <v>3</v>
      </c>
      <c r="KU185" s="27">
        <v>3</v>
      </c>
      <c r="KV185" s="27">
        <v>0</v>
      </c>
      <c r="KW185" s="27">
        <v>0</v>
      </c>
      <c r="KX185" s="27">
        <v>0</v>
      </c>
      <c r="KY185" s="14">
        <v>8</v>
      </c>
      <c r="KZ185" s="27">
        <v>0</v>
      </c>
      <c r="LA185" s="27">
        <v>0</v>
      </c>
      <c r="LB185" s="27">
        <v>0</v>
      </c>
      <c r="LC185" s="27">
        <v>0</v>
      </c>
      <c r="LD185" s="27">
        <v>0</v>
      </c>
      <c r="LE185" s="27">
        <v>0</v>
      </c>
      <c r="LF185" s="27">
        <v>0</v>
      </c>
      <c r="LG185" s="27">
        <v>1</v>
      </c>
      <c r="LH185" s="27">
        <v>1</v>
      </c>
      <c r="LI185" s="27">
        <v>0</v>
      </c>
      <c r="LJ185" s="27">
        <v>0</v>
      </c>
      <c r="LK185" s="27">
        <v>0</v>
      </c>
      <c r="LL185" s="27">
        <v>0</v>
      </c>
      <c r="LM185" s="27">
        <v>1</v>
      </c>
      <c r="LN185" s="27">
        <v>0</v>
      </c>
      <c r="LO185" s="27">
        <v>1</v>
      </c>
      <c r="LP185" s="27">
        <v>0</v>
      </c>
      <c r="LQ185" s="27">
        <v>0</v>
      </c>
      <c r="LR185" s="27">
        <v>0</v>
      </c>
      <c r="LS185" s="27">
        <v>0</v>
      </c>
      <c r="LT185" s="27">
        <v>0</v>
      </c>
      <c r="LU185" s="27">
        <v>0</v>
      </c>
      <c r="LV185" s="27">
        <v>0</v>
      </c>
      <c r="LW185" s="27">
        <v>0</v>
      </c>
      <c r="LX185" s="27">
        <v>0</v>
      </c>
      <c r="LY185" s="27">
        <v>0</v>
      </c>
      <c r="LZ185" s="27">
        <v>0</v>
      </c>
      <c r="MA185" s="27">
        <v>0</v>
      </c>
      <c r="MB185" s="27">
        <v>0</v>
      </c>
      <c r="MC185" s="27">
        <v>0</v>
      </c>
      <c r="MD185" s="27">
        <v>0</v>
      </c>
      <c r="ME185" s="27">
        <v>0</v>
      </c>
      <c r="MF185" s="27">
        <v>0</v>
      </c>
      <c r="MG185" s="27">
        <v>0</v>
      </c>
      <c r="MH185" s="27">
        <v>1</v>
      </c>
      <c r="MI185" s="27">
        <v>0</v>
      </c>
      <c r="MJ185" s="27">
        <v>0</v>
      </c>
      <c r="MK185" s="27">
        <v>0</v>
      </c>
      <c r="ML185" s="27">
        <v>0</v>
      </c>
      <c r="MM185" s="27">
        <v>0</v>
      </c>
      <c r="MN185" s="27">
        <v>0</v>
      </c>
      <c r="MO185" s="27">
        <v>0</v>
      </c>
      <c r="MP185" s="27">
        <v>0</v>
      </c>
      <c r="MQ185" s="27">
        <v>0</v>
      </c>
      <c r="MR185" s="27">
        <v>0</v>
      </c>
      <c r="MS185" s="27">
        <v>0</v>
      </c>
      <c r="MT185" s="27">
        <v>0</v>
      </c>
      <c r="MU185" s="27">
        <v>0</v>
      </c>
      <c r="MV185" s="27">
        <v>0</v>
      </c>
      <c r="MW185" s="27">
        <v>0</v>
      </c>
      <c r="MX185" s="27">
        <v>0</v>
      </c>
      <c r="MY185" s="27">
        <v>0</v>
      </c>
      <c r="MZ185" s="27">
        <v>1</v>
      </c>
      <c r="NA185" s="27">
        <v>0</v>
      </c>
      <c r="NB185" s="27">
        <v>0</v>
      </c>
      <c r="NC185" s="27">
        <v>0</v>
      </c>
      <c r="ND185" s="27">
        <v>0</v>
      </c>
      <c r="NE185" s="27">
        <v>0</v>
      </c>
      <c r="NF185" s="27">
        <v>0</v>
      </c>
      <c r="NG185" s="27">
        <v>0</v>
      </c>
      <c r="NH185" s="27">
        <v>0</v>
      </c>
      <c r="NI185" s="27">
        <v>0</v>
      </c>
      <c r="NJ185" s="27">
        <v>1</v>
      </c>
      <c r="NK185" s="27">
        <v>0</v>
      </c>
      <c r="NL185" s="27">
        <v>0</v>
      </c>
      <c r="NM185" s="27">
        <v>0</v>
      </c>
      <c r="NN185" s="27">
        <v>0</v>
      </c>
      <c r="NO185" s="27">
        <v>0</v>
      </c>
      <c r="NP185" s="27">
        <v>0</v>
      </c>
      <c r="NQ185" s="27">
        <v>0</v>
      </c>
      <c r="NR185" s="27">
        <v>1</v>
      </c>
      <c r="NS185" s="27">
        <v>0</v>
      </c>
      <c r="NT185" s="14">
        <v>8</v>
      </c>
      <c r="NU185" s="27">
        <v>0</v>
      </c>
      <c r="NV185" s="27">
        <v>0</v>
      </c>
      <c r="NW185" s="27">
        <v>0</v>
      </c>
      <c r="NX185" s="27">
        <v>0</v>
      </c>
      <c r="NY185" s="27">
        <v>1</v>
      </c>
      <c r="NZ185" s="27">
        <v>0</v>
      </c>
      <c r="OA185" s="27">
        <v>0</v>
      </c>
      <c r="OB185" s="27">
        <v>1</v>
      </c>
      <c r="OC185" s="27">
        <v>1</v>
      </c>
      <c r="OD185" s="27">
        <v>0</v>
      </c>
      <c r="OE185" s="27">
        <v>1</v>
      </c>
      <c r="OF185" s="27">
        <v>0</v>
      </c>
      <c r="OG185" s="27">
        <v>0</v>
      </c>
      <c r="OH185" s="27">
        <v>1</v>
      </c>
      <c r="OI185" s="27">
        <v>1</v>
      </c>
      <c r="OJ185" s="27">
        <v>1</v>
      </c>
      <c r="OK185" s="27">
        <v>0</v>
      </c>
      <c r="OL185" s="27">
        <v>0</v>
      </c>
      <c r="OM185" s="27">
        <v>0</v>
      </c>
      <c r="ON185" s="27">
        <v>0</v>
      </c>
      <c r="OO185" s="27">
        <v>0</v>
      </c>
      <c r="OP185" s="27">
        <v>0</v>
      </c>
      <c r="OQ185" s="27">
        <v>1</v>
      </c>
      <c r="OR185" s="27">
        <v>0</v>
      </c>
      <c r="OS185" s="14">
        <v>79</v>
      </c>
      <c r="OT185" s="44">
        <v>6</v>
      </c>
      <c r="OU185" s="27">
        <v>2</v>
      </c>
      <c r="OV185" s="27">
        <v>2</v>
      </c>
      <c r="OW185" s="27">
        <v>0</v>
      </c>
      <c r="OX185" s="27">
        <v>1</v>
      </c>
      <c r="OY185" s="27">
        <v>0</v>
      </c>
      <c r="OZ185" s="27">
        <v>7</v>
      </c>
      <c r="PA185" s="27">
        <v>17</v>
      </c>
      <c r="PB185" s="27">
        <v>9</v>
      </c>
      <c r="PC185" s="27">
        <v>0</v>
      </c>
      <c r="PD185" s="27">
        <v>0</v>
      </c>
      <c r="PE185" s="27">
        <v>0</v>
      </c>
      <c r="PF185" s="27">
        <v>0</v>
      </c>
      <c r="PG185" s="27">
        <v>4</v>
      </c>
      <c r="PH185" s="27">
        <v>1</v>
      </c>
      <c r="PI185" s="27">
        <v>1</v>
      </c>
      <c r="PJ185" s="27">
        <v>0</v>
      </c>
      <c r="PK185" s="27">
        <v>0</v>
      </c>
      <c r="PL185" s="27">
        <v>5</v>
      </c>
      <c r="PM185" s="27">
        <v>8</v>
      </c>
      <c r="PN185" s="27">
        <v>21</v>
      </c>
      <c r="PO185" s="27">
        <v>0</v>
      </c>
      <c r="PP185" s="27">
        <v>0</v>
      </c>
      <c r="PQ185" s="27">
        <v>0</v>
      </c>
      <c r="PR185" s="27">
        <v>0</v>
      </c>
      <c r="PS185" s="27">
        <v>3</v>
      </c>
      <c r="PT185" s="27">
        <v>0</v>
      </c>
      <c r="PU185" s="27">
        <v>0</v>
      </c>
      <c r="PV185" s="27">
        <v>0</v>
      </c>
      <c r="PW185" s="27">
        <v>0</v>
      </c>
      <c r="PX185" s="14">
        <v>4143</v>
      </c>
      <c r="PY185" s="27">
        <v>13</v>
      </c>
      <c r="PZ185" s="27">
        <v>48</v>
      </c>
      <c r="QA185" s="27">
        <v>82</v>
      </c>
      <c r="QB185" s="27">
        <v>35</v>
      </c>
      <c r="QC185" s="27">
        <v>123</v>
      </c>
      <c r="QD185" s="27">
        <v>539</v>
      </c>
      <c r="QE185" s="27">
        <v>1722</v>
      </c>
      <c r="QF185" s="27">
        <v>0</v>
      </c>
      <c r="QG185" s="27">
        <v>0</v>
      </c>
      <c r="QH185" s="27">
        <v>0</v>
      </c>
      <c r="QI185" s="27">
        <v>0</v>
      </c>
      <c r="QJ185" s="27">
        <v>272</v>
      </c>
      <c r="QK185" s="27">
        <v>6</v>
      </c>
      <c r="QL185" s="27">
        <v>43</v>
      </c>
      <c r="QM185" s="27">
        <v>61</v>
      </c>
      <c r="QN185" s="27">
        <v>24</v>
      </c>
      <c r="QO185" s="27">
        <v>19</v>
      </c>
      <c r="QP185" s="27">
        <v>118</v>
      </c>
      <c r="QQ185" s="27">
        <v>822</v>
      </c>
      <c r="QR185" s="27">
        <v>0</v>
      </c>
      <c r="QS185" s="27">
        <v>0</v>
      </c>
      <c r="QT185" s="27">
        <v>0</v>
      </c>
      <c r="QU185" s="27">
        <v>0</v>
      </c>
      <c r="QV185" s="27">
        <v>216</v>
      </c>
      <c r="QW185" s="27">
        <v>0</v>
      </c>
      <c r="QX185" s="27">
        <v>0</v>
      </c>
      <c r="QY185" s="27">
        <v>0</v>
      </c>
      <c r="QZ185" s="27">
        <v>0</v>
      </c>
      <c r="RA185" s="14">
        <v>38</v>
      </c>
      <c r="RB185" s="27">
        <v>0</v>
      </c>
      <c r="RC185" s="27">
        <v>0</v>
      </c>
      <c r="RD185" s="27">
        <v>2</v>
      </c>
      <c r="RE185" s="27">
        <v>5</v>
      </c>
      <c r="RF185" s="27">
        <v>0</v>
      </c>
      <c r="RG185" s="27">
        <v>4</v>
      </c>
      <c r="RH185" s="27">
        <v>6</v>
      </c>
      <c r="RI185" s="27">
        <v>21</v>
      </c>
      <c r="RJ185" s="14">
        <v>5</v>
      </c>
      <c r="RK185" s="27">
        <v>0</v>
      </c>
      <c r="RL185" s="27">
        <v>0</v>
      </c>
      <c r="RM185" s="27">
        <v>0</v>
      </c>
      <c r="RN185" s="27">
        <v>0</v>
      </c>
      <c r="RO185" s="27">
        <v>0</v>
      </c>
      <c r="RP185" s="27">
        <v>0</v>
      </c>
      <c r="RQ185" s="27">
        <v>0</v>
      </c>
      <c r="RR185" s="27">
        <v>1</v>
      </c>
      <c r="RS185" s="27">
        <v>1</v>
      </c>
      <c r="RT185" s="27">
        <v>0</v>
      </c>
      <c r="RU185" s="27">
        <v>0</v>
      </c>
      <c r="RV185" s="27">
        <v>0</v>
      </c>
      <c r="RW185" s="27">
        <v>0</v>
      </c>
      <c r="RX185" s="27">
        <v>1</v>
      </c>
      <c r="RY185" s="27">
        <v>0</v>
      </c>
      <c r="RZ185" s="27">
        <v>1</v>
      </c>
      <c r="SA185" s="27">
        <v>0</v>
      </c>
      <c r="SB185" s="27">
        <v>0</v>
      </c>
      <c r="SC185" s="27">
        <v>0</v>
      </c>
      <c r="SD185" s="27">
        <v>0</v>
      </c>
      <c r="SE185" s="27">
        <v>0</v>
      </c>
      <c r="SF185" s="27">
        <v>0</v>
      </c>
      <c r="SG185" s="27">
        <v>0</v>
      </c>
      <c r="SH185" s="27">
        <v>0</v>
      </c>
      <c r="SI185" s="27">
        <v>0</v>
      </c>
      <c r="SJ185" s="27">
        <v>0</v>
      </c>
      <c r="SK185" s="27">
        <v>0</v>
      </c>
      <c r="SL185" s="27">
        <v>0</v>
      </c>
      <c r="SM185" s="27">
        <v>0</v>
      </c>
      <c r="SN185" s="27">
        <v>0</v>
      </c>
      <c r="SO185" s="27">
        <v>0</v>
      </c>
      <c r="SP185" s="27">
        <v>0</v>
      </c>
      <c r="SQ185" s="27">
        <v>0</v>
      </c>
      <c r="SR185" s="27">
        <v>0</v>
      </c>
      <c r="SS185" s="27">
        <v>1</v>
      </c>
      <c r="ST185" s="27">
        <v>0</v>
      </c>
      <c r="SU185" s="27">
        <v>0</v>
      </c>
      <c r="SV185" s="27">
        <v>0</v>
      </c>
      <c r="SW185" s="27">
        <v>0</v>
      </c>
      <c r="SX185" s="27">
        <v>0</v>
      </c>
      <c r="SY185" s="27">
        <v>0</v>
      </c>
      <c r="SZ185" s="27">
        <v>0</v>
      </c>
      <c r="TA185" s="27">
        <v>0</v>
      </c>
      <c r="TB185" s="27">
        <v>0</v>
      </c>
      <c r="TC185" s="27">
        <v>0</v>
      </c>
      <c r="TD185" s="27">
        <v>0</v>
      </c>
      <c r="TE185" s="27">
        <v>0</v>
      </c>
      <c r="TF185" s="27">
        <v>0</v>
      </c>
      <c r="TG185" s="14">
        <v>0</v>
      </c>
      <c r="TH185" s="27">
        <v>0</v>
      </c>
      <c r="TI185" s="27">
        <v>0</v>
      </c>
      <c r="TJ185" s="27">
        <v>0</v>
      </c>
      <c r="TK185" s="27">
        <v>0</v>
      </c>
      <c r="TL185" s="27">
        <v>0</v>
      </c>
      <c r="TM185" s="27">
        <v>0</v>
      </c>
      <c r="TN185" s="27">
        <v>0</v>
      </c>
      <c r="TO185" s="27">
        <v>0</v>
      </c>
      <c r="TP185" s="27">
        <v>0</v>
      </c>
      <c r="TQ185" s="27">
        <v>0</v>
      </c>
      <c r="TR185" s="27">
        <v>0</v>
      </c>
      <c r="TS185" s="27">
        <v>0</v>
      </c>
      <c r="TT185" s="27">
        <v>0</v>
      </c>
      <c r="TU185" s="27">
        <v>0</v>
      </c>
      <c r="TV185" s="27">
        <v>0</v>
      </c>
      <c r="TW185" s="27">
        <v>0</v>
      </c>
      <c r="TX185" s="27">
        <v>0</v>
      </c>
      <c r="TY185" s="27">
        <v>0</v>
      </c>
      <c r="TZ185" s="27">
        <v>0</v>
      </c>
      <c r="UA185" s="27">
        <v>0</v>
      </c>
      <c r="UB185" s="27">
        <v>0</v>
      </c>
      <c r="UC185" s="27">
        <v>0</v>
      </c>
      <c r="UD185" s="27">
        <v>0</v>
      </c>
      <c r="UE185" s="27">
        <v>0</v>
      </c>
      <c r="UF185" s="27">
        <v>0</v>
      </c>
      <c r="UG185" s="27">
        <v>0</v>
      </c>
      <c r="UH185" s="27">
        <v>0</v>
      </c>
      <c r="UI185" s="27">
        <v>0</v>
      </c>
      <c r="UJ185" s="27">
        <v>0</v>
      </c>
      <c r="UK185" s="27">
        <v>0</v>
      </c>
      <c r="UL185" s="27">
        <v>0</v>
      </c>
      <c r="UM185" s="27">
        <v>0</v>
      </c>
      <c r="UN185" s="27">
        <v>0</v>
      </c>
      <c r="UO185" s="27">
        <v>0</v>
      </c>
      <c r="UP185" s="27">
        <v>0</v>
      </c>
      <c r="UQ185" s="27">
        <v>0</v>
      </c>
      <c r="UR185" s="27">
        <v>0</v>
      </c>
      <c r="US185" s="27">
        <v>0</v>
      </c>
      <c r="UT185" s="27">
        <v>0</v>
      </c>
      <c r="UU185" s="27">
        <v>0</v>
      </c>
      <c r="UV185" s="27">
        <v>0</v>
      </c>
      <c r="UW185" s="27">
        <v>0</v>
      </c>
      <c r="UX185" s="27">
        <v>0</v>
      </c>
      <c r="UY185" s="27">
        <v>0</v>
      </c>
      <c r="UZ185" s="27">
        <v>0</v>
      </c>
      <c r="VA185" s="27">
        <v>0</v>
      </c>
      <c r="VB185" s="27">
        <v>0</v>
      </c>
      <c r="VC185" s="27">
        <v>0</v>
      </c>
      <c r="VD185" s="27">
        <v>0</v>
      </c>
      <c r="VE185" s="27">
        <v>0</v>
      </c>
      <c r="VF185" s="27">
        <v>0</v>
      </c>
      <c r="VG185" s="27">
        <v>0</v>
      </c>
      <c r="VH185" s="14">
        <v>0</v>
      </c>
      <c r="VI185" s="27">
        <v>0</v>
      </c>
      <c r="VJ185" s="27">
        <v>0</v>
      </c>
      <c r="VK185" s="27">
        <v>0</v>
      </c>
      <c r="VL185" s="27">
        <v>0</v>
      </c>
      <c r="VM185" s="27">
        <v>0</v>
      </c>
      <c r="VN185" s="27">
        <v>0</v>
      </c>
      <c r="VO185" s="27">
        <v>0</v>
      </c>
      <c r="VP185" s="27">
        <v>0</v>
      </c>
      <c r="VQ185" s="27">
        <v>0</v>
      </c>
      <c r="VR185" s="27">
        <v>0</v>
      </c>
      <c r="VS185" s="27">
        <v>0</v>
      </c>
      <c r="VT185" s="27">
        <v>0</v>
      </c>
      <c r="VU185" s="27">
        <v>0</v>
      </c>
      <c r="VV185" s="27">
        <v>0</v>
      </c>
      <c r="VW185" s="27">
        <v>0</v>
      </c>
      <c r="VX185" s="27">
        <v>0</v>
      </c>
      <c r="VY185" s="27">
        <v>0</v>
      </c>
      <c r="VZ185" s="27">
        <v>0</v>
      </c>
      <c r="WA185" s="27">
        <v>0</v>
      </c>
      <c r="WB185" s="27">
        <v>0</v>
      </c>
      <c r="WC185" s="27">
        <v>0</v>
      </c>
      <c r="WD185" s="27">
        <v>0</v>
      </c>
      <c r="WE185" s="27">
        <v>0</v>
      </c>
      <c r="WF185" s="27">
        <v>0</v>
      </c>
      <c r="WG185" s="27">
        <v>0</v>
      </c>
      <c r="WH185" s="27">
        <v>0</v>
      </c>
      <c r="WI185" s="27">
        <v>0</v>
      </c>
      <c r="WJ185" s="27">
        <v>0</v>
      </c>
      <c r="WK185" s="27">
        <v>0</v>
      </c>
      <c r="WL185" s="27">
        <v>0</v>
      </c>
      <c r="WM185" s="27">
        <v>0</v>
      </c>
      <c r="WN185" s="27">
        <v>0</v>
      </c>
      <c r="WO185" s="27">
        <v>0</v>
      </c>
      <c r="WP185" s="27">
        <v>0</v>
      </c>
      <c r="WQ185" s="27">
        <v>0</v>
      </c>
      <c r="WR185" s="27">
        <v>0</v>
      </c>
      <c r="WS185" s="27">
        <v>0</v>
      </c>
      <c r="WT185" s="27">
        <v>0</v>
      </c>
      <c r="WU185" s="27">
        <v>0</v>
      </c>
      <c r="WV185" s="27">
        <v>0</v>
      </c>
      <c r="WW185" s="27">
        <v>0</v>
      </c>
      <c r="WX185" s="27">
        <v>0</v>
      </c>
      <c r="WY185" s="27">
        <v>0</v>
      </c>
      <c r="WZ185" s="27">
        <v>0</v>
      </c>
      <c r="XA185" s="27">
        <v>0</v>
      </c>
      <c r="XB185" s="27">
        <v>0</v>
      </c>
      <c r="XC185" s="27">
        <v>0</v>
      </c>
      <c r="XD185" s="27">
        <v>0</v>
      </c>
      <c r="XE185" s="27">
        <v>0</v>
      </c>
      <c r="XF185" s="27">
        <v>0</v>
      </c>
      <c r="XG185" s="27">
        <v>0</v>
      </c>
      <c r="XH185" s="27">
        <v>0</v>
      </c>
      <c r="XI185" s="27">
        <v>40</v>
      </c>
      <c r="XJ185" s="27">
        <v>40</v>
      </c>
      <c r="XK185" s="27">
        <v>4</v>
      </c>
      <c r="XL185" s="27">
        <v>76</v>
      </c>
      <c r="XM185" s="27">
        <v>6</v>
      </c>
      <c r="XN185" s="27">
        <v>0</v>
      </c>
      <c r="XO185" s="27">
        <v>4</v>
      </c>
      <c r="XP185" s="27">
        <v>0</v>
      </c>
      <c r="XQ185" s="27">
        <v>0</v>
      </c>
      <c r="XR185" s="27">
        <v>1</v>
      </c>
      <c r="XS185" s="27">
        <v>6</v>
      </c>
      <c r="XT185" s="27">
        <v>8</v>
      </c>
      <c r="XU185" s="27">
        <v>2</v>
      </c>
      <c r="XV185" s="27">
        <v>0</v>
      </c>
      <c r="XW185" s="27">
        <v>5</v>
      </c>
      <c r="XX185" s="27">
        <v>6</v>
      </c>
      <c r="XY185" s="27">
        <v>14</v>
      </c>
      <c r="XZ185" s="27">
        <v>4</v>
      </c>
      <c r="YA185" s="27">
        <v>6</v>
      </c>
      <c r="YB185" s="27">
        <v>0</v>
      </c>
      <c r="YC185" s="27">
        <v>4</v>
      </c>
      <c r="YD185" s="27">
        <v>0</v>
      </c>
      <c r="YE185" s="27">
        <v>0</v>
      </c>
      <c r="YF185" s="27">
        <v>2</v>
      </c>
      <c r="YG185" s="27">
        <v>8</v>
      </c>
      <c r="YH185" s="27">
        <v>15</v>
      </c>
      <c r="YI185" s="27">
        <v>4</v>
      </c>
      <c r="YJ185" s="27">
        <v>0</v>
      </c>
      <c r="YK185" s="27">
        <v>6</v>
      </c>
      <c r="YL185" s="27">
        <v>10</v>
      </c>
      <c r="YM185" s="27">
        <v>18</v>
      </c>
      <c r="YN185" s="27">
        <v>4</v>
      </c>
      <c r="YO185" s="27">
        <v>28</v>
      </c>
      <c r="YP185" s="27">
        <v>48</v>
      </c>
      <c r="YQ185" s="27">
        <v>38</v>
      </c>
      <c r="YR185" s="27">
        <v>38</v>
      </c>
      <c r="YS185" s="27">
        <v>41</v>
      </c>
      <c r="YT185" s="27">
        <v>181</v>
      </c>
      <c r="YU185" s="27">
        <v>10</v>
      </c>
      <c r="YV185" s="27">
        <v>212</v>
      </c>
      <c r="YW185" s="27">
        <v>84</v>
      </c>
      <c r="YX185" s="27">
        <v>64</v>
      </c>
      <c r="YY185" s="27">
        <v>238</v>
      </c>
      <c r="YZ185" s="27">
        <v>53</v>
      </c>
      <c r="ZA185" s="27">
        <v>249</v>
      </c>
      <c r="ZB185" s="27">
        <v>98</v>
      </c>
      <c r="ZC185" s="27">
        <v>2756</v>
      </c>
      <c r="ZD185" s="27">
        <v>411</v>
      </c>
      <c r="ZE185" s="27">
        <v>1261</v>
      </c>
      <c r="ZF185" s="27">
        <v>73</v>
      </c>
      <c r="ZG185" s="27">
        <v>5</v>
      </c>
      <c r="ZH185" s="27">
        <v>6</v>
      </c>
      <c r="ZI185" s="27">
        <v>42</v>
      </c>
      <c r="ZJ185" s="27">
        <v>3</v>
      </c>
      <c r="ZK185" s="27">
        <v>5</v>
      </c>
      <c r="ZL185" s="27">
        <v>103</v>
      </c>
      <c r="ZM185" s="27">
        <v>7</v>
      </c>
      <c r="ZN185" s="27">
        <v>8</v>
      </c>
      <c r="ZO185" s="27">
        <v>29</v>
      </c>
      <c r="ZP185" s="27">
        <v>5</v>
      </c>
      <c r="ZQ185" s="27">
        <v>4</v>
      </c>
      <c r="ZR185" s="27">
        <v>21</v>
      </c>
      <c r="ZS185" s="27">
        <v>3</v>
      </c>
      <c r="ZT185" s="27">
        <v>1</v>
      </c>
      <c r="ZU185" s="27">
        <v>26</v>
      </c>
      <c r="ZV185" s="27">
        <v>8</v>
      </c>
    </row>
    <row r="186" spans="1:698" s="43" customFormat="1" x14ac:dyDescent="0.2">
      <c r="A186" s="43" t="s">
        <v>286</v>
      </c>
      <c r="B186" s="42"/>
      <c r="C186" s="14">
        <v>533</v>
      </c>
      <c r="D186" s="14">
        <v>37</v>
      </c>
      <c r="E186" s="14">
        <v>0</v>
      </c>
      <c r="F186" s="14">
        <v>3</v>
      </c>
      <c r="G186" s="43">
        <v>0</v>
      </c>
      <c r="H186" s="43">
        <v>0</v>
      </c>
      <c r="I186" s="43">
        <v>0</v>
      </c>
      <c r="J186" s="43">
        <v>0</v>
      </c>
      <c r="K186" s="43">
        <v>0</v>
      </c>
      <c r="L186" s="43">
        <v>0</v>
      </c>
      <c r="M186" s="43">
        <v>0</v>
      </c>
      <c r="N186" s="43">
        <v>0</v>
      </c>
      <c r="O186" s="43">
        <v>0</v>
      </c>
      <c r="P186" s="43">
        <v>0</v>
      </c>
      <c r="Q186" s="43">
        <v>0</v>
      </c>
      <c r="R186" s="43">
        <v>0</v>
      </c>
      <c r="S186" s="43">
        <v>0</v>
      </c>
      <c r="T186" s="43">
        <v>0</v>
      </c>
      <c r="U186" s="43">
        <v>0</v>
      </c>
      <c r="V186" s="43">
        <v>0</v>
      </c>
      <c r="W186" s="43">
        <v>0</v>
      </c>
      <c r="X186" s="43">
        <v>0</v>
      </c>
      <c r="Y186" s="43">
        <v>0</v>
      </c>
      <c r="Z186" s="43">
        <v>0</v>
      </c>
      <c r="AA186" s="43">
        <v>0</v>
      </c>
      <c r="AB186" s="43">
        <v>0</v>
      </c>
      <c r="AC186" s="43">
        <v>0</v>
      </c>
      <c r="AD186" s="43">
        <v>0</v>
      </c>
      <c r="AE186" s="43">
        <v>0</v>
      </c>
      <c r="AF186" s="43">
        <v>0</v>
      </c>
      <c r="AG186" s="43">
        <v>0</v>
      </c>
      <c r="AH186" s="43">
        <v>0</v>
      </c>
      <c r="AI186" s="43">
        <v>0</v>
      </c>
      <c r="AJ186" s="43">
        <v>0</v>
      </c>
      <c r="AK186" s="43">
        <v>0</v>
      </c>
      <c r="AL186" s="43">
        <v>0</v>
      </c>
      <c r="AM186" s="43">
        <v>0</v>
      </c>
      <c r="AN186" s="43">
        <v>0</v>
      </c>
      <c r="AO186" s="43">
        <v>0</v>
      </c>
      <c r="AP186" s="43">
        <v>0</v>
      </c>
      <c r="AU186" s="43">
        <v>1</v>
      </c>
      <c r="AV186" s="43">
        <v>22</v>
      </c>
      <c r="AW186" s="43">
        <v>0</v>
      </c>
      <c r="AX186" s="43">
        <v>16</v>
      </c>
      <c r="AY186" s="14">
        <v>0</v>
      </c>
      <c r="AZ186" s="14">
        <v>3</v>
      </c>
      <c r="BA186" s="14">
        <v>3</v>
      </c>
      <c r="BB186" s="14">
        <v>63</v>
      </c>
      <c r="BC186" s="43">
        <v>0</v>
      </c>
      <c r="BD186" s="43">
        <v>0</v>
      </c>
      <c r="BE186" s="43">
        <v>0</v>
      </c>
      <c r="BF186" s="43">
        <v>0</v>
      </c>
      <c r="BG186" s="43">
        <v>0</v>
      </c>
      <c r="BH186" s="43">
        <v>0</v>
      </c>
      <c r="BI186" s="43">
        <v>0</v>
      </c>
      <c r="BJ186" s="43">
        <v>1</v>
      </c>
      <c r="BK186" s="43">
        <v>0</v>
      </c>
      <c r="BL186" s="43">
        <v>3</v>
      </c>
      <c r="BM186" s="43">
        <v>0</v>
      </c>
      <c r="BN186" s="43">
        <v>0</v>
      </c>
      <c r="BO186" s="43">
        <v>0</v>
      </c>
      <c r="BP186" s="43">
        <v>0</v>
      </c>
      <c r="BQ186" s="43">
        <v>0</v>
      </c>
      <c r="BR186" s="43">
        <v>0</v>
      </c>
      <c r="BS186" s="43">
        <v>0</v>
      </c>
      <c r="BT186" s="43">
        <v>0</v>
      </c>
      <c r="BU186" s="43">
        <v>0</v>
      </c>
      <c r="BV186" s="43">
        <v>0</v>
      </c>
      <c r="BW186" s="43">
        <v>0</v>
      </c>
      <c r="BX186" s="43">
        <v>0</v>
      </c>
      <c r="BY186" s="43">
        <v>0</v>
      </c>
      <c r="BZ186" s="43">
        <v>3</v>
      </c>
      <c r="CA186" s="43">
        <v>1</v>
      </c>
      <c r="CB186" s="43">
        <v>3</v>
      </c>
      <c r="CC186" s="43">
        <v>0</v>
      </c>
      <c r="CD186" s="43">
        <v>15</v>
      </c>
      <c r="CE186" s="43">
        <v>0</v>
      </c>
      <c r="CF186" s="43">
        <v>16</v>
      </c>
      <c r="CG186" s="43">
        <v>0</v>
      </c>
      <c r="CH186" s="43">
        <v>17</v>
      </c>
      <c r="CI186" s="43">
        <v>0</v>
      </c>
      <c r="CJ186" s="43">
        <v>9</v>
      </c>
      <c r="CK186" s="43">
        <v>0</v>
      </c>
      <c r="CL186" s="43">
        <v>21</v>
      </c>
      <c r="CM186" s="43">
        <v>0</v>
      </c>
      <c r="CN186" s="43">
        <v>18</v>
      </c>
      <c r="CO186" s="43">
        <v>0</v>
      </c>
      <c r="CP186" s="43">
        <v>19</v>
      </c>
      <c r="CQ186" s="43">
        <v>3</v>
      </c>
      <c r="CR186" s="43">
        <v>21</v>
      </c>
      <c r="CS186" s="43">
        <v>2</v>
      </c>
      <c r="CT186" s="43">
        <v>22</v>
      </c>
      <c r="CU186" s="43">
        <v>4</v>
      </c>
      <c r="CV186" s="43">
        <v>18</v>
      </c>
      <c r="CW186" s="43">
        <v>6</v>
      </c>
      <c r="CX186" s="43">
        <v>15</v>
      </c>
      <c r="CY186" s="43">
        <v>3</v>
      </c>
      <c r="CZ186" s="43">
        <v>14</v>
      </c>
      <c r="DA186" s="43">
        <v>1</v>
      </c>
      <c r="DB186" s="43">
        <v>3</v>
      </c>
      <c r="DC186" s="43">
        <v>2</v>
      </c>
      <c r="DD186" s="43">
        <v>0</v>
      </c>
      <c r="DG186" s="43">
        <v>2</v>
      </c>
      <c r="DH186" s="43">
        <v>51</v>
      </c>
      <c r="DI186" s="43">
        <v>0</v>
      </c>
      <c r="DJ186" s="43">
        <v>0</v>
      </c>
      <c r="DK186" s="43">
        <v>0</v>
      </c>
      <c r="DL186" s="43">
        <v>0</v>
      </c>
      <c r="DM186" s="43">
        <v>0</v>
      </c>
      <c r="DN186" s="43">
        <v>3</v>
      </c>
      <c r="DO186" s="43">
        <v>0</v>
      </c>
      <c r="DP186" s="43">
        <v>1</v>
      </c>
      <c r="DQ186" s="43">
        <v>0</v>
      </c>
      <c r="DR186" s="43">
        <v>7</v>
      </c>
      <c r="DS186" s="43">
        <v>0</v>
      </c>
      <c r="DT186" s="43">
        <v>7</v>
      </c>
      <c r="DU186" s="43">
        <v>0</v>
      </c>
      <c r="DV186" s="43">
        <v>0</v>
      </c>
      <c r="DW186" s="43">
        <v>0</v>
      </c>
      <c r="DX186" s="43">
        <v>0</v>
      </c>
      <c r="DY186" s="43">
        <v>0</v>
      </c>
      <c r="DZ186" s="43">
        <v>3</v>
      </c>
      <c r="EA186" s="43">
        <v>0</v>
      </c>
      <c r="EB186" s="43">
        <v>0</v>
      </c>
      <c r="EC186" s="43">
        <v>1</v>
      </c>
      <c r="ED186" s="43">
        <v>24</v>
      </c>
      <c r="EE186" s="43">
        <v>0</v>
      </c>
      <c r="EF186" s="43">
        <v>0</v>
      </c>
      <c r="EG186" s="43">
        <v>0</v>
      </c>
      <c r="EH186" s="43">
        <v>23</v>
      </c>
      <c r="EI186" s="43">
        <v>0</v>
      </c>
      <c r="EJ186" s="43">
        <v>0</v>
      </c>
      <c r="EK186" s="43">
        <v>0</v>
      </c>
      <c r="EL186" s="43">
        <v>9</v>
      </c>
      <c r="EM186" s="43">
        <v>0</v>
      </c>
      <c r="EN186" s="43">
        <v>1</v>
      </c>
      <c r="EO186" s="43">
        <v>0</v>
      </c>
      <c r="EP186" s="43">
        <v>0</v>
      </c>
      <c r="EQ186" s="43">
        <v>0</v>
      </c>
      <c r="ER186" s="43">
        <v>0</v>
      </c>
      <c r="ES186" s="43">
        <v>0</v>
      </c>
      <c r="ET186" s="43">
        <v>0</v>
      </c>
      <c r="EU186" s="43">
        <v>0</v>
      </c>
      <c r="EV186" s="43">
        <v>0</v>
      </c>
      <c r="EW186" s="43">
        <v>0</v>
      </c>
      <c r="EX186" s="43">
        <v>0</v>
      </c>
      <c r="EY186" s="43">
        <v>0</v>
      </c>
      <c r="EZ186" s="43">
        <v>0</v>
      </c>
      <c r="FA186" s="43">
        <v>0</v>
      </c>
      <c r="FB186" s="43">
        <v>2</v>
      </c>
      <c r="FC186" s="43">
        <v>0</v>
      </c>
      <c r="FD186" s="43">
        <v>1</v>
      </c>
      <c r="FE186" s="43">
        <v>0</v>
      </c>
      <c r="FF186" s="43">
        <v>1</v>
      </c>
      <c r="FG186" s="43">
        <v>0</v>
      </c>
      <c r="FH186" s="43">
        <v>1</v>
      </c>
      <c r="FI186" s="43">
        <v>0</v>
      </c>
      <c r="FJ186" s="43">
        <v>1</v>
      </c>
      <c r="FK186" s="43">
        <v>0</v>
      </c>
      <c r="FL186" s="43">
        <v>2</v>
      </c>
      <c r="FM186" s="43">
        <v>0</v>
      </c>
      <c r="FN186" s="43">
        <v>5</v>
      </c>
      <c r="FO186" s="43">
        <v>1</v>
      </c>
      <c r="FP186" s="43">
        <v>6</v>
      </c>
      <c r="FQ186" s="43">
        <v>0</v>
      </c>
      <c r="FR186" s="43">
        <v>6</v>
      </c>
      <c r="FS186" s="43">
        <v>0</v>
      </c>
      <c r="FT186" s="43">
        <v>10</v>
      </c>
      <c r="FU186" s="43">
        <v>1</v>
      </c>
      <c r="FV186" s="43">
        <v>4</v>
      </c>
      <c r="FW186" s="43">
        <v>4</v>
      </c>
      <c r="FX186" s="43">
        <v>3</v>
      </c>
      <c r="FY186" s="43">
        <v>2</v>
      </c>
      <c r="FZ186" s="43">
        <v>0</v>
      </c>
      <c r="GA186" s="43">
        <v>0</v>
      </c>
      <c r="GB186" s="43">
        <v>0</v>
      </c>
      <c r="GC186" s="27"/>
      <c r="GD186" s="27">
        <v>0</v>
      </c>
      <c r="GE186" s="27">
        <v>0</v>
      </c>
      <c r="GF186" s="27">
        <v>0</v>
      </c>
      <c r="GG186" s="27">
        <v>0</v>
      </c>
      <c r="GH186" s="27">
        <v>0</v>
      </c>
      <c r="GI186" s="27">
        <v>0</v>
      </c>
      <c r="GJ186" s="27">
        <v>0</v>
      </c>
      <c r="GK186" s="27">
        <v>0</v>
      </c>
      <c r="GL186" s="27">
        <v>0</v>
      </c>
      <c r="GM186" s="27">
        <v>0</v>
      </c>
      <c r="GN186" s="27">
        <v>0</v>
      </c>
      <c r="GO186" s="27">
        <v>0</v>
      </c>
      <c r="GP186" s="27"/>
      <c r="GQ186" s="27">
        <v>0</v>
      </c>
      <c r="GR186" s="27">
        <v>0</v>
      </c>
      <c r="GS186" s="27">
        <v>0</v>
      </c>
      <c r="GT186" s="27">
        <v>0</v>
      </c>
      <c r="GU186" s="27">
        <v>0</v>
      </c>
      <c r="GV186" s="27">
        <v>0</v>
      </c>
      <c r="GW186" s="27">
        <v>0</v>
      </c>
      <c r="GX186" s="27">
        <v>0</v>
      </c>
      <c r="GY186" s="27">
        <v>0</v>
      </c>
      <c r="GZ186" s="27">
        <v>0</v>
      </c>
      <c r="HA186" s="27">
        <v>0</v>
      </c>
      <c r="HB186" s="27">
        <v>0</v>
      </c>
      <c r="HC186" s="27"/>
      <c r="HD186" s="27">
        <v>0</v>
      </c>
      <c r="HE186" s="27">
        <v>0</v>
      </c>
      <c r="HF186" s="27">
        <v>0</v>
      </c>
      <c r="HG186" s="27">
        <v>0</v>
      </c>
      <c r="HH186" s="27">
        <v>0</v>
      </c>
      <c r="HI186" s="27">
        <v>0</v>
      </c>
      <c r="HJ186" s="27">
        <v>0</v>
      </c>
      <c r="HK186" s="27">
        <v>0</v>
      </c>
      <c r="HL186" s="27">
        <v>0</v>
      </c>
      <c r="HM186" s="27">
        <v>0</v>
      </c>
      <c r="HN186" s="27">
        <v>0</v>
      </c>
      <c r="HO186" s="27">
        <v>0</v>
      </c>
      <c r="HP186" s="27"/>
      <c r="HQ186" s="27">
        <v>0</v>
      </c>
      <c r="HR186" s="27">
        <v>0</v>
      </c>
      <c r="HS186" s="27">
        <v>0</v>
      </c>
      <c r="HT186" s="27">
        <v>0</v>
      </c>
      <c r="HU186" s="27">
        <v>0</v>
      </c>
      <c r="HV186" s="27">
        <v>0</v>
      </c>
      <c r="HW186" s="27">
        <v>0</v>
      </c>
      <c r="HX186" s="27">
        <v>0</v>
      </c>
      <c r="HY186" s="27">
        <v>0</v>
      </c>
      <c r="HZ186" s="27">
        <v>0</v>
      </c>
      <c r="IA186" s="27">
        <v>0</v>
      </c>
      <c r="IB186" s="27">
        <v>0</v>
      </c>
      <c r="IC186" s="27"/>
      <c r="ID186" s="27">
        <v>3</v>
      </c>
      <c r="IE186" s="27">
        <v>0</v>
      </c>
      <c r="IF186" s="27">
        <v>0</v>
      </c>
      <c r="IG186" s="27">
        <v>0</v>
      </c>
      <c r="IH186" s="27">
        <v>0</v>
      </c>
      <c r="II186" s="27"/>
      <c r="IJ186" s="27"/>
      <c r="IK186" s="27"/>
      <c r="IL186" s="27"/>
      <c r="IM186" s="27">
        <v>0</v>
      </c>
      <c r="IN186" s="27">
        <v>0</v>
      </c>
      <c r="IO186" s="27">
        <v>0</v>
      </c>
      <c r="IP186" s="27">
        <v>0</v>
      </c>
      <c r="IQ186" s="27">
        <v>0</v>
      </c>
      <c r="IR186" s="27">
        <v>0</v>
      </c>
      <c r="IS186" s="27">
        <v>0</v>
      </c>
      <c r="IT186" s="27">
        <v>0</v>
      </c>
      <c r="IU186" s="27">
        <v>0</v>
      </c>
      <c r="IV186" s="27">
        <v>0</v>
      </c>
      <c r="IW186" s="27">
        <v>0</v>
      </c>
      <c r="IX186" s="27">
        <v>0</v>
      </c>
      <c r="IY186" s="27">
        <v>0</v>
      </c>
      <c r="IZ186" s="27">
        <v>0</v>
      </c>
      <c r="JA186" s="27">
        <v>0</v>
      </c>
      <c r="JB186" s="27">
        <v>0</v>
      </c>
      <c r="JC186" s="27">
        <v>0</v>
      </c>
      <c r="JD186" s="27">
        <v>0</v>
      </c>
      <c r="JE186" s="27">
        <v>0</v>
      </c>
      <c r="JF186" s="27">
        <v>3</v>
      </c>
      <c r="JG186" s="27">
        <v>0</v>
      </c>
      <c r="JH186" s="27">
        <v>0</v>
      </c>
      <c r="JI186" s="27">
        <v>0</v>
      </c>
      <c r="JJ186" s="27">
        <v>0</v>
      </c>
      <c r="JK186" s="27">
        <v>0</v>
      </c>
      <c r="JL186" s="27">
        <v>0</v>
      </c>
      <c r="JM186" s="27">
        <v>0</v>
      </c>
      <c r="JN186" s="27">
        <v>0</v>
      </c>
      <c r="JO186" s="27">
        <v>0</v>
      </c>
      <c r="JP186" s="27">
        <v>0</v>
      </c>
      <c r="JQ186" s="27">
        <v>0</v>
      </c>
      <c r="JR186" s="27">
        <v>0</v>
      </c>
      <c r="JS186" s="27">
        <v>0</v>
      </c>
      <c r="JT186" s="27">
        <v>0</v>
      </c>
      <c r="JU186" s="27">
        <v>0</v>
      </c>
      <c r="JV186" s="27">
        <v>0</v>
      </c>
      <c r="JW186" s="27">
        <v>0</v>
      </c>
      <c r="JX186" s="27">
        <v>0</v>
      </c>
      <c r="JY186" s="14">
        <v>74</v>
      </c>
      <c r="JZ186" s="27">
        <v>0</v>
      </c>
      <c r="KA186" s="27">
        <v>0</v>
      </c>
      <c r="KB186" s="27">
        <v>0</v>
      </c>
      <c r="KC186" s="27">
        <v>0</v>
      </c>
      <c r="KD186" s="27">
        <v>0</v>
      </c>
      <c r="KE186" s="27">
        <v>20</v>
      </c>
      <c r="KF186" s="27">
        <v>3</v>
      </c>
      <c r="KG186" s="27">
        <v>1</v>
      </c>
      <c r="KH186" s="27">
        <v>23</v>
      </c>
      <c r="KI186" s="27">
        <v>5</v>
      </c>
      <c r="KJ186" s="27">
        <v>2</v>
      </c>
      <c r="KK186" s="27">
        <v>20</v>
      </c>
      <c r="KL186" s="14">
        <v>74</v>
      </c>
      <c r="KM186" s="27">
        <v>0</v>
      </c>
      <c r="KN186" s="27">
        <v>20</v>
      </c>
      <c r="KO186" s="27">
        <v>27</v>
      </c>
      <c r="KP186" s="27">
        <v>27</v>
      </c>
      <c r="KQ186" s="14">
        <v>13</v>
      </c>
      <c r="KR186" s="27">
        <v>11</v>
      </c>
      <c r="KS186" s="27">
        <v>2</v>
      </c>
      <c r="KT186" s="14">
        <v>1</v>
      </c>
      <c r="KU186" s="27">
        <v>1</v>
      </c>
      <c r="KV186" s="27">
        <v>0</v>
      </c>
      <c r="KW186" s="27">
        <v>0</v>
      </c>
      <c r="KX186" s="27">
        <v>0</v>
      </c>
      <c r="KY186" s="14">
        <v>4</v>
      </c>
      <c r="KZ186" s="27">
        <v>0</v>
      </c>
      <c r="LA186" s="27">
        <v>0</v>
      </c>
      <c r="LB186" s="27">
        <v>0</v>
      </c>
      <c r="LC186" s="27">
        <v>0</v>
      </c>
      <c r="LD186" s="27">
        <v>0</v>
      </c>
      <c r="LE186" s="27">
        <v>0</v>
      </c>
      <c r="LF186" s="27">
        <v>0</v>
      </c>
      <c r="LG186" s="27">
        <v>0</v>
      </c>
      <c r="LH186" s="27">
        <v>0</v>
      </c>
      <c r="LI186" s="27">
        <v>0</v>
      </c>
      <c r="LJ186" s="27">
        <v>0</v>
      </c>
      <c r="LK186" s="27">
        <v>0</v>
      </c>
      <c r="LL186" s="27">
        <v>0</v>
      </c>
      <c r="LM186" s="27">
        <v>0</v>
      </c>
      <c r="LN186" s="27">
        <v>0</v>
      </c>
      <c r="LO186" s="27">
        <v>0</v>
      </c>
      <c r="LP186" s="27">
        <v>0</v>
      </c>
      <c r="LQ186" s="27">
        <v>0</v>
      </c>
      <c r="LR186" s="27">
        <v>0</v>
      </c>
      <c r="LS186" s="27">
        <v>1</v>
      </c>
      <c r="LT186" s="27">
        <v>0</v>
      </c>
      <c r="LU186" s="27">
        <v>0</v>
      </c>
      <c r="LV186" s="27">
        <v>0</v>
      </c>
      <c r="LW186" s="27">
        <v>0</v>
      </c>
      <c r="LX186" s="27">
        <v>0</v>
      </c>
      <c r="LY186" s="27">
        <v>0</v>
      </c>
      <c r="LZ186" s="27">
        <v>0</v>
      </c>
      <c r="MA186" s="27">
        <v>0</v>
      </c>
      <c r="MB186" s="27">
        <v>0</v>
      </c>
      <c r="MC186" s="27">
        <v>0</v>
      </c>
      <c r="MD186" s="27">
        <v>0</v>
      </c>
      <c r="ME186" s="27">
        <v>0</v>
      </c>
      <c r="MF186" s="27">
        <v>0</v>
      </c>
      <c r="MG186" s="27">
        <v>0</v>
      </c>
      <c r="MH186" s="27">
        <v>0</v>
      </c>
      <c r="MI186" s="27">
        <v>0</v>
      </c>
      <c r="MJ186" s="27">
        <v>0</v>
      </c>
      <c r="MK186" s="27">
        <v>0</v>
      </c>
      <c r="ML186" s="27">
        <v>0</v>
      </c>
      <c r="MM186" s="27">
        <v>0</v>
      </c>
      <c r="MN186" s="27">
        <v>0</v>
      </c>
      <c r="MO186" s="27">
        <v>0</v>
      </c>
      <c r="MP186" s="27">
        <v>0</v>
      </c>
      <c r="MQ186" s="27">
        <v>0</v>
      </c>
      <c r="MR186" s="27">
        <v>0</v>
      </c>
      <c r="MS186" s="27">
        <v>0</v>
      </c>
      <c r="MT186" s="27">
        <v>0</v>
      </c>
      <c r="MU186" s="27">
        <v>0</v>
      </c>
      <c r="MV186" s="27">
        <v>0</v>
      </c>
      <c r="MW186" s="27">
        <v>0</v>
      </c>
      <c r="MX186" s="27">
        <v>1</v>
      </c>
      <c r="MY186" s="27">
        <v>0</v>
      </c>
      <c r="MZ186" s="27">
        <v>0</v>
      </c>
      <c r="NA186" s="27">
        <v>0</v>
      </c>
      <c r="NB186" s="27">
        <v>0</v>
      </c>
      <c r="NC186" s="27">
        <v>0</v>
      </c>
      <c r="ND186" s="27">
        <v>0</v>
      </c>
      <c r="NE186" s="27">
        <v>0</v>
      </c>
      <c r="NF186" s="27">
        <v>0</v>
      </c>
      <c r="NG186" s="27">
        <v>0</v>
      </c>
      <c r="NH186" s="27">
        <v>0</v>
      </c>
      <c r="NI186" s="27">
        <v>0</v>
      </c>
      <c r="NJ186" s="27">
        <v>0</v>
      </c>
      <c r="NK186" s="27">
        <v>0</v>
      </c>
      <c r="NL186" s="27">
        <v>1</v>
      </c>
      <c r="NM186" s="27">
        <v>0</v>
      </c>
      <c r="NN186" s="27">
        <v>0</v>
      </c>
      <c r="NO186" s="27">
        <v>0</v>
      </c>
      <c r="NP186" s="27">
        <v>0</v>
      </c>
      <c r="NQ186" s="27">
        <v>0</v>
      </c>
      <c r="NR186" s="27">
        <v>1</v>
      </c>
      <c r="NS186" s="27">
        <v>0</v>
      </c>
      <c r="NT186" s="14">
        <v>4</v>
      </c>
      <c r="NU186" s="27">
        <v>0</v>
      </c>
      <c r="NV186" s="27">
        <v>0</v>
      </c>
      <c r="NW186" s="27">
        <v>1</v>
      </c>
      <c r="NX186" s="27">
        <v>0</v>
      </c>
      <c r="NY186" s="27">
        <v>0</v>
      </c>
      <c r="NZ186" s="27">
        <v>0</v>
      </c>
      <c r="OA186" s="27">
        <v>0</v>
      </c>
      <c r="OB186" s="27">
        <v>0</v>
      </c>
      <c r="OC186" s="27">
        <v>0</v>
      </c>
      <c r="OD186" s="27">
        <v>0</v>
      </c>
      <c r="OE186" s="27">
        <v>0</v>
      </c>
      <c r="OF186" s="27">
        <v>0</v>
      </c>
      <c r="OG186" s="27">
        <v>0</v>
      </c>
      <c r="OH186" s="27">
        <v>0</v>
      </c>
      <c r="OI186" s="27">
        <v>0</v>
      </c>
      <c r="OJ186" s="27">
        <v>0</v>
      </c>
      <c r="OK186" s="27">
        <v>1</v>
      </c>
      <c r="OL186" s="27">
        <v>0</v>
      </c>
      <c r="OM186" s="27">
        <v>0</v>
      </c>
      <c r="ON186" s="27">
        <v>1</v>
      </c>
      <c r="OO186" s="27">
        <v>0</v>
      </c>
      <c r="OP186" s="27">
        <v>0</v>
      </c>
      <c r="OQ186" s="27">
        <v>1</v>
      </c>
      <c r="OR186" s="27">
        <v>0</v>
      </c>
      <c r="OS186" s="14">
        <v>38</v>
      </c>
      <c r="OT186" s="44">
        <v>2</v>
      </c>
      <c r="OU186" s="27">
        <v>0</v>
      </c>
      <c r="OV186" s="27">
        <v>0</v>
      </c>
      <c r="OW186" s="27">
        <v>1</v>
      </c>
      <c r="OX186" s="27">
        <v>0</v>
      </c>
      <c r="OY186" s="27">
        <v>0</v>
      </c>
      <c r="OZ186" s="27">
        <v>0</v>
      </c>
      <c r="PA186" s="27">
        <v>6</v>
      </c>
      <c r="PB186" s="27">
        <v>9</v>
      </c>
      <c r="PC186" s="27">
        <v>0</v>
      </c>
      <c r="PD186" s="27">
        <v>0</v>
      </c>
      <c r="PE186" s="27">
        <v>0</v>
      </c>
      <c r="PF186" s="27">
        <v>0</v>
      </c>
      <c r="PG186" s="27">
        <v>2</v>
      </c>
      <c r="PH186" s="27">
        <v>1</v>
      </c>
      <c r="PI186" s="27">
        <v>2</v>
      </c>
      <c r="PJ186" s="27">
        <v>0</v>
      </c>
      <c r="PK186" s="27">
        <v>0</v>
      </c>
      <c r="PL186" s="27">
        <v>0</v>
      </c>
      <c r="PM186" s="27">
        <v>3</v>
      </c>
      <c r="PN186" s="27">
        <v>12</v>
      </c>
      <c r="PO186" s="27">
        <v>0</v>
      </c>
      <c r="PP186" s="27">
        <v>0</v>
      </c>
      <c r="PQ186" s="27">
        <v>0</v>
      </c>
      <c r="PR186" s="27">
        <v>0</v>
      </c>
      <c r="PS186" s="27">
        <v>2</v>
      </c>
      <c r="PT186" s="27">
        <v>0</v>
      </c>
      <c r="PU186" s="27">
        <v>0</v>
      </c>
      <c r="PV186" s="27">
        <v>0</v>
      </c>
      <c r="PW186" s="27">
        <v>0</v>
      </c>
      <c r="PX186" s="14">
        <v>1385</v>
      </c>
      <c r="PY186" s="27">
        <v>3</v>
      </c>
      <c r="PZ186" s="27">
        <v>18</v>
      </c>
      <c r="QA186" s="27">
        <v>19</v>
      </c>
      <c r="QB186" s="27">
        <v>9</v>
      </c>
      <c r="QC186" s="27">
        <v>34</v>
      </c>
      <c r="QD186" s="27">
        <v>178</v>
      </c>
      <c r="QE186" s="27">
        <v>560</v>
      </c>
      <c r="QF186" s="27">
        <v>0</v>
      </c>
      <c r="QG186" s="27">
        <v>0</v>
      </c>
      <c r="QH186" s="27">
        <v>0</v>
      </c>
      <c r="QI186" s="27">
        <v>0</v>
      </c>
      <c r="QJ186" s="27">
        <v>71</v>
      </c>
      <c r="QK186" s="27">
        <v>1</v>
      </c>
      <c r="QL186" s="27">
        <v>17</v>
      </c>
      <c r="QM186" s="27">
        <v>16</v>
      </c>
      <c r="QN186" s="27">
        <v>1</v>
      </c>
      <c r="QO186" s="27">
        <v>4</v>
      </c>
      <c r="QP186" s="27">
        <v>60</v>
      </c>
      <c r="QQ186" s="27">
        <v>325</v>
      </c>
      <c r="QR186" s="27">
        <v>0</v>
      </c>
      <c r="QS186" s="27">
        <v>0</v>
      </c>
      <c r="QT186" s="27">
        <v>0</v>
      </c>
      <c r="QU186" s="27">
        <v>0</v>
      </c>
      <c r="QV186" s="27">
        <v>69</v>
      </c>
      <c r="QW186" s="27">
        <v>0</v>
      </c>
      <c r="QX186" s="27">
        <v>0</v>
      </c>
      <c r="QY186" s="27">
        <v>0</v>
      </c>
      <c r="QZ186" s="27">
        <v>0</v>
      </c>
      <c r="RA186" s="14">
        <v>11</v>
      </c>
      <c r="RB186" s="27">
        <v>0</v>
      </c>
      <c r="RC186" s="27">
        <v>0</v>
      </c>
      <c r="RD186" s="27">
        <v>1</v>
      </c>
      <c r="RE186" s="27">
        <v>2</v>
      </c>
      <c r="RF186" s="27">
        <v>0</v>
      </c>
      <c r="RG186" s="27">
        <v>0</v>
      </c>
      <c r="RH186" s="27">
        <v>3</v>
      </c>
      <c r="RI186" s="27">
        <v>5</v>
      </c>
      <c r="RJ186" s="14">
        <v>1</v>
      </c>
      <c r="RK186" s="27">
        <v>0</v>
      </c>
      <c r="RL186" s="27">
        <v>0</v>
      </c>
      <c r="RM186" s="27">
        <v>0</v>
      </c>
      <c r="RN186" s="27">
        <v>0</v>
      </c>
      <c r="RO186" s="27">
        <v>0</v>
      </c>
      <c r="RP186" s="27">
        <v>0</v>
      </c>
      <c r="RQ186" s="27">
        <v>0</v>
      </c>
      <c r="RR186" s="27">
        <v>0</v>
      </c>
      <c r="RS186" s="27">
        <v>0</v>
      </c>
      <c r="RT186" s="27">
        <v>0</v>
      </c>
      <c r="RU186" s="27">
        <v>0</v>
      </c>
      <c r="RV186" s="27">
        <v>0</v>
      </c>
      <c r="RW186" s="27">
        <v>0</v>
      </c>
      <c r="RX186" s="27">
        <v>0</v>
      </c>
      <c r="RY186" s="27">
        <v>0</v>
      </c>
      <c r="RZ186" s="27">
        <v>0</v>
      </c>
      <c r="SA186" s="27">
        <v>0</v>
      </c>
      <c r="SB186" s="27">
        <v>0</v>
      </c>
      <c r="SC186" s="27">
        <v>0</v>
      </c>
      <c r="SD186" s="27">
        <v>1</v>
      </c>
      <c r="SE186" s="27">
        <v>0</v>
      </c>
      <c r="SF186" s="27">
        <v>0</v>
      </c>
      <c r="SG186" s="27">
        <v>0</v>
      </c>
      <c r="SH186" s="27">
        <v>0</v>
      </c>
      <c r="SI186" s="27">
        <v>0</v>
      </c>
      <c r="SJ186" s="27">
        <v>0</v>
      </c>
      <c r="SK186" s="27">
        <v>0</v>
      </c>
      <c r="SL186" s="27">
        <v>0</v>
      </c>
      <c r="SM186" s="27">
        <v>0</v>
      </c>
      <c r="SN186" s="27">
        <v>0</v>
      </c>
      <c r="SO186" s="27">
        <v>0</v>
      </c>
      <c r="SP186" s="27">
        <v>0</v>
      </c>
      <c r="SQ186" s="27">
        <v>0</v>
      </c>
      <c r="SR186" s="27">
        <v>0</v>
      </c>
      <c r="SS186" s="27">
        <v>0</v>
      </c>
      <c r="ST186" s="27">
        <v>0</v>
      </c>
      <c r="SU186" s="27">
        <v>0</v>
      </c>
      <c r="SV186" s="27">
        <v>0</v>
      </c>
      <c r="SW186" s="27">
        <v>0</v>
      </c>
      <c r="SX186" s="27">
        <v>0</v>
      </c>
      <c r="SY186" s="27">
        <v>0</v>
      </c>
      <c r="SZ186" s="27">
        <v>0</v>
      </c>
      <c r="TA186" s="27">
        <v>0</v>
      </c>
      <c r="TB186" s="27">
        <v>0</v>
      </c>
      <c r="TC186" s="27">
        <v>0</v>
      </c>
      <c r="TD186" s="27">
        <v>0</v>
      </c>
      <c r="TE186" s="27">
        <v>0</v>
      </c>
      <c r="TF186" s="27">
        <v>0</v>
      </c>
      <c r="TG186" s="14">
        <v>0</v>
      </c>
      <c r="TH186" s="27">
        <v>0</v>
      </c>
      <c r="TI186" s="27">
        <v>0</v>
      </c>
      <c r="TJ186" s="27">
        <v>0</v>
      </c>
      <c r="TK186" s="27">
        <v>0</v>
      </c>
      <c r="TL186" s="27">
        <v>0</v>
      </c>
      <c r="TM186" s="27">
        <v>0</v>
      </c>
      <c r="TN186" s="27">
        <v>0</v>
      </c>
      <c r="TO186" s="27">
        <v>0</v>
      </c>
      <c r="TP186" s="27">
        <v>0</v>
      </c>
      <c r="TQ186" s="27">
        <v>0</v>
      </c>
      <c r="TR186" s="27">
        <v>0</v>
      </c>
      <c r="TS186" s="27">
        <v>0</v>
      </c>
      <c r="TT186" s="27">
        <v>0</v>
      </c>
      <c r="TU186" s="27">
        <v>0</v>
      </c>
      <c r="TV186" s="27">
        <v>0</v>
      </c>
      <c r="TW186" s="27">
        <v>0</v>
      </c>
      <c r="TX186" s="27">
        <v>0</v>
      </c>
      <c r="TY186" s="27">
        <v>0</v>
      </c>
      <c r="TZ186" s="27">
        <v>0</v>
      </c>
      <c r="UA186" s="27">
        <v>0</v>
      </c>
      <c r="UB186" s="27">
        <v>0</v>
      </c>
      <c r="UC186" s="27">
        <v>0</v>
      </c>
      <c r="UD186" s="27">
        <v>0</v>
      </c>
      <c r="UE186" s="27">
        <v>0</v>
      </c>
      <c r="UF186" s="27">
        <v>0</v>
      </c>
      <c r="UG186" s="27">
        <v>0</v>
      </c>
      <c r="UH186" s="27">
        <v>0</v>
      </c>
      <c r="UI186" s="27">
        <v>0</v>
      </c>
      <c r="UJ186" s="27">
        <v>0</v>
      </c>
      <c r="UK186" s="27">
        <v>0</v>
      </c>
      <c r="UL186" s="27">
        <v>0</v>
      </c>
      <c r="UM186" s="27">
        <v>0</v>
      </c>
      <c r="UN186" s="27">
        <v>0</v>
      </c>
      <c r="UO186" s="27">
        <v>0</v>
      </c>
      <c r="UP186" s="27">
        <v>0</v>
      </c>
      <c r="UQ186" s="27">
        <v>0</v>
      </c>
      <c r="UR186" s="27">
        <v>0</v>
      </c>
      <c r="US186" s="27">
        <v>0</v>
      </c>
      <c r="UT186" s="27">
        <v>0</v>
      </c>
      <c r="UU186" s="27">
        <v>0</v>
      </c>
      <c r="UV186" s="27">
        <v>0</v>
      </c>
      <c r="UW186" s="27">
        <v>0</v>
      </c>
      <c r="UX186" s="27">
        <v>0</v>
      </c>
      <c r="UY186" s="27">
        <v>0</v>
      </c>
      <c r="UZ186" s="27">
        <v>0</v>
      </c>
      <c r="VA186" s="27">
        <v>0</v>
      </c>
      <c r="VB186" s="27">
        <v>0</v>
      </c>
      <c r="VC186" s="27">
        <v>0</v>
      </c>
      <c r="VD186" s="27">
        <v>0</v>
      </c>
      <c r="VE186" s="27">
        <v>0</v>
      </c>
      <c r="VF186" s="27">
        <v>0</v>
      </c>
      <c r="VG186" s="27">
        <v>0</v>
      </c>
      <c r="VH186" s="14">
        <v>0</v>
      </c>
      <c r="VI186" s="27">
        <v>0</v>
      </c>
      <c r="VJ186" s="27">
        <v>0</v>
      </c>
      <c r="VK186" s="27">
        <v>0</v>
      </c>
      <c r="VL186" s="27">
        <v>0</v>
      </c>
      <c r="VM186" s="27">
        <v>0</v>
      </c>
      <c r="VN186" s="27">
        <v>0</v>
      </c>
      <c r="VO186" s="27">
        <v>0</v>
      </c>
      <c r="VP186" s="27">
        <v>0</v>
      </c>
      <c r="VQ186" s="27">
        <v>0</v>
      </c>
      <c r="VR186" s="27">
        <v>0</v>
      </c>
      <c r="VS186" s="27">
        <v>0</v>
      </c>
      <c r="VT186" s="27">
        <v>0</v>
      </c>
      <c r="VU186" s="27">
        <v>0</v>
      </c>
      <c r="VV186" s="27">
        <v>0</v>
      </c>
      <c r="VW186" s="27">
        <v>0</v>
      </c>
      <c r="VX186" s="27">
        <v>0</v>
      </c>
      <c r="VY186" s="27">
        <v>0</v>
      </c>
      <c r="VZ186" s="27">
        <v>0</v>
      </c>
      <c r="WA186" s="27">
        <v>0</v>
      </c>
      <c r="WB186" s="27">
        <v>0</v>
      </c>
      <c r="WC186" s="27">
        <v>0</v>
      </c>
      <c r="WD186" s="27">
        <v>0</v>
      </c>
      <c r="WE186" s="27">
        <v>0</v>
      </c>
      <c r="WF186" s="27">
        <v>0</v>
      </c>
      <c r="WG186" s="27">
        <v>0</v>
      </c>
      <c r="WH186" s="27">
        <v>0</v>
      </c>
      <c r="WI186" s="27">
        <v>0</v>
      </c>
      <c r="WJ186" s="27">
        <v>0</v>
      </c>
      <c r="WK186" s="27">
        <v>0</v>
      </c>
      <c r="WL186" s="27">
        <v>0</v>
      </c>
      <c r="WM186" s="27">
        <v>0</v>
      </c>
      <c r="WN186" s="27">
        <v>0</v>
      </c>
      <c r="WO186" s="27">
        <v>0</v>
      </c>
      <c r="WP186" s="27">
        <v>0</v>
      </c>
      <c r="WQ186" s="27">
        <v>0</v>
      </c>
      <c r="WR186" s="27">
        <v>0</v>
      </c>
      <c r="WS186" s="27">
        <v>0</v>
      </c>
      <c r="WT186" s="27">
        <v>0</v>
      </c>
      <c r="WU186" s="27">
        <v>0</v>
      </c>
      <c r="WV186" s="27">
        <v>0</v>
      </c>
      <c r="WW186" s="27">
        <v>0</v>
      </c>
      <c r="WX186" s="27">
        <v>0</v>
      </c>
      <c r="WY186" s="27">
        <v>0</v>
      </c>
      <c r="WZ186" s="27">
        <v>0</v>
      </c>
      <c r="XA186" s="27">
        <v>0</v>
      </c>
      <c r="XB186" s="27">
        <v>0</v>
      </c>
      <c r="XC186" s="27">
        <v>0</v>
      </c>
      <c r="XD186" s="27">
        <v>0</v>
      </c>
      <c r="XE186" s="27">
        <v>0</v>
      </c>
      <c r="XF186" s="27">
        <v>0</v>
      </c>
      <c r="XG186" s="27">
        <v>0</v>
      </c>
      <c r="XH186" s="27">
        <v>0</v>
      </c>
      <c r="XI186" s="27">
        <v>19</v>
      </c>
      <c r="XJ186" s="27">
        <v>16</v>
      </c>
      <c r="XK186" s="27">
        <v>3</v>
      </c>
      <c r="XL186" s="27">
        <v>32</v>
      </c>
      <c r="XM186" s="27">
        <v>2</v>
      </c>
      <c r="XN186" s="27">
        <v>0</v>
      </c>
      <c r="XO186" s="27">
        <v>0</v>
      </c>
      <c r="XP186" s="27">
        <v>1</v>
      </c>
      <c r="XQ186" s="27">
        <v>0</v>
      </c>
      <c r="XR186" s="27">
        <v>0</v>
      </c>
      <c r="XS186" s="27">
        <v>1</v>
      </c>
      <c r="XT186" s="27">
        <v>5</v>
      </c>
      <c r="XU186" s="27">
        <v>1</v>
      </c>
      <c r="XV186" s="27">
        <v>1</v>
      </c>
      <c r="XW186" s="27">
        <v>2</v>
      </c>
      <c r="XX186" s="27">
        <v>5</v>
      </c>
      <c r="XY186" s="27">
        <v>5</v>
      </c>
      <c r="XZ186" s="27">
        <v>2</v>
      </c>
      <c r="YA186" s="27">
        <v>2</v>
      </c>
      <c r="YB186" s="27">
        <v>0</v>
      </c>
      <c r="YC186" s="27">
        <v>0</v>
      </c>
      <c r="YD186" s="27">
        <v>2</v>
      </c>
      <c r="YE186" s="27">
        <v>0</v>
      </c>
      <c r="YF186" s="27">
        <v>0</v>
      </c>
      <c r="YG186" s="27">
        <v>3</v>
      </c>
      <c r="YH186" s="27">
        <v>6</v>
      </c>
      <c r="YI186" s="27">
        <v>1</v>
      </c>
      <c r="YJ186" s="27">
        <v>1</v>
      </c>
      <c r="YK186" s="27">
        <v>2</v>
      </c>
      <c r="YL186" s="27">
        <v>5</v>
      </c>
      <c r="YM186" s="27">
        <v>6</v>
      </c>
      <c r="YN186" s="27">
        <v>2</v>
      </c>
      <c r="YO186" s="27">
        <v>1</v>
      </c>
      <c r="YP186" s="27">
        <v>6</v>
      </c>
      <c r="YQ186" s="27">
        <v>1</v>
      </c>
      <c r="YR186" s="27">
        <v>6</v>
      </c>
      <c r="YS186" s="27">
        <v>6</v>
      </c>
      <c r="YT186" s="27">
        <v>27</v>
      </c>
      <c r="YU186" s="27">
        <v>2</v>
      </c>
      <c r="YV186" s="27">
        <v>31</v>
      </c>
      <c r="YW186" s="27">
        <v>6</v>
      </c>
      <c r="YX186" s="27">
        <v>8</v>
      </c>
      <c r="YY186" s="27">
        <v>38</v>
      </c>
      <c r="YZ186" s="27">
        <v>6</v>
      </c>
      <c r="ZA186" s="27">
        <v>40</v>
      </c>
      <c r="ZB186" s="27">
        <v>8</v>
      </c>
      <c r="ZC186" s="27">
        <v>885</v>
      </c>
      <c r="ZD186" s="27">
        <v>125</v>
      </c>
      <c r="ZE186" s="27">
        <v>576</v>
      </c>
      <c r="ZF186" s="27">
        <v>31</v>
      </c>
      <c r="ZG186" s="27">
        <v>8</v>
      </c>
      <c r="ZH186" s="27">
        <v>6</v>
      </c>
      <c r="ZI186" s="27">
        <v>19</v>
      </c>
      <c r="ZJ186" s="27">
        <v>7</v>
      </c>
      <c r="ZK186" s="27">
        <v>4</v>
      </c>
      <c r="ZL186" s="27">
        <v>41</v>
      </c>
      <c r="ZM186" s="27">
        <v>6</v>
      </c>
      <c r="ZN186" s="27">
        <v>3</v>
      </c>
      <c r="ZO186" s="27">
        <v>26</v>
      </c>
      <c r="ZP186" s="27">
        <v>4</v>
      </c>
      <c r="ZQ186" s="27">
        <v>3</v>
      </c>
      <c r="ZR186" s="27">
        <v>14</v>
      </c>
      <c r="ZS186" s="27">
        <v>0</v>
      </c>
      <c r="ZT186" s="27">
        <v>0</v>
      </c>
      <c r="ZU186" s="27">
        <v>13</v>
      </c>
      <c r="ZV186" s="27">
        <v>0</v>
      </c>
    </row>
    <row r="187" spans="1:698" s="43" customFormat="1" x14ac:dyDescent="0.2">
      <c r="A187" s="43" t="s">
        <v>287</v>
      </c>
      <c r="B187" s="42"/>
      <c r="C187" s="14">
        <v>434</v>
      </c>
      <c r="D187" s="14">
        <v>32</v>
      </c>
      <c r="E187" s="14">
        <v>3</v>
      </c>
      <c r="F187" s="14">
        <v>1</v>
      </c>
      <c r="G187" s="43">
        <v>0</v>
      </c>
      <c r="H187" s="43">
        <v>0</v>
      </c>
      <c r="I187" s="43">
        <v>0</v>
      </c>
      <c r="J187" s="43">
        <v>0</v>
      </c>
      <c r="K187" s="43">
        <v>0</v>
      </c>
      <c r="L187" s="43">
        <v>0</v>
      </c>
      <c r="M187" s="43">
        <v>0</v>
      </c>
      <c r="N187" s="43">
        <v>0</v>
      </c>
      <c r="O187" s="43">
        <v>0</v>
      </c>
      <c r="P187" s="43">
        <v>0</v>
      </c>
      <c r="Q187" s="43">
        <v>0</v>
      </c>
      <c r="R187" s="43">
        <v>0</v>
      </c>
      <c r="S187" s="43">
        <v>0</v>
      </c>
      <c r="T187" s="43">
        <v>0</v>
      </c>
      <c r="U187" s="43">
        <v>0</v>
      </c>
      <c r="V187" s="43">
        <v>0</v>
      </c>
      <c r="W187" s="43">
        <v>0</v>
      </c>
      <c r="X187" s="43">
        <v>0</v>
      </c>
      <c r="Y187" s="43">
        <v>0</v>
      </c>
      <c r="Z187" s="43">
        <v>0</v>
      </c>
      <c r="AA187" s="43">
        <v>0</v>
      </c>
      <c r="AB187" s="43">
        <v>0</v>
      </c>
      <c r="AC187" s="43">
        <v>0</v>
      </c>
      <c r="AD187" s="43">
        <v>0</v>
      </c>
      <c r="AE187" s="43">
        <v>0</v>
      </c>
      <c r="AF187" s="43">
        <v>0</v>
      </c>
      <c r="AG187" s="43">
        <v>0</v>
      </c>
      <c r="AH187" s="43">
        <v>0</v>
      </c>
      <c r="AI187" s="43">
        <v>0</v>
      </c>
      <c r="AJ187" s="43">
        <v>0</v>
      </c>
      <c r="AK187" s="43">
        <v>0</v>
      </c>
      <c r="AL187" s="43">
        <v>0</v>
      </c>
      <c r="AM187" s="43">
        <v>0</v>
      </c>
      <c r="AN187" s="43">
        <v>0</v>
      </c>
      <c r="AO187" s="43">
        <v>0</v>
      </c>
      <c r="AP187" s="43">
        <v>0</v>
      </c>
      <c r="AU187" s="43">
        <v>0</v>
      </c>
      <c r="AV187" s="43">
        <v>1</v>
      </c>
      <c r="AW187" s="43">
        <v>0</v>
      </c>
      <c r="AX187" s="43">
        <v>0</v>
      </c>
      <c r="AY187" s="14">
        <v>0</v>
      </c>
      <c r="AZ187" s="14">
        <v>9</v>
      </c>
      <c r="BA187" s="14">
        <v>3</v>
      </c>
      <c r="BB187" s="14">
        <v>78</v>
      </c>
      <c r="BC187" s="43">
        <v>0</v>
      </c>
      <c r="BD187" s="43">
        <v>0</v>
      </c>
      <c r="BE187" s="43">
        <v>0</v>
      </c>
      <c r="BF187" s="43">
        <v>0</v>
      </c>
      <c r="BG187" s="43">
        <v>0</v>
      </c>
      <c r="BH187" s="43">
        <v>0</v>
      </c>
      <c r="BI187" s="43">
        <v>0</v>
      </c>
      <c r="BJ187" s="43">
        <v>1</v>
      </c>
      <c r="BK187" s="43">
        <v>0</v>
      </c>
      <c r="BL187" s="43">
        <v>1</v>
      </c>
      <c r="BM187" s="43">
        <v>0</v>
      </c>
      <c r="BN187" s="43">
        <v>0</v>
      </c>
      <c r="BO187" s="43">
        <v>0</v>
      </c>
      <c r="BP187" s="43">
        <v>0</v>
      </c>
      <c r="BQ187" s="43">
        <v>0</v>
      </c>
      <c r="BR187" s="43">
        <v>0</v>
      </c>
      <c r="BS187" s="43">
        <v>0</v>
      </c>
      <c r="BT187" s="43">
        <v>0</v>
      </c>
      <c r="BU187" s="43">
        <v>0</v>
      </c>
      <c r="BV187" s="43">
        <v>0</v>
      </c>
      <c r="BW187" s="43">
        <v>0</v>
      </c>
      <c r="BX187" s="43">
        <v>0</v>
      </c>
      <c r="BY187" s="43">
        <v>0</v>
      </c>
      <c r="BZ187" s="43">
        <v>0</v>
      </c>
      <c r="CA187" s="43">
        <v>0</v>
      </c>
      <c r="CB187" s="43">
        <v>0</v>
      </c>
      <c r="CC187" s="43">
        <v>0</v>
      </c>
      <c r="CD187" s="43">
        <v>1</v>
      </c>
      <c r="CE187" s="43">
        <v>0</v>
      </c>
      <c r="CF187" s="43">
        <v>0</v>
      </c>
      <c r="CG187" s="43">
        <v>0</v>
      </c>
      <c r="CH187" s="43">
        <v>1</v>
      </c>
      <c r="CI187" s="43">
        <v>0</v>
      </c>
      <c r="CJ187" s="43">
        <v>1</v>
      </c>
      <c r="CK187" s="43">
        <v>0</v>
      </c>
      <c r="CL187" s="43">
        <v>7</v>
      </c>
      <c r="CM187" s="43">
        <v>0</v>
      </c>
      <c r="CN187" s="43">
        <v>7</v>
      </c>
      <c r="CO187" s="43">
        <v>4</v>
      </c>
      <c r="CP187" s="43">
        <v>23</v>
      </c>
      <c r="CQ187" s="43">
        <v>2</v>
      </c>
      <c r="CR187" s="43">
        <v>14</v>
      </c>
      <c r="CS187" s="43">
        <v>0</v>
      </c>
      <c r="CT187" s="43">
        <v>15</v>
      </c>
      <c r="CU187" s="43">
        <v>3</v>
      </c>
      <c r="CV187" s="43">
        <v>18</v>
      </c>
      <c r="CW187" s="43">
        <v>0</v>
      </c>
      <c r="CX187" s="43">
        <v>13</v>
      </c>
      <c r="CY187" s="43">
        <v>1</v>
      </c>
      <c r="CZ187" s="43">
        <v>8</v>
      </c>
      <c r="DA187" s="43">
        <v>0</v>
      </c>
      <c r="DB187" s="43">
        <v>6</v>
      </c>
      <c r="DC187" s="43">
        <v>0</v>
      </c>
      <c r="DD187" s="43">
        <v>0</v>
      </c>
      <c r="DG187" s="43">
        <v>5</v>
      </c>
      <c r="DH187" s="43">
        <v>71</v>
      </c>
      <c r="DI187" s="43">
        <v>0</v>
      </c>
      <c r="DJ187" s="43">
        <v>0</v>
      </c>
      <c r="DK187" s="43">
        <v>0</v>
      </c>
      <c r="DL187" s="43">
        <v>0</v>
      </c>
      <c r="DM187" s="43">
        <v>0</v>
      </c>
      <c r="DN187" s="43">
        <v>1</v>
      </c>
      <c r="DO187" s="43">
        <v>1</v>
      </c>
      <c r="DP187" s="43">
        <v>2</v>
      </c>
      <c r="DQ187" s="43">
        <v>0</v>
      </c>
      <c r="DR187" s="43">
        <v>2</v>
      </c>
      <c r="DS187" s="43">
        <v>0</v>
      </c>
      <c r="DT187" s="43">
        <v>2</v>
      </c>
      <c r="DU187" s="43">
        <v>0</v>
      </c>
      <c r="DV187" s="43">
        <v>0</v>
      </c>
      <c r="DW187" s="43">
        <v>0</v>
      </c>
      <c r="DX187" s="43">
        <v>1</v>
      </c>
      <c r="DY187" s="43">
        <v>0</v>
      </c>
      <c r="DZ187" s="43">
        <v>3</v>
      </c>
      <c r="EA187" s="43">
        <v>0</v>
      </c>
      <c r="EB187" s="43">
        <v>0</v>
      </c>
      <c r="EC187" s="43">
        <v>0</v>
      </c>
      <c r="ED187" s="43">
        <v>32</v>
      </c>
      <c r="EE187" s="43">
        <v>0</v>
      </c>
      <c r="EF187" s="43">
        <v>2</v>
      </c>
      <c r="EG187" s="43">
        <v>0</v>
      </c>
      <c r="EH187" s="43">
        <v>51</v>
      </c>
      <c r="EI187" s="43">
        <v>0</v>
      </c>
      <c r="EJ187" s="43">
        <v>0</v>
      </c>
      <c r="EK187" s="43">
        <v>0</v>
      </c>
      <c r="EL187" s="43">
        <v>0</v>
      </c>
      <c r="EM187" s="43">
        <v>0</v>
      </c>
      <c r="EN187" s="43">
        <v>0</v>
      </c>
      <c r="EO187" s="43">
        <v>0</v>
      </c>
      <c r="EP187" s="43">
        <v>0</v>
      </c>
      <c r="EQ187" s="43">
        <v>0</v>
      </c>
      <c r="ER187" s="43">
        <v>0</v>
      </c>
      <c r="ES187" s="43">
        <v>0</v>
      </c>
      <c r="ET187" s="43">
        <v>0</v>
      </c>
      <c r="EU187" s="43">
        <v>0</v>
      </c>
      <c r="EV187" s="43">
        <v>0</v>
      </c>
      <c r="EW187" s="43">
        <v>0</v>
      </c>
      <c r="EX187" s="43">
        <v>0</v>
      </c>
      <c r="EY187" s="43">
        <v>0</v>
      </c>
      <c r="EZ187" s="43">
        <v>0</v>
      </c>
      <c r="FA187" s="43">
        <v>1</v>
      </c>
      <c r="FB187" s="43">
        <v>0</v>
      </c>
      <c r="FC187" s="43">
        <v>0</v>
      </c>
      <c r="FD187" s="43">
        <v>0</v>
      </c>
      <c r="FE187" s="43">
        <v>0</v>
      </c>
      <c r="FF187" s="43">
        <v>0</v>
      </c>
      <c r="FG187" s="43">
        <v>0</v>
      </c>
      <c r="FH187" s="43">
        <v>0</v>
      </c>
      <c r="FI187" s="43">
        <v>0</v>
      </c>
      <c r="FJ187" s="43">
        <v>2</v>
      </c>
      <c r="FK187" s="43">
        <v>0</v>
      </c>
      <c r="FL187" s="43">
        <v>2</v>
      </c>
      <c r="FM187" s="43">
        <v>1</v>
      </c>
      <c r="FN187" s="43">
        <v>6</v>
      </c>
      <c r="FO187" s="43">
        <v>0</v>
      </c>
      <c r="FP187" s="43">
        <v>2</v>
      </c>
      <c r="FQ187" s="43">
        <v>3</v>
      </c>
      <c r="FR187" s="43">
        <v>7</v>
      </c>
      <c r="FS187" s="43">
        <v>2</v>
      </c>
      <c r="FT187" s="43">
        <v>7</v>
      </c>
      <c r="FU187" s="43">
        <v>3</v>
      </c>
      <c r="FV187" s="43">
        <v>1</v>
      </c>
      <c r="FW187" s="43">
        <v>0</v>
      </c>
      <c r="FX187" s="43">
        <v>3</v>
      </c>
      <c r="FY187" s="43">
        <v>0</v>
      </c>
      <c r="FZ187" s="43">
        <v>0</v>
      </c>
      <c r="GA187" s="43">
        <v>0</v>
      </c>
      <c r="GB187" s="43">
        <v>0</v>
      </c>
      <c r="GC187" s="27"/>
      <c r="GD187" s="27">
        <v>0</v>
      </c>
      <c r="GE187" s="27">
        <v>0</v>
      </c>
      <c r="GF187" s="27">
        <v>0</v>
      </c>
      <c r="GG187" s="27">
        <v>0</v>
      </c>
      <c r="GH187" s="27">
        <v>0</v>
      </c>
      <c r="GI187" s="27">
        <v>0</v>
      </c>
      <c r="GJ187" s="27">
        <v>0</v>
      </c>
      <c r="GK187" s="27">
        <v>0</v>
      </c>
      <c r="GL187" s="27">
        <v>0</v>
      </c>
      <c r="GM187" s="27">
        <v>0</v>
      </c>
      <c r="GN187" s="27">
        <v>0</v>
      </c>
      <c r="GO187" s="27">
        <v>0</v>
      </c>
      <c r="GP187" s="27"/>
      <c r="GQ187" s="27">
        <v>0</v>
      </c>
      <c r="GR187" s="27">
        <v>0</v>
      </c>
      <c r="GS187" s="27">
        <v>0</v>
      </c>
      <c r="GT187" s="27">
        <v>0</v>
      </c>
      <c r="GU187" s="27">
        <v>0</v>
      </c>
      <c r="GV187" s="27">
        <v>0</v>
      </c>
      <c r="GW187" s="27">
        <v>0</v>
      </c>
      <c r="GX187" s="27">
        <v>0</v>
      </c>
      <c r="GY187" s="27">
        <v>0</v>
      </c>
      <c r="GZ187" s="27">
        <v>0</v>
      </c>
      <c r="HA187" s="27">
        <v>0</v>
      </c>
      <c r="HB187" s="27">
        <v>0</v>
      </c>
      <c r="HC187" s="27"/>
      <c r="HD187" s="27">
        <v>0</v>
      </c>
      <c r="HE187" s="27">
        <v>0</v>
      </c>
      <c r="HF187" s="27">
        <v>0</v>
      </c>
      <c r="HG187" s="27">
        <v>0</v>
      </c>
      <c r="HH187" s="27">
        <v>0</v>
      </c>
      <c r="HI187" s="27">
        <v>0</v>
      </c>
      <c r="HJ187" s="27">
        <v>0</v>
      </c>
      <c r="HK187" s="27">
        <v>0</v>
      </c>
      <c r="HL187" s="27">
        <v>0</v>
      </c>
      <c r="HM187" s="27">
        <v>0</v>
      </c>
      <c r="HN187" s="27">
        <v>0</v>
      </c>
      <c r="HO187" s="27">
        <v>0</v>
      </c>
      <c r="HP187" s="27"/>
      <c r="HQ187" s="27">
        <v>0</v>
      </c>
      <c r="HR187" s="27">
        <v>0</v>
      </c>
      <c r="HS187" s="27">
        <v>0</v>
      </c>
      <c r="HT187" s="27">
        <v>0</v>
      </c>
      <c r="HU187" s="27">
        <v>0</v>
      </c>
      <c r="HV187" s="27">
        <v>0</v>
      </c>
      <c r="HW187" s="27">
        <v>0</v>
      </c>
      <c r="HX187" s="27">
        <v>0</v>
      </c>
      <c r="HY187" s="27">
        <v>0</v>
      </c>
      <c r="HZ187" s="27">
        <v>0</v>
      </c>
      <c r="IA187" s="27">
        <v>0</v>
      </c>
      <c r="IB187" s="27">
        <v>0</v>
      </c>
      <c r="IC187" s="27"/>
      <c r="ID187" s="27">
        <v>4</v>
      </c>
      <c r="IE187" s="27">
        <v>0</v>
      </c>
      <c r="IF187" s="27">
        <v>0</v>
      </c>
      <c r="IG187" s="27">
        <v>0</v>
      </c>
      <c r="IH187" s="27">
        <v>0</v>
      </c>
      <c r="II187" s="27"/>
      <c r="IJ187" s="27"/>
      <c r="IK187" s="27"/>
      <c r="IL187" s="27"/>
      <c r="IM187" s="27">
        <v>3</v>
      </c>
      <c r="IN187" s="27">
        <v>0</v>
      </c>
      <c r="IO187" s="27">
        <v>0</v>
      </c>
      <c r="IP187" s="27">
        <v>0</v>
      </c>
      <c r="IQ187" s="27">
        <v>0</v>
      </c>
      <c r="IR187" s="27">
        <v>0</v>
      </c>
      <c r="IS187" s="27">
        <v>0</v>
      </c>
      <c r="IT187" s="27">
        <v>0</v>
      </c>
      <c r="IU187" s="27">
        <v>0</v>
      </c>
      <c r="IV187" s="27">
        <v>0</v>
      </c>
      <c r="IW187" s="27">
        <v>0</v>
      </c>
      <c r="IX187" s="27">
        <v>0</v>
      </c>
      <c r="IY187" s="27">
        <v>0</v>
      </c>
      <c r="IZ187" s="27">
        <v>0</v>
      </c>
      <c r="JA187" s="27">
        <v>0</v>
      </c>
      <c r="JB187" s="27">
        <v>0</v>
      </c>
      <c r="JC187" s="27">
        <v>0</v>
      </c>
      <c r="JD187" s="27">
        <v>0</v>
      </c>
      <c r="JE187" s="27">
        <v>0</v>
      </c>
      <c r="JF187" s="27">
        <v>1</v>
      </c>
      <c r="JG187" s="27">
        <v>0</v>
      </c>
      <c r="JH187" s="27">
        <v>0</v>
      </c>
      <c r="JI187" s="27">
        <v>0</v>
      </c>
      <c r="JJ187" s="27">
        <v>0</v>
      </c>
      <c r="JK187" s="27">
        <v>0</v>
      </c>
      <c r="JL187" s="27">
        <v>0</v>
      </c>
      <c r="JM187" s="27">
        <v>0</v>
      </c>
      <c r="JN187" s="27">
        <v>0</v>
      </c>
      <c r="JO187" s="27">
        <v>0</v>
      </c>
      <c r="JP187" s="27">
        <v>0</v>
      </c>
      <c r="JQ187" s="27">
        <v>0</v>
      </c>
      <c r="JR187" s="27">
        <v>0</v>
      </c>
      <c r="JS187" s="27">
        <v>0</v>
      </c>
      <c r="JT187" s="27">
        <v>0</v>
      </c>
      <c r="JU187" s="27">
        <v>0</v>
      </c>
      <c r="JV187" s="27">
        <v>0</v>
      </c>
      <c r="JW187" s="27">
        <v>0</v>
      </c>
      <c r="JX187" s="27">
        <v>0</v>
      </c>
      <c r="JY187" s="14">
        <v>83</v>
      </c>
      <c r="JZ187" s="27">
        <v>0</v>
      </c>
      <c r="KA187" s="27">
        <v>0</v>
      </c>
      <c r="KB187" s="27">
        <v>0</v>
      </c>
      <c r="KC187" s="27">
        <v>0</v>
      </c>
      <c r="KD187" s="27">
        <v>0</v>
      </c>
      <c r="KE187" s="27">
        <v>17</v>
      </c>
      <c r="KF187" s="27">
        <v>0</v>
      </c>
      <c r="KG187" s="27">
        <v>2</v>
      </c>
      <c r="KH187" s="27">
        <v>22</v>
      </c>
      <c r="KI187" s="27">
        <v>2</v>
      </c>
      <c r="KJ187" s="27">
        <v>1</v>
      </c>
      <c r="KK187" s="27">
        <v>39</v>
      </c>
      <c r="KL187" s="14">
        <v>83</v>
      </c>
      <c r="KM187" s="27">
        <v>0</v>
      </c>
      <c r="KN187" s="27">
        <v>17</v>
      </c>
      <c r="KO187" s="27">
        <v>24</v>
      </c>
      <c r="KP187" s="27">
        <v>42</v>
      </c>
      <c r="KQ187" s="14">
        <v>4</v>
      </c>
      <c r="KR187" s="27">
        <v>4</v>
      </c>
      <c r="KS187" s="27">
        <v>0</v>
      </c>
      <c r="KT187" s="14">
        <v>1</v>
      </c>
      <c r="KU187" s="27">
        <v>0</v>
      </c>
      <c r="KV187" s="27">
        <v>1</v>
      </c>
      <c r="KW187" s="27">
        <v>0</v>
      </c>
      <c r="KX187" s="27">
        <v>0</v>
      </c>
      <c r="KY187" s="14">
        <v>9</v>
      </c>
      <c r="KZ187" s="27">
        <v>0</v>
      </c>
      <c r="LA187" s="27">
        <v>0</v>
      </c>
      <c r="LB187" s="27">
        <v>0</v>
      </c>
      <c r="LC187" s="27">
        <v>0</v>
      </c>
      <c r="LD187" s="27">
        <v>0</v>
      </c>
      <c r="LE187" s="27">
        <v>0</v>
      </c>
      <c r="LF187" s="27">
        <v>0</v>
      </c>
      <c r="LG187" s="27">
        <v>0</v>
      </c>
      <c r="LH187" s="27">
        <v>0</v>
      </c>
      <c r="LI187" s="27">
        <v>0</v>
      </c>
      <c r="LJ187" s="27">
        <v>0</v>
      </c>
      <c r="LK187" s="27">
        <v>0</v>
      </c>
      <c r="LL187" s="27">
        <v>0</v>
      </c>
      <c r="LM187" s="27">
        <v>0</v>
      </c>
      <c r="LN187" s="27">
        <v>0</v>
      </c>
      <c r="LO187" s="27">
        <v>0</v>
      </c>
      <c r="LP187" s="27">
        <v>0</v>
      </c>
      <c r="LQ187" s="27">
        <v>0</v>
      </c>
      <c r="LR187" s="27">
        <v>0</v>
      </c>
      <c r="LS187" s="27">
        <v>0</v>
      </c>
      <c r="LT187" s="27">
        <v>0</v>
      </c>
      <c r="LU187" s="27">
        <v>0</v>
      </c>
      <c r="LV187" s="27">
        <v>0</v>
      </c>
      <c r="LW187" s="27">
        <v>0</v>
      </c>
      <c r="LX187" s="27">
        <v>0</v>
      </c>
      <c r="LY187" s="27">
        <v>0</v>
      </c>
      <c r="LZ187" s="27">
        <v>0</v>
      </c>
      <c r="MA187" s="27">
        <v>0</v>
      </c>
      <c r="MB187" s="27">
        <v>0</v>
      </c>
      <c r="MC187" s="27">
        <v>0</v>
      </c>
      <c r="MD187" s="27">
        <v>0</v>
      </c>
      <c r="ME187" s="27">
        <v>0</v>
      </c>
      <c r="MF187" s="27">
        <v>0</v>
      </c>
      <c r="MG187" s="27">
        <v>0</v>
      </c>
      <c r="MH187" s="27">
        <v>0</v>
      </c>
      <c r="MI187" s="27">
        <v>0</v>
      </c>
      <c r="MJ187" s="27">
        <v>0</v>
      </c>
      <c r="MK187" s="27">
        <v>0</v>
      </c>
      <c r="ML187" s="27">
        <v>0</v>
      </c>
      <c r="MM187" s="27">
        <v>0</v>
      </c>
      <c r="MN187" s="27">
        <v>0</v>
      </c>
      <c r="MO187" s="27">
        <v>0</v>
      </c>
      <c r="MP187" s="27">
        <v>0</v>
      </c>
      <c r="MQ187" s="27">
        <v>0</v>
      </c>
      <c r="MR187" s="27">
        <v>0</v>
      </c>
      <c r="MS187" s="27">
        <v>0</v>
      </c>
      <c r="MT187" s="27">
        <v>0</v>
      </c>
      <c r="MU187" s="27">
        <v>0</v>
      </c>
      <c r="MV187" s="27">
        <v>0</v>
      </c>
      <c r="MW187" s="27">
        <v>0</v>
      </c>
      <c r="MX187" s="27">
        <v>0</v>
      </c>
      <c r="MY187" s="27">
        <v>0</v>
      </c>
      <c r="MZ187" s="27">
        <v>1</v>
      </c>
      <c r="NA187" s="27">
        <v>0</v>
      </c>
      <c r="NB187" s="27">
        <v>0</v>
      </c>
      <c r="NC187" s="27">
        <v>0</v>
      </c>
      <c r="ND187" s="27">
        <v>1</v>
      </c>
      <c r="NE187" s="27">
        <v>1</v>
      </c>
      <c r="NF187" s="27">
        <v>0</v>
      </c>
      <c r="NG187" s="27">
        <v>0</v>
      </c>
      <c r="NH187" s="27">
        <v>1</v>
      </c>
      <c r="NI187" s="27">
        <v>1</v>
      </c>
      <c r="NJ187" s="27">
        <v>0</v>
      </c>
      <c r="NK187" s="27">
        <v>0</v>
      </c>
      <c r="NL187" s="27">
        <v>0</v>
      </c>
      <c r="NM187" s="27">
        <v>1</v>
      </c>
      <c r="NN187" s="27">
        <v>1</v>
      </c>
      <c r="NO187" s="27">
        <v>0</v>
      </c>
      <c r="NP187" s="27">
        <v>1</v>
      </c>
      <c r="NQ187" s="27">
        <v>0</v>
      </c>
      <c r="NR187" s="27">
        <v>0</v>
      </c>
      <c r="NS187" s="27">
        <v>1</v>
      </c>
      <c r="NT187" s="14">
        <v>9</v>
      </c>
      <c r="NU187" s="27">
        <v>0</v>
      </c>
      <c r="NV187" s="27">
        <v>0</v>
      </c>
      <c r="NW187" s="27">
        <v>0</v>
      </c>
      <c r="NX187" s="27">
        <v>0</v>
      </c>
      <c r="NY187" s="27">
        <v>1</v>
      </c>
      <c r="NZ187" s="27">
        <v>0</v>
      </c>
      <c r="OA187" s="27">
        <v>0</v>
      </c>
      <c r="OB187" s="27">
        <v>0</v>
      </c>
      <c r="OC187" s="27">
        <v>1</v>
      </c>
      <c r="OD187" s="27">
        <v>1</v>
      </c>
      <c r="OE187" s="27">
        <v>0</v>
      </c>
      <c r="OF187" s="27">
        <v>0</v>
      </c>
      <c r="OG187" s="27">
        <v>1</v>
      </c>
      <c r="OH187" s="27">
        <v>1</v>
      </c>
      <c r="OI187" s="27">
        <v>0</v>
      </c>
      <c r="OJ187" s="27">
        <v>0</v>
      </c>
      <c r="OK187" s="27">
        <v>0</v>
      </c>
      <c r="OL187" s="27">
        <v>1</v>
      </c>
      <c r="OM187" s="27">
        <v>1</v>
      </c>
      <c r="ON187" s="27">
        <v>0</v>
      </c>
      <c r="OO187" s="27">
        <v>1</v>
      </c>
      <c r="OP187" s="27">
        <v>0</v>
      </c>
      <c r="OQ187" s="27">
        <v>0</v>
      </c>
      <c r="OR187" s="27">
        <v>1</v>
      </c>
      <c r="OS187" s="14">
        <v>28</v>
      </c>
      <c r="OT187" s="44">
        <v>2</v>
      </c>
      <c r="OU187" s="27">
        <v>0</v>
      </c>
      <c r="OV187" s="27">
        <v>1</v>
      </c>
      <c r="OW187" s="27">
        <v>0</v>
      </c>
      <c r="OX187" s="27">
        <v>1</v>
      </c>
      <c r="OY187" s="27">
        <v>0</v>
      </c>
      <c r="OZ187" s="27">
        <v>2</v>
      </c>
      <c r="PA187" s="27">
        <v>6</v>
      </c>
      <c r="PB187" s="27">
        <v>7</v>
      </c>
      <c r="PC187" s="27">
        <v>0</v>
      </c>
      <c r="PD187" s="27">
        <v>0</v>
      </c>
      <c r="PE187" s="27">
        <v>0</v>
      </c>
      <c r="PF187" s="27">
        <v>0</v>
      </c>
      <c r="PG187" s="27">
        <v>0</v>
      </c>
      <c r="PH187" s="27">
        <v>0</v>
      </c>
      <c r="PI187" s="27">
        <v>1</v>
      </c>
      <c r="PJ187" s="27">
        <v>0</v>
      </c>
      <c r="PK187" s="27">
        <v>0</v>
      </c>
      <c r="PL187" s="27">
        <v>0</v>
      </c>
      <c r="PM187" s="27">
        <v>0</v>
      </c>
      <c r="PN187" s="27">
        <v>10</v>
      </c>
      <c r="PO187" s="27">
        <v>0</v>
      </c>
      <c r="PP187" s="27">
        <v>0</v>
      </c>
      <c r="PQ187" s="27">
        <v>0</v>
      </c>
      <c r="PR187" s="27">
        <v>0</v>
      </c>
      <c r="PS187" s="27">
        <v>0</v>
      </c>
      <c r="PT187" s="27">
        <v>0</v>
      </c>
      <c r="PU187" s="27">
        <v>0</v>
      </c>
      <c r="PV187" s="27">
        <v>0</v>
      </c>
      <c r="PW187" s="27">
        <v>0</v>
      </c>
      <c r="PX187" s="14">
        <v>761</v>
      </c>
      <c r="PY187" s="27">
        <v>0</v>
      </c>
      <c r="PZ187" s="27">
        <v>12</v>
      </c>
      <c r="QA187" s="27">
        <v>8</v>
      </c>
      <c r="QB187" s="27">
        <v>1</v>
      </c>
      <c r="QC187" s="27">
        <v>20</v>
      </c>
      <c r="QD187" s="27">
        <v>89</v>
      </c>
      <c r="QE187" s="27">
        <v>313</v>
      </c>
      <c r="QF187" s="27">
        <v>0</v>
      </c>
      <c r="QG187" s="27">
        <v>0</v>
      </c>
      <c r="QH187" s="27">
        <v>0</v>
      </c>
      <c r="QI187" s="27">
        <v>0</v>
      </c>
      <c r="QJ187" s="27">
        <v>57</v>
      </c>
      <c r="QK187" s="27">
        <v>3</v>
      </c>
      <c r="QL187" s="27">
        <v>15</v>
      </c>
      <c r="QM187" s="27">
        <v>7</v>
      </c>
      <c r="QN187" s="27">
        <v>1</v>
      </c>
      <c r="QO187" s="27">
        <v>2</v>
      </c>
      <c r="QP187" s="27">
        <v>20</v>
      </c>
      <c r="QQ187" s="27">
        <v>171</v>
      </c>
      <c r="QR187" s="27">
        <v>0</v>
      </c>
      <c r="QS187" s="27">
        <v>0</v>
      </c>
      <c r="QT187" s="27">
        <v>0</v>
      </c>
      <c r="QU187" s="27">
        <v>0</v>
      </c>
      <c r="QV187" s="27">
        <v>42</v>
      </c>
      <c r="QW187" s="27">
        <v>0</v>
      </c>
      <c r="QX187" s="27">
        <v>0</v>
      </c>
      <c r="QY187" s="27">
        <v>0</v>
      </c>
      <c r="QZ187" s="27">
        <v>0</v>
      </c>
      <c r="RA187" s="14">
        <v>5</v>
      </c>
      <c r="RB187" s="27">
        <v>0</v>
      </c>
      <c r="RC187" s="27">
        <v>0</v>
      </c>
      <c r="RD187" s="27">
        <v>2</v>
      </c>
      <c r="RE187" s="27">
        <v>1</v>
      </c>
      <c r="RF187" s="27">
        <v>0</v>
      </c>
      <c r="RG187" s="27">
        <v>0</v>
      </c>
      <c r="RH187" s="27">
        <v>0</v>
      </c>
      <c r="RI187" s="27">
        <v>2</v>
      </c>
      <c r="RJ187" s="14">
        <v>0</v>
      </c>
      <c r="RK187" s="27">
        <v>0</v>
      </c>
      <c r="RL187" s="27">
        <v>0</v>
      </c>
      <c r="RM187" s="27">
        <v>0</v>
      </c>
      <c r="RN187" s="27">
        <v>0</v>
      </c>
      <c r="RO187" s="27">
        <v>0</v>
      </c>
      <c r="RP187" s="27">
        <v>0</v>
      </c>
      <c r="RQ187" s="27">
        <v>0</v>
      </c>
      <c r="RR187" s="27">
        <v>0</v>
      </c>
      <c r="RS187" s="27">
        <v>0</v>
      </c>
      <c r="RT187" s="27">
        <v>0</v>
      </c>
      <c r="RU187" s="27">
        <v>0</v>
      </c>
      <c r="RV187" s="27">
        <v>0</v>
      </c>
      <c r="RW187" s="27">
        <v>0</v>
      </c>
      <c r="RX187" s="27">
        <v>0</v>
      </c>
      <c r="RY187" s="27">
        <v>0</v>
      </c>
      <c r="RZ187" s="27">
        <v>0</v>
      </c>
      <c r="SA187" s="27">
        <v>0</v>
      </c>
      <c r="SB187" s="27">
        <v>0</v>
      </c>
      <c r="SC187" s="27">
        <v>0</v>
      </c>
      <c r="SD187" s="27">
        <v>0</v>
      </c>
      <c r="SE187" s="27">
        <v>0</v>
      </c>
      <c r="SF187" s="27">
        <v>0</v>
      </c>
      <c r="SG187" s="27">
        <v>0</v>
      </c>
      <c r="SH187" s="27">
        <v>0</v>
      </c>
      <c r="SI187" s="27">
        <v>0</v>
      </c>
      <c r="SJ187" s="27">
        <v>0</v>
      </c>
      <c r="SK187" s="27">
        <v>0</v>
      </c>
      <c r="SL187" s="27">
        <v>0</v>
      </c>
      <c r="SM187" s="27">
        <v>0</v>
      </c>
      <c r="SN187" s="27">
        <v>0</v>
      </c>
      <c r="SO187" s="27">
        <v>0</v>
      </c>
      <c r="SP187" s="27">
        <v>0</v>
      </c>
      <c r="SQ187" s="27">
        <v>0</v>
      </c>
      <c r="SR187" s="27">
        <v>0</v>
      </c>
      <c r="SS187" s="27">
        <v>0</v>
      </c>
      <c r="ST187" s="27">
        <v>0</v>
      </c>
      <c r="SU187" s="27">
        <v>0</v>
      </c>
      <c r="SV187" s="27">
        <v>0</v>
      </c>
      <c r="SW187" s="27">
        <v>0</v>
      </c>
      <c r="SX187" s="27">
        <v>0</v>
      </c>
      <c r="SY187" s="27">
        <v>0</v>
      </c>
      <c r="SZ187" s="27">
        <v>0</v>
      </c>
      <c r="TA187" s="27">
        <v>0</v>
      </c>
      <c r="TB187" s="27">
        <v>0</v>
      </c>
      <c r="TC187" s="27">
        <v>0</v>
      </c>
      <c r="TD187" s="27">
        <v>0</v>
      </c>
      <c r="TE187" s="27">
        <v>0</v>
      </c>
      <c r="TF187" s="27">
        <v>0</v>
      </c>
      <c r="TG187" s="14">
        <v>0</v>
      </c>
      <c r="TH187" s="27">
        <v>0</v>
      </c>
      <c r="TI187" s="27">
        <v>0</v>
      </c>
      <c r="TJ187" s="27">
        <v>0</v>
      </c>
      <c r="TK187" s="27">
        <v>0</v>
      </c>
      <c r="TL187" s="27">
        <v>0</v>
      </c>
      <c r="TM187" s="27">
        <v>0</v>
      </c>
      <c r="TN187" s="27">
        <v>0</v>
      </c>
      <c r="TO187" s="27">
        <v>0</v>
      </c>
      <c r="TP187" s="27">
        <v>0</v>
      </c>
      <c r="TQ187" s="27">
        <v>0</v>
      </c>
      <c r="TR187" s="27">
        <v>0</v>
      </c>
      <c r="TS187" s="27">
        <v>0</v>
      </c>
      <c r="TT187" s="27">
        <v>0</v>
      </c>
      <c r="TU187" s="27">
        <v>0</v>
      </c>
      <c r="TV187" s="27">
        <v>0</v>
      </c>
      <c r="TW187" s="27">
        <v>0</v>
      </c>
      <c r="TX187" s="27">
        <v>0</v>
      </c>
      <c r="TY187" s="27">
        <v>0</v>
      </c>
      <c r="TZ187" s="27">
        <v>0</v>
      </c>
      <c r="UA187" s="27">
        <v>0</v>
      </c>
      <c r="UB187" s="27">
        <v>0</v>
      </c>
      <c r="UC187" s="27">
        <v>0</v>
      </c>
      <c r="UD187" s="27">
        <v>0</v>
      </c>
      <c r="UE187" s="27">
        <v>0</v>
      </c>
      <c r="UF187" s="27">
        <v>0</v>
      </c>
      <c r="UG187" s="27">
        <v>0</v>
      </c>
      <c r="UH187" s="27">
        <v>0</v>
      </c>
      <c r="UI187" s="27">
        <v>0</v>
      </c>
      <c r="UJ187" s="27">
        <v>0</v>
      </c>
      <c r="UK187" s="27">
        <v>0</v>
      </c>
      <c r="UL187" s="27">
        <v>0</v>
      </c>
      <c r="UM187" s="27">
        <v>0</v>
      </c>
      <c r="UN187" s="27">
        <v>0</v>
      </c>
      <c r="UO187" s="27">
        <v>0</v>
      </c>
      <c r="UP187" s="27">
        <v>0</v>
      </c>
      <c r="UQ187" s="27">
        <v>0</v>
      </c>
      <c r="UR187" s="27">
        <v>0</v>
      </c>
      <c r="US187" s="27">
        <v>0</v>
      </c>
      <c r="UT187" s="27">
        <v>0</v>
      </c>
      <c r="UU187" s="27">
        <v>0</v>
      </c>
      <c r="UV187" s="27">
        <v>0</v>
      </c>
      <c r="UW187" s="27">
        <v>0</v>
      </c>
      <c r="UX187" s="27">
        <v>0</v>
      </c>
      <c r="UY187" s="27">
        <v>0</v>
      </c>
      <c r="UZ187" s="27">
        <v>0</v>
      </c>
      <c r="VA187" s="27">
        <v>0</v>
      </c>
      <c r="VB187" s="27">
        <v>0</v>
      </c>
      <c r="VC187" s="27">
        <v>0</v>
      </c>
      <c r="VD187" s="27">
        <v>0</v>
      </c>
      <c r="VE187" s="27">
        <v>0</v>
      </c>
      <c r="VF187" s="27">
        <v>0</v>
      </c>
      <c r="VG187" s="27">
        <v>0</v>
      </c>
      <c r="VH187" s="14">
        <v>0</v>
      </c>
      <c r="VI187" s="27">
        <v>0</v>
      </c>
      <c r="VJ187" s="27">
        <v>0</v>
      </c>
      <c r="VK187" s="27">
        <v>0</v>
      </c>
      <c r="VL187" s="27">
        <v>0</v>
      </c>
      <c r="VM187" s="27">
        <v>0</v>
      </c>
      <c r="VN187" s="27">
        <v>0</v>
      </c>
      <c r="VO187" s="27">
        <v>0</v>
      </c>
      <c r="VP187" s="27">
        <v>0</v>
      </c>
      <c r="VQ187" s="27">
        <v>0</v>
      </c>
      <c r="VR187" s="27">
        <v>0</v>
      </c>
      <c r="VS187" s="27">
        <v>0</v>
      </c>
      <c r="VT187" s="27">
        <v>0</v>
      </c>
      <c r="VU187" s="27">
        <v>0</v>
      </c>
      <c r="VV187" s="27">
        <v>0</v>
      </c>
      <c r="VW187" s="27">
        <v>0</v>
      </c>
      <c r="VX187" s="27">
        <v>0</v>
      </c>
      <c r="VY187" s="27">
        <v>0</v>
      </c>
      <c r="VZ187" s="27">
        <v>0</v>
      </c>
      <c r="WA187" s="27">
        <v>0</v>
      </c>
      <c r="WB187" s="27">
        <v>0</v>
      </c>
      <c r="WC187" s="27">
        <v>0</v>
      </c>
      <c r="WD187" s="27">
        <v>0</v>
      </c>
      <c r="WE187" s="27">
        <v>0</v>
      </c>
      <c r="WF187" s="27">
        <v>0</v>
      </c>
      <c r="WG187" s="27">
        <v>0</v>
      </c>
      <c r="WH187" s="27">
        <v>0</v>
      </c>
      <c r="WI187" s="27">
        <v>0</v>
      </c>
      <c r="WJ187" s="27">
        <v>0</v>
      </c>
      <c r="WK187" s="27">
        <v>0</v>
      </c>
      <c r="WL187" s="27">
        <v>0</v>
      </c>
      <c r="WM187" s="27">
        <v>0</v>
      </c>
      <c r="WN187" s="27">
        <v>0</v>
      </c>
      <c r="WO187" s="27">
        <v>0</v>
      </c>
      <c r="WP187" s="27">
        <v>0</v>
      </c>
      <c r="WQ187" s="27">
        <v>0</v>
      </c>
      <c r="WR187" s="27">
        <v>0</v>
      </c>
      <c r="WS187" s="27">
        <v>0</v>
      </c>
      <c r="WT187" s="27">
        <v>0</v>
      </c>
      <c r="WU187" s="27">
        <v>0</v>
      </c>
      <c r="WV187" s="27">
        <v>0</v>
      </c>
      <c r="WW187" s="27">
        <v>0</v>
      </c>
      <c r="WX187" s="27">
        <v>0</v>
      </c>
      <c r="WY187" s="27">
        <v>0</v>
      </c>
      <c r="WZ187" s="27">
        <v>0</v>
      </c>
      <c r="XA187" s="27">
        <v>0</v>
      </c>
      <c r="XB187" s="27">
        <v>0</v>
      </c>
      <c r="XC187" s="27">
        <v>0</v>
      </c>
      <c r="XD187" s="27">
        <v>0</v>
      </c>
      <c r="XE187" s="27">
        <v>0</v>
      </c>
      <c r="XF187" s="27">
        <v>0</v>
      </c>
      <c r="XG187" s="27">
        <v>0</v>
      </c>
      <c r="XH187" s="27">
        <v>0</v>
      </c>
      <c r="XI187" s="27">
        <v>10</v>
      </c>
      <c r="XJ187" s="27">
        <v>15</v>
      </c>
      <c r="XK187" s="27">
        <v>3</v>
      </c>
      <c r="XL187" s="27">
        <v>22</v>
      </c>
      <c r="XM187" s="27">
        <v>3</v>
      </c>
      <c r="XN187" s="27">
        <v>0</v>
      </c>
      <c r="XO187" s="27">
        <v>0</v>
      </c>
      <c r="XP187" s="27">
        <v>3</v>
      </c>
      <c r="XQ187" s="27">
        <v>0</v>
      </c>
      <c r="XR187" s="27">
        <v>0</v>
      </c>
      <c r="XS187" s="27">
        <v>2</v>
      </c>
      <c r="XT187" s="27">
        <v>1</v>
      </c>
      <c r="XU187" s="27">
        <v>1</v>
      </c>
      <c r="XV187" s="27">
        <v>0</v>
      </c>
      <c r="XW187" s="27">
        <v>0</v>
      </c>
      <c r="XX187" s="27">
        <v>2</v>
      </c>
      <c r="XY187" s="27">
        <v>7</v>
      </c>
      <c r="XZ187" s="27">
        <v>0</v>
      </c>
      <c r="YA187" s="27">
        <v>8</v>
      </c>
      <c r="YB187" s="27">
        <v>0</v>
      </c>
      <c r="YC187" s="27">
        <v>0</v>
      </c>
      <c r="YD187" s="27">
        <v>3</v>
      </c>
      <c r="YE187" s="27">
        <v>0</v>
      </c>
      <c r="YF187" s="27">
        <v>0</v>
      </c>
      <c r="YG187" s="27">
        <v>2</v>
      </c>
      <c r="YH187" s="27">
        <v>4</v>
      </c>
      <c r="YI187" s="27">
        <v>2</v>
      </c>
      <c r="YJ187" s="27">
        <v>0</v>
      </c>
      <c r="YK187" s="27">
        <v>1</v>
      </c>
      <c r="YL187" s="27">
        <v>5</v>
      </c>
      <c r="YM187" s="27">
        <v>12</v>
      </c>
      <c r="YN187" s="27">
        <v>0</v>
      </c>
      <c r="YO187" s="27">
        <v>0</v>
      </c>
      <c r="YP187" s="27">
        <v>1</v>
      </c>
      <c r="YQ187" s="27">
        <v>0</v>
      </c>
      <c r="YR187" s="27">
        <v>1</v>
      </c>
      <c r="YS187" s="27">
        <v>0</v>
      </c>
      <c r="YT187" s="27">
        <v>0</v>
      </c>
      <c r="YU187" s="27">
        <v>0</v>
      </c>
      <c r="YV187" s="27">
        <v>0</v>
      </c>
      <c r="YW187" s="27">
        <v>0</v>
      </c>
      <c r="YX187" s="27">
        <v>0</v>
      </c>
      <c r="YY187" s="27">
        <v>1</v>
      </c>
      <c r="YZ187" s="27">
        <v>0</v>
      </c>
      <c r="ZA187" s="27">
        <v>1</v>
      </c>
      <c r="ZB187" s="27">
        <v>1</v>
      </c>
      <c r="ZC187" s="27">
        <v>438</v>
      </c>
      <c r="ZD187" s="27">
        <v>0</v>
      </c>
      <c r="ZE187" s="27">
        <v>253</v>
      </c>
      <c r="ZF187" s="27">
        <v>36</v>
      </c>
      <c r="ZG187" s="27">
        <v>2</v>
      </c>
      <c r="ZH187" s="27">
        <v>3</v>
      </c>
      <c r="ZI187" s="27">
        <v>13</v>
      </c>
      <c r="ZJ187" s="27">
        <v>1</v>
      </c>
      <c r="ZK187" s="27">
        <v>1</v>
      </c>
      <c r="ZL187" s="27">
        <v>63</v>
      </c>
      <c r="ZM187" s="27">
        <v>6</v>
      </c>
      <c r="ZN187" s="27">
        <v>4</v>
      </c>
      <c r="ZO187" s="27">
        <v>14</v>
      </c>
      <c r="ZP187" s="27">
        <v>3</v>
      </c>
      <c r="ZQ187" s="27">
        <v>0</v>
      </c>
      <c r="ZR187" s="27">
        <v>6</v>
      </c>
      <c r="ZS187" s="27">
        <v>0</v>
      </c>
      <c r="ZT187" s="27">
        <v>0</v>
      </c>
      <c r="ZU187" s="27">
        <v>4</v>
      </c>
      <c r="ZV187" s="27">
        <v>0</v>
      </c>
    </row>
    <row r="188" spans="1:698" s="43" customFormat="1" x14ac:dyDescent="0.2">
      <c r="A188" s="43" t="s">
        <v>288</v>
      </c>
      <c r="B188" s="42"/>
      <c r="C188" s="14">
        <v>236</v>
      </c>
      <c r="D188" s="14">
        <v>11</v>
      </c>
      <c r="E188" s="14">
        <v>0</v>
      </c>
      <c r="F188" s="14">
        <v>0</v>
      </c>
      <c r="G188" s="43">
        <v>0</v>
      </c>
      <c r="H188" s="43">
        <v>0</v>
      </c>
      <c r="I188" s="43">
        <v>0</v>
      </c>
      <c r="J188" s="43">
        <v>0</v>
      </c>
      <c r="K188" s="43">
        <v>0</v>
      </c>
      <c r="L188" s="43">
        <v>0</v>
      </c>
      <c r="M188" s="43">
        <v>0</v>
      </c>
      <c r="N188" s="43">
        <v>0</v>
      </c>
      <c r="O188" s="43">
        <v>0</v>
      </c>
      <c r="P188" s="43">
        <v>0</v>
      </c>
      <c r="Q188" s="43">
        <v>0</v>
      </c>
      <c r="R188" s="43">
        <v>0</v>
      </c>
      <c r="S188" s="43">
        <v>0</v>
      </c>
      <c r="T188" s="43">
        <v>0</v>
      </c>
      <c r="U188" s="43">
        <v>0</v>
      </c>
      <c r="V188" s="43">
        <v>0</v>
      </c>
      <c r="W188" s="43">
        <v>0</v>
      </c>
      <c r="X188" s="43">
        <v>0</v>
      </c>
      <c r="Y188" s="43">
        <v>0</v>
      </c>
      <c r="Z188" s="43">
        <v>0</v>
      </c>
      <c r="AA188" s="43">
        <v>0</v>
      </c>
      <c r="AB188" s="43">
        <v>0</v>
      </c>
      <c r="AC188" s="43">
        <v>0</v>
      </c>
      <c r="AD188" s="43">
        <v>0</v>
      </c>
      <c r="AE188" s="43">
        <v>0</v>
      </c>
      <c r="AF188" s="43">
        <v>0</v>
      </c>
      <c r="AG188" s="43">
        <v>0</v>
      </c>
      <c r="AH188" s="43">
        <v>0</v>
      </c>
      <c r="AI188" s="43">
        <v>0</v>
      </c>
      <c r="AJ188" s="43">
        <v>0</v>
      </c>
      <c r="AK188" s="43">
        <v>0</v>
      </c>
      <c r="AL188" s="43">
        <v>0</v>
      </c>
      <c r="AM188" s="43">
        <v>0</v>
      </c>
      <c r="AN188" s="43">
        <v>0</v>
      </c>
      <c r="AO188" s="43">
        <v>0</v>
      </c>
      <c r="AP188" s="43">
        <v>0</v>
      </c>
      <c r="AU188" s="43">
        <v>0</v>
      </c>
      <c r="AV188" s="43">
        <v>0</v>
      </c>
      <c r="AW188" s="43">
        <v>0</v>
      </c>
      <c r="AX188" s="43">
        <v>0</v>
      </c>
      <c r="AY188" s="14">
        <v>0</v>
      </c>
      <c r="AZ188" s="14">
        <v>2</v>
      </c>
      <c r="BA188" s="14">
        <v>0</v>
      </c>
      <c r="BB188" s="14">
        <v>90</v>
      </c>
      <c r="BC188" s="43">
        <v>0</v>
      </c>
      <c r="BD188" s="43">
        <v>0</v>
      </c>
      <c r="BE188" s="43">
        <v>0</v>
      </c>
      <c r="BF188" s="43">
        <v>0</v>
      </c>
      <c r="BG188" s="43">
        <v>0</v>
      </c>
      <c r="BH188" s="43">
        <v>0</v>
      </c>
      <c r="BI188" s="43">
        <v>0</v>
      </c>
      <c r="BJ188" s="43">
        <v>0</v>
      </c>
      <c r="BK188" s="43">
        <v>0</v>
      </c>
      <c r="BL188" s="43">
        <v>0</v>
      </c>
      <c r="BM188" s="43">
        <v>0</v>
      </c>
      <c r="BN188" s="43">
        <v>0</v>
      </c>
      <c r="BO188" s="43">
        <v>0</v>
      </c>
      <c r="BP188" s="43">
        <v>0</v>
      </c>
      <c r="BQ188" s="43">
        <v>0</v>
      </c>
      <c r="BR188" s="43">
        <v>0</v>
      </c>
      <c r="BS188" s="43">
        <v>0</v>
      </c>
      <c r="BT188" s="43">
        <v>0</v>
      </c>
      <c r="BU188" s="43">
        <v>0</v>
      </c>
      <c r="BV188" s="43">
        <v>0</v>
      </c>
      <c r="BW188" s="43">
        <v>0</v>
      </c>
      <c r="BX188" s="43">
        <v>0</v>
      </c>
      <c r="BY188" s="43">
        <v>0</v>
      </c>
      <c r="BZ188" s="43">
        <v>0</v>
      </c>
      <c r="CA188" s="43">
        <v>0</v>
      </c>
      <c r="CB188" s="43">
        <v>1</v>
      </c>
      <c r="CC188" s="43">
        <v>0</v>
      </c>
      <c r="CD188" s="43">
        <v>0</v>
      </c>
      <c r="CE188" s="43">
        <v>0</v>
      </c>
      <c r="CF188" s="43">
        <v>0</v>
      </c>
      <c r="CG188" s="43">
        <v>0</v>
      </c>
      <c r="CH188" s="43">
        <v>0</v>
      </c>
      <c r="CI188" s="43">
        <v>0</v>
      </c>
      <c r="CJ188" s="43">
        <v>1</v>
      </c>
      <c r="CK188" s="43">
        <v>0</v>
      </c>
      <c r="CL188" s="43">
        <v>1</v>
      </c>
      <c r="CM188" s="43">
        <v>0</v>
      </c>
      <c r="CN188" s="43">
        <v>0</v>
      </c>
      <c r="CO188" s="43">
        <v>1</v>
      </c>
      <c r="CP188" s="43">
        <v>0</v>
      </c>
      <c r="CQ188" s="43">
        <v>0</v>
      </c>
      <c r="CR188" s="43">
        <v>0</v>
      </c>
      <c r="CS188" s="43">
        <v>0</v>
      </c>
      <c r="CT188" s="43">
        <v>1</v>
      </c>
      <c r="CU188" s="43">
        <v>0</v>
      </c>
      <c r="CV188" s="43">
        <v>0</v>
      </c>
      <c r="CW188" s="43">
        <v>0</v>
      </c>
      <c r="CX188" s="43">
        <v>0</v>
      </c>
      <c r="CY188" s="43">
        <v>4</v>
      </c>
      <c r="CZ188" s="43">
        <v>1</v>
      </c>
      <c r="DA188" s="43">
        <v>2</v>
      </c>
      <c r="DB188" s="43">
        <v>0</v>
      </c>
      <c r="DC188" s="43">
        <v>0</v>
      </c>
      <c r="DD188" s="43">
        <v>0</v>
      </c>
      <c r="DG188" s="43">
        <v>1</v>
      </c>
      <c r="DH188" s="43">
        <v>88</v>
      </c>
      <c r="DI188" s="43">
        <v>0</v>
      </c>
      <c r="DJ188" s="43">
        <v>0</v>
      </c>
      <c r="DK188" s="43">
        <v>0</v>
      </c>
      <c r="DL188" s="43">
        <v>0</v>
      </c>
      <c r="DM188" s="43">
        <v>0</v>
      </c>
      <c r="DN188" s="43">
        <v>0</v>
      </c>
      <c r="DO188" s="43">
        <v>0</v>
      </c>
      <c r="DP188" s="43">
        <v>0</v>
      </c>
      <c r="DQ188" s="43">
        <v>0</v>
      </c>
      <c r="DR188" s="43">
        <v>0</v>
      </c>
      <c r="DS188" s="43">
        <v>0</v>
      </c>
      <c r="DT188" s="43">
        <v>0</v>
      </c>
      <c r="DU188" s="43">
        <v>0</v>
      </c>
      <c r="DV188" s="43">
        <v>3</v>
      </c>
      <c r="DW188" s="43">
        <v>0</v>
      </c>
      <c r="DX188" s="43">
        <v>0</v>
      </c>
      <c r="DY188" s="43">
        <v>0</v>
      </c>
      <c r="DZ188" s="43">
        <v>11</v>
      </c>
      <c r="EA188" s="43">
        <v>0</v>
      </c>
      <c r="EB188" s="43">
        <v>0</v>
      </c>
      <c r="EC188" s="43">
        <v>0</v>
      </c>
      <c r="ED188" s="43">
        <v>13</v>
      </c>
      <c r="EE188" s="43">
        <v>0</v>
      </c>
      <c r="EF188" s="43">
        <v>0</v>
      </c>
      <c r="EG188" s="43">
        <v>0</v>
      </c>
      <c r="EH188" s="43">
        <v>3</v>
      </c>
      <c r="EI188" s="43">
        <v>0</v>
      </c>
      <c r="EJ188" s="43">
        <v>0</v>
      </c>
      <c r="EK188" s="43">
        <v>0</v>
      </c>
      <c r="EL188" s="43">
        <v>0</v>
      </c>
      <c r="EM188" s="43">
        <v>0</v>
      </c>
      <c r="EN188" s="43">
        <v>0</v>
      </c>
      <c r="EO188" s="43">
        <v>0</v>
      </c>
      <c r="EP188" s="43">
        <v>0</v>
      </c>
      <c r="EQ188" s="43">
        <v>0</v>
      </c>
      <c r="ER188" s="43">
        <v>0</v>
      </c>
      <c r="ES188" s="43">
        <v>0</v>
      </c>
      <c r="ET188" s="43">
        <v>0</v>
      </c>
      <c r="EU188" s="43">
        <v>0</v>
      </c>
      <c r="EV188" s="43">
        <v>0</v>
      </c>
      <c r="EW188" s="43">
        <v>0</v>
      </c>
      <c r="EX188" s="43">
        <v>0</v>
      </c>
      <c r="EY188" s="43">
        <v>0</v>
      </c>
      <c r="EZ188" s="43">
        <v>0</v>
      </c>
      <c r="FA188" s="43">
        <v>0</v>
      </c>
      <c r="FB188" s="43">
        <v>0</v>
      </c>
      <c r="FC188" s="43">
        <v>0</v>
      </c>
      <c r="FD188" s="43">
        <v>0</v>
      </c>
      <c r="FE188" s="43">
        <v>0</v>
      </c>
      <c r="FF188" s="43">
        <v>0</v>
      </c>
      <c r="FG188" s="43">
        <v>0</v>
      </c>
      <c r="FH188" s="43">
        <v>0</v>
      </c>
      <c r="FI188" s="43">
        <v>0</v>
      </c>
      <c r="FJ188" s="43">
        <v>0</v>
      </c>
      <c r="FK188" s="43">
        <v>0</v>
      </c>
      <c r="FL188" s="43">
        <v>1</v>
      </c>
      <c r="FM188" s="43">
        <v>1</v>
      </c>
      <c r="FN188" s="43">
        <v>3</v>
      </c>
      <c r="FO188" s="43">
        <v>0</v>
      </c>
      <c r="FP188" s="43">
        <v>0</v>
      </c>
      <c r="FQ188" s="43">
        <v>0</v>
      </c>
      <c r="FR188" s="43">
        <v>2</v>
      </c>
      <c r="FS188" s="43">
        <v>1</v>
      </c>
      <c r="FT188" s="43">
        <v>3</v>
      </c>
      <c r="FU188" s="43">
        <v>0</v>
      </c>
      <c r="FV188" s="43">
        <v>0</v>
      </c>
      <c r="FW188" s="43">
        <v>1</v>
      </c>
      <c r="FX188" s="43">
        <v>1</v>
      </c>
      <c r="FY188" s="43">
        <v>0</v>
      </c>
      <c r="FZ188" s="43">
        <v>0</v>
      </c>
      <c r="GA188" s="43">
        <v>0</v>
      </c>
      <c r="GB188" s="43">
        <v>0</v>
      </c>
      <c r="GC188" s="27"/>
      <c r="GD188" s="27">
        <v>0</v>
      </c>
      <c r="GE188" s="27">
        <v>0</v>
      </c>
      <c r="GF188" s="27">
        <v>0</v>
      </c>
      <c r="GG188" s="27">
        <v>0</v>
      </c>
      <c r="GH188" s="27">
        <v>0</v>
      </c>
      <c r="GI188" s="27">
        <v>0</v>
      </c>
      <c r="GJ188" s="27">
        <v>0</v>
      </c>
      <c r="GK188" s="27">
        <v>0</v>
      </c>
      <c r="GL188" s="27">
        <v>0</v>
      </c>
      <c r="GM188" s="27">
        <v>0</v>
      </c>
      <c r="GN188" s="27">
        <v>0</v>
      </c>
      <c r="GO188" s="27">
        <v>0</v>
      </c>
      <c r="GP188" s="27"/>
      <c r="GQ188" s="27">
        <v>0</v>
      </c>
      <c r="GR188" s="27">
        <v>0</v>
      </c>
      <c r="GS188" s="27">
        <v>0</v>
      </c>
      <c r="GT188" s="27">
        <v>0</v>
      </c>
      <c r="GU188" s="27">
        <v>0</v>
      </c>
      <c r="GV188" s="27">
        <v>0</v>
      </c>
      <c r="GW188" s="27">
        <v>0</v>
      </c>
      <c r="GX188" s="27">
        <v>0</v>
      </c>
      <c r="GY188" s="27">
        <v>0</v>
      </c>
      <c r="GZ188" s="27">
        <v>0</v>
      </c>
      <c r="HA188" s="27">
        <v>0</v>
      </c>
      <c r="HB188" s="27">
        <v>0</v>
      </c>
      <c r="HC188" s="27"/>
      <c r="HD188" s="27">
        <v>0</v>
      </c>
      <c r="HE188" s="27">
        <v>0</v>
      </c>
      <c r="HF188" s="27">
        <v>0</v>
      </c>
      <c r="HG188" s="27">
        <v>0</v>
      </c>
      <c r="HH188" s="27">
        <v>0</v>
      </c>
      <c r="HI188" s="27">
        <v>0</v>
      </c>
      <c r="HJ188" s="27">
        <v>0</v>
      </c>
      <c r="HK188" s="27">
        <v>0</v>
      </c>
      <c r="HL188" s="27">
        <v>0</v>
      </c>
      <c r="HM188" s="27">
        <v>0</v>
      </c>
      <c r="HN188" s="27">
        <v>0</v>
      </c>
      <c r="HO188" s="27">
        <v>0</v>
      </c>
      <c r="HP188" s="27"/>
      <c r="HQ188" s="27">
        <v>0</v>
      </c>
      <c r="HR188" s="27">
        <v>0</v>
      </c>
      <c r="HS188" s="27">
        <v>0</v>
      </c>
      <c r="HT188" s="27">
        <v>0</v>
      </c>
      <c r="HU188" s="27">
        <v>0</v>
      </c>
      <c r="HV188" s="27">
        <v>0</v>
      </c>
      <c r="HW188" s="27">
        <v>0</v>
      </c>
      <c r="HX188" s="27">
        <v>0</v>
      </c>
      <c r="HY188" s="27">
        <v>0</v>
      </c>
      <c r="HZ188" s="27">
        <v>0</v>
      </c>
      <c r="IA188" s="27">
        <v>0</v>
      </c>
      <c r="IB188" s="27">
        <v>0</v>
      </c>
      <c r="IC188" s="27"/>
      <c r="ID188" s="27">
        <v>0</v>
      </c>
      <c r="IE188" s="27">
        <v>0</v>
      </c>
      <c r="IF188" s="27">
        <v>0</v>
      </c>
      <c r="IG188" s="27">
        <v>0</v>
      </c>
      <c r="IH188" s="27">
        <v>0</v>
      </c>
      <c r="II188" s="27"/>
      <c r="IJ188" s="27"/>
      <c r="IK188" s="27"/>
      <c r="IL188" s="27"/>
      <c r="IM188" s="27">
        <v>0</v>
      </c>
      <c r="IN188" s="27">
        <v>0</v>
      </c>
      <c r="IO188" s="27">
        <v>0</v>
      </c>
      <c r="IP188" s="27">
        <v>0</v>
      </c>
      <c r="IQ188" s="27">
        <v>0</v>
      </c>
      <c r="IR188" s="27">
        <v>0</v>
      </c>
      <c r="IS188" s="27">
        <v>0</v>
      </c>
      <c r="IT188" s="27">
        <v>0</v>
      </c>
      <c r="IU188" s="27">
        <v>0</v>
      </c>
      <c r="IV188" s="27">
        <v>0</v>
      </c>
      <c r="IW188" s="27">
        <v>0</v>
      </c>
      <c r="IX188" s="27">
        <v>0</v>
      </c>
      <c r="IY188" s="27">
        <v>0</v>
      </c>
      <c r="IZ188" s="27">
        <v>0</v>
      </c>
      <c r="JA188" s="27">
        <v>0</v>
      </c>
      <c r="JB188" s="27">
        <v>0</v>
      </c>
      <c r="JC188" s="27">
        <v>0</v>
      </c>
      <c r="JD188" s="27">
        <v>0</v>
      </c>
      <c r="JE188" s="27">
        <v>0</v>
      </c>
      <c r="JF188" s="27">
        <v>0</v>
      </c>
      <c r="JG188" s="27">
        <v>0</v>
      </c>
      <c r="JH188" s="27">
        <v>0</v>
      </c>
      <c r="JI188" s="27">
        <v>0</v>
      </c>
      <c r="JJ188" s="27">
        <v>0</v>
      </c>
      <c r="JK188" s="27">
        <v>0</v>
      </c>
      <c r="JL188" s="27">
        <v>0</v>
      </c>
      <c r="JM188" s="27">
        <v>0</v>
      </c>
      <c r="JN188" s="27">
        <v>0</v>
      </c>
      <c r="JO188" s="27">
        <v>0</v>
      </c>
      <c r="JP188" s="27">
        <v>0</v>
      </c>
      <c r="JQ188" s="27">
        <v>0</v>
      </c>
      <c r="JR188" s="27">
        <v>0</v>
      </c>
      <c r="JS188" s="27">
        <v>0</v>
      </c>
      <c r="JT188" s="27">
        <v>0</v>
      </c>
      <c r="JU188" s="27">
        <v>0</v>
      </c>
      <c r="JV188" s="27">
        <v>0</v>
      </c>
      <c r="JW188" s="27">
        <v>0</v>
      </c>
      <c r="JX188" s="27">
        <v>0</v>
      </c>
      <c r="JY188" s="14">
        <v>90</v>
      </c>
      <c r="JZ188" s="27">
        <v>0</v>
      </c>
      <c r="KA188" s="27">
        <v>0</v>
      </c>
      <c r="KB188" s="27">
        <v>0</v>
      </c>
      <c r="KC188" s="27">
        <v>0</v>
      </c>
      <c r="KD188" s="27">
        <v>0</v>
      </c>
      <c r="KE188" s="27">
        <v>15</v>
      </c>
      <c r="KF188" s="27">
        <v>0</v>
      </c>
      <c r="KG188" s="27">
        <v>0</v>
      </c>
      <c r="KH188" s="27">
        <v>37</v>
      </c>
      <c r="KI188" s="27">
        <v>0</v>
      </c>
      <c r="KJ188" s="27">
        <v>0</v>
      </c>
      <c r="KK188" s="27">
        <v>38</v>
      </c>
      <c r="KL188" s="14">
        <v>90</v>
      </c>
      <c r="KM188" s="27">
        <v>0</v>
      </c>
      <c r="KN188" s="27">
        <v>15</v>
      </c>
      <c r="KO188" s="27">
        <v>37</v>
      </c>
      <c r="KP188" s="27">
        <v>38</v>
      </c>
      <c r="KQ188" s="14">
        <v>0</v>
      </c>
      <c r="KR188" s="27">
        <v>0</v>
      </c>
      <c r="KS188" s="27">
        <v>0</v>
      </c>
      <c r="KT188" s="14">
        <v>0</v>
      </c>
      <c r="KU188" s="27">
        <v>0</v>
      </c>
      <c r="KV188" s="27">
        <v>0</v>
      </c>
      <c r="KW188" s="27">
        <v>0</v>
      </c>
      <c r="KX188" s="27">
        <v>0</v>
      </c>
      <c r="KY188" s="14">
        <v>2</v>
      </c>
      <c r="KZ188" s="27">
        <v>0</v>
      </c>
      <c r="LA188" s="27">
        <v>0</v>
      </c>
      <c r="LB188" s="27">
        <v>0</v>
      </c>
      <c r="LC188" s="27">
        <v>0</v>
      </c>
      <c r="LD188" s="27">
        <v>0</v>
      </c>
      <c r="LE188" s="27">
        <v>0</v>
      </c>
      <c r="LF188" s="27">
        <v>0</v>
      </c>
      <c r="LG188" s="27">
        <v>0</v>
      </c>
      <c r="LH188" s="27">
        <v>0</v>
      </c>
      <c r="LI188" s="27">
        <v>0</v>
      </c>
      <c r="LJ188" s="27">
        <v>0</v>
      </c>
      <c r="LK188" s="27">
        <v>0</v>
      </c>
      <c r="LL188" s="27">
        <v>0</v>
      </c>
      <c r="LM188" s="27">
        <v>0</v>
      </c>
      <c r="LN188" s="27">
        <v>0</v>
      </c>
      <c r="LO188" s="27">
        <v>0</v>
      </c>
      <c r="LP188" s="27">
        <v>0</v>
      </c>
      <c r="LQ188" s="27">
        <v>0</v>
      </c>
      <c r="LR188" s="27">
        <v>0</v>
      </c>
      <c r="LS188" s="27">
        <v>0</v>
      </c>
      <c r="LT188" s="27">
        <v>0</v>
      </c>
      <c r="LU188" s="27">
        <v>0</v>
      </c>
      <c r="LV188" s="27">
        <v>0</v>
      </c>
      <c r="LW188" s="27">
        <v>0</v>
      </c>
      <c r="LX188" s="27">
        <v>0</v>
      </c>
      <c r="LY188" s="27">
        <v>0</v>
      </c>
      <c r="LZ188" s="27">
        <v>0</v>
      </c>
      <c r="MA188" s="27">
        <v>0</v>
      </c>
      <c r="MB188" s="27">
        <v>0</v>
      </c>
      <c r="MC188" s="27">
        <v>0</v>
      </c>
      <c r="MD188" s="27">
        <v>0</v>
      </c>
      <c r="ME188" s="27">
        <v>0</v>
      </c>
      <c r="MF188" s="27">
        <v>0</v>
      </c>
      <c r="MG188" s="27">
        <v>0</v>
      </c>
      <c r="MH188" s="27">
        <v>0</v>
      </c>
      <c r="MI188" s="27">
        <v>0</v>
      </c>
      <c r="MJ188" s="27">
        <v>0</v>
      </c>
      <c r="MK188" s="27">
        <v>0</v>
      </c>
      <c r="ML188" s="27">
        <v>0</v>
      </c>
      <c r="MM188" s="27">
        <v>0</v>
      </c>
      <c r="MN188" s="27">
        <v>0</v>
      </c>
      <c r="MO188" s="27">
        <v>0</v>
      </c>
      <c r="MP188" s="27">
        <v>0</v>
      </c>
      <c r="MQ188" s="27">
        <v>0</v>
      </c>
      <c r="MR188" s="27">
        <v>0</v>
      </c>
      <c r="MS188" s="27">
        <v>0</v>
      </c>
      <c r="MT188" s="27">
        <v>0</v>
      </c>
      <c r="MU188" s="27">
        <v>0</v>
      </c>
      <c r="MV188" s="27">
        <v>0</v>
      </c>
      <c r="MW188" s="27">
        <v>0</v>
      </c>
      <c r="MX188" s="27">
        <v>0</v>
      </c>
      <c r="MY188" s="27">
        <v>0</v>
      </c>
      <c r="MZ188" s="27">
        <v>0</v>
      </c>
      <c r="NA188" s="27">
        <v>0</v>
      </c>
      <c r="NB188" s="27">
        <v>0</v>
      </c>
      <c r="NC188" s="27">
        <v>0</v>
      </c>
      <c r="ND188" s="27">
        <v>0</v>
      </c>
      <c r="NE188" s="27">
        <v>0</v>
      </c>
      <c r="NF188" s="27">
        <v>0</v>
      </c>
      <c r="NG188" s="27">
        <v>0</v>
      </c>
      <c r="NH188" s="27">
        <v>0</v>
      </c>
      <c r="NI188" s="27">
        <v>0</v>
      </c>
      <c r="NJ188" s="27">
        <v>0</v>
      </c>
      <c r="NK188" s="27">
        <v>0</v>
      </c>
      <c r="NL188" s="27">
        <v>0</v>
      </c>
      <c r="NM188" s="27">
        <v>0</v>
      </c>
      <c r="NN188" s="27">
        <v>0</v>
      </c>
      <c r="NO188" s="27">
        <v>0</v>
      </c>
      <c r="NP188" s="27">
        <v>1</v>
      </c>
      <c r="NQ188" s="27">
        <v>0</v>
      </c>
      <c r="NR188" s="27">
        <v>1</v>
      </c>
      <c r="NS188" s="27">
        <v>0</v>
      </c>
      <c r="NT188" s="14">
        <v>2</v>
      </c>
      <c r="NU188" s="27">
        <v>0</v>
      </c>
      <c r="NV188" s="27">
        <v>0</v>
      </c>
      <c r="NW188" s="27">
        <v>0</v>
      </c>
      <c r="NX188" s="27">
        <v>0</v>
      </c>
      <c r="NY188" s="27">
        <v>0</v>
      </c>
      <c r="NZ188" s="27">
        <v>0</v>
      </c>
      <c r="OA188" s="27">
        <v>0</v>
      </c>
      <c r="OB188" s="27">
        <v>0</v>
      </c>
      <c r="OC188" s="27">
        <v>0</v>
      </c>
      <c r="OD188" s="27">
        <v>0</v>
      </c>
      <c r="OE188" s="27">
        <v>0</v>
      </c>
      <c r="OF188" s="27">
        <v>0</v>
      </c>
      <c r="OG188" s="27">
        <v>0</v>
      </c>
      <c r="OH188" s="27">
        <v>0</v>
      </c>
      <c r="OI188" s="27">
        <v>0</v>
      </c>
      <c r="OJ188" s="27">
        <v>0</v>
      </c>
      <c r="OK188" s="27">
        <v>0</v>
      </c>
      <c r="OL188" s="27">
        <v>0</v>
      </c>
      <c r="OM188" s="27">
        <v>0</v>
      </c>
      <c r="ON188" s="27">
        <v>0</v>
      </c>
      <c r="OO188" s="27">
        <v>1</v>
      </c>
      <c r="OP188" s="27">
        <v>0</v>
      </c>
      <c r="OQ188" s="27">
        <v>1</v>
      </c>
      <c r="OR188" s="27">
        <v>0</v>
      </c>
      <c r="OS188" s="14">
        <v>14</v>
      </c>
      <c r="OT188" s="44">
        <v>0</v>
      </c>
      <c r="OU188" s="27">
        <v>0</v>
      </c>
      <c r="OV188" s="27">
        <v>0</v>
      </c>
      <c r="OW188" s="27">
        <v>0</v>
      </c>
      <c r="OX188" s="27">
        <v>0</v>
      </c>
      <c r="OY188" s="27">
        <v>0</v>
      </c>
      <c r="OZ188" s="27">
        <v>1</v>
      </c>
      <c r="PA188" s="27">
        <v>2</v>
      </c>
      <c r="PB188" s="27">
        <v>0</v>
      </c>
      <c r="PC188" s="27">
        <v>0</v>
      </c>
      <c r="PD188" s="27">
        <v>0</v>
      </c>
      <c r="PE188" s="27">
        <v>0</v>
      </c>
      <c r="PF188" s="27">
        <v>0</v>
      </c>
      <c r="PG188" s="27">
        <v>2</v>
      </c>
      <c r="PH188" s="27">
        <v>0</v>
      </c>
      <c r="PI188" s="27">
        <v>0</v>
      </c>
      <c r="PJ188" s="27">
        <v>0</v>
      </c>
      <c r="PK188" s="27">
        <v>0</v>
      </c>
      <c r="PL188" s="27">
        <v>0</v>
      </c>
      <c r="PM188" s="27">
        <v>0</v>
      </c>
      <c r="PN188" s="27">
        <v>9</v>
      </c>
      <c r="PO188" s="27">
        <v>0</v>
      </c>
      <c r="PP188" s="27">
        <v>0</v>
      </c>
      <c r="PQ188" s="27">
        <v>0</v>
      </c>
      <c r="PR188" s="27">
        <v>0</v>
      </c>
      <c r="PS188" s="27">
        <v>0</v>
      </c>
      <c r="PT188" s="27">
        <v>0</v>
      </c>
      <c r="PU188" s="27">
        <v>0</v>
      </c>
      <c r="PV188" s="27">
        <v>0</v>
      </c>
      <c r="PW188" s="27">
        <v>0</v>
      </c>
      <c r="PX188" s="14">
        <v>93</v>
      </c>
      <c r="PY188" s="27">
        <v>0</v>
      </c>
      <c r="PZ188" s="27">
        <v>1</v>
      </c>
      <c r="QA188" s="27">
        <v>1</v>
      </c>
      <c r="QB188" s="27">
        <v>0</v>
      </c>
      <c r="QC188" s="27">
        <v>3</v>
      </c>
      <c r="QD188" s="27">
        <v>14</v>
      </c>
      <c r="QE188" s="27">
        <v>37</v>
      </c>
      <c r="QF188" s="27">
        <v>0</v>
      </c>
      <c r="QG188" s="27">
        <v>0</v>
      </c>
      <c r="QH188" s="27">
        <v>0</v>
      </c>
      <c r="QI188" s="27">
        <v>0</v>
      </c>
      <c r="QJ188" s="27">
        <v>5</v>
      </c>
      <c r="QK188" s="27">
        <v>0</v>
      </c>
      <c r="QL188" s="27">
        <v>0</v>
      </c>
      <c r="QM188" s="27">
        <v>0</v>
      </c>
      <c r="QN188" s="27">
        <v>0</v>
      </c>
      <c r="QO188" s="27">
        <v>0</v>
      </c>
      <c r="QP188" s="27">
        <v>3</v>
      </c>
      <c r="QQ188" s="27">
        <v>26</v>
      </c>
      <c r="QR188" s="27">
        <v>0</v>
      </c>
      <c r="QS188" s="27">
        <v>0</v>
      </c>
      <c r="QT188" s="27">
        <v>0</v>
      </c>
      <c r="QU188" s="27">
        <v>0</v>
      </c>
      <c r="QV188" s="27">
        <v>3</v>
      </c>
      <c r="QW188" s="27">
        <v>0</v>
      </c>
      <c r="QX188" s="27">
        <v>0</v>
      </c>
      <c r="QY188" s="27">
        <v>0</v>
      </c>
      <c r="QZ188" s="27">
        <v>0</v>
      </c>
      <c r="RA188" s="14">
        <v>0</v>
      </c>
      <c r="RB188" s="27">
        <v>0</v>
      </c>
      <c r="RC188" s="27">
        <v>0</v>
      </c>
      <c r="RD188" s="27">
        <v>0</v>
      </c>
      <c r="RE188" s="27">
        <v>0</v>
      </c>
      <c r="RF188" s="27">
        <v>0</v>
      </c>
      <c r="RG188" s="27">
        <v>0</v>
      </c>
      <c r="RH188" s="27">
        <v>0</v>
      </c>
      <c r="RI188" s="27">
        <v>0</v>
      </c>
      <c r="RJ188" s="14">
        <v>0</v>
      </c>
      <c r="RK188" s="27">
        <v>0</v>
      </c>
      <c r="RL188" s="27">
        <v>0</v>
      </c>
      <c r="RM188" s="27">
        <v>0</v>
      </c>
      <c r="RN188" s="27">
        <v>0</v>
      </c>
      <c r="RO188" s="27">
        <v>0</v>
      </c>
      <c r="RP188" s="27">
        <v>0</v>
      </c>
      <c r="RQ188" s="27">
        <v>0</v>
      </c>
      <c r="RR188" s="27">
        <v>0</v>
      </c>
      <c r="RS188" s="27">
        <v>0</v>
      </c>
      <c r="RT188" s="27">
        <v>0</v>
      </c>
      <c r="RU188" s="27">
        <v>0</v>
      </c>
      <c r="RV188" s="27">
        <v>0</v>
      </c>
      <c r="RW188" s="27">
        <v>0</v>
      </c>
      <c r="RX188" s="27">
        <v>0</v>
      </c>
      <c r="RY188" s="27">
        <v>0</v>
      </c>
      <c r="RZ188" s="27">
        <v>0</v>
      </c>
      <c r="SA188" s="27">
        <v>0</v>
      </c>
      <c r="SB188" s="27">
        <v>0</v>
      </c>
      <c r="SC188" s="27">
        <v>0</v>
      </c>
      <c r="SD188" s="27">
        <v>0</v>
      </c>
      <c r="SE188" s="27">
        <v>0</v>
      </c>
      <c r="SF188" s="27">
        <v>0</v>
      </c>
      <c r="SG188" s="27">
        <v>0</v>
      </c>
      <c r="SH188" s="27">
        <v>0</v>
      </c>
      <c r="SI188" s="27">
        <v>0</v>
      </c>
      <c r="SJ188" s="27">
        <v>0</v>
      </c>
      <c r="SK188" s="27">
        <v>0</v>
      </c>
      <c r="SL188" s="27">
        <v>0</v>
      </c>
      <c r="SM188" s="27">
        <v>0</v>
      </c>
      <c r="SN188" s="27">
        <v>0</v>
      </c>
      <c r="SO188" s="27">
        <v>0</v>
      </c>
      <c r="SP188" s="27">
        <v>0</v>
      </c>
      <c r="SQ188" s="27">
        <v>0</v>
      </c>
      <c r="SR188" s="27">
        <v>0</v>
      </c>
      <c r="SS188" s="27">
        <v>0</v>
      </c>
      <c r="ST188" s="27">
        <v>0</v>
      </c>
      <c r="SU188" s="27">
        <v>0</v>
      </c>
      <c r="SV188" s="27">
        <v>0</v>
      </c>
      <c r="SW188" s="27">
        <v>0</v>
      </c>
      <c r="SX188" s="27">
        <v>0</v>
      </c>
      <c r="SY188" s="27">
        <v>0</v>
      </c>
      <c r="SZ188" s="27">
        <v>0</v>
      </c>
      <c r="TA188" s="27">
        <v>0</v>
      </c>
      <c r="TB188" s="27">
        <v>0</v>
      </c>
      <c r="TC188" s="27">
        <v>0</v>
      </c>
      <c r="TD188" s="27">
        <v>0</v>
      </c>
      <c r="TE188" s="27">
        <v>0</v>
      </c>
      <c r="TF188" s="27">
        <v>0</v>
      </c>
      <c r="TG188" s="14">
        <v>0</v>
      </c>
      <c r="TH188" s="27">
        <v>0</v>
      </c>
      <c r="TI188" s="27">
        <v>0</v>
      </c>
      <c r="TJ188" s="27">
        <v>0</v>
      </c>
      <c r="TK188" s="27">
        <v>0</v>
      </c>
      <c r="TL188" s="27">
        <v>0</v>
      </c>
      <c r="TM188" s="27">
        <v>0</v>
      </c>
      <c r="TN188" s="27">
        <v>0</v>
      </c>
      <c r="TO188" s="27">
        <v>0</v>
      </c>
      <c r="TP188" s="27">
        <v>0</v>
      </c>
      <c r="TQ188" s="27">
        <v>0</v>
      </c>
      <c r="TR188" s="27">
        <v>0</v>
      </c>
      <c r="TS188" s="27">
        <v>0</v>
      </c>
      <c r="TT188" s="27">
        <v>0</v>
      </c>
      <c r="TU188" s="27">
        <v>0</v>
      </c>
      <c r="TV188" s="27">
        <v>0</v>
      </c>
      <c r="TW188" s="27">
        <v>0</v>
      </c>
      <c r="TX188" s="27">
        <v>0</v>
      </c>
      <c r="TY188" s="27">
        <v>0</v>
      </c>
      <c r="TZ188" s="27">
        <v>0</v>
      </c>
      <c r="UA188" s="27">
        <v>0</v>
      </c>
      <c r="UB188" s="27">
        <v>0</v>
      </c>
      <c r="UC188" s="27">
        <v>0</v>
      </c>
      <c r="UD188" s="27">
        <v>0</v>
      </c>
      <c r="UE188" s="27">
        <v>0</v>
      </c>
      <c r="UF188" s="27">
        <v>0</v>
      </c>
      <c r="UG188" s="27">
        <v>0</v>
      </c>
      <c r="UH188" s="27">
        <v>0</v>
      </c>
      <c r="UI188" s="27">
        <v>0</v>
      </c>
      <c r="UJ188" s="27">
        <v>0</v>
      </c>
      <c r="UK188" s="27">
        <v>0</v>
      </c>
      <c r="UL188" s="27">
        <v>0</v>
      </c>
      <c r="UM188" s="27">
        <v>0</v>
      </c>
      <c r="UN188" s="27">
        <v>0</v>
      </c>
      <c r="UO188" s="27">
        <v>0</v>
      </c>
      <c r="UP188" s="27">
        <v>0</v>
      </c>
      <c r="UQ188" s="27">
        <v>0</v>
      </c>
      <c r="UR188" s="27">
        <v>0</v>
      </c>
      <c r="US188" s="27">
        <v>0</v>
      </c>
      <c r="UT188" s="27">
        <v>0</v>
      </c>
      <c r="UU188" s="27">
        <v>0</v>
      </c>
      <c r="UV188" s="27">
        <v>0</v>
      </c>
      <c r="UW188" s="27">
        <v>0</v>
      </c>
      <c r="UX188" s="27">
        <v>0</v>
      </c>
      <c r="UY188" s="27">
        <v>0</v>
      </c>
      <c r="UZ188" s="27">
        <v>0</v>
      </c>
      <c r="VA188" s="27">
        <v>0</v>
      </c>
      <c r="VB188" s="27">
        <v>0</v>
      </c>
      <c r="VC188" s="27">
        <v>0</v>
      </c>
      <c r="VD188" s="27">
        <v>0</v>
      </c>
      <c r="VE188" s="27">
        <v>0</v>
      </c>
      <c r="VF188" s="27">
        <v>0</v>
      </c>
      <c r="VG188" s="27">
        <v>0</v>
      </c>
      <c r="VH188" s="14">
        <v>0</v>
      </c>
      <c r="VI188" s="27">
        <v>0</v>
      </c>
      <c r="VJ188" s="27">
        <v>0</v>
      </c>
      <c r="VK188" s="27">
        <v>0</v>
      </c>
      <c r="VL188" s="27">
        <v>0</v>
      </c>
      <c r="VM188" s="27">
        <v>0</v>
      </c>
      <c r="VN188" s="27">
        <v>0</v>
      </c>
      <c r="VO188" s="27">
        <v>0</v>
      </c>
      <c r="VP188" s="27">
        <v>0</v>
      </c>
      <c r="VQ188" s="27">
        <v>0</v>
      </c>
      <c r="VR188" s="27">
        <v>0</v>
      </c>
      <c r="VS188" s="27">
        <v>0</v>
      </c>
      <c r="VT188" s="27">
        <v>0</v>
      </c>
      <c r="VU188" s="27">
        <v>0</v>
      </c>
      <c r="VV188" s="27">
        <v>0</v>
      </c>
      <c r="VW188" s="27">
        <v>0</v>
      </c>
      <c r="VX188" s="27">
        <v>0</v>
      </c>
      <c r="VY188" s="27">
        <v>0</v>
      </c>
      <c r="VZ188" s="27">
        <v>0</v>
      </c>
      <c r="WA188" s="27">
        <v>0</v>
      </c>
      <c r="WB188" s="27">
        <v>0</v>
      </c>
      <c r="WC188" s="27">
        <v>0</v>
      </c>
      <c r="WD188" s="27">
        <v>0</v>
      </c>
      <c r="WE188" s="27">
        <v>0</v>
      </c>
      <c r="WF188" s="27">
        <v>0</v>
      </c>
      <c r="WG188" s="27">
        <v>0</v>
      </c>
      <c r="WH188" s="27">
        <v>0</v>
      </c>
      <c r="WI188" s="27">
        <v>0</v>
      </c>
      <c r="WJ188" s="27">
        <v>0</v>
      </c>
      <c r="WK188" s="27">
        <v>0</v>
      </c>
      <c r="WL188" s="27">
        <v>0</v>
      </c>
      <c r="WM188" s="27">
        <v>0</v>
      </c>
      <c r="WN188" s="27">
        <v>0</v>
      </c>
      <c r="WO188" s="27">
        <v>0</v>
      </c>
      <c r="WP188" s="27">
        <v>0</v>
      </c>
      <c r="WQ188" s="27">
        <v>0</v>
      </c>
      <c r="WR188" s="27">
        <v>0</v>
      </c>
      <c r="WS188" s="27">
        <v>0</v>
      </c>
      <c r="WT188" s="27">
        <v>0</v>
      </c>
      <c r="WU188" s="27">
        <v>0</v>
      </c>
      <c r="WV188" s="27">
        <v>0</v>
      </c>
      <c r="WW188" s="27">
        <v>0</v>
      </c>
      <c r="WX188" s="27">
        <v>0</v>
      </c>
      <c r="WY188" s="27">
        <v>0</v>
      </c>
      <c r="WZ188" s="27">
        <v>0</v>
      </c>
      <c r="XA188" s="27">
        <v>0</v>
      </c>
      <c r="XB188" s="27">
        <v>0</v>
      </c>
      <c r="XC188" s="27">
        <v>0</v>
      </c>
      <c r="XD188" s="27">
        <v>0</v>
      </c>
      <c r="XE188" s="27">
        <v>0</v>
      </c>
      <c r="XF188" s="27">
        <v>0</v>
      </c>
      <c r="XG188" s="27">
        <v>0</v>
      </c>
      <c r="XH188" s="27">
        <v>0</v>
      </c>
      <c r="XI188" s="27">
        <v>9</v>
      </c>
      <c r="XJ188" s="27">
        <v>5</v>
      </c>
      <c r="XK188" s="27">
        <v>0</v>
      </c>
      <c r="XL188" s="27">
        <v>14</v>
      </c>
      <c r="XM188" s="27">
        <v>0</v>
      </c>
      <c r="XN188" s="27">
        <v>0</v>
      </c>
      <c r="XO188" s="27">
        <v>1</v>
      </c>
      <c r="XP188" s="27">
        <v>0</v>
      </c>
      <c r="XQ188" s="27">
        <v>0</v>
      </c>
      <c r="XR188" s="27">
        <v>0</v>
      </c>
      <c r="XS188" s="27">
        <v>0</v>
      </c>
      <c r="XT188" s="27">
        <v>1</v>
      </c>
      <c r="XU188" s="27">
        <v>1</v>
      </c>
      <c r="XV188" s="27">
        <v>0</v>
      </c>
      <c r="XW188" s="27">
        <v>0</v>
      </c>
      <c r="XX188" s="27">
        <v>0</v>
      </c>
      <c r="XY188" s="27">
        <v>1</v>
      </c>
      <c r="XZ188" s="27">
        <v>0</v>
      </c>
      <c r="YA188" s="27">
        <v>0</v>
      </c>
      <c r="YB188" s="27">
        <v>0</v>
      </c>
      <c r="YC188" s="27">
        <v>1</v>
      </c>
      <c r="YD188" s="27">
        <v>0</v>
      </c>
      <c r="YE188" s="27">
        <v>0</v>
      </c>
      <c r="YF188" s="27">
        <v>0</v>
      </c>
      <c r="YG188" s="27">
        <v>0</v>
      </c>
      <c r="YH188" s="27">
        <v>1</v>
      </c>
      <c r="YI188" s="27">
        <v>1</v>
      </c>
      <c r="YJ188" s="27">
        <v>0</v>
      </c>
      <c r="YK188" s="27">
        <v>0</v>
      </c>
      <c r="YL188" s="27">
        <v>0</v>
      </c>
      <c r="YM188" s="27">
        <v>1</v>
      </c>
      <c r="YN188" s="27">
        <v>0</v>
      </c>
      <c r="YO188" s="27">
        <v>0</v>
      </c>
      <c r="YP188" s="27">
        <v>0</v>
      </c>
      <c r="YQ188" s="27">
        <v>0</v>
      </c>
      <c r="YR188" s="27">
        <v>0</v>
      </c>
      <c r="YS188" s="27">
        <v>0</v>
      </c>
      <c r="YT188" s="27">
        <v>3</v>
      </c>
      <c r="YU188" s="27">
        <v>0</v>
      </c>
      <c r="YV188" s="27">
        <v>3</v>
      </c>
      <c r="YW188" s="27">
        <v>1</v>
      </c>
      <c r="YX188" s="27">
        <v>0</v>
      </c>
      <c r="YY188" s="27">
        <v>4</v>
      </c>
      <c r="YZ188" s="27">
        <v>0</v>
      </c>
      <c r="ZA188" s="27">
        <v>4</v>
      </c>
      <c r="ZB188" s="27">
        <v>1</v>
      </c>
      <c r="ZC188" s="27">
        <v>35</v>
      </c>
      <c r="ZD188" s="27">
        <v>0</v>
      </c>
      <c r="ZE188" s="27">
        <v>14</v>
      </c>
      <c r="ZF188" s="27">
        <v>8</v>
      </c>
      <c r="ZG188" s="27">
        <v>1</v>
      </c>
      <c r="ZH188" s="27">
        <v>0</v>
      </c>
      <c r="ZI188" s="27">
        <v>1</v>
      </c>
      <c r="ZJ188" s="27">
        <v>1</v>
      </c>
      <c r="ZK188" s="27">
        <v>0</v>
      </c>
      <c r="ZL188" s="27">
        <v>10</v>
      </c>
      <c r="ZM188" s="27">
        <v>1</v>
      </c>
      <c r="ZN188" s="27">
        <v>0</v>
      </c>
      <c r="ZO188" s="27">
        <v>0</v>
      </c>
      <c r="ZP188" s="27">
        <v>0</v>
      </c>
      <c r="ZQ188" s="27">
        <v>0</v>
      </c>
      <c r="ZR188" s="27">
        <v>0</v>
      </c>
      <c r="ZS188" s="27">
        <v>0</v>
      </c>
      <c r="ZT188" s="27">
        <v>0</v>
      </c>
      <c r="ZU188" s="27">
        <v>0</v>
      </c>
      <c r="ZV188" s="27">
        <v>0</v>
      </c>
    </row>
    <row r="189" spans="1:698" s="43" customFormat="1" x14ac:dyDescent="0.2">
      <c r="A189" s="43" t="s">
        <v>289</v>
      </c>
      <c r="B189" s="42"/>
      <c r="C189" s="14">
        <v>1308</v>
      </c>
      <c r="D189" s="14">
        <v>104</v>
      </c>
      <c r="E189" s="14">
        <v>4</v>
      </c>
      <c r="F189" s="14">
        <v>7</v>
      </c>
      <c r="G189" s="43">
        <v>0</v>
      </c>
      <c r="H189" s="43">
        <v>0</v>
      </c>
      <c r="I189" s="43">
        <v>0</v>
      </c>
      <c r="J189" s="43">
        <v>0</v>
      </c>
      <c r="K189" s="43">
        <v>0</v>
      </c>
      <c r="L189" s="43">
        <v>0</v>
      </c>
      <c r="M189" s="43">
        <v>0</v>
      </c>
      <c r="N189" s="43">
        <v>0</v>
      </c>
      <c r="O189" s="43">
        <v>0</v>
      </c>
      <c r="P189" s="43">
        <v>0</v>
      </c>
      <c r="Q189" s="43">
        <v>0</v>
      </c>
      <c r="R189" s="43">
        <v>0</v>
      </c>
      <c r="S189" s="43">
        <v>0</v>
      </c>
      <c r="T189" s="43">
        <v>0</v>
      </c>
      <c r="U189" s="43">
        <v>0</v>
      </c>
      <c r="V189" s="43">
        <v>0</v>
      </c>
      <c r="W189" s="43">
        <v>0</v>
      </c>
      <c r="X189" s="43">
        <v>0</v>
      </c>
      <c r="Y189" s="43">
        <v>0</v>
      </c>
      <c r="Z189" s="43">
        <v>0</v>
      </c>
      <c r="AA189" s="43">
        <v>0</v>
      </c>
      <c r="AB189" s="43">
        <v>0</v>
      </c>
      <c r="AC189" s="43">
        <v>0</v>
      </c>
      <c r="AD189" s="43">
        <v>0</v>
      </c>
      <c r="AE189" s="43">
        <v>0</v>
      </c>
      <c r="AF189" s="43">
        <v>0</v>
      </c>
      <c r="AG189" s="43">
        <v>0</v>
      </c>
      <c r="AH189" s="43">
        <v>0</v>
      </c>
      <c r="AI189" s="43">
        <v>0</v>
      </c>
      <c r="AJ189" s="43">
        <v>0</v>
      </c>
      <c r="AK189" s="43">
        <v>0</v>
      </c>
      <c r="AL189" s="43">
        <v>0</v>
      </c>
      <c r="AM189" s="43">
        <v>0</v>
      </c>
      <c r="AN189" s="43">
        <v>0</v>
      </c>
      <c r="AO189" s="43">
        <v>0</v>
      </c>
      <c r="AP189" s="43">
        <v>0</v>
      </c>
      <c r="AU189" s="43">
        <v>0</v>
      </c>
      <c r="AV189" s="43">
        <v>13</v>
      </c>
      <c r="AW189" s="43">
        <v>1</v>
      </c>
      <c r="AX189" s="43">
        <v>12</v>
      </c>
      <c r="AY189" s="14">
        <v>0</v>
      </c>
      <c r="AZ189" s="14">
        <v>3</v>
      </c>
      <c r="BA189" s="14">
        <v>11</v>
      </c>
      <c r="BB189" s="14">
        <v>149</v>
      </c>
      <c r="BC189" s="43">
        <v>0</v>
      </c>
      <c r="BD189" s="43">
        <v>0</v>
      </c>
      <c r="BE189" s="43">
        <v>0</v>
      </c>
      <c r="BF189" s="43">
        <v>0</v>
      </c>
      <c r="BG189" s="43">
        <v>0</v>
      </c>
      <c r="BH189" s="43">
        <v>0</v>
      </c>
      <c r="BI189" s="43">
        <v>0</v>
      </c>
      <c r="BJ189" s="43">
        <v>1</v>
      </c>
      <c r="BK189" s="43">
        <v>0</v>
      </c>
      <c r="BL189" s="43">
        <v>3</v>
      </c>
      <c r="BM189" s="43">
        <v>0</v>
      </c>
      <c r="BN189" s="43">
        <v>0</v>
      </c>
      <c r="BO189" s="43">
        <v>0</v>
      </c>
      <c r="BP189" s="43">
        <v>0</v>
      </c>
      <c r="BQ189" s="43">
        <v>0</v>
      </c>
      <c r="BR189" s="43">
        <v>0</v>
      </c>
      <c r="BS189" s="43">
        <v>0</v>
      </c>
      <c r="BT189" s="43">
        <v>0</v>
      </c>
      <c r="BU189" s="43">
        <v>0</v>
      </c>
      <c r="BV189" s="43">
        <v>0</v>
      </c>
      <c r="BW189" s="43">
        <v>0</v>
      </c>
      <c r="BX189" s="43">
        <v>0</v>
      </c>
      <c r="BY189" s="43">
        <v>0</v>
      </c>
      <c r="BZ189" s="43">
        <v>2</v>
      </c>
      <c r="CA189" s="43">
        <v>0</v>
      </c>
      <c r="CB189" s="43">
        <v>1</v>
      </c>
      <c r="CC189" s="43">
        <v>1</v>
      </c>
      <c r="CD189" s="43">
        <v>18</v>
      </c>
      <c r="CE189" s="43">
        <v>2</v>
      </c>
      <c r="CF189" s="43">
        <v>24</v>
      </c>
      <c r="CG189" s="43">
        <v>0</v>
      </c>
      <c r="CH189" s="43">
        <v>17</v>
      </c>
      <c r="CI189" s="43">
        <v>0</v>
      </c>
      <c r="CJ189" s="43">
        <v>6</v>
      </c>
      <c r="CK189" s="43">
        <v>0</v>
      </c>
      <c r="CL189" s="43">
        <v>82</v>
      </c>
      <c r="CM189" s="43">
        <v>0</v>
      </c>
      <c r="CN189" s="43">
        <v>56</v>
      </c>
      <c r="CO189" s="43">
        <v>7</v>
      </c>
      <c r="CP189" s="43">
        <v>107</v>
      </c>
      <c r="CQ189" s="43">
        <v>9</v>
      </c>
      <c r="CR189" s="43">
        <v>75</v>
      </c>
      <c r="CS189" s="43">
        <v>5</v>
      </c>
      <c r="CT189" s="43">
        <v>84</v>
      </c>
      <c r="CU189" s="43">
        <v>12</v>
      </c>
      <c r="CV189" s="43">
        <v>67</v>
      </c>
      <c r="CW189" s="43">
        <v>12</v>
      </c>
      <c r="CX189" s="43">
        <v>57</v>
      </c>
      <c r="CY189" s="43">
        <v>9</v>
      </c>
      <c r="CZ189" s="43">
        <v>52</v>
      </c>
      <c r="DA189" s="43">
        <v>3</v>
      </c>
      <c r="DB189" s="43">
        <v>18</v>
      </c>
      <c r="DC189" s="43">
        <v>3</v>
      </c>
      <c r="DD189" s="43">
        <v>19</v>
      </c>
      <c r="DG189" s="43">
        <v>3</v>
      </c>
      <c r="DH189" s="43">
        <v>30</v>
      </c>
      <c r="DI189" s="43">
        <v>0</v>
      </c>
      <c r="DJ189" s="43">
        <v>0</v>
      </c>
      <c r="DK189" s="43">
        <v>0</v>
      </c>
      <c r="DL189" s="43">
        <v>0</v>
      </c>
      <c r="DM189" s="43">
        <v>0</v>
      </c>
      <c r="DN189" s="43">
        <v>0</v>
      </c>
      <c r="DO189" s="43">
        <v>0</v>
      </c>
      <c r="DP189" s="43">
        <v>0</v>
      </c>
      <c r="DQ189" s="43">
        <v>0</v>
      </c>
      <c r="DR189" s="43">
        <v>0</v>
      </c>
      <c r="DS189" s="43">
        <v>0</v>
      </c>
      <c r="DT189" s="43">
        <v>2</v>
      </c>
      <c r="DU189" s="43">
        <v>0</v>
      </c>
      <c r="DV189" s="43">
        <v>4</v>
      </c>
      <c r="DW189" s="43">
        <v>0</v>
      </c>
      <c r="DX189" s="43">
        <v>1</v>
      </c>
      <c r="DY189" s="43">
        <v>0</v>
      </c>
      <c r="DZ189" s="43">
        <v>25</v>
      </c>
      <c r="EA189" s="43">
        <v>0</v>
      </c>
      <c r="EB189" s="43">
        <v>8</v>
      </c>
      <c r="EC189" s="43">
        <v>3</v>
      </c>
      <c r="ED189" s="43">
        <v>51</v>
      </c>
      <c r="EE189" s="43">
        <v>0</v>
      </c>
      <c r="EF189" s="43">
        <v>5</v>
      </c>
      <c r="EG189" s="43">
        <v>1</v>
      </c>
      <c r="EH189" s="43">
        <v>74</v>
      </c>
      <c r="EI189" s="43">
        <v>0</v>
      </c>
      <c r="EJ189" s="43">
        <v>1</v>
      </c>
      <c r="EK189" s="43">
        <v>0</v>
      </c>
      <c r="EL189" s="43">
        <v>5</v>
      </c>
      <c r="EM189" s="43">
        <v>0</v>
      </c>
      <c r="EN189" s="43">
        <v>1</v>
      </c>
      <c r="EO189" s="43">
        <v>0</v>
      </c>
      <c r="EP189" s="43">
        <v>1</v>
      </c>
      <c r="EQ189" s="43">
        <v>0</v>
      </c>
      <c r="ER189" s="43">
        <v>0</v>
      </c>
      <c r="ES189" s="43">
        <v>0</v>
      </c>
      <c r="ET189" s="43">
        <v>0</v>
      </c>
      <c r="EU189" s="43">
        <v>0</v>
      </c>
      <c r="EV189" s="43">
        <v>0</v>
      </c>
      <c r="EW189" s="43">
        <v>0</v>
      </c>
      <c r="EX189" s="43">
        <v>1</v>
      </c>
      <c r="EY189" s="43">
        <v>0</v>
      </c>
      <c r="EZ189" s="43">
        <v>0</v>
      </c>
      <c r="FA189" s="43">
        <v>0</v>
      </c>
      <c r="FB189" s="43">
        <v>1</v>
      </c>
      <c r="FC189" s="43">
        <v>0</v>
      </c>
      <c r="FD189" s="43">
        <v>0</v>
      </c>
      <c r="FE189" s="43">
        <v>0</v>
      </c>
      <c r="FF189" s="43">
        <v>1</v>
      </c>
      <c r="FG189" s="43">
        <v>0</v>
      </c>
      <c r="FH189" s="43">
        <v>1</v>
      </c>
      <c r="FI189" s="43">
        <v>2</v>
      </c>
      <c r="FJ189" s="43">
        <v>9</v>
      </c>
      <c r="FK189" s="43">
        <v>0</v>
      </c>
      <c r="FL189" s="43">
        <v>11</v>
      </c>
      <c r="FM189" s="43">
        <v>5</v>
      </c>
      <c r="FN189" s="43">
        <v>23</v>
      </c>
      <c r="FO189" s="43">
        <v>1</v>
      </c>
      <c r="FP189" s="43">
        <v>20</v>
      </c>
      <c r="FQ189" s="43">
        <v>1</v>
      </c>
      <c r="FR189" s="43">
        <v>10</v>
      </c>
      <c r="FS189" s="43">
        <v>1</v>
      </c>
      <c r="FT189" s="43">
        <v>17</v>
      </c>
      <c r="FU189" s="43">
        <v>2</v>
      </c>
      <c r="FV189" s="43">
        <v>9</v>
      </c>
      <c r="FW189" s="43">
        <v>4</v>
      </c>
      <c r="FX189" s="43">
        <v>14</v>
      </c>
      <c r="FY189" s="43">
        <v>2</v>
      </c>
      <c r="FZ189" s="43">
        <v>4</v>
      </c>
      <c r="GA189" s="43">
        <v>0</v>
      </c>
      <c r="GB189" s="43">
        <v>2</v>
      </c>
      <c r="GC189" s="27"/>
      <c r="GD189" s="27">
        <v>0</v>
      </c>
      <c r="GE189" s="27">
        <v>0</v>
      </c>
      <c r="GF189" s="27">
        <v>0</v>
      </c>
      <c r="GG189" s="27">
        <v>0</v>
      </c>
      <c r="GH189" s="27">
        <v>0</v>
      </c>
      <c r="GI189" s="27">
        <v>0</v>
      </c>
      <c r="GJ189" s="27">
        <v>0</v>
      </c>
      <c r="GK189" s="27">
        <v>0</v>
      </c>
      <c r="GL189" s="27">
        <v>0</v>
      </c>
      <c r="GM189" s="27">
        <v>0</v>
      </c>
      <c r="GN189" s="27">
        <v>0</v>
      </c>
      <c r="GO189" s="27">
        <v>0</v>
      </c>
      <c r="GP189" s="27"/>
      <c r="GQ189" s="27">
        <v>0</v>
      </c>
      <c r="GR189" s="27">
        <v>0</v>
      </c>
      <c r="GS189" s="27">
        <v>0</v>
      </c>
      <c r="GT189" s="27">
        <v>0</v>
      </c>
      <c r="GU189" s="27">
        <v>0</v>
      </c>
      <c r="GV189" s="27">
        <v>0</v>
      </c>
      <c r="GW189" s="27">
        <v>0</v>
      </c>
      <c r="GX189" s="27">
        <v>0</v>
      </c>
      <c r="GY189" s="27">
        <v>0</v>
      </c>
      <c r="GZ189" s="27">
        <v>0</v>
      </c>
      <c r="HA189" s="27">
        <v>0</v>
      </c>
      <c r="HB189" s="27">
        <v>0</v>
      </c>
      <c r="HC189" s="27"/>
      <c r="HD189" s="27">
        <v>0</v>
      </c>
      <c r="HE189" s="27">
        <v>0</v>
      </c>
      <c r="HF189" s="27">
        <v>0</v>
      </c>
      <c r="HG189" s="27">
        <v>0</v>
      </c>
      <c r="HH189" s="27">
        <v>0</v>
      </c>
      <c r="HI189" s="27">
        <v>0</v>
      </c>
      <c r="HJ189" s="27">
        <v>0</v>
      </c>
      <c r="HK189" s="27">
        <v>0</v>
      </c>
      <c r="HL189" s="27">
        <v>0</v>
      </c>
      <c r="HM189" s="27">
        <v>0</v>
      </c>
      <c r="HN189" s="27">
        <v>0</v>
      </c>
      <c r="HO189" s="27">
        <v>0</v>
      </c>
      <c r="HP189" s="27"/>
      <c r="HQ189" s="27">
        <v>0</v>
      </c>
      <c r="HR189" s="27">
        <v>0</v>
      </c>
      <c r="HS189" s="27">
        <v>0</v>
      </c>
      <c r="HT189" s="27">
        <v>0</v>
      </c>
      <c r="HU189" s="27">
        <v>0</v>
      </c>
      <c r="HV189" s="27">
        <v>0</v>
      </c>
      <c r="HW189" s="27">
        <v>0</v>
      </c>
      <c r="HX189" s="27">
        <v>0</v>
      </c>
      <c r="HY189" s="27">
        <v>0</v>
      </c>
      <c r="HZ189" s="27">
        <v>0</v>
      </c>
      <c r="IA189" s="27">
        <v>0</v>
      </c>
      <c r="IB189" s="27">
        <v>0</v>
      </c>
      <c r="IC189" s="27"/>
      <c r="ID189" s="27">
        <v>3</v>
      </c>
      <c r="IE189" s="27">
        <v>3</v>
      </c>
      <c r="IF189" s="27">
        <v>3</v>
      </c>
      <c r="IG189" s="27">
        <v>2</v>
      </c>
      <c r="IH189" s="27">
        <v>0</v>
      </c>
      <c r="II189" s="27"/>
      <c r="IJ189" s="27"/>
      <c r="IK189" s="27"/>
      <c r="IL189" s="27"/>
      <c r="IM189" s="27">
        <v>3</v>
      </c>
      <c r="IN189" s="27">
        <v>0</v>
      </c>
      <c r="IO189" s="27">
        <v>0</v>
      </c>
      <c r="IP189" s="27">
        <v>0</v>
      </c>
      <c r="IQ189" s="27">
        <v>0</v>
      </c>
      <c r="IR189" s="27">
        <v>0</v>
      </c>
      <c r="IS189" s="27">
        <v>0</v>
      </c>
      <c r="IT189" s="27">
        <v>0</v>
      </c>
      <c r="IU189" s="27">
        <v>0</v>
      </c>
      <c r="IV189" s="27">
        <v>0</v>
      </c>
      <c r="IW189" s="27">
        <v>0</v>
      </c>
      <c r="IX189" s="27">
        <v>0</v>
      </c>
      <c r="IY189" s="27">
        <v>0</v>
      </c>
      <c r="IZ189" s="27">
        <v>0</v>
      </c>
      <c r="JA189" s="27">
        <v>0</v>
      </c>
      <c r="JB189" s="27">
        <v>1</v>
      </c>
      <c r="JC189" s="27">
        <v>0</v>
      </c>
      <c r="JD189" s="27">
        <v>0</v>
      </c>
      <c r="JE189" s="27">
        <v>0</v>
      </c>
      <c r="JF189" s="27">
        <v>0</v>
      </c>
      <c r="JG189" s="27">
        <v>0</v>
      </c>
      <c r="JH189" s="27">
        <v>0</v>
      </c>
      <c r="JI189" s="27">
        <v>3</v>
      </c>
      <c r="JJ189" s="27">
        <v>3</v>
      </c>
      <c r="JK189" s="27">
        <v>0</v>
      </c>
      <c r="JL189" s="27">
        <v>0</v>
      </c>
      <c r="JM189" s="27">
        <v>0</v>
      </c>
      <c r="JN189" s="27">
        <v>0</v>
      </c>
      <c r="JO189" s="27">
        <v>0</v>
      </c>
      <c r="JP189" s="27">
        <v>0</v>
      </c>
      <c r="JQ189" s="27">
        <v>0</v>
      </c>
      <c r="JR189" s="27">
        <v>0</v>
      </c>
      <c r="JS189" s="27">
        <v>1</v>
      </c>
      <c r="JT189" s="27">
        <v>0</v>
      </c>
      <c r="JU189" s="27">
        <v>0</v>
      </c>
      <c r="JV189" s="27">
        <v>0</v>
      </c>
      <c r="JW189" s="27">
        <v>0</v>
      </c>
      <c r="JX189" s="27">
        <v>0</v>
      </c>
      <c r="JY189" s="14">
        <v>180</v>
      </c>
      <c r="JZ189" s="27">
        <v>0</v>
      </c>
      <c r="KA189" s="27">
        <v>0</v>
      </c>
      <c r="KB189" s="27">
        <v>0</v>
      </c>
      <c r="KC189" s="27">
        <v>2</v>
      </c>
      <c r="KD189" s="27">
        <v>1</v>
      </c>
      <c r="KE189" s="27">
        <v>25</v>
      </c>
      <c r="KF189" s="27">
        <v>4</v>
      </c>
      <c r="KG189" s="27">
        <v>2</v>
      </c>
      <c r="KH189" s="27">
        <v>39</v>
      </c>
      <c r="KI189" s="27">
        <v>14</v>
      </c>
      <c r="KJ189" s="27">
        <v>8</v>
      </c>
      <c r="KK189" s="27">
        <v>85</v>
      </c>
      <c r="KL189" s="14">
        <v>186</v>
      </c>
      <c r="KM189" s="27">
        <v>0</v>
      </c>
      <c r="KN189" s="27">
        <v>29</v>
      </c>
      <c r="KO189" s="27">
        <v>45</v>
      </c>
      <c r="KP189" s="27">
        <v>112</v>
      </c>
      <c r="KQ189" s="14">
        <v>23</v>
      </c>
      <c r="KR189" s="27">
        <v>21</v>
      </c>
      <c r="KS189" s="27">
        <v>2</v>
      </c>
      <c r="KT189" s="14">
        <v>1</v>
      </c>
      <c r="KU189" s="27">
        <v>0</v>
      </c>
      <c r="KV189" s="27">
        <v>1</v>
      </c>
      <c r="KW189" s="27">
        <v>0</v>
      </c>
      <c r="KX189" s="27">
        <v>0</v>
      </c>
      <c r="KY189" s="14">
        <v>12</v>
      </c>
      <c r="KZ189" s="27">
        <v>0</v>
      </c>
      <c r="LA189" s="27">
        <v>0</v>
      </c>
      <c r="LB189" s="27">
        <v>0</v>
      </c>
      <c r="LC189" s="27">
        <v>0</v>
      </c>
      <c r="LD189" s="27">
        <v>0</v>
      </c>
      <c r="LE189" s="27">
        <v>0</v>
      </c>
      <c r="LF189" s="27">
        <v>0</v>
      </c>
      <c r="LG189" s="27">
        <v>0</v>
      </c>
      <c r="LH189" s="27">
        <v>0</v>
      </c>
      <c r="LI189" s="27">
        <v>0</v>
      </c>
      <c r="LJ189" s="27">
        <v>1</v>
      </c>
      <c r="LK189" s="27">
        <v>0</v>
      </c>
      <c r="LL189" s="27">
        <v>2</v>
      </c>
      <c r="LM189" s="27">
        <v>1</v>
      </c>
      <c r="LN189" s="27">
        <v>1</v>
      </c>
      <c r="LO189" s="27">
        <v>3</v>
      </c>
      <c r="LP189" s="27">
        <v>0</v>
      </c>
      <c r="LQ189" s="27">
        <v>0</v>
      </c>
      <c r="LR189" s="27">
        <v>1</v>
      </c>
      <c r="LS189" s="27">
        <v>0</v>
      </c>
      <c r="LT189" s="27">
        <v>0</v>
      </c>
      <c r="LU189" s="27">
        <v>0</v>
      </c>
      <c r="LV189" s="27">
        <v>0</v>
      </c>
      <c r="LW189" s="27">
        <v>0</v>
      </c>
      <c r="LX189" s="27">
        <v>0</v>
      </c>
      <c r="LY189" s="27">
        <v>0</v>
      </c>
      <c r="LZ189" s="27">
        <v>0</v>
      </c>
      <c r="MA189" s="27">
        <v>0</v>
      </c>
      <c r="MB189" s="27">
        <v>0</v>
      </c>
      <c r="MC189" s="27">
        <v>0</v>
      </c>
      <c r="MD189" s="27">
        <v>0</v>
      </c>
      <c r="ME189" s="27">
        <v>0</v>
      </c>
      <c r="MF189" s="27">
        <v>0</v>
      </c>
      <c r="MG189" s="27">
        <v>0</v>
      </c>
      <c r="MH189" s="27">
        <v>0</v>
      </c>
      <c r="MI189" s="27">
        <v>0</v>
      </c>
      <c r="MJ189" s="27">
        <v>0</v>
      </c>
      <c r="MK189" s="27">
        <v>0</v>
      </c>
      <c r="ML189" s="27">
        <v>0</v>
      </c>
      <c r="MM189" s="27">
        <v>0</v>
      </c>
      <c r="MN189" s="27">
        <v>0</v>
      </c>
      <c r="MO189" s="27">
        <v>0</v>
      </c>
      <c r="MP189" s="27">
        <v>0</v>
      </c>
      <c r="MQ189" s="27">
        <v>0</v>
      </c>
      <c r="MR189" s="27">
        <v>0</v>
      </c>
      <c r="MS189" s="27">
        <v>0</v>
      </c>
      <c r="MT189" s="27">
        <v>0</v>
      </c>
      <c r="MU189" s="27">
        <v>0</v>
      </c>
      <c r="MV189" s="27">
        <v>0</v>
      </c>
      <c r="MW189" s="27">
        <v>0</v>
      </c>
      <c r="MX189" s="27">
        <v>0</v>
      </c>
      <c r="MY189" s="27">
        <v>0</v>
      </c>
      <c r="MZ189" s="27">
        <v>0</v>
      </c>
      <c r="NA189" s="27">
        <v>1</v>
      </c>
      <c r="NB189" s="27">
        <v>0</v>
      </c>
      <c r="NC189" s="27">
        <v>0</v>
      </c>
      <c r="ND189" s="27">
        <v>0</v>
      </c>
      <c r="NE189" s="27">
        <v>0</v>
      </c>
      <c r="NF189" s="27">
        <v>0</v>
      </c>
      <c r="NG189" s="27">
        <v>1</v>
      </c>
      <c r="NH189" s="27">
        <v>0</v>
      </c>
      <c r="NI189" s="27">
        <v>1</v>
      </c>
      <c r="NJ189" s="27">
        <v>0</v>
      </c>
      <c r="NK189" s="27">
        <v>0</v>
      </c>
      <c r="NL189" s="27">
        <v>0</v>
      </c>
      <c r="NM189" s="27">
        <v>0</v>
      </c>
      <c r="NN189" s="27">
        <v>0</v>
      </c>
      <c r="NO189" s="27">
        <v>0</v>
      </c>
      <c r="NP189" s="27">
        <v>0</v>
      </c>
      <c r="NQ189" s="27">
        <v>0</v>
      </c>
      <c r="NR189" s="27">
        <v>0</v>
      </c>
      <c r="NS189" s="27">
        <v>0</v>
      </c>
      <c r="NT189" s="14">
        <v>17</v>
      </c>
      <c r="NU189" s="27">
        <v>0</v>
      </c>
      <c r="NV189" s="27">
        <v>0</v>
      </c>
      <c r="NW189" s="27">
        <v>1</v>
      </c>
      <c r="NX189" s="27">
        <v>1</v>
      </c>
      <c r="NY189" s="27">
        <v>0</v>
      </c>
      <c r="NZ189" s="27">
        <v>2</v>
      </c>
      <c r="OA189" s="27">
        <v>0</v>
      </c>
      <c r="OB189" s="27">
        <v>0</v>
      </c>
      <c r="OC189" s="27">
        <v>0</v>
      </c>
      <c r="OD189" s="27">
        <v>1</v>
      </c>
      <c r="OE189" s="27">
        <v>2</v>
      </c>
      <c r="OF189" s="27">
        <v>1</v>
      </c>
      <c r="OG189" s="27">
        <v>2</v>
      </c>
      <c r="OH189" s="27">
        <v>2</v>
      </c>
      <c r="OI189" s="27">
        <v>1</v>
      </c>
      <c r="OJ189" s="27">
        <v>3</v>
      </c>
      <c r="OK189" s="27">
        <v>0</v>
      </c>
      <c r="OL189" s="27">
        <v>0</v>
      </c>
      <c r="OM189" s="27">
        <v>1</v>
      </c>
      <c r="ON189" s="27">
        <v>0</v>
      </c>
      <c r="OO189" s="27">
        <v>0</v>
      </c>
      <c r="OP189" s="27">
        <v>0</v>
      </c>
      <c r="OQ189" s="27">
        <v>0</v>
      </c>
      <c r="OR189" s="27">
        <v>0</v>
      </c>
      <c r="OS189" s="14">
        <v>85</v>
      </c>
      <c r="OT189" s="44">
        <v>10</v>
      </c>
      <c r="OU189" s="27">
        <v>0</v>
      </c>
      <c r="OV189" s="27">
        <v>0</v>
      </c>
      <c r="OW189" s="27">
        <v>0</v>
      </c>
      <c r="OX189" s="27">
        <v>1</v>
      </c>
      <c r="OY189" s="27">
        <v>1</v>
      </c>
      <c r="OZ189" s="27">
        <v>3</v>
      </c>
      <c r="PA189" s="27">
        <v>17</v>
      </c>
      <c r="PB189" s="27">
        <v>28</v>
      </c>
      <c r="PC189" s="27">
        <v>0</v>
      </c>
      <c r="PD189" s="27">
        <v>0</v>
      </c>
      <c r="PE189" s="27">
        <v>0</v>
      </c>
      <c r="PF189" s="27">
        <v>0</v>
      </c>
      <c r="PG189" s="27">
        <v>2</v>
      </c>
      <c r="PH189" s="27">
        <v>1</v>
      </c>
      <c r="PI189" s="27">
        <v>2</v>
      </c>
      <c r="PJ189" s="27">
        <v>1</v>
      </c>
      <c r="PK189" s="27">
        <v>1</v>
      </c>
      <c r="PL189" s="27">
        <v>0</v>
      </c>
      <c r="PM189" s="27">
        <v>6</v>
      </c>
      <c r="PN189" s="27">
        <v>21</v>
      </c>
      <c r="PO189" s="27">
        <v>0</v>
      </c>
      <c r="PP189" s="27">
        <v>0</v>
      </c>
      <c r="PQ189" s="27">
        <v>0</v>
      </c>
      <c r="PR189" s="27">
        <v>0</v>
      </c>
      <c r="PS189" s="27">
        <v>1</v>
      </c>
      <c r="PT189" s="27">
        <v>0</v>
      </c>
      <c r="PU189" s="27">
        <v>0</v>
      </c>
      <c r="PV189" s="27">
        <v>0</v>
      </c>
      <c r="PW189" s="27">
        <v>0</v>
      </c>
      <c r="PX189" s="14">
        <v>6225</v>
      </c>
      <c r="PY189" s="27">
        <v>4</v>
      </c>
      <c r="PZ189" s="27">
        <v>38</v>
      </c>
      <c r="QA189" s="27">
        <v>69</v>
      </c>
      <c r="QB189" s="27">
        <v>58</v>
      </c>
      <c r="QC189" s="27">
        <v>103</v>
      </c>
      <c r="QD189" s="27">
        <v>536</v>
      </c>
      <c r="QE189" s="27">
        <v>2860</v>
      </c>
      <c r="QF189" s="27">
        <v>0</v>
      </c>
      <c r="QG189" s="27">
        <v>0</v>
      </c>
      <c r="QH189" s="27">
        <v>0</v>
      </c>
      <c r="QI189" s="27">
        <v>0</v>
      </c>
      <c r="QJ189" s="27">
        <v>411</v>
      </c>
      <c r="QK189" s="27">
        <v>6</v>
      </c>
      <c r="QL189" s="27">
        <v>40</v>
      </c>
      <c r="QM189" s="27">
        <v>59</v>
      </c>
      <c r="QN189" s="27">
        <v>67</v>
      </c>
      <c r="QO189" s="27">
        <v>48</v>
      </c>
      <c r="QP189" s="27">
        <v>118</v>
      </c>
      <c r="QQ189" s="27">
        <v>1421</v>
      </c>
      <c r="QR189" s="27">
        <v>0</v>
      </c>
      <c r="QS189" s="27">
        <v>0</v>
      </c>
      <c r="QT189" s="27">
        <v>0</v>
      </c>
      <c r="QU189" s="27">
        <v>0</v>
      </c>
      <c r="QV189" s="27">
        <v>387</v>
      </c>
      <c r="QW189" s="27">
        <v>0</v>
      </c>
      <c r="QX189" s="27">
        <v>0</v>
      </c>
      <c r="QY189" s="27">
        <v>0</v>
      </c>
      <c r="QZ189" s="27">
        <v>0</v>
      </c>
      <c r="RA189" s="14">
        <v>31</v>
      </c>
      <c r="RB189" s="27">
        <v>0</v>
      </c>
      <c r="RC189" s="27">
        <v>1</v>
      </c>
      <c r="RD189" s="27">
        <v>2</v>
      </c>
      <c r="RE189" s="27">
        <v>8</v>
      </c>
      <c r="RF189" s="27">
        <v>0</v>
      </c>
      <c r="RG189" s="27">
        <v>2</v>
      </c>
      <c r="RH189" s="27">
        <v>4</v>
      </c>
      <c r="RI189" s="27">
        <v>14</v>
      </c>
      <c r="RJ189" s="14">
        <v>9</v>
      </c>
      <c r="RK189" s="27">
        <v>0</v>
      </c>
      <c r="RL189" s="27">
        <v>0</v>
      </c>
      <c r="RM189" s="27">
        <v>0</v>
      </c>
      <c r="RN189" s="27">
        <v>0</v>
      </c>
      <c r="RO189" s="27">
        <v>0</v>
      </c>
      <c r="RP189" s="27">
        <v>0</v>
      </c>
      <c r="RQ189" s="27">
        <v>0</v>
      </c>
      <c r="RR189" s="27">
        <v>0</v>
      </c>
      <c r="RS189" s="27">
        <v>0</v>
      </c>
      <c r="RT189" s="27">
        <v>0</v>
      </c>
      <c r="RU189" s="27">
        <v>1</v>
      </c>
      <c r="RV189" s="27">
        <v>0</v>
      </c>
      <c r="RW189" s="27">
        <v>2</v>
      </c>
      <c r="RX189" s="27">
        <v>1</v>
      </c>
      <c r="RY189" s="27">
        <v>1</v>
      </c>
      <c r="RZ189" s="27">
        <v>3</v>
      </c>
      <c r="SA189" s="27">
        <v>0</v>
      </c>
      <c r="SB189" s="27">
        <v>0</v>
      </c>
      <c r="SC189" s="27">
        <v>1</v>
      </c>
      <c r="SD189" s="27">
        <v>0</v>
      </c>
      <c r="SE189" s="27">
        <v>0</v>
      </c>
      <c r="SF189" s="27">
        <v>0</v>
      </c>
      <c r="SG189" s="27">
        <v>0</v>
      </c>
      <c r="SH189" s="27">
        <v>0</v>
      </c>
      <c r="SI189" s="27">
        <v>0</v>
      </c>
      <c r="SJ189" s="27">
        <v>0</v>
      </c>
      <c r="SK189" s="27">
        <v>0</v>
      </c>
      <c r="SL189" s="27">
        <v>0</v>
      </c>
      <c r="SM189" s="27">
        <v>0</v>
      </c>
      <c r="SN189" s="27">
        <v>0</v>
      </c>
      <c r="SO189" s="27">
        <v>0</v>
      </c>
      <c r="SP189" s="27">
        <v>0</v>
      </c>
      <c r="SQ189" s="27">
        <v>0</v>
      </c>
      <c r="SR189" s="27">
        <v>0</v>
      </c>
      <c r="SS189" s="27">
        <v>0</v>
      </c>
      <c r="ST189" s="27">
        <v>0</v>
      </c>
      <c r="SU189" s="27">
        <v>0</v>
      </c>
      <c r="SV189" s="27">
        <v>0</v>
      </c>
      <c r="SW189" s="27">
        <v>0</v>
      </c>
      <c r="SX189" s="27">
        <v>0</v>
      </c>
      <c r="SY189" s="27">
        <v>0</v>
      </c>
      <c r="SZ189" s="27">
        <v>0</v>
      </c>
      <c r="TA189" s="27">
        <v>0</v>
      </c>
      <c r="TB189" s="27">
        <v>0</v>
      </c>
      <c r="TC189" s="27">
        <v>0</v>
      </c>
      <c r="TD189" s="27">
        <v>0</v>
      </c>
      <c r="TE189" s="27">
        <v>0</v>
      </c>
      <c r="TF189" s="27">
        <v>0</v>
      </c>
      <c r="TG189" s="14">
        <v>0</v>
      </c>
      <c r="TH189" s="27">
        <v>0</v>
      </c>
      <c r="TI189" s="27">
        <v>0</v>
      </c>
      <c r="TJ189" s="27">
        <v>0</v>
      </c>
      <c r="TK189" s="27">
        <v>0</v>
      </c>
      <c r="TL189" s="27">
        <v>0</v>
      </c>
      <c r="TM189" s="27">
        <v>0</v>
      </c>
      <c r="TN189" s="27">
        <v>0</v>
      </c>
      <c r="TO189" s="27">
        <v>0</v>
      </c>
      <c r="TP189" s="27">
        <v>0</v>
      </c>
      <c r="TQ189" s="27">
        <v>0</v>
      </c>
      <c r="TR189" s="27">
        <v>0</v>
      </c>
      <c r="TS189" s="27">
        <v>0</v>
      </c>
      <c r="TT189" s="27">
        <v>0</v>
      </c>
      <c r="TU189" s="27">
        <v>0</v>
      </c>
      <c r="TV189" s="27">
        <v>0</v>
      </c>
      <c r="TW189" s="27">
        <v>0</v>
      </c>
      <c r="TX189" s="27">
        <v>0</v>
      </c>
      <c r="TY189" s="27">
        <v>0</v>
      </c>
      <c r="TZ189" s="27">
        <v>0</v>
      </c>
      <c r="UA189" s="27">
        <v>0</v>
      </c>
      <c r="UB189" s="27">
        <v>0</v>
      </c>
      <c r="UC189" s="27">
        <v>0</v>
      </c>
      <c r="UD189" s="27">
        <v>0</v>
      </c>
      <c r="UE189" s="27">
        <v>0</v>
      </c>
      <c r="UF189" s="27">
        <v>0</v>
      </c>
      <c r="UG189" s="27">
        <v>0</v>
      </c>
      <c r="UH189" s="27">
        <v>0</v>
      </c>
      <c r="UI189" s="27">
        <v>0</v>
      </c>
      <c r="UJ189" s="27">
        <v>0</v>
      </c>
      <c r="UK189" s="27">
        <v>0</v>
      </c>
      <c r="UL189" s="27">
        <v>0</v>
      </c>
      <c r="UM189" s="27">
        <v>0</v>
      </c>
      <c r="UN189" s="27">
        <v>0</v>
      </c>
      <c r="UO189" s="27">
        <v>0</v>
      </c>
      <c r="UP189" s="27">
        <v>0</v>
      </c>
      <c r="UQ189" s="27">
        <v>0</v>
      </c>
      <c r="UR189" s="27">
        <v>0</v>
      </c>
      <c r="US189" s="27">
        <v>0</v>
      </c>
      <c r="UT189" s="27">
        <v>0</v>
      </c>
      <c r="UU189" s="27">
        <v>0</v>
      </c>
      <c r="UV189" s="27">
        <v>0</v>
      </c>
      <c r="UW189" s="27">
        <v>0</v>
      </c>
      <c r="UX189" s="27">
        <v>0</v>
      </c>
      <c r="UY189" s="27">
        <v>0</v>
      </c>
      <c r="UZ189" s="27">
        <v>0</v>
      </c>
      <c r="VA189" s="27">
        <v>0</v>
      </c>
      <c r="VB189" s="27">
        <v>0</v>
      </c>
      <c r="VC189" s="27">
        <v>0</v>
      </c>
      <c r="VD189" s="27">
        <v>0</v>
      </c>
      <c r="VE189" s="27">
        <v>0</v>
      </c>
      <c r="VF189" s="27">
        <v>0</v>
      </c>
      <c r="VG189" s="27">
        <v>0</v>
      </c>
      <c r="VH189" s="14">
        <v>0</v>
      </c>
      <c r="VI189" s="27">
        <v>0</v>
      </c>
      <c r="VJ189" s="27">
        <v>0</v>
      </c>
      <c r="VK189" s="27">
        <v>0</v>
      </c>
      <c r="VL189" s="27">
        <v>0</v>
      </c>
      <c r="VM189" s="27">
        <v>0</v>
      </c>
      <c r="VN189" s="27">
        <v>0</v>
      </c>
      <c r="VO189" s="27">
        <v>0</v>
      </c>
      <c r="VP189" s="27">
        <v>0</v>
      </c>
      <c r="VQ189" s="27">
        <v>0</v>
      </c>
      <c r="VR189" s="27">
        <v>0</v>
      </c>
      <c r="VS189" s="27">
        <v>0</v>
      </c>
      <c r="VT189" s="27">
        <v>0</v>
      </c>
      <c r="VU189" s="27">
        <v>0</v>
      </c>
      <c r="VV189" s="27">
        <v>0</v>
      </c>
      <c r="VW189" s="27">
        <v>0</v>
      </c>
      <c r="VX189" s="27">
        <v>0</v>
      </c>
      <c r="VY189" s="27">
        <v>0</v>
      </c>
      <c r="VZ189" s="27">
        <v>0</v>
      </c>
      <c r="WA189" s="27">
        <v>0</v>
      </c>
      <c r="WB189" s="27">
        <v>0</v>
      </c>
      <c r="WC189" s="27">
        <v>0</v>
      </c>
      <c r="WD189" s="27">
        <v>0</v>
      </c>
      <c r="WE189" s="27">
        <v>0</v>
      </c>
      <c r="WF189" s="27">
        <v>0</v>
      </c>
      <c r="WG189" s="27">
        <v>0</v>
      </c>
      <c r="WH189" s="27">
        <v>0</v>
      </c>
      <c r="WI189" s="27">
        <v>0</v>
      </c>
      <c r="WJ189" s="27">
        <v>0</v>
      </c>
      <c r="WK189" s="27">
        <v>0</v>
      </c>
      <c r="WL189" s="27">
        <v>0</v>
      </c>
      <c r="WM189" s="27">
        <v>0</v>
      </c>
      <c r="WN189" s="27">
        <v>0</v>
      </c>
      <c r="WO189" s="27">
        <v>0</v>
      </c>
      <c r="WP189" s="27">
        <v>0</v>
      </c>
      <c r="WQ189" s="27">
        <v>0</v>
      </c>
      <c r="WR189" s="27">
        <v>0</v>
      </c>
      <c r="WS189" s="27">
        <v>0</v>
      </c>
      <c r="WT189" s="27">
        <v>0</v>
      </c>
      <c r="WU189" s="27">
        <v>0</v>
      </c>
      <c r="WV189" s="27">
        <v>0</v>
      </c>
      <c r="WW189" s="27">
        <v>0</v>
      </c>
      <c r="WX189" s="27">
        <v>0</v>
      </c>
      <c r="WY189" s="27">
        <v>0</v>
      </c>
      <c r="WZ189" s="27">
        <v>0</v>
      </c>
      <c r="XA189" s="27">
        <v>0</v>
      </c>
      <c r="XB189" s="27">
        <v>0</v>
      </c>
      <c r="XC189" s="27">
        <v>0</v>
      </c>
      <c r="XD189" s="27">
        <v>0</v>
      </c>
      <c r="XE189" s="27">
        <v>0</v>
      </c>
      <c r="XF189" s="27">
        <v>0</v>
      </c>
      <c r="XG189" s="27">
        <v>0</v>
      </c>
      <c r="XH189" s="27">
        <v>0</v>
      </c>
      <c r="XI189" s="27">
        <v>34</v>
      </c>
      <c r="XJ189" s="27">
        <v>53</v>
      </c>
      <c r="XK189" s="27">
        <v>8</v>
      </c>
      <c r="XL189" s="27">
        <v>79</v>
      </c>
      <c r="XM189" s="27">
        <v>18</v>
      </c>
      <c r="XN189" s="27">
        <v>0</v>
      </c>
      <c r="XO189" s="27">
        <v>2</v>
      </c>
      <c r="XP189" s="27">
        <v>4</v>
      </c>
      <c r="XQ189" s="27">
        <v>0</v>
      </c>
      <c r="XR189" s="27">
        <v>2</v>
      </c>
      <c r="XS189" s="27">
        <v>2</v>
      </c>
      <c r="XT189" s="27">
        <v>30</v>
      </c>
      <c r="XU189" s="27">
        <v>0</v>
      </c>
      <c r="XV189" s="27">
        <v>0</v>
      </c>
      <c r="XW189" s="27">
        <v>2</v>
      </c>
      <c r="XX189" s="27">
        <v>19</v>
      </c>
      <c r="XY189" s="27">
        <v>29</v>
      </c>
      <c r="XZ189" s="27">
        <v>3</v>
      </c>
      <c r="YA189" s="27">
        <v>23</v>
      </c>
      <c r="YB189" s="27">
        <v>0</v>
      </c>
      <c r="YC189" s="27">
        <v>3</v>
      </c>
      <c r="YD189" s="27">
        <v>5</v>
      </c>
      <c r="YE189" s="27">
        <v>0</v>
      </c>
      <c r="YF189" s="27">
        <v>2</v>
      </c>
      <c r="YG189" s="27">
        <v>6</v>
      </c>
      <c r="YH189" s="27">
        <v>34</v>
      </c>
      <c r="YI189" s="27">
        <v>0</v>
      </c>
      <c r="YJ189" s="27">
        <v>1</v>
      </c>
      <c r="YK189" s="27">
        <v>4</v>
      </c>
      <c r="YL189" s="27">
        <v>23</v>
      </c>
      <c r="YM189" s="27">
        <v>34</v>
      </c>
      <c r="YN189" s="27">
        <v>3</v>
      </c>
      <c r="YO189" s="27">
        <v>25</v>
      </c>
      <c r="YP189" s="27">
        <v>36</v>
      </c>
      <c r="YQ189" s="27">
        <v>9</v>
      </c>
      <c r="YR189" s="27">
        <v>52</v>
      </c>
      <c r="YS189" s="27">
        <v>23</v>
      </c>
      <c r="YT189" s="27">
        <v>73</v>
      </c>
      <c r="YU189" s="27">
        <v>6</v>
      </c>
      <c r="YV189" s="27">
        <v>90</v>
      </c>
      <c r="YW189" s="27">
        <v>14</v>
      </c>
      <c r="YX189" s="27">
        <v>28</v>
      </c>
      <c r="YY189" s="27">
        <v>89</v>
      </c>
      <c r="YZ189" s="27">
        <v>12</v>
      </c>
      <c r="ZA189" s="27">
        <v>105</v>
      </c>
      <c r="ZB189" s="27">
        <v>17</v>
      </c>
      <c r="ZC189" s="27">
        <v>4652</v>
      </c>
      <c r="ZD189" s="27">
        <v>1635</v>
      </c>
      <c r="ZE189" s="27">
        <v>141</v>
      </c>
      <c r="ZF189" s="27">
        <v>98</v>
      </c>
      <c r="ZG189" s="27">
        <v>4</v>
      </c>
      <c r="ZH189" s="27">
        <v>6</v>
      </c>
      <c r="ZI189" s="27">
        <v>51</v>
      </c>
      <c r="ZJ189" s="27">
        <v>2</v>
      </c>
      <c r="ZK189" s="27">
        <v>4</v>
      </c>
      <c r="ZL189" s="27">
        <v>159</v>
      </c>
      <c r="ZM189" s="27">
        <v>13</v>
      </c>
      <c r="ZN189" s="27">
        <v>9</v>
      </c>
      <c r="ZO189" s="27">
        <v>96</v>
      </c>
      <c r="ZP189" s="27">
        <v>9</v>
      </c>
      <c r="ZQ189" s="27">
        <v>7</v>
      </c>
      <c r="ZR189" s="27">
        <v>56</v>
      </c>
      <c r="ZS189" s="27">
        <v>7</v>
      </c>
      <c r="ZT189" s="27">
        <v>5</v>
      </c>
      <c r="ZU189" s="27">
        <v>23</v>
      </c>
      <c r="ZV189" s="27">
        <v>0</v>
      </c>
    </row>
    <row r="190" spans="1:698" s="43" customFormat="1" x14ac:dyDescent="0.2">
      <c r="A190" s="43" t="s">
        <v>290</v>
      </c>
      <c r="B190" s="42"/>
      <c r="C190" s="14">
        <v>1366</v>
      </c>
      <c r="D190" s="14">
        <v>69</v>
      </c>
      <c r="E190" s="14">
        <v>0</v>
      </c>
      <c r="F190" s="14">
        <v>3</v>
      </c>
      <c r="G190" s="43">
        <v>0</v>
      </c>
      <c r="H190" s="43">
        <v>0</v>
      </c>
      <c r="I190" s="43">
        <v>0</v>
      </c>
      <c r="J190" s="43">
        <v>0</v>
      </c>
      <c r="K190" s="43">
        <v>0</v>
      </c>
      <c r="L190" s="43">
        <v>0</v>
      </c>
      <c r="M190" s="43">
        <v>0</v>
      </c>
      <c r="N190" s="43">
        <v>0</v>
      </c>
      <c r="O190" s="43">
        <v>0</v>
      </c>
      <c r="P190" s="43">
        <v>0</v>
      </c>
      <c r="Q190" s="43">
        <v>0</v>
      </c>
      <c r="R190" s="43">
        <v>0</v>
      </c>
      <c r="S190" s="43">
        <v>0</v>
      </c>
      <c r="T190" s="43">
        <v>0</v>
      </c>
      <c r="U190" s="43">
        <v>0</v>
      </c>
      <c r="V190" s="43">
        <v>0</v>
      </c>
      <c r="W190" s="43">
        <v>0</v>
      </c>
      <c r="X190" s="43">
        <v>0</v>
      </c>
      <c r="Y190" s="43">
        <v>0</v>
      </c>
      <c r="Z190" s="43">
        <v>0</v>
      </c>
      <c r="AA190" s="43">
        <v>0</v>
      </c>
      <c r="AB190" s="43">
        <v>0</v>
      </c>
      <c r="AC190" s="43">
        <v>0</v>
      </c>
      <c r="AD190" s="43">
        <v>0</v>
      </c>
      <c r="AE190" s="43">
        <v>0</v>
      </c>
      <c r="AF190" s="43">
        <v>0</v>
      </c>
      <c r="AG190" s="43">
        <v>0</v>
      </c>
      <c r="AH190" s="43">
        <v>0</v>
      </c>
      <c r="AI190" s="43">
        <v>0</v>
      </c>
      <c r="AJ190" s="43">
        <v>0</v>
      </c>
      <c r="AK190" s="43">
        <v>0</v>
      </c>
      <c r="AL190" s="43">
        <v>0</v>
      </c>
      <c r="AM190" s="43">
        <v>0</v>
      </c>
      <c r="AN190" s="43">
        <v>0</v>
      </c>
      <c r="AO190" s="43">
        <v>0</v>
      </c>
      <c r="AP190" s="43">
        <v>0</v>
      </c>
      <c r="AU190" s="43">
        <v>0</v>
      </c>
      <c r="AV190" s="43">
        <v>5</v>
      </c>
      <c r="AW190" s="43">
        <v>0</v>
      </c>
      <c r="AX190" s="43">
        <v>4</v>
      </c>
      <c r="AY190" s="14">
        <v>0</v>
      </c>
      <c r="AZ190" s="14">
        <v>0</v>
      </c>
      <c r="BA190" s="14">
        <v>4</v>
      </c>
      <c r="BB190" s="14">
        <v>113</v>
      </c>
      <c r="BC190" s="43">
        <v>0</v>
      </c>
      <c r="BD190" s="43">
        <v>0</v>
      </c>
      <c r="BE190" s="43">
        <v>0</v>
      </c>
      <c r="BF190" s="43">
        <v>4</v>
      </c>
      <c r="BG190" s="43">
        <v>0</v>
      </c>
      <c r="BH190" s="43">
        <v>6</v>
      </c>
      <c r="BI190" s="43">
        <v>0</v>
      </c>
      <c r="BJ190" s="43">
        <v>5</v>
      </c>
      <c r="BK190" s="43">
        <v>0</v>
      </c>
      <c r="BL190" s="43">
        <v>0</v>
      </c>
      <c r="BM190" s="43">
        <v>0</v>
      </c>
      <c r="BN190" s="43">
        <v>0</v>
      </c>
      <c r="BO190" s="43">
        <v>0</v>
      </c>
      <c r="BP190" s="43">
        <v>0</v>
      </c>
      <c r="BQ190" s="43">
        <v>0</v>
      </c>
      <c r="BR190" s="43">
        <v>0</v>
      </c>
      <c r="BS190" s="43">
        <v>0</v>
      </c>
      <c r="BT190" s="43">
        <v>0</v>
      </c>
      <c r="BU190" s="43">
        <v>0</v>
      </c>
      <c r="BV190" s="43">
        <v>0</v>
      </c>
      <c r="BW190" s="43">
        <v>0</v>
      </c>
      <c r="BX190" s="43">
        <v>1</v>
      </c>
      <c r="BY190" s="43">
        <v>0</v>
      </c>
      <c r="BZ190" s="43">
        <v>1</v>
      </c>
      <c r="CA190" s="43">
        <v>0</v>
      </c>
      <c r="CB190" s="43">
        <v>1</v>
      </c>
      <c r="CC190" s="43">
        <v>0</v>
      </c>
      <c r="CD190" s="43">
        <v>11</v>
      </c>
      <c r="CE190" s="43">
        <v>0</v>
      </c>
      <c r="CF190" s="43">
        <v>14</v>
      </c>
      <c r="CG190" s="43">
        <v>1</v>
      </c>
      <c r="CH190" s="43">
        <v>2</v>
      </c>
      <c r="CI190" s="43">
        <v>0</v>
      </c>
      <c r="CJ190" s="43">
        <v>11</v>
      </c>
      <c r="CK190" s="43">
        <v>1</v>
      </c>
      <c r="CL190" s="43">
        <v>27</v>
      </c>
      <c r="CM190" s="43">
        <v>0</v>
      </c>
      <c r="CN190" s="43">
        <v>37</v>
      </c>
      <c r="CO190" s="43">
        <v>2</v>
      </c>
      <c r="CP190" s="43">
        <v>101</v>
      </c>
      <c r="CQ190" s="43">
        <v>2</v>
      </c>
      <c r="CR190" s="43">
        <v>75</v>
      </c>
      <c r="CS190" s="43">
        <v>2</v>
      </c>
      <c r="CT190" s="43">
        <v>101</v>
      </c>
      <c r="CU190" s="43">
        <v>5</v>
      </c>
      <c r="CV190" s="43">
        <v>128</v>
      </c>
      <c r="CW190" s="43">
        <v>8</v>
      </c>
      <c r="CX190" s="43">
        <v>93</v>
      </c>
      <c r="CY190" s="43">
        <v>15</v>
      </c>
      <c r="CZ190" s="43">
        <v>111</v>
      </c>
      <c r="DA190" s="43">
        <v>0</v>
      </c>
      <c r="DB190" s="43">
        <v>12</v>
      </c>
      <c r="DC190" s="43">
        <v>0</v>
      </c>
      <c r="DD190" s="43">
        <v>9</v>
      </c>
      <c r="DG190" s="43">
        <v>2</v>
      </c>
      <c r="DH190" s="43">
        <v>35</v>
      </c>
      <c r="DI190" s="43">
        <v>0</v>
      </c>
      <c r="DJ190" s="43">
        <v>0</v>
      </c>
      <c r="DK190" s="43">
        <v>0</v>
      </c>
      <c r="DL190" s="43">
        <v>0</v>
      </c>
      <c r="DM190" s="43">
        <v>0</v>
      </c>
      <c r="DN190" s="43">
        <v>2</v>
      </c>
      <c r="DO190" s="43">
        <v>2</v>
      </c>
      <c r="DP190" s="43">
        <v>1</v>
      </c>
      <c r="DQ190" s="43">
        <v>0</v>
      </c>
      <c r="DR190" s="43">
        <v>3</v>
      </c>
      <c r="DS190" s="43">
        <v>0</v>
      </c>
      <c r="DT190" s="43">
        <v>2</v>
      </c>
      <c r="DU190" s="43">
        <v>0</v>
      </c>
      <c r="DV190" s="43">
        <v>3</v>
      </c>
      <c r="DW190" s="43">
        <v>0</v>
      </c>
      <c r="DX190" s="43">
        <v>7</v>
      </c>
      <c r="DY190" s="43">
        <v>2</v>
      </c>
      <c r="DZ190" s="43">
        <v>42</v>
      </c>
      <c r="EA190" s="43">
        <v>0</v>
      </c>
      <c r="EB190" s="43">
        <v>24</v>
      </c>
      <c r="EC190" s="43">
        <v>5</v>
      </c>
      <c r="ED190" s="43">
        <v>51</v>
      </c>
      <c r="EE190" s="43">
        <v>0</v>
      </c>
      <c r="EF190" s="43">
        <v>48</v>
      </c>
      <c r="EG190" s="43">
        <v>2</v>
      </c>
      <c r="EH190" s="43">
        <v>28</v>
      </c>
      <c r="EI190" s="43">
        <v>1</v>
      </c>
      <c r="EJ190" s="43">
        <v>26</v>
      </c>
      <c r="EK190" s="43">
        <v>0</v>
      </c>
      <c r="EL190" s="43">
        <v>39</v>
      </c>
      <c r="EM190" s="43">
        <v>2</v>
      </c>
      <c r="EN190" s="43">
        <v>20</v>
      </c>
      <c r="EO190" s="43">
        <v>0</v>
      </c>
      <c r="EP190" s="43">
        <v>1</v>
      </c>
      <c r="EQ190" s="43">
        <v>0</v>
      </c>
      <c r="ER190" s="43">
        <v>3</v>
      </c>
      <c r="ES190" s="43">
        <v>0</v>
      </c>
      <c r="ET190" s="43">
        <v>0</v>
      </c>
      <c r="EU190" s="43">
        <v>0</v>
      </c>
      <c r="EV190" s="43">
        <v>0</v>
      </c>
      <c r="EW190" s="43">
        <v>0</v>
      </c>
      <c r="EX190" s="43">
        <v>0</v>
      </c>
      <c r="EY190" s="43">
        <v>0</v>
      </c>
      <c r="EZ190" s="43">
        <v>0</v>
      </c>
      <c r="FA190" s="43">
        <v>0</v>
      </c>
      <c r="FB190" s="43">
        <v>0</v>
      </c>
      <c r="FC190" s="43">
        <v>0</v>
      </c>
      <c r="FD190" s="43">
        <v>0</v>
      </c>
      <c r="FE190" s="43">
        <v>0</v>
      </c>
      <c r="FF190" s="43">
        <v>0</v>
      </c>
      <c r="FG190" s="43">
        <v>0</v>
      </c>
      <c r="FH190" s="43">
        <v>0</v>
      </c>
      <c r="FI190" s="43">
        <v>1</v>
      </c>
      <c r="FJ190" s="43">
        <v>8</v>
      </c>
      <c r="FK190" s="43">
        <v>2</v>
      </c>
      <c r="FL190" s="43">
        <v>9</v>
      </c>
      <c r="FM190" s="43">
        <v>2</v>
      </c>
      <c r="FN190" s="43">
        <v>7</v>
      </c>
      <c r="FO190" s="43">
        <v>2</v>
      </c>
      <c r="FP190" s="43">
        <v>11</v>
      </c>
      <c r="FQ190" s="43">
        <v>2</v>
      </c>
      <c r="FR190" s="43">
        <v>11</v>
      </c>
      <c r="FS190" s="43">
        <v>1</v>
      </c>
      <c r="FT190" s="43">
        <v>13</v>
      </c>
      <c r="FU190" s="43">
        <v>1</v>
      </c>
      <c r="FV190" s="43">
        <v>12</v>
      </c>
      <c r="FW190" s="43">
        <v>2</v>
      </c>
      <c r="FX190" s="43">
        <v>14</v>
      </c>
      <c r="FY190" s="43">
        <v>0</v>
      </c>
      <c r="FZ190" s="43">
        <v>1</v>
      </c>
      <c r="GA190" s="43">
        <v>0</v>
      </c>
      <c r="GB190" s="43">
        <v>1</v>
      </c>
      <c r="GC190" s="27"/>
      <c r="GD190" s="27">
        <v>0</v>
      </c>
      <c r="GE190" s="27">
        <v>0</v>
      </c>
      <c r="GF190" s="27">
        <v>0</v>
      </c>
      <c r="GG190" s="27">
        <v>0</v>
      </c>
      <c r="GH190" s="27">
        <v>0</v>
      </c>
      <c r="GI190" s="27">
        <v>0</v>
      </c>
      <c r="GJ190" s="27">
        <v>0</v>
      </c>
      <c r="GK190" s="27">
        <v>0</v>
      </c>
      <c r="GL190" s="27">
        <v>0</v>
      </c>
      <c r="GM190" s="27">
        <v>0</v>
      </c>
      <c r="GN190" s="27">
        <v>0</v>
      </c>
      <c r="GO190" s="27">
        <v>0</v>
      </c>
      <c r="GP190" s="27"/>
      <c r="GQ190" s="27">
        <v>0</v>
      </c>
      <c r="GR190" s="27">
        <v>0</v>
      </c>
      <c r="GS190" s="27">
        <v>0</v>
      </c>
      <c r="GT190" s="27">
        <v>0</v>
      </c>
      <c r="GU190" s="27">
        <v>0</v>
      </c>
      <c r="GV190" s="27">
        <v>0</v>
      </c>
      <c r="GW190" s="27">
        <v>0</v>
      </c>
      <c r="GX190" s="27">
        <v>0</v>
      </c>
      <c r="GY190" s="27">
        <v>0</v>
      </c>
      <c r="GZ190" s="27">
        <v>0</v>
      </c>
      <c r="HA190" s="27">
        <v>0</v>
      </c>
      <c r="HB190" s="27">
        <v>0</v>
      </c>
      <c r="HC190" s="27"/>
      <c r="HD190" s="27">
        <v>0</v>
      </c>
      <c r="HE190" s="27">
        <v>0</v>
      </c>
      <c r="HF190" s="27">
        <v>0</v>
      </c>
      <c r="HG190" s="27">
        <v>0</v>
      </c>
      <c r="HH190" s="27">
        <v>0</v>
      </c>
      <c r="HI190" s="27">
        <v>0</v>
      </c>
      <c r="HJ190" s="27">
        <v>0</v>
      </c>
      <c r="HK190" s="27">
        <v>0</v>
      </c>
      <c r="HL190" s="27">
        <v>0</v>
      </c>
      <c r="HM190" s="27">
        <v>0</v>
      </c>
      <c r="HN190" s="27">
        <v>0</v>
      </c>
      <c r="HO190" s="27">
        <v>0</v>
      </c>
      <c r="HP190" s="27"/>
      <c r="HQ190" s="27">
        <v>0</v>
      </c>
      <c r="HR190" s="27">
        <v>0</v>
      </c>
      <c r="HS190" s="27">
        <v>0</v>
      </c>
      <c r="HT190" s="27">
        <v>0</v>
      </c>
      <c r="HU190" s="27">
        <v>0</v>
      </c>
      <c r="HV190" s="27">
        <v>0</v>
      </c>
      <c r="HW190" s="27">
        <v>0</v>
      </c>
      <c r="HX190" s="27">
        <v>0</v>
      </c>
      <c r="HY190" s="27">
        <v>0</v>
      </c>
      <c r="HZ190" s="27">
        <v>0</v>
      </c>
      <c r="IA190" s="27">
        <v>0</v>
      </c>
      <c r="IB190" s="27">
        <v>0</v>
      </c>
      <c r="IC190" s="27"/>
      <c r="ID190" s="27">
        <v>0</v>
      </c>
      <c r="IE190" s="27">
        <v>2</v>
      </c>
      <c r="IF190" s="27">
        <v>1</v>
      </c>
      <c r="IG190" s="27">
        <v>0</v>
      </c>
      <c r="IH190" s="27">
        <v>0</v>
      </c>
      <c r="II190" s="27"/>
      <c r="IJ190" s="27"/>
      <c r="IK190" s="27"/>
      <c r="IL190" s="27"/>
      <c r="IM190" s="27">
        <v>0</v>
      </c>
      <c r="IN190" s="27">
        <v>0</v>
      </c>
      <c r="IO190" s="27">
        <v>0</v>
      </c>
      <c r="IP190" s="27">
        <v>0</v>
      </c>
      <c r="IQ190" s="27">
        <v>0</v>
      </c>
      <c r="IR190" s="27">
        <v>0</v>
      </c>
      <c r="IS190" s="27">
        <v>0</v>
      </c>
      <c r="IT190" s="27">
        <v>0</v>
      </c>
      <c r="IU190" s="27">
        <v>0</v>
      </c>
      <c r="IV190" s="27">
        <v>0</v>
      </c>
      <c r="IW190" s="27">
        <v>0</v>
      </c>
      <c r="IX190" s="27">
        <v>0</v>
      </c>
      <c r="IY190" s="27">
        <v>0</v>
      </c>
      <c r="IZ190" s="27">
        <v>0</v>
      </c>
      <c r="JA190" s="27">
        <v>0</v>
      </c>
      <c r="JB190" s="27">
        <v>0</v>
      </c>
      <c r="JC190" s="27">
        <v>0</v>
      </c>
      <c r="JD190" s="27">
        <v>0</v>
      </c>
      <c r="JE190" s="27">
        <v>0</v>
      </c>
      <c r="JF190" s="27">
        <v>0</v>
      </c>
      <c r="JG190" s="27">
        <v>0</v>
      </c>
      <c r="JH190" s="27">
        <v>0</v>
      </c>
      <c r="JI190" s="27">
        <v>0</v>
      </c>
      <c r="JJ190" s="27">
        <v>0</v>
      </c>
      <c r="JK190" s="27">
        <v>1</v>
      </c>
      <c r="JL190" s="27">
        <v>1</v>
      </c>
      <c r="JM190" s="27">
        <v>1</v>
      </c>
      <c r="JN190" s="27">
        <v>0</v>
      </c>
      <c r="JO190" s="27">
        <v>0</v>
      </c>
      <c r="JP190" s="27">
        <v>0</v>
      </c>
      <c r="JQ190" s="27">
        <v>0</v>
      </c>
      <c r="JR190" s="27">
        <v>0</v>
      </c>
      <c r="JS190" s="27">
        <v>0</v>
      </c>
      <c r="JT190" s="27">
        <v>0</v>
      </c>
      <c r="JU190" s="27">
        <v>0</v>
      </c>
      <c r="JV190" s="27">
        <v>0</v>
      </c>
      <c r="JW190" s="27">
        <v>0</v>
      </c>
      <c r="JX190" s="27">
        <v>0</v>
      </c>
      <c r="JY190" s="14">
        <v>137</v>
      </c>
      <c r="JZ190" s="27">
        <v>0</v>
      </c>
      <c r="KA190" s="27">
        <v>0</v>
      </c>
      <c r="KB190" s="27">
        <v>2</v>
      </c>
      <c r="KC190" s="27">
        <v>0</v>
      </c>
      <c r="KD190" s="27">
        <v>0</v>
      </c>
      <c r="KE190" s="27">
        <v>42</v>
      </c>
      <c r="KF190" s="27">
        <v>10</v>
      </c>
      <c r="KG190" s="27">
        <v>1</v>
      </c>
      <c r="KH190" s="27">
        <v>32</v>
      </c>
      <c r="KI190" s="27">
        <v>10</v>
      </c>
      <c r="KJ190" s="27">
        <v>3</v>
      </c>
      <c r="KK190" s="27">
        <v>37</v>
      </c>
      <c r="KL190" s="14">
        <v>138</v>
      </c>
      <c r="KM190" s="27">
        <v>2</v>
      </c>
      <c r="KN190" s="27">
        <v>43</v>
      </c>
      <c r="KO190" s="27">
        <v>43</v>
      </c>
      <c r="KP190" s="27">
        <v>50</v>
      </c>
      <c r="KQ190" s="14">
        <v>16</v>
      </c>
      <c r="KR190" s="27">
        <v>16</v>
      </c>
      <c r="KS190" s="27">
        <v>0</v>
      </c>
      <c r="KT190" s="14">
        <v>0</v>
      </c>
      <c r="KU190" s="27">
        <v>0</v>
      </c>
      <c r="KV190" s="27">
        <v>0</v>
      </c>
      <c r="KW190" s="27">
        <v>0</v>
      </c>
      <c r="KX190" s="27">
        <v>0</v>
      </c>
      <c r="KY190" s="14">
        <v>4</v>
      </c>
      <c r="KZ190" s="27">
        <v>0</v>
      </c>
      <c r="LA190" s="27">
        <v>0</v>
      </c>
      <c r="LB190" s="27">
        <v>0</v>
      </c>
      <c r="LC190" s="27">
        <v>0</v>
      </c>
      <c r="LD190" s="27">
        <v>0</v>
      </c>
      <c r="LE190" s="27">
        <v>0</v>
      </c>
      <c r="LF190" s="27">
        <v>0</v>
      </c>
      <c r="LG190" s="27">
        <v>0</v>
      </c>
      <c r="LH190" s="27">
        <v>0</v>
      </c>
      <c r="LI190" s="27">
        <v>0</v>
      </c>
      <c r="LJ190" s="27">
        <v>0</v>
      </c>
      <c r="LK190" s="27">
        <v>0</v>
      </c>
      <c r="LL190" s="27">
        <v>0</v>
      </c>
      <c r="LM190" s="27">
        <v>1</v>
      </c>
      <c r="LN190" s="27">
        <v>0</v>
      </c>
      <c r="LO190" s="27">
        <v>0</v>
      </c>
      <c r="LP190" s="27">
        <v>0</v>
      </c>
      <c r="LQ190" s="27">
        <v>0</v>
      </c>
      <c r="LR190" s="27">
        <v>2</v>
      </c>
      <c r="LS190" s="27">
        <v>0</v>
      </c>
      <c r="LT190" s="27">
        <v>0</v>
      </c>
      <c r="LU190" s="27">
        <v>0</v>
      </c>
      <c r="LV190" s="27">
        <v>0</v>
      </c>
      <c r="LW190" s="27">
        <v>1</v>
      </c>
      <c r="LX190" s="27">
        <v>0</v>
      </c>
      <c r="LY190" s="27">
        <v>0</v>
      </c>
      <c r="LZ190" s="27">
        <v>0</v>
      </c>
      <c r="MA190" s="27">
        <v>0</v>
      </c>
      <c r="MB190" s="27">
        <v>0</v>
      </c>
      <c r="MC190" s="27">
        <v>0</v>
      </c>
      <c r="MD190" s="27">
        <v>0</v>
      </c>
      <c r="ME190" s="27">
        <v>0</v>
      </c>
      <c r="MF190" s="27">
        <v>0</v>
      </c>
      <c r="MG190" s="27">
        <v>0</v>
      </c>
      <c r="MH190" s="27">
        <v>0</v>
      </c>
      <c r="MI190" s="27">
        <v>0</v>
      </c>
      <c r="MJ190" s="27">
        <v>0</v>
      </c>
      <c r="MK190" s="27">
        <v>0</v>
      </c>
      <c r="ML190" s="27">
        <v>0</v>
      </c>
      <c r="MM190" s="27">
        <v>0</v>
      </c>
      <c r="MN190" s="27">
        <v>0</v>
      </c>
      <c r="MO190" s="27">
        <v>0</v>
      </c>
      <c r="MP190" s="27">
        <v>0</v>
      </c>
      <c r="MQ190" s="27">
        <v>0</v>
      </c>
      <c r="MR190" s="27">
        <v>0</v>
      </c>
      <c r="MS190" s="27">
        <v>0</v>
      </c>
      <c r="MT190" s="27">
        <v>0</v>
      </c>
      <c r="MU190" s="27">
        <v>0</v>
      </c>
      <c r="MV190" s="27">
        <v>0</v>
      </c>
      <c r="MW190" s="27">
        <v>0</v>
      </c>
      <c r="MX190" s="27">
        <v>0</v>
      </c>
      <c r="MY190" s="27">
        <v>0</v>
      </c>
      <c r="MZ190" s="27">
        <v>0</v>
      </c>
      <c r="NA190" s="27">
        <v>0</v>
      </c>
      <c r="NB190" s="27">
        <v>0</v>
      </c>
      <c r="NC190" s="27">
        <v>0</v>
      </c>
      <c r="ND190" s="27">
        <v>0</v>
      </c>
      <c r="NE190" s="27">
        <v>0</v>
      </c>
      <c r="NF190" s="27">
        <v>0</v>
      </c>
      <c r="NG190" s="27">
        <v>0</v>
      </c>
      <c r="NH190" s="27">
        <v>0</v>
      </c>
      <c r="NI190" s="27">
        <v>0</v>
      </c>
      <c r="NJ190" s="27">
        <v>0</v>
      </c>
      <c r="NK190" s="27">
        <v>0</v>
      </c>
      <c r="NL190" s="27">
        <v>0</v>
      </c>
      <c r="NM190" s="27">
        <v>0</v>
      </c>
      <c r="NN190" s="27">
        <v>0</v>
      </c>
      <c r="NO190" s="27">
        <v>0</v>
      </c>
      <c r="NP190" s="27">
        <v>0</v>
      </c>
      <c r="NQ190" s="27">
        <v>0</v>
      </c>
      <c r="NR190" s="27">
        <v>0</v>
      </c>
      <c r="NS190" s="27">
        <v>0</v>
      </c>
      <c r="NT190" s="14">
        <v>6</v>
      </c>
      <c r="NU190" s="27">
        <v>0</v>
      </c>
      <c r="NV190" s="27">
        <v>0</v>
      </c>
      <c r="NW190" s="27">
        <v>0</v>
      </c>
      <c r="NX190" s="27">
        <v>0</v>
      </c>
      <c r="NY190" s="27">
        <v>0</v>
      </c>
      <c r="NZ190" s="27">
        <v>0</v>
      </c>
      <c r="OA190" s="27">
        <v>0</v>
      </c>
      <c r="OB190" s="27">
        <v>0</v>
      </c>
      <c r="OC190" s="27">
        <v>0</v>
      </c>
      <c r="OD190" s="27">
        <v>0</v>
      </c>
      <c r="OE190" s="27">
        <v>0</v>
      </c>
      <c r="OF190" s="27">
        <v>0</v>
      </c>
      <c r="OG190" s="27">
        <v>0</v>
      </c>
      <c r="OH190" s="27">
        <v>3</v>
      </c>
      <c r="OI190" s="27">
        <v>0</v>
      </c>
      <c r="OJ190" s="27">
        <v>0</v>
      </c>
      <c r="OK190" s="27">
        <v>0</v>
      </c>
      <c r="OL190" s="27">
        <v>0</v>
      </c>
      <c r="OM190" s="27">
        <v>2</v>
      </c>
      <c r="ON190" s="27">
        <v>0</v>
      </c>
      <c r="OO190" s="27">
        <v>0</v>
      </c>
      <c r="OP190" s="27">
        <v>0</v>
      </c>
      <c r="OQ190" s="27">
        <v>0</v>
      </c>
      <c r="OR190" s="27">
        <v>1</v>
      </c>
      <c r="OS190" s="14">
        <v>66</v>
      </c>
      <c r="OT190" s="44">
        <v>7</v>
      </c>
      <c r="OU190" s="27">
        <v>0</v>
      </c>
      <c r="OV190" s="27">
        <v>0</v>
      </c>
      <c r="OW190" s="27">
        <v>1</v>
      </c>
      <c r="OX190" s="27">
        <v>0</v>
      </c>
      <c r="OY190" s="27">
        <v>2</v>
      </c>
      <c r="OZ190" s="27">
        <v>2</v>
      </c>
      <c r="PA190" s="27">
        <v>9</v>
      </c>
      <c r="PB190" s="27">
        <v>18</v>
      </c>
      <c r="PC190" s="27">
        <v>0</v>
      </c>
      <c r="PD190" s="27">
        <v>0</v>
      </c>
      <c r="PE190" s="27">
        <v>0</v>
      </c>
      <c r="PF190" s="27">
        <v>0</v>
      </c>
      <c r="PG190" s="27">
        <v>2</v>
      </c>
      <c r="PH190" s="27">
        <v>1</v>
      </c>
      <c r="PI190" s="27">
        <v>1</v>
      </c>
      <c r="PJ190" s="27">
        <v>0</v>
      </c>
      <c r="PK190" s="27">
        <v>0</v>
      </c>
      <c r="PL190" s="27">
        <v>0</v>
      </c>
      <c r="PM190" s="27">
        <v>5</v>
      </c>
      <c r="PN190" s="27">
        <v>23</v>
      </c>
      <c r="PO190" s="27">
        <v>0</v>
      </c>
      <c r="PP190" s="27">
        <v>0</v>
      </c>
      <c r="PQ190" s="27">
        <v>0</v>
      </c>
      <c r="PR190" s="27">
        <v>0</v>
      </c>
      <c r="PS190" s="27">
        <v>2</v>
      </c>
      <c r="PT190" s="27">
        <v>0</v>
      </c>
      <c r="PU190" s="27">
        <v>0</v>
      </c>
      <c r="PV190" s="27">
        <v>0</v>
      </c>
      <c r="PW190" s="27">
        <v>0</v>
      </c>
      <c r="PX190" s="14">
        <v>4666</v>
      </c>
      <c r="PY190" s="27">
        <v>1</v>
      </c>
      <c r="PZ190" s="27">
        <v>40</v>
      </c>
      <c r="QA190" s="27">
        <v>59</v>
      </c>
      <c r="QB190" s="27">
        <v>39</v>
      </c>
      <c r="QC190" s="27">
        <v>95</v>
      </c>
      <c r="QD190" s="27">
        <v>380</v>
      </c>
      <c r="QE190" s="27">
        <v>2028</v>
      </c>
      <c r="QF190" s="27">
        <v>0</v>
      </c>
      <c r="QG190" s="27">
        <v>0</v>
      </c>
      <c r="QH190" s="27">
        <v>0</v>
      </c>
      <c r="QI190" s="27">
        <v>0</v>
      </c>
      <c r="QJ190" s="27">
        <v>241</v>
      </c>
      <c r="QK190" s="27">
        <v>2</v>
      </c>
      <c r="QL190" s="27">
        <v>36</v>
      </c>
      <c r="QM190" s="27">
        <v>49</v>
      </c>
      <c r="QN190" s="27">
        <v>42</v>
      </c>
      <c r="QO190" s="27">
        <v>28</v>
      </c>
      <c r="QP190" s="27">
        <v>91</v>
      </c>
      <c r="QQ190" s="27">
        <v>1249</v>
      </c>
      <c r="QR190" s="27">
        <v>0</v>
      </c>
      <c r="QS190" s="27">
        <v>0</v>
      </c>
      <c r="QT190" s="27">
        <v>0</v>
      </c>
      <c r="QU190" s="27">
        <v>0</v>
      </c>
      <c r="QV190" s="27">
        <v>286</v>
      </c>
      <c r="QW190" s="27">
        <v>0</v>
      </c>
      <c r="QX190" s="27">
        <v>0</v>
      </c>
      <c r="QY190" s="27">
        <v>0</v>
      </c>
      <c r="QZ190" s="27">
        <v>0</v>
      </c>
      <c r="RA190" s="14">
        <v>24</v>
      </c>
      <c r="RB190" s="27">
        <v>0</v>
      </c>
      <c r="RC190" s="27">
        <v>0</v>
      </c>
      <c r="RD190" s="27">
        <v>1</v>
      </c>
      <c r="RE190" s="27">
        <v>3</v>
      </c>
      <c r="RF190" s="27">
        <v>0</v>
      </c>
      <c r="RG190" s="27">
        <v>0</v>
      </c>
      <c r="RH190" s="27">
        <v>10</v>
      </c>
      <c r="RI190" s="27">
        <v>10</v>
      </c>
      <c r="RJ190" s="14">
        <v>4</v>
      </c>
      <c r="RK190" s="27">
        <v>0</v>
      </c>
      <c r="RL190" s="27">
        <v>0</v>
      </c>
      <c r="RM190" s="27">
        <v>0</v>
      </c>
      <c r="RN190" s="27">
        <v>0</v>
      </c>
      <c r="RO190" s="27">
        <v>0</v>
      </c>
      <c r="RP190" s="27">
        <v>0</v>
      </c>
      <c r="RQ190" s="27">
        <v>0</v>
      </c>
      <c r="RR190" s="27">
        <v>0</v>
      </c>
      <c r="RS190" s="27">
        <v>0</v>
      </c>
      <c r="RT190" s="27">
        <v>0</v>
      </c>
      <c r="RU190" s="27">
        <v>0</v>
      </c>
      <c r="RV190" s="27">
        <v>0</v>
      </c>
      <c r="RW190" s="27">
        <v>0</v>
      </c>
      <c r="RX190" s="27">
        <v>1</v>
      </c>
      <c r="RY190" s="27">
        <v>0</v>
      </c>
      <c r="RZ190" s="27">
        <v>0</v>
      </c>
      <c r="SA190" s="27">
        <v>0</v>
      </c>
      <c r="SB190" s="27">
        <v>0</v>
      </c>
      <c r="SC190" s="27">
        <v>2</v>
      </c>
      <c r="SD190" s="27">
        <v>0</v>
      </c>
      <c r="SE190" s="27">
        <v>0</v>
      </c>
      <c r="SF190" s="27">
        <v>0</v>
      </c>
      <c r="SG190" s="27">
        <v>0</v>
      </c>
      <c r="SH190" s="27">
        <v>1</v>
      </c>
      <c r="SI190" s="27">
        <v>0</v>
      </c>
      <c r="SJ190" s="27">
        <v>0</v>
      </c>
      <c r="SK190" s="27">
        <v>0</v>
      </c>
      <c r="SL190" s="27">
        <v>0</v>
      </c>
      <c r="SM190" s="27">
        <v>0</v>
      </c>
      <c r="SN190" s="27">
        <v>0</v>
      </c>
      <c r="SO190" s="27">
        <v>0</v>
      </c>
      <c r="SP190" s="27">
        <v>0</v>
      </c>
      <c r="SQ190" s="27">
        <v>0</v>
      </c>
      <c r="SR190" s="27">
        <v>0</v>
      </c>
      <c r="SS190" s="27">
        <v>0</v>
      </c>
      <c r="ST190" s="27">
        <v>0</v>
      </c>
      <c r="SU190" s="27">
        <v>0</v>
      </c>
      <c r="SV190" s="27">
        <v>0</v>
      </c>
      <c r="SW190" s="27">
        <v>0</v>
      </c>
      <c r="SX190" s="27">
        <v>0</v>
      </c>
      <c r="SY190" s="27">
        <v>0</v>
      </c>
      <c r="SZ190" s="27">
        <v>0</v>
      </c>
      <c r="TA190" s="27">
        <v>0</v>
      </c>
      <c r="TB190" s="27">
        <v>0</v>
      </c>
      <c r="TC190" s="27">
        <v>0</v>
      </c>
      <c r="TD190" s="27">
        <v>0</v>
      </c>
      <c r="TE190" s="27">
        <v>0</v>
      </c>
      <c r="TF190" s="27">
        <v>0</v>
      </c>
      <c r="TG190" s="14">
        <v>0</v>
      </c>
      <c r="TH190" s="27">
        <v>0</v>
      </c>
      <c r="TI190" s="27">
        <v>0</v>
      </c>
      <c r="TJ190" s="27">
        <v>0</v>
      </c>
      <c r="TK190" s="27">
        <v>0</v>
      </c>
      <c r="TL190" s="27">
        <v>0</v>
      </c>
      <c r="TM190" s="27">
        <v>0</v>
      </c>
      <c r="TN190" s="27">
        <v>0</v>
      </c>
      <c r="TO190" s="27">
        <v>0</v>
      </c>
      <c r="TP190" s="27">
        <v>0</v>
      </c>
      <c r="TQ190" s="27">
        <v>0</v>
      </c>
      <c r="TR190" s="27">
        <v>0</v>
      </c>
      <c r="TS190" s="27">
        <v>0</v>
      </c>
      <c r="TT190" s="27">
        <v>0</v>
      </c>
      <c r="TU190" s="27">
        <v>0</v>
      </c>
      <c r="TV190" s="27">
        <v>0</v>
      </c>
      <c r="TW190" s="27">
        <v>0</v>
      </c>
      <c r="TX190" s="27">
        <v>0</v>
      </c>
      <c r="TY190" s="27">
        <v>0</v>
      </c>
      <c r="TZ190" s="27">
        <v>0</v>
      </c>
      <c r="UA190" s="27">
        <v>0</v>
      </c>
      <c r="UB190" s="27">
        <v>0</v>
      </c>
      <c r="UC190" s="27">
        <v>0</v>
      </c>
      <c r="UD190" s="27">
        <v>0</v>
      </c>
      <c r="UE190" s="27">
        <v>0</v>
      </c>
      <c r="UF190" s="27">
        <v>0</v>
      </c>
      <c r="UG190" s="27">
        <v>0</v>
      </c>
      <c r="UH190" s="27">
        <v>0</v>
      </c>
      <c r="UI190" s="27">
        <v>0</v>
      </c>
      <c r="UJ190" s="27">
        <v>0</v>
      </c>
      <c r="UK190" s="27">
        <v>0</v>
      </c>
      <c r="UL190" s="27">
        <v>0</v>
      </c>
      <c r="UM190" s="27">
        <v>0</v>
      </c>
      <c r="UN190" s="27">
        <v>0</v>
      </c>
      <c r="UO190" s="27">
        <v>0</v>
      </c>
      <c r="UP190" s="27">
        <v>0</v>
      </c>
      <c r="UQ190" s="27">
        <v>0</v>
      </c>
      <c r="UR190" s="27">
        <v>0</v>
      </c>
      <c r="US190" s="27">
        <v>0</v>
      </c>
      <c r="UT190" s="27">
        <v>0</v>
      </c>
      <c r="UU190" s="27">
        <v>0</v>
      </c>
      <c r="UV190" s="27">
        <v>0</v>
      </c>
      <c r="UW190" s="27">
        <v>0</v>
      </c>
      <c r="UX190" s="27">
        <v>0</v>
      </c>
      <c r="UY190" s="27">
        <v>0</v>
      </c>
      <c r="UZ190" s="27">
        <v>0</v>
      </c>
      <c r="VA190" s="27">
        <v>0</v>
      </c>
      <c r="VB190" s="27">
        <v>0</v>
      </c>
      <c r="VC190" s="27">
        <v>0</v>
      </c>
      <c r="VD190" s="27">
        <v>0</v>
      </c>
      <c r="VE190" s="27">
        <v>0</v>
      </c>
      <c r="VF190" s="27">
        <v>0</v>
      </c>
      <c r="VG190" s="27">
        <v>0</v>
      </c>
      <c r="VH190" s="14">
        <v>0</v>
      </c>
      <c r="VI190" s="27">
        <v>0</v>
      </c>
      <c r="VJ190" s="27">
        <v>0</v>
      </c>
      <c r="VK190" s="27">
        <v>0</v>
      </c>
      <c r="VL190" s="27">
        <v>0</v>
      </c>
      <c r="VM190" s="27">
        <v>0</v>
      </c>
      <c r="VN190" s="27">
        <v>0</v>
      </c>
      <c r="VO190" s="27">
        <v>0</v>
      </c>
      <c r="VP190" s="27">
        <v>0</v>
      </c>
      <c r="VQ190" s="27">
        <v>0</v>
      </c>
      <c r="VR190" s="27">
        <v>0</v>
      </c>
      <c r="VS190" s="27">
        <v>0</v>
      </c>
      <c r="VT190" s="27">
        <v>0</v>
      </c>
      <c r="VU190" s="27">
        <v>0</v>
      </c>
      <c r="VV190" s="27">
        <v>0</v>
      </c>
      <c r="VW190" s="27">
        <v>0</v>
      </c>
      <c r="VX190" s="27">
        <v>0</v>
      </c>
      <c r="VY190" s="27">
        <v>0</v>
      </c>
      <c r="VZ190" s="27">
        <v>0</v>
      </c>
      <c r="WA190" s="27">
        <v>0</v>
      </c>
      <c r="WB190" s="27">
        <v>0</v>
      </c>
      <c r="WC190" s="27">
        <v>0</v>
      </c>
      <c r="WD190" s="27">
        <v>0</v>
      </c>
      <c r="WE190" s="27">
        <v>0</v>
      </c>
      <c r="WF190" s="27">
        <v>0</v>
      </c>
      <c r="WG190" s="27">
        <v>0</v>
      </c>
      <c r="WH190" s="27">
        <v>0</v>
      </c>
      <c r="WI190" s="27">
        <v>0</v>
      </c>
      <c r="WJ190" s="27">
        <v>0</v>
      </c>
      <c r="WK190" s="27">
        <v>0</v>
      </c>
      <c r="WL190" s="27">
        <v>0</v>
      </c>
      <c r="WM190" s="27">
        <v>0</v>
      </c>
      <c r="WN190" s="27">
        <v>0</v>
      </c>
      <c r="WO190" s="27">
        <v>0</v>
      </c>
      <c r="WP190" s="27">
        <v>0</v>
      </c>
      <c r="WQ190" s="27">
        <v>0</v>
      </c>
      <c r="WR190" s="27">
        <v>0</v>
      </c>
      <c r="WS190" s="27">
        <v>0</v>
      </c>
      <c r="WT190" s="27">
        <v>0</v>
      </c>
      <c r="WU190" s="27">
        <v>0</v>
      </c>
      <c r="WV190" s="27">
        <v>0</v>
      </c>
      <c r="WW190" s="27">
        <v>0</v>
      </c>
      <c r="WX190" s="27">
        <v>0</v>
      </c>
      <c r="WY190" s="27">
        <v>0</v>
      </c>
      <c r="WZ190" s="27">
        <v>0</v>
      </c>
      <c r="XA190" s="27">
        <v>0</v>
      </c>
      <c r="XB190" s="27">
        <v>0</v>
      </c>
      <c r="XC190" s="27">
        <v>0</v>
      </c>
      <c r="XD190" s="27">
        <v>0</v>
      </c>
      <c r="XE190" s="27">
        <v>0</v>
      </c>
      <c r="XF190" s="27">
        <v>0</v>
      </c>
      <c r="XG190" s="27">
        <v>0</v>
      </c>
      <c r="XH190" s="27">
        <v>0</v>
      </c>
      <c r="XI190" s="27">
        <v>33</v>
      </c>
      <c r="XJ190" s="27">
        <v>34</v>
      </c>
      <c r="XK190" s="27">
        <v>4</v>
      </c>
      <c r="XL190" s="27">
        <v>63</v>
      </c>
      <c r="XM190" s="27">
        <v>20</v>
      </c>
      <c r="XN190" s="27">
        <v>0</v>
      </c>
      <c r="XO190" s="27">
        <v>0</v>
      </c>
      <c r="XP190" s="27">
        <v>0</v>
      </c>
      <c r="XQ190" s="27">
        <v>0</v>
      </c>
      <c r="XR190" s="27">
        <v>1</v>
      </c>
      <c r="XS190" s="27">
        <v>5</v>
      </c>
      <c r="XT190" s="27">
        <v>32</v>
      </c>
      <c r="XU190" s="27">
        <v>5</v>
      </c>
      <c r="XV190" s="27">
        <v>1</v>
      </c>
      <c r="XW190" s="27">
        <v>7</v>
      </c>
      <c r="XX190" s="27">
        <v>10</v>
      </c>
      <c r="XY190" s="27">
        <v>27</v>
      </c>
      <c r="XZ190" s="27">
        <v>4</v>
      </c>
      <c r="YA190" s="27">
        <v>21</v>
      </c>
      <c r="YB190" s="27">
        <v>0</v>
      </c>
      <c r="YC190" s="27">
        <v>0</v>
      </c>
      <c r="YD190" s="27">
        <v>0</v>
      </c>
      <c r="YE190" s="27">
        <v>0</v>
      </c>
      <c r="YF190" s="27">
        <v>1</v>
      </c>
      <c r="YG190" s="27">
        <v>8</v>
      </c>
      <c r="YH190" s="27">
        <v>32</v>
      </c>
      <c r="YI190" s="27">
        <v>5</v>
      </c>
      <c r="YJ190" s="27">
        <v>1</v>
      </c>
      <c r="YK190" s="27">
        <v>8</v>
      </c>
      <c r="YL190" s="27">
        <v>12</v>
      </c>
      <c r="YM190" s="27">
        <v>28</v>
      </c>
      <c r="YN190" s="27">
        <v>4</v>
      </c>
      <c r="YO190" s="27">
        <v>17</v>
      </c>
      <c r="YP190" s="27">
        <v>18</v>
      </c>
      <c r="YQ190" s="27">
        <v>15</v>
      </c>
      <c r="YR190" s="27">
        <v>20</v>
      </c>
      <c r="YS190" s="27">
        <v>5</v>
      </c>
      <c r="YT190" s="27">
        <v>33</v>
      </c>
      <c r="YU190" s="27">
        <v>0</v>
      </c>
      <c r="YV190" s="27">
        <v>38</v>
      </c>
      <c r="YW190" s="27">
        <v>13</v>
      </c>
      <c r="YX190" s="27">
        <v>8</v>
      </c>
      <c r="YY190" s="27">
        <v>43</v>
      </c>
      <c r="YZ190" s="27">
        <v>1</v>
      </c>
      <c r="ZA190" s="27">
        <v>50</v>
      </c>
      <c r="ZB190" s="27">
        <v>20</v>
      </c>
      <c r="ZC190" s="27">
        <v>3376</v>
      </c>
      <c r="ZD190" s="27">
        <v>330</v>
      </c>
      <c r="ZE190" s="27">
        <v>174</v>
      </c>
      <c r="ZF190" s="27">
        <v>98</v>
      </c>
      <c r="ZG190" s="27">
        <v>4</v>
      </c>
      <c r="ZH190" s="27">
        <v>3</v>
      </c>
      <c r="ZI190" s="27">
        <v>53</v>
      </c>
      <c r="ZJ190" s="27">
        <v>4</v>
      </c>
      <c r="ZK190" s="27">
        <v>1</v>
      </c>
      <c r="ZL190" s="27">
        <v>91</v>
      </c>
      <c r="ZM190" s="27">
        <v>10</v>
      </c>
      <c r="ZN190" s="27">
        <v>5</v>
      </c>
      <c r="ZO190" s="27">
        <v>41</v>
      </c>
      <c r="ZP190" s="27">
        <v>9</v>
      </c>
      <c r="ZQ190" s="27">
        <v>2</v>
      </c>
      <c r="ZR190" s="27">
        <v>11</v>
      </c>
      <c r="ZS190" s="27">
        <v>4</v>
      </c>
      <c r="ZT190" s="27">
        <v>0</v>
      </c>
      <c r="ZU190" s="27">
        <v>12</v>
      </c>
      <c r="ZV190" s="27">
        <v>0</v>
      </c>
    </row>
    <row r="191" spans="1:698" s="43" customFormat="1" x14ac:dyDescent="0.2">
      <c r="A191" s="43" t="s">
        <v>291</v>
      </c>
      <c r="B191" s="42"/>
      <c r="C191" s="14">
        <v>753</v>
      </c>
      <c r="D191" s="14">
        <v>62</v>
      </c>
      <c r="E191" s="14">
        <v>1</v>
      </c>
      <c r="F191" s="14">
        <v>2</v>
      </c>
      <c r="G191" s="43">
        <v>0</v>
      </c>
      <c r="H191" s="43">
        <v>0</v>
      </c>
      <c r="I191" s="43">
        <v>0</v>
      </c>
      <c r="J191" s="43">
        <v>0</v>
      </c>
      <c r="K191" s="43">
        <v>0</v>
      </c>
      <c r="L191" s="43">
        <v>0</v>
      </c>
      <c r="M191" s="43">
        <v>0</v>
      </c>
      <c r="N191" s="43">
        <v>0</v>
      </c>
      <c r="O191" s="43">
        <v>0</v>
      </c>
      <c r="P191" s="43">
        <v>0</v>
      </c>
      <c r="Q191" s="43">
        <v>0</v>
      </c>
      <c r="R191" s="43">
        <v>0</v>
      </c>
      <c r="S191" s="43">
        <v>0</v>
      </c>
      <c r="T191" s="43">
        <v>0</v>
      </c>
      <c r="U191" s="43">
        <v>0</v>
      </c>
      <c r="V191" s="43">
        <v>0</v>
      </c>
      <c r="W191" s="43">
        <v>0</v>
      </c>
      <c r="X191" s="43">
        <v>0</v>
      </c>
      <c r="Y191" s="43">
        <v>0</v>
      </c>
      <c r="Z191" s="43">
        <v>0</v>
      </c>
      <c r="AA191" s="43">
        <v>0</v>
      </c>
      <c r="AB191" s="43">
        <v>0</v>
      </c>
      <c r="AC191" s="43">
        <v>0</v>
      </c>
      <c r="AD191" s="43">
        <v>0</v>
      </c>
      <c r="AE191" s="43">
        <v>0</v>
      </c>
      <c r="AF191" s="43">
        <v>0</v>
      </c>
      <c r="AG191" s="43">
        <v>0</v>
      </c>
      <c r="AH191" s="43">
        <v>0</v>
      </c>
      <c r="AI191" s="43">
        <v>0</v>
      </c>
      <c r="AJ191" s="43">
        <v>0</v>
      </c>
      <c r="AK191" s="43">
        <v>0</v>
      </c>
      <c r="AL191" s="43">
        <v>0</v>
      </c>
      <c r="AM191" s="43">
        <v>0</v>
      </c>
      <c r="AN191" s="43">
        <v>0</v>
      </c>
      <c r="AO191" s="43">
        <v>0</v>
      </c>
      <c r="AP191" s="43">
        <v>0</v>
      </c>
      <c r="AU191" s="43">
        <v>0</v>
      </c>
      <c r="AV191" s="43">
        <v>18</v>
      </c>
      <c r="AW191" s="43">
        <v>0</v>
      </c>
      <c r="AX191" s="43">
        <v>14</v>
      </c>
      <c r="AY191" s="14">
        <v>0</v>
      </c>
      <c r="AZ191" s="14">
        <v>0</v>
      </c>
      <c r="BA191" s="14">
        <v>14</v>
      </c>
      <c r="BB191" s="14">
        <v>142</v>
      </c>
      <c r="BC191" s="43">
        <v>0</v>
      </c>
      <c r="BD191" s="43">
        <v>0</v>
      </c>
      <c r="BE191" s="43">
        <v>0</v>
      </c>
      <c r="BF191" s="43">
        <v>0</v>
      </c>
      <c r="BG191" s="43">
        <v>0</v>
      </c>
      <c r="BH191" s="43">
        <v>0</v>
      </c>
      <c r="BI191" s="43">
        <v>0</v>
      </c>
      <c r="BJ191" s="43">
        <v>0</v>
      </c>
      <c r="BK191" s="43">
        <v>0</v>
      </c>
      <c r="BL191" s="43">
        <v>0</v>
      </c>
      <c r="BM191" s="43">
        <v>0</v>
      </c>
      <c r="BN191" s="43">
        <v>0</v>
      </c>
      <c r="BO191" s="43">
        <v>0</v>
      </c>
      <c r="BP191" s="43">
        <v>0</v>
      </c>
      <c r="BQ191" s="43">
        <v>0</v>
      </c>
      <c r="BR191" s="43">
        <v>0</v>
      </c>
      <c r="BS191" s="43">
        <v>0</v>
      </c>
      <c r="BT191" s="43">
        <v>0</v>
      </c>
      <c r="BU191" s="43">
        <v>0</v>
      </c>
      <c r="BV191" s="43">
        <v>0</v>
      </c>
      <c r="BW191" s="43">
        <v>0</v>
      </c>
      <c r="BX191" s="43">
        <v>0</v>
      </c>
      <c r="BY191" s="43">
        <v>0</v>
      </c>
      <c r="BZ191" s="43">
        <v>2</v>
      </c>
      <c r="CA191" s="43">
        <v>0</v>
      </c>
      <c r="CB191" s="43">
        <v>0</v>
      </c>
      <c r="CC191" s="43">
        <v>0</v>
      </c>
      <c r="CD191" s="43">
        <v>15</v>
      </c>
      <c r="CE191" s="43">
        <v>0</v>
      </c>
      <c r="CF191" s="43">
        <v>14</v>
      </c>
      <c r="CG191" s="43">
        <v>2</v>
      </c>
      <c r="CH191" s="43">
        <v>10</v>
      </c>
      <c r="CI191" s="43">
        <v>0</v>
      </c>
      <c r="CJ191" s="43">
        <v>3</v>
      </c>
      <c r="CK191" s="43">
        <v>0</v>
      </c>
      <c r="CL191" s="43">
        <v>21</v>
      </c>
      <c r="CM191" s="43">
        <v>0</v>
      </c>
      <c r="CN191" s="43">
        <v>17</v>
      </c>
      <c r="CO191" s="43">
        <v>4</v>
      </c>
      <c r="CP191" s="43">
        <v>31</v>
      </c>
      <c r="CQ191" s="43">
        <v>1</v>
      </c>
      <c r="CR191" s="43">
        <v>20</v>
      </c>
      <c r="CS191" s="43">
        <v>3</v>
      </c>
      <c r="CT191" s="43">
        <v>32</v>
      </c>
      <c r="CU191" s="43">
        <v>4</v>
      </c>
      <c r="CV191" s="43">
        <v>21</v>
      </c>
      <c r="CW191" s="43">
        <v>6</v>
      </c>
      <c r="CX191" s="43">
        <v>52</v>
      </c>
      <c r="CY191" s="43">
        <v>9</v>
      </c>
      <c r="CZ191" s="43">
        <v>30</v>
      </c>
      <c r="DA191" s="43">
        <v>2</v>
      </c>
      <c r="DB191" s="43">
        <v>12</v>
      </c>
      <c r="DC191" s="43">
        <v>0</v>
      </c>
      <c r="DD191" s="43">
        <v>7</v>
      </c>
      <c r="DG191" s="43">
        <v>1</v>
      </c>
      <c r="DH191" s="43">
        <v>27</v>
      </c>
      <c r="DI191" s="43">
        <v>0</v>
      </c>
      <c r="DJ191" s="43">
        <v>4</v>
      </c>
      <c r="DK191" s="43">
        <v>0</v>
      </c>
      <c r="DL191" s="43">
        <v>3</v>
      </c>
      <c r="DM191" s="43">
        <v>0</v>
      </c>
      <c r="DN191" s="43">
        <v>1</v>
      </c>
      <c r="DO191" s="43">
        <v>0</v>
      </c>
      <c r="DP191" s="43">
        <v>0</v>
      </c>
      <c r="DQ191" s="43">
        <v>0</v>
      </c>
      <c r="DR191" s="43">
        <v>1</v>
      </c>
      <c r="DS191" s="43">
        <v>0</v>
      </c>
      <c r="DT191" s="43">
        <v>0</v>
      </c>
      <c r="DU191" s="43">
        <v>0</v>
      </c>
      <c r="DV191" s="43">
        <v>1</v>
      </c>
      <c r="DW191" s="43">
        <v>0</v>
      </c>
      <c r="DX191" s="43">
        <v>1</v>
      </c>
      <c r="DY191" s="43">
        <v>0</v>
      </c>
      <c r="DZ191" s="43">
        <v>16</v>
      </c>
      <c r="EA191" s="43">
        <v>0</v>
      </c>
      <c r="EB191" s="43">
        <v>2</v>
      </c>
      <c r="EC191" s="43">
        <v>0</v>
      </c>
      <c r="ED191" s="43">
        <v>25</v>
      </c>
      <c r="EE191" s="43">
        <v>0</v>
      </c>
      <c r="EF191" s="43">
        <v>4</v>
      </c>
      <c r="EG191" s="43">
        <v>3</v>
      </c>
      <c r="EH191" s="43">
        <v>32</v>
      </c>
      <c r="EI191" s="43">
        <v>1</v>
      </c>
      <c r="EJ191" s="43">
        <v>2</v>
      </c>
      <c r="EK191" s="43">
        <v>0</v>
      </c>
      <c r="EL191" s="43">
        <v>11</v>
      </c>
      <c r="EM191" s="43">
        <v>0</v>
      </c>
      <c r="EN191" s="43">
        <v>10</v>
      </c>
      <c r="EO191" s="43">
        <v>0</v>
      </c>
      <c r="EP191" s="43">
        <v>1</v>
      </c>
      <c r="EQ191" s="43">
        <v>0</v>
      </c>
      <c r="ER191" s="43">
        <v>0</v>
      </c>
      <c r="ES191" s="43">
        <v>0</v>
      </c>
      <c r="ET191" s="43">
        <v>0</v>
      </c>
      <c r="EU191" s="43">
        <v>0</v>
      </c>
      <c r="EV191" s="43">
        <v>0</v>
      </c>
      <c r="EW191" s="43">
        <v>1</v>
      </c>
      <c r="EX191" s="43">
        <v>1</v>
      </c>
      <c r="EY191" s="43">
        <v>0</v>
      </c>
      <c r="EZ191" s="43">
        <v>1</v>
      </c>
      <c r="FA191" s="43">
        <v>0</v>
      </c>
      <c r="FB191" s="43">
        <v>1</v>
      </c>
      <c r="FC191" s="43">
        <v>0</v>
      </c>
      <c r="FD191" s="43">
        <v>0</v>
      </c>
      <c r="FE191" s="43">
        <v>0</v>
      </c>
      <c r="FF191" s="43">
        <v>2</v>
      </c>
      <c r="FG191" s="43">
        <v>0</v>
      </c>
      <c r="FH191" s="43">
        <v>0</v>
      </c>
      <c r="FI191" s="43">
        <v>2</v>
      </c>
      <c r="FJ191" s="43">
        <v>9</v>
      </c>
      <c r="FK191" s="43">
        <v>0</v>
      </c>
      <c r="FL191" s="43">
        <v>4</v>
      </c>
      <c r="FM191" s="43">
        <v>0</v>
      </c>
      <c r="FN191" s="43">
        <v>9</v>
      </c>
      <c r="FO191" s="43">
        <v>2</v>
      </c>
      <c r="FP191" s="43">
        <v>13</v>
      </c>
      <c r="FQ191" s="43">
        <v>1</v>
      </c>
      <c r="FR191" s="43">
        <v>9</v>
      </c>
      <c r="FS191" s="43">
        <v>0</v>
      </c>
      <c r="FT191" s="43">
        <v>5</v>
      </c>
      <c r="FU191" s="43">
        <v>1</v>
      </c>
      <c r="FV191" s="43">
        <v>10</v>
      </c>
      <c r="FW191" s="43">
        <v>4</v>
      </c>
      <c r="FX191" s="43">
        <v>15</v>
      </c>
      <c r="FY191" s="43">
        <v>0</v>
      </c>
      <c r="FZ191" s="43">
        <v>4</v>
      </c>
      <c r="GA191" s="43">
        <v>0</v>
      </c>
      <c r="GB191" s="43">
        <v>4</v>
      </c>
      <c r="GC191" s="27"/>
      <c r="GD191" s="27">
        <v>0</v>
      </c>
      <c r="GE191" s="27">
        <v>0</v>
      </c>
      <c r="GF191" s="27">
        <v>0</v>
      </c>
      <c r="GG191" s="27">
        <v>0</v>
      </c>
      <c r="GH191" s="27">
        <v>0</v>
      </c>
      <c r="GI191" s="27">
        <v>0</v>
      </c>
      <c r="GJ191" s="27">
        <v>0</v>
      </c>
      <c r="GK191" s="27">
        <v>0</v>
      </c>
      <c r="GL191" s="27">
        <v>0</v>
      </c>
      <c r="GM191" s="27">
        <v>0</v>
      </c>
      <c r="GN191" s="27">
        <v>0</v>
      </c>
      <c r="GO191" s="27">
        <v>0</v>
      </c>
      <c r="GP191" s="27"/>
      <c r="GQ191" s="27">
        <v>0</v>
      </c>
      <c r="GR191" s="27">
        <v>0</v>
      </c>
      <c r="GS191" s="27">
        <v>0</v>
      </c>
      <c r="GT191" s="27">
        <v>0</v>
      </c>
      <c r="GU191" s="27">
        <v>0</v>
      </c>
      <c r="GV191" s="27">
        <v>0</v>
      </c>
      <c r="GW191" s="27">
        <v>0</v>
      </c>
      <c r="GX191" s="27">
        <v>0</v>
      </c>
      <c r="GY191" s="27">
        <v>0</v>
      </c>
      <c r="GZ191" s="27">
        <v>0</v>
      </c>
      <c r="HA191" s="27">
        <v>0</v>
      </c>
      <c r="HB191" s="27">
        <v>0</v>
      </c>
      <c r="HC191" s="27"/>
      <c r="HD191" s="27">
        <v>0</v>
      </c>
      <c r="HE191" s="27">
        <v>0</v>
      </c>
      <c r="HF191" s="27">
        <v>0</v>
      </c>
      <c r="HG191" s="27">
        <v>0</v>
      </c>
      <c r="HH191" s="27">
        <v>0</v>
      </c>
      <c r="HI191" s="27">
        <v>0</v>
      </c>
      <c r="HJ191" s="27">
        <v>0</v>
      </c>
      <c r="HK191" s="27">
        <v>0</v>
      </c>
      <c r="HL191" s="27">
        <v>0</v>
      </c>
      <c r="HM191" s="27">
        <v>0</v>
      </c>
      <c r="HN191" s="27">
        <v>0</v>
      </c>
      <c r="HO191" s="27">
        <v>0</v>
      </c>
      <c r="HP191" s="27"/>
      <c r="HQ191" s="27">
        <v>0</v>
      </c>
      <c r="HR191" s="27">
        <v>0</v>
      </c>
      <c r="HS191" s="27">
        <v>0</v>
      </c>
      <c r="HT191" s="27">
        <v>0</v>
      </c>
      <c r="HU191" s="27">
        <v>0</v>
      </c>
      <c r="HV191" s="27">
        <v>0</v>
      </c>
      <c r="HW191" s="27">
        <v>0</v>
      </c>
      <c r="HX191" s="27">
        <v>0</v>
      </c>
      <c r="HY191" s="27">
        <v>0</v>
      </c>
      <c r="HZ191" s="27">
        <v>0</v>
      </c>
      <c r="IA191" s="27">
        <v>0</v>
      </c>
      <c r="IB191" s="27">
        <v>0</v>
      </c>
      <c r="IC191" s="27"/>
      <c r="ID191" s="27">
        <v>3</v>
      </c>
      <c r="IE191" s="27">
        <v>0</v>
      </c>
      <c r="IF191" s="27">
        <v>0</v>
      </c>
      <c r="IG191" s="27">
        <v>0</v>
      </c>
      <c r="IH191" s="27">
        <v>0</v>
      </c>
      <c r="II191" s="27"/>
      <c r="IJ191" s="27"/>
      <c r="IK191" s="27"/>
      <c r="IL191" s="27"/>
      <c r="IM191" s="27">
        <v>1</v>
      </c>
      <c r="IN191" s="27">
        <v>0</v>
      </c>
      <c r="IO191" s="27">
        <v>0</v>
      </c>
      <c r="IP191" s="27">
        <v>0</v>
      </c>
      <c r="IQ191" s="27">
        <v>0</v>
      </c>
      <c r="IR191" s="27">
        <v>0</v>
      </c>
      <c r="IS191" s="27">
        <v>0</v>
      </c>
      <c r="IT191" s="27">
        <v>0</v>
      </c>
      <c r="IU191" s="27">
        <v>0</v>
      </c>
      <c r="IV191" s="27">
        <v>0</v>
      </c>
      <c r="IW191" s="27">
        <v>0</v>
      </c>
      <c r="IX191" s="27">
        <v>0</v>
      </c>
      <c r="IY191" s="27">
        <v>0</v>
      </c>
      <c r="IZ191" s="27">
        <v>0</v>
      </c>
      <c r="JA191" s="27">
        <v>0</v>
      </c>
      <c r="JB191" s="27">
        <v>0</v>
      </c>
      <c r="JC191" s="27">
        <v>0</v>
      </c>
      <c r="JD191" s="27">
        <v>0</v>
      </c>
      <c r="JE191" s="27">
        <v>0</v>
      </c>
      <c r="JF191" s="27">
        <v>2</v>
      </c>
      <c r="JG191" s="27">
        <v>0</v>
      </c>
      <c r="JH191" s="27">
        <v>0</v>
      </c>
      <c r="JI191" s="27">
        <v>0</v>
      </c>
      <c r="JJ191" s="27">
        <v>0</v>
      </c>
      <c r="JK191" s="27">
        <v>0</v>
      </c>
      <c r="JL191" s="27">
        <v>0</v>
      </c>
      <c r="JM191" s="27">
        <v>0</v>
      </c>
      <c r="JN191" s="27">
        <v>0</v>
      </c>
      <c r="JO191" s="27">
        <v>0</v>
      </c>
      <c r="JP191" s="27">
        <v>0</v>
      </c>
      <c r="JQ191" s="27">
        <v>0</v>
      </c>
      <c r="JR191" s="27">
        <v>0</v>
      </c>
      <c r="JS191" s="27">
        <v>0</v>
      </c>
      <c r="JT191" s="27">
        <v>0</v>
      </c>
      <c r="JU191" s="27">
        <v>0</v>
      </c>
      <c r="JV191" s="27">
        <v>0</v>
      </c>
      <c r="JW191" s="27">
        <v>0</v>
      </c>
      <c r="JX191" s="27">
        <v>0</v>
      </c>
      <c r="JY191" s="14">
        <v>167</v>
      </c>
      <c r="JZ191" s="27">
        <v>0</v>
      </c>
      <c r="KA191" s="27">
        <v>0</v>
      </c>
      <c r="KB191" s="27">
        <v>1</v>
      </c>
      <c r="KC191" s="27">
        <v>0</v>
      </c>
      <c r="KD191" s="27">
        <v>0</v>
      </c>
      <c r="KE191" s="27">
        <v>20</v>
      </c>
      <c r="KF191" s="27">
        <v>2</v>
      </c>
      <c r="KG191" s="27">
        <v>7</v>
      </c>
      <c r="KH191" s="27">
        <v>49</v>
      </c>
      <c r="KI191" s="27">
        <v>9</v>
      </c>
      <c r="KJ191" s="27">
        <v>7</v>
      </c>
      <c r="KK191" s="27">
        <v>72</v>
      </c>
      <c r="KL191" s="14">
        <v>167</v>
      </c>
      <c r="KM191" s="27">
        <v>1</v>
      </c>
      <c r="KN191" s="27">
        <v>20</v>
      </c>
      <c r="KO191" s="27">
        <v>58</v>
      </c>
      <c r="KP191" s="27">
        <v>88</v>
      </c>
      <c r="KQ191" s="14">
        <v>13</v>
      </c>
      <c r="KR191" s="27">
        <v>12</v>
      </c>
      <c r="KS191" s="27">
        <v>1</v>
      </c>
      <c r="KT191" s="14">
        <v>1</v>
      </c>
      <c r="KU191" s="27">
        <v>1</v>
      </c>
      <c r="KV191" s="27">
        <v>0</v>
      </c>
      <c r="KW191" s="27">
        <v>0</v>
      </c>
      <c r="KX191" s="27">
        <v>0</v>
      </c>
      <c r="KY191" s="14">
        <v>6</v>
      </c>
      <c r="KZ191" s="27">
        <v>0</v>
      </c>
      <c r="LA191" s="27">
        <v>0</v>
      </c>
      <c r="LB191" s="27">
        <v>0</v>
      </c>
      <c r="LC191" s="27">
        <v>0</v>
      </c>
      <c r="LD191" s="27">
        <v>1</v>
      </c>
      <c r="LE191" s="27">
        <v>0</v>
      </c>
      <c r="LF191" s="27">
        <v>0</v>
      </c>
      <c r="LG191" s="27">
        <v>0</v>
      </c>
      <c r="LH191" s="27">
        <v>0</v>
      </c>
      <c r="LI191" s="27">
        <v>0</v>
      </c>
      <c r="LJ191" s="27">
        <v>0</v>
      </c>
      <c r="LK191" s="27">
        <v>1</v>
      </c>
      <c r="LL191" s="27">
        <v>0</v>
      </c>
      <c r="LM191" s="27">
        <v>0</v>
      </c>
      <c r="LN191" s="27">
        <v>0</v>
      </c>
      <c r="LO191" s="27">
        <v>0</v>
      </c>
      <c r="LP191" s="27">
        <v>1</v>
      </c>
      <c r="LQ191" s="27">
        <v>1</v>
      </c>
      <c r="LR191" s="27">
        <v>0</v>
      </c>
      <c r="LS191" s="27">
        <v>0</v>
      </c>
      <c r="LT191" s="27">
        <v>1</v>
      </c>
      <c r="LU191" s="27">
        <v>0</v>
      </c>
      <c r="LV191" s="27">
        <v>0</v>
      </c>
      <c r="LW191" s="27">
        <v>1</v>
      </c>
      <c r="LX191" s="27">
        <v>0</v>
      </c>
      <c r="LY191" s="27">
        <v>0</v>
      </c>
      <c r="LZ191" s="27">
        <v>0</v>
      </c>
      <c r="MA191" s="27">
        <v>0</v>
      </c>
      <c r="MB191" s="27">
        <v>0</v>
      </c>
      <c r="MC191" s="27">
        <v>0</v>
      </c>
      <c r="MD191" s="27">
        <v>0</v>
      </c>
      <c r="ME191" s="27">
        <v>0</v>
      </c>
      <c r="MF191" s="27">
        <v>0</v>
      </c>
      <c r="MG191" s="27">
        <v>0</v>
      </c>
      <c r="MH191" s="27">
        <v>0</v>
      </c>
      <c r="MI191" s="27">
        <v>0</v>
      </c>
      <c r="MJ191" s="27">
        <v>0</v>
      </c>
      <c r="MK191" s="27">
        <v>0</v>
      </c>
      <c r="ML191" s="27">
        <v>0</v>
      </c>
      <c r="MM191" s="27">
        <v>0</v>
      </c>
      <c r="MN191" s="27">
        <v>0</v>
      </c>
      <c r="MO191" s="27">
        <v>0</v>
      </c>
      <c r="MP191" s="27">
        <v>0</v>
      </c>
      <c r="MQ191" s="27">
        <v>0</v>
      </c>
      <c r="MR191" s="27">
        <v>0</v>
      </c>
      <c r="MS191" s="27">
        <v>0</v>
      </c>
      <c r="MT191" s="27">
        <v>0</v>
      </c>
      <c r="MU191" s="27">
        <v>0</v>
      </c>
      <c r="MV191" s="27">
        <v>0</v>
      </c>
      <c r="MW191" s="27">
        <v>0</v>
      </c>
      <c r="MX191" s="27">
        <v>0</v>
      </c>
      <c r="MY191" s="27">
        <v>0</v>
      </c>
      <c r="MZ191" s="27">
        <v>0</v>
      </c>
      <c r="NA191" s="27">
        <v>0</v>
      </c>
      <c r="NB191" s="27">
        <v>0</v>
      </c>
      <c r="NC191" s="27">
        <v>0</v>
      </c>
      <c r="ND191" s="27">
        <v>0</v>
      </c>
      <c r="NE191" s="27">
        <v>0</v>
      </c>
      <c r="NF191" s="27">
        <v>0</v>
      </c>
      <c r="NG191" s="27">
        <v>0</v>
      </c>
      <c r="NH191" s="27">
        <v>0</v>
      </c>
      <c r="NI191" s="27">
        <v>0</v>
      </c>
      <c r="NJ191" s="27">
        <v>0</v>
      </c>
      <c r="NK191" s="27">
        <v>0</v>
      </c>
      <c r="NL191" s="27">
        <v>0</v>
      </c>
      <c r="NM191" s="27">
        <v>0</v>
      </c>
      <c r="NN191" s="27">
        <v>0</v>
      </c>
      <c r="NO191" s="27">
        <v>0</v>
      </c>
      <c r="NP191" s="27">
        <v>0</v>
      </c>
      <c r="NQ191" s="27">
        <v>0</v>
      </c>
      <c r="NR191" s="27">
        <v>0</v>
      </c>
      <c r="NS191" s="27">
        <v>0</v>
      </c>
      <c r="NT191" s="14">
        <v>9</v>
      </c>
      <c r="NU191" s="27">
        <v>0</v>
      </c>
      <c r="NV191" s="27">
        <v>0</v>
      </c>
      <c r="NW191" s="27">
        <v>0</v>
      </c>
      <c r="NX191" s="27">
        <v>0</v>
      </c>
      <c r="NY191" s="27">
        <v>1</v>
      </c>
      <c r="NZ191" s="27">
        <v>0</v>
      </c>
      <c r="OA191" s="27">
        <v>0</v>
      </c>
      <c r="OB191" s="27">
        <v>0</v>
      </c>
      <c r="OC191" s="27">
        <v>0</v>
      </c>
      <c r="OD191" s="27">
        <v>0</v>
      </c>
      <c r="OE191" s="27">
        <v>0</v>
      </c>
      <c r="OF191" s="27">
        <v>2</v>
      </c>
      <c r="OG191" s="27">
        <v>1</v>
      </c>
      <c r="OH191" s="27">
        <v>0</v>
      </c>
      <c r="OI191" s="27">
        <v>0</v>
      </c>
      <c r="OJ191" s="27">
        <v>1</v>
      </c>
      <c r="OK191" s="27">
        <v>1</v>
      </c>
      <c r="OL191" s="27">
        <v>1</v>
      </c>
      <c r="OM191" s="27">
        <v>0</v>
      </c>
      <c r="ON191" s="27">
        <v>0</v>
      </c>
      <c r="OO191" s="27">
        <v>1</v>
      </c>
      <c r="OP191" s="27">
        <v>0</v>
      </c>
      <c r="OQ191" s="27">
        <v>0</v>
      </c>
      <c r="OR191" s="27">
        <v>1</v>
      </c>
      <c r="OS191" s="14">
        <v>58</v>
      </c>
      <c r="OT191" s="44">
        <v>12</v>
      </c>
      <c r="OU191" s="27">
        <v>0</v>
      </c>
      <c r="OV191" s="27">
        <v>0</v>
      </c>
      <c r="OW191" s="27">
        <v>2</v>
      </c>
      <c r="OX191" s="27">
        <v>1</v>
      </c>
      <c r="OY191" s="27">
        <v>2</v>
      </c>
      <c r="OZ191" s="27">
        <v>1</v>
      </c>
      <c r="PA191" s="27">
        <v>3</v>
      </c>
      <c r="PB191" s="27">
        <v>28</v>
      </c>
      <c r="PC191" s="27">
        <v>0</v>
      </c>
      <c r="PD191" s="27">
        <v>0</v>
      </c>
      <c r="PE191" s="27">
        <v>0</v>
      </c>
      <c r="PF191" s="27">
        <v>0</v>
      </c>
      <c r="PG191" s="27">
        <v>0</v>
      </c>
      <c r="PH191" s="27">
        <v>1</v>
      </c>
      <c r="PI191" s="27">
        <v>0</v>
      </c>
      <c r="PJ191" s="27">
        <v>0</v>
      </c>
      <c r="PK191" s="27">
        <v>0</v>
      </c>
      <c r="PL191" s="27">
        <v>0</v>
      </c>
      <c r="PM191" s="27">
        <v>0</v>
      </c>
      <c r="PN191" s="27">
        <v>20</v>
      </c>
      <c r="PO191" s="27">
        <v>0</v>
      </c>
      <c r="PP191" s="27">
        <v>0</v>
      </c>
      <c r="PQ191" s="27">
        <v>0</v>
      </c>
      <c r="PR191" s="27">
        <v>0</v>
      </c>
      <c r="PS191" s="27">
        <v>0</v>
      </c>
      <c r="PT191" s="27">
        <v>0</v>
      </c>
      <c r="PU191" s="27">
        <v>0</v>
      </c>
      <c r="PV191" s="27">
        <v>0</v>
      </c>
      <c r="PW191" s="27">
        <v>0</v>
      </c>
      <c r="PX191" s="14">
        <v>2940</v>
      </c>
      <c r="PY191" s="27">
        <v>1</v>
      </c>
      <c r="PZ191" s="27">
        <v>20</v>
      </c>
      <c r="QA191" s="27">
        <v>33</v>
      </c>
      <c r="QB191" s="27">
        <v>24</v>
      </c>
      <c r="QC191" s="27">
        <v>54</v>
      </c>
      <c r="QD191" s="27">
        <v>236</v>
      </c>
      <c r="QE191" s="27">
        <v>1469</v>
      </c>
      <c r="QF191" s="27">
        <v>0</v>
      </c>
      <c r="QG191" s="27">
        <v>0</v>
      </c>
      <c r="QH191" s="27">
        <v>0</v>
      </c>
      <c r="QI191" s="27">
        <v>0</v>
      </c>
      <c r="QJ191" s="27">
        <v>147</v>
      </c>
      <c r="QK191" s="27">
        <v>2</v>
      </c>
      <c r="QL191" s="27">
        <v>12</v>
      </c>
      <c r="QM191" s="27">
        <v>27</v>
      </c>
      <c r="QN191" s="27">
        <v>15</v>
      </c>
      <c r="QO191" s="27">
        <v>11</v>
      </c>
      <c r="QP191" s="27">
        <v>45</v>
      </c>
      <c r="QQ191" s="27">
        <v>688</v>
      </c>
      <c r="QR191" s="27">
        <v>0</v>
      </c>
      <c r="QS191" s="27">
        <v>0</v>
      </c>
      <c r="QT191" s="27">
        <v>0</v>
      </c>
      <c r="QU191" s="27">
        <v>0</v>
      </c>
      <c r="QV191" s="27">
        <v>156</v>
      </c>
      <c r="QW191" s="27">
        <v>0</v>
      </c>
      <c r="QX191" s="27">
        <v>0</v>
      </c>
      <c r="QY191" s="27">
        <v>0</v>
      </c>
      <c r="QZ191" s="27">
        <v>0</v>
      </c>
      <c r="RA191" s="14">
        <v>21</v>
      </c>
      <c r="RB191" s="27">
        <v>0</v>
      </c>
      <c r="RC191" s="27">
        <v>0</v>
      </c>
      <c r="RD191" s="27">
        <v>6</v>
      </c>
      <c r="RE191" s="27">
        <v>6</v>
      </c>
      <c r="RF191" s="27">
        <v>0</v>
      </c>
      <c r="RG191" s="27">
        <v>0</v>
      </c>
      <c r="RH191" s="27">
        <v>2</v>
      </c>
      <c r="RI191" s="27">
        <v>7</v>
      </c>
      <c r="RJ191" s="14">
        <v>6</v>
      </c>
      <c r="RK191" s="27">
        <v>0</v>
      </c>
      <c r="RL191" s="27">
        <v>0</v>
      </c>
      <c r="RM191" s="27">
        <v>0</v>
      </c>
      <c r="RN191" s="27">
        <v>0</v>
      </c>
      <c r="RO191" s="27">
        <v>1</v>
      </c>
      <c r="RP191" s="27">
        <v>0</v>
      </c>
      <c r="RQ191" s="27">
        <v>0</v>
      </c>
      <c r="RR191" s="27">
        <v>0</v>
      </c>
      <c r="RS191" s="27">
        <v>0</v>
      </c>
      <c r="RT191" s="27">
        <v>0</v>
      </c>
      <c r="RU191" s="27">
        <v>0</v>
      </c>
      <c r="RV191" s="27">
        <v>1</v>
      </c>
      <c r="RW191" s="27">
        <v>0</v>
      </c>
      <c r="RX191" s="27">
        <v>0</v>
      </c>
      <c r="RY191" s="27">
        <v>0</v>
      </c>
      <c r="RZ191" s="27">
        <v>0</v>
      </c>
      <c r="SA191" s="27">
        <v>1</v>
      </c>
      <c r="SB191" s="27">
        <v>1</v>
      </c>
      <c r="SC191" s="27">
        <v>0</v>
      </c>
      <c r="SD191" s="27">
        <v>0</v>
      </c>
      <c r="SE191" s="27">
        <v>1</v>
      </c>
      <c r="SF191" s="27">
        <v>0</v>
      </c>
      <c r="SG191" s="27">
        <v>0</v>
      </c>
      <c r="SH191" s="27">
        <v>1</v>
      </c>
      <c r="SI191" s="27">
        <v>0</v>
      </c>
      <c r="SJ191" s="27">
        <v>0</v>
      </c>
      <c r="SK191" s="27">
        <v>0</v>
      </c>
      <c r="SL191" s="27">
        <v>0</v>
      </c>
      <c r="SM191" s="27">
        <v>0</v>
      </c>
      <c r="SN191" s="27">
        <v>0</v>
      </c>
      <c r="SO191" s="27">
        <v>0</v>
      </c>
      <c r="SP191" s="27">
        <v>0</v>
      </c>
      <c r="SQ191" s="27">
        <v>0</v>
      </c>
      <c r="SR191" s="27">
        <v>0</v>
      </c>
      <c r="SS191" s="27">
        <v>0</v>
      </c>
      <c r="ST191" s="27">
        <v>0</v>
      </c>
      <c r="SU191" s="27">
        <v>0</v>
      </c>
      <c r="SV191" s="27">
        <v>0</v>
      </c>
      <c r="SW191" s="27">
        <v>0</v>
      </c>
      <c r="SX191" s="27">
        <v>0</v>
      </c>
      <c r="SY191" s="27">
        <v>0</v>
      </c>
      <c r="SZ191" s="27">
        <v>0</v>
      </c>
      <c r="TA191" s="27">
        <v>0</v>
      </c>
      <c r="TB191" s="27">
        <v>0</v>
      </c>
      <c r="TC191" s="27">
        <v>0</v>
      </c>
      <c r="TD191" s="27">
        <v>0</v>
      </c>
      <c r="TE191" s="27">
        <v>0</v>
      </c>
      <c r="TF191" s="27">
        <v>0</v>
      </c>
      <c r="TG191" s="14">
        <v>0</v>
      </c>
      <c r="TH191" s="27">
        <v>0</v>
      </c>
      <c r="TI191" s="27">
        <v>0</v>
      </c>
      <c r="TJ191" s="27">
        <v>0</v>
      </c>
      <c r="TK191" s="27">
        <v>0</v>
      </c>
      <c r="TL191" s="27">
        <v>0</v>
      </c>
      <c r="TM191" s="27">
        <v>0</v>
      </c>
      <c r="TN191" s="27">
        <v>0</v>
      </c>
      <c r="TO191" s="27">
        <v>0</v>
      </c>
      <c r="TP191" s="27">
        <v>0</v>
      </c>
      <c r="TQ191" s="27">
        <v>0</v>
      </c>
      <c r="TR191" s="27">
        <v>0</v>
      </c>
      <c r="TS191" s="27">
        <v>0</v>
      </c>
      <c r="TT191" s="27">
        <v>0</v>
      </c>
      <c r="TU191" s="27">
        <v>0</v>
      </c>
      <c r="TV191" s="27">
        <v>0</v>
      </c>
      <c r="TW191" s="27">
        <v>0</v>
      </c>
      <c r="TX191" s="27">
        <v>0</v>
      </c>
      <c r="TY191" s="27">
        <v>0</v>
      </c>
      <c r="TZ191" s="27">
        <v>0</v>
      </c>
      <c r="UA191" s="27">
        <v>0</v>
      </c>
      <c r="UB191" s="27">
        <v>0</v>
      </c>
      <c r="UC191" s="27">
        <v>0</v>
      </c>
      <c r="UD191" s="27">
        <v>0</v>
      </c>
      <c r="UE191" s="27">
        <v>0</v>
      </c>
      <c r="UF191" s="27">
        <v>0</v>
      </c>
      <c r="UG191" s="27">
        <v>0</v>
      </c>
      <c r="UH191" s="27">
        <v>0</v>
      </c>
      <c r="UI191" s="27">
        <v>0</v>
      </c>
      <c r="UJ191" s="27">
        <v>0</v>
      </c>
      <c r="UK191" s="27">
        <v>0</v>
      </c>
      <c r="UL191" s="27">
        <v>0</v>
      </c>
      <c r="UM191" s="27">
        <v>0</v>
      </c>
      <c r="UN191" s="27">
        <v>0</v>
      </c>
      <c r="UO191" s="27">
        <v>0</v>
      </c>
      <c r="UP191" s="27">
        <v>0</v>
      </c>
      <c r="UQ191" s="27">
        <v>0</v>
      </c>
      <c r="UR191" s="27">
        <v>0</v>
      </c>
      <c r="US191" s="27">
        <v>0</v>
      </c>
      <c r="UT191" s="27">
        <v>0</v>
      </c>
      <c r="UU191" s="27">
        <v>0</v>
      </c>
      <c r="UV191" s="27">
        <v>0</v>
      </c>
      <c r="UW191" s="27">
        <v>0</v>
      </c>
      <c r="UX191" s="27">
        <v>0</v>
      </c>
      <c r="UY191" s="27">
        <v>0</v>
      </c>
      <c r="UZ191" s="27">
        <v>0</v>
      </c>
      <c r="VA191" s="27">
        <v>0</v>
      </c>
      <c r="VB191" s="27">
        <v>0</v>
      </c>
      <c r="VC191" s="27">
        <v>0</v>
      </c>
      <c r="VD191" s="27">
        <v>0</v>
      </c>
      <c r="VE191" s="27">
        <v>0</v>
      </c>
      <c r="VF191" s="27">
        <v>0</v>
      </c>
      <c r="VG191" s="27">
        <v>0</v>
      </c>
      <c r="VH191" s="14">
        <v>0</v>
      </c>
      <c r="VI191" s="27">
        <v>0</v>
      </c>
      <c r="VJ191" s="27">
        <v>0</v>
      </c>
      <c r="VK191" s="27">
        <v>0</v>
      </c>
      <c r="VL191" s="27">
        <v>0</v>
      </c>
      <c r="VM191" s="27">
        <v>0</v>
      </c>
      <c r="VN191" s="27">
        <v>0</v>
      </c>
      <c r="VO191" s="27">
        <v>0</v>
      </c>
      <c r="VP191" s="27">
        <v>0</v>
      </c>
      <c r="VQ191" s="27">
        <v>0</v>
      </c>
      <c r="VR191" s="27">
        <v>0</v>
      </c>
      <c r="VS191" s="27">
        <v>0</v>
      </c>
      <c r="VT191" s="27">
        <v>0</v>
      </c>
      <c r="VU191" s="27">
        <v>0</v>
      </c>
      <c r="VV191" s="27">
        <v>0</v>
      </c>
      <c r="VW191" s="27">
        <v>0</v>
      </c>
      <c r="VX191" s="27">
        <v>0</v>
      </c>
      <c r="VY191" s="27">
        <v>0</v>
      </c>
      <c r="VZ191" s="27">
        <v>0</v>
      </c>
      <c r="WA191" s="27">
        <v>0</v>
      </c>
      <c r="WB191" s="27">
        <v>0</v>
      </c>
      <c r="WC191" s="27">
        <v>0</v>
      </c>
      <c r="WD191" s="27">
        <v>0</v>
      </c>
      <c r="WE191" s="27">
        <v>0</v>
      </c>
      <c r="WF191" s="27">
        <v>0</v>
      </c>
      <c r="WG191" s="27">
        <v>0</v>
      </c>
      <c r="WH191" s="27">
        <v>0</v>
      </c>
      <c r="WI191" s="27">
        <v>0</v>
      </c>
      <c r="WJ191" s="27">
        <v>0</v>
      </c>
      <c r="WK191" s="27">
        <v>0</v>
      </c>
      <c r="WL191" s="27">
        <v>0</v>
      </c>
      <c r="WM191" s="27">
        <v>0</v>
      </c>
      <c r="WN191" s="27">
        <v>0</v>
      </c>
      <c r="WO191" s="27">
        <v>0</v>
      </c>
      <c r="WP191" s="27">
        <v>0</v>
      </c>
      <c r="WQ191" s="27">
        <v>0</v>
      </c>
      <c r="WR191" s="27">
        <v>0</v>
      </c>
      <c r="WS191" s="27">
        <v>0</v>
      </c>
      <c r="WT191" s="27">
        <v>0</v>
      </c>
      <c r="WU191" s="27">
        <v>0</v>
      </c>
      <c r="WV191" s="27">
        <v>0</v>
      </c>
      <c r="WW191" s="27">
        <v>0</v>
      </c>
      <c r="WX191" s="27">
        <v>0</v>
      </c>
      <c r="WY191" s="27">
        <v>0</v>
      </c>
      <c r="WZ191" s="27">
        <v>0</v>
      </c>
      <c r="XA191" s="27">
        <v>0</v>
      </c>
      <c r="XB191" s="27">
        <v>0</v>
      </c>
      <c r="XC191" s="27">
        <v>0</v>
      </c>
      <c r="XD191" s="27">
        <v>0</v>
      </c>
      <c r="XE191" s="27">
        <v>0</v>
      </c>
      <c r="XF191" s="27">
        <v>0</v>
      </c>
      <c r="XG191" s="27">
        <v>0</v>
      </c>
      <c r="XH191" s="27">
        <v>0</v>
      </c>
      <c r="XI191" s="27">
        <v>25</v>
      </c>
      <c r="XJ191" s="27">
        <v>39</v>
      </c>
      <c r="XK191" s="27">
        <v>4</v>
      </c>
      <c r="XL191" s="27">
        <v>60</v>
      </c>
      <c r="XM191" s="27">
        <v>13</v>
      </c>
      <c r="XN191" s="27">
        <v>0</v>
      </c>
      <c r="XO191" s="27">
        <v>1</v>
      </c>
      <c r="XP191" s="27">
        <v>1</v>
      </c>
      <c r="XQ191" s="27">
        <v>0</v>
      </c>
      <c r="XR191" s="27">
        <v>0</v>
      </c>
      <c r="XS191" s="27">
        <v>1</v>
      </c>
      <c r="XT191" s="27">
        <v>18</v>
      </c>
      <c r="XU191" s="27">
        <v>0</v>
      </c>
      <c r="XV191" s="27">
        <v>0</v>
      </c>
      <c r="XW191" s="27">
        <v>1</v>
      </c>
      <c r="XX191" s="27">
        <v>5</v>
      </c>
      <c r="XY191" s="27">
        <v>31</v>
      </c>
      <c r="XZ191" s="27">
        <v>1</v>
      </c>
      <c r="YA191" s="27">
        <v>14</v>
      </c>
      <c r="YB191" s="27">
        <v>0</v>
      </c>
      <c r="YC191" s="27">
        <v>1</v>
      </c>
      <c r="YD191" s="27">
        <v>1</v>
      </c>
      <c r="YE191" s="27">
        <v>0</v>
      </c>
      <c r="YF191" s="27">
        <v>0</v>
      </c>
      <c r="YG191" s="27">
        <v>1</v>
      </c>
      <c r="YH191" s="27">
        <v>24</v>
      </c>
      <c r="YI191" s="27">
        <v>0</v>
      </c>
      <c r="YJ191" s="27">
        <v>0</v>
      </c>
      <c r="YK191" s="27">
        <v>2</v>
      </c>
      <c r="YL191" s="27">
        <v>5</v>
      </c>
      <c r="YM191" s="27">
        <v>39</v>
      </c>
      <c r="YN191" s="27">
        <v>4</v>
      </c>
      <c r="YO191" s="27">
        <v>22</v>
      </c>
      <c r="YP191" s="27">
        <v>41</v>
      </c>
      <c r="YQ191" s="27">
        <v>19</v>
      </c>
      <c r="YR191" s="27">
        <v>44</v>
      </c>
      <c r="YS191" s="27">
        <v>15</v>
      </c>
      <c r="YT191" s="27">
        <v>44</v>
      </c>
      <c r="YU191" s="27">
        <v>1</v>
      </c>
      <c r="YV191" s="27">
        <v>58</v>
      </c>
      <c r="YW191" s="27">
        <v>10</v>
      </c>
      <c r="YX191" s="27">
        <v>17</v>
      </c>
      <c r="YY191" s="27">
        <v>52</v>
      </c>
      <c r="YZ191" s="27">
        <v>2</v>
      </c>
      <c r="ZA191" s="27">
        <v>67</v>
      </c>
      <c r="ZB191" s="27">
        <v>12</v>
      </c>
      <c r="ZC191" s="27">
        <v>2009</v>
      </c>
      <c r="ZD191" s="27">
        <v>690</v>
      </c>
      <c r="ZE191" s="27">
        <v>72</v>
      </c>
      <c r="ZF191" s="27">
        <v>49</v>
      </c>
      <c r="ZG191" s="27">
        <v>7</v>
      </c>
      <c r="ZH191" s="27">
        <v>3</v>
      </c>
      <c r="ZI191" s="27">
        <v>22</v>
      </c>
      <c r="ZJ191" s="27">
        <v>6</v>
      </c>
      <c r="ZK191" s="27">
        <v>0</v>
      </c>
      <c r="ZL191" s="27">
        <v>72</v>
      </c>
      <c r="ZM191" s="27">
        <v>5</v>
      </c>
      <c r="ZN191" s="27">
        <v>3</v>
      </c>
      <c r="ZO191" s="27">
        <v>27</v>
      </c>
      <c r="ZP191" s="27">
        <v>3</v>
      </c>
      <c r="ZQ191" s="27">
        <v>1</v>
      </c>
      <c r="ZR191" s="27">
        <v>4</v>
      </c>
      <c r="ZS191" s="27">
        <v>1</v>
      </c>
      <c r="ZT191" s="27">
        <v>0</v>
      </c>
      <c r="ZU191" s="27">
        <v>11</v>
      </c>
      <c r="ZV191" s="27">
        <v>4</v>
      </c>
    </row>
    <row r="192" spans="1:698" s="43" customFormat="1" x14ac:dyDescent="0.2">
      <c r="A192" s="43" t="s">
        <v>292</v>
      </c>
      <c r="B192" s="42"/>
      <c r="C192" s="14">
        <v>649</v>
      </c>
      <c r="D192" s="14">
        <v>54</v>
      </c>
      <c r="E192" s="14">
        <v>4</v>
      </c>
      <c r="F192" s="14">
        <v>17</v>
      </c>
      <c r="G192" s="43">
        <v>0</v>
      </c>
      <c r="H192" s="43">
        <v>0</v>
      </c>
      <c r="I192" s="43">
        <v>0</v>
      </c>
      <c r="J192" s="43">
        <v>0</v>
      </c>
      <c r="K192" s="43">
        <v>0</v>
      </c>
      <c r="L192" s="43">
        <v>0</v>
      </c>
      <c r="M192" s="43">
        <v>0</v>
      </c>
      <c r="N192" s="43">
        <v>0</v>
      </c>
      <c r="O192" s="43">
        <v>0</v>
      </c>
      <c r="P192" s="43">
        <v>0</v>
      </c>
      <c r="Q192" s="43">
        <v>0</v>
      </c>
      <c r="R192" s="43">
        <v>0</v>
      </c>
      <c r="S192" s="43">
        <v>0</v>
      </c>
      <c r="T192" s="43">
        <v>0</v>
      </c>
      <c r="U192" s="43">
        <v>0</v>
      </c>
      <c r="V192" s="43">
        <v>0</v>
      </c>
      <c r="W192" s="43">
        <v>0</v>
      </c>
      <c r="X192" s="43">
        <v>0</v>
      </c>
      <c r="Y192" s="43">
        <v>0</v>
      </c>
      <c r="Z192" s="43">
        <v>0</v>
      </c>
      <c r="AA192" s="43">
        <v>0</v>
      </c>
      <c r="AB192" s="43">
        <v>0</v>
      </c>
      <c r="AC192" s="43">
        <v>0</v>
      </c>
      <c r="AD192" s="43">
        <v>0</v>
      </c>
      <c r="AE192" s="43">
        <v>0</v>
      </c>
      <c r="AF192" s="43">
        <v>0</v>
      </c>
      <c r="AG192" s="43">
        <v>0</v>
      </c>
      <c r="AH192" s="43">
        <v>0</v>
      </c>
      <c r="AI192" s="43">
        <v>0</v>
      </c>
      <c r="AJ192" s="43">
        <v>0</v>
      </c>
      <c r="AK192" s="43">
        <v>0</v>
      </c>
      <c r="AL192" s="43">
        <v>0</v>
      </c>
      <c r="AM192" s="43">
        <v>0</v>
      </c>
      <c r="AN192" s="43">
        <v>0</v>
      </c>
      <c r="AO192" s="43">
        <v>0</v>
      </c>
      <c r="AP192" s="43">
        <v>0</v>
      </c>
      <c r="AU192" s="43">
        <v>0</v>
      </c>
      <c r="AV192" s="43">
        <v>19</v>
      </c>
      <c r="AW192" s="43">
        <v>0</v>
      </c>
      <c r="AX192" s="43">
        <v>16</v>
      </c>
      <c r="AY192" s="14">
        <v>0</v>
      </c>
      <c r="AZ192" s="14">
        <v>2</v>
      </c>
      <c r="BA192" s="14">
        <v>11</v>
      </c>
      <c r="BB192" s="14">
        <v>81</v>
      </c>
      <c r="BC192" s="43">
        <v>0</v>
      </c>
      <c r="BD192" s="43">
        <v>0</v>
      </c>
      <c r="BE192" s="43">
        <v>0</v>
      </c>
      <c r="BF192" s="43">
        <v>0</v>
      </c>
      <c r="BG192" s="43">
        <v>0</v>
      </c>
      <c r="BH192" s="43">
        <v>0</v>
      </c>
      <c r="BI192" s="43">
        <v>0</v>
      </c>
      <c r="BJ192" s="43">
        <v>0</v>
      </c>
      <c r="BK192" s="43">
        <v>0</v>
      </c>
      <c r="BL192" s="43">
        <v>0</v>
      </c>
      <c r="BM192" s="43">
        <v>0</v>
      </c>
      <c r="BN192" s="43">
        <v>0</v>
      </c>
      <c r="BO192" s="43">
        <v>0</v>
      </c>
      <c r="BP192" s="43">
        <v>0</v>
      </c>
      <c r="BQ192" s="43">
        <v>0</v>
      </c>
      <c r="BR192" s="43">
        <v>0</v>
      </c>
      <c r="BS192" s="43">
        <v>0</v>
      </c>
      <c r="BT192" s="43">
        <v>0</v>
      </c>
      <c r="BU192" s="43">
        <v>0</v>
      </c>
      <c r="BV192" s="43">
        <v>0</v>
      </c>
      <c r="BW192" s="43">
        <v>0</v>
      </c>
      <c r="BX192" s="43">
        <v>0</v>
      </c>
      <c r="BY192" s="43">
        <v>0</v>
      </c>
      <c r="BZ192" s="43">
        <v>5</v>
      </c>
      <c r="CA192" s="43">
        <v>0</v>
      </c>
      <c r="CB192" s="43">
        <v>6</v>
      </c>
      <c r="CC192" s="43">
        <v>0</v>
      </c>
      <c r="CD192" s="43">
        <v>27</v>
      </c>
      <c r="CE192" s="43">
        <v>0</v>
      </c>
      <c r="CF192" s="43">
        <v>10</v>
      </c>
      <c r="CG192" s="43">
        <v>0</v>
      </c>
      <c r="CH192" s="43">
        <v>13</v>
      </c>
      <c r="CI192" s="43">
        <v>0</v>
      </c>
      <c r="CJ192" s="43">
        <v>9</v>
      </c>
      <c r="CK192" s="43">
        <v>1</v>
      </c>
      <c r="CL192" s="43">
        <v>14</v>
      </c>
      <c r="CM192" s="43">
        <v>0</v>
      </c>
      <c r="CN192" s="43">
        <v>9</v>
      </c>
      <c r="CO192" s="43">
        <v>5</v>
      </c>
      <c r="CP192" s="43">
        <v>28</v>
      </c>
      <c r="CQ192" s="43">
        <v>2</v>
      </c>
      <c r="CR192" s="43">
        <v>20</v>
      </c>
      <c r="CS192" s="43">
        <v>2</v>
      </c>
      <c r="CT192" s="43">
        <v>28</v>
      </c>
      <c r="CU192" s="43">
        <v>5</v>
      </c>
      <c r="CV192" s="43">
        <v>22</v>
      </c>
      <c r="CW192" s="43">
        <v>3</v>
      </c>
      <c r="CX192" s="43">
        <v>23</v>
      </c>
      <c r="CY192" s="43">
        <v>2</v>
      </c>
      <c r="CZ192" s="43">
        <v>27</v>
      </c>
      <c r="DA192" s="43">
        <v>0</v>
      </c>
      <c r="DB192" s="43">
        <v>9</v>
      </c>
      <c r="DC192" s="43">
        <v>1</v>
      </c>
      <c r="DD192" s="43">
        <v>7</v>
      </c>
      <c r="DG192" s="43">
        <v>1</v>
      </c>
      <c r="DH192" s="43">
        <v>58</v>
      </c>
      <c r="DI192" s="43">
        <v>0</v>
      </c>
      <c r="DJ192" s="43">
        <v>0</v>
      </c>
      <c r="DK192" s="43">
        <v>0</v>
      </c>
      <c r="DL192" s="43">
        <v>0</v>
      </c>
      <c r="DM192" s="43">
        <v>0</v>
      </c>
      <c r="DN192" s="43">
        <v>1</v>
      </c>
      <c r="DO192" s="43">
        <v>0</v>
      </c>
      <c r="DP192" s="43">
        <v>2</v>
      </c>
      <c r="DQ192" s="43">
        <v>0</v>
      </c>
      <c r="DR192" s="43">
        <v>4</v>
      </c>
      <c r="DS192" s="43">
        <v>0</v>
      </c>
      <c r="DT192" s="43">
        <v>1</v>
      </c>
      <c r="DU192" s="43">
        <v>0</v>
      </c>
      <c r="DV192" s="43">
        <v>0</v>
      </c>
      <c r="DW192" s="43">
        <v>0</v>
      </c>
      <c r="DX192" s="43">
        <v>0</v>
      </c>
      <c r="DY192" s="43">
        <v>0</v>
      </c>
      <c r="DZ192" s="43">
        <v>18</v>
      </c>
      <c r="EA192" s="43">
        <v>0</v>
      </c>
      <c r="EB192" s="43">
        <v>0</v>
      </c>
      <c r="EC192" s="43">
        <v>1</v>
      </c>
      <c r="ED192" s="43">
        <v>29</v>
      </c>
      <c r="EE192" s="43">
        <v>0</v>
      </c>
      <c r="EF192" s="43">
        <v>1</v>
      </c>
      <c r="EG192" s="43">
        <v>0</v>
      </c>
      <c r="EH192" s="43">
        <v>22</v>
      </c>
      <c r="EI192" s="43">
        <v>0</v>
      </c>
      <c r="EJ192" s="43">
        <v>1</v>
      </c>
      <c r="EK192" s="43">
        <v>0</v>
      </c>
      <c r="EL192" s="43">
        <v>5</v>
      </c>
      <c r="EM192" s="43">
        <v>0</v>
      </c>
      <c r="EN192" s="43">
        <v>0</v>
      </c>
      <c r="EO192" s="43">
        <v>0</v>
      </c>
      <c r="EP192" s="43">
        <v>1</v>
      </c>
      <c r="EQ192" s="43">
        <v>0</v>
      </c>
      <c r="ER192" s="43">
        <v>0</v>
      </c>
      <c r="ES192" s="43">
        <v>0</v>
      </c>
      <c r="ET192" s="43">
        <v>0</v>
      </c>
      <c r="EU192" s="43">
        <v>0</v>
      </c>
      <c r="EV192" s="43">
        <v>0</v>
      </c>
      <c r="EW192" s="43">
        <v>1</v>
      </c>
      <c r="EX192" s="43">
        <v>0</v>
      </c>
      <c r="EY192" s="43">
        <v>1</v>
      </c>
      <c r="EZ192" s="43">
        <v>0</v>
      </c>
      <c r="FA192" s="43">
        <v>0</v>
      </c>
      <c r="FB192" s="43">
        <v>1</v>
      </c>
      <c r="FC192" s="43">
        <v>1</v>
      </c>
      <c r="FD192" s="43">
        <v>1</v>
      </c>
      <c r="FE192" s="43">
        <v>0</v>
      </c>
      <c r="FF192" s="43">
        <v>0</v>
      </c>
      <c r="FG192" s="43">
        <v>1</v>
      </c>
      <c r="FH192" s="43">
        <v>0</v>
      </c>
      <c r="FI192" s="43">
        <v>0</v>
      </c>
      <c r="FJ192" s="43">
        <v>7</v>
      </c>
      <c r="FK192" s="43">
        <v>0</v>
      </c>
      <c r="FL192" s="43">
        <v>2</v>
      </c>
      <c r="FM192" s="43">
        <v>3</v>
      </c>
      <c r="FN192" s="43">
        <v>7</v>
      </c>
      <c r="FO192" s="43">
        <v>0</v>
      </c>
      <c r="FP192" s="43">
        <v>7</v>
      </c>
      <c r="FQ192" s="43">
        <v>2</v>
      </c>
      <c r="FR192" s="43">
        <v>5</v>
      </c>
      <c r="FS192" s="43">
        <v>1</v>
      </c>
      <c r="FT192" s="43">
        <v>8</v>
      </c>
      <c r="FU192" s="43">
        <v>4</v>
      </c>
      <c r="FV192" s="43">
        <v>6</v>
      </c>
      <c r="FW192" s="43">
        <v>1</v>
      </c>
      <c r="FX192" s="43">
        <v>11</v>
      </c>
      <c r="FY192" s="43">
        <v>0</v>
      </c>
      <c r="FZ192" s="43">
        <v>1</v>
      </c>
      <c r="GA192" s="43">
        <v>1</v>
      </c>
      <c r="GB192" s="43">
        <v>4</v>
      </c>
      <c r="GC192" s="27"/>
      <c r="GD192" s="27">
        <v>0</v>
      </c>
      <c r="GE192" s="27">
        <v>0</v>
      </c>
      <c r="GF192" s="27">
        <v>0</v>
      </c>
      <c r="GG192" s="27">
        <v>0</v>
      </c>
      <c r="GH192" s="27">
        <v>0</v>
      </c>
      <c r="GI192" s="27">
        <v>0</v>
      </c>
      <c r="GJ192" s="27">
        <v>0</v>
      </c>
      <c r="GK192" s="27">
        <v>0</v>
      </c>
      <c r="GL192" s="27">
        <v>0</v>
      </c>
      <c r="GM192" s="27">
        <v>0</v>
      </c>
      <c r="GN192" s="27">
        <v>0</v>
      </c>
      <c r="GO192" s="27">
        <v>0</v>
      </c>
      <c r="GP192" s="27"/>
      <c r="GQ192" s="27">
        <v>0</v>
      </c>
      <c r="GR192" s="27">
        <v>0</v>
      </c>
      <c r="GS192" s="27">
        <v>0</v>
      </c>
      <c r="GT192" s="27">
        <v>0</v>
      </c>
      <c r="GU192" s="27">
        <v>0</v>
      </c>
      <c r="GV192" s="27">
        <v>0</v>
      </c>
      <c r="GW192" s="27">
        <v>0</v>
      </c>
      <c r="GX192" s="27">
        <v>0</v>
      </c>
      <c r="GY192" s="27">
        <v>0</v>
      </c>
      <c r="GZ192" s="27">
        <v>0</v>
      </c>
      <c r="HA192" s="27">
        <v>0</v>
      </c>
      <c r="HB192" s="27">
        <v>0</v>
      </c>
      <c r="HC192" s="27"/>
      <c r="HD192" s="27">
        <v>0</v>
      </c>
      <c r="HE192" s="27">
        <v>0</v>
      </c>
      <c r="HF192" s="27">
        <v>0</v>
      </c>
      <c r="HG192" s="27">
        <v>0</v>
      </c>
      <c r="HH192" s="27">
        <v>0</v>
      </c>
      <c r="HI192" s="27">
        <v>0</v>
      </c>
      <c r="HJ192" s="27">
        <v>0</v>
      </c>
      <c r="HK192" s="27">
        <v>0</v>
      </c>
      <c r="HL192" s="27">
        <v>0</v>
      </c>
      <c r="HM192" s="27">
        <v>0</v>
      </c>
      <c r="HN192" s="27">
        <v>0</v>
      </c>
      <c r="HO192" s="27">
        <v>0</v>
      </c>
      <c r="HP192" s="27"/>
      <c r="HQ192" s="27">
        <v>0</v>
      </c>
      <c r="HR192" s="27">
        <v>0</v>
      </c>
      <c r="HS192" s="27">
        <v>0</v>
      </c>
      <c r="HT192" s="27">
        <v>0</v>
      </c>
      <c r="HU192" s="27">
        <v>0</v>
      </c>
      <c r="HV192" s="27">
        <v>0</v>
      </c>
      <c r="HW192" s="27">
        <v>0</v>
      </c>
      <c r="HX192" s="27">
        <v>0</v>
      </c>
      <c r="HY192" s="27">
        <v>0</v>
      </c>
      <c r="HZ192" s="27">
        <v>0</v>
      </c>
      <c r="IA192" s="27">
        <v>0</v>
      </c>
      <c r="IB192" s="27">
        <v>0</v>
      </c>
      <c r="IC192" s="27"/>
      <c r="ID192" s="27">
        <v>7</v>
      </c>
      <c r="IE192" s="27">
        <v>5</v>
      </c>
      <c r="IF192" s="27">
        <v>6</v>
      </c>
      <c r="IG192" s="27">
        <v>2</v>
      </c>
      <c r="IH192" s="27">
        <v>1</v>
      </c>
      <c r="II192" s="27"/>
      <c r="IJ192" s="27"/>
      <c r="IK192" s="27"/>
      <c r="IL192" s="27"/>
      <c r="IM192" s="27">
        <v>4</v>
      </c>
      <c r="IN192" s="27">
        <v>0</v>
      </c>
      <c r="IO192" s="27">
        <v>0</v>
      </c>
      <c r="IP192" s="27">
        <v>0</v>
      </c>
      <c r="IQ192" s="27">
        <v>0</v>
      </c>
      <c r="IR192" s="27">
        <v>0</v>
      </c>
      <c r="IS192" s="27">
        <v>0</v>
      </c>
      <c r="IT192" s="27">
        <v>0</v>
      </c>
      <c r="IU192" s="27">
        <v>0</v>
      </c>
      <c r="IV192" s="27">
        <v>0</v>
      </c>
      <c r="IW192" s="27">
        <v>0</v>
      </c>
      <c r="IX192" s="27">
        <v>0</v>
      </c>
      <c r="IY192" s="27">
        <v>0</v>
      </c>
      <c r="IZ192" s="27">
        <v>0</v>
      </c>
      <c r="JA192" s="27">
        <v>0</v>
      </c>
      <c r="JB192" s="27">
        <v>0</v>
      </c>
      <c r="JC192" s="27">
        <v>0</v>
      </c>
      <c r="JD192" s="27">
        <v>0</v>
      </c>
      <c r="JE192" s="27">
        <v>0</v>
      </c>
      <c r="JF192" s="27">
        <v>3</v>
      </c>
      <c r="JG192" s="27">
        <v>0</v>
      </c>
      <c r="JH192" s="27">
        <v>0</v>
      </c>
      <c r="JI192" s="27">
        <v>1</v>
      </c>
      <c r="JJ192" s="27">
        <v>2</v>
      </c>
      <c r="JK192" s="27">
        <v>3</v>
      </c>
      <c r="JL192" s="27">
        <v>4</v>
      </c>
      <c r="JM192" s="27">
        <v>1</v>
      </c>
      <c r="JN192" s="27">
        <v>0</v>
      </c>
      <c r="JO192" s="27">
        <v>0</v>
      </c>
      <c r="JP192" s="27">
        <v>0</v>
      </c>
      <c r="JQ192" s="27">
        <v>0</v>
      </c>
      <c r="JR192" s="27">
        <v>0</v>
      </c>
      <c r="JS192" s="27">
        <v>2</v>
      </c>
      <c r="JT192" s="27">
        <v>0</v>
      </c>
      <c r="JU192" s="27">
        <v>0</v>
      </c>
      <c r="JV192" s="27">
        <v>1</v>
      </c>
      <c r="JW192" s="27">
        <v>0</v>
      </c>
      <c r="JX192" s="27">
        <v>0</v>
      </c>
      <c r="JY192" s="14">
        <v>104</v>
      </c>
      <c r="JZ192" s="27">
        <v>0</v>
      </c>
      <c r="KA192" s="27">
        <v>0</v>
      </c>
      <c r="KB192" s="27">
        <v>2</v>
      </c>
      <c r="KC192" s="27">
        <v>1</v>
      </c>
      <c r="KD192" s="27">
        <v>2</v>
      </c>
      <c r="KE192" s="27">
        <v>33</v>
      </c>
      <c r="KF192" s="27">
        <v>5</v>
      </c>
      <c r="KG192" s="27">
        <v>7</v>
      </c>
      <c r="KH192" s="27">
        <v>25</v>
      </c>
      <c r="KI192" s="27">
        <v>6</v>
      </c>
      <c r="KJ192" s="27">
        <v>2</v>
      </c>
      <c r="KK192" s="27">
        <v>21</v>
      </c>
      <c r="KL192" s="14">
        <v>105</v>
      </c>
      <c r="KM192" s="27">
        <v>2</v>
      </c>
      <c r="KN192" s="27">
        <v>36</v>
      </c>
      <c r="KO192" s="27">
        <v>38</v>
      </c>
      <c r="KP192" s="27">
        <v>29</v>
      </c>
      <c r="KQ192" s="14">
        <v>5</v>
      </c>
      <c r="KR192" s="27">
        <v>5</v>
      </c>
      <c r="KS192" s="27">
        <v>0</v>
      </c>
      <c r="KT192" s="14">
        <v>0</v>
      </c>
      <c r="KU192" s="27">
        <v>0</v>
      </c>
      <c r="KV192" s="27">
        <v>0</v>
      </c>
      <c r="KW192" s="27">
        <v>0</v>
      </c>
      <c r="KX192" s="27">
        <v>0</v>
      </c>
      <c r="KY192" s="14">
        <v>4</v>
      </c>
      <c r="KZ192" s="27">
        <v>0</v>
      </c>
      <c r="LA192" s="27">
        <v>0</v>
      </c>
      <c r="LB192" s="27">
        <v>0</v>
      </c>
      <c r="LC192" s="27">
        <v>0</v>
      </c>
      <c r="LD192" s="27">
        <v>0</v>
      </c>
      <c r="LE192" s="27">
        <v>0</v>
      </c>
      <c r="LF192" s="27">
        <v>0</v>
      </c>
      <c r="LG192" s="27">
        <v>1</v>
      </c>
      <c r="LH192" s="27">
        <v>0</v>
      </c>
      <c r="LI192" s="27">
        <v>0</v>
      </c>
      <c r="LJ192" s="27">
        <v>0</v>
      </c>
      <c r="LK192" s="27">
        <v>0</v>
      </c>
      <c r="LL192" s="27">
        <v>1</v>
      </c>
      <c r="LM192" s="27">
        <v>0</v>
      </c>
      <c r="LN192" s="27">
        <v>0</v>
      </c>
      <c r="LO192" s="27">
        <v>0</v>
      </c>
      <c r="LP192" s="27">
        <v>0</v>
      </c>
      <c r="LQ192" s="27">
        <v>0</v>
      </c>
      <c r="LR192" s="27">
        <v>0</v>
      </c>
      <c r="LS192" s="27">
        <v>0</v>
      </c>
      <c r="LT192" s="27">
        <v>0</v>
      </c>
      <c r="LU192" s="27">
        <v>0</v>
      </c>
      <c r="LV192" s="27">
        <v>0</v>
      </c>
      <c r="LW192" s="27">
        <v>0</v>
      </c>
      <c r="LX192" s="27">
        <v>0</v>
      </c>
      <c r="LY192" s="27">
        <v>0</v>
      </c>
      <c r="LZ192" s="27">
        <v>0</v>
      </c>
      <c r="MA192" s="27">
        <v>0</v>
      </c>
      <c r="MB192" s="27">
        <v>0</v>
      </c>
      <c r="MC192" s="27">
        <v>0</v>
      </c>
      <c r="MD192" s="27">
        <v>0</v>
      </c>
      <c r="ME192" s="27">
        <v>0</v>
      </c>
      <c r="MF192" s="27">
        <v>0</v>
      </c>
      <c r="MG192" s="27">
        <v>0</v>
      </c>
      <c r="MH192" s="27">
        <v>0</v>
      </c>
      <c r="MI192" s="27">
        <v>0</v>
      </c>
      <c r="MJ192" s="27">
        <v>0</v>
      </c>
      <c r="MK192" s="27">
        <v>0</v>
      </c>
      <c r="ML192" s="27">
        <v>0</v>
      </c>
      <c r="MM192" s="27">
        <v>0</v>
      </c>
      <c r="MN192" s="27">
        <v>0</v>
      </c>
      <c r="MO192" s="27">
        <v>0</v>
      </c>
      <c r="MP192" s="27">
        <v>0</v>
      </c>
      <c r="MQ192" s="27">
        <v>0</v>
      </c>
      <c r="MR192" s="27">
        <v>0</v>
      </c>
      <c r="MS192" s="27">
        <v>0</v>
      </c>
      <c r="MT192" s="27">
        <v>0</v>
      </c>
      <c r="MU192" s="27">
        <v>0</v>
      </c>
      <c r="MV192" s="27">
        <v>0</v>
      </c>
      <c r="MW192" s="27">
        <v>0</v>
      </c>
      <c r="MX192" s="27">
        <v>0</v>
      </c>
      <c r="MY192" s="27">
        <v>0</v>
      </c>
      <c r="MZ192" s="27">
        <v>0</v>
      </c>
      <c r="NA192" s="27">
        <v>0</v>
      </c>
      <c r="NB192" s="27">
        <v>1</v>
      </c>
      <c r="NC192" s="27">
        <v>0</v>
      </c>
      <c r="ND192" s="27">
        <v>0</v>
      </c>
      <c r="NE192" s="27">
        <v>0</v>
      </c>
      <c r="NF192" s="27">
        <v>0</v>
      </c>
      <c r="NG192" s="27">
        <v>1</v>
      </c>
      <c r="NH192" s="27">
        <v>0</v>
      </c>
      <c r="NI192" s="27">
        <v>0</v>
      </c>
      <c r="NJ192" s="27">
        <v>0</v>
      </c>
      <c r="NK192" s="27">
        <v>0</v>
      </c>
      <c r="NL192" s="27">
        <v>0</v>
      </c>
      <c r="NM192" s="27">
        <v>0</v>
      </c>
      <c r="NN192" s="27">
        <v>0</v>
      </c>
      <c r="NO192" s="27">
        <v>0</v>
      </c>
      <c r="NP192" s="27">
        <v>0</v>
      </c>
      <c r="NQ192" s="27">
        <v>0</v>
      </c>
      <c r="NR192" s="27">
        <v>0</v>
      </c>
      <c r="NS192" s="27">
        <v>0</v>
      </c>
      <c r="NT192" s="14">
        <v>4</v>
      </c>
      <c r="NU192" s="27">
        <v>0</v>
      </c>
      <c r="NV192" s="27">
        <v>0</v>
      </c>
      <c r="NW192" s="27">
        <v>0</v>
      </c>
      <c r="NX192" s="27">
        <v>0</v>
      </c>
      <c r="NY192" s="27">
        <v>0</v>
      </c>
      <c r="NZ192" s="27">
        <v>0</v>
      </c>
      <c r="OA192" s="27">
        <v>1</v>
      </c>
      <c r="OB192" s="27">
        <v>1</v>
      </c>
      <c r="OC192" s="27">
        <v>0</v>
      </c>
      <c r="OD192" s="27">
        <v>0</v>
      </c>
      <c r="OE192" s="27">
        <v>0</v>
      </c>
      <c r="OF192" s="27">
        <v>1</v>
      </c>
      <c r="OG192" s="27">
        <v>1</v>
      </c>
      <c r="OH192" s="27">
        <v>0</v>
      </c>
      <c r="OI192" s="27">
        <v>0</v>
      </c>
      <c r="OJ192" s="27">
        <v>0</v>
      </c>
      <c r="OK192" s="27">
        <v>0</v>
      </c>
      <c r="OL192" s="27">
        <v>0</v>
      </c>
      <c r="OM192" s="27">
        <v>0</v>
      </c>
      <c r="ON192" s="27">
        <v>0</v>
      </c>
      <c r="OO192" s="27">
        <v>0</v>
      </c>
      <c r="OP192" s="27">
        <v>0</v>
      </c>
      <c r="OQ192" s="27">
        <v>0</v>
      </c>
      <c r="OR192" s="27">
        <v>0</v>
      </c>
      <c r="OS192" s="14">
        <v>55</v>
      </c>
      <c r="OT192" s="44">
        <v>13</v>
      </c>
      <c r="OU192" s="27">
        <v>0</v>
      </c>
      <c r="OV192" s="27">
        <v>1</v>
      </c>
      <c r="OW192" s="27">
        <v>2</v>
      </c>
      <c r="OX192" s="27">
        <v>0</v>
      </c>
      <c r="OY192" s="27">
        <v>0</v>
      </c>
      <c r="OZ192" s="27">
        <v>3</v>
      </c>
      <c r="PA192" s="27">
        <v>10</v>
      </c>
      <c r="PB192" s="27">
        <v>24</v>
      </c>
      <c r="PC192" s="27">
        <v>0</v>
      </c>
      <c r="PD192" s="27">
        <v>0</v>
      </c>
      <c r="PE192" s="27">
        <v>0</v>
      </c>
      <c r="PF192" s="27">
        <v>0</v>
      </c>
      <c r="PG192" s="27">
        <v>0</v>
      </c>
      <c r="PH192" s="27">
        <v>0</v>
      </c>
      <c r="PI192" s="27">
        <v>1</v>
      </c>
      <c r="PJ192" s="27">
        <v>1</v>
      </c>
      <c r="PK192" s="27">
        <v>1</v>
      </c>
      <c r="PL192" s="27">
        <v>0</v>
      </c>
      <c r="PM192" s="27">
        <v>3</v>
      </c>
      <c r="PN192" s="27">
        <v>6</v>
      </c>
      <c r="PO192" s="27">
        <v>0</v>
      </c>
      <c r="PP192" s="27">
        <v>0</v>
      </c>
      <c r="PQ192" s="27">
        <v>0</v>
      </c>
      <c r="PR192" s="27">
        <v>0</v>
      </c>
      <c r="PS192" s="27">
        <v>3</v>
      </c>
      <c r="PT192" s="27">
        <v>0</v>
      </c>
      <c r="PU192" s="27">
        <v>0</v>
      </c>
      <c r="PV192" s="27">
        <v>0</v>
      </c>
      <c r="PW192" s="27">
        <v>0</v>
      </c>
      <c r="PX192" s="14">
        <v>3372</v>
      </c>
      <c r="PY192" s="27">
        <v>3</v>
      </c>
      <c r="PZ192" s="27">
        <v>17</v>
      </c>
      <c r="QA192" s="27">
        <v>47</v>
      </c>
      <c r="QB192" s="27">
        <v>49</v>
      </c>
      <c r="QC192" s="27">
        <v>53</v>
      </c>
      <c r="QD192" s="27">
        <v>256</v>
      </c>
      <c r="QE192" s="27">
        <v>1611</v>
      </c>
      <c r="QF192" s="27">
        <v>0</v>
      </c>
      <c r="QG192" s="27">
        <v>0</v>
      </c>
      <c r="QH192" s="27">
        <v>0</v>
      </c>
      <c r="QI192" s="27">
        <v>0</v>
      </c>
      <c r="QJ192" s="27">
        <v>259</v>
      </c>
      <c r="QK192" s="27">
        <v>0</v>
      </c>
      <c r="QL192" s="27">
        <v>24</v>
      </c>
      <c r="QM192" s="27">
        <v>38</v>
      </c>
      <c r="QN192" s="27">
        <v>41</v>
      </c>
      <c r="QO192" s="27">
        <v>21</v>
      </c>
      <c r="QP192" s="27">
        <v>45</v>
      </c>
      <c r="QQ192" s="27">
        <v>678</v>
      </c>
      <c r="QR192" s="27">
        <v>0</v>
      </c>
      <c r="QS192" s="27">
        <v>0</v>
      </c>
      <c r="QT192" s="27">
        <v>0</v>
      </c>
      <c r="QU192" s="27">
        <v>0</v>
      </c>
      <c r="QV192" s="27">
        <v>230</v>
      </c>
      <c r="QW192" s="27">
        <v>0</v>
      </c>
      <c r="QX192" s="27">
        <v>0</v>
      </c>
      <c r="QY192" s="27">
        <v>0</v>
      </c>
      <c r="QZ192" s="27">
        <v>0</v>
      </c>
      <c r="RA192" s="14">
        <v>23</v>
      </c>
      <c r="RB192" s="27">
        <v>0</v>
      </c>
      <c r="RC192" s="27">
        <v>2</v>
      </c>
      <c r="RD192" s="27">
        <v>7</v>
      </c>
      <c r="RE192" s="27">
        <v>2</v>
      </c>
      <c r="RF192" s="27">
        <v>0</v>
      </c>
      <c r="RG192" s="27">
        <v>1</v>
      </c>
      <c r="RH192" s="27">
        <v>5</v>
      </c>
      <c r="RI192" s="27">
        <v>6</v>
      </c>
      <c r="RJ192" s="14">
        <v>2</v>
      </c>
      <c r="RK192" s="27">
        <v>0</v>
      </c>
      <c r="RL192" s="27">
        <v>0</v>
      </c>
      <c r="RM192" s="27">
        <v>0</v>
      </c>
      <c r="RN192" s="27">
        <v>0</v>
      </c>
      <c r="RO192" s="27">
        <v>0</v>
      </c>
      <c r="RP192" s="27">
        <v>0</v>
      </c>
      <c r="RQ192" s="27">
        <v>0</v>
      </c>
      <c r="RR192" s="27">
        <v>1</v>
      </c>
      <c r="RS192" s="27">
        <v>0</v>
      </c>
      <c r="RT192" s="27">
        <v>0</v>
      </c>
      <c r="RU192" s="27">
        <v>0</v>
      </c>
      <c r="RV192" s="27">
        <v>0</v>
      </c>
      <c r="RW192" s="27">
        <v>1</v>
      </c>
      <c r="RX192" s="27">
        <v>0</v>
      </c>
      <c r="RY192" s="27">
        <v>0</v>
      </c>
      <c r="RZ192" s="27">
        <v>0</v>
      </c>
      <c r="SA192" s="27">
        <v>0</v>
      </c>
      <c r="SB192" s="27">
        <v>0</v>
      </c>
      <c r="SC192" s="27">
        <v>0</v>
      </c>
      <c r="SD192" s="27">
        <v>0</v>
      </c>
      <c r="SE192" s="27">
        <v>0</v>
      </c>
      <c r="SF192" s="27">
        <v>0</v>
      </c>
      <c r="SG192" s="27">
        <v>0</v>
      </c>
      <c r="SH192" s="27">
        <v>0</v>
      </c>
      <c r="SI192" s="27">
        <v>0</v>
      </c>
      <c r="SJ192" s="27">
        <v>0</v>
      </c>
      <c r="SK192" s="27">
        <v>0</v>
      </c>
      <c r="SL192" s="27">
        <v>0</v>
      </c>
      <c r="SM192" s="27">
        <v>0</v>
      </c>
      <c r="SN192" s="27">
        <v>0</v>
      </c>
      <c r="SO192" s="27">
        <v>0</v>
      </c>
      <c r="SP192" s="27">
        <v>0</v>
      </c>
      <c r="SQ192" s="27">
        <v>0</v>
      </c>
      <c r="SR192" s="27">
        <v>0</v>
      </c>
      <c r="SS192" s="27">
        <v>0</v>
      </c>
      <c r="ST192" s="27">
        <v>0</v>
      </c>
      <c r="SU192" s="27">
        <v>0</v>
      </c>
      <c r="SV192" s="27">
        <v>0</v>
      </c>
      <c r="SW192" s="27">
        <v>0</v>
      </c>
      <c r="SX192" s="27">
        <v>0</v>
      </c>
      <c r="SY192" s="27">
        <v>0</v>
      </c>
      <c r="SZ192" s="27">
        <v>0</v>
      </c>
      <c r="TA192" s="27">
        <v>0</v>
      </c>
      <c r="TB192" s="27">
        <v>0</v>
      </c>
      <c r="TC192" s="27">
        <v>0</v>
      </c>
      <c r="TD192" s="27">
        <v>0</v>
      </c>
      <c r="TE192" s="27">
        <v>0</v>
      </c>
      <c r="TF192" s="27">
        <v>0</v>
      </c>
      <c r="TG192" s="14">
        <v>0</v>
      </c>
      <c r="TH192" s="27">
        <v>0</v>
      </c>
      <c r="TI192" s="27">
        <v>0</v>
      </c>
      <c r="TJ192" s="27">
        <v>0</v>
      </c>
      <c r="TK192" s="27">
        <v>0</v>
      </c>
      <c r="TL192" s="27">
        <v>0</v>
      </c>
      <c r="TM192" s="27">
        <v>0</v>
      </c>
      <c r="TN192" s="27">
        <v>0</v>
      </c>
      <c r="TO192" s="27">
        <v>0</v>
      </c>
      <c r="TP192" s="27">
        <v>0</v>
      </c>
      <c r="TQ192" s="27">
        <v>0</v>
      </c>
      <c r="TR192" s="27">
        <v>0</v>
      </c>
      <c r="TS192" s="27">
        <v>0</v>
      </c>
      <c r="TT192" s="27">
        <v>0</v>
      </c>
      <c r="TU192" s="27">
        <v>0</v>
      </c>
      <c r="TV192" s="27">
        <v>0</v>
      </c>
      <c r="TW192" s="27">
        <v>0</v>
      </c>
      <c r="TX192" s="27">
        <v>0</v>
      </c>
      <c r="TY192" s="27">
        <v>0</v>
      </c>
      <c r="TZ192" s="27">
        <v>0</v>
      </c>
      <c r="UA192" s="27">
        <v>0</v>
      </c>
      <c r="UB192" s="27">
        <v>0</v>
      </c>
      <c r="UC192" s="27">
        <v>0</v>
      </c>
      <c r="UD192" s="27">
        <v>0</v>
      </c>
      <c r="UE192" s="27">
        <v>0</v>
      </c>
      <c r="UF192" s="27">
        <v>0</v>
      </c>
      <c r="UG192" s="27">
        <v>0</v>
      </c>
      <c r="UH192" s="27">
        <v>0</v>
      </c>
      <c r="UI192" s="27">
        <v>0</v>
      </c>
      <c r="UJ192" s="27">
        <v>0</v>
      </c>
      <c r="UK192" s="27">
        <v>0</v>
      </c>
      <c r="UL192" s="27">
        <v>0</v>
      </c>
      <c r="UM192" s="27">
        <v>0</v>
      </c>
      <c r="UN192" s="27">
        <v>0</v>
      </c>
      <c r="UO192" s="27">
        <v>0</v>
      </c>
      <c r="UP192" s="27">
        <v>0</v>
      </c>
      <c r="UQ192" s="27">
        <v>0</v>
      </c>
      <c r="UR192" s="27">
        <v>0</v>
      </c>
      <c r="US192" s="27">
        <v>0</v>
      </c>
      <c r="UT192" s="27">
        <v>0</v>
      </c>
      <c r="UU192" s="27">
        <v>0</v>
      </c>
      <c r="UV192" s="27">
        <v>0</v>
      </c>
      <c r="UW192" s="27">
        <v>0</v>
      </c>
      <c r="UX192" s="27">
        <v>0</v>
      </c>
      <c r="UY192" s="27">
        <v>0</v>
      </c>
      <c r="UZ192" s="27">
        <v>0</v>
      </c>
      <c r="VA192" s="27">
        <v>0</v>
      </c>
      <c r="VB192" s="27">
        <v>0</v>
      </c>
      <c r="VC192" s="27">
        <v>0</v>
      </c>
      <c r="VD192" s="27">
        <v>0</v>
      </c>
      <c r="VE192" s="27">
        <v>0</v>
      </c>
      <c r="VF192" s="27">
        <v>0</v>
      </c>
      <c r="VG192" s="27">
        <v>0</v>
      </c>
      <c r="VH192" s="14">
        <v>0</v>
      </c>
      <c r="VI192" s="27">
        <v>0</v>
      </c>
      <c r="VJ192" s="27">
        <v>0</v>
      </c>
      <c r="VK192" s="27">
        <v>0</v>
      </c>
      <c r="VL192" s="27">
        <v>0</v>
      </c>
      <c r="VM192" s="27">
        <v>0</v>
      </c>
      <c r="VN192" s="27">
        <v>0</v>
      </c>
      <c r="VO192" s="27">
        <v>0</v>
      </c>
      <c r="VP192" s="27">
        <v>0</v>
      </c>
      <c r="VQ192" s="27">
        <v>0</v>
      </c>
      <c r="VR192" s="27">
        <v>0</v>
      </c>
      <c r="VS192" s="27">
        <v>0</v>
      </c>
      <c r="VT192" s="27">
        <v>0</v>
      </c>
      <c r="VU192" s="27">
        <v>0</v>
      </c>
      <c r="VV192" s="27">
        <v>0</v>
      </c>
      <c r="VW192" s="27">
        <v>0</v>
      </c>
      <c r="VX192" s="27">
        <v>0</v>
      </c>
      <c r="VY192" s="27">
        <v>0</v>
      </c>
      <c r="VZ192" s="27">
        <v>0</v>
      </c>
      <c r="WA192" s="27">
        <v>0</v>
      </c>
      <c r="WB192" s="27">
        <v>0</v>
      </c>
      <c r="WC192" s="27">
        <v>0</v>
      </c>
      <c r="WD192" s="27">
        <v>0</v>
      </c>
      <c r="WE192" s="27">
        <v>0</v>
      </c>
      <c r="WF192" s="27">
        <v>0</v>
      </c>
      <c r="WG192" s="27">
        <v>0</v>
      </c>
      <c r="WH192" s="27">
        <v>0</v>
      </c>
      <c r="WI192" s="27">
        <v>0</v>
      </c>
      <c r="WJ192" s="27">
        <v>0</v>
      </c>
      <c r="WK192" s="27">
        <v>0</v>
      </c>
      <c r="WL192" s="27">
        <v>0</v>
      </c>
      <c r="WM192" s="27">
        <v>0</v>
      </c>
      <c r="WN192" s="27">
        <v>0</v>
      </c>
      <c r="WO192" s="27">
        <v>0</v>
      </c>
      <c r="WP192" s="27">
        <v>0</v>
      </c>
      <c r="WQ192" s="27">
        <v>0</v>
      </c>
      <c r="WR192" s="27">
        <v>0</v>
      </c>
      <c r="WS192" s="27">
        <v>0</v>
      </c>
      <c r="WT192" s="27">
        <v>0</v>
      </c>
      <c r="WU192" s="27">
        <v>0</v>
      </c>
      <c r="WV192" s="27">
        <v>0</v>
      </c>
      <c r="WW192" s="27">
        <v>0</v>
      </c>
      <c r="WX192" s="27">
        <v>0</v>
      </c>
      <c r="WY192" s="27">
        <v>0</v>
      </c>
      <c r="WZ192" s="27">
        <v>0</v>
      </c>
      <c r="XA192" s="27">
        <v>0</v>
      </c>
      <c r="XB192" s="27">
        <v>0</v>
      </c>
      <c r="XC192" s="27">
        <v>0</v>
      </c>
      <c r="XD192" s="27">
        <v>0</v>
      </c>
      <c r="XE192" s="27">
        <v>0</v>
      </c>
      <c r="XF192" s="27">
        <v>0</v>
      </c>
      <c r="XG192" s="27">
        <v>0</v>
      </c>
      <c r="XH192" s="27">
        <v>0</v>
      </c>
      <c r="XI192" s="27">
        <v>16</v>
      </c>
      <c r="XJ192" s="27">
        <v>42</v>
      </c>
      <c r="XK192" s="27">
        <v>6</v>
      </c>
      <c r="XL192" s="27">
        <v>52</v>
      </c>
      <c r="XM192" s="27">
        <v>8</v>
      </c>
      <c r="XN192" s="27">
        <v>0</v>
      </c>
      <c r="XO192" s="27">
        <v>0</v>
      </c>
      <c r="XP192" s="27">
        <v>2</v>
      </c>
      <c r="XQ192" s="27">
        <v>0</v>
      </c>
      <c r="XR192" s="27">
        <v>1</v>
      </c>
      <c r="XS192" s="27">
        <v>4</v>
      </c>
      <c r="XT192" s="27">
        <v>16</v>
      </c>
      <c r="XU192" s="27">
        <v>3</v>
      </c>
      <c r="XV192" s="27">
        <v>2</v>
      </c>
      <c r="XW192" s="27">
        <v>3</v>
      </c>
      <c r="XX192" s="27">
        <v>5</v>
      </c>
      <c r="XY192" s="27">
        <v>19</v>
      </c>
      <c r="XZ192" s="27">
        <v>0</v>
      </c>
      <c r="YA192" s="27">
        <v>10</v>
      </c>
      <c r="YB192" s="27">
        <v>0</v>
      </c>
      <c r="YC192" s="27">
        <v>0</v>
      </c>
      <c r="YD192" s="27">
        <v>3</v>
      </c>
      <c r="YE192" s="27">
        <v>0</v>
      </c>
      <c r="YF192" s="27">
        <v>1</v>
      </c>
      <c r="YG192" s="27">
        <v>5</v>
      </c>
      <c r="YH192" s="27">
        <v>21</v>
      </c>
      <c r="YI192" s="27">
        <v>3</v>
      </c>
      <c r="YJ192" s="27">
        <v>2</v>
      </c>
      <c r="YK192" s="27">
        <v>4</v>
      </c>
      <c r="YL192" s="27">
        <v>6</v>
      </c>
      <c r="YM192" s="27">
        <v>19</v>
      </c>
      <c r="YN192" s="27">
        <v>1</v>
      </c>
      <c r="YO192" s="27">
        <v>29</v>
      </c>
      <c r="YP192" s="27">
        <v>32</v>
      </c>
      <c r="YQ192" s="27">
        <v>19</v>
      </c>
      <c r="YR192" s="27">
        <v>42</v>
      </c>
      <c r="YS192" s="27">
        <v>77</v>
      </c>
      <c r="YT192" s="27">
        <v>176</v>
      </c>
      <c r="YU192" s="27">
        <v>20</v>
      </c>
      <c r="YV192" s="27">
        <v>233</v>
      </c>
      <c r="YW192" s="27">
        <v>45</v>
      </c>
      <c r="YX192" s="27">
        <v>107</v>
      </c>
      <c r="YY192" s="27">
        <v>233</v>
      </c>
      <c r="YZ192" s="27">
        <v>44</v>
      </c>
      <c r="ZA192" s="27">
        <v>296</v>
      </c>
      <c r="ZB192" s="27">
        <v>55</v>
      </c>
      <c r="ZC192" s="27">
        <v>2389</v>
      </c>
      <c r="ZD192" s="27">
        <v>766</v>
      </c>
      <c r="ZE192" s="27">
        <v>96</v>
      </c>
      <c r="ZF192" s="27">
        <v>63</v>
      </c>
      <c r="ZG192" s="27">
        <v>10</v>
      </c>
      <c r="ZH192" s="27">
        <v>4</v>
      </c>
      <c r="ZI192" s="27">
        <v>38</v>
      </c>
      <c r="ZJ192" s="27">
        <v>5</v>
      </c>
      <c r="ZK192" s="27">
        <v>3</v>
      </c>
      <c r="ZL192" s="27">
        <v>87</v>
      </c>
      <c r="ZM192" s="27">
        <v>13</v>
      </c>
      <c r="ZN192" s="27">
        <v>4</v>
      </c>
      <c r="ZO192" s="27">
        <v>37</v>
      </c>
      <c r="ZP192" s="27">
        <v>11</v>
      </c>
      <c r="ZQ192" s="27">
        <v>2</v>
      </c>
      <c r="ZR192" s="27">
        <v>22</v>
      </c>
      <c r="ZS192" s="27">
        <v>8</v>
      </c>
      <c r="ZT192" s="27">
        <v>2</v>
      </c>
      <c r="ZU192" s="27">
        <v>12</v>
      </c>
      <c r="ZV192" s="27">
        <v>1</v>
      </c>
    </row>
    <row r="193" spans="1:698" s="43" customFormat="1" x14ac:dyDescent="0.2">
      <c r="A193" s="43" t="s">
        <v>293</v>
      </c>
      <c r="B193" s="42"/>
      <c r="C193" s="14">
        <v>1804</v>
      </c>
      <c r="D193" s="14">
        <v>107</v>
      </c>
      <c r="E193" s="14">
        <v>2</v>
      </c>
      <c r="F193" s="14">
        <v>6</v>
      </c>
      <c r="G193" s="43">
        <v>0</v>
      </c>
      <c r="H193" s="43">
        <v>0</v>
      </c>
      <c r="I193" s="43">
        <v>0</v>
      </c>
      <c r="J193" s="43">
        <v>0</v>
      </c>
      <c r="K193" s="43">
        <v>0</v>
      </c>
      <c r="L193" s="43">
        <v>0</v>
      </c>
      <c r="M193" s="43">
        <v>0</v>
      </c>
      <c r="N193" s="43">
        <v>0</v>
      </c>
      <c r="O193" s="43">
        <v>0</v>
      </c>
      <c r="P193" s="43">
        <v>0</v>
      </c>
      <c r="Q193" s="43">
        <v>0</v>
      </c>
      <c r="R193" s="43">
        <v>0</v>
      </c>
      <c r="S193" s="43">
        <v>0</v>
      </c>
      <c r="T193" s="43">
        <v>0</v>
      </c>
      <c r="U193" s="43">
        <v>0</v>
      </c>
      <c r="V193" s="43">
        <v>0</v>
      </c>
      <c r="W193" s="43">
        <v>0</v>
      </c>
      <c r="X193" s="43">
        <v>0</v>
      </c>
      <c r="Y193" s="43">
        <v>0</v>
      </c>
      <c r="Z193" s="43">
        <v>0</v>
      </c>
      <c r="AA193" s="43">
        <v>0</v>
      </c>
      <c r="AB193" s="43">
        <v>0</v>
      </c>
      <c r="AC193" s="43">
        <v>0</v>
      </c>
      <c r="AD193" s="43">
        <v>0</v>
      </c>
      <c r="AE193" s="43">
        <v>0</v>
      </c>
      <c r="AF193" s="43">
        <v>0</v>
      </c>
      <c r="AG193" s="43">
        <v>0</v>
      </c>
      <c r="AH193" s="43">
        <v>0</v>
      </c>
      <c r="AI193" s="43">
        <v>0</v>
      </c>
      <c r="AJ193" s="43">
        <v>0</v>
      </c>
      <c r="AK193" s="43">
        <v>0</v>
      </c>
      <c r="AL193" s="43">
        <v>0</v>
      </c>
      <c r="AM193" s="43">
        <v>0</v>
      </c>
      <c r="AN193" s="43">
        <v>0</v>
      </c>
      <c r="AO193" s="43">
        <v>0</v>
      </c>
      <c r="AP193" s="43">
        <v>0</v>
      </c>
      <c r="AU193" s="43">
        <v>0</v>
      </c>
      <c r="AV193" s="43">
        <v>64</v>
      </c>
      <c r="AW193" s="43">
        <v>0</v>
      </c>
      <c r="AX193" s="43">
        <v>7</v>
      </c>
      <c r="AY193" s="14">
        <v>0</v>
      </c>
      <c r="AZ193" s="14">
        <v>2</v>
      </c>
      <c r="BA193" s="14">
        <v>7</v>
      </c>
      <c r="BB193" s="14">
        <v>212</v>
      </c>
      <c r="BC193" s="43">
        <v>0</v>
      </c>
      <c r="BD193" s="43">
        <v>0</v>
      </c>
      <c r="BE193" s="43">
        <v>0</v>
      </c>
      <c r="BF193" s="43">
        <v>2</v>
      </c>
      <c r="BG193" s="43">
        <v>0</v>
      </c>
      <c r="BH193" s="43">
        <v>3</v>
      </c>
      <c r="BI193" s="43">
        <v>0</v>
      </c>
      <c r="BJ193" s="43">
        <v>2</v>
      </c>
      <c r="BK193" s="43">
        <v>0</v>
      </c>
      <c r="BL193" s="43">
        <v>1</v>
      </c>
      <c r="BM193" s="43">
        <v>0</v>
      </c>
      <c r="BN193" s="43">
        <v>3</v>
      </c>
      <c r="BO193" s="43">
        <v>0</v>
      </c>
      <c r="BP193" s="43">
        <v>0</v>
      </c>
      <c r="BQ193" s="43">
        <v>0</v>
      </c>
      <c r="BR193" s="43">
        <v>0</v>
      </c>
      <c r="BS193" s="43">
        <v>0</v>
      </c>
      <c r="BT193" s="43">
        <v>0</v>
      </c>
      <c r="BU193" s="43">
        <v>0</v>
      </c>
      <c r="BV193" s="43">
        <v>0</v>
      </c>
      <c r="BW193" s="43">
        <v>0</v>
      </c>
      <c r="BX193" s="43">
        <v>0</v>
      </c>
      <c r="BY193" s="43">
        <v>0</v>
      </c>
      <c r="BZ193" s="43">
        <v>20</v>
      </c>
      <c r="CA193" s="43">
        <v>0</v>
      </c>
      <c r="CB193" s="43">
        <v>1</v>
      </c>
      <c r="CC193" s="43">
        <v>0</v>
      </c>
      <c r="CD193" s="43">
        <v>69</v>
      </c>
      <c r="CE193" s="43">
        <v>0</v>
      </c>
      <c r="CF193" s="43">
        <v>11</v>
      </c>
      <c r="CG193" s="43">
        <v>1</v>
      </c>
      <c r="CH193" s="43">
        <v>29</v>
      </c>
      <c r="CI193" s="43">
        <v>0</v>
      </c>
      <c r="CJ193" s="43">
        <v>6</v>
      </c>
      <c r="CK193" s="43">
        <v>5</v>
      </c>
      <c r="CL193" s="43">
        <v>80</v>
      </c>
      <c r="CM193" s="43">
        <v>0</v>
      </c>
      <c r="CN193" s="43">
        <v>54</v>
      </c>
      <c r="CO193" s="43">
        <v>4</v>
      </c>
      <c r="CP193" s="43">
        <v>113</v>
      </c>
      <c r="CQ193" s="43">
        <v>9</v>
      </c>
      <c r="CR193" s="43">
        <v>74</v>
      </c>
      <c r="CS193" s="43">
        <v>8</v>
      </c>
      <c r="CT193" s="43">
        <v>64</v>
      </c>
      <c r="CU193" s="43">
        <v>7</v>
      </c>
      <c r="CV193" s="43">
        <v>63</v>
      </c>
      <c r="CW193" s="43">
        <v>8</v>
      </c>
      <c r="CX193" s="43">
        <v>43</v>
      </c>
      <c r="CY193" s="43">
        <v>13</v>
      </c>
      <c r="CZ193" s="43">
        <v>46</v>
      </c>
      <c r="DA193" s="43">
        <v>1</v>
      </c>
      <c r="DB193" s="43">
        <v>13</v>
      </c>
      <c r="DC193" s="43">
        <v>3</v>
      </c>
      <c r="DD193" s="43">
        <v>4</v>
      </c>
      <c r="DG193" s="43">
        <v>0</v>
      </c>
      <c r="DH193" s="43">
        <v>104</v>
      </c>
      <c r="DI193" s="43">
        <v>0</v>
      </c>
      <c r="DJ193" s="43">
        <v>0</v>
      </c>
      <c r="DK193" s="43">
        <v>0</v>
      </c>
      <c r="DL193" s="43">
        <v>1</v>
      </c>
      <c r="DM193" s="43">
        <v>0</v>
      </c>
      <c r="DN193" s="43">
        <v>11</v>
      </c>
      <c r="DO193" s="43">
        <v>0</v>
      </c>
      <c r="DP193" s="43">
        <v>3</v>
      </c>
      <c r="DQ193" s="43">
        <v>0</v>
      </c>
      <c r="DR193" s="43">
        <v>32</v>
      </c>
      <c r="DS193" s="43">
        <v>0</v>
      </c>
      <c r="DT193" s="43">
        <v>15</v>
      </c>
      <c r="DU193" s="43">
        <v>0</v>
      </c>
      <c r="DV193" s="43">
        <v>31</v>
      </c>
      <c r="DW193" s="43">
        <v>0</v>
      </c>
      <c r="DX193" s="43">
        <v>10</v>
      </c>
      <c r="DY193" s="43">
        <v>4</v>
      </c>
      <c r="DZ193" s="43">
        <v>128</v>
      </c>
      <c r="EA193" s="43">
        <v>0</v>
      </c>
      <c r="EB193" s="43">
        <v>49</v>
      </c>
      <c r="EC193" s="43">
        <v>1</v>
      </c>
      <c r="ED193" s="43">
        <v>67</v>
      </c>
      <c r="EE193" s="43">
        <v>2</v>
      </c>
      <c r="EF193" s="43">
        <v>39</v>
      </c>
      <c r="EG193" s="43">
        <v>3</v>
      </c>
      <c r="EH193" s="43">
        <v>30</v>
      </c>
      <c r="EI193" s="43">
        <v>1</v>
      </c>
      <c r="EJ193" s="43">
        <v>12</v>
      </c>
      <c r="EK193" s="43">
        <v>6</v>
      </c>
      <c r="EL193" s="43">
        <v>44</v>
      </c>
      <c r="EM193" s="43">
        <v>4</v>
      </c>
      <c r="EN193" s="43">
        <v>13</v>
      </c>
      <c r="EO193" s="43">
        <v>1</v>
      </c>
      <c r="EP193" s="43">
        <v>1</v>
      </c>
      <c r="EQ193" s="43">
        <v>0</v>
      </c>
      <c r="ER193" s="43">
        <v>1</v>
      </c>
      <c r="ES193" s="43">
        <v>0</v>
      </c>
      <c r="ET193" s="43">
        <v>0</v>
      </c>
      <c r="EU193" s="43">
        <v>0</v>
      </c>
      <c r="EV193" s="43">
        <v>0</v>
      </c>
      <c r="EW193" s="43">
        <v>0</v>
      </c>
      <c r="EX193" s="43">
        <v>1</v>
      </c>
      <c r="EY193" s="43">
        <v>0</v>
      </c>
      <c r="EZ193" s="43">
        <v>0</v>
      </c>
      <c r="FA193" s="43">
        <v>0</v>
      </c>
      <c r="FB193" s="43">
        <v>0</v>
      </c>
      <c r="FC193" s="43">
        <v>0</v>
      </c>
      <c r="FD193" s="43">
        <v>0</v>
      </c>
      <c r="FE193" s="43">
        <v>0</v>
      </c>
      <c r="FF193" s="43">
        <v>1</v>
      </c>
      <c r="FG193" s="43">
        <v>0</v>
      </c>
      <c r="FH193" s="43">
        <v>1</v>
      </c>
      <c r="FI193" s="43">
        <v>0</v>
      </c>
      <c r="FJ193" s="43">
        <v>12</v>
      </c>
      <c r="FK193" s="43">
        <v>0</v>
      </c>
      <c r="FL193" s="43">
        <v>11</v>
      </c>
      <c r="FM193" s="43">
        <v>4</v>
      </c>
      <c r="FN193" s="43">
        <v>24</v>
      </c>
      <c r="FO193" s="43">
        <v>0</v>
      </c>
      <c r="FP193" s="43">
        <v>20</v>
      </c>
      <c r="FQ193" s="43">
        <v>0</v>
      </c>
      <c r="FR193" s="43">
        <v>8</v>
      </c>
      <c r="FS193" s="43">
        <v>4</v>
      </c>
      <c r="FT193" s="43">
        <v>13</v>
      </c>
      <c r="FU193" s="43">
        <v>3</v>
      </c>
      <c r="FV193" s="43">
        <v>3</v>
      </c>
      <c r="FW193" s="43">
        <v>3</v>
      </c>
      <c r="FX193" s="43">
        <v>15</v>
      </c>
      <c r="FY193" s="43">
        <v>1</v>
      </c>
      <c r="FZ193" s="43">
        <v>3</v>
      </c>
      <c r="GA193" s="43">
        <v>2</v>
      </c>
      <c r="GB193" s="43">
        <v>2</v>
      </c>
      <c r="GC193" s="27"/>
      <c r="GD193" s="27">
        <v>0</v>
      </c>
      <c r="GE193" s="27">
        <v>0</v>
      </c>
      <c r="GF193" s="27">
        <v>0</v>
      </c>
      <c r="GG193" s="27">
        <v>0</v>
      </c>
      <c r="GH193" s="27">
        <v>0</v>
      </c>
      <c r="GI193" s="27">
        <v>0</v>
      </c>
      <c r="GJ193" s="27">
        <v>0</v>
      </c>
      <c r="GK193" s="27">
        <v>0</v>
      </c>
      <c r="GL193" s="27">
        <v>0</v>
      </c>
      <c r="GM193" s="27">
        <v>0</v>
      </c>
      <c r="GN193" s="27">
        <v>0</v>
      </c>
      <c r="GO193" s="27">
        <v>0</v>
      </c>
      <c r="GP193" s="27"/>
      <c r="GQ193" s="27">
        <v>0</v>
      </c>
      <c r="GR193" s="27">
        <v>0</v>
      </c>
      <c r="GS193" s="27">
        <v>0</v>
      </c>
      <c r="GT193" s="27">
        <v>0</v>
      </c>
      <c r="GU193" s="27">
        <v>0</v>
      </c>
      <c r="GV193" s="27">
        <v>0</v>
      </c>
      <c r="GW193" s="27">
        <v>0</v>
      </c>
      <c r="GX193" s="27">
        <v>0</v>
      </c>
      <c r="GY193" s="27">
        <v>0</v>
      </c>
      <c r="GZ193" s="27">
        <v>0</v>
      </c>
      <c r="HA193" s="27">
        <v>0</v>
      </c>
      <c r="HB193" s="27">
        <v>0</v>
      </c>
      <c r="HC193" s="27"/>
      <c r="HD193" s="27">
        <v>0</v>
      </c>
      <c r="HE193" s="27">
        <v>0</v>
      </c>
      <c r="HF193" s="27">
        <v>0</v>
      </c>
      <c r="HG193" s="27">
        <v>0</v>
      </c>
      <c r="HH193" s="27">
        <v>0</v>
      </c>
      <c r="HI193" s="27">
        <v>0</v>
      </c>
      <c r="HJ193" s="27">
        <v>0</v>
      </c>
      <c r="HK193" s="27">
        <v>0</v>
      </c>
      <c r="HL193" s="27">
        <v>0</v>
      </c>
      <c r="HM193" s="27">
        <v>0</v>
      </c>
      <c r="HN193" s="27">
        <v>0</v>
      </c>
      <c r="HO193" s="27">
        <v>0</v>
      </c>
      <c r="HP193" s="27"/>
      <c r="HQ193" s="27">
        <v>0</v>
      </c>
      <c r="HR193" s="27">
        <v>0</v>
      </c>
      <c r="HS193" s="27">
        <v>0</v>
      </c>
      <c r="HT193" s="27">
        <v>0</v>
      </c>
      <c r="HU193" s="27">
        <v>0</v>
      </c>
      <c r="HV193" s="27">
        <v>0</v>
      </c>
      <c r="HW193" s="27">
        <v>0</v>
      </c>
      <c r="HX193" s="27">
        <v>0</v>
      </c>
      <c r="HY193" s="27">
        <v>0</v>
      </c>
      <c r="HZ193" s="27">
        <v>0</v>
      </c>
      <c r="IA193" s="27">
        <v>0</v>
      </c>
      <c r="IB193" s="27">
        <v>0</v>
      </c>
      <c r="IC193" s="27"/>
      <c r="ID193" s="27">
        <v>2</v>
      </c>
      <c r="IE193" s="27">
        <v>4</v>
      </c>
      <c r="IF193" s="27">
        <v>2</v>
      </c>
      <c r="IG193" s="27">
        <v>0</v>
      </c>
      <c r="IH193" s="27">
        <v>0</v>
      </c>
      <c r="II193" s="27"/>
      <c r="IJ193" s="27"/>
      <c r="IK193" s="27"/>
      <c r="IL193" s="27"/>
      <c r="IM193" s="27">
        <v>2</v>
      </c>
      <c r="IN193" s="27">
        <v>0</v>
      </c>
      <c r="IO193" s="27">
        <v>0</v>
      </c>
      <c r="IP193" s="27">
        <v>0</v>
      </c>
      <c r="IQ193" s="27">
        <v>0</v>
      </c>
      <c r="IR193" s="27">
        <v>0</v>
      </c>
      <c r="IS193" s="27">
        <v>0</v>
      </c>
      <c r="IT193" s="27">
        <v>0</v>
      </c>
      <c r="IU193" s="27">
        <v>0</v>
      </c>
      <c r="IV193" s="27">
        <v>0</v>
      </c>
      <c r="IW193" s="27">
        <v>0</v>
      </c>
      <c r="IX193" s="27">
        <v>0</v>
      </c>
      <c r="IY193" s="27">
        <v>0</v>
      </c>
      <c r="IZ193" s="27">
        <v>0</v>
      </c>
      <c r="JA193" s="27">
        <v>0</v>
      </c>
      <c r="JB193" s="27">
        <v>0</v>
      </c>
      <c r="JC193" s="27">
        <v>0</v>
      </c>
      <c r="JD193" s="27">
        <v>0</v>
      </c>
      <c r="JE193" s="27">
        <v>0</v>
      </c>
      <c r="JF193" s="27">
        <v>0</v>
      </c>
      <c r="JG193" s="27">
        <v>0</v>
      </c>
      <c r="JH193" s="27">
        <v>0</v>
      </c>
      <c r="JI193" s="27">
        <v>1</v>
      </c>
      <c r="JJ193" s="27">
        <v>2</v>
      </c>
      <c r="JK193" s="27">
        <v>1</v>
      </c>
      <c r="JL193" s="27">
        <v>0</v>
      </c>
      <c r="JM193" s="27">
        <v>2</v>
      </c>
      <c r="JN193" s="27">
        <v>0</v>
      </c>
      <c r="JO193" s="27">
        <v>0</v>
      </c>
      <c r="JP193" s="27">
        <v>0</v>
      </c>
      <c r="JQ193" s="27">
        <v>0</v>
      </c>
      <c r="JR193" s="27">
        <v>0</v>
      </c>
      <c r="JS193" s="27">
        <v>0</v>
      </c>
      <c r="JT193" s="27">
        <v>0</v>
      </c>
      <c r="JU193" s="27">
        <v>0</v>
      </c>
      <c r="JV193" s="27">
        <v>0</v>
      </c>
      <c r="JW193" s="27">
        <v>0</v>
      </c>
      <c r="JX193" s="27">
        <v>0</v>
      </c>
      <c r="JY193" s="14">
        <v>242</v>
      </c>
      <c r="JZ193" s="27">
        <v>0</v>
      </c>
      <c r="KA193" s="27">
        <v>0</v>
      </c>
      <c r="KB193" s="27">
        <v>0</v>
      </c>
      <c r="KC193" s="27">
        <v>2</v>
      </c>
      <c r="KD193" s="27">
        <v>1</v>
      </c>
      <c r="KE193" s="27">
        <v>77</v>
      </c>
      <c r="KF193" s="27">
        <v>4</v>
      </c>
      <c r="KG193" s="27">
        <v>2</v>
      </c>
      <c r="KH193" s="27">
        <v>64</v>
      </c>
      <c r="KI193" s="27">
        <v>17</v>
      </c>
      <c r="KJ193" s="27">
        <v>4</v>
      </c>
      <c r="KK193" s="27">
        <v>71</v>
      </c>
      <c r="KL193" s="14">
        <v>244</v>
      </c>
      <c r="KM193" s="27">
        <v>0</v>
      </c>
      <c r="KN193" s="27">
        <v>80</v>
      </c>
      <c r="KO193" s="27">
        <v>70</v>
      </c>
      <c r="KP193" s="27">
        <v>94</v>
      </c>
      <c r="KQ193" s="14">
        <v>20</v>
      </c>
      <c r="KR193" s="27">
        <v>14</v>
      </c>
      <c r="KS193" s="27">
        <v>6</v>
      </c>
      <c r="KT193" s="14">
        <v>0</v>
      </c>
      <c r="KU193" s="27">
        <v>0</v>
      </c>
      <c r="KV193" s="27">
        <v>0</v>
      </c>
      <c r="KW193" s="27">
        <v>0</v>
      </c>
      <c r="KX193" s="27">
        <v>0</v>
      </c>
      <c r="KY193" s="14">
        <v>9</v>
      </c>
      <c r="KZ193" s="27">
        <v>0</v>
      </c>
      <c r="LA193" s="27">
        <v>0</v>
      </c>
      <c r="LB193" s="27">
        <v>0</v>
      </c>
      <c r="LC193" s="27">
        <v>0</v>
      </c>
      <c r="LD193" s="27">
        <v>0</v>
      </c>
      <c r="LE193" s="27">
        <v>0</v>
      </c>
      <c r="LF193" s="27">
        <v>0</v>
      </c>
      <c r="LG193" s="27">
        <v>0</v>
      </c>
      <c r="LH193" s="27">
        <v>1</v>
      </c>
      <c r="LI193" s="27">
        <v>0</v>
      </c>
      <c r="LJ193" s="27">
        <v>0</v>
      </c>
      <c r="LK193" s="27">
        <v>0</v>
      </c>
      <c r="LL193" s="27">
        <v>1</v>
      </c>
      <c r="LM193" s="27">
        <v>1</v>
      </c>
      <c r="LN193" s="27">
        <v>0</v>
      </c>
      <c r="LO193" s="27">
        <v>2</v>
      </c>
      <c r="LP193" s="27">
        <v>1</v>
      </c>
      <c r="LQ193" s="27">
        <v>1</v>
      </c>
      <c r="LR193" s="27">
        <v>0</v>
      </c>
      <c r="LS193" s="27">
        <v>0</v>
      </c>
      <c r="LT193" s="27">
        <v>0</v>
      </c>
      <c r="LU193" s="27">
        <v>0</v>
      </c>
      <c r="LV193" s="27">
        <v>0</v>
      </c>
      <c r="LW193" s="27">
        <v>0</v>
      </c>
      <c r="LX193" s="27">
        <v>0</v>
      </c>
      <c r="LY193" s="27">
        <v>0</v>
      </c>
      <c r="LZ193" s="27">
        <v>0</v>
      </c>
      <c r="MA193" s="27">
        <v>0</v>
      </c>
      <c r="MB193" s="27">
        <v>0</v>
      </c>
      <c r="MC193" s="27">
        <v>0</v>
      </c>
      <c r="MD193" s="27">
        <v>0</v>
      </c>
      <c r="ME193" s="27">
        <v>0</v>
      </c>
      <c r="MF193" s="27">
        <v>0</v>
      </c>
      <c r="MG193" s="27">
        <v>0</v>
      </c>
      <c r="MH193" s="27">
        <v>0</v>
      </c>
      <c r="MI193" s="27">
        <v>0</v>
      </c>
      <c r="MJ193" s="27">
        <v>0</v>
      </c>
      <c r="MK193" s="27">
        <v>0</v>
      </c>
      <c r="ML193" s="27">
        <v>0</v>
      </c>
      <c r="MM193" s="27">
        <v>0</v>
      </c>
      <c r="MN193" s="27">
        <v>0</v>
      </c>
      <c r="MO193" s="27">
        <v>0</v>
      </c>
      <c r="MP193" s="27">
        <v>0</v>
      </c>
      <c r="MQ193" s="27">
        <v>0</v>
      </c>
      <c r="MR193" s="27">
        <v>0</v>
      </c>
      <c r="MS193" s="27">
        <v>0</v>
      </c>
      <c r="MT193" s="27">
        <v>0</v>
      </c>
      <c r="MU193" s="27">
        <v>0</v>
      </c>
      <c r="MV193" s="27">
        <v>0</v>
      </c>
      <c r="MW193" s="27">
        <v>0</v>
      </c>
      <c r="MX193" s="27">
        <v>0</v>
      </c>
      <c r="MY193" s="27">
        <v>0</v>
      </c>
      <c r="MZ193" s="27">
        <v>0</v>
      </c>
      <c r="NA193" s="27">
        <v>0</v>
      </c>
      <c r="NB193" s="27">
        <v>0</v>
      </c>
      <c r="NC193" s="27">
        <v>0</v>
      </c>
      <c r="ND193" s="27">
        <v>0</v>
      </c>
      <c r="NE193" s="27">
        <v>0</v>
      </c>
      <c r="NF193" s="27">
        <v>0</v>
      </c>
      <c r="NG193" s="27">
        <v>1</v>
      </c>
      <c r="NH193" s="27">
        <v>0</v>
      </c>
      <c r="NI193" s="27">
        <v>0</v>
      </c>
      <c r="NJ193" s="27">
        <v>0</v>
      </c>
      <c r="NK193" s="27">
        <v>0</v>
      </c>
      <c r="NL193" s="27">
        <v>0</v>
      </c>
      <c r="NM193" s="27">
        <v>0</v>
      </c>
      <c r="NN193" s="27">
        <v>0</v>
      </c>
      <c r="NO193" s="27">
        <v>0</v>
      </c>
      <c r="NP193" s="27">
        <v>0</v>
      </c>
      <c r="NQ193" s="27">
        <v>0</v>
      </c>
      <c r="NR193" s="27">
        <v>1</v>
      </c>
      <c r="NS193" s="27">
        <v>0</v>
      </c>
      <c r="NT193" s="14">
        <v>14</v>
      </c>
      <c r="NU193" s="27">
        <v>1</v>
      </c>
      <c r="NV193" s="27">
        <v>0</v>
      </c>
      <c r="NW193" s="27">
        <v>0</v>
      </c>
      <c r="NX193" s="27">
        <v>0</v>
      </c>
      <c r="NY193" s="27">
        <v>0</v>
      </c>
      <c r="NZ193" s="27">
        <v>0</v>
      </c>
      <c r="OA193" s="27">
        <v>0</v>
      </c>
      <c r="OB193" s="27">
        <v>0</v>
      </c>
      <c r="OC193" s="27">
        <v>1</v>
      </c>
      <c r="OD193" s="27">
        <v>0</v>
      </c>
      <c r="OE193" s="27">
        <v>0</v>
      </c>
      <c r="OF193" s="27">
        <v>2</v>
      </c>
      <c r="OG193" s="27">
        <v>1</v>
      </c>
      <c r="OH193" s="27">
        <v>3</v>
      </c>
      <c r="OI193" s="27">
        <v>0</v>
      </c>
      <c r="OJ193" s="27">
        <v>2</v>
      </c>
      <c r="OK193" s="27">
        <v>1</v>
      </c>
      <c r="OL193" s="27">
        <v>1</v>
      </c>
      <c r="OM193" s="27">
        <v>0</v>
      </c>
      <c r="ON193" s="27">
        <v>0</v>
      </c>
      <c r="OO193" s="27">
        <v>0</v>
      </c>
      <c r="OP193" s="27">
        <v>0</v>
      </c>
      <c r="OQ193" s="27">
        <v>1</v>
      </c>
      <c r="OR193" s="27">
        <v>1</v>
      </c>
      <c r="OS193" s="14">
        <v>76</v>
      </c>
      <c r="OT193" s="44">
        <v>7</v>
      </c>
      <c r="OU193" s="27">
        <v>0</v>
      </c>
      <c r="OV193" s="27">
        <v>0</v>
      </c>
      <c r="OW193" s="27">
        <v>0</v>
      </c>
      <c r="OX193" s="27">
        <v>0</v>
      </c>
      <c r="OY193" s="27">
        <v>1</v>
      </c>
      <c r="OZ193" s="27">
        <v>5</v>
      </c>
      <c r="PA193" s="27">
        <v>10</v>
      </c>
      <c r="PB193" s="27">
        <v>22</v>
      </c>
      <c r="PC193" s="27">
        <v>0</v>
      </c>
      <c r="PD193" s="27">
        <v>0</v>
      </c>
      <c r="PE193" s="27">
        <v>0</v>
      </c>
      <c r="PF193" s="27">
        <v>0</v>
      </c>
      <c r="PG193" s="27">
        <v>1</v>
      </c>
      <c r="PH193" s="27">
        <v>0</v>
      </c>
      <c r="PI193" s="27">
        <v>0</v>
      </c>
      <c r="PJ193" s="27">
        <v>0</v>
      </c>
      <c r="PK193" s="27">
        <v>1</v>
      </c>
      <c r="PL193" s="27">
        <v>0</v>
      </c>
      <c r="PM193" s="27">
        <v>6</v>
      </c>
      <c r="PN193" s="27">
        <v>25</v>
      </c>
      <c r="PO193" s="27">
        <v>0</v>
      </c>
      <c r="PP193" s="27">
        <v>0</v>
      </c>
      <c r="PQ193" s="27">
        <v>0</v>
      </c>
      <c r="PR193" s="27">
        <v>0</v>
      </c>
      <c r="PS193" s="27">
        <v>5</v>
      </c>
      <c r="PT193" s="27">
        <v>0</v>
      </c>
      <c r="PU193" s="27">
        <v>0</v>
      </c>
      <c r="PV193" s="27">
        <v>0</v>
      </c>
      <c r="PW193" s="27">
        <v>0</v>
      </c>
      <c r="PX193" s="14">
        <v>5854</v>
      </c>
      <c r="PY193" s="27">
        <v>2</v>
      </c>
      <c r="PZ193" s="27">
        <v>49</v>
      </c>
      <c r="QA193" s="27">
        <v>89</v>
      </c>
      <c r="QB193" s="27">
        <v>74</v>
      </c>
      <c r="QC193" s="27">
        <v>127</v>
      </c>
      <c r="QD193" s="27">
        <v>531</v>
      </c>
      <c r="QE193" s="27">
        <v>2842</v>
      </c>
      <c r="QF193" s="27">
        <v>0</v>
      </c>
      <c r="QG193" s="27">
        <v>0</v>
      </c>
      <c r="QH193" s="27">
        <v>0</v>
      </c>
      <c r="QI193" s="27">
        <v>0</v>
      </c>
      <c r="QJ193" s="27">
        <v>448</v>
      </c>
      <c r="QK193" s="27">
        <v>4</v>
      </c>
      <c r="QL193" s="27">
        <v>42</v>
      </c>
      <c r="QM193" s="27">
        <v>62</v>
      </c>
      <c r="QN193" s="27">
        <v>64</v>
      </c>
      <c r="QO193" s="27">
        <v>32</v>
      </c>
      <c r="QP193" s="27">
        <v>92</v>
      </c>
      <c r="QQ193" s="27">
        <v>1119</v>
      </c>
      <c r="QR193" s="27">
        <v>0</v>
      </c>
      <c r="QS193" s="27">
        <v>0</v>
      </c>
      <c r="QT193" s="27">
        <v>0</v>
      </c>
      <c r="QU193" s="27">
        <v>0</v>
      </c>
      <c r="QV193" s="27">
        <v>277</v>
      </c>
      <c r="QW193" s="27">
        <v>0</v>
      </c>
      <c r="QX193" s="27">
        <v>0</v>
      </c>
      <c r="QY193" s="27">
        <v>0</v>
      </c>
      <c r="QZ193" s="27">
        <v>0</v>
      </c>
      <c r="RA193" s="14">
        <v>30</v>
      </c>
      <c r="RB193" s="27">
        <v>0</v>
      </c>
      <c r="RC193" s="27">
        <v>1</v>
      </c>
      <c r="RD193" s="27">
        <v>2</v>
      </c>
      <c r="RE193" s="27">
        <v>4</v>
      </c>
      <c r="RF193" s="27">
        <v>0</v>
      </c>
      <c r="RG193" s="27">
        <v>2</v>
      </c>
      <c r="RH193" s="27">
        <v>4</v>
      </c>
      <c r="RI193" s="27">
        <v>17</v>
      </c>
      <c r="RJ193" s="14">
        <v>7</v>
      </c>
      <c r="RK193" s="27">
        <v>0</v>
      </c>
      <c r="RL193" s="27">
        <v>0</v>
      </c>
      <c r="RM193" s="27">
        <v>0</v>
      </c>
      <c r="RN193" s="27">
        <v>0</v>
      </c>
      <c r="RO193" s="27">
        <v>0</v>
      </c>
      <c r="RP193" s="27">
        <v>0</v>
      </c>
      <c r="RQ193" s="27">
        <v>0</v>
      </c>
      <c r="RR193" s="27">
        <v>0</v>
      </c>
      <c r="RS193" s="27">
        <v>1</v>
      </c>
      <c r="RT193" s="27">
        <v>0</v>
      </c>
      <c r="RU193" s="27">
        <v>0</v>
      </c>
      <c r="RV193" s="27">
        <v>0</v>
      </c>
      <c r="RW193" s="27">
        <v>1</v>
      </c>
      <c r="RX193" s="27">
        <v>1</v>
      </c>
      <c r="RY193" s="27">
        <v>0</v>
      </c>
      <c r="RZ193" s="27">
        <v>2</v>
      </c>
      <c r="SA193" s="27">
        <v>1</v>
      </c>
      <c r="SB193" s="27">
        <v>1</v>
      </c>
      <c r="SC193" s="27">
        <v>0</v>
      </c>
      <c r="SD193" s="27">
        <v>0</v>
      </c>
      <c r="SE193" s="27">
        <v>0</v>
      </c>
      <c r="SF193" s="27">
        <v>0</v>
      </c>
      <c r="SG193" s="27">
        <v>0</v>
      </c>
      <c r="SH193" s="27">
        <v>0</v>
      </c>
      <c r="SI193" s="27">
        <v>0</v>
      </c>
      <c r="SJ193" s="27">
        <v>0</v>
      </c>
      <c r="SK193" s="27">
        <v>0</v>
      </c>
      <c r="SL193" s="27">
        <v>0</v>
      </c>
      <c r="SM193" s="27">
        <v>0</v>
      </c>
      <c r="SN193" s="27">
        <v>0</v>
      </c>
      <c r="SO193" s="27">
        <v>0</v>
      </c>
      <c r="SP193" s="27">
        <v>0</v>
      </c>
      <c r="SQ193" s="27">
        <v>0</v>
      </c>
      <c r="SR193" s="27">
        <v>0</v>
      </c>
      <c r="SS193" s="27">
        <v>0</v>
      </c>
      <c r="ST193" s="27">
        <v>0</v>
      </c>
      <c r="SU193" s="27">
        <v>0</v>
      </c>
      <c r="SV193" s="27">
        <v>0</v>
      </c>
      <c r="SW193" s="27">
        <v>0</v>
      </c>
      <c r="SX193" s="27">
        <v>0</v>
      </c>
      <c r="SY193" s="27">
        <v>0</v>
      </c>
      <c r="SZ193" s="27">
        <v>0</v>
      </c>
      <c r="TA193" s="27">
        <v>0</v>
      </c>
      <c r="TB193" s="27">
        <v>0</v>
      </c>
      <c r="TC193" s="27">
        <v>0</v>
      </c>
      <c r="TD193" s="27">
        <v>0</v>
      </c>
      <c r="TE193" s="27">
        <v>0</v>
      </c>
      <c r="TF193" s="27">
        <v>0</v>
      </c>
      <c r="TG193" s="14">
        <v>0</v>
      </c>
      <c r="TH193" s="27">
        <v>0</v>
      </c>
      <c r="TI193" s="27">
        <v>0</v>
      </c>
      <c r="TJ193" s="27">
        <v>0</v>
      </c>
      <c r="TK193" s="27">
        <v>0</v>
      </c>
      <c r="TL193" s="27">
        <v>0</v>
      </c>
      <c r="TM193" s="27">
        <v>0</v>
      </c>
      <c r="TN193" s="27">
        <v>0</v>
      </c>
      <c r="TO193" s="27">
        <v>0</v>
      </c>
      <c r="TP193" s="27">
        <v>0</v>
      </c>
      <c r="TQ193" s="27">
        <v>0</v>
      </c>
      <c r="TR193" s="27">
        <v>0</v>
      </c>
      <c r="TS193" s="27">
        <v>0</v>
      </c>
      <c r="TT193" s="27">
        <v>0</v>
      </c>
      <c r="TU193" s="27">
        <v>0</v>
      </c>
      <c r="TV193" s="27">
        <v>0</v>
      </c>
      <c r="TW193" s="27">
        <v>0</v>
      </c>
      <c r="TX193" s="27">
        <v>0</v>
      </c>
      <c r="TY193" s="27">
        <v>0</v>
      </c>
      <c r="TZ193" s="27">
        <v>0</v>
      </c>
      <c r="UA193" s="27">
        <v>0</v>
      </c>
      <c r="UB193" s="27">
        <v>0</v>
      </c>
      <c r="UC193" s="27">
        <v>0</v>
      </c>
      <c r="UD193" s="27">
        <v>0</v>
      </c>
      <c r="UE193" s="27">
        <v>0</v>
      </c>
      <c r="UF193" s="27">
        <v>0</v>
      </c>
      <c r="UG193" s="27">
        <v>0</v>
      </c>
      <c r="UH193" s="27">
        <v>0</v>
      </c>
      <c r="UI193" s="27">
        <v>0</v>
      </c>
      <c r="UJ193" s="27">
        <v>0</v>
      </c>
      <c r="UK193" s="27">
        <v>0</v>
      </c>
      <c r="UL193" s="27">
        <v>0</v>
      </c>
      <c r="UM193" s="27">
        <v>0</v>
      </c>
      <c r="UN193" s="27">
        <v>0</v>
      </c>
      <c r="UO193" s="27">
        <v>0</v>
      </c>
      <c r="UP193" s="27">
        <v>0</v>
      </c>
      <c r="UQ193" s="27">
        <v>0</v>
      </c>
      <c r="UR193" s="27">
        <v>0</v>
      </c>
      <c r="US193" s="27">
        <v>0</v>
      </c>
      <c r="UT193" s="27">
        <v>0</v>
      </c>
      <c r="UU193" s="27">
        <v>0</v>
      </c>
      <c r="UV193" s="27">
        <v>0</v>
      </c>
      <c r="UW193" s="27">
        <v>0</v>
      </c>
      <c r="UX193" s="27">
        <v>0</v>
      </c>
      <c r="UY193" s="27">
        <v>0</v>
      </c>
      <c r="UZ193" s="27">
        <v>0</v>
      </c>
      <c r="VA193" s="27">
        <v>0</v>
      </c>
      <c r="VB193" s="27">
        <v>0</v>
      </c>
      <c r="VC193" s="27">
        <v>0</v>
      </c>
      <c r="VD193" s="27">
        <v>0</v>
      </c>
      <c r="VE193" s="27">
        <v>0</v>
      </c>
      <c r="VF193" s="27">
        <v>0</v>
      </c>
      <c r="VG193" s="27">
        <v>0</v>
      </c>
      <c r="VH193" s="14">
        <v>0</v>
      </c>
      <c r="VI193" s="27">
        <v>0</v>
      </c>
      <c r="VJ193" s="27">
        <v>0</v>
      </c>
      <c r="VK193" s="27">
        <v>0</v>
      </c>
      <c r="VL193" s="27">
        <v>0</v>
      </c>
      <c r="VM193" s="27">
        <v>0</v>
      </c>
      <c r="VN193" s="27">
        <v>0</v>
      </c>
      <c r="VO193" s="27">
        <v>0</v>
      </c>
      <c r="VP193" s="27">
        <v>0</v>
      </c>
      <c r="VQ193" s="27">
        <v>0</v>
      </c>
      <c r="VR193" s="27">
        <v>0</v>
      </c>
      <c r="VS193" s="27">
        <v>0</v>
      </c>
      <c r="VT193" s="27">
        <v>0</v>
      </c>
      <c r="VU193" s="27">
        <v>0</v>
      </c>
      <c r="VV193" s="27">
        <v>0</v>
      </c>
      <c r="VW193" s="27">
        <v>0</v>
      </c>
      <c r="VX193" s="27">
        <v>0</v>
      </c>
      <c r="VY193" s="27">
        <v>0</v>
      </c>
      <c r="VZ193" s="27">
        <v>0</v>
      </c>
      <c r="WA193" s="27">
        <v>0</v>
      </c>
      <c r="WB193" s="27">
        <v>0</v>
      </c>
      <c r="WC193" s="27">
        <v>0</v>
      </c>
      <c r="WD193" s="27">
        <v>0</v>
      </c>
      <c r="WE193" s="27">
        <v>0</v>
      </c>
      <c r="WF193" s="27">
        <v>0</v>
      </c>
      <c r="WG193" s="27">
        <v>0</v>
      </c>
      <c r="WH193" s="27">
        <v>0</v>
      </c>
      <c r="WI193" s="27">
        <v>0</v>
      </c>
      <c r="WJ193" s="27">
        <v>0</v>
      </c>
      <c r="WK193" s="27">
        <v>0</v>
      </c>
      <c r="WL193" s="27">
        <v>0</v>
      </c>
      <c r="WM193" s="27">
        <v>0</v>
      </c>
      <c r="WN193" s="27">
        <v>0</v>
      </c>
      <c r="WO193" s="27">
        <v>0</v>
      </c>
      <c r="WP193" s="27">
        <v>0</v>
      </c>
      <c r="WQ193" s="27">
        <v>0</v>
      </c>
      <c r="WR193" s="27">
        <v>0</v>
      </c>
      <c r="WS193" s="27">
        <v>0</v>
      </c>
      <c r="WT193" s="27">
        <v>0</v>
      </c>
      <c r="WU193" s="27">
        <v>0</v>
      </c>
      <c r="WV193" s="27">
        <v>0</v>
      </c>
      <c r="WW193" s="27">
        <v>0</v>
      </c>
      <c r="WX193" s="27">
        <v>0</v>
      </c>
      <c r="WY193" s="27">
        <v>0</v>
      </c>
      <c r="WZ193" s="27">
        <v>0</v>
      </c>
      <c r="XA193" s="27">
        <v>0</v>
      </c>
      <c r="XB193" s="27">
        <v>0</v>
      </c>
      <c r="XC193" s="27">
        <v>0</v>
      </c>
      <c r="XD193" s="27">
        <v>0</v>
      </c>
      <c r="XE193" s="27">
        <v>0</v>
      </c>
      <c r="XF193" s="27">
        <v>0</v>
      </c>
      <c r="XG193" s="27">
        <v>0</v>
      </c>
      <c r="XH193" s="27">
        <v>0</v>
      </c>
      <c r="XI193" s="27">
        <v>36</v>
      </c>
      <c r="XJ193" s="27">
        <v>38</v>
      </c>
      <c r="XK193" s="27">
        <v>1</v>
      </c>
      <c r="XL193" s="27">
        <v>73</v>
      </c>
      <c r="XM193" s="27">
        <v>14</v>
      </c>
      <c r="XN193" s="27">
        <v>0</v>
      </c>
      <c r="XO193" s="27">
        <v>1</v>
      </c>
      <c r="XP193" s="27">
        <v>6</v>
      </c>
      <c r="XQ193" s="27">
        <v>0</v>
      </c>
      <c r="XR193" s="27">
        <v>1</v>
      </c>
      <c r="XS193" s="27">
        <v>5</v>
      </c>
      <c r="XT193" s="27">
        <v>23</v>
      </c>
      <c r="XU193" s="27">
        <v>4</v>
      </c>
      <c r="XV193" s="27">
        <v>2</v>
      </c>
      <c r="XW193" s="27">
        <v>10</v>
      </c>
      <c r="XX193" s="27">
        <v>15</v>
      </c>
      <c r="XY193" s="27">
        <v>12</v>
      </c>
      <c r="XZ193" s="27">
        <v>6</v>
      </c>
      <c r="YA193" s="27">
        <v>14</v>
      </c>
      <c r="YB193" s="27">
        <v>0</v>
      </c>
      <c r="YC193" s="27">
        <v>1</v>
      </c>
      <c r="YD193" s="27">
        <v>6</v>
      </c>
      <c r="YE193" s="27">
        <v>0</v>
      </c>
      <c r="YF193" s="27">
        <v>1</v>
      </c>
      <c r="YG193" s="27">
        <v>5</v>
      </c>
      <c r="YH193" s="27">
        <v>25</v>
      </c>
      <c r="YI193" s="27">
        <v>4</v>
      </c>
      <c r="YJ193" s="27">
        <v>3</v>
      </c>
      <c r="YK193" s="27">
        <v>11</v>
      </c>
      <c r="YL193" s="27">
        <v>18</v>
      </c>
      <c r="YM193" s="27">
        <v>12</v>
      </c>
      <c r="YN193" s="27">
        <v>6</v>
      </c>
      <c r="YO193" s="27">
        <v>26</v>
      </c>
      <c r="YP193" s="27">
        <v>46</v>
      </c>
      <c r="YQ193" s="27">
        <v>12</v>
      </c>
      <c r="YR193" s="27">
        <v>60</v>
      </c>
      <c r="YS193" s="27">
        <v>64</v>
      </c>
      <c r="YT193" s="27">
        <v>203</v>
      </c>
      <c r="YU193" s="27">
        <v>15</v>
      </c>
      <c r="YV193" s="27">
        <v>252</v>
      </c>
      <c r="YW193" s="27">
        <v>61</v>
      </c>
      <c r="YX193" s="27">
        <v>92</v>
      </c>
      <c r="YY193" s="27">
        <v>239</v>
      </c>
      <c r="YZ193" s="27">
        <v>35</v>
      </c>
      <c r="ZA193" s="27">
        <v>296</v>
      </c>
      <c r="ZB193" s="27">
        <v>72</v>
      </c>
      <c r="ZC193" s="27">
        <v>3872</v>
      </c>
      <c r="ZD193" s="27">
        <v>1511</v>
      </c>
      <c r="ZE193" s="27">
        <v>270</v>
      </c>
      <c r="ZF193" s="27">
        <v>81</v>
      </c>
      <c r="ZG193" s="27">
        <v>17</v>
      </c>
      <c r="ZH193" s="27">
        <v>5</v>
      </c>
      <c r="ZI193" s="27">
        <v>58</v>
      </c>
      <c r="ZJ193" s="27">
        <v>15</v>
      </c>
      <c r="ZK193" s="27">
        <v>4</v>
      </c>
      <c r="ZL193" s="27">
        <v>101</v>
      </c>
      <c r="ZM193" s="27">
        <v>13</v>
      </c>
      <c r="ZN193" s="27">
        <v>10</v>
      </c>
      <c r="ZO193" s="27">
        <v>56</v>
      </c>
      <c r="ZP193" s="27">
        <v>7</v>
      </c>
      <c r="ZQ193" s="27">
        <v>6</v>
      </c>
      <c r="ZR193" s="27">
        <v>42</v>
      </c>
      <c r="ZS193" s="27">
        <v>9</v>
      </c>
      <c r="ZT193" s="27">
        <v>4</v>
      </c>
      <c r="ZU193" s="27">
        <v>14</v>
      </c>
      <c r="ZV193" s="27">
        <v>4</v>
      </c>
    </row>
    <row r="194" spans="1:698" s="43" customFormat="1" x14ac:dyDescent="0.2">
      <c r="A194" s="43" t="s">
        <v>294</v>
      </c>
      <c r="B194" s="42"/>
      <c r="C194" s="14">
        <v>512</v>
      </c>
      <c r="D194" s="14">
        <v>66</v>
      </c>
      <c r="E194" s="14">
        <v>8</v>
      </c>
      <c r="F194" s="14">
        <v>6</v>
      </c>
      <c r="G194" s="43">
        <v>0</v>
      </c>
      <c r="H194" s="43">
        <v>0</v>
      </c>
      <c r="I194" s="43">
        <v>0</v>
      </c>
      <c r="J194" s="43">
        <v>0</v>
      </c>
      <c r="K194" s="43">
        <v>0</v>
      </c>
      <c r="L194" s="43">
        <v>0</v>
      </c>
      <c r="M194" s="43">
        <v>0</v>
      </c>
      <c r="N194" s="43">
        <v>0</v>
      </c>
      <c r="O194" s="43">
        <v>0</v>
      </c>
      <c r="P194" s="43">
        <v>0</v>
      </c>
      <c r="Q194" s="43">
        <v>0</v>
      </c>
      <c r="R194" s="43">
        <v>0</v>
      </c>
      <c r="S194" s="43">
        <v>0</v>
      </c>
      <c r="T194" s="43">
        <v>0</v>
      </c>
      <c r="U194" s="43">
        <v>0</v>
      </c>
      <c r="V194" s="43">
        <v>0</v>
      </c>
      <c r="W194" s="43">
        <v>0</v>
      </c>
      <c r="X194" s="43">
        <v>0</v>
      </c>
      <c r="Y194" s="43">
        <v>0</v>
      </c>
      <c r="Z194" s="43">
        <v>0</v>
      </c>
      <c r="AA194" s="43">
        <v>0</v>
      </c>
      <c r="AB194" s="43">
        <v>0</v>
      </c>
      <c r="AC194" s="43">
        <v>0</v>
      </c>
      <c r="AD194" s="43">
        <v>0</v>
      </c>
      <c r="AE194" s="43">
        <v>0</v>
      </c>
      <c r="AF194" s="43">
        <v>0</v>
      </c>
      <c r="AG194" s="43">
        <v>0</v>
      </c>
      <c r="AH194" s="43">
        <v>0</v>
      </c>
      <c r="AI194" s="43">
        <v>0</v>
      </c>
      <c r="AJ194" s="43">
        <v>0</v>
      </c>
      <c r="AK194" s="43">
        <v>0</v>
      </c>
      <c r="AL194" s="43">
        <v>0</v>
      </c>
      <c r="AM194" s="43">
        <v>0</v>
      </c>
      <c r="AN194" s="43">
        <v>0</v>
      </c>
      <c r="AO194" s="43">
        <v>0</v>
      </c>
      <c r="AP194" s="43">
        <v>0</v>
      </c>
      <c r="AU194" s="43">
        <v>0</v>
      </c>
      <c r="AV194" s="43">
        <v>21</v>
      </c>
      <c r="AW194" s="43">
        <v>0</v>
      </c>
      <c r="AX194" s="43">
        <v>14</v>
      </c>
      <c r="AY194" s="14">
        <v>0</v>
      </c>
      <c r="AZ194" s="14">
        <v>0</v>
      </c>
      <c r="BA194" s="14">
        <v>12</v>
      </c>
      <c r="BB194" s="14">
        <v>54</v>
      </c>
      <c r="BC194" s="43">
        <v>0</v>
      </c>
      <c r="BD194" s="43">
        <v>0</v>
      </c>
      <c r="BE194" s="43">
        <v>0</v>
      </c>
      <c r="BF194" s="43">
        <v>1</v>
      </c>
      <c r="BG194" s="43">
        <v>0</v>
      </c>
      <c r="BH194" s="43">
        <v>0</v>
      </c>
      <c r="BI194" s="43">
        <v>0</v>
      </c>
      <c r="BJ194" s="43">
        <v>0</v>
      </c>
      <c r="BK194" s="43">
        <v>0</v>
      </c>
      <c r="BL194" s="43">
        <v>0</v>
      </c>
      <c r="BM194" s="43">
        <v>0</v>
      </c>
      <c r="BN194" s="43">
        <v>0</v>
      </c>
      <c r="BO194" s="43">
        <v>0</v>
      </c>
      <c r="BP194" s="43">
        <v>0</v>
      </c>
      <c r="BQ194" s="43">
        <v>0</v>
      </c>
      <c r="BR194" s="43">
        <v>0</v>
      </c>
      <c r="BS194" s="43">
        <v>0</v>
      </c>
      <c r="BT194" s="43">
        <v>0</v>
      </c>
      <c r="BU194" s="43">
        <v>0</v>
      </c>
      <c r="BV194" s="43">
        <v>0</v>
      </c>
      <c r="BW194" s="43">
        <v>0</v>
      </c>
      <c r="BX194" s="43">
        <v>0</v>
      </c>
      <c r="BY194" s="43">
        <v>0</v>
      </c>
      <c r="BZ194" s="43">
        <v>21</v>
      </c>
      <c r="CA194" s="43">
        <v>0</v>
      </c>
      <c r="CB194" s="43">
        <v>8</v>
      </c>
      <c r="CC194" s="43">
        <v>0</v>
      </c>
      <c r="CD194" s="43">
        <v>2</v>
      </c>
      <c r="CE194" s="43">
        <v>0</v>
      </c>
      <c r="CF194" s="43">
        <v>1</v>
      </c>
      <c r="CG194" s="43">
        <v>0</v>
      </c>
      <c r="CH194" s="43">
        <v>0</v>
      </c>
      <c r="CI194" s="43">
        <v>0</v>
      </c>
      <c r="CJ194" s="43">
        <v>0</v>
      </c>
      <c r="CK194" s="43">
        <v>0</v>
      </c>
      <c r="CL194" s="43">
        <v>18</v>
      </c>
      <c r="CM194" s="43">
        <v>0</v>
      </c>
      <c r="CN194" s="43">
        <v>8</v>
      </c>
      <c r="CO194" s="43">
        <v>4</v>
      </c>
      <c r="CP194" s="43">
        <v>31</v>
      </c>
      <c r="CQ194" s="43">
        <v>3</v>
      </c>
      <c r="CR194" s="43">
        <v>13</v>
      </c>
      <c r="CS194" s="43">
        <v>7</v>
      </c>
      <c r="CT194" s="43">
        <v>30</v>
      </c>
      <c r="CU194" s="43">
        <v>2</v>
      </c>
      <c r="CV194" s="43">
        <v>14</v>
      </c>
      <c r="CW194" s="43">
        <v>6</v>
      </c>
      <c r="CX194" s="43">
        <v>31</v>
      </c>
      <c r="CY194" s="43">
        <v>2</v>
      </c>
      <c r="CZ194" s="43">
        <v>18</v>
      </c>
      <c r="DA194" s="43">
        <v>0</v>
      </c>
      <c r="DB194" s="43">
        <v>1</v>
      </c>
      <c r="DC194" s="43">
        <v>0</v>
      </c>
      <c r="DD194" s="43">
        <v>3</v>
      </c>
      <c r="DG194" s="43">
        <v>5</v>
      </c>
      <c r="DH194" s="43">
        <v>30</v>
      </c>
      <c r="DI194" s="43">
        <v>0</v>
      </c>
      <c r="DJ194" s="43">
        <v>7</v>
      </c>
      <c r="DK194" s="43">
        <v>0</v>
      </c>
      <c r="DL194" s="43">
        <v>2</v>
      </c>
      <c r="DM194" s="43">
        <v>0</v>
      </c>
      <c r="DN194" s="43">
        <v>16</v>
      </c>
      <c r="DO194" s="43">
        <v>0</v>
      </c>
      <c r="DP194" s="43">
        <v>10</v>
      </c>
      <c r="DQ194" s="43">
        <v>0</v>
      </c>
      <c r="DR194" s="43">
        <v>0</v>
      </c>
      <c r="DS194" s="43">
        <v>0</v>
      </c>
      <c r="DT194" s="43">
        <v>0</v>
      </c>
      <c r="DU194" s="43">
        <v>0</v>
      </c>
      <c r="DV194" s="43">
        <v>0</v>
      </c>
      <c r="DW194" s="43">
        <v>0</v>
      </c>
      <c r="DX194" s="43">
        <v>0</v>
      </c>
      <c r="DY194" s="43">
        <v>0</v>
      </c>
      <c r="DZ194" s="43">
        <v>0</v>
      </c>
      <c r="EA194" s="43">
        <v>0</v>
      </c>
      <c r="EB194" s="43">
        <v>0</v>
      </c>
      <c r="EC194" s="43">
        <v>1</v>
      </c>
      <c r="ED194" s="43">
        <v>13</v>
      </c>
      <c r="EE194" s="43">
        <v>0</v>
      </c>
      <c r="EF194" s="43">
        <v>5</v>
      </c>
      <c r="EG194" s="43">
        <v>1</v>
      </c>
      <c r="EH194" s="43">
        <v>19</v>
      </c>
      <c r="EI194" s="43">
        <v>0</v>
      </c>
      <c r="EJ194" s="43">
        <v>3</v>
      </c>
      <c r="EK194" s="43">
        <v>0</v>
      </c>
      <c r="EL194" s="43">
        <v>6</v>
      </c>
      <c r="EM194" s="43">
        <v>0</v>
      </c>
      <c r="EN194" s="43">
        <v>1</v>
      </c>
      <c r="EO194" s="43">
        <v>0</v>
      </c>
      <c r="EP194" s="43">
        <v>0</v>
      </c>
      <c r="EQ194" s="43">
        <v>0</v>
      </c>
      <c r="ER194" s="43">
        <v>0</v>
      </c>
      <c r="ES194" s="43">
        <v>0</v>
      </c>
      <c r="ET194" s="43">
        <v>0</v>
      </c>
      <c r="EU194" s="43">
        <v>0</v>
      </c>
      <c r="EV194" s="43">
        <v>0</v>
      </c>
      <c r="EW194" s="43">
        <v>0</v>
      </c>
      <c r="EX194" s="43">
        <v>1</v>
      </c>
      <c r="EY194" s="43">
        <v>0</v>
      </c>
      <c r="EZ194" s="43">
        <v>0</v>
      </c>
      <c r="FA194" s="43">
        <v>0</v>
      </c>
      <c r="FB194" s="43">
        <v>0</v>
      </c>
      <c r="FC194" s="43">
        <v>0</v>
      </c>
      <c r="FD194" s="43">
        <v>0</v>
      </c>
      <c r="FE194" s="43">
        <v>0</v>
      </c>
      <c r="FF194" s="43">
        <v>0</v>
      </c>
      <c r="FG194" s="43">
        <v>0</v>
      </c>
      <c r="FH194" s="43">
        <v>0</v>
      </c>
      <c r="FI194" s="43">
        <v>1</v>
      </c>
      <c r="FJ194" s="43">
        <v>3</v>
      </c>
      <c r="FK194" s="43">
        <v>0</v>
      </c>
      <c r="FL194" s="43">
        <v>3</v>
      </c>
      <c r="FM194" s="43">
        <v>3</v>
      </c>
      <c r="FN194" s="43">
        <v>7</v>
      </c>
      <c r="FO194" s="43">
        <v>4</v>
      </c>
      <c r="FP194" s="43">
        <v>3</v>
      </c>
      <c r="FQ194" s="43">
        <v>2</v>
      </c>
      <c r="FR194" s="43">
        <v>7</v>
      </c>
      <c r="FS194" s="43">
        <v>2</v>
      </c>
      <c r="FT194" s="43">
        <v>3</v>
      </c>
      <c r="FU194" s="43">
        <v>1</v>
      </c>
      <c r="FV194" s="43">
        <v>7</v>
      </c>
      <c r="FW194" s="43">
        <v>2</v>
      </c>
      <c r="FX194" s="43">
        <v>5</v>
      </c>
      <c r="FY194" s="43">
        <v>0</v>
      </c>
      <c r="FZ194" s="43">
        <v>0</v>
      </c>
      <c r="GA194" s="43">
        <v>0</v>
      </c>
      <c r="GB194" s="43">
        <v>0</v>
      </c>
      <c r="GC194" s="27"/>
      <c r="GD194" s="27">
        <v>0</v>
      </c>
      <c r="GE194" s="27">
        <v>0</v>
      </c>
      <c r="GF194" s="27">
        <v>0</v>
      </c>
      <c r="GG194" s="27">
        <v>0</v>
      </c>
      <c r="GH194" s="27">
        <v>0</v>
      </c>
      <c r="GI194" s="27">
        <v>0</v>
      </c>
      <c r="GJ194" s="27">
        <v>0</v>
      </c>
      <c r="GK194" s="27">
        <v>0</v>
      </c>
      <c r="GL194" s="27">
        <v>0</v>
      </c>
      <c r="GM194" s="27">
        <v>0</v>
      </c>
      <c r="GN194" s="27">
        <v>0</v>
      </c>
      <c r="GO194" s="27">
        <v>0</v>
      </c>
      <c r="GP194" s="27"/>
      <c r="GQ194" s="27">
        <v>0</v>
      </c>
      <c r="GR194" s="27">
        <v>0</v>
      </c>
      <c r="GS194" s="27">
        <v>0</v>
      </c>
      <c r="GT194" s="27">
        <v>0</v>
      </c>
      <c r="GU194" s="27">
        <v>0</v>
      </c>
      <c r="GV194" s="27">
        <v>0</v>
      </c>
      <c r="GW194" s="27">
        <v>0</v>
      </c>
      <c r="GX194" s="27">
        <v>0</v>
      </c>
      <c r="GY194" s="27">
        <v>0</v>
      </c>
      <c r="GZ194" s="27">
        <v>0</v>
      </c>
      <c r="HA194" s="27">
        <v>0</v>
      </c>
      <c r="HB194" s="27">
        <v>0</v>
      </c>
      <c r="HC194" s="27"/>
      <c r="HD194" s="27">
        <v>0</v>
      </c>
      <c r="HE194" s="27">
        <v>0</v>
      </c>
      <c r="HF194" s="27">
        <v>0</v>
      </c>
      <c r="HG194" s="27">
        <v>0</v>
      </c>
      <c r="HH194" s="27">
        <v>0</v>
      </c>
      <c r="HI194" s="27">
        <v>0</v>
      </c>
      <c r="HJ194" s="27">
        <v>0</v>
      </c>
      <c r="HK194" s="27">
        <v>0</v>
      </c>
      <c r="HL194" s="27">
        <v>0</v>
      </c>
      <c r="HM194" s="27">
        <v>0</v>
      </c>
      <c r="HN194" s="27">
        <v>0</v>
      </c>
      <c r="HO194" s="27">
        <v>0</v>
      </c>
      <c r="HP194" s="27"/>
      <c r="HQ194" s="27">
        <v>0</v>
      </c>
      <c r="HR194" s="27">
        <v>0</v>
      </c>
      <c r="HS194" s="27">
        <v>0</v>
      </c>
      <c r="HT194" s="27">
        <v>0</v>
      </c>
      <c r="HU194" s="27">
        <v>0</v>
      </c>
      <c r="HV194" s="27">
        <v>0</v>
      </c>
      <c r="HW194" s="27">
        <v>0</v>
      </c>
      <c r="HX194" s="27">
        <v>0</v>
      </c>
      <c r="HY194" s="27">
        <v>0</v>
      </c>
      <c r="HZ194" s="27">
        <v>0</v>
      </c>
      <c r="IA194" s="27">
        <v>0</v>
      </c>
      <c r="IB194" s="27">
        <v>0</v>
      </c>
      <c r="IC194" s="27"/>
      <c r="ID194" s="27">
        <v>7</v>
      </c>
      <c r="IE194" s="27">
        <v>3</v>
      </c>
      <c r="IF194" s="27">
        <v>2</v>
      </c>
      <c r="IG194" s="27">
        <v>2</v>
      </c>
      <c r="IH194" s="27">
        <v>0</v>
      </c>
      <c r="II194" s="27"/>
      <c r="IJ194" s="27"/>
      <c r="IK194" s="27"/>
      <c r="IL194" s="27"/>
      <c r="IM194" s="27">
        <v>7</v>
      </c>
      <c r="IN194" s="27">
        <v>0</v>
      </c>
      <c r="IO194" s="27">
        <v>0</v>
      </c>
      <c r="IP194" s="27">
        <v>0</v>
      </c>
      <c r="IQ194" s="27">
        <v>0</v>
      </c>
      <c r="IR194" s="27">
        <v>0</v>
      </c>
      <c r="IS194" s="27">
        <v>0</v>
      </c>
      <c r="IT194" s="27">
        <v>0</v>
      </c>
      <c r="IU194" s="27">
        <v>0</v>
      </c>
      <c r="IV194" s="27">
        <v>0</v>
      </c>
      <c r="IW194" s="27">
        <v>0</v>
      </c>
      <c r="IX194" s="27">
        <v>0</v>
      </c>
      <c r="IY194" s="27">
        <v>0</v>
      </c>
      <c r="IZ194" s="27">
        <v>0</v>
      </c>
      <c r="JA194" s="27">
        <v>0</v>
      </c>
      <c r="JB194" s="27">
        <v>1</v>
      </c>
      <c r="JC194" s="27">
        <v>0</v>
      </c>
      <c r="JD194" s="27">
        <v>0</v>
      </c>
      <c r="JE194" s="27">
        <v>0</v>
      </c>
      <c r="JF194" s="27">
        <v>0</v>
      </c>
      <c r="JG194" s="27">
        <v>0</v>
      </c>
      <c r="JH194" s="27">
        <v>0</v>
      </c>
      <c r="JI194" s="27">
        <v>3</v>
      </c>
      <c r="JJ194" s="27">
        <v>2</v>
      </c>
      <c r="JK194" s="27">
        <v>0</v>
      </c>
      <c r="JL194" s="27">
        <v>0</v>
      </c>
      <c r="JM194" s="27">
        <v>0</v>
      </c>
      <c r="JN194" s="27">
        <v>0</v>
      </c>
      <c r="JO194" s="27">
        <v>0</v>
      </c>
      <c r="JP194" s="27">
        <v>0</v>
      </c>
      <c r="JQ194" s="27">
        <v>0</v>
      </c>
      <c r="JR194" s="27">
        <v>0</v>
      </c>
      <c r="JS194" s="27">
        <v>0</v>
      </c>
      <c r="JT194" s="27">
        <v>0</v>
      </c>
      <c r="JU194" s="27">
        <v>1</v>
      </c>
      <c r="JV194" s="27">
        <v>0</v>
      </c>
      <c r="JW194" s="27">
        <v>0</v>
      </c>
      <c r="JX194" s="27">
        <v>0</v>
      </c>
      <c r="JY194" s="14">
        <v>87</v>
      </c>
      <c r="JZ194" s="27">
        <v>0</v>
      </c>
      <c r="KA194" s="27">
        <v>0</v>
      </c>
      <c r="KB194" s="27">
        <v>1</v>
      </c>
      <c r="KC194" s="27">
        <v>2</v>
      </c>
      <c r="KD194" s="27">
        <v>2</v>
      </c>
      <c r="KE194" s="27">
        <v>24</v>
      </c>
      <c r="KF194" s="27">
        <v>3</v>
      </c>
      <c r="KG194" s="27">
        <v>3</v>
      </c>
      <c r="KH194" s="27">
        <v>17</v>
      </c>
      <c r="KI194" s="27">
        <v>16</v>
      </c>
      <c r="KJ194" s="27">
        <v>7</v>
      </c>
      <c r="KK194" s="27">
        <v>12</v>
      </c>
      <c r="KL194" s="14">
        <v>87</v>
      </c>
      <c r="KM194" s="27">
        <v>1</v>
      </c>
      <c r="KN194" s="27">
        <v>28</v>
      </c>
      <c r="KO194" s="27">
        <v>23</v>
      </c>
      <c r="KP194" s="27">
        <v>35</v>
      </c>
      <c r="KQ194" s="14">
        <v>19</v>
      </c>
      <c r="KR194" s="27">
        <v>15</v>
      </c>
      <c r="KS194" s="27">
        <v>4</v>
      </c>
      <c r="KT194" s="14">
        <v>2</v>
      </c>
      <c r="KU194" s="27">
        <v>1</v>
      </c>
      <c r="KV194" s="27">
        <v>1</v>
      </c>
      <c r="KW194" s="27">
        <v>0</v>
      </c>
      <c r="KX194" s="27">
        <v>0</v>
      </c>
      <c r="KY194" s="14">
        <v>10</v>
      </c>
      <c r="KZ194" s="27">
        <v>0</v>
      </c>
      <c r="LA194" s="27">
        <v>0</v>
      </c>
      <c r="LB194" s="27">
        <v>0</v>
      </c>
      <c r="LC194" s="27">
        <v>0</v>
      </c>
      <c r="LD194" s="27">
        <v>1</v>
      </c>
      <c r="LE194" s="27">
        <v>0</v>
      </c>
      <c r="LF194" s="27">
        <v>0</v>
      </c>
      <c r="LG194" s="27">
        <v>0</v>
      </c>
      <c r="LH194" s="27">
        <v>0</v>
      </c>
      <c r="LI194" s="27">
        <v>0</v>
      </c>
      <c r="LJ194" s="27">
        <v>1</v>
      </c>
      <c r="LK194" s="27">
        <v>1</v>
      </c>
      <c r="LL194" s="27">
        <v>1</v>
      </c>
      <c r="LM194" s="27">
        <v>0</v>
      </c>
      <c r="LN194" s="27">
        <v>1</v>
      </c>
      <c r="LO194" s="27">
        <v>3</v>
      </c>
      <c r="LP194" s="27">
        <v>1</v>
      </c>
      <c r="LQ194" s="27">
        <v>1</v>
      </c>
      <c r="LR194" s="27">
        <v>0</v>
      </c>
      <c r="LS194" s="27">
        <v>0</v>
      </c>
      <c r="LT194" s="27">
        <v>0</v>
      </c>
      <c r="LU194" s="27">
        <v>0</v>
      </c>
      <c r="LV194" s="27">
        <v>0</v>
      </c>
      <c r="LW194" s="27">
        <v>0</v>
      </c>
      <c r="LX194" s="27">
        <v>0</v>
      </c>
      <c r="LY194" s="27">
        <v>0</v>
      </c>
      <c r="LZ194" s="27">
        <v>0</v>
      </c>
      <c r="MA194" s="27">
        <v>0</v>
      </c>
      <c r="MB194" s="27">
        <v>0</v>
      </c>
      <c r="MC194" s="27">
        <v>0</v>
      </c>
      <c r="MD194" s="27">
        <v>0</v>
      </c>
      <c r="ME194" s="27">
        <v>0</v>
      </c>
      <c r="MF194" s="27">
        <v>0</v>
      </c>
      <c r="MG194" s="27">
        <v>0</v>
      </c>
      <c r="MH194" s="27">
        <v>0</v>
      </c>
      <c r="MI194" s="27">
        <v>0</v>
      </c>
      <c r="MJ194" s="27">
        <v>0</v>
      </c>
      <c r="MK194" s="27">
        <v>0</v>
      </c>
      <c r="ML194" s="27">
        <v>0</v>
      </c>
      <c r="MM194" s="27">
        <v>0</v>
      </c>
      <c r="MN194" s="27">
        <v>0</v>
      </c>
      <c r="MO194" s="27">
        <v>0</v>
      </c>
      <c r="MP194" s="27">
        <v>0</v>
      </c>
      <c r="MQ194" s="27">
        <v>0</v>
      </c>
      <c r="MR194" s="27">
        <v>0</v>
      </c>
      <c r="MS194" s="27">
        <v>0</v>
      </c>
      <c r="MT194" s="27">
        <v>0</v>
      </c>
      <c r="MU194" s="27">
        <v>0</v>
      </c>
      <c r="MV194" s="27">
        <v>0</v>
      </c>
      <c r="MW194" s="27">
        <v>0</v>
      </c>
      <c r="MX194" s="27">
        <v>0</v>
      </c>
      <c r="MY194" s="27">
        <v>0</v>
      </c>
      <c r="MZ194" s="27">
        <v>0</v>
      </c>
      <c r="NA194" s="27">
        <v>0</v>
      </c>
      <c r="NB194" s="27">
        <v>0</v>
      </c>
      <c r="NC194" s="27">
        <v>0</v>
      </c>
      <c r="ND194" s="27">
        <v>0</v>
      </c>
      <c r="NE194" s="27">
        <v>0</v>
      </c>
      <c r="NF194" s="27">
        <v>0</v>
      </c>
      <c r="NG194" s="27">
        <v>0</v>
      </c>
      <c r="NH194" s="27">
        <v>0</v>
      </c>
      <c r="NI194" s="27">
        <v>0</v>
      </c>
      <c r="NJ194" s="27">
        <v>0</v>
      </c>
      <c r="NK194" s="27">
        <v>0</v>
      </c>
      <c r="NL194" s="27">
        <v>0</v>
      </c>
      <c r="NM194" s="27">
        <v>0</v>
      </c>
      <c r="NN194" s="27">
        <v>0</v>
      </c>
      <c r="NO194" s="27">
        <v>0</v>
      </c>
      <c r="NP194" s="27">
        <v>0</v>
      </c>
      <c r="NQ194" s="27">
        <v>0</v>
      </c>
      <c r="NR194" s="27">
        <v>0</v>
      </c>
      <c r="NS194" s="27">
        <v>0</v>
      </c>
      <c r="NT194" s="14">
        <v>10</v>
      </c>
      <c r="NU194" s="27">
        <v>0</v>
      </c>
      <c r="NV194" s="27">
        <v>0</v>
      </c>
      <c r="NW194" s="27">
        <v>0</v>
      </c>
      <c r="NX194" s="27">
        <v>0</v>
      </c>
      <c r="NY194" s="27">
        <v>1</v>
      </c>
      <c r="NZ194" s="27">
        <v>0</v>
      </c>
      <c r="OA194" s="27">
        <v>0</v>
      </c>
      <c r="OB194" s="27">
        <v>0</v>
      </c>
      <c r="OC194" s="27">
        <v>0</v>
      </c>
      <c r="OD194" s="27">
        <v>0</v>
      </c>
      <c r="OE194" s="27">
        <v>1</v>
      </c>
      <c r="OF194" s="27">
        <v>1</v>
      </c>
      <c r="OG194" s="27">
        <v>1</v>
      </c>
      <c r="OH194" s="27">
        <v>0</v>
      </c>
      <c r="OI194" s="27">
        <v>1</v>
      </c>
      <c r="OJ194" s="27">
        <v>3</v>
      </c>
      <c r="OK194" s="27">
        <v>1</v>
      </c>
      <c r="OL194" s="27">
        <v>1</v>
      </c>
      <c r="OM194" s="27">
        <v>0</v>
      </c>
      <c r="ON194" s="27">
        <v>0</v>
      </c>
      <c r="OO194" s="27">
        <v>0</v>
      </c>
      <c r="OP194" s="27">
        <v>0</v>
      </c>
      <c r="OQ194" s="27">
        <v>0</v>
      </c>
      <c r="OR194" s="27">
        <v>0</v>
      </c>
      <c r="OS194" s="14">
        <v>60</v>
      </c>
      <c r="OT194" s="44">
        <v>9</v>
      </c>
      <c r="OU194" s="27">
        <v>0</v>
      </c>
      <c r="OV194" s="27">
        <v>1</v>
      </c>
      <c r="OW194" s="27">
        <v>1</v>
      </c>
      <c r="OX194" s="27">
        <v>1</v>
      </c>
      <c r="OY194" s="27">
        <v>0</v>
      </c>
      <c r="OZ194" s="27">
        <v>4</v>
      </c>
      <c r="PA194" s="27">
        <v>17</v>
      </c>
      <c r="PB194" s="27">
        <v>15</v>
      </c>
      <c r="PC194" s="27">
        <v>0</v>
      </c>
      <c r="PD194" s="27">
        <v>0</v>
      </c>
      <c r="PE194" s="27">
        <v>0</v>
      </c>
      <c r="PF194" s="27">
        <v>0</v>
      </c>
      <c r="PG194" s="27">
        <v>1</v>
      </c>
      <c r="PH194" s="27">
        <v>1</v>
      </c>
      <c r="PI194" s="27">
        <v>0</v>
      </c>
      <c r="PJ194" s="27">
        <v>1</v>
      </c>
      <c r="PK194" s="27">
        <v>0</v>
      </c>
      <c r="PL194" s="27">
        <v>1</v>
      </c>
      <c r="PM194" s="27">
        <v>5</v>
      </c>
      <c r="PN194" s="27">
        <v>12</v>
      </c>
      <c r="PO194" s="27">
        <v>0</v>
      </c>
      <c r="PP194" s="27">
        <v>0</v>
      </c>
      <c r="PQ194" s="27">
        <v>0</v>
      </c>
      <c r="PR194" s="27">
        <v>0</v>
      </c>
      <c r="PS194" s="27">
        <v>0</v>
      </c>
      <c r="PT194" s="27">
        <v>0</v>
      </c>
      <c r="PU194" s="27">
        <v>0</v>
      </c>
      <c r="PV194" s="27">
        <v>0</v>
      </c>
      <c r="PW194" s="27">
        <v>0</v>
      </c>
      <c r="PX194" s="14">
        <v>2327</v>
      </c>
      <c r="PY194" s="27">
        <v>7</v>
      </c>
      <c r="PZ194" s="27">
        <v>30</v>
      </c>
      <c r="QA194" s="27">
        <v>30</v>
      </c>
      <c r="QB194" s="27">
        <v>14</v>
      </c>
      <c r="QC194" s="27">
        <v>64</v>
      </c>
      <c r="QD194" s="27">
        <v>301</v>
      </c>
      <c r="QE194" s="27">
        <v>1048</v>
      </c>
      <c r="QF194" s="27">
        <v>0</v>
      </c>
      <c r="QG194" s="27">
        <v>0</v>
      </c>
      <c r="QH194" s="27">
        <v>0</v>
      </c>
      <c r="QI194" s="27">
        <v>0</v>
      </c>
      <c r="QJ194" s="27">
        <v>123</v>
      </c>
      <c r="QK194" s="27">
        <v>3</v>
      </c>
      <c r="QL194" s="27">
        <v>30</v>
      </c>
      <c r="QM194" s="27">
        <v>33</v>
      </c>
      <c r="QN194" s="27">
        <v>16</v>
      </c>
      <c r="QO194" s="27">
        <v>8</v>
      </c>
      <c r="QP194" s="27">
        <v>62</v>
      </c>
      <c r="QQ194" s="27">
        <v>476</v>
      </c>
      <c r="QR194" s="27">
        <v>0</v>
      </c>
      <c r="QS194" s="27">
        <v>0</v>
      </c>
      <c r="QT194" s="27">
        <v>0</v>
      </c>
      <c r="QU194" s="27">
        <v>0</v>
      </c>
      <c r="QV194" s="27">
        <v>82</v>
      </c>
      <c r="QW194" s="27">
        <v>0</v>
      </c>
      <c r="QX194" s="27">
        <v>0</v>
      </c>
      <c r="QY194" s="27">
        <v>0</v>
      </c>
      <c r="QZ194" s="27">
        <v>0</v>
      </c>
      <c r="RA194" s="14">
        <v>31</v>
      </c>
      <c r="RB194" s="27">
        <v>0</v>
      </c>
      <c r="RC194" s="27">
        <v>2</v>
      </c>
      <c r="RD194" s="27">
        <v>3</v>
      </c>
      <c r="RE194" s="27">
        <v>5</v>
      </c>
      <c r="RF194" s="27">
        <v>0</v>
      </c>
      <c r="RG194" s="27">
        <v>2</v>
      </c>
      <c r="RH194" s="27">
        <v>3</v>
      </c>
      <c r="RI194" s="27">
        <v>16</v>
      </c>
      <c r="RJ194" s="14">
        <v>10</v>
      </c>
      <c r="RK194" s="27">
        <v>0</v>
      </c>
      <c r="RL194" s="27">
        <v>0</v>
      </c>
      <c r="RM194" s="27">
        <v>0</v>
      </c>
      <c r="RN194" s="27">
        <v>0</v>
      </c>
      <c r="RO194" s="27">
        <v>1</v>
      </c>
      <c r="RP194" s="27">
        <v>0</v>
      </c>
      <c r="RQ194" s="27">
        <v>0</v>
      </c>
      <c r="RR194" s="27">
        <v>0</v>
      </c>
      <c r="RS194" s="27">
        <v>0</v>
      </c>
      <c r="RT194" s="27">
        <v>0</v>
      </c>
      <c r="RU194" s="27">
        <v>1</v>
      </c>
      <c r="RV194" s="27">
        <v>0</v>
      </c>
      <c r="RW194" s="27">
        <v>1</v>
      </c>
      <c r="RX194" s="27">
        <v>0</v>
      </c>
      <c r="RY194" s="27">
        <v>1</v>
      </c>
      <c r="RZ194" s="27">
        <v>3</v>
      </c>
      <c r="SA194" s="27">
        <v>1</v>
      </c>
      <c r="SB194" s="27">
        <v>0</v>
      </c>
      <c r="SC194" s="27">
        <v>0</v>
      </c>
      <c r="SD194" s="27">
        <v>0</v>
      </c>
      <c r="SE194" s="27">
        <v>0</v>
      </c>
      <c r="SF194" s="27">
        <v>0</v>
      </c>
      <c r="SG194" s="27">
        <v>0</v>
      </c>
      <c r="SH194" s="27">
        <v>0</v>
      </c>
      <c r="SI194" s="27">
        <v>0</v>
      </c>
      <c r="SJ194" s="27">
        <v>0</v>
      </c>
      <c r="SK194" s="27">
        <v>0</v>
      </c>
      <c r="SL194" s="27">
        <v>0</v>
      </c>
      <c r="SM194" s="27">
        <v>0</v>
      </c>
      <c r="SN194" s="27">
        <v>0</v>
      </c>
      <c r="SO194" s="27">
        <v>0</v>
      </c>
      <c r="SP194" s="27">
        <v>0</v>
      </c>
      <c r="SQ194" s="27">
        <v>0</v>
      </c>
      <c r="SR194" s="27">
        <v>0</v>
      </c>
      <c r="SS194" s="27">
        <v>0</v>
      </c>
      <c r="ST194" s="27">
        <v>1</v>
      </c>
      <c r="SU194" s="27">
        <v>0</v>
      </c>
      <c r="SV194" s="27">
        <v>0</v>
      </c>
      <c r="SW194" s="27">
        <v>0</v>
      </c>
      <c r="SX194" s="27">
        <v>0</v>
      </c>
      <c r="SY194" s="27">
        <v>0</v>
      </c>
      <c r="SZ194" s="27">
        <v>1</v>
      </c>
      <c r="TA194" s="27">
        <v>0</v>
      </c>
      <c r="TB194" s="27">
        <v>0</v>
      </c>
      <c r="TC194" s="27">
        <v>0</v>
      </c>
      <c r="TD194" s="27">
        <v>0</v>
      </c>
      <c r="TE194" s="27">
        <v>0</v>
      </c>
      <c r="TF194" s="27">
        <v>0</v>
      </c>
      <c r="TG194" s="14">
        <v>0</v>
      </c>
      <c r="TH194" s="27">
        <v>0</v>
      </c>
      <c r="TI194" s="27">
        <v>0</v>
      </c>
      <c r="TJ194" s="27">
        <v>0</v>
      </c>
      <c r="TK194" s="27">
        <v>0</v>
      </c>
      <c r="TL194" s="27">
        <v>0</v>
      </c>
      <c r="TM194" s="27">
        <v>0</v>
      </c>
      <c r="TN194" s="27">
        <v>0</v>
      </c>
      <c r="TO194" s="27">
        <v>0</v>
      </c>
      <c r="TP194" s="27">
        <v>0</v>
      </c>
      <c r="TQ194" s="27">
        <v>0</v>
      </c>
      <c r="TR194" s="27">
        <v>0</v>
      </c>
      <c r="TS194" s="27">
        <v>0</v>
      </c>
      <c r="TT194" s="27">
        <v>0</v>
      </c>
      <c r="TU194" s="27">
        <v>0</v>
      </c>
      <c r="TV194" s="27">
        <v>0</v>
      </c>
      <c r="TW194" s="27">
        <v>0</v>
      </c>
      <c r="TX194" s="27">
        <v>0</v>
      </c>
      <c r="TY194" s="27">
        <v>0</v>
      </c>
      <c r="TZ194" s="27">
        <v>0</v>
      </c>
      <c r="UA194" s="27">
        <v>0</v>
      </c>
      <c r="UB194" s="27">
        <v>0</v>
      </c>
      <c r="UC194" s="27">
        <v>0</v>
      </c>
      <c r="UD194" s="27">
        <v>0</v>
      </c>
      <c r="UE194" s="27">
        <v>0</v>
      </c>
      <c r="UF194" s="27">
        <v>0</v>
      </c>
      <c r="UG194" s="27">
        <v>0</v>
      </c>
      <c r="UH194" s="27">
        <v>0</v>
      </c>
      <c r="UI194" s="27">
        <v>0</v>
      </c>
      <c r="UJ194" s="27">
        <v>0</v>
      </c>
      <c r="UK194" s="27">
        <v>0</v>
      </c>
      <c r="UL194" s="27">
        <v>0</v>
      </c>
      <c r="UM194" s="27">
        <v>0</v>
      </c>
      <c r="UN194" s="27">
        <v>0</v>
      </c>
      <c r="UO194" s="27">
        <v>0</v>
      </c>
      <c r="UP194" s="27">
        <v>0</v>
      </c>
      <c r="UQ194" s="27">
        <v>0</v>
      </c>
      <c r="UR194" s="27">
        <v>0</v>
      </c>
      <c r="US194" s="27">
        <v>0</v>
      </c>
      <c r="UT194" s="27">
        <v>0</v>
      </c>
      <c r="UU194" s="27">
        <v>0</v>
      </c>
      <c r="UV194" s="27">
        <v>0</v>
      </c>
      <c r="UW194" s="27">
        <v>0</v>
      </c>
      <c r="UX194" s="27">
        <v>0</v>
      </c>
      <c r="UY194" s="27">
        <v>0</v>
      </c>
      <c r="UZ194" s="27">
        <v>0</v>
      </c>
      <c r="VA194" s="27">
        <v>0</v>
      </c>
      <c r="VB194" s="27">
        <v>0</v>
      </c>
      <c r="VC194" s="27">
        <v>0</v>
      </c>
      <c r="VD194" s="27">
        <v>0</v>
      </c>
      <c r="VE194" s="27">
        <v>0</v>
      </c>
      <c r="VF194" s="27">
        <v>0</v>
      </c>
      <c r="VG194" s="27">
        <v>0</v>
      </c>
      <c r="VH194" s="14">
        <v>0</v>
      </c>
      <c r="VI194" s="27">
        <v>0</v>
      </c>
      <c r="VJ194" s="27">
        <v>0</v>
      </c>
      <c r="VK194" s="27">
        <v>0</v>
      </c>
      <c r="VL194" s="27">
        <v>0</v>
      </c>
      <c r="VM194" s="27">
        <v>0</v>
      </c>
      <c r="VN194" s="27">
        <v>0</v>
      </c>
      <c r="VO194" s="27">
        <v>0</v>
      </c>
      <c r="VP194" s="27">
        <v>0</v>
      </c>
      <c r="VQ194" s="27">
        <v>0</v>
      </c>
      <c r="VR194" s="27">
        <v>0</v>
      </c>
      <c r="VS194" s="27">
        <v>0</v>
      </c>
      <c r="VT194" s="27">
        <v>0</v>
      </c>
      <c r="VU194" s="27">
        <v>0</v>
      </c>
      <c r="VV194" s="27">
        <v>0</v>
      </c>
      <c r="VW194" s="27">
        <v>0</v>
      </c>
      <c r="VX194" s="27">
        <v>0</v>
      </c>
      <c r="VY194" s="27">
        <v>0</v>
      </c>
      <c r="VZ194" s="27">
        <v>0</v>
      </c>
      <c r="WA194" s="27">
        <v>0</v>
      </c>
      <c r="WB194" s="27">
        <v>0</v>
      </c>
      <c r="WC194" s="27">
        <v>0</v>
      </c>
      <c r="WD194" s="27">
        <v>0</v>
      </c>
      <c r="WE194" s="27">
        <v>0</v>
      </c>
      <c r="WF194" s="27">
        <v>0</v>
      </c>
      <c r="WG194" s="27">
        <v>0</v>
      </c>
      <c r="WH194" s="27">
        <v>0</v>
      </c>
      <c r="WI194" s="27">
        <v>0</v>
      </c>
      <c r="WJ194" s="27">
        <v>0</v>
      </c>
      <c r="WK194" s="27">
        <v>0</v>
      </c>
      <c r="WL194" s="27">
        <v>0</v>
      </c>
      <c r="WM194" s="27">
        <v>0</v>
      </c>
      <c r="WN194" s="27">
        <v>0</v>
      </c>
      <c r="WO194" s="27">
        <v>0</v>
      </c>
      <c r="WP194" s="27">
        <v>0</v>
      </c>
      <c r="WQ194" s="27">
        <v>0</v>
      </c>
      <c r="WR194" s="27">
        <v>0</v>
      </c>
      <c r="WS194" s="27">
        <v>0</v>
      </c>
      <c r="WT194" s="27">
        <v>0</v>
      </c>
      <c r="WU194" s="27">
        <v>0</v>
      </c>
      <c r="WV194" s="27">
        <v>0</v>
      </c>
      <c r="WW194" s="27">
        <v>0</v>
      </c>
      <c r="WX194" s="27">
        <v>0</v>
      </c>
      <c r="WY194" s="27">
        <v>0</v>
      </c>
      <c r="WZ194" s="27">
        <v>0</v>
      </c>
      <c r="XA194" s="27">
        <v>0</v>
      </c>
      <c r="XB194" s="27">
        <v>0</v>
      </c>
      <c r="XC194" s="27">
        <v>0</v>
      </c>
      <c r="XD194" s="27">
        <v>0</v>
      </c>
      <c r="XE194" s="27">
        <v>0</v>
      </c>
      <c r="XF194" s="27">
        <v>0</v>
      </c>
      <c r="XG194" s="27">
        <v>0</v>
      </c>
      <c r="XH194" s="27">
        <v>0</v>
      </c>
      <c r="XI194" s="27">
        <v>22</v>
      </c>
      <c r="XJ194" s="27">
        <v>42</v>
      </c>
      <c r="XK194" s="27">
        <v>5</v>
      </c>
      <c r="XL194" s="27">
        <v>59</v>
      </c>
      <c r="XM194" s="27">
        <v>10</v>
      </c>
      <c r="XN194" s="27">
        <v>0</v>
      </c>
      <c r="XO194" s="27">
        <v>3</v>
      </c>
      <c r="XP194" s="27">
        <v>2</v>
      </c>
      <c r="XQ194" s="27">
        <v>0</v>
      </c>
      <c r="XR194" s="27">
        <v>0</v>
      </c>
      <c r="XS194" s="27">
        <v>1</v>
      </c>
      <c r="XT194" s="27">
        <v>9</v>
      </c>
      <c r="XU194" s="27">
        <v>2</v>
      </c>
      <c r="XV194" s="27">
        <v>0</v>
      </c>
      <c r="XW194" s="27">
        <v>2</v>
      </c>
      <c r="XX194" s="27">
        <v>9</v>
      </c>
      <c r="XY194" s="27">
        <v>12</v>
      </c>
      <c r="XZ194" s="27">
        <v>1</v>
      </c>
      <c r="YA194" s="27">
        <v>13</v>
      </c>
      <c r="YB194" s="27">
        <v>0</v>
      </c>
      <c r="YC194" s="27">
        <v>3</v>
      </c>
      <c r="YD194" s="27">
        <v>2</v>
      </c>
      <c r="YE194" s="27">
        <v>0</v>
      </c>
      <c r="YF194" s="27">
        <v>1</v>
      </c>
      <c r="YG194" s="27">
        <v>9</v>
      </c>
      <c r="YH194" s="27">
        <v>13</v>
      </c>
      <c r="YI194" s="27">
        <v>3</v>
      </c>
      <c r="YJ194" s="27">
        <v>0</v>
      </c>
      <c r="YK194" s="27">
        <v>3</v>
      </c>
      <c r="YL194" s="27">
        <v>11</v>
      </c>
      <c r="YM194" s="27">
        <v>16</v>
      </c>
      <c r="YN194" s="27">
        <v>1</v>
      </c>
      <c r="YO194" s="27">
        <v>19</v>
      </c>
      <c r="YP194" s="27">
        <v>21</v>
      </c>
      <c r="YQ194" s="27">
        <v>11</v>
      </c>
      <c r="YR194" s="27">
        <v>29</v>
      </c>
      <c r="YS194" s="27">
        <v>17</v>
      </c>
      <c r="YT194" s="27">
        <v>87</v>
      </c>
      <c r="YU194" s="27">
        <v>4</v>
      </c>
      <c r="YV194" s="27">
        <v>100</v>
      </c>
      <c r="YW194" s="27">
        <v>35</v>
      </c>
      <c r="YX194" s="27">
        <v>28</v>
      </c>
      <c r="YY194" s="27">
        <v>102</v>
      </c>
      <c r="YZ194" s="27">
        <v>11</v>
      </c>
      <c r="ZA194" s="27">
        <v>119</v>
      </c>
      <c r="ZB194" s="27">
        <v>42</v>
      </c>
      <c r="ZC194" s="27">
        <v>1427</v>
      </c>
      <c r="ZD194" s="27">
        <v>308</v>
      </c>
      <c r="ZE194" s="27">
        <v>212</v>
      </c>
      <c r="ZF194" s="27">
        <v>55</v>
      </c>
      <c r="ZG194" s="27">
        <v>8</v>
      </c>
      <c r="ZH194" s="27">
        <v>6</v>
      </c>
      <c r="ZI194" s="27">
        <v>30</v>
      </c>
      <c r="ZJ194" s="27">
        <v>4</v>
      </c>
      <c r="ZK194" s="27">
        <v>4</v>
      </c>
      <c r="ZL194" s="27">
        <v>71</v>
      </c>
      <c r="ZM194" s="27">
        <v>14</v>
      </c>
      <c r="ZN194" s="27">
        <v>4</v>
      </c>
      <c r="ZO194" s="27">
        <v>28</v>
      </c>
      <c r="ZP194" s="27">
        <v>7</v>
      </c>
      <c r="ZQ194" s="27">
        <v>1</v>
      </c>
      <c r="ZR194" s="27">
        <v>15</v>
      </c>
      <c r="ZS194" s="27">
        <v>8</v>
      </c>
      <c r="ZT194" s="27">
        <v>0</v>
      </c>
      <c r="ZU194" s="27">
        <v>9</v>
      </c>
      <c r="ZV194" s="27">
        <v>3</v>
      </c>
    </row>
    <row r="195" spans="1:698" s="43" customFormat="1" x14ac:dyDescent="0.2">
      <c r="A195" s="43" t="s">
        <v>295</v>
      </c>
      <c r="B195" s="42"/>
      <c r="C195" s="14">
        <v>402</v>
      </c>
      <c r="D195" s="14">
        <v>31</v>
      </c>
      <c r="E195" s="14">
        <v>1</v>
      </c>
      <c r="F195" s="14">
        <v>5</v>
      </c>
      <c r="G195" s="43">
        <v>0</v>
      </c>
      <c r="H195" s="43">
        <v>0</v>
      </c>
      <c r="I195" s="43">
        <v>0</v>
      </c>
      <c r="J195" s="43">
        <v>0</v>
      </c>
      <c r="K195" s="43">
        <v>0</v>
      </c>
      <c r="L195" s="43">
        <v>0</v>
      </c>
      <c r="M195" s="43">
        <v>0</v>
      </c>
      <c r="N195" s="43">
        <v>0</v>
      </c>
      <c r="O195" s="43">
        <v>0</v>
      </c>
      <c r="P195" s="43">
        <v>0</v>
      </c>
      <c r="Q195" s="43">
        <v>0</v>
      </c>
      <c r="R195" s="43">
        <v>0</v>
      </c>
      <c r="S195" s="43">
        <v>0</v>
      </c>
      <c r="T195" s="43">
        <v>0</v>
      </c>
      <c r="U195" s="43">
        <v>0</v>
      </c>
      <c r="V195" s="43">
        <v>0</v>
      </c>
      <c r="W195" s="43">
        <v>0</v>
      </c>
      <c r="X195" s="43">
        <v>0</v>
      </c>
      <c r="Y195" s="43">
        <v>0</v>
      </c>
      <c r="Z195" s="43">
        <v>0</v>
      </c>
      <c r="AA195" s="43">
        <v>0</v>
      </c>
      <c r="AB195" s="43">
        <v>0</v>
      </c>
      <c r="AC195" s="43">
        <v>0</v>
      </c>
      <c r="AD195" s="43">
        <v>0</v>
      </c>
      <c r="AE195" s="43">
        <v>0</v>
      </c>
      <c r="AF195" s="43">
        <v>0</v>
      </c>
      <c r="AG195" s="43">
        <v>0</v>
      </c>
      <c r="AH195" s="43">
        <v>0</v>
      </c>
      <c r="AI195" s="43">
        <v>0</v>
      </c>
      <c r="AJ195" s="43">
        <v>0</v>
      </c>
      <c r="AK195" s="43">
        <v>0</v>
      </c>
      <c r="AL195" s="43">
        <v>0</v>
      </c>
      <c r="AM195" s="43">
        <v>0</v>
      </c>
      <c r="AN195" s="43">
        <v>0</v>
      </c>
      <c r="AO195" s="43">
        <v>0</v>
      </c>
      <c r="AP195" s="43">
        <v>0</v>
      </c>
      <c r="AU195" s="43">
        <v>0</v>
      </c>
      <c r="AV195" s="43">
        <v>19</v>
      </c>
      <c r="AW195" s="43">
        <v>0</v>
      </c>
      <c r="AX195" s="43">
        <v>13</v>
      </c>
      <c r="AY195" s="14">
        <v>0</v>
      </c>
      <c r="AZ195" s="14">
        <v>3</v>
      </c>
      <c r="BA195" s="14">
        <v>1</v>
      </c>
      <c r="BB195" s="14">
        <v>56</v>
      </c>
      <c r="BC195" s="43">
        <v>0</v>
      </c>
      <c r="BD195" s="43">
        <v>0</v>
      </c>
      <c r="BE195" s="43">
        <v>0</v>
      </c>
      <c r="BF195" s="43">
        <v>0</v>
      </c>
      <c r="BG195" s="43">
        <v>0</v>
      </c>
      <c r="BH195" s="43">
        <v>2</v>
      </c>
      <c r="BI195" s="43">
        <v>0</v>
      </c>
      <c r="BJ195" s="43">
        <v>3</v>
      </c>
      <c r="BK195" s="43">
        <v>0</v>
      </c>
      <c r="BL195" s="43">
        <v>3</v>
      </c>
      <c r="BM195" s="43">
        <v>0</v>
      </c>
      <c r="BN195" s="43">
        <v>1</v>
      </c>
      <c r="BO195" s="43">
        <v>0</v>
      </c>
      <c r="BP195" s="43">
        <v>0</v>
      </c>
      <c r="BQ195" s="43">
        <v>0</v>
      </c>
      <c r="BR195" s="43">
        <v>0</v>
      </c>
      <c r="BS195" s="43">
        <v>0</v>
      </c>
      <c r="BT195" s="43">
        <v>0</v>
      </c>
      <c r="BU195" s="43">
        <v>0</v>
      </c>
      <c r="BV195" s="43">
        <v>0</v>
      </c>
      <c r="BW195" s="43">
        <v>0</v>
      </c>
      <c r="BX195" s="43">
        <v>0</v>
      </c>
      <c r="BY195" s="43">
        <v>0</v>
      </c>
      <c r="BZ195" s="43">
        <v>14</v>
      </c>
      <c r="CA195" s="43">
        <v>0</v>
      </c>
      <c r="CB195" s="43">
        <v>11</v>
      </c>
      <c r="CC195" s="43">
        <v>0</v>
      </c>
      <c r="CD195" s="43">
        <v>12</v>
      </c>
      <c r="CE195" s="43">
        <v>0</v>
      </c>
      <c r="CF195" s="43">
        <v>7</v>
      </c>
      <c r="CG195" s="43">
        <v>0</v>
      </c>
      <c r="CH195" s="43">
        <v>0</v>
      </c>
      <c r="CI195" s="43">
        <v>0</v>
      </c>
      <c r="CJ195" s="43">
        <v>0</v>
      </c>
      <c r="CK195" s="43">
        <v>0</v>
      </c>
      <c r="CL195" s="43">
        <v>9</v>
      </c>
      <c r="CM195" s="43">
        <v>0</v>
      </c>
      <c r="CN195" s="43">
        <v>13</v>
      </c>
      <c r="CO195" s="43">
        <v>3</v>
      </c>
      <c r="CP195" s="43">
        <v>9</v>
      </c>
      <c r="CQ195" s="43">
        <v>4</v>
      </c>
      <c r="CR195" s="43">
        <v>7</v>
      </c>
      <c r="CS195" s="43">
        <v>6</v>
      </c>
      <c r="CT195" s="43">
        <v>14</v>
      </c>
      <c r="CU195" s="43">
        <v>4</v>
      </c>
      <c r="CV195" s="43">
        <v>9</v>
      </c>
      <c r="CW195" s="43">
        <v>0</v>
      </c>
      <c r="CX195" s="43">
        <v>7</v>
      </c>
      <c r="CY195" s="43">
        <v>1</v>
      </c>
      <c r="CZ195" s="43">
        <v>3</v>
      </c>
      <c r="DA195" s="43">
        <v>0</v>
      </c>
      <c r="DB195" s="43">
        <v>0</v>
      </c>
      <c r="DC195" s="43">
        <v>0</v>
      </c>
      <c r="DD195" s="43">
        <v>0</v>
      </c>
      <c r="DG195" s="43">
        <v>0</v>
      </c>
      <c r="DH195" s="43">
        <v>56</v>
      </c>
      <c r="DI195" s="43">
        <v>0</v>
      </c>
      <c r="DJ195" s="43">
        <v>0</v>
      </c>
      <c r="DK195" s="43">
        <v>0</v>
      </c>
      <c r="DL195" s="43">
        <v>0</v>
      </c>
      <c r="DM195" s="43">
        <v>0</v>
      </c>
      <c r="DN195" s="43">
        <v>0</v>
      </c>
      <c r="DO195" s="43">
        <v>0</v>
      </c>
      <c r="DP195" s="43">
        <v>1</v>
      </c>
      <c r="DQ195" s="43">
        <v>0</v>
      </c>
      <c r="DR195" s="43">
        <v>3</v>
      </c>
      <c r="DS195" s="43">
        <v>0</v>
      </c>
      <c r="DT195" s="43">
        <v>0</v>
      </c>
      <c r="DU195" s="43">
        <v>0</v>
      </c>
      <c r="DV195" s="43">
        <v>0</v>
      </c>
      <c r="DW195" s="43">
        <v>0</v>
      </c>
      <c r="DX195" s="43">
        <v>0</v>
      </c>
      <c r="DY195" s="43">
        <v>1</v>
      </c>
      <c r="DZ195" s="43">
        <v>7</v>
      </c>
      <c r="EA195" s="43">
        <v>0</v>
      </c>
      <c r="EB195" s="43">
        <v>0</v>
      </c>
      <c r="EC195" s="43">
        <v>1</v>
      </c>
      <c r="ED195" s="43">
        <v>19</v>
      </c>
      <c r="EE195" s="43">
        <v>0</v>
      </c>
      <c r="EF195" s="43">
        <v>0</v>
      </c>
      <c r="EG195" s="43">
        <v>0</v>
      </c>
      <c r="EH195" s="43">
        <v>9</v>
      </c>
      <c r="EI195" s="43">
        <v>0</v>
      </c>
      <c r="EJ195" s="43">
        <v>4</v>
      </c>
      <c r="EK195" s="43">
        <v>1</v>
      </c>
      <c r="EL195" s="43">
        <v>8</v>
      </c>
      <c r="EM195" s="43">
        <v>0</v>
      </c>
      <c r="EN195" s="43">
        <v>0</v>
      </c>
      <c r="EO195" s="43">
        <v>0</v>
      </c>
      <c r="EP195" s="43">
        <v>0</v>
      </c>
      <c r="EQ195" s="43">
        <v>0</v>
      </c>
      <c r="ER195" s="43">
        <v>0</v>
      </c>
      <c r="ES195" s="43">
        <v>0</v>
      </c>
      <c r="ET195" s="43">
        <v>2</v>
      </c>
      <c r="EU195" s="43">
        <v>0</v>
      </c>
      <c r="EV195" s="43">
        <v>0</v>
      </c>
      <c r="EW195" s="43">
        <v>0</v>
      </c>
      <c r="EX195" s="43">
        <v>2</v>
      </c>
      <c r="EY195" s="43">
        <v>0</v>
      </c>
      <c r="EZ195" s="43">
        <v>2</v>
      </c>
      <c r="FA195" s="43">
        <v>0</v>
      </c>
      <c r="FB195" s="43">
        <v>0</v>
      </c>
      <c r="FC195" s="43">
        <v>0</v>
      </c>
      <c r="FD195" s="43">
        <v>0</v>
      </c>
      <c r="FE195" s="43">
        <v>0</v>
      </c>
      <c r="FF195" s="43">
        <v>0</v>
      </c>
      <c r="FG195" s="43">
        <v>0</v>
      </c>
      <c r="FH195" s="43">
        <v>0</v>
      </c>
      <c r="FI195" s="43">
        <v>0</v>
      </c>
      <c r="FJ195" s="43">
        <v>1</v>
      </c>
      <c r="FK195" s="43">
        <v>0</v>
      </c>
      <c r="FL195" s="43">
        <v>6</v>
      </c>
      <c r="FM195" s="43">
        <v>2</v>
      </c>
      <c r="FN195" s="43">
        <v>5</v>
      </c>
      <c r="FO195" s="43">
        <v>1</v>
      </c>
      <c r="FP195" s="43">
        <v>8</v>
      </c>
      <c r="FQ195" s="43">
        <v>2</v>
      </c>
      <c r="FR195" s="43">
        <v>2</v>
      </c>
      <c r="FS195" s="43">
        <v>2</v>
      </c>
      <c r="FT195" s="43">
        <v>5</v>
      </c>
      <c r="FU195" s="43">
        <v>1</v>
      </c>
      <c r="FV195" s="43">
        <v>3</v>
      </c>
      <c r="FW195" s="43">
        <v>0</v>
      </c>
      <c r="FX195" s="43">
        <v>4</v>
      </c>
      <c r="FY195" s="43">
        <v>0</v>
      </c>
      <c r="FZ195" s="43">
        <v>4</v>
      </c>
      <c r="GA195" s="43">
        <v>0</v>
      </c>
      <c r="GB195" s="43">
        <v>0</v>
      </c>
      <c r="GC195" s="27"/>
      <c r="GD195" s="27">
        <v>0</v>
      </c>
      <c r="GE195" s="27">
        <v>0</v>
      </c>
      <c r="GF195" s="27">
        <v>0</v>
      </c>
      <c r="GG195" s="27">
        <v>0</v>
      </c>
      <c r="GH195" s="27">
        <v>0</v>
      </c>
      <c r="GI195" s="27">
        <v>0</v>
      </c>
      <c r="GJ195" s="27">
        <v>0</v>
      </c>
      <c r="GK195" s="27">
        <v>0</v>
      </c>
      <c r="GL195" s="27">
        <v>0</v>
      </c>
      <c r="GM195" s="27">
        <v>0</v>
      </c>
      <c r="GN195" s="27">
        <v>0</v>
      </c>
      <c r="GO195" s="27">
        <v>0</v>
      </c>
      <c r="GP195" s="27"/>
      <c r="GQ195" s="27">
        <v>0</v>
      </c>
      <c r="GR195" s="27">
        <v>0</v>
      </c>
      <c r="GS195" s="27">
        <v>0</v>
      </c>
      <c r="GT195" s="27">
        <v>0</v>
      </c>
      <c r="GU195" s="27">
        <v>0</v>
      </c>
      <c r="GV195" s="27">
        <v>0</v>
      </c>
      <c r="GW195" s="27">
        <v>0</v>
      </c>
      <c r="GX195" s="27">
        <v>0</v>
      </c>
      <c r="GY195" s="27">
        <v>0</v>
      </c>
      <c r="GZ195" s="27">
        <v>0</v>
      </c>
      <c r="HA195" s="27">
        <v>0</v>
      </c>
      <c r="HB195" s="27">
        <v>0</v>
      </c>
      <c r="HC195" s="27"/>
      <c r="HD195" s="27">
        <v>0</v>
      </c>
      <c r="HE195" s="27">
        <v>0</v>
      </c>
      <c r="HF195" s="27">
        <v>0</v>
      </c>
      <c r="HG195" s="27">
        <v>0</v>
      </c>
      <c r="HH195" s="27">
        <v>0</v>
      </c>
      <c r="HI195" s="27">
        <v>0</v>
      </c>
      <c r="HJ195" s="27">
        <v>0</v>
      </c>
      <c r="HK195" s="27">
        <v>0</v>
      </c>
      <c r="HL195" s="27">
        <v>0</v>
      </c>
      <c r="HM195" s="27">
        <v>0</v>
      </c>
      <c r="HN195" s="27">
        <v>0</v>
      </c>
      <c r="HO195" s="27">
        <v>0</v>
      </c>
      <c r="HP195" s="27"/>
      <c r="HQ195" s="27">
        <v>0</v>
      </c>
      <c r="HR195" s="27">
        <v>0</v>
      </c>
      <c r="HS195" s="27">
        <v>0</v>
      </c>
      <c r="HT195" s="27">
        <v>0</v>
      </c>
      <c r="HU195" s="27">
        <v>0</v>
      </c>
      <c r="HV195" s="27">
        <v>0</v>
      </c>
      <c r="HW195" s="27">
        <v>0</v>
      </c>
      <c r="HX195" s="27">
        <v>0</v>
      </c>
      <c r="HY195" s="27">
        <v>0</v>
      </c>
      <c r="HZ195" s="27">
        <v>0</v>
      </c>
      <c r="IA195" s="27">
        <v>0</v>
      </c>
      <c r="IB195" s="27">
        <v>0</v>
      </c>
      <c r="IC195" s="27"/>
      <c r="ID195" s="27">
        <v>1</v>
      </c>
      <c r="IE195" s="27">
        <v>2</v>
      </c>
      <c r="IF195" s="27">
        <v>3</v>
      </c>
      <c r="IG195" s="27">
        <v>0</v>
      </c>
      <c r="IH195" s="27">
        <v>0</v>
      </c>
      <c r="II195" s="27"/>
      <c r="IJ195" s="27"/>
      <c r="IK195" s="27"/>
      <c r="IL195" s="27"/>
      <c r="IM195" s="27">
        <v>1</v>
      </c>
      <c r="IN195" s="27">
        <v>0</v>
      </c>
      <c r="IO195" s="27">
        <v>0</v>
      </c>
      <c r="IP195" s="27">
        <v>0</v>
      </c>
      <c r="IQ195" s="27">
        <v>0</v>
      </c>
      <c r="IR195" s="27">
        <v>0</v>
      </c>
      <c r="IS195" s="27">
        <v>0</v>
      </c>
      <c r="IT195" s="27">
        <v>0</v>
      </c>
      <c r="IU195" s="27">
        <v>0</v>
      </c>
      <c r="IV195" s="27">
        <v>0</v>
      </c>
      <c r="IW195" s="27">
        <v>0</v>
      </c>
      <c r="IX195" s="27">
        <v>0</v>
      </c>
      <c r="IY195" s="27">
        <v>0</v>
      </c>
      <c r="IZ195" s="27">
        <v>0</v>
      </c>
      <c r="JA195" s="27">
        <v>0</v>
      </c>
      <c r="JB195" s="27">
        <v>0</v>
      </c>
      <c r="JC195" s="27">
        <v>0</v>
      </c>
      <c r="JD195" s="27">
        <v>0</v>
      </c>
      <c r="JE195" s="27">
        <v>0</v>
      </c>
      <c r="JF195" s="27">
        <v>0</v>
      </c>
      <c r="JG195" s="27">
        <v>0</v>
      </c>
      <c r="JH195" s="27">
        <v>0</v>
      </c>
      <c r="JI195" s="27">
        <v>1</v>
      </c>
      <c r="JJ195" s="27">
        <v>2</v>
      </c>
      <c r="JK195" s="27">
        <v>1</v>
      </c>
      <c r="JL195" s="27">
        <v>1</v>
      </c>
      <c r="JM195" s="27">
        <v>0</v>
      </c>
      <c r="JN195" s="27">
        <v>0</v>
      </c>
      <c r="JO195" s="27">
        <v>0</v>
      </c>
      <c r="JP195" s="27">
        <v>0</v>
      </c>
      <c r="JQ195" s="27">
        <v>0</v>
      </c>
      <c r="JR195" s="27">
        <v>0</v>
      </c>
      <c r="JS195" s="27">
        <v>0</v>
      </c>
      <c r="JT195" s="27">
        <v>0</v>
      </c>
      <c r="JU195" s="27">
        <v>0</v>
      </c>
      <c r="JV195" s="27">
        <v>0</v>
      </c>
      <c r="JW195" s="27">
        <v>0</v>
      </c>
      <c r="JX195" s="27">
        <v>0</v>
      </c>
      <c r="JY195" s="14">
        <v>59</v>
      </c>
      <c r="JZ195" s="27">
        <v>0</v>
      </c>
      <c r="KA195" s="27">
        <v>0</v>
      </c>
      <c r="KB195" s="27">
        <v>0</v>
      </c>
      <c r="KC195" s="27">
        <v>0</v>
      </c>
      <c r="KD195" s="27">
        <v>0</v>
      </c>
      <c r="KE195" s="27">
        <v>9</v>
      </c>
      <c r="KF195" s="27">
        <v>2</v>
      </c>
      <c r="KG195" s="27">
        <v>1</v>
      </c>
      <c r="KH195" s="27">
        <v>22</v>
      </c>
      <c r="KI195" s="27">
        <v>0</v>
      </c>
      <c r="KJ195" s="27">
        <v>0</v>
      </c>
      <c r="KK195" s="27">
        <v>25</v>
      </c>
      <c r="KL195" s="14">
        <v>60</v>
      </c>
      <c r="KM195" s="27">
        <v>0</v>
      </c>
      <c r="KN195" s="27">
        <v>9</v>
      </c>
      <c r="KO195" s="27">
        <v>26</v>
      </c>
      <c r="KP195" s="27">
        <v>25</v>
      </c>
      <c r="KQ195" s="14">
        <v>3</v>
      </c>
      <c r="KR195" s="27">
        <v>3</v>
      </c>
      <c r="KS195" s="27">
        <v>0</v>
      </c>
      <c r="KT195" s="14">
        <v>1</v>
      </c>
      <c r="KU195" s="27">
        <v>1</v>
      </c>
      <c r="KV195" s="27">
        <v>0</v>
      </c>
      <c r="KW195" s="27">
        <v>0</v>
      </c>
      <c r="KX195" s="27">
        <v>0</v>
      </c>
      <c r="KY195" s="14">
        <v>4</v>
      </c>
      <c r="KZ195" s="27">
        <v>0</v>
      </c>
      <c r="LA195" s="27">
        <v>0</v>
      </c>
      <c r="LB195" s="27">
        <v>0</v>
      </c>
      <c r="LC195" s="27">
        <v>0</v>
      </c>
      <c r="LD195" s="27">
        <v>0</v>
      </c>
      <c r="LE195" s="27">
        <v>0</v>
      </c>
      <c r="LF195" s="27">
        <v>0</v>
      </c>
      <c r="LG195" s="27">
        <v>0</v>
      </c>
      <c r="LH195" s="27">
        <v>0</v>
      </c>
      <c r="LI195" s="27">
        <v>0</v>
      </c>
      <c r="LJ195" s="27">
        <v>0</v>
      </c>
      <c r="LK195" s="27">
        <v>0</v>
      </c>
      <c r="LL195" s="27">
        <v>0</v>
      </c>
      <c r="LM195" s="27">
        <v>0</v>
      </c>
      <c r="LN195" s="27">
        <v>0</v>
      </c>
      <c r="LO195" s="27">
        <v>1</v>
      </c>
      <c r="LP195" s="27">
        <v>0</v>
      </c>
      <c r="LQ195" s="27">
        <v>0</v>
      </c>
      <c r="LR195" s="27">
        <v>0</v>
      </c>
      <c r="LS195" s="27">
        <v>0</v>
      </c>
      <c r="LT195" s="27">
        <v>0</v>
      </c>
      <c r="LU195" s="27">
        <v>0</v>
      </c>
      <c r="LV195" s="27">
        <v>0</v>
      </c>
      <c r="LW195" s="27">
        <v>0</v>
      </c>
      <c r="LX195" s="27">
        <v>0</v>
      </c>
      <c r="LY195" s="27">
        <v>0</v>
      </c>
      <c r="LZ195" s="27">
        <v>0</v>
      </c>
      <c r="MA195" s="27">
        <v>0</v>
      </c>
      <c r="MB195" s="27">
        <v>0</v>
      </c>
      <c r="MC195" s="27">
        <v>0</v>
      </c>
      <c r="MD195" s="27">
        <v>0</v>
      </c>
      <c r="ME195" s="27">
        <v>0</v>
      </c>
      <c r="MF195" s="27">
        <v>0</v>
      </c>
      <c r="MG195" s="27">
        <v>0</v>
      </c>
      <c r="MH195" s="27">
        <v>0</v>
      </c>
      <c r="MI195" s="27">
        <v>0</v>
      </c>
      <c r="MJ195" s="27">
        <v>0</v>
      </c>
      <c r="MK195" s="27">
        <v>0</v>
      </c>
      <c r="ML195" s="27">
        <v>0</v>
      </c>
      <c r="MM195" s="27">
        <v>0</v>
      </c>
      <c r="MN195" s="27">
        <v>0</v>
      </c>
      <c r="MO195" s="27">
        <v>0</v>
      </c>
      <c r="MP195" s="27">
        <v>0</v>
      </c>
      <c r="MQ195" s="27">
        <v>0</v>
      </c>
      <c r="MR195" s="27">
        <v>0</v>
      </c>
      <c r="MS195" s="27">
        <v>0</v>
      </c>
      <c r="MT195" s="27">
        <v>0</v>
      </c>
      <c r="MU195" s="27">
        <v>0</v>
      </c>
      <c r="MV195" s="27">
        <v>0</v>
      </c>
      <c r="MW195" s="27">
        <v>0</v>
      </c>
      <c r="MX195" s="27">
        <v>0</v>
      </c>
      <c r="MY195" s="27">
        <v>0</v>
      </c>
      <c r="MZ195" s="27">
        <v>0</v>
      </c>
      <c r="NA195" s="27">
        <v>0</v>
      </c>
      <c r="NB195" s="27">
        <v>0</v>
      </c>
      <c r="NC195" s="27">
        <v>0</v>
      </c>
      <c r="ND195" s="27">
        <v>0</v>
      </c>
      <c r="NE195" s="27">
        <v>0</v>
      </c>
      <c r="NF195" s="27">
        <v>0</v>
      </c>
      <c r="NG195" s="27">
        <v>0</v>
      </c>
      <c r="NH195" s="27">
        <v>0</v>
      </c>
      <c r="NI195" s="27">
        <v>1</v>
      </c>
      <c r="NJ195" s="27">
        <v>0</v>
      </c>
      <c r="NK195" s="27">
        <v>0</v>
      </c>
      <c r="NL195" s="27">
        <v>1</v>
      </c>
      <c r="NM195" s="27">
        <v>0</v>
      </c>
      <c r="NN195" s="27">
        <v>0</v>
      </c>
      <c r="NO195" s="27">
        <v>1</v>
      </c>
      <c r="NP195" s="27">
        <v>0</v>
      </c>
      <c r="NQ195" s="27">
        <v>0</v>
      </c>
      <c r="NR195" s="27">
        <v>0</v>
      </c>
      <c r="NS195" s="27">
        <v>0</v>
      </c>
      <c r="NT195" s="14">
        <v>4</v>
      </c>
      <c r="NU195" s="27">
        <v>0</v>
      </c>
      <c r="NV195" s="27">
        <v>0</v>
      </c>
      <c r="NW195" s="27">
        <v>0</v>
      </c>
      <c r="NX195" s="27">
        <v>0</v>
      </c>
      <c r="NY195" s="27">
        <v>0</v>
      </c>
      <c r="NZ195" s="27">
        <v>0</v>
      </c>
      <c r="OA195" s="27">
        <v>0</v>
      </c>
      <c r="OB195" s="27">
        <v>0</v>
      </c>
      <c r="OC195" s="27">
        <v>0</v>
      </c>
      <c r="OD195" s="27">
        <v>0</v>
      </c>
      <c r="OE195" s="27">
        <v>0</v>
      </c>
      <c r="OF195" s="27">
        <v>0</v>
      </c>
      <c r="OG195" s="27">
        <v>0</v>
      </c>
      <c r="OH195" s="27">
        <v>1</v>
      </c>
      <c r="OI195" s="27">
        <v>0</v>
      </c>
      <c r="OJ195" s="27">
        <v>1</v>
      </c>
      <c r="OK195" s="27">
        <v>1</v>
      </c>
      <c r="OL195" s="27">
        <v>0</v>
      </c>
      <c r="OM195" s="27">
        <v>0</v>
      </c>
      <c r="ON195" s="27">
        <v>1</v>
      </c>
      <c r="OO195" s="27">
        <v>0</v>
      </c>
      <c r="OP195" s="27">
        <v>0</v>
      </c>
      <c r="OQ195" s="27">
        <v>0</v>
      </c>
      <c r="OR195" s="27">
        <v>0</v>
      </c>
      <c r="OS195" s="14">
        <v>25</v>
      </c>
      <c r="OT195" s="44">
        <v>1</v>
      </c>
      <c r="OU195" s="27">
        <v>0</v>
      </c>
      <c r="OV195" s="27">
        <v>0</v>
      </c>
      <c r="OW195" s="27">
        <v>0</v>
      </c>
      <c r="OX195" s="27">
        <v>2</v>
      </c>
      <c r="OY195" s="27">
        <v>3</v>
      </c>
      <c r="OZ195" s="27">
        <v>1</v>
      </c>
      <c r="PA195" s="27">
        <v>7</v>
      </c>
      <c r="PB195" s="27">
        <v>3</v>
      </c>
      <c r="PC195" s="27">
        <v>0</v>
      </c>
      <c r="PD195" s="27">
        <v>0</v>
      </c>
      <c r="PE195" s="27">
        <v>0</v>
      </c>
      <c r="PF195" s="27">
        <v>0</v>
      </c>
      <c r="PG195" s="27">
        <v>1</v>
      </c>
      <c r="PH195" s="27">
        <v>0</v>
      </c>
      <c r="PI195" s="27">
        <v>0</v>
      </c>
      <c r="PJ195" s="27">
        <v>0</v>
      </c>
      <c r="PK195" s="27">
        <v>1</v>
      </c>
      <c r="PL195" s="27">
        <v>0</v>
      </c>
      <c r="PM195" s="27">
        <v>2</v>
      </c>
      <c r="PN195" s="27">
        <v>5</v>
      </c>
      <c r="PO195" s="27">
        <v>0</v>
      </c>
      <c r="PP195" s="27">
        <v>0</v>
      </c>
      <c r="PQ195" s="27">
        <v>0</v>
      </c>
      <c r="PR195" s="27">
        <v>0</v>
      </c>
      <c r="PS195" s="27">
        <v>0</v>
      </c>
      <c r="PT195" s="27">
        <v>0</v>
      </c>
      <c r="PU195" s="27">
        <v>0</v>
      </c>
      <c r="PV195" s="27">
        <v>0</v>
      </c>
      <c r="PW195" s="27">
        <v>0</v>
      </c>
      <c r="PX195" s="14">
        <v>587</v>
      </c>
      <c r="PY195" s="27">
        <v>0</v>
      </c>
      <c r="PZ195" s="27">
        <v>7</v>
      </c>
      <c r="QA195" s="27">
        <v>8</v>
      </c>
      <c r="QB195" s="27">
        <v>8</v>
      </c>
      <c r="QC195" s="27">
        <v>19</v>
      </c>
      <c r="QD195" s="27">
        <v>97</v>
      </c>
      <c r="QE195" s="27">
        <v>243</v>
      </c>
      <c r="QF195" s="27">
        <v>0</v>
      </c>
      <c r="QG195" s="27">
        <v>0</v>
      </c>
      <c r="QH195" s="27">
        <v>0</v>
      </c>
      <c r="QI195" s="27">
        <v>0</v>
      </c>
      <c r="QJ195" s="27">
        <v>19</v>
      </c>
      <c r="QK195" s="27">
        <v>0</v>
      </c>
      <c r="QL195" s="27">
        <v>4</v>
      </c>
      <c r="QM195" s="27">
        <v>4</v>
      </c>
      <c r="QN195" s="27">
        <v>4</v>
      </c>
      <c r="QO195" s="27">
        <v>3</v>
      </c>
      <c r="QP195" s="27">
        <v>33</v>
      </c>
      <c r="QQ195" s="27">
        <v>123</v>
      </c>
      <c r="QR195" s="27">
        <v>0</v>
      </c>
      <c r="QS195" s="27">
        <v>0</v>
      </c>
      <c r="QT195" s="27">
        <v>0</v>
      </c>
      <c r="QU195" s="27">
        <v>0</v>
      </c>
      <c r="QV195" s="27">
        <v>15</v>
      </c>
      <c r="QW195" s="27">
        <v>0</v>
      </c>
      <c r="QX195" s="27">
        <v>0</v>
      </c>
      <c r="QY195" s="27">
        <v>0</v>
      </c>
      <c r="QZ195" s="27">
        <v>0</v>
      </c>
      <c r="RA195" s="14">
        <v>3</v>
      </c>
      <c r="RB195" s="27">
        <v>0</v>
      </c>
      <c r="RC195" s="27">
        <v>0</v>
      </c>
      <c r="RD195" s="27">
        <v>1</v>
      </c>
      <c r="RE195" s="27">
        <v>0</v>
      </c>
      <c r="RF195" s="27">
        <v>0</v>
      </c>
      <c r="RG195" s="27">
        <v>0</v>
      </c>
      <c r="RH195" s="27">
        <v>2</v>
      </c>
      <c r="RI195" s="27">
        <v>0</v>
      </c>
      <c r="RJ195" s="14">
        <v>1</v>
      </c>
      <c r="RK195" s="27">
        <v>0</v>
      </c>
      <c r="RL195" s="27">
        <v>0</v>
      </c>
      <c r="RM195" s="27">
        <v>0</v>
      </c>
      <c r="RN195" s="27">
        <v>0</v>
      </c>
      <c r="RO195" s="27">
        <v>0</v>
      </c>
      <c r="RP195" s="27">
        <v>0</v>
      </c>
      <c r="RQ195" s="27">
        <v>0</v>
      </c>
      <c r="RR195" s="27">
        <v>0</v>
      </c>
      <c r="RS195" s="27">
        <v>0</v>
      </c>
      <c r="RT195" s="27">
        <v>0</v>
      </c>
      <c r="RU195" s="27">
        <v>0</v>
      </c>
      <c r="RV195" s="27">
        <v>0</v>
      </c>
      <c r="RW195" s="27">
        <v>0</v>
      </c>
      <c r="RX195" s="27">
        <v>0</v>
      </c>
      <c r="RY195" s="27">
        <v>0</v>
      </c>
      <c r="RZ195" s="27">
        <v>1</v>
      </c>
      <c r="SA195" s="27">
        <v>0</v>
      </c>
      <c r="SB195" s="27">
        <v>0</v>
      </c>
      <c r="SC195" s="27">
        <v>0</v>
      </c>
      <c r="SD195" s="27">
        <v>0</v>
      </c>
      <c r="SE195" s="27">
        <v>0</v>
      </c>
      <c r="SF195" s="27">
        <v>0</v>
      </c>
      <c r="SG195" s="27">
        <v>0</v>
      </c>
      <c r="SH195" s="27">
        <v>0</v>
      </c>
      <c r="SI195" s="27">
        <v>0</v>
      </c>
      <c r="SJ195" s="27">
        <v>0</v>
      </c>
      <c r="SK195" s="27">
        <v>0</v>
      </c>
      <c r="SL195" s="27">
        <v>0</v>
      </c>
      <c r="SM195" s="27">
        <v>0</v>
      </c>
      <c r="SN195" s="27">
        <v>0</v>
      </c>
      <c r="SO195" s="27">
        <v>0</v>
      </c>
      <c r="SP195" s="27">
        <v>0</v>
      </c>
      <c r="SQ195" s="27">
        <v>0</v>
      </c>
      <c r="SR195" s="27">
        <v>0</v>
      </c>
      <c r="SS195" s="27">
        <v>0</v>
      </c>
      <c r="ST195" s="27">
        <v>0</v>
      </c>
      <c r="SU195" s="27">
        <v>0</v>
      </c>
      <c r="SV195" s="27">
        <v>0</v>
      </c>
      <c r="SW195" s="27">
        <v>0</v>
      </c>
      <c r="SX195" s="27">
        <v>0</v>
      </c>
      <c r="SY195" s="27">
        <v>0</v>
      </c>
      <c r="SZ195" s="27">
        <v>0</v>
      </c>
      <c r="TA195" s="27">
        <v>0</v>
      </c>
      <c r="TB195" s="27">
        <v>0</v>
      </c>
      <c r="TC195" s="27">
        <v>0</v>
      </c>
      <c r="TD195" s="27">
        <v>0</v>
      </c>
      <c r="TE195" s="27">
        <v>0</v>
      </c>
      <c r="TF195" s="27">
        <v>0</v>
      </c>
      <c r="TG195" s="14">
        <v>0</v>
      </c>
      <c r="TH195" s="27">
        <v>0</v>
      </c>
      <c r="TI195" s="27">
        <v>0</v>
      </c>
      <c r="TJ195" s="27">
        <v>0</v>
      </c>
      <c r="TK195" s="27">
        <v>0</v>
      </c>
      <c r="TL195" s="27">
        <v>0</v>
      </c>
      <c r="TM195" s="27">
        <v>0</v>
      </c>
      <c r="TN195" s="27">
        <v>0</v>
      </c>
      <c r="TO195" s="27">
        <v>0</v>
      </c>
      <c r="TP195" s="27">
        <v>0</v>
      </c>
      <c r="TQ195" s="27">
        <v>0</v>
      </c>
      <c r="TR195" s="27">
        <v>0</v>
      </c>
      <c r="TS195" s="27">
        <v>0</v>
      </c>
      <c r="TT195" s="27">
        <v>0</v>
      </c>
      <c r="TU195" s="27">
        <v>0</v>
      </c>
      <c r="TV195" s="27">
        <v>0</v>
      </c>
      <c r="TW195" s="27">
        <v>0</v>
      </c>
      <c r="TX195" s="27">
        <v>0</v>
      </c>
      <c r="TY195" s="27">
        <v>0</v>
      </c>
      <c r="TZ195" s="27">
        <v>0</v>
      </c>
      <c r="UA195" s="27">
        <v>0</v>
      </c>
      <c r="UB195" s="27">
        <v>0</v>
      </c>
      <c r="UC195" s="27">
        <v>0</v>
      </c>
      <c r="UD195" s="27">
        <v>0</v>
      </c>
      <c r="UE195" s="27">
        <v>0</v>
      </c>
      <c r="UF195" s="27">
        <v>0</v>
      </c>
      <c r="UG195" s="27">
        <v>0</v>
      </c>
      <c r="UH195" s="27">
        <v>0</v>
      </c>
      <c r="UI195" s="27">
        <v>0</v>
      </c>
      <c r="UJ195" s="27">
        <v>0</v>
      </c>
      <c r="UK195" s="27">
        <v>0</v>
      </c>
      <c r="UL195" s="27">
        <v>0</v>
      </c>
      <c r="UM195" s="27">
        <v>0</v>
      </c>
      <c r="UN195" s="27">
        <v>0</v>
      </c>
      <c r="UO195" s="27">
        <v>0</v>
      </c>
      <c r="UP195" s="27">
        <v>0</v>
      </c>
      <c r="UQ195" s="27">
        <v>0</v>
      </c>
      <c r="UR195" s="27">
        <v>0</v>
      </c>
      <c r="US195" s="27">
        <v>0</v>
      </c>
      <c r="UT195" s="27">
        <v>0</v>
      </c>
      <c r="UU195" s="27">
        <v>0</v>
      </c>
      <c r="UV195" s="27">
        <v>0</v>
      </c>
      <c r="UW195" s="27">
        <v>0</v>
      </c>
      <c r="UX195" s="27">
        <v>0</v>
      </c>
      <c r="UY195" s="27">
        <v>0</v>
      </c>
      <c r="UZ195" s="27">
        <v>0</v>
      </c>
      <c r="VA195" s="27">
        <v>0</v>
      </c>
      <c r="VB195" s="27">
        <v>0</v>
      </c>
      <c r="VC195" s="27">
        <v>0</v>
      </c>
      <c r="VD195" s="27">
        <v>0</v>
      </c>
      <c r="VE195" s="27">
        <v>0</v>
      </c>
      <c r="VF195" s="27">
        <v>0</v>
      </c>
      <c r="VG195" s="27">
        <v>0</v>
      </c>
      <c r="VH195" s="14">
        <v>0</v>
      </c>
      <c r="VI195" s="27">
        <v>0</v>
      </c>
      <c r="VJ195" s="27">
        <v>0</v>
      </c>
      <c r="VK195" s="27">
        <v>0</v>
      </c>
      <c r="VL195" s="27">
        <v>0</v>
      </c>
      <c r="VM195" s="27">
        <v>0</v>
      </c>
      <c r="VN195" s="27">
        <v>0</v>
      </c>
      <c r="VO195" s="27">
        <v>0</v>
      </c>
      <c r="VP195" s="27">
        <v>0</v>
      </c>
      <c r="VQ195" s="27">
        <v>0</v>
      </c>
      <c r="VR195" s="27">
        <v>0</v>
      </c>
      <c r="VS195" s="27">
        <v>0</v>
      </c>
      <c r="VT195" s="27">
        <v>0</v>
      </c>
      <c r="VU195" s="27">
        <v>0</v>
      </c>
      <c r="VV195" s="27">
        <v>0</v>
      </c>
      <c r="VW195" s="27">
        <v>0</v>
      </c>
      <c r="VX195" s="27">
        <v>0</v>
      </c>
      <c r="VY195" s="27">
        <v>0</v>
      </c>
      <c r="VZ195" s="27">
        <v>0</v>
      </c>
      <c r="WA195" s="27">
        <v>0</v>
      </c>
      <c r="WB195" s="27">
        <v>0</v>
      </c>
      <c r="WC195" s="27">
        <v>0</v>
      </c>
      <c r="WD195" s="27">
        <v>0</v>
      </c>
      <c r="WE195" s="27">
        <v>0</v>
      </c>
      <c r="WF195" s="27">
        <v>0</v>
      </c>
      <c r="WG195" s="27">
        <v>0</v>
      </c>
      <c r="WH195" s="27">
        <v>0</v>
      </c>
      <c r="WI195" s="27">
        <v>0</v>
      </c>
      <c r="WJ195" s="27">
        <v>0</v>
      </c>
      <c r="WK195" s="27">
        <v>0</v>
      </c>
      <c r="WL195" s="27">
        <v>0</v>
      </c>
      <c r="WM195" s="27">
        <v>0</v>
      </c>
      <c r="WN195" s="27">
        <v>0</v>
      </c>
      <c r="WO195" s="27">
        <v>0</v>
      </c>
      <c r="WP195" s="27">
        <v>0</v>
      </c>
      <c r="WQ195" s="27">
        <v>0</v>
      </c>
      <c r="WR195" s="27">
        <v>0</v>
      </c>
      <c r="WS195" s="27">
        <v>0</v>
      </c>
      <c r="WT195" s="27">
        <v>0</v>
      </c>
      <c r="WU195" s="27">
        <v>0</v>
      </c>
      <c r="WV195" s="27">
        <v>0</v>
      </c>
      <c r="WW195" s="27">
        <v>0</v>
      </c>
      <c r="WX195" s="27">
        <v>0</v>
      </c>
      <c r="WY195" s="27">
        <v>0</v>
      </c>
      <c r="WZ195" s="27">
        <v>0</v>
      </c>
      <c r="XA195" s="27">
        <v>0</v>
      </c>
      <c r="XB195" s="27">
        <v>0</v>
      </c>
      <c r="XC195" s="27">
        <v>0</v>
      </c>
      <c r="XD195" s="27">
        <v>0</v>
      </c>
      <c r="XE195" s="27">
        <v>0</v>
      </c>
      <c r="XF195" s="27">
        <v>0</v>
      </c>
      <c r="XG195" s="27">
        <v>0</v>
      </c>
      <c r="XH195" s="27">
        <v>0</v>
      </c>
      <c r="XI195" s="27">
        <v>7</v>
      </c>
      <c r="XJ195" s="27">
        <v>19</v>
      </c>
      <c r="XK195" s="27">
        <v>4</v>
      </c>
      <c r="XL195" s="27">
        <v>22</v>
      </c>
      <c r="XM195" s="27">
        <v>7</v>
      </c>
      <c r="XN195" s="27">
        <v>0</v>
      </c>
      <c r="XO195" s="27">
        <v>1</v>
      </c>
      <c r="XP195" s="27">
        <v>0</v>
      </c>
      <c r="XQ195" s="27">
        <v>0</v>
      </c>
      <c r="XR195" s="27">
        <v>1</v>
      </c>
      <c r="XS195" s="27">
        <v>3</v>
      </c>
      <c r="XT195" s="27">
        <v>5</v>
      </c>
      <c r="XU195" s="27">
        <v>0</v>
      </c>
      <c r="XV195" s="27">
        <v>1</v>
      </c>
      <c r="XW195" s="27">
        <v>3</v>
      </c>
      <c r="XX195" s="27">
        <v>2</v>
      </c>
      <c r="XY195" s="27">
        <v>12</v>
      </c>
      <c r="XZ195" s="27">
        <v>0</v>
      </c>
      <c r="YA195" s="27">
        <v>8</v>
      </c>
      <c r="YB195" s="27">
        <v>0</v>
      </c>
      <c r="YC195" s="27">
        <v>1</v>
      </c>
      <c r="YD195" s="27">
        <v>0</v>
      </c>
      <c r="YE195" s="27">
        <v>0</v>
      </c>
      <c r="YF195" s="27">
        <v>1</v>
      </c>
      <c r="YG195" s="27">
        <v>4</v>
      </c>
      <c r="YH195" s="27">
        <v>5</v>
      </c>
      <c r="YI195" s="27">
        <v>1</v>
      </c>
      <c r="YJ195" s="27">
        <v>1</v>
      </c>
      <c r="YK195" s="27">
        <v>3</v>
      </c>
      <c r="YL195" s="27">
        <v>3</v>
      </c>
      <c r="YM195" s="27">
        <v>13</v>
      </c>
      <c r="YN195" s="27">
        <v>0</v>
      </c>
      <c r="YO195" s="27">
        <v>1</v>
      </c>
      <c r="YP195" s="27">
        <v>1</v>
      </c>
      <c r="YQ195" s="27">
        <v>1</v>
      </c>
      <c r="YR195" s="27">
        <v>1</v>
      </c>
      <c r="YS195" s="27">
        <v>0</v>
      </c>
      <c r="YT195" s="27">
        <v>1</v>
      </c>
      <c r="YU195" s="27">
        <v>0</v>
      </c>
      <c r="YV195" s="27">
        <v>1</v>
      </c>
      <c r="YW195" s="27">
        <v>0</v>
      </c>
      <c r="YX195" s="27">
        <v>0</v>
      </c>
      <c r="YY195" s="27">
        <v>1</v>
      </c>
      <c r="YZ195" s="27">
        <v>0</v>
      </c>
      <c r="ZA195" s="27">
        <v>1</v>
      </c>
      <c r="ZB195" s="27">
        <v>0</v>
      </c>
      <c r="ZC195" s="27">
        <v>298</v>
      </c>
      <c r="ZD195" s="27">
        <v>0</v>
      </c>
      <c r="ZE195" s="27">
        <v>104</v>
      </c>
      <c r="ZF195" s="27">
        <v>28</v>
      </c>
      <c r="ZG195" s="27">
        <v>2</v>
      </c>
      <c r="ZH195" s="27">
        <v>0</v>
      </c>
      <c r="ZI195" s="27">
        <v>8</v>
      </c>
      <c r="ZJ195" s="27">
        <v>0</v>
      </c>
      <c r="ZK195" s="27">
        <v>0</v>
      </c>
      <c r="ZL195" s="27">
        <v>26</v>
      </c>
      <c r="ZM195" s="27">
        <v>2</v>
      </c>
      <c r="ZN195" s="27">
        <v>1</v>
      </c>
      <c r="ZO195" s="27">
        <v>15</v>
      </c>
      <c r="ZP195" s="27">
        <v>0</v>
      </c>
      <c r="ZQ195" s="27">
        <v>1</v>
      </c>
      <c r="ZR195" s="27">
        <v>9</v>
      </c>
      <c r="ZS195" s="27">
        <v>0</v>
      </c>
      <c r="ZT195" s="27">
        <v>0</v>
      </c>
      <c r="ZU195" s="27">
        <v>0</v>
      </c>
      <c r="ZV195" s="27">
        <v>0</v>
      </c>
    </row>
    <row r="196" spans="1:698" s="43" customFormat="1" x14ac:dyDescent="0.2">
      <c r="A196" s="43" t="s">
        <v>296</v>
      </c>
      <c r="B196" s="42"/>
      <c r="C196" s="14">
        <v>484</v>
      </c>
      <c r="D196" s="14">
        <v>20</v>
      </c>
      <c r="E196" s="14">
        <v>2</v>
      </c>
      <c r="F196" s="14">
        <v>0</v>
      </c>
      <c r="G196" s="43">
        <v>0</v>
      </c>
      <c r="H196" s="43">
        <v>0</v>
      </c>
      <c r="I196" s="43">
        <v>0</v>
      </c>
      <c r="J196" s="43">
        <v>0</v>
      </c>
      <c r="K196" s="43">
        <v>0</v>
      </c>
      <c r="L196" s="43">
        <v>0</v>
      </c>
      <c r="M196" s="43">
        <v>0</v>
      </c>
      <c r="N196" s="43">
        <v>0</v>
      </c>
      <c r="O196" s="43">
        <v>0</v>
      </c>
      <c r="P196" s="43">
        <v>0</v>
      </c>
      <c r="Q196" s="43">
        <v>0</v>
      </c>
      <c r="R196" s="43">
        <v>0</v>
      </c>
      <c r="S196" s="43">
        <v>0</v>
      </c>
      <c r="T196" s="43">
        <v>0</v>
      </c>
      <c r="U196" s="43">
        <v>0</v>
      </c>
      <c r="V196" s="43">
        <v>0</v>
      </c>
      <c r="W196" s="43">
        <v>0</v>
      </c>
      <c r="X196" s="43">
        <v>0</v>
      </c>
      <c r="Y196" s="43">
        <v>0</v>
      </c>
      <c r="Z196" s="43">
        <v>0</v>
      </c>
      <c r="AA196" s="43">
        <v>0</v>
      </c>
      <c r="AB196" s="43">
        <v>0</v>
      </c>
      <c r="AC196" s="43">
        <v>0</v>
      </c>
      <c r="AD196" s="43">
        <v>0</v>
      </c>
      <c r="AE196" s="43">
        <v>0</v>
      </c>
      <c r="AF196" s="43">
        <v>0</v>
      </c>
      <c r="AG196" s="43">
        <v>0</v>
      </c>
      <c r="AH196" s="43">
        <v>0</v>
      </c>
      <c r="AI196" s="43">
        <v>0</v>
      </c>
      <c r="AJ196" s="43">
        <v>0</v>
      </c>
      <c r="AK196" s="43">
        <v>0</v>
      </c>
      <c r="AL196" s="43">
        <v>0</v>
      </c>
      <c r="AM196" s="43">
        <v>0</v>
      </c>
      <c r="AN196" s="43">
        <v>0</v>
      </c>
      <c r="AO196" s="43">
        <v>0</v>
      </c>
      <c r="AP196" s="43">
        <v>0</v>
      </c>
      <c r="AU196" s="43">
        <v>0</v>
      </c>
      <c r="AV196" s="43">
        <v>0</v>
      </c>
      <c r="AW196" s="43">
        <v>0</v>
      </c>
      <c r="AX196" s="43">
        <v>0</v>
      </c>
      <c r="AY196" s="14">
        <v>0</v>
      </c>
      <c r="AZ196" s="14">
        <v>0</v>
      </c>
      <c r="BA196" s="14">
        <v>2</v>
      </c>
      <c r="BB196" s="14">
        <v>71</v>
      </c>
      <c r="BC196" s="43">
        <v>0</v>
      </c>
      <c r="BD196" s="43">
        <v>0</v>
      </c>
      <c r="BE196" s="43">
        <v>0</v>
      </c>
      <c r="BF196" s="43">
        <v>0</v>
      </c>
      <c r="BG196" s="43">
        <v>0</v>
      </c>
      <c r="BH196" s="43">
        <v>0</v>
      </c>
      <c r="BI196" s="43">
        <v>0</v>
      </c>
      <c r="BJ196" s="43">
        <v>0</v>
      </c>
      <c r="BK196" s="43">
        <v>0</v>
      </c>
      <c r="BL196" s="43">
        <v>0</v>
      </c>
      <c r="BM196" s="43">
        <v>0</v>
      </c>
      <c r="BN196" s="43">
        <v>0</v>
      </c>
      <c r="BO196" s="43">
        <v>0</v>
      </c>
      <c r="BP196" s="43">
        <v>0</v>
      </c>
      <c r="BQ196" s="43">
        <v>0</v>
      </c>
      <c r="BR196" s="43">
        <v>0</v>
      </c>
      <c r="BS196" s="43">
        <v>0</v>
      </c>
      <c r="BT196" s="43">
        <v>0</v>
      </c>
      <c r="BU196" s="43">
        <v>0</v>
      </c>
      <c r="BV196" s="43">
        <v>0</v>
      </c>
      <c r="BW196" s="43">
        <v>0</v>
      </c>
      <c r="BX196" s="43">
        <v>0</v>
      </c>
      <c r="BY196" s="43">
        <v>0</v>
      </c>
      <c r="BZ196" s="43">
        <v>2</v>
      </c>
      <c r="CA196" s="43">
        <v>0</v>
      </c>
      <c r="CB196" s="43">
        <v>2</v>
      </c>
      <c r="CC196" s="43">
        <v>0</v>
      </c>
      <c r="CD196" s="43">
        <v>9</v>
      </c>
      <c r="CE196" s="43">
        <v>0</v>
      </c>
      <c r="CF196" s="43">
        <v>1</v>
      </c>
      <c r="CG196" s="43">
        <v>0</v>
      </c>
      <c r="CH196" s="43">
        <v>3</v>
      </c>
      <c r="CI196" s="43">
        <v>0</v>
      </c>
      <c r="CJ196" s="43">
        <v>3</v>
      </c>
      <c r="CK196" s="43">
        <v>0</v>
      </c>
      <c r="CL196" s="43">
        <v>14</v>
      </c>
      <c r="CM196" s="43">
        <v>1</v>
      </c>
      <c r="CN196" s="43">
        <v>6</v>
      </c>
      <c r="CO196" s="43">
        <v>1</v>
      </c>
      <c r="CP196" s="43">
        <v>35</v>
      </c>
      <c r="CQ196" s="43">
        <v>3</v>
      </c>
      <c r="CR196" s="43">
        <v>25</v>
      </c>
      <c r="CS196" s="43">
        <v>1</v>
      </c>
      <c r="CT196" s="43">
        <v>39</v>
      </c>
      <c r="CU196" s="43">
        <v>3</v>
      </c>
      <c r="CV196" s="43">
        <v>20</v>
      </c>
      <c r="CW196" s="43">
        <v>2</v>
      </c>
      <c r="CX196" s="43">
        <v>14</v>
      </c>
      <c r="CY196" s="43">
        <v>2</v>
      </c>
      <c r="CZ196" s="43">
        <v>8</v>
      </c>
      <c r="DA196" s="43">
        <v>0</v>
      </c>
      <c r="DB196" s="43">
        <v>2</v>
      </c>
      <c r="DC196" s="43">
        <v>0</v>
      </c>
      <c r="DD196" s="43">
        <v>0</v>
      </c>
      <c r="DG196" s="43">
        <v>2</v>
      </c>
      <c r="DH196" s="43">
        <v>45</v>
      </c>
      <c r="DI196" s="43">
        <v>0</v>
      </c>
      <c r="DJ196" s="43">
        <v>0</v>
      </c>
      <c r="DK196" s="43">
        <v>0</v>
      </c>
      <c r="DL196" s="43">
        <v>0</v>
      </c>
      <c r="DM196" s="43">
        <v>0</v>
      </c>
      <c r="DN196" s="43">
        <v>0</v>
      </c>
      <c r="DO196" s="43">
        <v>0</v>
      </c>
      <c r="DP196" s="43">
        <v>0</v>
      </c>
      <c r="DQ196" s="43">
        <v>0</v>
      </c>
      <c r="DR196" s="43">
        <v>0</v>
      </c>
      <c r="DS196" s="43">
        <v>0</v>
      </c>
      <c r="DT196" s="43">
        <v>0</v>
      </c>
      <c r="DU196" s="43">
        <v>0</v>
      </c>
      <c r="DV196" s="43">
        <v>4</v>
      </c>
      <c r="DW196" s="43">
        <v>0</v>
      </c>
      <c r="DX196" s="43">
        <v>1</v>
      </c>
      <c r="DY196" s="43">
        <v>0</v>
      </c>
      <c r="DZ196" s="43">
        <v>34</v>
      </c>
      <c r="EA196" s="43">
        <v>0</v>
      </c>
      <c r="EB196" s="43">
        <v>1</v>
      </c>
      <c r="EC196" s="43">
        <v>1</v>
      </c>
      <c r="ED196" s="43">
        <v>77</v>
      </c>
      <c r="EE196" s="43">
        <v>0</v>
      </c>
      <c r="EF196" s="43">
        <v>9</v>
      </c>
      <c r="EG196" s="43">
        <v>0</v>
      </c>
      <c r="EH196" s="43">
        <v>26</v>
      </c>
      <c r="EI196" s="43">
        <v>0</v>
      </c>
      <c r="EJ196" s="43">
        <v>5</v>
      </c>
      <c r="EK196" s="43">
        <v>0</v>
      </c>
      <c r="EL196" s="43">
        <v>6</v>
      </c>
      <c r="EM196" s="43">
        <v>0</v>
      </c>
      <c r="EN196" s="43">
        <v>2</v>
      </c>
      <c r="EO196" s="43">
        <v>0</v>
      </c>
      <c r="EP196" s="43">
        <v>0</v>
      </c>
      <c r="EQ196" s="43">
        <v>0</v>
      </c>
      <c r="ER196" s="43">
        <v>0</v>
      </c>
      <c r="ES196" s="43">
        <v>0</v>
      </c>
      <c r="ET196" s="43">
        <v>0</v>
      </c>
      <c r="EU196" s="43">
        <v>0</v>
      </c>
      <c r="EV196" s="43">
        <v>0</v>
      </c>
      <c r="EW196" s="43">
        <v>0</v>
      </c>
      <c r="EX196" s="43">
        <v>0</v>
      </c>
      <c r="EY196" s="43">
        <v>0</v>
      </c>
      <c r="EZ196" s="43">
        <v>0</v>
      </c>
      <c r="FA196" s="43">
        <v>0</v>
      </c>
      <c r="FB196" s="43">
        <v>0</v>
      </c>
      <c r="FC196" s="43">
        <v>0</v>
      </c>
      <c r="FD196" s="43">
        <v>0</v>
      </c>
      <c r="FE196" s="43">
        <v>0</v>
      </c>
      <c r="FF196" s="43">
        <v>0</v>
      </c>
      <c r="FG196" s="43">
        <v>0</v>
      </c>
      <c r="FH196" s="43">
        <v>0</v>
      </c>
      <c r="FI196" s="43">
        <v>0</v>
      </c>
      <c r="FJ196" s="43">
        <v>0</v>
      </c>
      <c r="FK196" s="43">
        <v>0</v>
      </c>
      <c r="FL196" s="43">
        <v>0</v>
      </c>
      <c r="FM196" s="43">
        <v>0</v>
      </c>
      <c r="FN196" s="43">
        <v>0</v>
      </c>
      <c r="FO196" s="43">
        <v>0</v>
      </c>
      <c r="FP196" s="43">
        <v>0</v>
      </c>
      <c r="FQ196" s="43">
        <v>0</v>
      </c>
      <c r="FR196" s="43">
        <v>0</v>
      </c>
      <c r="FS196" s="43">
        <v>0</v>
      </c>
      <c r="FT196" s="43">
        <v>0</v>
      </c>
      <c r="FU196" s="43">
        <v>0</v>
      </c>
      <c r="FV196" s="43">
        <v>0</v>
      </c>
      <c r="FW196" s="43">
        <v>0</v>
      </c>
      <c r="FX196" s="43">
        <v>0</v>
      </c>
      <c r="FY196" s="43">
        <v>0</v>
      </c>
      <c r="FZ196" s="43">
        <v>0</v>
      </c>
      <c r="GA196" s="43">
        <v>0</v>
      </c>
      <c r="GB196" s="43">
        <v>0</v>
      </c>
      <c r="GC196" s="27"/>
      <c r="GD196" s="27">
        <v>0</v>
      </c>
      <c r="GE196" s="27">
        <v>0</v>
      </c>
      <c r="GF196" s="27">
        <v>0</v>
      </c>
      <c r="GG196" s="27">
        <v>0</v>
      </c>
      <c r="GH196" s="27">
        <v>0</v>
      </c>
      <c r="GI196" s="27">
        <v>0</v>
      </c>
      <c r="GJ196" s="27">
        <v>0</v>
      </c>
      <c r="GK196" s="27">
        <v>0</v>
      </c>
      <c r="GL196" s="27">
        <v>0</v>
      </c>
      <c r="GM196" s="27">
        <v>0</v>
      </c>
      <c r="GN196" s="27">
        <v>0</v>
      </c>
      <c r="GO196" s="27">
        <v>0</v>
      </c>
      <c r="GP196" s="27"/>
      <c r="GQ196" s="27">
        <v>0</v>
      </c>
      <c r="GR196" s="27">
        <v>0</v>
      </c>
      <c r="GS196" s="27">
        <v>0</v>
      </c>
      <c r="GT196" s="27">
        <v>0</v>
      </c>
      <c r="GU196" s="27">
        <v>0</v>
      </c>
      <c r="GV196" s="27">
        <v>0</v>
      </c>
      <c r="GW196" s="27">
        <v>0</v>
      </c>
      <c r="GX196" s="27">
        <v>0</v>
      </c>
      <c r="GY196" s="27">
        <v>0</v>
      </c>
      <c r="GZ196" s="27">
        <v>0</v>
      </c>
      <c r="HA196" s="27">
        <v>0</v>
      </c>
      <c r="HB196" s="27">
        <v>0</v>
      </c>
      <c r="HC196" s="27"/>
      <c r="HD196" s="27">
        <v>0</v>
      </c>
      <c r="HE196" s="27">
        <v>0</v>
      </c>
      <c r="HF196" s="27">
        <v>0</v>
      </c>
      <c r="HG196" s="27">
        <v>0</v>
      </c>
      <c r="HH196" s="27">
        <v>0</v>
      </c>
      <c r="HI196" s="27">
        <v>0</v>
      </c>
      <c r="HJ196" s="27">
        <v>0</v>
      </c>
      <c r="HK196" s="27">
        <v>0</v>
      </c>
      <c r="HL196" s="27">
        <v>0</v>
      </c>
      <c r="HM196" s="27">
        <v>0</v>
      </c>
      <c r="HN196" s="27">
        <v>0</v>
      </c>
      <c r="HO196" s="27">
        <v>0</v>
      </c>
      <c r="HP196" s="27"/>
      <c r="HQ196" s="27">
        <v>0</v>
      </c>
      <c r="HR196" s="27">
        <v>0</v>
      </c>
      <c r="HS196" s="27">
        <v>0</v>
      </c>
      <c r="HT196" s="27">
        <v>0</v>
      </c>
      <c r="HU196" s="27">
        <v>0</v>
      </c>
      <c r="HV196" s="27">
        <v>0</v>
      </c>
      <c r="HW196" s="27">
        <v>0</v>
      </c>
      <c r="HX196" s="27">
        <v>0</v>
      </c>
      <c r="HY196" s="27">
        <v>0</v>
      </c>
      <c r="HZ196" s="27">
        <v>0</v>
      </c>
      <c r="IA196" s="27">
        <v>0</v>
      </c>
      <c r="IB196" s="27">
        <v>0</v>
      </c>
      <c r="IC196" s="27"/>
      <c r="ID196" s="27">
        <v>2</v>
      </c>
      <c r="IE196" s="27">
        <v>0</v>
      </c>
      <c r="IF196" s="27">
        <v>0</v>
      </c>
      <c r="IG196" s="27">
        <v>0</v>
      </c>
      <c r="IH196" s="27">
        <v>0</v>
      </c>
      <c r="II196" s="27"/>
      <c r="IJ196" s="27"/>
      <c r="IK196" s="27"/>
      <c r="IL196" s="27"/>
      <c r="IM196" s="27">
        <v>2</v>
      </c>
      <c r="IN196" s="27">
        <v>0</v>
      </c>
      <c r="IO196" s="27">
        <v>0</v>
      </c>
      <c r="IP196" s="27">
        <v>0</v>
      </c>
      <c r="IQ196" s="27">
        <v>0</v>
      </c>
      <c r="IR196" s="27">
        <v>0</v>
      </c>
      <c r="IS196" s="27">
        <v>0</v>
      </c>
      <c r="IT196" s="27">
        <v>0</v>
      </c>
      <c r="IU196" s="27">
        <v>0</v>
      </c>
      <c r="IV196" s="27">
        <v>0</v>
      </c>
      <c r="IW196" s="27">
        <v>0</v>
      </c>
      <c r="IX196" s="27">
        <v>0</v>
      </c>
      <c r="IY196" s="27">
        <v>0</v>
      </c>
      <c r="IZ196" s="27">
        <v>0</v>
      </c>
      <c r="JA196" s="27">
        <v>0</v>
      </c>
      <c r="JB196" s="27">
        <v>0</v>
      </c>
      <c r="JC196" s="27">
        <v>0</v>
      </c>
      <c r="JD196" s="27">
        <v>0</v>
      </c>
      <c r="JE196" s="27">
        <v>0</v>
      </c>
      <c r="JF196" s="27">
        <v>0</v>
      </c>
      <c r="JG196" s="27">
        <v>0</v>
      </c>
      <c r="JH196" s="27">
        <v>0</v>
      </c>
      <c r="JI196" s="27">
        <v>0</v>
      </c>
      <c r="JJ196" s="27">
        <v>0</v>
      </c>
      <c r="JK196" s="27">
        <v>0</v>
      </c>
      <c r="JL196" s="27">
        <v>0</v>
      </c>
      <c r="JM196" s="27">
        <v>0</v>
      </c>
      <c r="JN196" s="27">
        <v>0</v>
      </c>
      <c r="JO196" s="27">
        <v>0</v>
      </c>
      <c r="JP196" s="27">
        <v>0</v>
      </c>
      <c r="JQ196" s="27">
        <v>0</v>
      </c>
      <c r="JR196" s="27">
        <v>0</v>
      </c>
      <c r="JS196" s="27">
        <v>0</v>
      </c>
      <c r="JT196" s="27">
        <v>0</v>
      </c>
      <c r="JU196" s="27">
        <v>0</v>
      </c>
      <c r="JV196" s="27">
        <v>0</v>
      </c>
      <c r="JW196" s="27">
        <v>0</v>
      </c>
      <c r="JX196" s="27">
        <v>0</v>
      </c>
      <c r="JY196" s="14">
        <v>77</v>
      </c>
      <c r="JZ196" s="27">
        <v>0</v>
      </c>
      <c r="KA196" s="27">
        <v>0</v>
      </c>
      <c r="KB196" s="27">
        <v>17</v>
      </c>
      <c r="KC196" s="27">
        <v>0</v>
      </c>
      <c r="KD196" s="27">
        <v>0</v>
      </c>
      <c r="KE196" s="27">
        <v>23</v>
      </c>
      <c r="KF196" s="27">
        <v>2</v>
      </c>
      <c r="KG196" s="27">
        <v>1</v>
      </c>
      <c r="KH196" s="27">
        <v>24</v>
      </c>
      <c r="KI196" s="27">
        <v>2</v>
      </c>
      <c r="KJ196" s="27">
        <v>1</v>
      </c>
      <c r="KK196" s="27">
        <v>7</v>
      </c>
      <c r="KL196" s="14">
        <v>77</v>
      </c>
      <c r="KM196" s="27">
        <v>17</v>
      </c>
      <c r="KN196" s="27">
        <v>23</v>
      </c>
      <c r="KO196" s="27">
        <v>27</v>
      </c>
      <c r="KP196" s="27">
        <v>10</v>
      </c>
      <c r="KQ196" s="14">
        <v>3</v>
      </c>
      <c r="KR196" s="27">
        <v>3</v>
      </c>
      <c r="KS196" s="27">
        <v>0</v>
      </c>
      <c r="KT196" s="14">
        <v>0</v>
      </c>
      <c r="KU196" s="27">
        <v>0</v>
      </c>
      <c r="KV196" s="27">
        <v>0</v>
      </c>
      <c r="KW196" s="27">
        <v>0</v>
      </c>
      <c r="KX196" s="27">
        <v>0</v>
      </c>
      <c r="KY196" s="14">
        <v>2</v>
      </c>
      <c r="KZ196" s="27">
        <v>0</v>
      </c>
      <c r="LA196" s="27">
        <v>0</v>
      </c>
      <c r="LB196" s="27">
        <v>0</v>
      </c>
      <c r="LC196" s="27">
        <v>0</v>
      </c>
      <c r="LD196" s="27">
        <v>0</v>
      </c>
      <c r="LE196" s="27">
        <v>0</v>
      </c>
      <c r="LF196" s="27">
        <v>0</v>
      </c>
      <c r="LG196" s="27">
        <v>0</v>
      </c>
      <c r="LH196" s="27">
        <v>0</v>
      </c>
      <c r="LI196" s="27">
        <v>0</v>
      </c>
      <c r="LJ196" s="27">
        <v>0</v>
      </c>
      <c r="LK196" s="27">
        <v>0</v>
      </c>
      <c r="LL196" s="27">
        <v>1</v>
      </c>
      <c r="LM196" s="27">
        <v>0</v>
      </c>
      <c r="LN196" s="27">
        <v>0</v>
      </c>
      <c r="LO196" s="27">
        <v>0</v>
      </c>
      <c r="LP196" s="27">
        <v>0</v>
      </c>
      <c r="LQ196" s="27">
        <v>1</v>
      </c>
      <c r="LR196" s="27">
        <v>0</v>
      </c>
      <c r="LS196" s="27">
        <v>0</v>
      </c>
      <c r="LT196" s="27">
        <v>0</v>
      </c>
      <c r="LU196" s="27">
        <v>0</v>
      </c>
      <c r="LV196" s="27">
        <v>0</v>
      </c>
      <c r="LW196" s="27">
        <v>0</v>
      </c>
      <c r="LX196" s="27">
        <v>0</v>
      </c>
      <c r="LY196" s="27">
        <v>0</v>
      </c>
      <c r="LZ196" s="27">
        <v>0</v>
      </c>
      <c r="MA196" s="27">
        <v>0</v>
      </c>
      <c r="MB196" s="27">
        <v>0</v>
      </c>
      <c r="MC196" s="27">
        <v>0</v>
      </c>
      <c r="MD196" s="27">
        <v>0</v>
      </c>
      <c r="ME196" s="27">
        <v>0</v>
      </c>
      <c r="MF196" s="27">
        <v>0</v>
      </c>
      <c r="MG196" s="27">
        <v>0</v>
      </c>
      <c r="MH196" s="27">
        <v>0</v>
      </c>
      <c r="MI196" s="27">
        <v>0</v>
      </c>
      <c r="MJ196" s="27">
        <v>0</v>
      </c>
      <c r="MK196" s="27">
        <v>0</v>
      </c>
      <c r="ML196" s="27">
        <v>0</v>
      </c>
      <c r="MM196" s="27">
        <v>0</v>
      </c>
      <c r="MN196" s="27">
        <v>0</v>
      </c>
      <c r="MO196" s="27">
        <v>0</v>
      </c>
      <c r="MP196" s="27">
        <v>0</v>
      </c>
      <c r="MQ196" s="27">
        <v>0</v>
      </c>
      <c r="MR196" s="27">
        <v>0</v>
      </c>
      <c r="MS196" s="27">
        <v>0</v>
      </c>
      <c r="MT196" s="27">
        <v>0</v>
      </c>
      <c r="MU196" s="27">
        <v>0</v>
      </c>
      <c r="MV196" s="27">
        <v>0</v>
      </c>
      <c r="MW196" s="27">
        <v>0</v>
      </c>
      <c r="MX196" s="27">
        <v>0</v>
      </c>
      <c r="MY196" s="27">
        <v>0</v>
      </c>
      <c r="MZ196" s="27">
        <v>0</v>
      </c>
      <c r="NA196" s="27">
        <v>0</v>
      </c>
      <c r="NB196" s="27">
        <v>0</v>
      </c>
      <c r="NC196" s="27">
        <v>0</v>
      </c>
      <c r="ND196" s="27">
        <v>0</v>
      </c>
      <c r="NE196" s="27">
        <v>0</v>
      </c>
      <c r="NF196" s="27">
        <v>0</v>
      </c>
      <c r="NG196" s="27">
        <v>0</v>
      </c>
      <c r="NH196" s="27">
        <v>0</v>
      </c>
      <c r="NI196" s="27">
        <v>0</v>
      </c>
      <c r="NJ196" s="27">
        <v>0</v>
      </c>
      <c r="NK196" s="27">
        <v>0</v>
      </c>
      <c r="NL196" s="27">
        <v>0</v>
      </c>
      <c r="NM196" s="27">
        <v>0</v>
      </c>
      <c r="NN196" s="27">
        <v>0</v>
      </c>
      <c r="NO196" s="27">
        <v>0</v>
      </c>
      <c r="NP196" s="27">
        <v>0</v>
      </c>
      <c r="NQ196" s="27">
        <v>0</v>
      </c>
      <c r="NR196" s="27">
        <v>0</v>
      </c>
      <c r="NS196" s="27">
        <v>0</v>
      </c>
      <c r="NT196" s="14">
        <v>3</v>
      </c>
      <c r="NU196" s="27">
        <v>0</v>
      </c>
      <c r="NV196" s="27">
        <v>0</v>
      </c>
      <c r="NW196" s="27">
        <v>0</v>
      </c>
      <c r="NX196" s="27">
        <v>0</v>
      </c>
      <c r="NY196" s="27">
        <v>0</v>
      </c>
      <c r="NZ196" s="27">
        <v>0</v>
      </c>
      <c r="OA196" s="27">
        <v>0</v>
      </c>
      <c r="OB196" s="27">
        <v>0</v>
      </c>
      <c r="OC196" s="27">
        <v>0</v>
      </c>
      <c r="OD196" s="27">
        <v>0</v>
      </c>
      <c r="OE196" s="27">
        <v>1</v>
      </c>
      <c r="OF196" s="27">
        <v>0</v>
      </c>
      <c r="OG196" s="27">
        <v>1</v>
      </c>
      <c r="OH196" s="27">
        <v>0</v>
      </c>
      <c r="OI196" s="27">
        <v>0</v>
      </c>
      <c r="OJ196" s="27">
        <v>0</v>
      </c>
      <c r="OK196" s="27">
        <v>0</v>
      </c>
      <c r="OL196" s="27">
        <v>1</v>
      </c>
      <c r="OM196" s="27">
        <v>0</v>
      </c>
      <c r="ON196" s="27">
        <v>0</v>
      </c>
      <c r="OO196" s="27">
        <v>0</v>
      </c>
      <c r="OP196" s="27">
        <v>0</v>
      </c>
      <c r="OQ196" s="27">
        <v>0</v>
      </c>
      <c r="OR196" s="27">
        <v>0</v>
      </c>
      <c r="OS196" s="14">
        <v>15</v>
      </c>
      <c r="OT196" s="44">
        <v>3</v>
      </c>
      <c r="OU196" s="27">
        <v>1</v>
      </c>
      <c r="OV196" s="27">
        <v>0</v>
      </c>
      <c r="OW196" s="27">
        <v>0</v>
      </c>
      <c r="OX196" s="27">
        <v>0</v>
      </c>
      <c r="OY196" s="27">
        <v>0</v>
      </c>
      <c r="OZ196" s="27">
        <v>0</v>
      </c>
      <c r="PA196" s="27">
        <v>3</v>
      </c>
      <c r="PB196" s="27">
        <v>6</v>
      </c>
      <c r="PC196" s="27">
        <v>0</v>
      </c>
      <c r="PD196" s="27">
        <v>0</v>
      </c>
      <c r="PE196" s="27">
        <v>0</v>
      </c>
      <c r="PF196" s="27">
        <v>0</v>
      </c>
      <c r="PG196" s="27">
        <v>0</v>
      </c>
      <c r="PH196" s="27">
        <v>0</v>
      </c>
      <c r="PI196" s="27">
        <v>0</v>
      </c>
      <c r="PJ196" s="27">
        <v>0</v>
      </c>
      <c r="PK196" s="27">
        <v>0</v>
      </c>
      <c r="PL196" s="27">
        <v>0</v>
      </c>
      <c r="PM196" s="27">
        <v>2</v>
      </c>
      <c r="PN196" s="27">
        <v>4</v>
      </c>
      <c r="PO196" s="27">
        <v>0</v>
      </c>
      <c r="PP196" s="27">
        <v>0</v>
      </c>
      <c r="PQ196" s="27">
        <v>0</v>
      </c>
      <c r="PR196" s="27">
        <v>0</v>
      </c>
      <c r="PS196" s="27">
        <v>0</v>
      </c>
      <c r="PT196" s="27">
        <v>0</v>
      </c>
      <c r="PU196" s="27">
        <v>0</v>
      </c>
      <c r="PV196" s="27">
        <v>0</v>
      </c>
      <c r="PW196" s="27">
        <v>0</v>
      </c>
      <c r="PX196" s="14">
        <v>507</v>
      </c>
      <c r="PY196" s="27">
        <v>0</v>
      </c>
      <c r="PZ196" s="27">
        <v>7</v>
      </c>
      <c r="QA196" s="27">
        <v>5</v>
      </c>
      <c r="QB196" s="27">
        <v>4</v>
      </c>
      <c r="QC196" s="27">
        <v>14</v>
      </c>
      <c r="QD196" s="27">
        <v>67</v>
      </c>
      <c r="QE196" s="27">
        <v>247</v>
      </c>
      <c r="QF196" s="27">
        <v>0</v>
      </c>
      <c r="QG196" s="27">
        <v>0</v>
      </c>
      <c r="QH196" s="27">
        <v>0</v>
      </c>
      <c r="QI196" s="27">
        <v>0</v>
      </c>
      <c r="QJ196" s="27">
        <v>21</v>
      </c>
      <c r="QK196" s="27">
        <v>0</v>
      </c>
      <c r="QL196" s="27">
        <v>7</v>
      </c>
      <c r="QM196" s="27">
        <v>8</v>
      </c>
      <c r="QN196" s="27">
        <v>1</v>
      </c>
      <c r="QO196" s="27">
        <v>3</v>
      </c>
      <c r="QP196" s="27">
        <v>16</v>
      </c>
      <c r="QQ196" s="27">
        <v>92</v>
      </c>
      <c r="QR196" s="27">
        <v>0</v>
      </c>
      <c r="QS196" s="27">
        <v>0</v>
      </c>
      <c r="QT196" s="27">
        <v>0</v>
      </c>
      <c r="QU196" s="27">
        <v>0</v>
      </c>
      <c r="QV196" s="27">
        <v>15</v>
      </c>
      <c r="QW196" s="27">
        <v>0</v>
      </c>
      <c r="QX196" s="27">
        <v>0</v>
      </c>
      <c r="QY196" s="27">
        <v>0</v>
      </c>
      <c r="QZ196" s="27">
        <v>0</v>
      </c>
      <c r="RA196" s="14">
        <v>6</v>
      </c>
      <c r="RB196" s="27">
        <v>0</v>
      </c>
      <c r="RC196" s="27">
        <v>0</v>
      </c>
      <c r="RD196" s="27">
        <v>1</v>
      </c>
      <c r="RE196" s="27">
        <v>1</v>
      </c>
      <c r="RF196" s="27">
        <v>0</v>
      </c>
      <c r="RG196" s="27">
        <v>0</v>
      </c>
      <c r="RH196" s="27">
        <v>2</v>
      </c>
      <c r="RI196" s="27">
        <v>2</v>
      </c>
      <c r="RJ196" s="14">
        <v>2</v>
      </c>
      <c r="RK196" s="27">
        <v>0</v>
      </c>
      <c r="RL196" s="27">
        <v>0</v>
      </c>
      <c r="RM196" s="27">
        <v>0</v>
      </c>
      <c r="RN196" s="27">
        <v>0</v>
      </c>
      <c r="RO196" s="27">
        <v>0</v>
      </c>
      <c r="RP196" s="27">
        <v>0</v>
      </c>
      <c r="RQ196" s="27">
        <v>0</v>
      </c>
      <c r="RR196" s="27">
        <v>0</v>
      </c>
      <c r="RS196" s="27">
        <v>0</v>
      </c>
      <c r="RT196" s="27">
        <v>0</v>
      </c>
      <c r="RU196" s="27">
        <v>0</v>
      </c>
      <c r="RV196" s="27">
        <v>0</v>
      </c>
      <c r="RW196" s="27">
        <v>1</v>
      </c>
      <c r="RX196" s="27">
        <v>0</v>
      </c>
      <c r="RY196" s="27">
        <v>0</v>
      </c>
      <c r="RZ196" s="27">
        <v>0</v>
      </c>
      <c r="SA196" s="27">
        <v>0</v>
      </c>
      <c r="SB196" s="27">
        <v>1</v>
      </c>
      <c r="SC196" s="27">
        <v>0</v>
      </c>
      <c r="SD196" s="27">
        <v>0</v>
      </c>
      <c r="SE196" s="27">
        <v>0</v>
      </c>
      <c r="SF196" s="27">
        <v>0</v>
      </c>
      <c r="SG196" s="27">
        <v>0</v>
      </c>
      <c r="SH196" s="27">
        <v>0</v>
      </c>
      <c r="SI196" s="27">
        <v>0</v>
      </c>
      <c r="SJ196" s="27">
        <v>0</v>
      </c>
      <c r="SK196" s="27">
        <v>0</v>
      </c>
      <c r="SL196" s="27">
        <v>0</v>
      </c>
      <c r="SM196" s="27">
        <v>0</v>
      </c>
      <c r="SN196" s="27">
        <v>0</v>
      </c>
      <c r="SO196" s="27">
        <v>0</v>
      </c>
      <c r="SP196" s="27">
        <v>0</v>
      </c>
      <c r="SQ196" s="27">
        <v>0</v>
      </c>
      <c r="SR196" s="27">
        <v>0</v>
      </c>
      <c r="SS196" s="27">
        <v>0</v>
      </c>
      <c r="ST196" s="27">
        <v>0</v>
      </c>
      <c r="SU196" s="27">
        <v>0</v>
      </c>
      <c r="SV196" s="27">
        <v>0</v>
      </c>
      <c r="SW196" s="27">
        <v>0</v>
      </c>
      <c r="SX196" s="27">
        <v>0</v>
      </c>
      <c r="SY196" s="27">
        <v>0</v>
      </c>
      <c r="SZ196" s="27">
        <v>0</v>
      </c>
      <c r="TA196" s="27">
        <v>0</v>
      </c>
      <c r="TB196" s="27">
        <v>0</v>
      </c>
      <c r="TC196" s="27">
        <v>0</v>
      </c>
      <c r="TD196" s="27">
        <v>0</v>
      </c>
      <c r="TE196" s="27">
        <v>0</v>
      </c>
      <c r="TF196" s="27">
        <v>0</v>
      </c>
      <c r="TG196" s="14">
        <v>0</v>
      </c>
      <c r="TH196" s="27">
        <v>0</v>
      </c>
      <c r="TI196" s="27">
        <v>0</v>
      </c>
      <c r="TJ196" s="27">
        <v>0</v>
      </c>
      <c r="TK196" s="27">
        <v>0</v>
      </c>
      <c r="TL196" s="27">
        <v>0</v>
      </c>
      <c r="TM196" s="27">
        <v>0</v>
      </c>
      <c r="TN196" s="27">
        <v>0</v>
      </c>
      <c r="TO196" s="27">
        <v>0</v>
      </c>
      <c r="TP196" s="27">
        <v>0</v>
      </c>
      <c r="TQ196" s="27">
        <v>0</v>
      </c>
      <c r="TR196" s="27">
        <v>0</v>
      </c>
      <c r="TS196" s="27">
        <v>0</v>
      </c>
      <c r="TT196" s="27">
        <v>0</v>
      </c>
      <c r="TU196" s="27">
        <v>0</v>
      </c>
      <c r="TV196" s="27">
        <v>0</v>
      </c>
      <c r="TW196" s="27">
        <v>0</v>
      </c>
      <c r="TX196" s="27">
        <v>0</v>
      </c>
      <c r="TY196" s="27">
        <v>0</v>
      </c>
      <c r="TZ196" s="27">
        <v>0</v>
      </c>
      <c r="UA196" s="27">
        <v>0</v>
      </c>
      <c r="UB196" s="27">
        <v>0</v>
      </c>
      <c r="UC196" s="27">
        <v>0</v>
      </c>
      <c r="UD196" s="27">
        <v>0</v>
      </c>
      <c r="UE196" s="27">
        <v>0</v>
      </c>
      <c r="UF196" s="27">
        <v>0</v>
      </c>
      <c r="UG196" s="27">
        <v>0</v>
      </c>
      <c r="UH196" s="27">
        <v>0</v>
      </c>
      <c r="UI196" s="27">
        <v>0</v>
      </c>
      <c r="UJ196" s="27">
        <v>0</v>
      </c>
      <c r="UK196" s="27">
        <v>0</v>
      </c>
      <c r="UL196" s="27">
        <v>0</v>
      </c>
      <c r="UM196" s="27">
        <v>0</v>
      </c>
      <c r="UN196" s="27">
        <v>0</v>
      </c>
      <c r="UO196" s="27">
        <v>0</v>
      </c>
      <c r="UP196" s="27">
        <v>0</v>
      </c>
      <c r="UQ196" s="27">
        <v>0</v>
      </c>
      <c r="UR196" s="27">
        <v>0</v>
      </c>
      <c r="US196" s="27">
        <v>0</v>
      </c>
      <c r="UT196" s="27">
        <v>0</v>
      </c>
      <c r="UU196" s="27">
        <v>0</v>
      </c>
      <c r="UV196" s="27">
        <v>0</v>
      </c>
      <c r="UW196" s="27">
        <v>0</v>
      </c>
      <c r="UX196" s="27">
        <v>0</v>
      </c>
      <c r="UY196" s="27">
        <v>0</v>
      </c>
      <c r="UZ196" s="27">
        <v>0</v>
      </c>
      <c r="VA196" s="27">
        <v>0</v>
      </c>
      <c r="VB196" s="27">
        <v>0</v>
      </c>
      <c r="VC196" s="27">
        <v>0</v>
      </c>
      <c r="VD196" s="27">
        <v>0</v>
      </c>
      <c r="VE196" s="27">
        <v>0</v>
      </c>
      <c r="VF196" s="27">
        <v>0</v>
      </c>
      <c r="VG196" s="27">
        <v>0</v>
      </c>
      <c r="VH196" s="14">
        <v>0</v>
      </c>
      <c r="VI196" s="27">
        <v>0</v>
      </c>
      <c r="VJ196" s="27">
        <v>0</v>
      </c>
      <c r="VK196" s="27">
        <v>0</v>
      </c>
      <c r="VL196" s="27">
        <v>0</v>
      </c>
      <c r="VM196" s="27">
        <v>0</v>
      </c>
      <c r="VN196" s="27">
        <v>0</v>
      </c>
      <c r="VO196" s="27">
        <v>0</v>
      </c>
      <c r="VP196" s="27">
        <v>0</v>
      </c>
      <c r="VQ196" s="27">
        <v>0</v>
      </c>
      <c r="VR196" s="27">
        <v>0</v>
      </c>
      <c r="VS196" s="27">
        <v>0</v>
      </c>
      <c r="VT196" s="27">
        <v>0</v>
      </c>
      <c r="VU196" s="27">
        <v>0</v>
      </c>
      <c r="VV196" s="27">
        <v>0</v>
      </c>
      <c r="VW196" s="27">
        <v>0</v>
      </c>
      <c r="VX196" s="27">
        <v>0</v>
      </c>
      <c r="VY196" s="27">
        <v>0</v>
      </c>
      <c r="VZ196" s="27">
        <v>0</v>
      </c>
      <c r="WA196" s="27">
        <v>0</v>
      </c>
      <c r="WB196" s="27">
        <v>0</v>
      </c>
      <c r="WC196" s="27">
        <v>0</v>
      </c>
      <c r="WD196" s="27">
        <v>0</v>
      </c>
      <c r="WE196" s="27">
        <v>0</v>
      </c>
      <c r="WF196" s="27">
        <v>0</v>
      </c>
      <c r="WG196" s="27">
        <v>0</v>
      </c>
      <c r="WH196" s="27">
        <v>0</v>
      </c>
      <c r="WI196" s="27">
        <v>0</v>
      </c>
      <c r="WJ196" s="27">
        <v>0</v>
      </c>
      <c r="WK196" s="27">
        <v>0</v>
      </c>
      <c r="WL196" s="27">
        <v>0</v>
      </c>
      <c r="WM196" s="27">
        <v>0</v>
      </c>
      <c r="WN196" s="27">
        <v>0</v>
      </c>
      <c r="WO196" s="27">
        <v>0</v>
      </c>
      <c r="WP196" s="27">
        <v>0</v>
      </c>
      <c r="WQ196" s="27">
        <v>0</v>
      </c>
      <c r="WR196" s="27">
        <v>0</v>
      </c>
      <c r="WS196" s="27">
        <v>0</v>
      </c>
      <c r="WT196" s="27">
        <v>0</v>
      </c>
      <c r="WU196" s="27">
        <v>0</v>
      </c>
      <c r="WV196" s="27">
        <v>0</v>
      </c>
      <c r="WW196" s="27">
        <v>0</v>
      </c>
      <c r="WX196" s="27">
        <v>0</v>
      </c>
      <c r="WY196" s="27">
        <v>0</v>
      </c>
      <c r="WZ196" s="27">
        <v>0</v>
      </c>
      <c r="XA196" s="27">
        <v>0</v>
      </c>
      <c r="XB196" s="27">
        <v>0</v>
      </c>
      <c r="XC196" s="27">
        <v>0</v>
      </c>
      <c r="XD196" s="27">
        <v>0</v>
      </c>
      <c r="XE196" s="27">
        <v>0</v>
      </c>
      <c r="XF196" s="27">
        <v>0</v>
      </c>
      <c r="XG196" s="27">
        <v>0</v>
      </c>
      <c r="XH196" s="27">
        <v>0</v>
      </c>
      <c r="XI196" s="27">
        <v>6</v>
      </c>
      <c r="XJ196" s="27">
        <v>9</v>
      </c>
      <c r="XK196" s="27">
        <v>0</v>
      </c>
      <c r="XL196" s="27">
        <v>15</v>
      </c>
      <c r="XM196" s="27">
        <v>2</v>
      </c>
      <c r="XN196" s="27">
        <v>1</v>
      </c>
      <c r="XO196" s="27">
        <v>0</v>
      </c>
      <c r="XP196" s="27">
        <v>2</v>
      </c>
      <c r="XQ196" s="27">
        <v>0</v>
      </c>
      <c r="XR196" s="27">
        <v>0</v>
      </c>
      <c r="XS196" s="27">
        <v>0</v>
      </c>
      <c r="XT196" s="27">
        <v>3</v>
      </c>
      <c r="XU196" s="27">
        <v>0</v>
      </c>
      <c r="XV196" s="27">
        <v>0</v>
      </c>
      <c r="XW196" s="27">
        <v>0</v>
      </c>
      <c r="XX196" s="27">
        <v>4</v>
      </c>
      <c r="XY196" s="27">
        <v>1</v>
      </c>
      <c r="XZ196" s="27">
        <v>0</v>
      </c>
      <c r="YA196" s="27">
        <v>2</v>
      </c>
      <c r="YB196" s="27">
        <v>1</v>
      </c>
      <c r="YC196" s="27">
        <v>0</v>
      </c>
      <c r="YD196" s="27">
        <v>2</v>
      </c>
      <c r="YE196" s="27">
        <v>0</v>
      </c>
      <c r="YF196" s="27">
        <v>0</v>
      </c>
      <c r="YG196" s="27">
        <v>0</v>
      </c>
      <c r="YH196" s="27">
        <v>3</v>
      </c>
      <c r="YI196" s="27">
        <v>0</v>
      </c>
      <c r="YJ196" s="27">
        <v>0</v>
      </c>
      <c r="YK196" s="27">
        <v>0</v>
      </c>
      <c r="YL196" s="27">
        <v>6</v>
      </c>
      <c r="YM196" s="27">
        <v>3</v>
      </c>
      <c r="YN196" s="27">
        <v>0</v>
      </c>
      <c r="YO196" s="27">
        <v>0</v>
      </c>
      <c r="YP196" s="27">
        <v>1</v>
      </c>
      <c r="YQ196" s="27">
        <v>1</v>
      </c>
      <c r="YR196" s="27">
        <v>0</v>
      </c>
      <c r="YS196" s="27">
        <v>0</v>
      </c>
      <c r="YT196" s="27">
        <v>0</v>
      </c>
      <c r="YU196" s="27">
        <v>0</v>
      </c>
      <c r="YV196" s="27">
        <v>0</v>
      </c>
      <c r="YW196" s="27">
        <v>0</v>
      </c>
      <c r="YX196" s="27">
        <v>0</v>
      </c>
      <c r="YY196" s="27">
        <v>0</v>
      </c>
      <c r="YZ196" s="27">
        <v>0</v>
      </c>
      <c r="ZA196" s="27">
        <v>0</v>
      </c>
      <c r="ZB196" s="27">
        <v>0</v>
      </c>
      <c r="ZC196" s="27">
        <v>308</v>
      </c>
      <c r="ZD196" s="27">
        <v>0</v>
      </c>
      <c r="ZE196" s="27">
        <v>60</v>
      </c>
      <c r="ZF196" s="27">
        <v>19</v>
      </c>
      <c r="ZG196" s="27">
        <v>2</v>
      </c>
      <c r="ZH196" s="27">
        <v>1</v>
      </c>
      <c r="ZI196" s="27">
        <v>4</v>
      </c>
      <c r="ZJ196" s="27">
        <v>0</v>
      </c>
      <c r="ZK196" s="27">
        <v>0</v>
      </c>
      <c r="ZL196" s="27">
        <v>22</v>
      </c>
      <c r="ZM196" s="27">
        <v>2</v>
      </c>
      <c r="ZN196" s="27">
        <v>1</v>
      </c>
      <c r="ZO196" s="27">
        <v>10</v>
      </c>
      <c r="ZP196" s="27">
        <v>2</v>
      </c>
      <c r="ZQ196" s="27">
        <v>1</v>
      </c>
      <c r="ZR196" s="27">
        <v>2</v>
      </c>
      <c r="ZS196" s="27">
        <v>0</v>
      </c>
      <c r="ZT196" s="27">
        <v>0</v>
      </c>
      <c r="ZU196" s="27">
        <v>0</v>
      </c>
      <c r="ZV196" s="27">
        <v>0</v>
      </c>
    </row>
    <row r="197" spans="1:698" s="43" customFormat="1" x14ac:dyDescent="0.2">
      <c r="A197" s="43" t="s">
        <v>297</v>
      </c>
      <c r="B197" s="42"/>
      <c r="C197" s="14">
        <v>280</v>
      </c>
      <c r="D197" s="14">
        <v>34</v>
      </c>
      <c r="E197" s="14">
        <v>5</v>
      </c>
      <c r="F197" s="14">
        <v>0</v>
      </c>
      <c r="G197" s="43">
        <v>0</v>
      </c>
      <c r="H197" s="43">
        <v>0</v>
      </c>
      <c r="I197" s="43">
        <v>0</v>
      </c>
      <c r="J197" s="43">
        <v>0</v>
      </c>
      <c r="K197" s="43">
        <v>0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3">
        <v>0</v>
      </c>
      <c r="S197" s="43">
        <v>0</v>
      </c>
      <c r="T197" s="43">
        <v>0</v>
      </c>
      <c r="U197" s="43">
        <v>0</v>
      </c>
      <c r="V197" s="43">
        <v>0</v>
      </c>
      <c r="W197" s="43">
        <v>0</v>
      </c>
      <c r="X197" s="43">
        <v>0</v>
      </c>
      <c r="Y197" s="43">
        <v>0</v>
      </c>
      <c r="Z197" s="43">
        <v>0</v>
      </c>
      <c r="AA197" s="43">
        <v>0</v>
      </c>
      <c r="AB197" s="43">
        <v>0</v>
      </c>
      <c r="AC197" s="43">
        <v>0</v>
      </c>
      <c r="AD197" s="43">
        <v>0</v>
      </c>
      <c r="AE197" s="43">
        <v>0</v>
      </c>
      <c r="AF197" s="43">
        <v>0</v>
      </c>
      <c r="AG197" s="43">
        <v>0</v>
      </c>
      <c r="AH197" s="43">
        <v>0</v>
      </c>
      <c r="AI197" s="43">
        <v>0</v>
      </c>
      <c r="AJ197" s="43">
        <v>0</v>
      </c>
      <c r="AK197" s="43">
        <v>0</v>
      </c>
      <c r="AL197" s="43">
        <v>0</v>
      </c>
      <c r="AM197" s="43">
        <v>0</v>
      </c>
      <c r="AN197" s="43">
        <v>0</v>
      </c>
      <c r="AO197" s="43">
        <v>0</v>
      </c>
      <c r="AP197" s="43">
        <v>0</v>
      </c>
      <c r="AU197" s="43">
        <v>0</v>
      </c>
      <c r="AV197" s="43">
        <v>0</v>
      </c>
      <c r="AW197" s="43">
        <v>0</v>
      </c>
      <c r="AX197" s="43">
        <v>1</v>
      </c>
      <c r="AY197" s="14">
        <v>2</v>
      </c>
      <c r="AZ197" s="14">
        <v>1</v>
      </c>
      <c r="BA197" s="14">
        <v>4</v>
      </c>
      <c r="BB197" s="14">
        <v>47</v>
      </c>
      <c r="BC197" s="43">
        <v>0</v>
      </c>
      <c r="BD197" s="43">
        <v>0</v>
      </c>
      <c r="BE197" s="43">
        <v>0</v>
      </c>
      <c r="BF197" s="43">
        <v>0</v>
      </c>
      <c r="BG197" s="43">
        <v>0</v>
      </c>
      <c r="BH197" s="43">
        <v>0</v>
      </c>
      <c r="BI197" s="43">
        <v>0</v>
      </c>
      <c r="BJ197" s="43">
        <v>0</v>
      </c>
      <c r="BK197" s="43">
        <v>0</v>
      </c>
      <c r="BL197" s="43">
        <v>0</v>
      </c>
      <c r="BM197" s="43">
        <v>0</v>
      </c>
      <c r="BN197" s="43">
        <v>0</v>
      </c>
      <c r="BO197" s="43">
        <v>0</v>
      </c>
      <c r="BP197" s="43">
        <v>0</v>
      </c>
      <c r="BQ197" s="43">
        <v>0</v>
      </c>
      <c r="BR197" s="43">
        <v>0</v>
      </c>
      <c r="BS197" s="43">
        <v>0</v>
      </c>
      <c r="BT197" s="43">
        <v>0</v>
      </c>
      <c r="BU197" s="43">
        <v>0</v>
      </c>
      <c r="BV197" s="43">
        <v>0</v>
      </c>
      <c r="BW197" s="43">
        <v>0</v>
      </c>
      <c r="BX197" s="43">
        <v>0</v>
      </c>
      <c r="BY197" s="43">
        <v>0</v>
      </c>
      <c r="BZ197" s="43">
        <v>0</v>
      </c>
      <c r="CA197" s="43">
        <v>0</v>
      </c>
      <c r="CB197" s="43">
        <v>3</v>
      </c>
      <c r="CC197" s="43">
        <v>0</v>
      </c>
      <c r="CD197" s="43">
        <v>0</v>
      </c>
      <c r="CE197" s="43">
        <v>0</v>
      </c>
      <c r="CF197" s="43">
        <v>3</v>
      </c>
      <c r="CG197" s="43">
        <v>0</v>
      </c>
      <c r="CH197" s="43">
        <v>0</v>
      </c>
      <c r="CI197" s="43">
        <v>0</v>
      </c>
      <c r="CJ197" s="43">
        <v>0</v>
      </c>
      <c r="CK197" s="43">
        <v>1</v>
      </c>
      <c r="CL197" s="43">
        <v>11</v>
      </c>
      <c r="CM197" s="43">
        <v>0</v>
      </c>
      <c r="CN197" s="43">
        <v>6</v>
      </c>
      <c r="CO197" s="43">
        <v>2</v>
      </c>
      <c r="CP197" s="43">
        <v>4</v>
      </c>
      <c r="CQ197" s="43">
        <v>0</v>
      </c>
      <c r="CR197" s="43">
        <v>5</v>
      </c>
      <c r="CS197" s="43">
        <v>2</v>
      </c>
      <c r="CT197" s="43">
        <v>9</v>
      </c>
      <c r="CU197" s="43">
        <v>1</v>
      </c>
      <c r="CV197" s="43">
        <v>8</v>
      </c>
      <c r="CW197" s="43">
        <v>1</v>
      </c>
      <c r="CX197" s="43">
        <v>17</v>
      </c>
      <c r="CY197" s="43">
        <v>2</v>
      </c>
      <c r="CZ197" s="43">
        <v>8</v>
      </c>
      <c r="DA197" s="43">
        <v>4</v>
      </c>
      <c r="DB197" s="43">
        <v>0</v>
      </c>
      <c r="DC197" s="43">
        <v>2</v>
      </c>
      <c r="DD197" s="43">
        <v>3</v>
      </c>
      <c r="DG197" s="43">
        <v>0</v>
      </c>
      <c r="DH197" s="43">
        <v>32</v>
      </c>
      <c r="DI197" s="43">
        <v>0</v>
      </c>
      <c r="DJ197" s="43">
        <v>0</v>
      </c>
      <c r="DK197" s="43">
        <v>0</v>
      </c>
      <c r="DL197" s="43">
        <v>0</v>
      </c>
      <c r="DM197" s="43">
        <v>0</v>
      </c>
      <c r="DN197" s="43">
        <v>0</v>
      </c>
      <c r="DO197" s="43">
        <v>0</v>
      </c>
      <c r="DP197" s="43">
        <v>0</v>
      </c>
      <c r="DQ197" s="43">
        <v>0</v>
      </c>
      <c r="DR197" s="43">
        <v>0</v>
      </c>
      <c r="DS197" s="43">
        <v>0</v>
      </c>
      <c r="DT197" s="43">
        <v>0</v>
      </c>
      <c r="DU197" s="43">
        <v>0</v>
      </c>
      <c r="DV197" s="43">
        <v>0</v>
      </c>
      <c r="DW197" s="43">
        <v>0</v>
      </c>
      <c r="DX197" s="43">
        <v>0</v>
      </c>
      <c r="DY197" s="43">
        <v>0</v>
      </c>
      <c r="DZ197" s="43">
        <v>9</v>
      </c>
      <c r="EA197" s="43">
        <v>0</v>
      </c>
      <c r="EB197" s="43">
        <v>0</v>
      </c>
      <c r="EC197" s="43">
        <v>0</v>
      </c>
      <c r="ED197" s="43">
        <v>7</v>
      </c>
      <c r="EE197" s="43">
        <v>0</v>
      </c>
      <c r="EF197" s="43">
        <v>0</v>
      </c>
      <c r="EG197" s="43">
        <v>0</v>
      </c>
      <c r="EH197" s="43">
        <v>16</v>
      </c>
      <c r="EI197" s="43">
        <v>0</v>
      </c>
      <c r="EJ197" s="43">
        <v>0</v>
      </c>
      <c r="EK197" s="43">
        <v>0</v>
      </c>
      <c r="EL197" s="43">
        <v>14</v>
      </c>
      <c r="EM197" s="43">
        <v>0</v>
      </c>
      <c r="EN197" s="43">
        <v>0</v>
      </c>
      <c r="EO197" s="43">
        <v>0</v>
      </c>
      <c r="EP197" s="43">
        <v>0</v>
      </c>
      <c r="EQ197" s="43">
        <v>0</v>
      </c>
      <c r="ER197" s="43">
        <v>0</v>
      </c>
      <c r="ES197" s="43">
        <v>0</v>
      </c>
      <c r="ET197" s="43">
        <v>0</v>
      </c>
      <c r="EU197" s="43">
        <v>0</v>
      </c>
      <c r="EV197" s="43">
        <v>0</v>
      </c>
      <c r="EW197" s="43">
        <v>0</v>
      </c>
      <c r="EX197" s="43">
        <v>2</v>
      </c>
      <c r="EY197" s="43">
        <v>0</v>
      </c>
      <c r="EZ197" s="43">
        <v>2</v>
      </c>
      <c r="FA197" s="43">
        <v>0</v>
      </c>
      <c r="FB197" s="43">
        <v>2</v>
      </c>
      <c r="FC197" s="43">
        <v>0</v>
      </c>
      <c r="FD197" s="43">
        <v>0</v>
      </c>
      <c r="FE197" s="43">
        <v>0</v>
      </c>
      <c r="FF197" s="43">
        <v>2</v>
      </c>
      <c r="FG197" s="43">
        <v>0</v>
      </c>
      <c r="FH197" s="43">
        <v>2</v>
      </c>
      <c r="FI197" s="43">
        <v>0</v>
      </c>
      <c r="FJ197" s="43">
        <v>0</v>
      </c>
      <c r="FK197" s="43">
        <v>0</v>
      </c>
      <c r="FL197" s="43">
        <v>2</v>
      </c>
      <c r="FM197" s="43">
        <v>1</v>
      </c>
      <c r="FN197" s="43">
        <v>1</v>
      </c>
      <c r="FO197" s="43">
        <v>0</v>
      </c>
      <c r="FP197" s="43">
        <v>2</v>
      </c>
      <c r="FQ197" s="43">
        <v>1</v>
      </c>
      <c r="FR197" s="43">
        <v>1</v>
      </c>
      <c r="FS197" s="43">
        <v>1</v>
      </c>
      <c r="FT197" s="43">
        <v>2</v>
      </c>
      <c r="FU197" s="43">
        <v>1</v>
      </c>
      <c r="FV197" s="43">
        <v>14</v>
      </c>
      <c r="FW197" s="43">
        <v>4</v>
      </c>
      <c r="FX197" s="43">
        <v>4</v>
      </c>
      <c r="FY197" s="43">
        <v>0</v>
      </c>
      <c r="FZ197" s="43">
        <v>6</v>
      </c>
      <c r="GA197" s="43">
        <v>0</v>
      </c>
      <c r="GB197" s="43">
        <v>0</v>
      </c>
      <c r="GC197" s="27"/>
      <c r="GD197" s="27">
        <v>0</v>
      </c>
      <c r="GE197" s="27">
        <v>0</v>
      </c>
      <c r="GF197" s="27">
        <v>0</v>
      </c>
      <c r="GG197" s="27">
        <v>0</v>
      </c>
      <c r="GH197" s="27">
        <v>0</v>
      </c>
      <c r="GI197" s="27">
        <v>0</v>
      </c>
      <c r="GJ197" s="27">
        <v>0</v>
      </c>
      <c r="GK197" s="27">
        <v>0</v>
      </c>
      <c r="GL197" s="27">
        <v>0</v>
      </c>
      <c r="GM197" s="27">
        <v>0</v>
      </c>
      <c r="GN197" s="27">
        <v>0</v>
      </c>
      <c r="GO197" s="27">
        <v>0</v>
      </c>
      <c r="GP197" s="27"/>
      <c r="GQ197" s="27">
        <v>0</v>
      </c>
      <c r="GR197" s="27">
        <v>0</v>
      </c>
      <c r="GS197" s="27">
        <v>0</v>
      </c>
      <c r="GT197" s="27">
        <v>0</v>
      </c>
      <c r="GU197" s="27">
        <v>0</v>
      </c>
      <c r="GV197" s="27">
        <v>0</v>
      </c>
      <c r="GW197" s="27">
        <v>0</v>
      </c>
      <c r="GX197" s="27">
        <v>0</v>
      </c>
      <c r="GY197" s="27">
        <v>0</v>
      </c>
      <c r="GZ197" s="27">
        <v>0</v>
      </c>
      <c r="HA197" s="27">
        <v>0</v>
      </c>
      <c r="HB197" s="27">
        <v>0</v>
      </c>
      <c r="HC197" s="27"/>
      <c r="HD197" s="27">
        <v>0</v>
      </c>
      <c r="HE197" s="27">
        <v>0</v>
      </c>
      <c r="HF197" s="27">
        <v>0</v>
      </c>
      <c r="HG197" s="27">
        <v>0</v>
      </c>
      <c r="HH197" s="27">
        <v>0</v>
      </c>
      <c r="HI197" s="27">
        <v>0</v>
      </c>
      <c r="HJ197" s="27">
        <v>0</v>
      </c>
      <c r="HK197" s="27">
        <v>0</v>
      </c>
      <c r="HL197" s="27">
        <v>0</v>
      </c>
      <c r="HM197" s="27">
        <v>0</v>
      </c>
      <c r="HN197" s="27">
        <v>0</v>
      </c>
      <c r="HO197" s="27">
        <v>0</v>
      </c>
      <c r="HP197" s="27"/>
      <c r="HQ197" s="27">
        <v>0</v>
      </c>
      <c r="HR197" s="27">
        <v>0</v>
      </c>
      <c r="HS197" s="27">
        <v>0</v>
      </c>
      <c r="HT197" s="27">
        <v>0</v>
      </c>
      <c r="HU197" s="27">
        <v>0</v>
      </c>
      <c r="HV197" s="27">
        <v>0</v>
      </c>
      <c r="HW197" s="27">
        <v>0</v>
      </c>
      <c r="HX197" s="27">
        <v>0</v>
      </c>
      <c r="HY197" s="27">
        <v>0</v>
      </c>
      <c r="HZ197" s="27">
        <v>0</v>
      </c>
      <c r="IA197" s="27">
        <v>0</v>
      </c>
      <c r="IB197" s="27">
        <v>0</v>
      </c>
      <c r="IC197" s="27"/>
      <c r="ID197" s="27">
        <v>5</v>
      </c>
      <c r="IE197" s="27">
        <v>0</v>
      </c>
      <c r="IF197" s="27">
        <v>0</v>
      </c>
      <c r="IG197" s="27">
        <v>0</v>
      </c>
      <c r="IH197" s="27">
        <v>0</v>
      </c>
      <c r="II197" s="27"/>
      <c r="IJ197" s="27"/>
      <c r="IK197" s="27"/>
      <c r="IL197" s="27"/>
      <c r="IM197" s="27">
        <v>5</v>
      </c>
      <c r="IN197" s="27">
        <v>0</v>
      </c>
      <c r="IO197" s="27">
        <v>0</v>
      </c>
      <c r="IP197" s="27">
        <v>0</v>
      </c>
      <c r="IQ197" s="27">
        <v>0</v>
      </c>
      <c r="IR197" s="27">
        <v>0</v>
      </c>
      <c r="IS197" s="27">
        <v>0</v>
      </c>
      <c r="IT197" s="27">
        <v>0</v>
      </c>
      <c r="IU197" s="27">
        <v>0</v>
      </c>
      <c r="IV197" s="27">
        <v>0</v>
      </c>
      <c r="IW197" s="27">
        <v>0</v>
      </c>
      <c r="IX197" s="27">
        <v>0</v>
      </c>
      <c r="IY197" s="27">
        <v>0</v>
      </c>
      <c r="IZ197" s="27">
        <v>0</v>
      </c>
      <c r="JA197" s="27">
        <v>0</v>
      </c>
      <c r="JB197" s="27">
        <v>0</v>
      </c>
      <c r="JC197" s="27">
        <v>0</v>
      </c>
      <c r="JD197" s="27">
        <v>0</v>
      </c>
      <c r="JE197" s="27">
        <v>0</v>
      </c>
      <c r="JF197" s="27">
        <v>0</v>
      </c>
      <c r="JG197" s="27">
        <v>0</v>
      </c>
      <c r="JH197" s="27">
        <v>0</v>
      </c>
      <c r="JI197" s="27">
        <v>0</v>
      </c>
      <c r="JJ197" s="27">
        <v>0</v>
      </c>
      <c r="JK197" s="27">
        <v>0</v>
      </c>
      <c r="JL197" s="27">
        <v>0</v>
      </c>
      <c r="JM197" s="27">
        <v>0</v>
      </c>
      <c r="JN197" s="27">
        <v>0</v>
      </c>
      <c r="JO197" s="27">
        <v>0</v>
      </c>
      <c r="JP197" s="27">
        <v>0</v>
      </c>
      <c r="JQ197" s="27">
        <v>0</v>
      </c>
      <c r="JR197" s="27">
        <v>0</v>
      </c>
      <c r="JS197" s="27">
        <v>0</v>
      </c>
      <c r="JT197" s="27">
        <v>0</v>
      </c>
      <c r="JU197" s="27">
        <v>0</v>
      </c>
      <c r="JV197" s="27">
        <v>0</v>
      </c>
      <c r="JW197" s="27">
        <v>0</v>
      </c>
      <c r="JX197" s="27">
        <v>0</v>
      </c>
      <c r="JY197" s="14">
        <v>60</v>
      </c>
      <c r="JZ197" s="27">
        <v>0</v>
      </c>
      <c r="KA197" s="27">
        <v>0</v>
      </c>
      <c r="KB197" s="27">
        <v>3</v>
      </c>
      <c r="KC197" s="27">
        <v>3</v>
      </c>
      <c r="KD197" s="27">
        <v>0</v>
      </c>
      <c r="KE197" s="27">
        <v>5</v>
      </c>
      <c r="KF197" s="27">
        <v>2</v>
      </c>
      <c r="KG197" s="27">
        <v>2</v>
      </c>
      <c r="KH197" s="27">
        <v>5</v>
      </c>
      <c r="KI197" s="27">
        <v>4</v>
      </c>
      <c r="KJ197" s="27">
        <v>2</v>
      </c>
      <c r="KK197" s="27">
        <v>34</v>
      </c>
      <c r="KL197" s="14">
        <v>61</v>
      </c>
      <c r="KM197" s="27">
        <v>3</v>
      </c>
      <c r="KN197" s="27">
        <v>8</v>
      </c>
      <c r="KO197" s="27">
        <v>10</v>
      </c>
      <c r="KP197" s="27">
        <v>40</v>
      </c>
      <c r="KQ197" s="14">
        <v>5</v>
      </c>
      <c r="KR197" s="27">
        <v>5</v>
      </c>
      <c r="KS197" s="27">
        <v>0</v>
      </c>
      <c r="KT197" s="14">
        <v>0</v>
      </c>
      <c r="KU197" s="27">
        <v>0</v>
      </c>
      <c r="KV197" s="27">
        <v>0</v>
      </c>
      <c r="KW197" s="27">
        <v>0</v>
      </c>
      <c r="KX197" s="27">
        <v>0</v>
      </c>
      <c r="KY197" s="14">
        <v>3</v>
      </c>
      <c r="KZ197" s="27">
        <v>0</v>
      </c>
      <c r="LA197" s="27">
        <v>0</v>
      </c>
      <c r="LB197" s="27">
        <v>0</v>
      </c>
      <c r="LC197" s="27">
        <v>0</v>
      </c>
      <c r="LD197" s="27">
        <v>0</v>
      </c>
      <c r="LE197" s="27">
        <v>0</v>
      </c>
      <c r="LF197" s="27">
        <v>0</v>
      </c>
      <c r="LG197" s="27">
        <v>0</v>
      </c>
      <c r="LH197" s="27">
        <v>0</v>
      </c>
      <c r="LI197" s="27">
        <v>0</v>
      </c>
      <c r="LJ197" s="27">
        <v>0</v>
      </c>
      <c r="LK197" s="27">
        <v>0</v>
      </c>
      <c r="LL197" s="27">
        <v>0</v>
      </c>
      <c r="LM197" s="27">
        <v>0</v>
      </c>
      <c r="LN197" s="27">
        <v>0</v>
      </c>
      <c r="LO197" s="27">
        <v>0</v>
      </c>
      <c r="LP197" s="27">
        <v>0</v>
      </c>
      <c r="LQ197" s="27">
        <v>0</v>
      </c>
      <c r="LR197" s="27">
        <v>0</v>
      </c>
      <c r="LS197" s="27">
        <v>0</v>
      </c>
      <c r="LT197" s="27">
        <v>0</v>
      </c>
      <c r="LU197" s="27">
        <v>0</v>
      </c>
      <c r="LV197" s="27">
        <v>0</v>
      </c>
      <c r="LW197" s="27">
        <v>0</v>
      </c>
      <c r="LX197" s="27">
        <v>0</v>
      </c>
      <c r="LY197" s="27">
        <v>0</v>
      </c>
      <c r="LZ197" s="27">
        <v>0</v>
      </c>
      <c r="MA197" s="27">
        <v>0</v>
      </c>
      <c r="MB197" s="27">
        <v>0</v>
      </c>
      <c r="MC197" s="27">
        <v>0</v>
      </c>
      <c r="MD197" s="27">
        <v>0</v>
      </c>
      <c r="ME197" s="27">
        <v>0</v>
      </c>
      <c r="MF197" s="27">
        <v>0</v>
      </c>
      <c r="MG197" s="27">
        <v>0</v>
      </c>
      <c r="MH197" s="27">
        <v>0</v>
      </c>
      <c r="MI197" s="27">
        <v>1</v>
      </c>
      <c r="MJ197" s="27">
        <v>0</v>
      </c>
      <c r="MK197" s="27">
        <v>0</v>
      </c>
      <c r="ML197" s="27">
        <v>0</v>
      </c>
      <c r="MM197" s="27">
        <v>0</v>
      </c>
      <c r="MN197" s="27">
        <v>0</v>
      </c>
      <c r="MO197" s="27">
        <v>0</v>
      </c>
      <c r="MP197" s="27">
        <v>0</v>
      </c>
      <c r="MQ197" s="27">
        <v>0</v>
      </c>
      <c r="MR197" s="27">
        <v>0</v>
      </c>
      <c r="MS197" s="27">
        <v>0</v>
      </c>
      <c r="MT197" s="27">
        <v>0</v>
      </c>
      <c r="MU197" s="27">
        <v>1</v>
      </c>
      <c r="MV197" s="27">
        <v>0</v>
      </c>
      <c r="MW197" s="27">
        <v>0</v>
      </c>
      <c r="MX197" s="27">
        <v>0</v>
      </c>
      <c r="MY197" s="27">
        <v>0</v>
      </c>
      <c r="MZ197" s="27">
        <v>0</v>
      </c>
      <c r="NA197" s="27">
        <v>0</v>
      </c>
      <c r="NB197" s="27">
        <v>0</v>
      </c>
      <c r="NC197" s="27">
        <v>0</v>
      </c>
      <c r="ND197" s="27">
        <v>0</v>
      </c>
      <c r="NE197" s="27">
        <v>0</v>
      </c>
      <c r="NF197" s="27">
        <v>0</v>
      </c>
      <c r="NG197" s="27">
        <v>1</v>
      </c>
      <c r="NH197" s="27">
        <v>0</v>
      </c>
      <c r="NI197" s="27">
        <v>0</v>
      </c>
      <c r="NJ197" s="27">
        <v>0</v>
      </c>
      <c r="NK197" s="27">
        <v>0</v>
      </c>
      <c r="NL197" s="27">
        <v>0</v>
      </c>
      <c r="NM197" s="27">
        <v>0</v>
      </c>
      <c r="NN197" s="27">
        <v>0</v>
      </c>
      <c r="NO197" s="27">
        <v>0</v>
      </c>
      <c r="NP197" s="27">
        <v>0</v>
      </c>
      <c r="NQ197" s="27">
        <v>0</v>
      </c>
      <c r="NR197" s="27">
        <v>0</v>
      </c>
      <c r="NS197" s="27">
        <v>0</v>
      </c>
      <c r="NT197" s="14">
        <v>3</v>
      </c>
      <c r="NU197" s="27">
        <v>0</v>
      </c>
      <c r="NV197" s="27">
        <v>0</v>
      </c>
      <c r="NW197" s="27">
        <v>0</v>
      </c>
      <c r="NX197" s="27">
        <v>0</v>
      </c>
      <c r="NY197" s="27">
        <v>0</v>
      </c>
      <c r="NZ197" s="27">
        <v>0</v>
      </c>
      <c r="OA197" s="27">
        <v>0</v>
      </c>
      <c r="OB197" s="27">
        <v>0</v>
      </c>
      <c r="OC197" s="27">
        <v>0</v>
      </c>
      <c r="OD197" s="27">
        <v>0</v>
      </c>
      <c r="OE197" s="27">
        <v>0</v>
      </c>
      <c r="OF197" s="27">
        <v>2</v>
      </c>
      <c r="OG197" s="27">
        <v>0</v>
      </c>
      <c r="OH197" s="27">
        <v>0</v>
      </c>
      <c r="OI197" s="27">
        <v>0</v>
      </c>
      <c r="OJ197" s="27">
        <v>0</v>
      </c>
      <c r="OK197" s="27">
        <v>0</v>
      </c>
      <c r="OL197" s="27">
        <v>0</v>
      </c>
      <c r="OM197" s="27">
        <v>0</v>
      </c>
      <c r="ON197" s="27">
        <v>0</v>
      </c>
      <c r="OO197" s="27">
        <v>0</v>
      </c>
      <c r="OP197" s="27">
        <v>0</v>
      </c>
      <c r="OQ197" s="27">
        <v>0</v>
      </c>
      <c r="OR197" s="27">
        <v>1</v>
      </c>
      <c r="OS197" s="14">
        <v>29</v>
      </c>
      <c r="OT197" s="44">
        <v>4</v>
      </c>
      <c r="OU197" s="27">
        <v>0</v>
      </c>
      <c r="OV197" s="27">
        <v>0</v>
      </c>
      <c r="OW197" s="27">
        <v>0</v>
      </c>
      <c r="OX197" s="27">
        <v>0</v>
      </c>
      <c r="OY197" s="27">
        <v>0</v>
      </c>
      <c r="OZ197" s="27">
        <v>0</v>
      </c>
      <c r="PA197" s="27">
        <v>3</v>
      </c>
      <c r="PB197" s="27">
        <v>8</v>
      </c>
      <c r="PC197" s="27">
        <v>0</v>
      </c>
      <c r="PD197" s="27">
        <v>0</v>
      </c>
      <c r="PE197" s="27">
        <v>0</v>
      </c>
      <c r="PF197" s="27">
        <v>0</v>
      </c>
      <c r="PG197" s="27">
        <v>4</v>
      </c>
      <c r="PH197" s="27">
        <v>0</v>
      </c>
      <c r="PI197" s="27">
        <v>0</v>
      </c>
      <c r="PJ197" s="27">
        <v>0</v>
      </c>
      <c r="PK197" s="27">
        <v>0</v>
      </c>
      <c r="PL197" s="27">
        <v>0</v>
      </c>
      <c r="PM197" s="27">
        <v>6</v>
      </c>
      <c r="PN197" s="27">
        <v>7</v>
      </c>
      <c r="PO197" s="27">
        <v>0</v>
      </c>
      <c r="PP197" s="27">
        <v>0</v>
      </c>
      <c r="PQ197" s="27">
        <v>0</v>
      </c>
      <c r="PR197" s="27">
        <v>0</v>
      </c>
      <c r="PS197" s="27">
        <v>1</v>
      </c>
      <c r="PT197" s="27">
        <v>0</v>
      </c>
      <c r="PU197" s="27">
        <v>0</v>
      </c>
      <c r="PV197" s="27">
        <v>0</v>
      </c>
      <c r="PW197" s="27">
        <v>0</v>
      </c>
      <c r="PX197" s="14">
        <v>1796</v>
      </c>
      <c r="PY197" s="27">
        <v>2</v>
      </c>
      <c r="PZ197" s="27">
        <v>26</v>
      </c>
      <c r="QA197" s="27">
        <v>21</v>
      </c>
      <c r="QB197" s="27">
        <v>8</v>
      </c>
      <c r="QC197" s="27">
        <v>39</v>
      </c>
      <c r="QD197" s="27">
        <v>181</v>
      </c>
      <c r="QE197" s="27">
        <v>888</v>
      </c>
      <c r="QF197" s="27">
        <v>0</v>
      </c>
      <c r="QG197" s="27">
        <v>0</v>
      </c>
      <c r="QH197" s="27">
        <v>0</v>
      </c>
      <c r="QI197" s="27">
        <v>0</v>
      </c>
      <c r="QJ197" s="27">
        <v>101</v>
      </c>
      <c r="QK197" s="27">
        <v>0</v>
      </c>
      <c r="QL197" s="27">
        <v>19</v>
      </c>
      <c r="QM197" s="27">
        <v>12</v>
      </c>
      <c r="QN197" s="27">
        <v>14</v>
      </c>
      <c r="QO197" s="27">
        <v>6</v>
      </c>
      <c r="QP197" s="27">
        <v>56</v>
      </c>
      <c r="QQ197" s="27">
        <v>352</v>
      </c>
      <c r="QR197" s="27">
        <v>0</v>
      </c>
      <c r="QS197" s="27">
        <v>0</v>
      </c>
      <c r="QT197" s="27">
        <v>0</v>
      </c>
      <c r="QU197" s="27">
        <v>0</v>
      </c>
      <c r="QV197" s="27">
        <v>71</v>
      </c>
      <c r="QW197" s="27">
        <v>0</v>
      </c>
      <c r="QX197" s="27">
        <v>0</v>
      </c>
      <c r="QY197" s="27">
        <v>0</v>
      </c>
      <c r="QZ197" s="27">
        <v>0</v>
      </c>
      <c r="RA197" s="14">
        <v>13</v>
      </c>
      <c r="RB197" s="27">
        <v>0</v>
      </c>
      <c r="RC197" s="27">
        <v>0</v>
      </c>
      <c r="RD197" s="27">
        <v>2</v>
      </c>
      <c r="RE197" s="27">
        <v>2</v>
      </c>
      <c r="RF197" s="27">
        <v>0</v>
      </c>
      <c r="RG197" s="27">
        <v>3</v>
      </c>
      <c r="RH197" s="27">
        <v>2</v>
      </c>
      <c r="RI197" s="27">
        <v>4</v>
      </c>
      <c r="RJ197" s="14">
        <v>2</v>
      </c>
      <c r="RK197" s="27">
        <v>0</v>
      </c>
      <c r="RL197" s="27">
        <v>0</v>
      </c>
      <c r="RM197" s="27">
        <v>0</v>
      </c>
      <c r="RN197" s="27">
        <v>0</v>
      </c>
      <c r="RO197" s="27">
        <v>0</v>
      </c>
      <c r="RP197" s="27">
        <v>0</v>
      </c>
      <c r="RQ197" s="27">
        <v>0</v>
      </c>
      <c r="RR197" s="27">
        <v>0</v>
      </c>
      <c r="RS197" s="27">
        <v>0</v>
      </c>
      <c r="RT197" s="27">
        <v>0</v>
      </c>
      <c r="RU197" s="27">
        <v>0</v>
      </c>
      <c r="RV197" s="27">
        <v>0</v>
      </c>
      <c r="RW197" s="27">
        <v>0</v>
      </c>
      <c r="RX197" s="27">
        <v>0</v>
      </c>
      <c r="RY197" s="27">
        <v>0</v>
      </c>
      <c r="RZ197" s="27">
        <v>0</v>
      </c>
      <c r="SA197" s="27">
        <v>0</v>
      </c>
      <c r="SB197" s="27">
        <v>0</v>
      </c>
      <c r="SC197" s="27">
        <v>0</v>
      </c>
      <c r="SD197" s="27">
        <v>0</v>
      </c>
      <c r="SE197" s="27">
        <v>0</v>
      </c>
      <c r="SF197" s="27">
        <v>0</v>
      </c>
      <c r="SG197" s="27">
        <v>0</v>
      </c>
      <c r="SH197" s="27">
        <v>0</v>
      </c>
      <c r="SI197" s="27">
        <v>0</v>
      </c>
      <c r="SJ197" s="27">
        <v>0</v>
      </c>
      <c r="SK197" s="27">
        <v>0</v>
      </c>
      <c r="SL197" s="27">
        <v>0</v>
      </c>
      <c r="SM197" s="27">
        <v>0</v>
      </c>
      <c r="SN197" s="27">
        <v>0</v>
      </c>
      <c r="SO197" s="27">
        <v>0</v>
      </c>
      <c r="SP197" s="27">
        <v>0</v>
      </c>
      <c r="SQ197" s="27">
        <v>0</v>
      </c>
      <c r="SR197" s="27">
        <v>0</v>
      </c>
      <c r="SS197" s="27">
        <v>0</v>
      </c>
      <c r="ST197" s="27">
        <v>1</v>
      </c>
      <c r="SU197" s="27">
        <v>0</v>
      </c>
      <c r="SV197" s="27">
        <v>0</v>
      </c>
      <c r="SW197" s="27">
        <v>0</v>
      </c>
      <c r="SX197" s="27">
        <v>0</v>
      </c>
      <c r="SY197" s="27">
        <v>0</v>
      </c>
      <c r="SZ197" s="27">
        <v>0</v>
      </c>
      <c r="TA197" s="27">
        <v>0</v>
      </c>
      <c r="TB197" s="27">
        <v>0</v>
      </c>
      <c r="TC197" s="27">
        <v>0</v>
      </c>
      <c r="TD197" s="27">
        <v>0</v>
      </c>
      <c r="TE197" s="27">
        <v>0</v>
      </c>
      <c r="TF197" s="27">
        <v>1</v>
      </c>
      <c r="TG197" s="14">
        <v>0</v>
      </c>
      <c r="TH197" s="27">
        <v>0</v>
      </c>
      <c r="TI197" s="27">
        <v>0</v>
      </c>
      <c r="TJ197" s="27">
        <v>0</v>
      </c>
      <c r="TK197" s="27">
        <v>0</v>
      </c>
      <c r="TL197" s="27">
        <v>0</v>
      </c>
      <c r="TM197" s="27">
        <v>0</v>
      </c>
      <c r="TN197" s="27">
        <v>0</v>
      </c>
      <c r="TO197" s="27">
        <v>0</v>
      </c>
      <c r="TP197" s="27">
        <v>0</v>
      </c>
      <c r="TQ197" s="27">
        <v>0</v>
      </c>
      <c r="TR197" s="27">
        <v>0</v>
      </c>
      <c r="TS197" s="27">
        <v>0</v>
      </c>
      <c r="TT197" s="27">
        <v>0</v>
      </c>
      <c r="TU197" s="27">
        <v>0</v>
      </c>
      <c r="TV197" s="27">
        <v>0</v>
      </c>
      <c r="TW197" s="27">
        <v>0</v>
      </c>
      <c r="TX197" s="27">
        <v>0</v>
      </c>
      <c r="TY197" s="27">
        <v>0</v>
      </c>
      <c r="TZ197" s="27">
        <v>0</v>
      </c>
      <c r="UA197" s="27">
        <v>0</v>
      </c>
      <c r="UB197" s="27">
        <v>0</v>
      </c>
      <c r="UC197" s="27">
        <v>0</v>
      </c>
      <c r="UD197" s="27">
        <v>0</v>
      </c>
      <c r="UE197" s="27">
        <v>0</v>
      </c>
      <c r="UF197" s="27">
        <v>0</v>
      </c>
      <c r="UG197" s="27">
        <v>0</v>
      </c>
      <c r="UH197" s="27">
        <v>0</v>
      </c>
      <c r="UI197" s="27">
        <v>0</v>
      </c>
      <c r="UJ197" s="27">
        <v>0</v>
      </c>
      <c r="UK197" s="27">
        <v>0</v>
      </c>
      <c r="UL197" s="27">
        <v>0</v>
      </c>
      <c r="UM197" s="27">
        <v>0</v>
      </c>
      <c r="UN197" s="27">
        <v>0</v>
      </c>
      <c r="UO197" s="27">
        <v>0</v>
      </c>
      <c r="UP197" s="27">
        <v>0</v>
      </c>
      <c r="UQ197" s="27">
        <v>0</v>
      </c>
      <c r="UR197" s="27">
        <v>0</v>
      </c>
      <c r="US197" s="27">
        <v>0</v>
      </c>
      <c r="UT197" s="27">
        <v>0</v>
      </c>
      <c r="UU197" s="27">
        <v>0</v>
      </c>
      <c r="UV197" s="27">
        <v>0</v>
      </c>
      <c r="UW197" s="27">
        <v>0</v>
      </c>
      <c r="UX197" s="27">
        <v>0</v>
      </c>
      <c r="UY197" s="27">
        <v>0</v>
      </c>
      <c r="UZ197" s="27">
        <v>0</v>
      </c>
      <c r="VA197" s="27">
        <v>0</v>
      </c>
      <c r="VB197" s="27">
        <v>0</v>
      </c>
      <c r="VC197" s="27">
        <v>0</v>
      </c>
      <c r="VD197" s="27">
        <v>0</v>
      </c>
      <c r="VE197" s="27">
        <v>0</v>
      </c>
      <c r="VF197" s="27">
        <v>0</v>
      </c>
      <c r="VG197" s="27">
        <v>0</v>
      </c>
      <c r="VH197" s="14">
        <v>0</v>
      </c>
      <c r="VI197" s="27">
        <v>0</v>
      </c>
      <c r="VJ197" s="27">
        <v>0</v>
      </c>
      <c r="VK197" s="27">
        <v>0</v>
      </c>
      <c r="VL197" s="27">
        <v>0</v>
      </c>
      <c r="VM197" s="27">
        <v>0</v>
      </c>
      <c r="VN197" s="27">
        <v>0</v>
      </c>
      <c r="VO197" s="27">
        <v>0</v>
      </c>
      <c r="VP197" s="27">
        <v>0</v>
      </c>
      <c r="VQ197" s="27">
        <v>0</v>
      </c>
      <c r="VR197" s="27">
        <v>0</v>
      </c>
      <c r="VS197" s="27">
        <v>0</v>
      </c>
      <c r="VT197" s="27">
        <v>0</v>
      </c>
      <c r="VU197" s="27">
        <v>0</v>
      </c>
      <c r="VV197" s="27">
        <v>0</v>
      </c>
      <c r="VW197" s="27">
        <v>0</v>
      </c>
      <c r="VX197" s="27">
        <v>0</v>
      </c>
      <c r="VY197" s="27">
        <v>0</v>
      </c>
      <c r="VZ197" s="27">
        <v>0</v>
      </c>
      <c r="WA197" s="27">
        <v>0</v>
      </c>
      <c r="WB197" s="27">
        <v>0</v>
      </c>
      <c r="WC197" s="27">
        <v>0</v>
      </c>
      <c r="WD197" s="27">
        <v>0</v>
      </c>
      <c r="WE197" s="27">
        <v>0</v>
      </c>
      <c r="WF197" s="27">
        <v>0</v>
      </c>
      <c r="WG197" s="27">
        <v>0</v>
      </c>
      <c r="WH197" s="27">
        <v>0</v>
      </c>
      <c r="WI197" s="27">
        <v>0</v>
      </c>
      <c r="WJ197" s="27">
        <v>0</v>
      </c>
      <c r="WK197" s="27">
        <v>0</v>
      </c>
      <c r="WL197" s="27">
        <v>0</v>
      </c>
      <c r="WM197" s="27">
        <v>0</v>
      </c>
      <c r="WN197" s="27">
        <v>0</v>
      </c>
      <c r="WO197" s="27">
        <v>0</v>
      </c>
      <c r="WP197" s="27">
        <v>0</v>
      </c>
      <c r="WQ197" s="27">
        <v>0</v>
      </c>
      <c r="WR197" s="27">
        <v>0</v>
      </c>
      <c r="WS197" s="27">
        <v>0</v>
      </c>
      <c r="WT197" s="27">
        <v>0</v>
      </c>
      <c r="WU197" s="27">
        <v>0</v>
      </c>
      <c r="WV197" s="27">
        <v>0</v>
      </c>
      <c r="WW197" s="27">
        <v>0</v>
      </c>
      <c r="WX197" s="27">
        <v>0</v>
      </c>
      <c r="WY197" s="27">
        <v>0</v>
      </c>
      <c r="WZ197" s="27">
        <v>0</v>
      </c>
      <c r="XA197" s="27">
        <v>0</v>
      </c>
      <c r="XB197" s="27">
        <v>0</v>
      </c>
      <c r="XC197" s="27">
        <v>0</v>
      </c>
      <c r="XD197" s="27">
        <v>0</v>
      </c>
      <c r="XE197" s="27">
        <v>0</v>
      </c>
      <c r="XF197" s="27">
        <v>0</v>
      </c>
      <c r="XG197" s="27">
        <v>0</v>
      </c>
      <c r="XH197" s="27">
        <v>0</v>
      </c>
      <c r="XI197" s="27">
        <v>15</v>
      </c>
      <c r="XJ197" s="27">
        <v>17</v>
      </c>
      <c r="XK197" s="27">
        <v>1</v>
      </c>
      <c r="XL197" s="27">
        <v>31</v>
      </c>
      <c r="XM197" s="27">
        <v>2</v>
      </c>
      <c r="XN197" s="27">
        <v>0</v>
      </c>
      <c r="XO197" s="27">
        <v>0</v>
      </c>
      <c r="XP197" s="27">
        <v>0</v>
      </c>
      <c r="XQ197" s="27">
        <v>0</v>
      </c>
      <c r="XR197" s="27">
        <v>2</v>
      </c>
      <c r="XS197" s="27">
        <v>1</v>
      </c>
      <c r="XT197" s="27">
        <v>5</v>
      </c>
      <c r="XU197" s="27">
        <v>0</v>
      </c>
      <c r="XV197" s="27">
        <v>0</v>
      </c>
      <c r="XW197" s="27">
        <v>0</v>
      </c>
      <c r="XX197" s="27">
        <v>5</v>
      </c>
      <c r="XY197" s="27">
        <v>14</v>
      </c>
      <c r="XZ197" s="27">
        <v>0</v>
      </c>
      <c r="YA197" s="27">
        <v>3</v>
      </c>
      <c r="YB197" s="27">
        <v>0</v>
      </c>
      <c r="YC197" s="27">
        <v>0</v>
      </c>
      <c r="YD197" s="27">
        <v>1</v>
      </c>
      <c r="YE197" s="27">
        <v>0</v>
      </c>
      <c r="YF197" s="27">
        <v>3</v>
      </c>
      <c r="YG197" s="27">
        <v>5</v>
      </c>
      <c r="YH197" s="27">
        <v>9</v>
      </c>
      <c r="YI197" s="27">
        <v>1</v>
      </c>
      <c r="YJ197" s="27">
        <v>1</v>
      </c>
      <c r="YK197" s="27">
        <v>0</v>
      </c>
      <c r="YL197" s="27">
        <v>9</v>
      </c>
      <c r="YM197" s="27">
        <v>15</v>
      </c>
      <c r="YN197" s="27">
        <v>0</v>
      </c>
      <c r="YO197" s="27">
        <v>2</v>
      </c>
      <c r="YP197" s="27">
        <v>3</v>
      </c>
      <c r="YQ197" s="27">
        <v>1</v>
      </c>
      <c r="YR197" s="27">
        <v>4</v>
      </c>
      <c r="YS197" s="27">
        <v>5</v>
      </c>
      <c r="YT197" s="27">
        <v>20</v>
      </c>
      <c r="YU197" s="27">
        <v>3</v>
      </c>
      <c r="YV197" s="27">
        <v>22</v>
      </c>
      <c r="YW197" s="27">
        <v>3</v>
      </c>
      <c r="YX197" s="27">
        <v>6</v>
      </c>
      <c r="YY197" s="27">
        <v>27</v>
      </c>
      <c r="YZ197" s="27">
        <v>6</v>
      </c>
      <c r="ZA197" s="27">
        <v>27</v>
      </c>
      <c r="ZB197" s="27">
        <v>4</v>
      </c>
      <c r="ZC197" s="27">
        <v>1002</v>
      </c>
      <c r="ZD197" s="27">
        <v>6</v>
      </c>
      <c r="ZE197" s="27">
        <v>231</v>
      </c>
      <c r="ZF197" s="27">
        <v>47</v>
      </c>
      <c r="ZG197" s="27">
        <v>4</v>
      </c>
      <c r="ZH197" s="27">
        <v>2</v>
      </c>
      <c r="ZI197" s="27">
        <v>18</v>
      </c>
      <c r="ZJ197" s="27">
        <v>0</v>
      </c>
      <c r="ZK197" s="27">
        <v>2</v>
      </c>
      <c r="ZL197" s="27">
        <v>53</v>
      </c>
      <c r="ZM197" s="27">
        <v>5</v>
      </c>
      <c r="ZN197" s="27">
        <v>3</v>
      </c>
      <c r="ZO197" s="27">
        <v>27</v>
      </c>
      <c r="ZP197" s="27">
        <v>3</v>
      </c>
      <c r="ZQ197" s="27">
        <v>2</v>
      </c>
      <c r="ZR197" s="27">
        <v>19</v>
      </c>
      <c r="ZS197" s="27">
        <v>2</v>
      </c>
      <c r="ZT197" s="27">
        <v>1</v>
      </c>
      <c r="ZU197" s="27">
        <v>4</v>
      </c>
      <c r="ZV197" s="27">
        <v>0</v>
      </c>
    </row>
    <row r="198" spans="1:698" s="43" customFormat="1" x14ac:dyDescent="0.2">
      <c r="A198" s="43" t="s">
        <v>298</v>
      </c>
      <c r="B198" s="42"/>
      <c r="C198" s="14">
        <v>502</v>
      </c>
      <c r="D198" s="14">
        <v>28</v>
      </c>
      <c r="E198" s="14">
        <v>1</v>
      </c>
      <c r="F198" s="14">
        <v>4</v>
      </c>
      <c r="G198" s="43">
        <v>0</v>
      </c>
      <c r="H198" s="43">
        <v>0</v>
      </c>
      <c r="I198" s="43">
        <v>0</v>
      </c>
      <c r="J198" s="43">
        <v>0</v>
      </c>
      <c r="K198" s="43">
        <v>0</v>
      </c>
      <c r="L198" s="43">
        <v>0</v>
      </c>
      <c r="M198" s="43">
        <v>0</v>
      </c>
      <c r="N198" s="43">
        <v>0</v>
      </c>
      <c r="O198" s="43">
        <v>0</v>
      </c>
      <c r="P198" s="43">
        <v>0</v>
      </c>
      <c r="Q198" s="43">
        <v>0</v>
      </c>
      <c r="R198" s="43">
        <v>0</v>
      </c>
      <c r="S198" s="43">
        <v>0</v>
      </c>
      <c r="T198" s="43">
        <v>0</v>
      </c>
      <c r="U198" s="43">
        <v>0</v>
      </c>
      <c r="V198" s="43">
        <v>0</v>
      </c>
      <c r="W198" s="43">
        <v>0</v>
      </c>
      <c r="X198" s="43">
        <v>0</v>
      </c>
      <c r="Y198" s="43">
        <v>0</v>
      </c>
      <c r="Z198" s="43">
        <v>0</v>
      </c>
      <c r="AA198" s="43">
        <v>0</v>
      </c>
      <c r="AB198" s="43">
        <v>0</v>
      </c>
      <c r="AC198" s="43">
        <v>0</v>
      </c>
      <c r="AD198" s="43">
        <v>0</v>
      </c>
      <c r="AE198" s="43">
        <v>0</v>
      </c>
      <c r="AF198" s="43">
        <v>0</v>
      </c>
      <c r="AG198" s="43">
        <v>0</v>
      </c>
      <c r="AH198" s="43">
        <v>0</v>
      </c>
      <c r="AI198" s="43">
        <v>0</v>
      </c>
      <c r="AJ198" s="43">
        <v>0</v>
      </c>
      <c r="AK198" s="43">
        <v>0</v>
      </c>
      <c r="AL198" s="43">
        <v>0</v>
      </c>
      <c r="AM198" s="43">
        <v>0</v>
      </c>
      <c r="AN198" s="43">
        <v>0</v>
      </c>
      <c r="AO198" s="43">
        <v>0</v>
      </c>
      <c r="AP198" s="43">
        <v>0</v>
      </c>
      <c r="AU198" s="43">
        <v>0</v>
      </c>
      <c r="AV198" s="43">
        <v>0</v>
      </c>
      <c r="AW198" s="43">
        <v>0</v>
      </c>
      <c r="AX198" s="43">
        <v>0</v>
      </c>
      <c r="AY198" s="14">
        <v>0</v>
      </c>
      <c r="AZ198" s="14">
        <v>2</v>
      </c>
      <c r="BA198" s="14">
        <v>1</v>
      </c>
      <c r="BB198" s="14">
        <v>61</v>
      </c>
      <c r="BC198" s="43">
        <v>0</v>
      </c>
      <c r="BD198" s="43">
        <v>0</v>
      </c>
      <c r="BE198" s="43">
        <v>0</v>
      </c>
      <c r="BF198" s="43">
        <v>0</v>
      </c>
      <c r="BG198" s="43">
        <v>0</v>
      </c>
      <c r="BH198" s="43">
        <v>0</v>
      </c>
      <c r="BI198" s="43">
        <v>0</v>
      </c>
      <c r="BJ198" s="43">
        <v>1</v>
      </c>
      <c r="BK198" s="43">
        <v>0</v>
      </c>
      <c r="BL198" s="43">
        <v>0</v>
      </c>
      <c r="BM198" s="43">
        <v>0</v>
      </c>
      <c r="BN198" s="43">
        <v>0</v>
      </c>
      <c r="BO198" s="43">
        <v>0</v>
      </c>
      <c r="BP198" s="43">
        <v>0</v>
      </c>
      <c r="BQ198" s="43">
        <v>0</v>
      </c>
      <c r="BR198" s="43">
        <v>0</v>
      </c>
      <c r="BS198" s="43">
        <v>0</v>
      </c>
      <c r="BT198" s="43">
        <v>0</v>
      </c>
      <c r="BU198" s="43">
        <v>0</v>
      </c>
      <c r="BV198" s="43">
        <v>0</v>
      </c>
      <c r="BW198" s="43">
        <v>0</v>
      </c>
      <c r="BX198" s="43">
        <v>0</v>
      </c>
      <c r="BY198" s="43">
        <v>1</v>
      </c>
      <c r="BZ198" s="43">
        <v>3</v>
      </c>
      <c r="CA198" s="43">
        <v>0</v>
      </c>
      <c r="CB198" s="43">
        <v>4</v>
      </c>
      <c r="CC198" s="43">
        <v>0</v>
      </c>
      <c r="CD198" s="43">
        <v>2</v>
      </c>
      <c r="CE198" s="43">
        <v>1</v>
      </c>
      <c r="CF198" s="43">
        <v>4</v>
      </c>
      <c r="CG198" s="43">
        <v>0</v>
      </c>
      <c r="CH198" s="43">
        <v>4</v>
      </c>
      <c r="CI198" s="43">
        <v>0</v>
      </c>
      <c r="CJ198" s="43">
        <v>2</v>
      </c>
      <c r="CK198" s="43">
        <v>0</v>
      </c>
      <c r="CL198" s="43">
        <v>15</v>
      </c>
      <c r="CM198" s="43">
        <v>0</v>
      </c>
      <c r="CN198" s="43">
        <v>9</v>
      </c>
      <c r="CO198" s="43">
        <v>2</v>
      </c>
      <c r="CP198" s="43">
        <v>19</v>
      </c>
      <c r="CQ198" s="43">
        <v>2</v>
      </c>
      <c r="CR198" s="43">
        <v>8</v>
      </c>
      <c r="CS198" s="43">
        <v>1</v>
      </c>
      <c r="CT198" s="43">
        <v>14</v>
      </c>
      <c r="CU198" s="43">
        <v>1</v>
      </c>
      <c r="CV198" s="43">
        <v>15</v>
      </c>
      <c r="CW198" s="43">
        <v>3</v>
      </c>
      <c r="CX198" s="43">
        <v>9</v>
      </c>
      <c r="CY198" s="43">
        <v>3</v>
      </c>
      <c r="CZ198" s="43">
        <v>11</v>
      </c>
      <c r="DA198" s="43">
        <v>0</v>
      </c>
      <c r="DB198" s="43">
        <v>4</v>
      </c>
      <c r="DC198" s="43">
        <v>0</v>
      </c>
      <c r="DD198" s="43">
        <v>5</v>
      </c>
      <c r="DG198" s="43">
        <v>0</v>
      </c>
      <c r="DH198" s="43">
        <v>55</v>
      </c>
      <c r="DI198" s="43">
        <v>0</v>
      </c>
      <c r="DJ198" s="43">
        <v>0</v>
      </c>
      <c r="DK198" s="43">
        <v>0</v>
      </c>
      <c r="DL198" s="43">
        <v>0</v>
      </c>
      <c r="DM198" s="43">
        <v>0</v>
      </c>
      <c r="DN198" s="43">
        <v>0</v>
      </c>
      <c r="DO198" s="43">
        <v>0</v>
      </c>
      <c r="DP198" s="43">
        <v>0</v>
      </c>
      <c r="DQ198" s="43">
        <v>0</v>
      </c>
      <c r="DR198" s="43">
        <v>0</v>
      </c>
      <c r="DS198" s="43">
        <v>0</v>
      </c>
      <c r="DT198" s="43">
        <v>1</v>
      </c>
      <c r="DU198" s="43">
        <v>0</v>
      </c>
      <c r="DV198" s="43">
        <v>0</v>
      </c>
      <c r="DW198" s="43">
        <v>0</v>
      </c>
      <c r="DX198" s="43">
        <v>2</v>
      </c>
      <c r="DY198" s="43">
        <v>0</v>
      </c>
      <c r="DZ198" s="43">
        <v>7</v>
      </c>
      <c r="EA198" s="43">
        <v>0</v>
      </c>
      <c r="EB198" s="43">
        <v>0</v>
      </c>
      <c r="EC198" s="43">
        <v>0</v>
      </c>
      <c r="ED198" s="43">
        <v>27</v>
      </c>
      <c r="EE198" s="43">
        <v>0</v>
      </c>
      <c r="EF198" s="43">
        <v>1</v>
      </c>
      <c r="EG198" s="43">
        <v>0</v>
      </c>
      <c r="EH198" s="43">
        <v>38</v>
      </c>
      <c r="EI198" s="43">
        <v>1</v>
      </c>
      <c r="EJ198" s="43">
        <v>3</v>
      </c>
      <c r="EK198" s="43">
        <v>0</v>
      </c>
      <c r="EL198" s="43">
        <v>7</v>
      </c>
      <c r="EM198" s="43">
        <v>0</v>
      </c>
      <c r="EN198" s="43">
        <v>1</v>
      </c>
      <c r="EO198" s="43">
        <v>0</v>
      </c>
      <c r="EP198" s="43">
        <v>0</v>
      </c>
      <c r="EQ198" s="43">
        <v>0</v>
      </c>
      <c r="ER198" s="43">
        <v>0</v>
      </c>
      <c r="ES198" s="43">
        <v>0</v>
      </c>
      <c r="ET198" s="43">
        <v>0</v>
      </c>
      <c r="EU198" s="43">
        <v>0</v>
      </c>
      <c r="EV198" s="43">
        <v>0</v>
      </c>
      <c r="EW198" s="43">
        <v>0</v>
      </c>
      <c r="EX198" s="43">
        <v>2</v>
      </c>
      <c r="EY198" s="43">
        <v>0</v>
      </c>
      <c r="EZ198" s="43">
        <v>5</v>
      </c>
      <c r="FA198" s="43">
        <v>0</v>
      </c>
      <c r="FB198" s="43">
        <v>1</v>
      </c>
      <c r="FC198" s="43">
        <v>0</v>
      </c>
      <c r="FD198" s="43">
        <v>4</v>
      </c>
      <c r="FE198" s="43">
        <v>0</v>
      </c>
      <c r="FF198" s="43">
        <v>2</v>
      </c>
      <c r="FG198" s="43">
        <v>0</v>
      </c>
      <c r="FH198" s="43">
        <v>2</v>
      </c>
      <c r="FI198" s="43">
        <v>0</v>
      </c>
      <c r="FJ198" s="43">
        <v>9</v>
      </c>
      <c r="FK198" s="43">
        <v>0</v>
      </c>
      <c r="FL198" s="43">
        <v>9</v>
      </c>
      <c r="FM198" s="43">
        <v>4</v>
      </c>
      <c r="FN198" s="43">
        <v>19</v>
      </c>
      <c r="FO198" s="43">
        <v>1</v>
      </c>
      <c r="FP198" s="43">
        <v>9</v>
      </c>
      <c r="FQ198" s="43">
        <v>0</v>
      </c>
      <c r="FR198" s="43">
        <v>23</v>
      </c>
      <c r="FS198" s="43">
        <v>2</v>
      </c>
      <c r="FT198" s="43">
        <v>14</v>
      </c>
      <c r="FU198" s="43">
        <v>3</v>
      </c>
      <c r="FV198" s="43">
        <v>9</v>
      </c>
      <c r="FW198" s="43">
        <v>0</v>
      </c>
      <c r="FX198" s="43">
        <v>15</v>
      </c>
      <c r="FY198" s="43">
        <v>1</v>
      </c>
      <c r="FZ198" s="43">
        <v>11</v>
      </c>
      <c r="GA198" s="43">
        <v>0</v>
      </c>
      <c r="GB198" s="43">
        <v>2</v>
      </c>
      <c r="GC198" s="27"/>
      <c r="GD198" s="27">
        <v>0</v>
      </c>
      <c r="GE198" s="27">
        <v>0</v>
      </c>
      <c r="GF198" s="27">
        <v>0</v>
      </c>
      <c r="GG198" s="27">
        <v>0</v>
      </c>
      <c r="GH198" s="27">
        <v>0</v>
      </c>
      <c r="GI198" s="27">
        <v>0</v>
      </c>
      <c r="GJ198" s="27">
        <v>0</v>
      </c>
      <c r="GK198" s="27">
        <v>0</v>
      </c>
      <c r="GL198" s="27">
        <v>0</v>
      </c>
      <c r="GM198" s="27">
        <v>0</v>
      </c>
      <c r="GN198" s="27">
        <v>0</v>
      </c>
      <c r="GO198" s="27">
        <v>0</v>
      </c>
      <c r="GP198" s="27"/>
      <c r="GQ198" s="27">
        <v>0</v>
      </c>
      <c r="GR198" s="27">
        <v>0</v>
      </c>
      <c r="GS198" s="27">
        <v>0</v>
      </c>
      <c r="GT198" s="27">
        <v>0</v>
      </c>
      <c r="GU198" s="27">
        <v>0</v>
      </c>
      <c r="GV198" s="27">
        <v>0</v>
      </c>
      <c r="GW198" s="27">
        <v>0</v>
      </c>
      <c r="GX198" s="27">
        <v>0</v>
      </c>
      <c r="GY198" s="27">
        <v>0</v>
      </c>
      <c r="GZ198" s="27">
        <v>0</v>
      </c>
      <c r="HA198" s="27">
        <v>0</v>
      </c>
      <c r="HB198" s="27">
        <v>0</v>
      </c>
      <c r="HC198" s="27"/>
      <c r="HD198" s="27">
        <v>0</v>
      </c>
      <c r="HE198" s="27">
        <v>0</v>
      </c>
      <c r="HF198" s="27">
        <v>0</v>
      </c>
      <c r="HG198" s="27">
        <v>0</v>
      </c>
      <c r="HH198" s="27">
        <v>0</v>
      </c>
      <c r="HI198" s="27">
        <v>0</v>
      </c>
      <c r="HJ198" s="27">
        <v>0</v>
      </c>
      <c r="HK198" s="27">
        <v>0</v>
      </c>
      <c r="HL198" s="27">
        <v>0</v>
      </c>
      <c r="HM198" s="27">
        <v>0</v>
      </c>
      <c r="HN198" s="27">
        <v>0</v>
      </c>
      <c r="HO198" s="27">
        <v>0</v>
      </c>
      <c r="HP198" s="27"/>
      <c r="HQ198" s="27">
        <v>0</v>
      </c>
      <c r="HR198" s="27">
        <v>0</v>
      </c>
      <c r="HS198" s="27">
        <v>0</v>
      </c>
      <c r="HT198" s="27">
        <v>0</v>
      </c>
      <c r="HU198" s="27">
        <v>0</v>
      </c>
      <c r="HV198" s="27">
        <v>0</v>
      </c>
      <c r="HW198" s="27">
        <v>0</v>
      </c>
      <c r="HX198" s="27">
        <v>0</v>
      </c>
      <c r="HY198" s="27">
        <v>0</v>
      </c>
      <c r="HZ198" s="27">
        <v>0</v>
      </c>
      <c r="IA198" s="27">
        <v>0</v>
      </c>
      <c r="IB198" s="27">
        <v>0</v>
      </c>
      <c r="IC198" s="27"/>
      <c r="ID198" s="27">
        <v>5</v>
      </c>
      <c r="IE198" s="27">
        <v>0</v>
      </c>
      <c r="IF198" s="27">
        <v>0</v>
      </c>
      <c r="IG198" s="27">
        <v>0</v>
      </c>
      <c r="IH198" s="27">
        <v>0</v>
      </c>
      <c r="II198" s="27"/>
      <c r="IJ198" s="27"/>
      <c r="IK198" s="27"/>
      <c r="IL198" s="27"/>
      <c r="IM198" s="27">
        <v>1</v>
      </c>
      <c r="IN198" s="27">
        <v>0</v>
      </c>
      <c r="IO198" s="27">
        <v>0</v>
      </c>
      <c r="IP198" s="27">
        <v>0</v>
      </c>
      <c r="IQ198" s="27">
        <v>0</v>
      </c>
      <c r="IR198" s="27">
        <v>0</v>
      </c>
      <c r="IS198" s="27">
        <v>0</v>
      </c>
      <c r="IT198" s="27">
        <v>0</v>
      </c>
      <c r="IU198" s="27">
        <v>0</v>
      </c>
      <c r="IV198" s="27">
        <v>0</v>
      </c>
      <c r="IW198" s="27">
        <v>0</v>
      </c>
      <c r="IX198" s="27">
        <v>0</v>
      </c>
      <c r="IY198" s="27">
        <v>0</v>
      </c>
      <c r="IZ198" s="27">
        <v>0</v>
      </c>
      <c r="JA198" s="27">
        <v>0</v>
      </c>
      <c r="JB198" s="27">
        <v>0</v>
      </c>
      <c r="JC198" s="27">
        <v>0</v>
      </c>
      <c r="JD198" s="27">
        <v>0</v>
      </c>
      <c r="JE198" s="27">
        <v>0</v>
      </c>
      <c r="JF198" s="27">
        <v>4</v>
      </c>
      <c r="JG198" s="27">
        <v>0</v>
      </c>
      <c r="JH198" s="27">
        <v>0</v>
      </c>
      <c r="JI198" s="27">
        <v>0</v>
      </c>
      <c r="JJ198" s="27">
        <v>0</v>
      </c>
      <c r="JK198" s="27">
        <v>0</v>
      </c>
      <c r="JL198" s="27">
        <v>0</v>
      </c>
      <c r="JM198" s="27">
        <v>0</v>
      </c>
      <c r="JN198" s="27">
        <v>0</v>
      </c>
      <c r="JO198" s="27">
        <v>0</v>
      </c>
      <c r="JP198" s="27">
        <v>0</v>
      </c>
      <c r="JQ198" s="27">
        <v>0</v>
      </c>
      <c r="JR198" s="27">
        <v>0</v>
      </c>
      <c r="JS198" s="27">
        <v>0</v>
      </c>
      <c r="JT198" s="27">
        <v>0</v>
      </c>
      <c r="JU198" s="27">
        <v>0</v>
      </c>
      <c r="JV198" s="27">
        <v>0</v>
      </c>
      <c r="JW198" s="27">
        <v>0</v>
      </c>
      <c r="JX198" s="27">
        <v>0</v>
      </c>
      <c r="JY198" s="14">
        <v>73</v>
      </c>
      <c r="JZ198" s="27">
        <v>0</v>
      </c>
      <c r="KA198" s="27">
        <v>0</v>
      </c>
      <c r="KB198" s="27">
        <v>0</v>
      </c>
      <c r="KC198" s="27">
        <v>1</v>
      </c>
      <c r="KD198" s="27">
        <v>0</v>
      </c>
      <c r="KE198" s="27">
        <v>9</v>
      </c>
      <c r="KF198" s="27">
        <v>2</v>
      </c>
      <c r="KG198" s="27">
        <v>1</v>
      </c>
      <c r="KH198" s="27">
        <v>25</v>
      </c>
      <c r="KI198" s="27">
        <v>8</v>
      </c>
      <c r="KJ198" s="27">
        <v>0</v>
      </c>
      <c r="KK198" s="27">
        <v>27</v>
      </c>
      <c r="KL198" s="14">
        <v>74</v>
      </c>
      <c r="KM198" s="27">
        <v>0</v>
      </c>
      <c r="KN198" s="27">
        <v>10</v>
      </c>
      <c r="KO198" s="27">
        <v>28</v>
      </c>
      <c r="KP198" s="27">
        <v>36</v>
      </c>
      <c r="KQ198" s="14">
        <v>3</v>
      </c>
      <c r="KR198" s="27">
        <v>3</v>
      </c>
      <c r="KS198" s="27">
        <v>0</v>
      </c>
      <c r="KT198" s="14">
        <v>0</v>
      </c>
      <c r="KU198" s="27">
        <v>0</v>
      </c>
      <c r="KV198" s="27">
        <v>0</v>
      </c>
      <c r="KW198" s="27">
        <v>0</v>
      </c>
      <c r="KX198" s="27">
        <v>0</v>
      </c>
      <c r="KY198" s="14">
        <v>2</v>
      </c>
      <c r="KZ198" s="27">
        <v>0</v>
      </c>
      <c r="LA198" s="27">
        <v>0</v>
      </c>
      <c r="LB198" s="27">
        <v>0</v>
      </c>
      <c r="LC198" s="27">
        <v>0</v>
      </c>
      <c r="LD198" s="27">
        <v>0</v>
      </c>
      <c r="LE198" s="27">
        <v>0</v>
      </c>
      <c r="LF198" s="27">
        <v>0</v>
      </c>
      <c r="LG198" s="27">
        <v>0</v>
      </c>
      <c r="LH198" s="27">
        <v>0</v>
      </c>
      <c r="LI198" s="27">
        <v>0</v>
      </c>
      <c r="LJ198" s="27">
        <v>0</v>
      </c>
      <c r="LK198" s="27">
        <v>0</v>
      </c>
      <c r="LL198" s="27">
        <v>0</v>
      </c>
      <c r="LM198" s="27">
        <v>0</v>
      </c>
      <c r="LN198" s="27">
        <v>0</v>
      </c>
      <c r="LO198" s="27">
        <v>0</v>
      </c>
      <c r="LP198" s="27">
        <v>0</v>
      </c>
      <c r="LQ198" s="27">
        <v>0</v>
      </c>
      <c r="LR198" s="27">
        <v>0</v>
      </c>
      <c r="LS198" s="27">
        <v>0</v>
      </c>
      <c r="LT198" s="27">
        <v>0</v>
      </c>
      <c r="LU198" s="27">
        <v>0</v>
      </c>
      <c r="LV198" s="27">
        <v>0</v>
      </c>
      <c r="LW198" s="27">
        <v>0</v>
      </c>
      <c r="LX198" s="27">
        <v>0</v>
      </c>
      <c r="LY198" s="27">
        <v>0</v>
      </c>
      <c r="LZ198" s="27">
        <v>0</v>
      </c>
      <c r="MA198" s="27">
        <v>0</v>
      </c>
      <c r="MB198" s="27">
        <v>0</v>
      </c>
      <c r="MC198" s="27">
        <v>0</v>
      </c>
      <c r="MD198" s="27">
        <v>0</v>
      </c>
      <c r="ME198" s="27">
        <v>0</v>
      </c>
      <c r="MF198" s="27">
        <v>0</v>
      </c>
      <c r="MG198" s="27">
        <v>0</v>
      </c>
      <c r="MH198" s="27">
        <v>0</v>
      </c>
      <c r="MI198" s="27">
        <v>0</v>
      </c>
      <c r="MJ198" s="27">
        <v>0</v>
      </c>
      <c r="MK198" s="27">
        <v>0</v>
      </c>
      <c r="ML198" s="27">
        <v>0</v>
      </c>
      <c r="MM198" s="27">
        <v>0</v>
      </c>
      <c r="MN198" s="27">
        <v>0</v>
      </c>
      <c r="MO198" s="27">
        <v>0</v>
      </c>
      <c r="MP198" s="27">
        <v>0</v>
      </c>
      <c r="MQ198" s="27">
        <v>0</v>
      </c>
      <c r="MR198" s="27">
        <v>0</v>
      </c>
      <c r="MS198" s="27">
        <v>0</v>
      </c>
      <c r="MT198" s="27">
        <v>0</v>
      </c>
      <c r="MU198" s="27">
        <v>0</v>
      </c>
      <c r="MV198" s="27">
        <v>1</v>
      </c>
      <c r="MW198" s="27">
        <v>0</v>
      </c>
      <c r="MX198" s="27">
        <v>0</v>
      </c>
      <c r="MY198" s="27">
        <v>0</v>
      </c>
      <c r="MZ198" s="27">
        <v>0</v>
      </c>
      <c r="NA198" s="27">
        <v>0</v>
      </c>
      <c r="NB198" s="27">
        <v>0</v>
      </c>
      <c r="NC198" s="27">
        <v>0</v>
      </c>
      <c r="ND198" s="27">
        <v>0</v>
      </c>
      <c r="NE198" s="27">
        <v>0</v>
      </c>
      <c r="NF198" s="27">
        <v>1</v>
      </c>
      <c r="NG198" s="27">
        <v>0</v>
      </c>
      <c r="NH198" s="27">
        <v>0</v>
      </c>
      <c r="NI198" s="27">
        <v>0</v>
      </c>
      <c r="NJ198" s="27">
        <v>0</v>
      </c>
      <c r="NK198" s="27">
        <v>0</v>
      </c>
      <c r="NL198" s="27">
        <v>0</v>
      </c>
      <c r="NM198" s="27">
        <v>0</v>
      </c>
      <c r="NN198" s="27">
        <v>0</v>
      </c>
      <c r="NO198" s="27">
        <v>0</v>
      </c>
      <c r="NP198" s="27">
        <v>0</v>
      </c>
      <c r="NQ198" s="27">
        <v>0</v>
      </c>
      <c r="NR198" s="27">
        <v>0</v>
      </c>
      <c r="NS198" s="27">
        <v>0</v>
      </c>
      <c r="NT198" s="14">
        <v>2</v>
      </c>
      <c r="NU198" s="27">
        <v>1</v>
      </c>
      <c r="NV198" s="27">
        <v>0</v>
      </c>
      <c r="NW198" s="27">
        <v>0</v>
      </c>
      <c r="NX198" s="27">
        <v>0</v>
      </c>
      <c r="NY198" s="27">
        <v>0</v>
      </c>
      <c r="NZ198" s="27">
        <v>0</v>
      </c>
      <c r="OA198" s="27">
        <v>0</v>
      </c>
      <c r="OB198" s="27">
        <v>0</v>
      </c>
      <c r="OC198" s="27">
        <v>0</v>
      </c>
      <c r="OD198" s="27">
        <v>0</v>
      </c>
      <c r="OE198" s="27">
        <v>1</v>
      </c>
      <c r="OF198" s="27">
        <v>0</v>
      </c>
      <c r="OG198" s="27">
        <v>0</v>
      </c>
      <c r="OH198" s="27">
        <v>0</v>
      </c>
      <c r="OI198" s="27">
        <v>0</v>
      </c>
      <c r="OJ198" s="27">
        <v>0</v>
      </c>
      <c r="OK198" s="27">
        <v>0</v>
      </c>
      <c r="OL198" s="27">
        <v>0</v>
      </c>
      <c r="OM198" s="27">
        <v>0</v>
      </c>
      <c r="ON198" s="27">
        <v>0</v>
      </c>
      <c r="OO198" s="27">
        <v>0</v>
      </c>
      <c r="OP198" s="27">
        <v>0</v>
      </c>
      <c r="OQ198" s="27">
        <v>0</v>
      </c>
      <c r="OR198" s="27">
        <v>0</v>
      </c>
      <c r="OS198" s="14">
        <v>26</v>
      </c>
      <c r="OT198" s="44">
        <v>1</v>
      </c>
      <c r="OU198" s="27">
        <v>0</v>
      </c>
      <c r="OV198" s="27">
        <v>0</v>
      </c>
      <c r="OW198" s="27">
        <v>0</v>
      </c>
      <c r="OX198" s="27">
        <v>0</v>
      </c>
      <c r="OY198" s="27">
        <v>0</v>
      </c>
      <c r="OZ198" s="27">
        <v>0</v>
      </c>
      <c r="PA198" s="27">
        <v>7</v>
      </c>
      <c r="PB198" s="27">
        <v>6</v>
      </c>
      <c r="PC198" s="27">
        <v>0</v>
      </c>
      <c r="PD198" s="27">
        <v>0</v>
      </c>
      <c r="PE198" s="27">
        <v>0</v>
      </c>
      <c r="PF198" s="27">
        <v>0</v>
      </c>
      <c r="PG198" s="27">
        <v>0</v>
      </c>
      <c r="PH198" s="27">
        <v>0</v>
      </c>
      <c r="PI198" s="27">
        <v>0</v>
      </c>
      <c r="PJ198" s="27">
        <v>1</v>
      </c>
      <c r="PK198" s="27">
        <v>0</v>
      </c>
      <c r="PL198" s="27">
        <v>0</v>
      </c>
      <c r="PM198" s="27">
        <v>4</v>
      </c>
      <c r="PN198" s="27">
        <v>6</v>
      </c>
      <c r="PO198" s="27">
        <v>0</v>
      </c>
      <c r="PP198" s="27">
        <v>0</v>
      </c>
      <c r="PQ198" s="27">
        <v>0</v>
      </c>
      <c r="PR198" s="27">
        <v>0</v>
      </c>
      <c r="PS198" s="27">
        <v>2</v>
      </c>
      <c r="PT198" s="27">
        <v>0</v>
      </c>
      <c r="PU198" s="27">
        <v>0</v>
      </c>
      <c r="PV198" s="27">
        <v>0</v>
      </c>
      <c r="PW198" s="27">
        <v>0</v>
      </c>
      <c r="PX198" s="14">
        <v>1334</v>
      </c>
      <c r="PY198" s="27">
        <v>2</v>
      </c>
      <c r="PZ198" s="27">
        <v>6</v>
      </c>
      <c r="QA198" s="27">
        <v>21</v>
      </c>
      <c r="QB198" s="27">
        <v>12</v>
      </c>
      <c r="QC198" s="27">
        <v>44</v>
      </c>
      <c r="QD198" s="27">
        <v>209</v>
      </c>
      <c r="QE198" s="27">
        <v>593</v>
      </c>
      <c r="QF198" s="27">
        <v>0</v>
      </c>
      <c r="QG198" s="27">
        <v>0</v>
      </c>
      <c r="QH198" s="27">
        <v>0</v>
      </c>
      <c r="QI198" s="27">
        <v>0</v>
      </c>
      <c r="QJ198" s="27">
        <v>53</v>
      </c>
      <c r="QK198" s="27">
        <v>0</v>
      </c>
      <c r="QL198" s="27">
        <v>14</v>
      </c>
      <c r="QM198" s="27">
        <v>10</v>
      </c>
      <c r="QN198" s="27">
        <v>6</v>
      </c>
      <c r="QO198" s="27">
        <v>6</v>
      </c>
      <c r="QP198" s="27">
        <v>49</v>
      </c>
      <c r="QQ198" s="27">
        <v>272</v>
      </c>
      <c r="QR198" s="27">
        <v>0</v>
      </c>
      <c r="QS198" s="27">
        <v>0</v>
      </c>
      <c r="QT198" s="27">
        <v>0</v>
      </c>
      <c r="QU198" s="27">
        <v>0</v>
      </c>
      <c r="QV198" s="27">
        <v>37</v>
      </c>
      <c r="QW198" s="27">
        <v>0</v>
      </c>
      <c r="QX198" s="27">
        <v>0</v>
      </c>
      <c r="QY198" s="27">
        <v>0</v>
      </c>
      <c r="QZ198" s="27">
        <v>0</v>
      </c>
      <c r="RA198" s="14">
        <v>12</v>
      </c>
      <c r="RB198" s="27">
        <v>0</v>
      </c>
      <c r="RC198" s="27">
        <v>0</v>
      </c>
      <c r="RD198" s="27">
        <v>1</v>
      </c>
      <c r="RE198" s="27">
        <v>0</v>
      </c>
      <c r="RF198" s="27">
        <v>0</v>
      </c>
      <c r="RG198" s="27">
        <v>1</v>
      </c>
      <c r="RH198" s="27">
        <v>2</v>
      </c>
      <c r="RI198" s="27">
        <v>8</v>
      </c>
      <c r="RJ198" s="14">
        <v>0</v>
      </c>
      <c r="RK198" s="27">
        <v>0</v>
      </c>
      <c r="RL198" s="27">
        <v>0</v>
      </c>
      <c r="RM198" s="27">
        <v>0</v>
      </c>
      <c r="RN198" s="27">
        <v>0</v>
      </c>
      <c r="RO198" s="27">
        <v>0</v>
      </c>
      <c r="RP198" s="27">
        <v>0</v>
      </c>
      <c r="RQ198" s="27">
        <v>0</v>
      </c>
      <c r="RR198" s="27">
        <v>0</v>
      </c>
      <c r="RS198" s="27">
        <v>0</v>
      </c>
      <c r="RT198" s="27">
        <v>0</v>
      </c>
      <c r="RU198" s="27">
        <v>0</v>
      </c>
      <c r="RV198" s="27">
        <v>0</v>
      </c>
      <c r="RW198" s="27">
        <v>0</v>
      </c>
      <c r="RX198" s="27">
        <v>0</v>
      </c>
      <c r="RY198" s="27">
        <v>0</v>
      </c>
      <c r="RZ198" s="27">
        <v>0</v>
      </c>
      <c r="SA198" s="27">
        <v>0</v>
      </c>
      <c r="SB198" s="27">
        <v>0</v>
      </c>
      <c r="SC198" s="27">
        <v>0</v>
      </c>
      <c r="SD198" s="27">
        <v>0</v>
      </c>
      <c r="SE198" s="27">
        <v>0</v>
      </c>
      <c r="SF198" s="27">
        <v>0</v>
      </c>
      <c r="SG198" s="27">
        <v>0</v>
      </c>
      <c r="SH198" s="27">
        <v>0</v>
      </c>
      <c r="SI198" s="27">
        <v>0</v>
      </c>
      <c r="SJ198" s="27">
        <v>0</v>
      </c>
      <c r="SK198" s="27">
        <v>0</v>
      </c>
      <c r="SL198" s="27">
        <v>0</v>
      </c>
      <c r="SM198" s="27">
        <v>0</v>
      </c>
      <c r="SN198" s="27">
        <v>0</v>
      </c>
      <c r="SO198" s="27">
        <v>0</v>
      </c>
      <c r="SP198" s="27">
        <v>0</v>
      </c>
      <c r="SQ198" s="27">
        <v>0</v>
      </c>
      <c r="SR198" s="27">
        <v>0</v>
      </c>
      <c r="SS198" s="27">
        <v>0</v>
      </c>
      <c r="ST198" s="27">
        <v>0</v>
      </c>
      <c r="SU198" s="27">
        <v>0</v>
      </c>
      <c r="SV198" s="27">
        <v>0</v>
      </c>
      <c r="SW198" s="27">
        <v>0</v>
      </c>
      <c r="SX198" s="27">
        <v>0</v>
      </c>
      <c r="SY198" s="27">
        <v>0</v>
      </c>
      <c r="SZ198" s="27">
        <v>0</v>
      </c>
      <c r="TA198" s="27">
        <v>0</v>
      </c>
      <c r="TB198" s="27">
        <v>0</v>
      </c>
      <c r="TC198" s="27">
        <v>0</v>
      </c>
      <c r="TD198" s="27">
        <v>0</v>
      </c>
      <c r="TE198" s="27">
        <v>0</v>
      </c>
      <c r="TF198" s="27">
        <v>0</v>
      </c>
      <c r="TG198" s="14">
        <v>0</v>
      </c>
      <c r="TH198" s="27">
        <v>0</v>
      </c>
      <c r="TI198" s="27">
        <v>0</v>
      </c>
      <c r="TJ198" s="27">
        <v>0</v>
      </c>
      <c r="TK198" s="27">
        <v>0</v>
      </c>
      <c r="TL198" s="27">
        <v>0</v>
      </c>
      <c r="TM198" s="27">
        <v>0</v>
      </c>
      <c r="TN198" s="27">
        <v>0</v>
      </c>
      <c r="TO198" s="27">
        <v>0</v>
      </c>
      <c r="TP198" s="27">
        <v>0</v>
      </c>
      <c r="TQ198" s="27">
        <v>0</v>
      </c>
      <c r="TR198" s="27">
        <v>0</v>
      </c>
      <c r="TS198" s="27">
        <v>0</v>
      </c>
      <c r="TT198" s="27">
        <v>0</v>
      </c>
      <c r="TU198" s="27">
        <v>0</v>
      </c>
      <c r="TV198" s="27">
        <v>0</v>
      </c>
      <c r="TW198" s="27">
        <v>0</v>
      </c>
      <c r="TX198" s="27">
        <v>0</v>
      </c>
      <c r="TY198" s="27">
        <v>0</v>
      </c>
      <c r="TZ198" s="27">
        <v>0</v>
      </c>
      <c r="UA198" s="27">
        <v>0</v>
      </c>
      <c r="UB198" s="27">
        <v>0</v>
      </c>
      <c r="UC198" s="27">
        <v>0</v>
      </c>
      <c r="UD198" s="27">
        <v>0</v>
      </c>
      <c r="UE198" s="27">
        <v>0</v>
      </c>
      <c r="UF198" s="27">
        <v>0</v>
      </c>
      <c r="UG198" s="27">
        <v>0</v>
      </c>
      <c r="UH198" s="27">
        <v>0</v>
      </c>
      <c r="UI198" s="27">
        <v>0</v>
      </c>
      <c r="UJ198" s="27">
        <v>0</v>
      </c>
      <c r="UK198" s="27">
        <v>0</v>
      </c>
      <c r="UL198" s="27">
        <v>0</v>
      </c>
      <c r="UM198" s="27">
        <v>0</v>
      </c>
      <c r="UN198" s="27">
        <v>0</v>
      </c>
      <c r="UO198" s="27">
        <v>0</v>
      </c>
      <c r="UP198" s="27">
        <v>0</v>
      </c>
      <c r="UQ198" s="27">
        <v>0</v>
      </c>
      <c r="UR198" s="27">
        <v>0</v>
      </c>
      <c r="US198" s="27">
        <v>0</v>
      </c>
      <c r="UT198" s="27">
        <v>0</v>
      </c>
      <c r="UU198" s="27">
        <v>0</v>
      </c>
      <c r="UV198" s="27">
        <v>0</v>
      </c>
      <c r="UW198" s="27">
        <v>0</v>
      </c>
      <c r="UX198" s="27">
        <v>0</v>
      </c>
      <c r="UY198" s="27">
        <v>0</v>
      </c>
      <c r="UZ198" s="27">
        <v>0</v>
      </c>
      <c r="VA198" s="27">
        <v>0</v>
      </c>
      <c r="VB198" s="27">
        <v>0</v>
      </c>
      <c r="VC198" s="27">
        <v>0</v>
      </c>
      <c r="VD198" s="27">
        <v>0</v>
      </c>
      <c r="VE198" s="27">
        <v>0</v>
      </c>
      <c r="VF198" s="27">
        <v>0</v>
      </c>
      <c r="VG198" s="27">
        <v>0</v>
      </c>
      <c r="VH198" s="14">
        <v>0</v>
      </c>
      <c r="VI198" s="27">
        <v>0</v>
      </c>
      <c r="VJ198" s="27">
        <v>0</v>
      </c>
      <c r="VK198" s="27">
        <v>0</v>
      </c>
      <c r="VL198" s="27">
        <v>0</v>
      </c>
      <c r="VM198" s="27">
        <v>0</v>
      </c>
      <c r="VN198" s="27">
        <v>0</v>
      </c>
      <c r="VO198" s="27">
        <v>0</v>
      </c>
      <c r="VP198" s="27">
        <v>0</v>
      </c>
      <c r="VQ198" s="27">
        <v>0</v>
      </c>
      <c r="VR198" s="27">
        <v>0</v>
      </c>
      <c r="VS198" s="27">
        <v>0</v>
      </c>
      <c r="VT198" s="27">
        <v>0</v>
      </c>
      <c r="VU198" s="27">
        <v>0</v>
      </c>
      <c r="VV198" s="27">
        <v>0</v>
      </c>
      <c r="VW198" s="27">
        <v>0</v>
      </c>
      <c r="VX198" s="27">
        <v>0</v>
      </c>
      <c r="VY198" s="27">
        <v>0</v>
      </c>
      <c r="VZ198" s="27">
        <v>0</v>
      </c>
      <c r="WA198" s="27">
        <v>0</v>
      </c>
      <c r="WB198" s="27">
        <v>0</v>
      </c>
      <c r="WC198" s="27">
        <v>0</v>
      </c>
      <c r="WD198" s="27">
        <v>0</v>
      </c>
      <c r="WE198" s="27">
        <v>0</v>
      </c>
      <c r="WF198" s="27">
        <v>0</v>
      </c>
      <c r="WG198" s="27">
        <v>0</v>
      </c>
      <c r="WH198" s="27">
        <v>0</v>
      </c>
      <c r="WI198" s="27">
        <v>0</v>
      </c>
      <c r="WJ198" s="27">
        <v>0</v>
      </c>
      <c r="WK198" s="27">
        <v>0</v>
      </c>
      <c r="WL198" s="27">
        <v>0</v>
      </c>
      <c r="WM198" s="27">
        <v>0</v>
      </c>
      <c r="WN198" s="27">
        <v>0</v>
      </c>
      <c r="WO198" s="27">
        <v>0</v>
      </c>
      <c r="WP198" s="27">
        <v>0</v>
      </c>
      <c r="WQ198" s="27">
        <v>0</v>
      </c>
      <c r="WR198" s="27">
        <v>0</v>
      </c>
      <c r="WS198" s="27">
        <v>0</v>
      </c>
      <c r="WT198" s="27">
        <v>0</v>
      </c>
      <c r="WU198" s="27">
        <v>0</v>
      </c>
      <c r="WV198" s="27">
        <v>0</v>
      </c>
      <c r="WW198" s="27">
        <v>0</v>
      </c>
      <c r="WX198" s="27">
        <v>0</v>
      </c>
      <c r="WY198" s="27">
        <v>0</v>
      </c>
      <c r="WZ198" s="27">
        <v>0</v>
      </c>
      <c r="XA198" s="27">
        <v>0</v>
      </c>
      <c r="XB198" s="27">
        <v>0</v>
      </c>
      <c r="XC198" s="27">
        <v>0</v>
      </c>
      <c r="XD198" s="27">
        <v>0</v>
      </c>
      <c r="XE198" s="27">
        <v>0</v>
      </c>
      <c r="XF198" s="27">
        <v>0</v>
      </c>
      <c r="XG198" s="27">
        <v>0</v>
      </c>
      <c r="XH198" s="27">
        <v>0</v>
      </c>
      <c r="XI198" s="27">
        <v>13</v>
      </c>
      <c r="XJ198" s="27">
        <v>13</v>
      </c>
      <c r="XK198" s="27">
        <v>1</v>
      </c>
      <c r="XL198" s="27">
        <v>25</v>
      </c>
      <c r="XM198" s="27">
        <v>5</v>
      </c>
      <c r="XN198" s="27">
        <v>0</v>
      </c>
      <c r="XO198" s="27">
        <v>1</v>
      </c>
      <c r="XP198" s="27">
        <v>0</v>
      </c>
      <c r="XQ198" s="27">
        <v>0</v>
      </c>
      <c r="XR198" s="27">
        <v>0</v>
      </c>
      <c r="XS198" s="27">
        <v>3</v>
      </c>
      <c r="XT198" s="27">
        <v>9</v>
      </c>
      <c r="XU198" s="27">
        <v>0</v>
      </c>
      <c r="XV198" s="27">
        <v>0</v>
      </c>
      <c r="XW198" s="27">
        <v>5</v>
      </c>
      <c r="XX198" s="27">
        <v>8</v>
      </c>
      <c r="XY198" s="27">
        <v>5</v>
      </c>
      <c r="XZ198" s="27">
        <v>0</v>
      </c>
      <c r="YA198" s="27">
        <v>5</v>
      </c>
      <c r="YB198" s="27">
        <v>0</v>
      </c>
      <c r="YC198" s="27">
        <v>2</v>
      </c>
      <c r="YD198" s="27">
        <v>0</v>
      </c>
      <c r="YE198" s="27">
        <v>0</v>
      </c>
      <c r="YF198" s="27">
        <v>0</v>
      </c>
      <c r="YG198" s="27">
        <v>3</v>
      </c>
      <c r="YH198" s="27">
        <v>11</v>
      </c>
      <c r="YI198" s="27">
        <v>0</v>
      </c>
      <c r="YJ198" s="27">
        <v>0</v>
      </c>
      <c r="YK198" s="27">
        <v>5</v>
      </c>
      <c r="YL198" s="27">
        <v>8</v>
      </c>
      <c r="YM198" s="27">
        <v>5</v>
      </c>
      <c r="YN198" s="27">
        <v>0</v>
      </c>
      <c r="YO198" s="27">
        <v>0</v>
      </c>
      <c r="YP198" s="27">
        <v>6</v>
      </c>
      <c r="YQ198" s="27">
        <v>0</v>
      </c>
      <c r="YR198" s="27">
        <v>6</v>
      </c>
      <c r="YS198" s="27">
        <v>0</v>
      </c>
      <c r="YT198" s="27">
        <v>0</v>
      </c>
      <c r="YU198" s="27">
        <v>0</v>
      </c>
      <c r="YV198" s="27">
        <v>0</v>
      </c>
      <c r="YW198" s="27">
        <v>0</v>
      </c>
      <c r="YX198" s="27">
        <v>0</v>
      </c>
      <c r="YY198" s="27">
        <v>0</v>
      </c>
      <c r="YZ198" s="27">
        <v>0</v>
      </c>
      <c r="ZA198" s="27">
        <v>0</v>
      </c>
      <c r="ZB198" s="27">
        <v>0</v>
      </c>
      <c r="ZC198" s="27">
        <v>822</v>
      </c>
      <c r="ZD198" s="27">
        <v>16</v>
      </c>
      <c r="ZE198" s="27">
        <v>293</v>
      </c>
      <c r="ZF198" s="27">
        <v>26</v>
      </c>
      <c r="ZG198" s="27">
        <v>5</v>
      </c>
      <c r="ZH198" s="27">
        <v>1</v>
      </c>
      <c r="ZI198" s="27">
        <v>20</v>
      </c>
      <c r="ZJ198" s="27">
        <v>5</v>
      </c>
      <c r="ZK198" s="27">
        <v>1</v>
      </c>
      <c r="ZL198" s="27">
        <v>41</v>
      </c>
      <c r="ZM198" s="27">
        <v>2</v>
      </c>
      <c r="ZN198" s="27">
        <v>4</v>
      </c>
      <c r="ZO198" s="27">
        <v>16</v>
      </c>
      <c r="ZP198" s="27">
        <v>1</v>
      </c>
      <c r="ZQ198" s="27">
        <v>1</v>
      </c>
      <c r="ZR198" s="27">
        <v>0</v>
      </c>
      <c r="ZS198" s="27">
        <v>0</v>
      </c>
      <c r="ZT198" s="27">
        <v>0</v>
      </c>
      <c r="ZU198" s="27">
        <v>0</v>
      </c>
      <c r="ZV198" s="27">
        <v>0</v>
      </c>
    </row>
    <row r="199" spans="1:698" s="43" customFormat="1" x14ac:dyDescent="0.2">
      <c r="A199" s="43" t="s">
        <v>299</v>
      </c>
      <c r="B199" s="42"/>
      <c r="C199" s="14">
        <v>195</v>
      </c>
      <c r="D199" s="14">
        <v>14</v>
      </c>
      <c r="E199" s="14">
        <v>1</v>
      </c>
      <c r="F199" s="14">
        <v>0</v>
      </c>
      <c r="G199" s="43">
        <v>0</v>
      </c>
      <c r="H199" s="43">
        <v>0</v>
      </c>
      <c r="I199" s="43">
        <v>0</v>
      </c>
      <c r="J199" s="43">
        <v>0</v>
      </c>
      <c r="K199" s="43">
        <v>0</v>
      </c>
      <c r="L199" s="43">
        <v>0</v>
      </c>
      <c r="M199" s="43">
        <v>0</v>
      </c>
      <c r="N199" s="43">
        <v>0</v>
      </c>
      <c r="O199" s="43">
        <v>0</v>
      </c>
      <c r="P199" s="43">
        <v>0</v>
      </c>
      <c r="Q199" s="43">
        <v>0</v>
      </c>
      <c r="R199" s="43">
        <v>0</v>
      </c>
      <c r="S199" s="43">
        <v>0</v>
      </c>
      <c r="T199" s="43">
        <v>0</v>
      </c>
      <c r="U199" s="43">
        <v>0</v>
      </c>
      <c r="V199" s="43">
        <v>0</v>
      </c>
      <c r="W199" s="43">
        <v>0</v>
      </c>
      <c r="X199" s="43">
        <v>0</v>
      </c>
      <c r="Y199" s="43">
        <v>0</v>
      </c>
      <c r="Z199" s="43">
        <v>0</v>
      </c>
      <c r="AA199" s="43">
        <v>0</v>
      </c>
      <c r="AB199" s="43">
        <v>0</v>
      </c>
      <c r="AC199" s="43">
        <v>0</v>
      </c>
      <c r="AD199" s="43">
        <v>0</v>
      </c>
      <c r="AE199" s="43">
        <v>0</v>
      </c>
      <c r="AF199" s="43">
        <v>0</v>
      </c>
      <c r="AG199" s="43">
        <v>0</v>
      </c>
      <c r="AH199" s="43">
        <v>0</v>
      </c>
      <c r="AI199" s="43">
        <v>0</v>
      </c>
      <c r="AJ199" s="43">
        <v>0</v>
      </c>
      <c r="AK199" s="43">
        <v>0</v>
      </c>
      <c r="AL199" s="43">
        <v>0</v>
      </c>
      <c r="AM199" s="43">
        <v>0</v>
      </c>
      <c r="AN199" s="43">
        <v>0</v>
      </c>
      <c r="AO199" s="43">
        <v>0</v>
      </c>
      <c r="AP199" s="43">
        <v>0</v>
      </c>
      <c r="AU199" s="43">
        <v>0</v>
      </c>
      <c r="AV199" s="43">
        <v>0</v>
      </c>
      <c r="AW199" s="43">
        <v>0</v>
      </c>
      <c r="AX199" s="43">
        <v>0</v>
      </c>
      <c r="AY199" s="14">
        <v>2</v>
      </c>
      <c r="AZ199" s="14">
        <v>0</v>
      </c>
      <c r="BA199" s="14">
        <v>0</v>
      </c>
      <c r="BB199" s="14">
        <v>46</v>
      </c>
      <c r="BC199" s="43">
        <v>0</v>
      </c>
      <c r="BD199" s="43">
        <v>0</v>
      </c>
      <c r="BE199" s="43">
        <v>0</v>
      </c>
      <c r="BF199" s="43">
        <v>2</v>
      </c>
      <c r="BG199" s="43">
        <v>0</v>
      </c>
      <c r="BH199" s="43">
        <v>1</v>
      </c>
      <c r="BI199" s="43">
        <v>0</v>
      </c>
      <c r="BJ199" s="43">
        <v>3</v>
      </c>
      <c r="BK199" s="43">
        <v>0</v>
      </c>
      <c r="BL199" s="43">
        <v>2</v>
      </c>
      <c r="BM199" s="43">
        <v>0</v>
      </c>
      <c r="BN199" s="43">
        <v>0</v>
      </c>
      <c r="BO199" s="43">
        <v>0</v>
      </c>
      <c r="BP199" s="43">
        <v>0</v>
      </c>
      <c r="BQ199" s="43">
        <v>0</v>
      </c>
      <c r="BR199" s="43">
        <v>0</v>
      </c>
      <c r="BS199" s="43">
        <v>0</v>
      </c>
      <c r="BT199" s="43">
        <v>0</v>
      </c>
      <c r="BU199" s="43">
        <v>0</v>
      </c>
      <c r="BV199" s="43">
        <v>0</v>
      </c>
      <c r="BW199" s="43">
        <v>0</v>
      </c>
      <c r="BX199" s="43">
        <v>0</v>
      </c>
      <c r="BY199" s="43">
        <v>0</v>
      </c>
      <c r="BZ199" s="43">
        <v>1</v>
      </c>
      <c r="CA199" s="43">
        <v>0</v>
      </c>
      <c r="CB199" s="43">
        <v>0</v>
      </c>
      <c r="CC199" s="43">
        <v>0</v>
      </c>
      <c r="CD199" s="43">
        <v>1</v>
      </c>
      <c r="CE199" s="43">
        <v>0</v>
      </c>
      <c r="CF199" s="43">
        <v>0</v>
      </c>
      <c r="CG199" s="43">
        <v>0</v>
      </c>
      <c r="CH199" s="43">
        <v>0</v>
      </c>
      <c r="CI199" s="43">
        <v>0</v>
      </c>
      <c r="CJ199" s="43">
        <v>0</v>
      </c>
      <c r="CK199" s="43">
        <v>0</v>
      </c>
      <c r="CL199" s="43">
        <v>4</v>
      </c>
      <c r="CM199" s="43">
        <v>0</v>
      </c>
      <c r="CN199" s="43">
        <v>3</v>
      </c>
      <c r="CO199" s="43">
        <v>0</v>
      </c>
      <c r="CP199" s="43">
        <v>2</v>
      </c>
      <c r="CQ199" s="43">
        <v>0</v>
      </c>
      <c r="CR199" s="43">
        <v>4</v>
      </c>
      <c r="CS199" s="43">
        <v>0</v>
      </c>
      <c r="CT199" s="43">
        <v>4</v>
      </c>
      <c r="CU199" s="43">
        <v>0</v>
      </c>
      <c r="CV199" s="43">
        <v>7</v>
      </c>
      <c r="CW199" s="43">
        <v>1</v>
      </c>
      <c r="CX199" s="43">
        <v>7</v>
      </c>
      <c r="CY199" s="43">
        <v>2</v>
      </c>
      <c r="CZ199" s="43">
        <v>4</v>
      </c>
      <c r="DA199" s="43">
        <v>0</v>
      </c>
      <c r="DB199" s="43">
        <v>6</v>
      </c>
      <c r="DC199" s="43">
        <v>1</v>
      </c>
      <c r="DD199" s="43">
        <v>1</v>
      </c>
      <c r="DG199" s="43">
        <v>2</v>
      </c>
      <c r="DH199" s="43">
        <v>22</v>
      </c>
      <c r="DI199" s="43">
        <v>0</v>
      </c>
      <c r="DJ199" s="43">
        <v>0</v>
      </c>
      <c r="DK199" s="43">
        <v>0</v>
      </c>
      <c r="DL199" s="43">
        <v>0</v>
      </c>
      <c r="DM199" s="43">
        <v>0</v>
      </c>
      <c r="DN199" s="43">
        <v>0</v>
      </c>
      <c r="DO199" s="43">
        <v>0</v>
      </c>
      <c r="DP199" s="43">
        <v>0</v>
      </c>
      <c r="DQ199" s="43">
        <v>0</v>
      </c>
      <c r="DR199" s="43">
        <v>0</v>
      </c>
      <c r="DS199" s="43">
        <v>0</v>
      </c>
      <c r="DT199" s="43">
        <v>0</v>
      </c>
      <c r="DU199" s="43">
        <v>0</v>
      </c>
      <c r="DV199" s="43">
        <v>1</v>
      </c>
      <c r="DW199" s="43">
        <v>0</v>
      </c>
      <c r="DX199" s="43">
        <v>0</v>
      </c>
      <c r="DY199" s="43">
        <v>0</v>
      </c>
      <c r="DZ199" s="43">
        <v>7</v>
      </c>
      <c r="EA199" s="43">
        <v>0</v>
      </c>
      <c r="EB199" s="43">
        <v>0</v>
      </c>
      <c r="EC199" s="43">
        <v>0</v>
      </c>
      <c r="ED199" s="43">
        <v>11</v>
      </c>
      <c r="EE199" s="43">
        <v>0</v>
      </c>
      <c r="EF199" s="43">
        <v>0</v>
      </c>
      <c r="EG199" s="43">
        <v>2</v>
      </c>
      <c r="EH199" s="43">
        <v>16</v>
      </c>
      <c r="EI199" s="43">
        <v>0</v>
      </c>
      <c r="EJ199" s="43">
        <v>0</v>
      </c>
      <c r="EK199" s="43">
        <v>0</v>
      </c>
      <c r="EL199" s="43">
        <v>0</v>
      </c>
      <c r="EM199" s="43">
        <v>0</v>
      </c>
      <c r="EN199" s="43">
        <v>0</v>
      </c>
      <c r="EO199" s="43">
        <v>0</v>
      </c>
      <c r="EP199" s="43">
        <v>0</v>
      </c>
      <c r="EQ199" s="43">
        <v>0</v>
      </c>
      <c r="ER199" s="43">
        <v>0</v>
      </c>
      <c r="ES199" s="43">
        <v>0</v>
      </c>
      <c r="ET199" s="43">
        <v>0</v>
      </c>
      <c r="EU199" s="43">
        <v>0</v>
      </c>
      <c r="EV199" s="43">
        <v>0</v>
      </c>
      <c r="EW199" s="43">
        <v>0</v>
      </c>
      <c r="EX199" s="43">
        <v>0</v>
      </c>
      <c r="EY199" s="43">
        <v>0</v>
      </c>
      <c r="EZ199" s="43">
        <v>0</v>
      </c>
      <c r="FA199" s="43">
        <v>0</v>
      </c>
      <c r="FB199" s="43">
        <v>0</v>
      </c>
      <c r="FC199" s="43">
        <v>0</v>
      </c>
      <c r="FD199" s="43">
        <v>0</v>
      </c>
      <c r="FE199" s="43">
        <v>0</v>
      </c>
      <c r="FF199" s="43">
        <v>0</v>
      </c>
      <c r="FG199" s="43">
        <v>0</v>
      </c>
      <c r="FH199" s="43">
        <v>0</v>
      </c>
      <c r="FI199" s="43">
        <v>0</v>
      </c>
      <c r="FJ199" s="43">
        <v>1</v>
      </c>
      <c r="FK199" s="43">
        <v>0</v>
      </c>
      <c r="FL199" s="43">
        <v>0</v>
      </c>
      <c r="FM199" s="43">
        <v>0</v>
      </c>
      <c r="FN199" s="43">
        <v>4</v>
      </c>
      <c r="FO199" s="43">
        <v>0</v>
      </c>
      <c r="FP199" s="43">
        <v>7</v>
      </c>
      <c r="FQ199" s="43">
        <v>0</v>
      </c>
      <c r="FR199" s="43">
        <v>3</v>
      </c>
      <c r="FS199" s="43">
        <v>1</v>
      </c>
      <c r="FT199" s="43">
        <v>3</v>
      </c>
      <c r="FU199" s="43">
        <v>1</v>
      </c>
      <c r="FV199" s="43">
        <v>4</v>
      </c>
      <c r="FW199" s="43">
        <v>0</v>
      </c>
      <c r="FX199" s="43">
        <v>0</v>
      </c>
      <c r="FY199" s="43">
        <v>0</v>
      </c>
      <c r="FZ199" s="43">
        <v>1</v>
      </c>
      <c r="GA199" s="43">
        <v>1</v>
      </c>
      <c r="GB199" s="43">
        <v>3</v>
      </c>
      <c r="GC199" s="27"/>
      <c r="GD199" s="27">
        <v>0</v>
      </c>
      <c r="GE199" s="27">
        <v>0</v>
      </c>
      <c r="GF199" s="27">
        <v>0</v>
      </c>
      <c r="GG199" s="27">
        <v>0</v>
      </c>
      <c r="GH199" s="27">
        <v>0</v>
      </c>
      <c r="GI199" s="27">
        <v>0</v>
      </c>
      <c r="GJ199" s="27">
        <v>0</v>
      </c>
      <c r="GK199" s="27">
        <v>0</v>
      </c>
      <c r="GL199" s="27">
        <v>0</v>
      </c>
      <c r="GM199" s="27">
        <v>0</v>
      </c>
      <c r="GN199" s="27">
        <v>0</v>
      </c>
      <c r="GO199" s="27">
        <v>0</v>
      </c>
      <c r="GP199" s="27"/>
      <c r="GQ199" s="27">
        <v>0</v>
      </c>
      <c r="GR199" s="27">
        <v>0</v>
      </c>
      <c r="GS199" s="27">
        <v>0</v>
      </c>
      <c r="GT199" s="27">
        <v>0</v>
      </c>
      <c r="GU199" s="27">
        <v>0</v>
      </c>
      <c r="GV199" s="27">
        <v>0</v>
      </c>
      <c r="GW199" s="27">
        <v>0</v>
      </c>
      <c r="GX199" s="27">
        <v>0</v>
      </c>
      <c r="GY199" s="27">
        <v>0</v>
      </c>
      <c r="GZ199" s="27">
        <v>0</v>
      </c>
      <c r="HA199" s="27">
        <v>0</v>
      </c>
      <c r="HB199" s="27">
        <v>0</v>
      </c>
      <c r="HC199" s="27"/>
      <c r="HD199" s="27">
        <v>0</v>
      </c>
      <c r="HE199" s="27">
        <v>0</v>
      </c>
      <c r="HF199" s="27">
        <v>0</v>
      </c>
      <c r="HG199" s="27">
        <v>0</v>
      </c>
      <c r="HH199" s="27">
        <v>0</v>
      </c>
      <c r="HI199" s="27">
        <v>0</v>
      </c>
      <c r="HJ199" s="27">
        <v>0</v>
      </c>
      <c r="HK199" s="27">
        <v>0</v>
      </c>
      <c r="HL199" s="27">
        <v>0</v>
      </c>
      <c r="HM199" s="27">
        <v>0</v>
      </c>
      <c r="HN199" s="27">
        <v>0</v>
      </c>
      <c r="HO199" s="27">
        <v>0</v>
      </c>
      <c r="HP199" s="27"/>
      <c r="HQ199" s="27">
        <v>0</v>
      </c>
      <c r="HR199" s="27">
        <v>0</v>
      </c>
      <c r="HS199" s="27">
        <v>0</v>
      </c>
      <c r="HT199" s="27">
        <v>0</v>
      </c>
      <c r="HU199" s="27">
        <v>0</v>
      </c>
      <c r="HV199" s="27">
        <v>0</v>
      </c>
      <c r="HW199" s="27">
        <v>0</v>
      </c>
      <c r="HX199" s="27">
        <v>0</v>
      </c>
      <c r="HY199" s="27">
        <v>0</v>
      </c>
      <c r="HZ199" s="27">
        <v>0</v>
      </c>
      <c r="IA199" s="27">
        <v>0</v>
      </c>
      <c r="IB199" s="27">
        <v>0</v>
      </c>
      <c r="IC199" s="27"/>
      <c r="ID199" s="27">
        <v>1</v>
      </c>
      <c r="IE199" s="27">
        <v>0</v>
      </c>
      <c r="IF199" s="27">
        <v>0</v>
      </c>
      <c r="IG199" s="27">
        <v>0</v>
      </c>
      <c r="IH199" s="27">
        <v>0</v>
      </c>
      <c r="II199" s="27"/>
      <c r="IJ199" s="27"/>
      <c r="IK199" s="27"/>
      <c r="IL199" s="27"/>
      <c r="IM199" s="27">
        <v>1</v>
      </c>
      <c r="IN199" s="27">
        <v>0</v>
      </c>
      <c r="IO199" s="27">
        <v>0</v>
      </c>
      <c r="IP199" s="27">
        <v>0</v>
      </c>
      <c r="IQ199" s="27">
        <v>0</v>
      </c>
      <c r="IR199" s="27">
        <v>0</v>
      </c>
      <c r="IS199" s="27">
        <v>0</v>
      </c>
      <c r="IT199" s="27">
        <v>0</v>
      </c>
      <c r="IU199" s="27">
        <v>0</v>
      </c>
      <c r="IV199" s="27">
        <v>0</v>
      </c>
      <c r="IW199" s="27">
        <v>0</v>
      </c>
      <c r="IX199" s="27">
        <v>0</v>
      </c>
      <c r="IY199" s="27">
        <v>0</v>
      </c>
      <c r="IZ199" s="27">
        <v>0</v>
      </c>
      <c r="JA199" s="27">
        <v>0</v>
      </c>
      <c r="JB199" s="27">
        <v>0</v>
      </c>
      <c r="JC199" s="27">
        <v>0</v>
      </c>
      <c r="JD199" s="27">
        <v>0</v>
      </c>
      <c r="JE199" s="27">
        <v>0</v>
      </c>
      <c r="JF199" s="27">
        <v>0</v>
      </c>
      <c r="JG199" s="27">
        <v>0</v>
      </c>
      <c r="JH199" s="27">
        <v>0</v>
      </c>
      <c r="JI199" s="27">
        <v>0</v>
      </c>
      <c r="JJ199" s="27">
        <v>0</v>
      </c>
      <c r="JK199" s="27">
        <v>0</v>
      </c>
      <c r="JL199" s="27">
        <v>0</v>
      </c>
      <c r="JM199" s="27">
        <v>0</v>
      </c>
      <c r="JN199" s="27">
        <v>0</v>
      </c>
      <c r="JO199" s="27">
        <v>0</v>
      </c>
      <c r="JP199" s="27">
        <v>0</v>
      </c>
      <c r="JQ199" s="27">
        <v>0</v>
      </c>
      <c r="JR199" s="27">
        <v>0</v>
      </c>
      <c r="JS199" s="27">
        <v>0</v>
      </c>
      <c r="JT199" s="27">
        <v>0</v>
      </c>
      <c r="JU199" s="27">
        <v>0</v>
      </c>
      <c r="JV199" s="27">
        <v>0</v>
      </c>
      <c r="JW199" s="27">
        <v>0</v>
      </c>
      <c r="JX199" s="27">
        <v>0</v>
      </c>
      <c r="JY199" s="14">
        <v>48</v>
      </c>
      <c r="JZ199" s="27">
        <v>0</v>
      </c>
      <c r="KA199" s="27">
        <v>0</v>
      </c>
      <c r="KB199" s="27">
        <v>0</v>
      </c>
      <c r="KC199" s="27">
        <v>0</v>
      </c>
      <c r="KD199" s="27">
        <v>0</v>
      </c>
      <c r="KE199" s="27">
        <v>14</v>
      </c>
      <c r="KF199" s="27">
        <v>1</v>
      </c>
      <c r="KG199" s="27">
        <v>0</v>
      </c>
      <c r="KH199" s="27">
        <v>18</v>
      </c>
      <c r="KI199" s="27">
        <v>1</v>
      </c>
      <c r="KJ199" s="27">
        <v>0</v>
      </c>
      <c r="KK199" s="27">
        <v>14</v>
      </c>
      <c r="KL199" s="14">
        <v>51</v>
      </c>
      <c r="KM199" s="27">
        <v>0</v>
      </c>
      <c r="KN199" s="27">
        <v>16</v>
      </c>
      <c r="KO199" s="27">
        <v>20</v>
      </c>
      <c r="KP199" s="27">
        <v>15</v>
      </c>
      <c r="KQ199" s="14">
        <v>3</v>
      </c>
      <c r="KR199" s="27">
        <v>3</v>
      </c>
      <c r="KS199" s="27">
        <v>0</v>
      </c>
      <c r="KT199" s="14">
        <v>0</v>
      </c>
      <c r="KU199" s="27">
        <v>0</v>
      </c>
      <c r="KV199" s="27">
        <v>0</v>
      </c>
      <c r="KW199" s="27">
        <v>0</v>
      </c>
      <c r="KX199" s="27">
        <v>0</v>
      </c>
      <c r="KY199" s="14">
        <v>4</v>
      </c>
      <c r="KZ199" s="27">
        <v>1</v>
      </c>
      <c r="LA199" s="27">
        <v>0</v>
      </c>
      <c r="LB199" s="27">
        <v>0</v>
      </c>
      <c r="LC199" s="27">
        <v>0</v>
      </c>
      <c r="LD199" s="27">
        <v>0</v>
      </c>
      <c r="LE199" s="27">
        <v>0</v>
      </c>
      <c r="LF199" s="27">
        <v>0</v>
      </c>
      <c r="LG199" s="27">
        <v>0</v>
      </c>
      <c r="LH199" s="27">
        <v>0</v>
      </c>
      <c r="LI199" s="27">
        <v>0</v>
      </c>
      <c r="LJ199" s="27">
        <v>1</v>
      </c>
      <c r="LK199" s="27">
        <v>0</v>
      </c>
      <c r="LL199" s="27">
        <v>0</v>
      </c>
      <c r="LM199" s="27">
        <v>0</v>
      </c>
      <c r="LN199" s="27">
        <v>0</v>
      </c>
      <c r="LO199" s="27">
        <v>0</v>
      </c>
      <c r="LP199" s="27">
        <v>0</v>
      </c>
      <c r="LQ199" s="27">
        <v>0</v>
      </c>
      <c r="LR199" s="27">
        <v>0</v>
      </c>
      <c r="LS199" s="27">
        <v>0</v>
      </c>
      <c r="LT199" s="27">
        <v>0</v>
      </c>
      <c r="LU199" s="27">
        <v>0</v>
      </c>
      <c r="LV199" s="27">
        <v>0</v>
      </c>
      <c r="LW199" s="27">
        <v>0</v>
      </c>
      <c r="LX199" s="27">
        <v>0</v>
      </c>
      <c r="LY199" s="27">
        <v>0</v>
      </c>
      <c r="LZ199" s="27">
        <v>0</v>
      </c>
      <c r="MA199" s="27">
        <v>0</v>
      </c>
      <c r="MB199" s="27">
        <v>0</v>
      </c>
      <c r="MC199" s="27">
        <v>0</v>
      </c>
      <c r="MD199" s="27">
        <v>0</v>
      </c>
      <c r="ME199" s="27">
        <v>0</v>
      </c>
      <c r="MF199" s="27">
        <v>0</v>
      </c>
      <c r="MG199" s="27">
        <v>0</v>
      </c>
      <c r="MH199" s="27">
        <v>0</v>
      </c>
      <c r="MI199" s="27">
        <v>0</v>
      </c>
      <c r="MJ199" s="27">
        <v>0</v>
      </c>
      <c r="MK199" s="27">
        <v>0</v>
      </c>
      <c r="ML199" s="27">
        <v>0</v>
      </c>
      <c r="MM199" s="27">
        <v>0</v>
      </c>
      <c r="MN199" s="27">
        <v>0</v>
      </c>
      <c r="MO199" s="27">
        <v>0</v>
      </c>
      <c r="MP199" s="27">
        <v>0</v>
      </c>
      <c r="MQ199" s="27">
        <v>0</v>
      </c>
      <c r="MR199" s="27">
        <v>0</v>
      </c>
      <c r="MS199" s="27">
        <v>0</v>
      </c>
      <c r="MT199" s="27">
        <v>0</v>
      </c>
      <c r="MU199" s="27">
        <v>2</v>
      </c>
      <c r="MV199" s="27">
        <v>0</v>
      </c>
      <c r="MW199" s="27">
        <v>0</v>
      </c>
      <c r="MX199" s="27">
        <v>0</v>
      </c>
      <c r="MY199" s="27">
        <v>0</v>
      </c>
      <c r="MZ199" s="27">
        <v>0</v>
      </c>
      <c r="NA199" s="27">
        <v>0</v>
      </c>
      <c r="NB199" s="27">
        <v>0</v>
      </c>
      <c r="NC199" s="27">
        <v>0</v>
      </c>
      <c r="ND199" s="27">
        <v>0</v>
      </c>
      <c r="NE199" s="27">
        <v>0</v>
      </c>
      <c r="NF199" s="27">
        <v>0</v>
      </c>
      <c r="NG199" s="27">
        <v>0</v>
      </c>
      <c r="NH199" s="27">
        <v>0</v>
      </c>
      <c r="NI199" s="27">
        <v>0</v>
      </c>
      <c r="NJ199" s="27">
        <v>0</v>
      </c>
      <c r="NK199" s="27">
        <v>0</v>
      </c>
      <c r="NL199" s="27">
        <v>0</v>
      </c>
      <c r="NM199" s="27">
        <v>0</v>
      </c>
      <c r="NN199" s="27">
        <v>0</v>
      </c>
      <c r="NO199" s="27">
        <v>0</v>
      </c>
      <c r="NP199" s="27">
        <v>0</v>
      </c>
      <c r="NQ199" s="27">
        <v>0</v>
      </c>
      <c r="NR199" s="27">
        <v>0</v>
      </c>
      <c r="NS199" s="27">
        <v>0</v>
      </c>
      <c r="NT199" s="14">
        <v>4</v>
      </c>
      <c r="NU199" s="27">
        <v>1</v>
      </c>
      <c r="NV199" s="27">
        <v>0</v>
      </c>
      <c r="NW199" s="27">
        <v>0</v>
      </c>
      <c r="NX199" s="27">
        <v>0</v>
      </c>
      <c r="NY199" s="27">
        <v>0</v>
      </c>
      <c r="NZ199" s="27">
        <v>0</v>
      </c>
      <c r="OA199" s="27">
        <v>0</v>
      </c>
      <c r="OB199" s="27">
        <v>0</v>
      </c>
      <c r="OC199" s="27">
        <v>0</v>
      </c>
      <c r="OD199" s="27">
        <v>0</v>
      </c>
      <c r="OE199" s="27">
        <v>1</v>
      </c>
      <c r="OF199" s="27">
        <v>0</v>
      </c>
      <c r="OG199" s="27">
        <v>0</v>
      </c>
      <c r="OH199" s="27">
        <v>0</v>
      </c>
      <c r="OI199" s="27">
        <v>0</v>
      </c>
      <c r="OJ199" s="27">
        <v>0</v>
      </c>
      <c r="OK199" s="27">
        <v>0</v>
      </c>
      <c r="OL199" s="27">
        <v>0</v>
      </c>
      <c r="OM199" s="27">
        <v>0</v>
      </c>
      <c r="ON199" s="27">
        <v>0</v>
      </c>
      <c r="OO199" s="27">
        <v>0</v>
      </c>
      <c r="OP199" s="27">
        <v>0</v>
      </c>
      <c r="OQ199" s="27">
        <v>0</v>
      </c>
      <c r="OR199" s="27">
        <v>2</v>
      </c>
      <c r="OS199" s="14">
        <v>6</v>
      </c>
      <c r="OT199" s="44">
        <v>0</v>
      </c>
      <c r="OU199" s="27">
        <v>0</v>
      </c>
      <c r="OV199" s="27">
        <v>0</v>
      </c>
      <c r="OW199" s="27">
        <v>0</v>
      </c>
      <c r="OX199" s="27">
        <v>0</v>
      </c>
      <c r="OY199" s="27">
        <v>0</v>
      </c>
      <c r="OZ199" s="27">
        <v>0</v>
      </c>
      <c r="PA199" s="27">
        <v>0</v>
      </c>
      <c r="PB199" s="27">
        <v>1</v>
      </c>
      <c r="PC199" s="27">
        <v>0</v>
      </c>
      <c r="PD199" s="27">
        <v>0</v>
      </c>
      <c r="PE199" s="27">
        <v>0</v>
      </c>
      <c r="PF199" s="27">
        <v>0</v>
      </c>
      <c r="PG199" s="27">
        <v>1</v>
      </c>
      <c r="PH199" s="27">
        <v>0</v>
      </c>
      <c r="PI199" s="27">
        <v>0</v>
      </c>
      <c r="PJ199" s="27">
        <v>0</v>
      </c>
      <c r="PK199" s="27">
        <v>0</v>
      </c>
      <c r="PL199" s="27">
        <v>0</v>
      </c>
      <c r="PM199" s="27">
        <v>0</v>
      </c>
      <c r="PN199" s="27">
        <v>3</v>
      </c>
      <c r="PO199" s="27">
        <v>0</v>
      </c>
      <c r="PP199" s="27">
        <v>0</v>
      </c>
      <c r="PQ199" s="27">
        <v>0</v>
      </c>
      <c r="PR199" s="27">
        <v>0</v>
      </c>
      <c r="PS199" s="27">
        <v>1</v>
      </c>
      <c r="PT199" s="27">
        <v>0</v>
      </c>
      <c r="PU199" s="27">
        <v>0</v>
      </c>
      <c r="PV199" s="27">
        <v>0</v>
      </c>
      <c r="PW199" s="27">
        <v>0</v>
      </c>
      <c r="PX199" s="14">
        <v>446</v>
      </c>
      <c r="PY199" s="27">
        <v>0</v>
      </c>
      <c r="PZ199" s="27">
        <v>5</v>
      </c>
      <c r="QA199" s="27">
        <v>4</v>
      </c>
      <c r="QB199" s="27">
        <v>2</v>
      </c>
      <c r="QC199" s="27">
        <v>7</v>
      </c>
      <c r="QD199" s="27">
        <v>58</v>
      </c>
      <c r="QE199" s="27">
        <v>203</v>
      </c>
      <c r="QF199" s="27">
        <v>0</v>
      </c>
      <c r="QG199" s="27">
        <v>0</v>
      </c>
      <c r="QH199" s="27">
        <v>0</v>
      </c>
      <c r="QI199" s="27">
        <v>0</v>
      </c>
      <c r="QJ199" s="27">
        <v>35</v>
      </c>
      <c r="QK199" s="27">
        <v>0</v>
      </c>
      <c r="QL199" s="27">
        <v>4</v>
      </c>
      <c r="QM199" s="27">
        <v>1</v>
      </c>
      <c r="QN199" s="27">
        <v>2</v>
      </c>
      <c r="QO199" s="27">
        <v>1</v>
      </c>
      <c r="QP199" s="27">
        <v>13</v>
      </c>
      <c r="QQ199" s="27">
        <v>92</v>
      </c>
      <c r="QR199" s="27">
        <v>0</v>
      </c>
      <c r="QS199" s="27">
        <v>0</v>
      </c>
      <c r="QT199" s="27">
        <v>0</v>
      </c>
      <c r="QU199" s="27">
        <v>0</v>
      </c>
      <c r="QV199" s="27">
        <v>19</v>
      </c>
      <c r="QW199" s="27">
        <v>0</v>
      </c>
      <c r="QX199" s="27">
        <v>0</v>
      </c>
      <c r="QY199" s="27">
        <v>0</v>
      </c>
      <c r="QZ199" s="27">
        <v>0</v>
      </c>
      <c r="RA199" s="14">
        <v>2</v>
      </c>
      <c r="RB199" s="27">
        <v>0</v>
      </c>
      <c r="RC199" s="27">
        <v>0</v>
      </c>
      <c r="RD199" s="27">
        <v>0</v>
      </c>
      <c r="RE199" s="27">
        <v>0</v>
      </c>
      <c r="RF199" s="27">
        <v>0</v>
      </c>
      <c r="RG199" s="27">
        <v>0</v>
      </c>
      <c r="RH199" s="27">
        <v>1</v>
      </c>
      <c r="RI199" s="27">
        <v>1</v>
      </c>
      <c r="RJ199" s="14">
        <v>2</v>
      </c>
      <c r="RK199" s="27">
        <v>1</v>
      </c>
      <c r="RL199" s="27">
        <v>0</v>
      </c>
      <c r="RM199" s="27">
        <v>0</v>
      </c>
      <c r="RN199" s="27">
        <v>0</v>
      </c>
      <c r="RO199" s="27">
        <v>0</v>
      </c>
      <c r="RP199" s="27">
        <v>0</v>
      </c>
      <c r="RQ199" s="27">
        <v>0</v>
      </c>
      <c r="RR199" s="27">
        <v>0</v>
      </c>
      <c r="RS199" s="27">
        <v>0</v>
      </c>
      <c r="RT199" s="27">
        <v>0</v>
      </c>
      <c r="RU199" s="27">
        <v>1</v>
      </c>
      <c r="RV199" s="27">
        <v>0</v>
      </c>
      <c r="RW199" s="27">
        <v>0</v>
      </c>
      <c r="RX199" s="27">
        <v>0</v>
      </c>
      <c r="RY199" s="27">
        <v>0</v>
      </c>
      <c r="RZ199" s="27">
        <v>0</v>
      </c>
      <c r="SA199" s="27">
        <v>0</v>
      </c>
      <c r="SB199" s="27">
        <v>0</v>
      </c>
      <c r="SC199" s="27">
        <v>0</v>
      </c>
      <c r="SD199" s="27">
        <v>0</v>
      </c>
      <c r="SE199" s="27">
        <v>0</v>
      </c>
      <c r="SF199" s="27">
        <v>0</v>
      </c>
      <c r="SG199" s="27">
        <v>0</v>
      </c>
      <c r="SH199" s="27">
        <v>0</v>
      </c>
      <c r="SI199" s="27">
        <v>0</v>
      </c>
      <c r="SJ199" s="27">
        <v>0</v>
      </c>
      <c r="SK199" s="27">
        <v>0</v>
      </c>
      <c r="SL199" s="27">
        <v>0</v>
      </c>
      <c r="SM199" s="27">
        <v>0</v>
      </c>
      <c r="SN199" s="27">
        <v>0</v>
      </c>
      <c r="SO199" s="27">
        <v>0</v>
      </c>
      <c r="SP199" s="27">
        <v>0</v>
      </c>
      <c r="SQ199" s="27">
        <v>0</v>
      </c>
      <c r="SR199" s="27">
        <v>0</v>
      </c>
      <c r="SS199" s="27">
        <v>0</v>
      </c>
      <c r="ST199" s="27">
        <v>0</v>
      </c>
      <c r="SU199" s="27">
        <v>0</v>
      </c>
      <c r="SV199" s="27">
        <v>0</v>
      </c>
      <c r="SW199" s="27">
        <v>0</v>
      </c>
      <c r="SX199" s="27">
        <v>0</v>
      </c>
      <c r="SY199" s="27">
        <v>0</v>
      </c>
      <c r="SZ199" s="27">
        <v>0</v>
      </c>
      <c r="TA199" s="27">
        <v>0</v>
      </c>
      <c r="TB199" s="27">
        <v>0</v>
      </c>
      <c r="TC199" s="27">
        <v>0</v>
      </c>
      <c r="TD199" s="27">
        <v>0</v>
      </c>
      <c r="TE199" s="27">
        <v>0</v>
      </c>
      <c r="TF199" s="27">
        <v>0</v>
      </c>
      <c r="TG199" s="14">
        <v>0</v>
      </c>
      <c r="TH199" s="27">
        <v>0</v>
      </c>
      <c r="TI199" s="27">
        <v>0</v>
      </c>
      <c r="TJ199" s="27">
        <v>0</v>
      </c>
      <c r="TK199" s="27">
        <v>0</v>
      </c>
      <c r="TL199" s="27">
        <v>0</v>
      </c>
      <c r="TM199" s="27">
        <v>0</v>
      </c>
      <c r="TN199" s="27">
        <v>0</v>
      </c>
      <c r="TO199" s="27">
        <v>0</v>
      </c>
      <c r="TP199" s="27">
        <v>0</v>
      </c>
      <c r="TQ199" s="27">
        <v>0</v>
      </c>
      <c r="TR199" s="27">
        <v>0</v>
      </c>
      <c r="TS199" s="27">
        <v>0</v>
      </c>
      <c r="TT199" s="27">
        <v>0</v>
      </c>
      <c r="TU199" s="27">
        <v>0</v>
      </c>
      <c r="TV199" s="27">
        <v>0</v>
      </c>
      <c r="TW199" s="27">
        <v>0</v>
      </c>
      <c r="TX199" s="27">
        <v>0</v>
      </c>
      <c r="TY199" s="27">
        <v>0</v>
      </c>
      <c r="TZ199" s="27">
        <v>0</v>
      </c>
      <c r="UA199" s="27">
        <v>0</v>
      </c>
      <c r="UB199" s="27">
        <v>0</v>
      </c>
      <c r="UC199" s="27">
        <v>0</v>
      </c>
      <c r="UD199" s="27">
        <v>0</v>
      </c>
      <c r="UE199" s="27">
        <v>0</v>
      </c>
      <c r="UF199" s="27">
        <v>0</v>
      </c>
      <c r="UG199" s="27">
        <v>0</v>
      </c>
      <c r="UH199" s="27">
        <v>0</v>
      </c>
      <c r="UI199" s="27">
        <v>0</v>
      </c>
      <c r="UJ199" s="27">
        <v>0</v>
      </c>
      <c r="UK199" s="27">
        <v>0</v>
      </c>
      <c r="UL199" s="27">
        <v>0</v>
      </c>
      <c r="UM199" s="27">
        <v>0</v>
      </c>
      <c r="UN199" s="27">
        <v>0</v>
      </c>
      <c r="UO199" s="27">
        <v>0</v>
      </c>
      <c r="UP199" s="27">
        <v>0</v>
      </c>
      <c r="UQ199" s="27">
        <v>0</v>
      </c>
      <c r="UR199" s="27">
        <v>0</v>
      </c>
      <c r="US199" s="27">
        <v>0</v>
      </c>
      <c r="UT199" s="27">
        <v>0</v>
      </c>
      <c r="UU199" s="27">
        <v>0</v>
      </c>
      <c r="UV199" s="27">
        <v>0</v>
      </c>
      <c r="UW199" s="27">
        <v>0</v>
      </c>
      <c r="UX199" s="27">
        <v>0</v>
      </c>
      <c r="UY199" s="27">
        <v>0</v>
      </c>
      <c r="UZ199" s="27">
        <v>0</v>
      </c>
      <c r="VA199" s="27">
        <v>0</v>
      </c>
      <c r="VB199" s="27">
        <v>0</v>
      </c>
      <c r="VC199" s="27">
        <v>0</v>
      </c>
      <c r="VD199" s="27">
        <v>0</v>
      </c>
      <c r="VE199" s="27">
        <v>0</v>
      </c>
      <c r="VF199" s="27">
        <v>0</v>
      </c>
      <c r="VG199" s="27">
        <v>0</v>
      </c>
      <c r="VH199" s="14">
        <v>0</v>
      </c>
      <c r="VI199" s="27">
        <v>0</v>
      </c>
      <c r="VJ199" s="27">
        <v>0</v>
      </c>
      <c r="VK199" s="27">
        <v>0</v>
      </c>
      <c r="VL199" s="27">
        <v>0</v>
      </c>
      <c r="VM199" s="27">
        <v>0</v>
      </c>
      <c r="VN199" s="27">
        <v>0</v>
      </c>
      <c r="VO199" s="27">
        <v>0</v>
      </c>
      <c r="VP199" s="27">
        <v>0</v>
      </c>
      <c r="VQ199" s="27">
        <v>0</v>
      </c>
      <c r="VR199" s="27">
        <v>0</v>
      </c>
      <c r="VS199" s="27">
        <v>0</v>
      </c>
      <c r="VT199" s="27">
        <v>0</v>
      </c>
      <c r="VU199" s="27">
        <v>0</v>
      </c>
      <c r="VV199" s="27">
        <v>0</v>
      </c>
      <c r="VW199" s="27">
        <v>0</v>
      </c>
      <c r="VX199" s="27">
        <v>0</v>
      </c>
      <c r="VY199" s="27">
        <v>0</v>
      </c>
      <c r="VZ199" s="27">
        <v>0</v>
      </c>
      <c r="WA199" s="27">
        <v>0</v>
      </c>
      <c r="WB199" s="27">
        <v>0</v>
      </c>
      <c r="WC199" s="27">
        <v>0</v>
      </c>
      <c r="WD199" s="27">
        <v>0</v>
      </c>
      <c r="WE199" s="27">
        <v>0</v>
      </c>
      <c r="WF199" s="27">
        <v>0</v>
      </c>
      <c r="WG199" s="27">
        <v>0</v>
      </c>
      <c r="WH199" s="27">
        <v>0</v>
      </c>
      <c r="WI199" s="27">
        <v>0</v>
      </c>
      <c r="WJ199" s="27">
        <v>0</v>
      </c>
      <c r="WK199" s="27">
        <v>0</v>
      </c>
      <c r="WL199" s="27">
        <v>0</v>
      </c>
      <c r="WM199" s="27">
        <v>0</v>
      </c>
      <c r="WN199" s="27">
        <v>0</v>
      </c>
      <c r="WO199" s="27">
        <v>0</v>
      </c>
      <c r="WP199" s="27">
        <v>0</v>
      </c>
      <c r="WQ199" s="27">
        <v>0</v>
      </c>
      <c r="WR199" s="27">
        <v>0</v>
      </c>
      <c r="WS199" s="27">
        <v>0</v>
      </c>
      <c r="WT199" s="27">
        <v>0</v>
      </c>
      <c r="WU199" s="27">
        <v>0</v>
      </c>
      <c r="WV199" s="27">
        <v>0</v>
      </c>
      <c r="WW199" s="27">
        <v>0</v>
      </c>
      <c r="WX199" s="27">
        <v>0</v>
      </c>
      <c r="WY199" s="27">
        <v>0</v>
      </c>
      <c r="WZ199" s="27">
        <v>0</v>
      </c>
      <c r="XA199" s="27">
        <v>0</v>
      </c>
      <c r="XB199" s="27">
        <v>0</v>
      </c>
      <c r="XC199" s="27">
        <v>0</v>
      </c>
      <c r="XD199" s="27">
        <v>0</v>
      </c>
      <c r="XE199" s="27">
        <v>0</v>
      </c>
      <c r="XF199" s="27">
        <v>0</v>
      </c>
      <c r="XG199" s="27">
        <v>0</v>
      </c>
      <c r="XH199" s="27">
        <v>0</v>
      </c>
      <c r="XI199" s="27">
        <v>4</v>
      </c>
      <c r="XJ199" s="27">
        <v>2</v>
      </c>
      <c r="XK199" s="27">
        <v>0</v>
      </c>
      <c r="XL199" s="27">
        <v>6</v>
      </c>
      <c r="XM199" s="27">
        <v>0</v>
      </c>
      <c r="XN199" s="27">
        <v>0</v>
      </c>
      <c r="XO199" s="27">
        <v>1</v>
      </c>
      <c r="XP199" s="27">
        <v>0</v>
      </c>
      <c r="XQ199" s="27">
        <v>0</v>
      </c>
      <c r="XR199" s="27">
        <v>0</v>
      </c>
      <c r="XS199" s="27">
        <v>1</v>
      </c>
      <c r="XT199" s="27">
        <v>2</v>
      </c>
      <c r="XU199" s="27">
        <v>1</v>
      </c>
      <c r="XV199" s="27">
        <v>1</v>
      </c>
      <c r="XW199" s="27">
        <v>0</v>
      </c>
      <c r="XX199" s="27">
        <v>0</v>
      </c>
      <c r="XY199" s="27">
        <v>1</v>
      </c>
      <c r="XZ199" s="27">
        <v>1</v>
      </c>
      <c r="YA199" s="27">
        <v>2</v>
      </c>
      <c r="YB199" s="27">
        <v>0</v>
      </c>
      <c r="YC199" s="27">
        <v>1</v>
      </c>
      <c r="YD199" s="27">
        <v>0</v>
      </c>
      <c r="YE199" s="27">
        <v>0</v>
      </c>
      <c r="YF199" s="27">
        <v>0</v>
      </c>
      <c r="YG199" s="27">
        <v>4</v>
      </c>
      <c r="YH199" s="27">
        <v>5</v>
      </c>
      <c r="YI199" s="27">
        <v>1</v>
      </c>
      <c r="YJ199" s="27">
        <v>1</v>
      </c>
      <c r="YK199" s="27">
        <v>2</v>
      </c>
      <c r="YL199" s="27">
        <v>1</v>
      </c>
      <c r="YM199" s="27">
        <v>2</v>
      </c>
      <c r="YN199" s="27">
        <v>2</v>
      </c>
      <c r="YO199" s="27">
        <v>0</v>
      </c>
      <c r="YP199" s="27">
        <v>0</v>
      </c>
      <c r="YQ199" s="27">
        <v>0</v>
      </c>
      <c r="YR199" s="27">
        <v>0</v>
      </c>
      <c r="YS199" s="27">
        <v>0</v>
      </c>
      <c r="YT199" s="27">
        <v>3</v>
      </c>
      <c r="YU199" s="27">
        <v>0</v>
      </c>
      <c r="YV199" s="27">
        <v>3</v>
      </c>
      <c r="YW199" s="27">
        <v>0</v>
      </c>
      <c r="YX199" s="27">
        <v>0</v>
      </c>
      <c r="YY199" s="27">
        <v>3</v>
      </c>
      <c r="YZ199" s="27">
        <v>0</v>
      </c>
      <c r="ZA199" s="27">
        <v>3</v>
      </c>
      <c r="ZB199" s="27">
        <v>0</v>
      </c>
      <c r="ZC199" s="27">
        <v>276</v>
      </c>
      <c r="ZD199" s="27">
        <v>0</v>
      </c>
      <c r="ZE199" s="27">
        <v>74</v>
      </c>
      <c r="ZF199" s="27">
        <v>12</v>
      </c>
      <c r="ZG199" s="27">
        <v>1</v>
      </c>
      <c r="ZH199" s="27">
        <v>1</v>
      </c>
      <c r="ZI199" s="27">
        <v>3</v>
      </c>
      <c r="ZJ199" s="27">
        <v>0</v>
      </c>
      <c r="ZK199" s="27">
        <v>0</v>
      </c>
      <c r="ZL199" s="27">
        <v>18</v>
      </c>
      <c r="ZM199" s="27">
        <v>3</v>
      </c>
      <c r="ZN199" s="27">
        <v>0</v>
      </c>
      <c r="ZO199" s="27">
        <v>2</v>
      </c>
      <c r="ZP199" s="27">
        <v>1</v>
      </c>
      <c r="ZQ199" s="27">
        <v>0</v>
      </c>
      <c r="ZR199" s="27">
        <v>1</v>
      </c>
      <c r="ZS199" s="27">
        <v>1</v>
      </c>
      <c r="ZT199" s="27">
        <v>0</v>
      </c>
      <c r="ZU199" s="27">
        <v>0</v>
      </c>
      <c r="ZV199" s="27">
        <v>0</v>
      </c>
    </row>
    <row r="200" spans="1:698" s="43" customFormat="1" x14ac:dyDescent="0.2">
      <c r="A200" s="43" t="s">
        <v>300</v>
      </c>
      <c r="B200" s="42"/>
      <c r="C200" s="14">
        <v>706</v>
      </c>
      <c r="D200" s="14">
        <v>54</v>
      </c>
      <c r="E200" s="14">
        <v>13</v>
      </c>
      <c r="F200" s="14">
        <v>8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43">
        <v>0</v>
      </c>
      <c r="M200" s="43">
        <v>0</v>
      </c>
      <c r="N200" s="43">
        <v>0</v>
      </c>
      <c r="O200" s="43">
        <v>0</v>
      </c>
      <c r="P200" s="43">
        <v>0</v>
      </c>
      <c r="Q200" s="43">
        <v>0</v>
      </c>
      <c r="R200" s="43">
        <v>0</v>
      </c>
      <c r="S200" s="43">
        <v>0</v>
      </c>
      <c r="T200" s="43">
        <v>0</v>
      </c>
      <c r="U200" s="43">
        <v>0</v>
      </c>
      <c r="V200" s="43">
        <v>0</v>
      </c>
      <c r="W200" s="43">
        <v>0</v>
      </c>
      <c r="X200" s="43">
        <v>0</v>
      </c>
      <c r="Y200" s="43">
        <v>0</v>
      </c>
      <c r="Z200" s="43">
        <v>0</v>
      </c>
      <c r="AA200" s="43">
        <v>0</v>
      </c>
      <c r="AB200" s="43">
        <v>0</v>
      </c>
      <c r="AC200" s="43">
        <v>0</v>
      </c>
      <c r="AD200" s="43">
        <v>0</v>
      </c>
      <c r="AE200" s="43">
        <v>0</v>
      </c>
      <c r="AF200" s="43">
        <v>0</v>
      </c>
      <c r="AG200" s="43">
        <v>0</v>
      </c>
      <c r="AH200" s="43">
        <v>0</v>
      </c>
      <c r="AI200" s="43">
        <v>0</v>
      </c>
      <c r="AJ200" s="43">
        <v>0</v>
      </c>
      <c r="AK200" s="43">
        <v>0</v>
      </c>
      <c r="AL200" s="43">
        <v>0</v>
      </c>
      <c r="AM200" s="43">
        <v>0</v>
      </c>
      <c r="AN200" s="43">
        <v>0</v>
      </c>
      <c r="AO200" s="43">
        <v>0</v>
      </c>
      <c r="AP200" s="43">
        <v>0</v>
      </c>
      <c r="AU200" s="43">
        <v>0</v>
      </c>
      <c r="AV200" s="43">
        <v>0</v>
      </c>
      <c r="AW200" s="43">
        <v>0</v>
      </c>
      <c r="AX200" s="43">
        <v>0</v>
      </c>
      <c r="AY200" s="14">
        <v>0</v>
      </c>
      <c r="AZ200" s="14">
        <v>1</v>
      </c>
      <c r="BA200" s="14">
        <v>11</v>
      </c>
      <c r="BB200" s="14">
        <v>88</v>
      </c>
      <c r="BC200" s="43">
        <v>0</v>
      </c>
      <c r="BD200" s="43">
        <v>0</v>
      </c>
      <c r="BE200" s="43">
        <v>0</v>
      </c>
      <c r="BF200" s="43">
        <v>4</v>
      </c>
      <c r="BG200" s="43">
        <v>0</v>
      </c>
      <c r="BH200" s="43">
        <v>2</v>
      </c>
      <c r="BI200" s="43">
        <v>0</v>
      </c>
      <c r="BJ200" s="43">
        <v>4</v>
      </c>
      <c r="BK200" s="43">
        <v>0</v>
      </c>
      <c r="BL200" s="43">
        <v>0</v>
      </c>
      <c r="BM200" s="43">
        <v>0</v>
      </c>
      <c r="BN200" s="43">
        <v>0</v>
      </c>
      <c r="BO200" s="43">
        <v>0</v>
      </c>
      <c r="BP200" s="43">
        <v>0</v>
      </c>
      <c r="BQ200" s="43">
        <v>0</v>
      </c>
      <c r="BR200" s="43">
        <v>0</v>
      </c>
      <c r="BS200" s="43">
        <v>0</v>
      </c>
      <c r="BT200" s="43">
        <v>0</v>
      </c>
      <c r="BU200" s="43">
        <v>0</v>
      </c>
      <c r="BV200" s="43">
        <v>0</v>
      </c>
      <c r="BW200" s="43">
        <v>0</v>
      </c>
      <c r="BX200" s="43">
        <v>0</v>
      </c>
      <c r="BY200" s="43">
        <v>0</v>
      </c>
      <c r="BZ200" s="43">
        <v>0</v>
      </c>
      <c r="CA200" s="43">
        <v>0</v>
      </c>
      <c r="CB200" s="43">
        <v>1</v>
      </c>
      <c r="CC200" s="43">
        <v>0</v>
      </c>
      <c r="CD200" s="43">
        <v>6</v>
      </c>
      <c r="CE200" s="43">
        <v>0</v>
      </c>
      <c r="CF200" s="43">
        <v>1</v>
      </c>
      <c r="CG200" s="43">
        <v>0</v>
      </c>
      <c r="CH200" s="43">
        <v>3</v>
      </c>
      <c r="CI200" s="43">
        <v>0</v>
      </c>
      <c r="CJ200" s="43">
        <v>1</v>
      </c>
      <c r="CK200" s="43">
        <v>1</v>
      </c>
      <c r="CL200" s="43">
        <v>9</v>
      </c>
      <c r="CM200" s="43">
        <v>0</v>
      </c>
      <c r="CN200" s="43">
        <v>6</v>
      </c>
      <c r="CO200" s="43">
        <v>4</v>
      </c>
      <c r="CP200" s="43">
        <v>25</v>
      </c>
      <c r="CQ200" s="43">
        <v>2</v>
      </c>
      <c r="CR200" s="43">
        <v>18</v>
      </c>
      <c r="CS200" s="43">
        <v>1</v>
      </c>
      <c r="CT200" s="43">
        <v>36</v>
      </c>
      <c r="CU200" s="43">
        <v>0</v>
      </c>
      <c r="CV200" s="43">
        <v>36</v>
      </c>
      <c r="CW200" s="43">
        <v>1</v>
      </c>
      <c r="CX200" s="43">
        <v>56</v>
      </c>
      <c r="CY200" s="43">
        <v>1</v>
      </c>
      <c r="CZ200" s="43">
        <v>51</v>
      </c>
      <c r="DA200" s="43">
        <v>1</v>
      </c>
      <c r="DB200" s="43">
        <v>38</v>
      </c>
      <c r="DC200" s="43">
        <v>0</v>
      </c>
      <c r="DD200" s="43">
        <v>19</v>
      </c>
      <c r="DG200" s="43">
        <v>1</v>
      </c>
      <c r="DH200" s="43">
        <v>50</v>
      </c>
      <c r="DI200" s="43">
        <v>0</v>
      </c>
      <c r="DJ200" s="43">
        <v>0</v>
      </c>
      <c r="DK200" s="43">
        <v>0</v>
      </c>
      <c r="DL200" s="43">
        <v>0</v>
      </c>
      <c r="DM200" s="43">
        <v>0</v>
      </c>
      <c r="DN200" s="43">
        <v>1</v>
      </c>
      <c r="DO200" s="43">
        <v>0</v>
      </c>
      <c r="DP200" s="43">
        <v>0</v>
      </c>
      <c r="DQ200" s="43">
        <v>0</v>
      </c>
      <c r="DR200" s="43">
        <v>1</v>
      </c>
      <c r="DS200" s="43">
        <v>0</v>
      </c>
      <c r="DT200" s="43">
        <v>2</v>
      </c>
      <c r="DU200" s="43">
        <v>0</v>
      </c>
      <c r="DV200" s="43">
        <v>0</v>
      </c>
      <c r="DW200" s="43">
        <v>0</v>
      </c>
      <c r="DX200" s="43">
        <v>0</v>
      </c>
      <c r="DY200" s="43">
        <v>3</v>
      </c>
      <c r="DZ200" s="43">
        <v>49</v>
      </c>
      <c r="EA200" s="43">
        <v>0</v>
      </c>
      <c r="EB200" s="43">
        <v>2</v>
      </c>
      <c r="EC200" s="43">
        <v>1</v>
      </c>
      <c r="ED200" s="43">
        <v>28</v>
      </c>
      <c r="EE200" s="43">
        <v>1</v>
      </c>
      <c r="EF200" s="43">
        <v>4</v>
      </c>
      <c r="EG200" s="43">
        <v>0</v>
      </c>
      <c r="EH200" s="43">
        <v>14</v>
      </c>
      <c r="EI200" s="43">
        <v>0</v>
      </c>
      <c r="EJ200" s="43">
        <v>1</v>
      </c>
      <c r="EK200" s="43">
        <v>1</v>
      </c>
      <c r="EL200" s="43">
        <v>8</v>
      </c>
      <c r="EM200" s="43">
        <v>0</v>
      </c>
      <c r="EN200" s="43">
        <v>0</v>
      </c>
      <c r="EO200" s="43">
        <v>0</v>
      </c>
      <c r="EP200" s="43">
        <v>0</v>
      </c>
      <c r="EQ200" s="43">
        <v>0</v>
      </c>
      <c r="ER200" s="43">
        <v>0</v>
      </c>
      <c r="ES200" s="43">
        <v>0</v>
      </c>
      <c r="ET200" s="43">
        <v>0</v>
      </c>
      <c r="EU200" s="43">
        <v>0</v>
      </c>
      <c r="EV200" s="43">
        <v>0</v>
      </c>
      <c r="EW200" s="43">
        <v>0</v>
      </c>
      <c r="EX200" s="43">
        <v>0</v>
      </c>
      <c r="EY200" s="43">
        <v>0</v>
      </c>
      <c r="EZ200" s="43">
        <v>0</v>
      </c>
      <c r="FA200" s="43">
        <v>0</v>
      </c>
      <c r="FB200" s="43">
        <v>4</v>
      </c>
      <c r="FC200" s="43">
        <v>0</v>
      </c>
      <c r="FD200" s="43">
        <v>2</v>
      </c>
      <c r="FE200" s="43">
        <v>0</v>
      </c>
      <c r="FF200" s="43">
        <v>0</v>
      </c>
      <c r="FG200" s="43">
        <v>0</v>
      </c>
      <c r="FH200" s="43">
        <v>0</v>
      </c>
      <c r="FI200" s="43">
        <v>1</v>
      </c>
      <c r="FJ200" s="43">
        <v>4</v>
      </c>
      <c r="FK200" s="43">
        <v>0</v>
      </c>
      <c r="FL200" s="43">
        <v>1</v>
      </c>
      <c r="FM200" s="43">
        <v>2</v>
      </c>
      <c r="FN200" s="43">
        <v>11</v>
      </c>
      <c r="FO200" s="43">
        <v>1</v>
      </c>
      <c r="FP200" s="43">
        <v>12</v>
      </c>
      <c r="FQ200" s="43">
        <v>2</v>
      </c>
      <c r="FR200" s="43">
        <v>10</v>
      </c>
      <c r="FS200" s="43">
        <v>2</v>
      </c>
      <c r="FT200" s="43">
        <v>8</v>
      </c>
      <c r="FU200" s="43">
        <v>1</v>
      </c>
      <c r="FV200" s="43">
        <v>9</v>
      </c>
      <c r="FW200" s="43">
        <v>3</v>
      </c>
      <c r="FX200" s="43">
        <v>13</v>
      </c>
      <c r="FY200" s="43">
        <v>0</v>
      </c>
      <c r="FZ200" s="43">
        <v>5</v>
      </c>
      <c r="GA200" s="43">
        <v>0</v>
      </c>
      <c r="GB200" s="43">
        <v>0</v>
      </c>
      <c r="GC200" s="27"/>
      <c r="GD200" s="27">
        <v>0</v>
      </c>
      <c r="GE200" s="27">
        <v>0</v>
      </c>
      <c r="GF200" s="27">
        <v>0</v>
      </c>
      <c r="GG200" s="27">
        <v>0</v>
      </c>
      <c r="GH200" s="27">
        <v>0</v>
      </c>
      <c r="GI200" s="27">
        <v>0</v>
      </c>
      <c r="GJ200" s="27">
        <v>0</v>
      </c>
      <c r="GK200" s="27">
        <v>0</v>
      </c>
      <c r="GL200" s="27">
        <v>0</v>
      </c>
      <c r="GM200" s="27">
        <v>0</v>
      </c>
      <c r="GN200" s="27">
        <v>0</v>
      </c>
      <c r="GO200" s="27">
        <v>0</v>
      </c>
      <c r="GP200" s="27"/>
      <c r="GQ200" s="27">
        <v>0</v>
      </c>
      <c r="GR200" s="27">
        <v>0</v>
      </c>
      <c r="GS200" s="27">
        <v>0</v>
      </c>
      <c r="GT200" s="27">
        <v>0</v>
      </c>
      <c r="GU200" s="27">
        <v>0</v>
      </c>
      <c r="GV200" s="27">
        <v>0</v>
      </c>
      <c r="GW200" s="27">
        <v>0</v>
      </c>
      <c r="GX200" s="27">
        <v>0</v>
      </c>
      <c r="GY200" s="27">
        <v>0</v>
      </c>
      <c r="GZ200" s="27">
        <v>0</v>
      </c>
      <c r="HA200" s="27">
        <v>0</v>
      </c>
      <c r="HB200" s="27">
        <v>0</v>
      </c>
      <c r="HC200" s="27"/>
      <c r="HD200" s="27">
        <v>0</v>
      </c>
      <c r="HE200" s="27">
        <v>0</v>
      </c>
      <c r="HF200" s="27">
        <v>0</v>
      </c>
      <c r="HG200" s="27">
        <v>0</v>
      </c>
      <c r="HH200" s="27">
        <v>0</v>
      </c>
      <c r="HI200" s="27">
        <v>0</v>
      </c>
      <c r="HJ200" s="27">
        <v>0</v>
      </c>
      <c r="HK200" s="27">
        <v>0</v>
      </c>
      <c r="HL200" s="27">
        <v>0</v>
      </c>
      <c r="HM200" s="27">
        <v>0</v>
      </c>
      <c r="HN200" s="27">
        <v>0</v>
      </c>
      <c r="HO200" s="27">
        <v>0</v>
      </c>
      <c r="HP200" s="27"/>
      <c r="HQ200" s="27">
        <v>0</v>
      </c>
      <c r="HR200" s="27">
        <v>0</v>
      </c>
      <c r="HS200" s="27">
        <v>0</v>
      </c>
      <c r="HT200" s="27">
        <v>0</v>
      </c>
      <c r="HU200" s="27">
        <v>0</v>
      </c>
      <c r="HV200" s="27">
        <v>0</v>
      </c>
      <c r="HW200" s="27">
        <v>0</v>
      </c>
      <c r="HX200" s="27">
        <v>0</v>
      </c>
      <c r="HY200" s="27">
        <v>0</v>
      </c>
      <c r="HZ200" s="27">
        <v>0</v>
      </c>
      <c r="IA200" s="27">
        <v>0</v>
      </c>
      <c r="IB200" s="27">
        <v>0</v>
      </c>
      <c r="IC200" s="27"/>
      <c r="ID200" s="27">
        <v>6</v>
      </c>
      <c r="IE200" s="27">
        <v>3</v>
      </c>
      <c r="IF200" s="27">
        <v>1</v>
      </c>
      <c r="IG200" s="27">
        <v>5</v>
      </c>
      <c r="IH200" s="27">
        <v>6</v>
      </c>
      <c r="II200" s="27"/>
      <c r="IJ200" s="27"/>
      <c r="IK200" s="27"/>
      <c r="IL200" s="27"/>
      <c r="IM200" s="27">
        <v>5</v>
      </c>
      <c r="IN200" s="27">
        <v>0</v>
      </c>
      <c r="IO200" s="27">
        <v>0</v>
      </c>
      <c r="IP200" s="27">
        <v>0</v>
      </c>
      <c r="IQ200" s="27">
        <v>0</v>
      </c>
      <c r="IR200" s="27">
        <v>0</v>
      </c>
      <c r="IS200" s="27">
        <v>0</v>
      </c>
      <c r="IT200" s="27">
        <v>0</v>
      </c>
      <c r="IU200" s="27">
        <v>0</v>
      </c>
      <c r="IV200" s="27">
        <v>0</v>
      </c>
      <c r="IW200" s="27">
        <v>0</v>
      </c>
      <c r="IX200" s="27">
        <v>2</v>
      </c>
      <c r="IY200" s="27">
        <v>0</v>
      </c>
      <c r="IZ200" s="27">
        <v>1</v>
      </c>
      <c r="JA200" s="27">
        <v>3</v>
      </c>
      <c r="JB200" s="27">
        <v>0</v>
      </c>
      <c r="JC200" s="27">
        <v>2</v>
      </c>
      <c r="JD200" s="27">
        <v>0</v>
      </c>
      <c r="JE200" s="27">
        <v>0</v>
      </c>
      <c r="JF200" s="27">
        <v>1</v>
      </c>
      <c r="JG200" s="27">
        <v>0</v>
      </c>
      <c r="JH200" s="27">
        <v>0</v>
      </c>
      <c r="JI200" s="27">
        <v>0</v>
      </c>
      <c r="JJ200" s="27">
        <v>0</v>
      </c>
      <c r="JK200" s="27">
        <v>3</v>
      </c>
      <c r="JL200" s="27">
        <v>1</v>
      </c>
      <c r="JM200" s="27">
        <v>0</v>
      </c>
      <c r="JN200" s="27">
        <v>0</v>
      </c>
      <c r="JO200" s="27">
        <v>0</v>
      </c>
      <c r="JP200" s="27">
        <v>0</v>
      </c>
      <c r="JQ200" s="27">
        <v>2</v>
      </c>
      <c r="JR200" s="27">
        <v>0</v>
      </c>
      <c r="JS200" s="27">
        <v>0</v>
      </c>
      <c r="JT200" s="27">
        <v>1</v>
      </c>
      <c r="JU200" s="27">
        <v>0</v>
      </c>
      <c r="JV200" s="27">
        <v>0</v>
      </c>
      <c r="JW200" s="27">
        <v>0</v>
      </c>
      <c r="JX200" s="27">
        <v>0</v>
      </c>
      <c r="JY200" s="14">
        <v>119</v>
      </c>
      <c r="JZ200" s="27">
        <v>0</v>
      </c>
      <c r="KA200" s="27">
        <v>0</v>
      </c>
      <c r="KB200" s="27">
        <v>0</v>
      </c>
      <c r="KC200" s="27">
        <v>3</v>
      </c>
      <c r="KD200" s="27">
        <v>5</v>
      </c>
      <c r="KE200" s="27">
        <v>28</v>
      </c>
      <c r="KF200" s="27">
        <v>10</v>
      </c>
      <c r="KG200" s="27">
        <v>3</v>
      </c>
      <c r="KH200" s="27">
        <v>33</v>
      </c>
      <c r="KI200" s="27">
        <v>7</v>
      </c>
      <c r="KJ200" s="27">
        <v>3</v>
      </c>
      <c r="KK200" s="27">
        <v>27</v>
      </c>
      <c r="KL200" s="14">
        <v>119</v>
      </c>
      <c r="KM200" s="27">
        <v>0</v>
      </c>
      <c r="KN200" s="27">
        <v>36</v>
      </c>
      <c r="KO200" s="27">
        <v>46</v>
      </c>
      <c r="KP200" s="27">
        <v>37</v>
      </c>
      <c r="KQ200" s="14">
        <v>20</v>
      </c>
      <c r="KR200" s="27">
        <v>16</v>
      </c>
      <c r="KS200" s="27">
        <v>4</v>
      </c>
      <c r="KT200" s="14">
        <v>1</v>
      </c>
      <c r="KU200" s="27">
        <v>1</v>
      </c>
      <c r="KV200" s="27">
        <v>0</v>
      </c>
      <c r="KW200" s="27">
        <v>0</v>
      </c>
      <c r="KX200" s="27">
        <v>0</v>
      </c>
      <c r="KY200" s="14">
        <v>7</v>
      </c>
      <c r="KZ200" s="27">
        <v>0</v>
      </c>
      <c r="LA200" s="27">
        <v>0</v>
      </c>
      <c r="LB200" s="27">
        <v>0</v>
      </c>
      <c r="LC200" s="27">
        <v>0</v>
      </c>
      <c r="LD200" s="27">
        <v>0</v>
      </c>
      <c r="LE200" s="27">
        <v>0</v>
      </c>
      <c r="LF200" s="27">
        <v>0</v>
      </c>
      <c r="LG200" s="27">
        <v>0</v>
      </c>
      <c r="LH200" s="27">
        <v>0</v>
      </c>
      <c r="LI200" s="27">
        <v>0</v>
      </c>
      <c r="LJ200" s="27">
        <v>0</v>
      </c>
      <c r="LK200" s="27">
        <v>0</v>
      </c>
      <c r="LL200" s="27">
        <v>1</v>
      </c>
      <c r="LM200" s="27">
        <v>0</v>
      </c>
      <c r="LN200" s="27">
        <v>0</v>
      </c>
      <c r="LO200" s="27">
        <v>0</v>
      </c>
      <c r="LP200" s="27">
        <v>1</v>
      </c>
      <c r="LQ200" s="27">
        <v>4</v>
      </c>
      <c r="LR200" s="27">
        <v>0</v>
      </c>
      <c r="LS200" s="27">
        <v>0</v>
      </c>
      <c r="LT200" s="27">
        <v>0</v>
      </c>
      <c r="LU200" s="27">
        <v>0</v>
      </c>
      <c r="LV200" s="27">
        <v>0</v>
      </c>
      <c r="LW200" s="27">
        <v>0</v>
      </c>
      <c r="LX200" s="27">
        <v>0</v>
      </c>
      <c r="LY200" s="27">
        <v>0</v>
      </c>
      <c r="LZ200" s="27">
        <v>0</v>
      </c>
      <c r="MA200" s="27">
        <v>0</v>
      </c>
      <c r="MB200" s="27">
        <v>0</v>
      </c>
      <c r="MC200" s="27">
        <v>0</v>
      </c>
      <c r="MD200" s="27">
        <v>0</v>
      </c>
      <c r="ME200" s="27">
        <v>0</v>
      </c>
      <c r="MF200" s="27">
        <v>0</v>
      </c>
      <c r="MG200" s="27">
        <v>0</v>
      </c>
      <c r="MH200" s="27">
        <v>0</v>
      </c>
      <c r="MI200" s="27">
        <v>0</v>
      </c>
      <c r="MJ200" s="27">
        <v>0</v>
      </c>
      <c r="MK200" s="27">
        <v>0</v>
      </c>
      <c r="ML200" s="27">
        <v>0</v>
      </c>
      <c r="MM200" s="27">
        <v>0</v>
      </c>
      <c r="MN200" s="27">
        <v>0</v>
      </c>
      <c r="MO200" s="27">
        <v>0</v>
      </c>
      <c r="MP200" s="27">
        <v>0</v>
      </c>
      <c r="MQ200" s="27">
        <v>0</v>
      </c>
      <c r="MR200" s="27">
        <v>0</v>
      </c>
      <c r="MS200" s="27">
        <v>0</v>
      </c>
      <c r="MT200" s="27">
        <v>0</v>
      </c>
      <c r="MU200" s="27">
        <v>0</v>
      </c>
      <c r="MV200" s="27">
        <v>0</v>
      </c>
      <c r="MW200" s="27">
        <v>0</v>
      </c>
      <c r="MX200" s="27">
        <v>0</v>
      </c>
      <c r="MY200" s="27">
        <v>0</v>
      </c>
      <c r="MZ200" s="27">
        <v>0</v>
      </c>
      <c r="NA200" s="27">
        <v>0</v>
      </c>
      <c r="NB200" s="27">
        <v>0</v>
      </c>
      <c r="NC200" s="27">
        <v>0</v>
      </c>
      <c r="ND200" s="27">
        <v>0</v>
      </c>
      <c r="NE200" s="27">
        <v>0</v>
      </c>
      <c r="NF200" s="27">
        <v>0</v>
      </c>
      <c r="NG200" s="27">
        <v>0</v>
      </c>
      <c r="NH200" s="27">
        <v>0</v>
      </c>
      <c r="NI200" s="27">
        <v>1</v>
      </c>
      <c r="NJ200" s="27">
        <v>0</v>
      </c>
      <c r="NK200" s="27">
        <v>0</v>
      </c>
      <c r="NL200" s="27">
        <v>0</v>
      </c>
      <c r="NM200" s="27">
        <v>0</v>
      </c>
      <c r="NN200" s="27">
        <v>0</v>
      </c>
      <c r="NO200" s="27">
        <v>0</v>
      </c>
      <c r="NP200" s="27">
        <v>0</v>
      </c>
      <c r="NQ200" s="27">
        <v>0</v>
      </c>
      <c r="NR200" s="27">
        <v>0</v>
      </c>
      <c r="NS200" s="27">
        <v>0</v>
      </c>
      <c r="NT200" s="14">
        <v>7</v>
      </c>
      <c r="NU200" s="27">
        <v>0</v>
      </c>
      <c r="NV200" s="27">
        <v>0</v>
      </c>
      <c r="NW200" s="27">
        <v>0</v>
      </c>
      <c r="NX200" s="27">
        <v>0</v>
      </c>
      <c r="NY200" s="27">
        <v>0</v>
      </c>
      <c r="NZ200" s="27">
        <v>0</v>
      </c>
      <c r="OA200" s="27">
        <v>0</v>
      </c>
      <c r="OB200" s="27">
        <v>0</v>
      </c>
      <c r="OC200" s="27">
        <v>0</v>
      </c>
      <c r="OD200" s="27">
        <v>0</v>
      </c>
      <c r="OE200" s="27">
        <v>0</v>
      </c>
      <c r="OF200" s="27">
        <v>0</v>
      </c>
      <c r="OG200" s="27">
        <v>1</v>
      </c>
      <c r="OH200" s="27">
        <v>1</v>
      </c>
      <c r="OI200" s="27">
        <v>0</v>
      </c>
      <c r="OJ200" s="27">
        <v>0</v>
      </c>
      <c r="OK200" s="27">
        <v>1</v>
      </c>
      <c r="OL200" s="27">
        <v>4</v>
      </c>
      <c r="OM200" s="27">
        <v>0</v>
      </c>
      <c r="ON200" s="27">
        <v>0</v>
      </c>
      <c r="OO200" s="27">
        <v>0</v>
      </c>
      <c r="OP200" s="27">
        <v>0</v>
      </c>
      <c r="OQ200" s="27">
        <v>0</v>
      </c>
      <c r="OR200" s="27">
        <v>0</v>
      </c>
      <c r="OS200" s="14">
        <v>46</v>
      </c>
      <c r="OT200" s="44">
        <v>10</v>
      </c>
      <c r="OU200" s="27">
        <v>0</v>
      </c>
      <c r="OV200" s="27">
        <v>0</v>
      </c>
      <c r="OW200" s="27">
        <v>0</v>
      </c>
      <c r="OX200" s="27">
        <v>0</v>
      </c>
      <c r="OY200" s="27">
        <v>0</v>
      </c>
      <c r="OZ200" s="27">
        <v>8</v>
      </c>
      <c r="PA200" s="27">
        <v>8</v>
      </c>
      <c r="PB200" s="27">
        <v>13</v>
      </c>
      <c r="PC200" s="27">
        <v>0</v>
      </c>
      <c r="PD200" s="27">
        <v>0</v>
      </c>
      <c r="PE200" s="27">
        <v>0</v>
      </c>
      <c r="PF200" s="27">
        <v>0</v>
      </c>
      <c r="PG200" s="27">
        <v>0</v>
      </c>
      <c r="PH200" s="27">
        <v>1</v>
      </c>
      <c r="PI200" s="27">
        <v>0</v>
      </c>
      <c r="PJ200" s="27">
        <v>0</v>
      </c>
      <c r="PK200" s="27">
        <v>0</v>
      </c>
      <c r="PL200" s="27">
        <v>0</v>
      </c>
      <c r="PM200" s="27">
        <v>6</v>
      </c>
      <c r="PN200" s="27">
        <v>10</v>
      </c>
      <c r="PO200" s="27">
        <v>0</v>
      </c>
      <c r="PP200" s="27">
        <v>0</v>
      </c>
      <c r="PQ200" s="27">
        <v>0</v>
      </c>
      <c r="PR200" s="27">
        <v>0</v>
      </c>
      <c r="PS200" s="27">
        <v>0</v>
      </c>
      <c r="PT200" s="27">
        <v>0</v>
      </c>
      <c r="PU200" s="27">
        <v>0</v>
      </c>
      <c r="PV200" s="27">
        <v>0</v>
      </c>
      <c r="PW200" s="27">
        <v>0</v>
      </c>
      <c r="PX200" s="14">
        <v>2663</v>
      </c>
      <c r="PY200" s="27">
        <v>1</v>
      </c>
      <c r="PZ200" s="27">
        <v>46</v>
      </c>
      <c r="QA200" s="27">
        <v>38</v>
      </c>
      <c r="QB200" s="27">
        <v>23</v>
      </c>
      <c r="QC200" s="27">
        <v>104</v>
      </c>
      <c r="QD200" s="27">
        <v>407</v>
      </c>
      <c r="QE200" s="27">
        <v>1259</v>
      </c>
      <c r="QF200" s="27">
        <v>0</v>
      </c>
      <c r="QG200" s="27">
        <v>0</v>
      </c>
      <c r="QH200" s="27">
        <v>0</v>
      </c>
      <c r="QI200" s="27">
        <v>0</v>
      </c>
      <c r="QJ200" s="27">
        <v>112</v>
      </c>
      <c r="QK200" s="27">
        <v>2</v>
      </c>
      <c r="QL200" s="27">
        <v>45</v>
      </c>
      <c r="QM200" s="27">
        <v>25</v>
      </c>
      <c r="QN200" s="27">
        <v>14</v>
      </c>
      <c r="QO200" s="27">
        <v>5</v>
      </c>
      <c r="QP200" s="27">
        <v>73</v>
      </c>
      <c r="QQ200" s="27">
        <v>453</v>
      </c>
      <c r="QR200" s="27">
        <v>0</v>
      </c>
      <c r="QS200" s="27">
        <v>0</v>
      </c>
      <c r="QT200" s="27">
        <v>0</v>
      </c>
      <c r="QU200" s="27">
        <v>0</v>
      </c>
      <c r="QV200" s="27">
        <v>56</v>
      </c>
      <c r="QW200" s="27">
        <v>0</v>
      </c>
      <c r="QX200" s="27">
        <v>0</v>
      </c>
      <c r="QY200" s="27">
        <v>0</v>
      </c>
      <c r="QZ200" s="27">
        <v>0</v>
      </c>
      <c r="RA200" s="14">
        <v>29</v>
      </c>
      <c r="RB200" s="27">
        <v>0</v>
      </c>
      <c r="RC200" s="27">
        <v>4</v>
      </c>
      <c r="RD200" s="27">
        <v>3</v>
      </c>
      <c r="RE200" s="27">
        <v>3</v>
      </c>
      <c r="RF200" s="27">
        <v>0</v>
      </c>
      <c r="RG200" s="27">
        <v>3</v>
      </c>
      <c r="RH200" s="27">
        <v>9</v>
      </c>
      <c r="RI200" s="27">
        <v>7</v>
      </c>
      <c r="RJ200" s="14">
        <v>6</v>
      </c>
      <c r="RK200" s="27">
        <v>0</v>
      </c>
      <c r="RL200" s="27">
        <v>0</v>
      </c>
      <c r="RM200" s="27">
        <v>0</v>
      </c>
      <c r="RN200" s="27">
        <v>0</v>
      </c>
      <c r="RO200" s="27">
        <v>0</v>
      </c>
      <c r="RP200" s="27">
        <v>0</v>
      </c>
      <c r="RQ200" s="27">
        <v>0</v>
      </c>
      <c r="RR200" s="27">
        <v>0</v>
      </c>
      <c r="RS200" s="27">
        <v>0</v>
      </c>
      <c r="RT200" s="27">
        <v>0</v>
      </c>
      <c r="RU200" s="27">
        <v>0</v>
      </c>
      <c r="RV200" s="27">
        <v>0</v>
      </c>
      <c r="RW200" s="27">
        <v>1</v>
      </c>
      <c r="RX200" s="27">
        <v>0</v>
      </c>
      <c r="RY200" s="27">
        <v>0</v>
      </c>
      <c r="RZ200" s="27">
        <v>0</v>
      </c>
      <c r="SA200" s="27">
        <v>1</v>
      </c>
      <c r="SB200" s="27">
        <v>4</v>
      </c>
      <c r="SC200" s="27">
        <v>0</v>
      </c>
      <c r="SD200" s="27">
        <v>0</v>
      </c>
      <c r="SE200" s="27">
        <v>0</v>
      </c>
      <c r="SF200" s="27">
        <v>0</v>
      </c>
      <c r="SG200" s="27">
        <v>0</v>
      </c>
      <c r="SH200" s="27">
        <v>0</v>
      </c>
      <c r="SI200" s="27">
        <v>0</v>
      </c>
      <c r="SJ200" s="27">
        <v>0</v>
      </c>
      <c r="SK200" s="27">
        <v>0</v>
      </c>
      <c r="SL200" s="27">
        <v>0</v>
      </c>
      <c r="SM200" s="27">
        <v>0</v>
      </c>
      <c r="SN200" s="27">
        <v>0</v>
      </c>
      <c r="SO200" s="27">
        <v>0</v>
      </c>
      <c r="SP200" s="27">
        <v>0</v>
      </c>
      <c r="SQ200" s="27">
        <v>0</v>
      </c>
      <c r="SR200" s="27">
        <v>0</v>
      </c>
      <c r="SS200" s="27">
        <v>0</v>
      </c>
      <c r="ST200" s="27">
        <v>0</v>
      </c>
      <c r="SU200" s="27">
        <v>0</v>
      </c>
      <c r="SV200" s="27">
        <v>0</v>
      </c>
      <c r="SW200" s="27">
        <v>0</v>
      </c>
      <c r="SX200" s="27">
        <v>0</v>
      </c>
      <c r="SY200" s="27">
        <v>0</v>
      </c>
      <c r="SZ200" s="27">
        <v>0</v>
      </c>
      <c r="TA200" s="27">
        <v>0</v>
      </c>
      <c r="TB200" s="27">
        <v>0</v>
      </c>
      <c r="TC200" s="27">
        <v>0</v>
      </c>
      <c r="TD200" s="27">
        <v>0</v>
      </c>
      <c r="TE200" s="27">
        <v>0</v>
      </c>
      <c r="TF200" s="27">
        <v>0</v>
      </c>
      <c r="TG200" s="14">
        <v>0</v>
      </c>
      <c r="TH200" s="27">
        <v>0</v>
      </c>
      <c r="TI200" s="27">
        <v>0</v>
      </c>
      <c r="TJ200" s="27">
        <v>0</v>
      </c>
      <c r="TK200" s="27">
        <v>0</v>
      </c>
      <c r="TL200" s="27">
        <v>0</v>
      </c>
      <c r="TM200" s="27">
        <v>0</v>
      </c>
      <c r="TN200" s="27">
        <v>0</v>
      </c>
      <c r="TO200" s="27">
        <v>0</v>
      </c>
      <c r="TP200" s="27">
        <v>0</v>
      </c>
      <c r="TQ200" s="27">
        <v>0</v>
      </c>
      <c r="TR200" s="27">
        <v>0</v>
      </c>
      <c r="TS200" s="27">
        <v>0</v>
      </c>
      <c r="TT200" s="27">
        <v>0</v>
      </c>
      <c r="TU200" s="27">
        <v>0</v>
      </c>
      <c r="TV200" s="27">
        <v>0</v>
      </c>
      <c r="TW200" s="27">
        <v>0</v>
      </c>
      <c r="TX200" s="27">
        <v>0</v>
      </c>
      <c r="TY200" s="27">
        <v>0</v>
      </c>
      <c r="TZ200" s="27">
        <v>0</v>
      </c>
      <c r="UA200" s="27">
        <v>0</v>
      </c>
      <c r="UB200" s="27">
        <v>0</v>
      </c>
      <c r="UC200" s="27">
        <v>0</v>
      </c>
      <c r="UD200" s="27">
        <v>0</v>
      </c>
      <c r="UE200" s="27">
        <v>0</v>
      </c>
      <c r="UF200" s="27">
        <v>0</v>
      </c>
      <c r="UG200" s="27">
        <v>0</v>
      </c>
      <c r="UH200" s="27">
        <v>0</v>
      </c>
      <c r="UI200" s="27">
        <v>0</v>
      </c>
      <c r="UJ200" s="27">
        <v>0</v>
      </c>
      <c r="UK200" s="27">
        <v>0</v>
      </c>
      <c r="UL200" s="27">
        <v>0</v>
      </c>
      <c r="UM200" s="27">
        <v>0</v>
      </c>
      <c r="UN200" s="27">
        <v>0</v>
      </c>
      <c r="UO200" s="27">
        <v>0</v>
      </c>
      <c r="UP200" s="27">
        <v>0</v>
      </c>
      <c r="UQ200" s="27">
        <v>0</v>
      </c>
      <c r="UR200" s="27">
        <v>0</v>
      </c>
      <c r="US200" s="27">
        <v>0</v>
      </c>
      <c r="UT200" s="27">
        <v>0</v>
      </c>
      <c r="UU200" s="27">
        <v>0</v>
      </c>
      <c r="UV200" s="27">
        <v>0</v>
      </c>
      <c r="UW200" s="27">
        <v>0</v>
      </c>
      <c r="UX200" s="27">
        <v>0</v>
      </c>
      <c r="UY200" s="27">
        <v>0</v>
      </c>
      <c r="UZ200" s="27">
        <v>0</v>
      </c>
      <c r="VA200" s="27">
        <v>0</v>
      </c>
      <c r="VB200" s="27">
        <v>0</v>
      </c>
      <c r="VC200" s="27">
        <v>0</v>
      </c>
      <c r="VD200" s="27">
        <v>0</v>
      </c>
      <c r="VE200" s="27">
        <v>0</v>
      </c>
      <c r="VF200" s="27">
        <v>0</v>
      </c>
      <c r="VG200" s="27">
        <v>0</v>
      </c>
      <c r="VH200" s="14">
        <v>0</v>
      </c>
      <c r="VI200" s="27">
        <v>0</v>
      </c>
      <c r="VJ200" s="27">
        <v>0</v>
      </c>
      <c r="VK200" s="27">
        <v>0</v>
      </c>
      <c r="VL200" s="27">
        <v>0</v>
      </c>
      <c r="VM200" s="27">
        <v>0</v>
      </c>
      <c r="VN200" s="27">
        <v>0</v>
      </c>
      <c r="VO200" s="27">
        <v>0</v>
      </c>
      <c r="VP200" s="27">
        <v>0</v>
      </c>
      <c r="VQ200" s="27">
        <v>0</v>
      </c>
      <c r="VR200" s="27">
        <v>0</v>
      </c>
      <c r="VS200" s="27">
        <v>0</v>
      </c>
      <c r="VT200" s="27">
        <v>0</v>
      </c>
      <c r="VU200" s="27">
        <v>0</v>
      </c>
      <c r="VV200" s="27">
        <v>0</v>
      </c>
      <c r="VW200" s="27">
        <v>0</v>
      </c>
      <c r="VX200" s="27">
        <v>0</v>
      </c>
      <c r="VY200" s="27">
        <v>0</v>
      </c>
      <c r="VZ200" s="27">
        <v>0</v>
      </c>
      <c r="WA200" s="27">
        <v>0</v>
      </c>
      <c r="WB200" s="27">
        <v>0</v>
      </c>
      <c r="WC200" s="27">
        <v>0</v>
      </c>
      <c r="WD200" s="27">
        <v>0</v>
      </c>
      <c r="WE200" s="27">
        <v>0</v>
      </c>
      <c r="WF200" s="27">
        <v>0</v>
      </c>
      <c r="WG200" s="27">
        <v>0</v>
      </c>
      <c r="WH200" s="27">
        <v>0</v>
      </c>
      <c r="WI200" s="27">
        <v>0</v>
      </c>
      <c r="WJ200" s="27">
        <v>0</v>
      </c>
      <c r="WK200" s="27">
        <v>0</v>
      </c>
      <c r="WL200" s="27">
        <v>0</v>
      </c>
      <c r="WM200" s="27">
        <v>0</v>
      </c>
      <c r="WN200" s="27">
        <v>0</v>
      </c>
      <c r="WO200" s="27">
        <v>0</v>
      </c>
      <c r="WP200" s="27">
        <v>0</v>
      </c>
      <c r="WQ200" s="27">
        <v>0</v>
      </c>
      <c r="WR200" s="27">
        <v>0</v>
      </c>
      <c r="WS200" s="27">
        <v>0</v>
      </c>
      <c r="WT200" s="27">
        <v>0</v>
      </c>
      <c r="WU200" s="27">
        <v>0</v>
      </c>
      <c r="WV200" s="27">
        <v>0</v>
      </c>
      <c r="WW200" s="27">
        <v>0</v>
      </c>
      <c r="WX200" s="27">
        <v>0</v>
      </c>
      <c r="WY200" s="27">
        <v>0</v>
      </c>
      <c r="WZ200" s="27">
        <v>0</v>
      </c>
      <c r="XA200" s="27">
        <v>0</v>
      </c>
      <c r="XB200" s="27">
        <v>0</v>
      </c>
      <c r="XC200" s="27">
        <v>0</v>
      </c>
      <c r="XD200" s="27">
        <v>0</v>
      </c>
      <c r="XE200" s="27">
        <v>0</v>
      </c>
      <c r="XF200" s="27">
        <v>0</v>
      </c>
      <c r="XG200" s="27">
        <v>0</v>
      </c>
      <c r="XH200" s="27">
        <v>0</v>
      </c>
      <c r="XI200" s="27">
        <v>19</v>
      </c>
      <c r="XJ200" s="27">
        <v>32</v>
      </c>
      <c r="XK200" s="27">
        <v>1</v>
      </c>
      <c r="XL200" s="27">
        <v>50</v>
      </c>
      <c r="XM200" s="27">
        <v>12</v>
      </c>
      <c r="XN200" s="27">
        <v>1</v>
      </c>
      <c r="XO200" s="27">
        <v>0</v>
      </c>
      <c r="XP200" s="27">
        <v>3</v>
      </c>
      <c r="XQ200" s="27">
        <v>0</v>
      </c>
      <c r="XR200" s="27">
        <v>2</v>
      </c>
      <c r="XS200" s="27">
        <v>3</v>
      </c>
      <c r="XT200" s="27">
        <v>19</v>
      </c>
      <c r="XU200" s="27">
        <v>1</v>
      </c>
      <c r="XV200" s="27">
        <v>1</v>
      </c>
      <c r="XW200" s="27">
        <v>8</v>
      </c>
      <c r="XX200" s="27">
        <v>8</v>
      </c>
      <c r="XY200" s="27">
        <v>16</v>
      </c>
      <c r="XZ200" s="27">
        <v>1</v>
      </c>
      <c r="YA200" s="27">
        <v>13</v>
      </c>
      <c r="YB200" s="27">
        <v>1</v>
      </c>
      <c r="YC200" s="27">
        <v>0</v>
      </c>
      <c r="YD200" s="27">
        <v>3</v>
      </c>
      <c r="YE200" s="27">
        <v>0</v>
      </c>
      <c r="YF200" s="27">
        <v>2</v>
      </c>
      <c r="YG200" s="27">
        <v>3</v>
      </c>
      <c r="YH200" s="27">
        <v>23</v>
      </c>
      <c r="YI200" s="27">
        <v>1</v>
      </c>
      <c r="YJ200" s="27">
        <v>1</v>
      </c>
      <c r="YK200" s="27">
        <v>8</v>
      </c>
      <c r="YL200" s="27">
        <v>9</v>
      </c>
      <c r="YM200" s="27">
        <v>18</v>
      </c>
      <c r="YN200" s="27">
        <v>1</v>
      </c>
      <c r="YO200" s="27">
        <v>1</v>
      </c>
      <c r="YP200" s="27">
        <v>8</v>
      </c>
      <c r="YQ200" s="27">
        <v>4</v>
      </c>
      <c r="YR200" s="27">
        <v>5</v>
      </c>
      <c r="YS200" s="27">
        <v>2</v>
      </c>
      <c r="YT200" s="27">
        <v>3</v>
      </c>
      <c r="YU200" s="27">
        <v>1</v>
      </c>
      <c r="YV200" s="27">
        <v>4</v>
      </c>
      <c r="YW200" s="27">
        <v>2</v>
      </c>
      <c r="YX200" s="27">
        <v>3</v>
      </c>
      <c r="YY200" s="27">
        <v>12</v>
      </c>
      <c r="YZ200" s="27">
        <v>5</v>
      </c>
      <c r="ZA200" s="27">
        <v>10</v>
      </c>
      <c r="ZB200" s="27">
        <v>4</v>
      </c>
      <c r="ZC200" s="27">
        <v>1410</v>
      </c>
      <c r="ZD200" s="27">
        <v>20</v>
      </c>
      <c r="ZE200" s="27">
        <v>310</v>
      </c>
      <c r="ZF200" s="27">
        <v>51</v>
      </c>
      <c r="ZG200" s="27">
        <v>9</v>
      </c>
      <c r="ZH200" s="27">
        <v>5</v>
      </c>
      <c r="ZI200" s="27">
        <v>20</v>
      </c>
      <c r="ZJ200" s="27">
        <v>6</v>
      </c>
      <c r="ZK200" s="27">
        <v>4</v>
      </c>
      <c r="ZL200" s="27">
        <v>66</v>
      </c>
      <c r="ZM200" s="27">
        <v>11</v>
      </c>
      <c r="ZN200" s="27">
        <v>7</v>
      </c>
      <c r="ZO200" s="27">
        <v>31</v>
      </c>
      <c r="ZP200" s="27">
        <v>7</v>
      </c>
      <c r="ZQ200" s="27">
        <v>3</v>
      </c>
      <c r="ZR200" s="27">
        <v>22</v>
      </c>
      <c r="ZS200" s="27">
        <v>6</v>
      </c>
      <c r="ZT200" s="27">
        <v>1</v>
      </c>
      <c r="ZU200" s="27">
        <v>15</v>
      </c>
      <c r="ZV200" s="27">
        <v>3</v>
      </c>
    </row>
    <row r="201" spans="1:698" s="43" customFormat="1" x14ac:dyDescent="0.2">
      <c r="A201" s="43" t="s">
        <v>301</v>
      </c>
      <c r="B201" s="42"/>
      <c r="C201" s="14">
        <v>299</v>
      </c>
      <c r="D201" s="14">
        <v>37</v>
      </c>
      <c r="E201" s="14">
        <v>6</v>
      </c>
      <c r="F201" s="14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0</v>
      </c>
      <c r="L201" s="43">
        <v>0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3">
        <v>0</v>
      </c>
      <c r="S201" s="43">
        <v>0</v>
      </c>
      <c r="T201" s="43">
        <v>0</v>
      </c>
      <c r="U201" s="43">
        <v>0</v>
      </c>
      <c r="V201" s="43">
        <v>0</v>
      </c>
      <c r="W201" s="43">
        <v>0</v>
      </c>
      <c r="X201" s="43">
        <v>0</v>
      </c>
      <c r="Y201" s="43">
        <v>0</v>
      </c>
      <c r="Z201" s="43">
        <v>0</v>
      </c>
      <c r="AA201" s="43">
        <v>0</v>
      </c>
      <c r="AB201" s="43">
        <v>0</v>
      </c>
      <c r="AC201" s="43">
        <v>0</v>
      </c>
      <c r="AD201" s="43">
        <v>0</v>
      </c>
      <c r="AE201" s="43">
        <v>0</v>
      </c>
      <c r="AF201" s="43">
        <v>0</v>
      </c>
      <c r="AG201" s="43">
        <v>0</v>
      </c>
      <c r="AH201" s="43">
        <v>0</v>
      </c>
      <c r="AI201" s="43">
        <v>0</v>
      </c>
      <c r="AJ201" s="43">
        <v>0</v>
      </c>
      <c r="AK201" s="43">
        <v>0</v>
      </c>
      <c r="AL201" s="43">
        <v>0</v>
      </c>
      <c r="AM201" s="43">
        <v>0</v>
      </c>
      <c r="AN201" s="43">
        <v>0</v>
      </c>
      <c r="AO201" s="43">
        <v>0</v>
      </c>
      <c r="AP201" s="43">
        <v>0</v>
      </c>
      <c r="AU201" s="43">
        <v>0</v>
      </c>
      <c r="AV201" s="43">
        <v>0</v>
      </c>
      <c r="AW201" s="43">
        <v>0</v>
      </c>
      <c r="AX201" s="43">
        <v>0</v>
      </c>
      <c r="AY201" s="14">
        <v>0</v>
      </c>
      <c r="AZ201" s="14">
        <v>1</v>
      </c>
      <c r="BA201" s="14">
        <v>6</v>
      </c>
      <c r="BB201" s="14">
        <v>59</v>
      </c>
      <c r="BC201" s="43">
        <v>0</v>
      </c>
      <c r="BD201" s="43">
        <v>0</v>
      </c>
      <c r="BE201" s="43">
        <v>0</v>
      </c>
      <c r="BF201" s="43">
        <v>1</v>
      </c>
      <c r="BG201" s="43">
        <v>0</v>
      </c>
      <c r="BH201" s="43">
        <v>2</v>
      </c>
      <c r="BI201" s="43">
        <v>0</v>
      </c>
      <c r="BJ201" s="43">
        <v>1</v>
      </c>
      <c r="BK201" s="43">
        <v>0</v>
      </c>
      <c r="BL201" s="43">
        <v>0</v>
      </c>
      <c r="BM201" s="43">
        <v>0</v>
      </c>
      <c r="BN201" s="43">
        <v>0</v>
      </c>
      <c r="BO201" s="43">
        <v>0</v>
      </c>
      <c r="BP201" s="43">
        <v>0</v>
      </c>
      <c r="BQ201" s="43">
        <v>0</v>
      </c>
      <c r="BR201" s="43">
        <v>0</v>
      </c>
      <c r="BS201" s="43">
        <v>0</v>
      </c>
      <c r="BT201" s="43">
        <v>0</v>
      </c>
      <c r="BU201" s="43">
        <v>0</v>
      </c>
      <c r="BV201" s="43">
        <v>0</v>
      </c>
      <c r="BW201" s="43">
        <v>0</v>
      </c>
      <c r="BX201" s="43">
        <v>0</v>
      </c>
      <c r="BY201" s="43">
        <v>1</v>
      </c>
      <c r="BZ201" s="43">
        <v>5</v>
      </c>
      <c r="CA201" s="43">
        <v>0</v>
      </c>
      <c r="CB201" s="43">
        <v>9</v>
      </c>
      <c r="CC201" s="43">
        <v>2</v>
      </c>
      <c r="CD201" s="43">
        <v>3</v>
      </c>
      <c r="CE201" s="43">
        <v>0</v>
      </c>
      <c r="CF201" s="43">
        <v>8</v>
      </c>
      <c r="CG201" s="43">
        <v>0</v>
      </c>
      <c r="CH201" s="43">
        <v>2</v>
      </c>
      <c r="CI201" s="43">
        <v>0</v>
      </c>
      <c r="CJ201" s="43">
        <v>5</v>
      </c>
      <c r="CK201" s="43">
        <v>1</v>
      </c>
      <c r="CL201" s="43">
        <v>11</v>
      </c>
      <c r="CM201" s="43">
        <v>0</v>
      </c>
      <c r="CN201" s="43">
        <v>6</v>
      </c>
      <c r="CO201" s="43">
        <v>2</v>
      </c>
      <c r="CP201" s="43">
        <v>6</v>
      </c>
      <c r="CQ201" s="43">
        <v>0</v>
      </c>
      <c r="CR201" s="43">
        <v>1</v>
      </c>
      <c r="CS201" s="43">
        <v>2</v>
      </c>
      <c r="CT201" s="43">
        <v>9</v>
      </c>
      <c r="CU201" s="43">
        <v>1</v>
      </c>
      <c r="CV201" s="43">
        <v>1</v>
      </c>
      <c r="CW201" s="43">
        <v>3</v>
      </c>
      <c r="CX201" s="43">
        <v>5</v>
      </c>
      <c r="CY201" s="43">
        <v>1</v>
      </c>
      <c r="CZ201" s="43">
        <v>2</v>
      </c>
      <c r="DA201" s="43">
        <v>1</v>
      </c>
      <c r="DB201" s="43">
        <v>1</v>
      </c>
      <c r="DC201" s="43">
        <v>1</v>
      </c>
      <c r="DD201" s="43">
        <v>2</v>
      </c>
      <c r="DG201" s="43">
        <v>0</v>
      </c>
      <c r="DH201" s="43">
        <v>49</v>
      </c>
      <c r="DI201" s="43">
        <v>0</v>
      </c>
      <c r="DJ201" s="43">
        <v>0</v>
      </c>
      <c r="DK201" s="43">
        <v>0</v>
      </c>
      <c r="DL201" s="43">
        <v>0</v>
      </c>
      <c r="DM201" s="43">
        <v>0</v>
      </c>
      <c r="DN201" s="43">
        <v>0</v>
      </c>
      <c r="DO201" s="43">
        <v>0</v>
      </c>
      <c r="DP201" s="43">
        <v>0</v>
      </c>
      <c r="DQ201" s="43">
        <v>0</v>
      </c>
      <c r="DR201" s="43">
        <v>0</v>
      </c>
      <c r="DS201" s="43">
        <v>0</v>
      </c>
      <c r="DT201" s="43">
        <v>0</v>
      </c>
      <c r="DU201" s="43">
        <v>0</v>
      </c>
      <c r="DV201" s="43">
        <v>0</v>
      </c>
      <c r="DW201" s="43">
        <v>0</v>
      </c>
      <c r="DX201" s="43">
        <v>0</v>
      </c>
      <c r="DY201" s="43">
        <v>0</v>
      </c>
      <c r="DZ201" s="43">
        <v>0</v>
      </c>
      <c r="EA201" s="43">
        <v>0</v>
      </c>
      <c r="EB201" s="43">
        <v>0</v>
      </c>
      <c r="EC201" s="43">
        <v>0</v>
      </c>
      <c r="ED201" s="43">
        <v>0</v>
      </c>
      <c r="EE201" s="43">
        <v>0</v>
      </c>
      <c r="EF201" s="43">
        <v>0</v>
      </c>
      <c r="EG201" s="43">
        <v>0</v>
      </c>
      <c r="EH201" s="43">
        <v>0</v>
      </c>
      <c r="EI201" s="43">
        <v>0</v>
      </c>
      <c r="EJ201" s="43">
        <v>0</v>
      </c>
      <c r="EK201" s="43">
        <v>0</v>
      </c>
      <c r="EL201" s="43">
        <v>0</v>
      </c>
      <c r="EM201" s="43">
        <v>0</v>
      </c>
      <c r="EN201" s="43">
        <v>0</v>
      </c>
      <c r="EO201" s="43">
        <v>0</v>
      </c>
      <c r="EP201" s="43">
        <v>0</v>
      </c>
      <c r="EQ201" s="43">
        <v>0</v>
      </c>
      <c r="ER201" s="43">
        <v>0</v>
      </c>
      <c r="ES201" s="43">
        <v>0</v>
      </c>
      <c r="ET201" s="43">
        <v>0</v>
      </c>
      <c r="EU201" s="43">
        <v>0</v>
      </c>
      <c r="EV201" s="43">
        <v>0</v>
      </c>
      <c r="EW201" s="43">
        <v>0</v>
      </c>
      <c r="EX201" s="43">
        <v>2</v>
      </c>
      <c r="EY201" s="43">
        <v>1</v>
      </c>
      <c r="EZ201" s="43">
        <v>5</v>
      </c>
      <c r="FA201" s="43">
        <v>0</v>
      </c>
      <c r="FB201" s="43">
        <v>3</v>
      </c>
      <c r="FC201" s="43">
        <v>0</v>
      </c>
      <c r="FD201" s="43">
        <v>3</v>
      </c>
      <c r="FE201" s="43">
        <v>0</v>
      </c>
      <c r="FF201" s="43">
        <v>2</v>
      </c>
      <c r="FG201" s="43">
        <v>0</v>
      </c>
      <c r="FH201" s="43">
        <v>3</v>
      </c>
      <c r="FI201" s="43">
        <v>0</v>
      </c>
      <c r="FJ201" s="43">
        <v>9</v>
      </c>
      <c r="FK201" s="43">
        <v>0</v>
      </c>
      <c r="FL201" s="43">
        <v>2</v>
      </c>
      <c r="FM201" s="43">
        <v>3</v>
      </c>
      <c r="FN201" s="43">
        <v>7</v>
      </c>
      <c r="FO201" s="43">
        <v>1</v>
      </c>
      <c r="FP201" s="43">
        <v>6</v>
      </c>
      <c r="FQ201" s="43">
        <v>2</v>
      </c>
      <c r="FR201" s="43">
        <v>6</v>
      </c>
      <c r="FS201" s="43">
        <v>0</v>
      </c>
      <c r="FT201" s="43">
        <v>3</v>
      </c>
      <c r="FU201" s="43">
        <v>1</v>
      </c>
      <c r="FV201" s="43">
        <v>18</v>
      </c>
      <c r="FW201" s="43">
        <v>2</v>
      </c>
      <c r="FX201" s="43">
        <v>3</v>
      </c>
      <c r="FY201" s="43">
        <v>0</v>
      </c>
      <c r="FZ201" s="43">
        <v>1</v>
      </c>
      <c r="GA201" s="43">
        <v>0</v>
      </c>
      <c r="GB201" s="43">
        <v>0</v>
      </c>
      <c r="GC201" s="27"/>
      <c r="GD201" s="27">
        <v>0</v>
      </c>
      <c r="GE201" s="27">
        <v>0</v>
      </c>
      <c r="GF201" s="27">
        <v>0</v>
      </c>
      <c r="GG201" s="27">
        <v>0</v>
      </c>
      <c r="GH201" s="27">
        <v>0</v>
      </c>
      <c r="GI201" s="27">
        <v>0</v>
      </c>
      <c r="GJ201" s="27">
        <v>0</v>
      </c>
      <c r="GK201" s="27">
        <v>0</v>
      </c>
      <c r="GL201" s="27">
        <v>0</v>
      </c>
      <c r="GM201" s="27">
        <v>0</v>
      </c>
      <c r="GN201" s="27">
        <v>0</v>
      </c>
      <c r="GO201" s="27">
        <v>0</v>
      </c>
      <c r="GP201" s="27"/>
      <c r="GQ201" s="27">
        <v>0</v>
      </c>
      <c r="GR201" s="27">
        <v>0</v>
      </c>
      <c r="GS201" s="27">
        <v>0</v>
      </c>
      <c r="GT201" s="27">
        <v>0</v>
      </c>
      <c r="GU201" s="27">
        <v>0</v>
      </c>
      <c r="GV201" s="27">
        <v>0</v>
      </c>
      <c r="GW201" s="27">
        <v>0</v>
      </c>
      <c r="GX201" s="27">
        <v>0</v>
      </c>
      <c r="GY201" s="27">
        <v>0</v>
      </c>
      <c r="GZ201" s="27">
        <v>0</v>
      </c>
      <c r="HA201" s="27">
        <v>0</v>
      </c>
      <c r="HB201" s="27">
        <v>0</v>
      </c>
      <c r="HC201" s="27"/>
      <c r="HD201" s="27">
        <v>0</v>
      </c>
      <c r="HE201" s="27">
        <v>0</v>
      </c>
      <c r="HF201" s="27">
        <v>0</v>
      </c>
      <c r="HG201" s="27">
        <v>0</v>
      </c>
      <c r="HH201" s="27">
        <v>0</v>
      </c>
      <c r="HI201" s="27">
        <v>0</v>
      </c>
      <c r="HJ201" s="27">
        <v>0</v>
      </c>
      <c r="HK201" s="27">
        <v>0</v>
      </c>
      <c r="HL201" s="27">
        <v>0</v>
      </c>
      <c r="HM201" s="27">
        <v>0</v>
      </c>
      <c r="HN201" s="27">
        <v>0</v>
      </c>
      <c r="HO201" s="27">
        <v>0</v>
      </c>
      <c r="HP201" s="27"/>
      <c r="HQ201" s="27">
        <v>0</v>
      </c>
      <c r="HR201" s="27">
        <v>0</v>
      </c>
      <c r="HS201" s="27">
        <v>0</v>
      </c>
      <c r="HT201" s="27">
        <v>0</v>
      </c>
      <c r="HU201" s="27">
        <v>0</v>
      </c>
      <c r="HV201" s="27">
        <v>0</v>
      </c>
      <c r="HW201" s="27">
        <v>0</v>
      </c>
      <c r="HX201" s="27">
        <v>0</v>
      </c>
      <c r="HY201" s="27">
        <v>0</v>
      </c>
      <c r="HZ201" s="27">
        <v>0</v>
      </c>
      <c r="IA201" s="27">
        <v>0</v>
      </c>
      <c r="IB201" s="27">
        <v>0</v>
      </c>
      <c r="IC201" s="27"/>
      <c r="ID201" s="27">
        <v>6</v>
      </c>
      <c r="IE201" s="27">
        <v>0</v>
      </c>
      <c r="IF201" s="27">
        <v>0</v>
      </c>
      <c r="IG201" s="27">
        <v>0</v>
      </c>
      <c r="IH201" s="27">
        <v>0</v>
      </c>
      <c r="II201" s="27"/>
      <c r="IJ201" s="27"/>
      <c r="IK201" s="27"/>
      <c r="IL201" s="27"/>
      <c r="IM201" s="27">
        <v>6</v>
      </c>
      <c r="IN201" s="27">
        <v>0</v>
      </c>
      <c r="IO201" s="27">
        <v>0</v>
      </c>
      <c r="IP201" s="27">
        <v>0</v>
      </c>
      <c r="IQ201" s="27">
        <v>0</v>
      </c>
      <c r="IR201" s="27">
        <v>0</v>
      </c>
      <c r="IS201" s="27">
        <v>0</v>
      </c>
      <c r="IT201" s="27">
        <v>0</v>
      </c>
      <c r="IU201" s="27">
        <v>0</v>
      </c>
      <c r="IV201" s="27">
        <v>0</v>
      </c>
      <c r="IW201" s="27">
        <v>0</v>
      </c>
      <c r="IX201" s="27">
        <v>0</v>
      </c>
      <c r="IY201" s="27">
        <v>0</v>
      </c>
      <c r="IZ201" s="27">
        <v>0</v>
      </c>
      <c r="JA201" s="27">
        <v>0</v>
      </c>
      <c r="JB201" s="27">
        <v>0</v>
      </c>
      <c r="JC201" s="27">
        <v>0</v>
      </c>
      <c r="JD201" s="27">
        <v>0</v>
      </c>
      <c r="JE201" s="27">
        <v>0</v>
      </c>
      <c r="JF201" s="27">
        <v>0</v>
      </c>
      <c r="JG201" s="27">
        <v>0</v>
      </c>
      <c r="JH201" s="27">
        <v>0</v>
      </c>
      <c r="JI201" s="27">
        <v>0</v>
      </c>
      <c r="JJ201" s="27">
        <v>0</v>
      </c>
      <c r="JK201" s="27">
        <v>0</v>
      </c>
      <c r="JL201" s="27">
        <v>0</v>
      </c>
      <c r="JM201" s="27">
        <v>0</v>
      </c>
      <c r="JN201" s="27">
        <v>0</v>
      </c>
      <c r="JO201" s="27">
        <v>0</v>
      </c>
      <c r="JP201" s="27">
        <v>0</v>
      </c>
      <c r="JQ201" s="27">
        <v>0</v>
      </c>
      <c r="JR201" s="27">
        <v>0</v>
      </c>
      <c r="JS201" s="27">
        <v>0</v>
      </c>
      <c r="JT201" s="27">
        <v>0</v>
      </c>
      <c r="JU201" s="27">
        <v>0</v>
      </c>
      <c r="JV201" s="27">
        <v>0</v>
      </c>
      <c r="JW201" s="27">
        <v>0</v>
      </c>
      <c r="JX201" s="27">
        <v>0</v>
      </c>
      <c r="JY201" s="14">
        <v>71</v>
      </c>
      <c r="JZ201" s="27">
        <v>0</v>
      </c>
      <c r="KA201" s="27">
        <v>0</v>
      </c>
      <c r="KB201" s="27">
        <v>0</v>
      </c>
      <c r="KC201" s="27">
        <v>0</v>
      </c>
      <c r="KD201" s="27">
        <v>2</v>
      </c>
      <c r="KE201" s="27">
        <v>20</v>
      </c>
      <c r="KF201" s="27">
        <v>3</v>
      </c>
      <c r="KG201" s="27">
        <v>3</v>
      </c>
      <c r="KH201" s="27">
        <v>26</v>
      </c>
      <c r="KI201" s="27">
        <v>3</v>
      </c>
      <c r="KJ201" s="27">
        <v>1</v>
      </c>
      <c r="KK201" s="27">
        <v>13</v>
      </c>
      <c r="KL201" s="14">
        <v>76</v>
      </c>
      <c r="KM201" s="27">
        <v>0</v>
      </c>
      <c r="KN201" s="27">
        <v>23</v>
      </c>
      <c r="KO201" s="27">
        <v>34</v>
      </c>
      <c r="KP201" s="27">
        <v>19</v>
      </c>
      <c r="KQ201" s="14">
        <v>0</v>
      </c>
      <c r="KR201" s="27">
        <v>0</v>
      </c>
      <c r="KS201" s="27">
        <v>0</v>
      </c>
      <c r="KT201" s="14">
        <v>0</v>
      </c>
      <c r="KU201" s="27">
        <v>0</v>
      </c>
      <c r="KV201" s="27">
        <v>0</v>
      </c>
      <c r="KW201" s="27">
        <v>0</v>
      </c>
      <c r="KX201" s="27">
        <v>0</v>
      </c>
      <c r="KY201" s="14">
        <v>3</v>
      </c>
      <c r="KZ201" s="27">
        <v>0</v>
      </c>
      <c r="LA201" s="27">
        <v>0</v>
      </c>
      <c r="LB201" s="27">
        <v>0</v>
      </c>
      <c r="LC201" s="27">
        <v>0</v>
      </c>
      <c r="LD201" s="27">
        <v>0</v>
      </c>
      <c r="LE201" s="27">
        <v>0</v>
      </c>
      <c r="LF201" s="27">
        <v>0</v>
      </c>
      <c r="LG201" s="27">
        <v>0</v>
      </c>
      <c r="LH201" s="27">
        <v>0</v>
      </c>
      <c r="LI201" s="27">
        <v>0</v>
      </c>
      <c r="LJ201" s="27">
        <v>0</v>
      </c>
      <c r="LK201" s="27">
        <v>0</v>
      </c>
      <c r="LL201" s="27">
        <v>0</v>
      </c>
      <c r="LM201" s="27">
        <v>0</v>
      </c>
      <c r="LN201" s="27">
        <v>1</v>
      </c>
      <c r="LO201" s="27">
        <v>1</v>
      </c>
      <c r="LP201" s="27">
        <v>0</v>
      </c>
      <c r="LQ201" s="27">
        <v>0</v>
      </c>
      <c r="LR201" s="27">
        <v>0</v>
      </c>
      <c r="LS201" s="27">
        <v>0</v>
      </c>
      <c r="LT201" s="27">
        <v>0</v>
      </c>
      <c r="LU201" s="27">
        <v>0</v>
      </c>
      <c r="LV201" s="27">
        <v>0</v>
      </c>
      <c r="LW201" s="27">
        <v>0</v>
      </c>
      <c r="LX201" s="27">
        <v>0</v>
      </c>
      <c r="LY201" s="27">
        <v>0</v>
      </c>
      <c r="LZ201" s="27">
        <v>0</v>
      </c>
      <c r="MA201" s="27">
        <v>0</v>
      </c>
      <c r="MB201" s="27">
        <v>0</v>
      </c>
      <c r="MC201" s="27">
        <v>0</v>
      </c>
      <c r="MD201" s="27">
        <v>0</v>
      </c>
      <c r="ME201" s="27">
        <v>0</v>
      </c>
      <c r="MF201" s="27">
        <v>0</v>
      </c>
      <c r="MG201" s="27">
        <v>0</v>
      </c>
      <c r="MH201" s="27">
        <v>0</v>
      </c>
      <c r="MI201" s="27">
        <v>0</v>
      </c>
      <c r="MJ201" s="27">
        <v>0</v>
      </c>
      <c r="MK201" s="27">
        <v>0</v>
      </c>
      <c r="ML201" s="27">
        <v>0</v>
      </c>
      <c r="MM201" s="27">
        <v>0</v>
      </c>
      <c r="MN201" s="27">
        <v>0</v>
      </c>
      <c r="MO201" s="27">
        <v>0</v>
      </c>
      <c r="MP201" s="27">
        <v>0</v>
      </c>
      <c r="MQ201" s="27">
        <v>0</v>
      </c>
      <c r="MR201" s="27">
        <v>0</v>
      </c>
      <c r="MS201" s="27">
        <v>0</v>
      </c>
      <c r="MT201" s="27">
        <v>0</v>
      </c>
      <c r="MU201" s="27">
        <v>0</v>
      </c>
      <c r="MV201" s="27">
        <v>0</v>
      </c>
      <c r="MW201" s="27">
        <v>0</v>
      </c>
      <c r="MX201" s="27">
        <v>1</v>
      </c>
      <c r="MY201" s="27">
        <v>0</v>
      </c>
      <c r="MZ201" s="27">
        <v>0</v>
      </c>
      <c r="NA201" s="27">
        <v>0</v>
      </c>
      <c r="NB201" s="27">
        <v>0</v>
      </c>
      <c r="NC201" s="27">
        <v>0</v>
      </c>
      <c r="ND201" s="27">
        <v>0</v>
      </c>
      <c r="NE201" s="27">
        <v>0</v>
      </c>
      <c r="NF201" s="27">
        <v>0</v>
      </c>
      <c r="NG201" s="27">
        <v>0</v>
      </c>
      <c r="NH201" s="27">
        <v>0</v>
      </c>
      <c r="NI201" s="27">
        <v>0</v>
      </c>
      <c r="NJ201" s="27">
        <v>0</v>
      </c>
      <c r="NK201" s="27">
        <v>0</v>
      </c>
      <c r="NL201" s="27">
        <v>0</v>
      </c>
      <c r="NM201" s="27">
        <v>0</v>
      </c>
      <c r="NN201" s="27">
        <v>0</v>
      </c>
      <c r="NO201" s="27">
        <v>0</v>
      </c>
      <c r="NP201" s="27">
        <v>0</v>
      </c>
      <c r="NQ201" s="27">
        <v>0</v>
      </c>
      <c r="NR201" s="27">
        <v>0</v>
      </c>
      <c r="NS201" s="27">
        <v>0</v>
      </c>
      <c r="NT201" s="14">
        <v>3</v>
      </c>
      <c r="NU201" s="27">
        <v>0</v>
      </c>
      <c r="NV201" s="27">
        <v>0</v>
      </c>
      <c r="NW201" s="27">
        <v>1</v>
      </c>
      <c r="NX201" s="27">
        <v>0</v>
      </c>
      <c r="NY201" s="27">
        <v>0</v>
      </c>
      <c r="NZ201" s="27">
        <v>0</v>
      </c>
      <c r="OA201" s="27">
        <v>0</v>
      </c>
      <c r="OB201" s="27">
        <v>0</v>
      </c>
      <c r="OC201" s="27">
        <v>0</v>
      </c>
      <c r="OD201" s="27">
        <v>0</v>
      </c>
      <c r="OE201" s="27">
        <v>0</v>
      </c>
      <c r="OF201" s="27">
        <v>0</v>
      </c>
      <c r="OG201" s="27">
        <v>0</v>
      </c>
      <c r="OH201" s="27">
        <v>0</v>
      </c>
      <c r="OI201" s="27">
        <v>1</v>
      </c>
      <c r="OJ201" s="27">
        <v>1</v>
      </c>
      <c r="OK201" s="27">
        <v>0</v>
      </c>
      <c r="OL201" s="27">
        <v>0</v>
      </c>
      <c r="OM201" s="27">
        <v>0</v>
      </c>
      <c r="ON201" s="27">
        <v>0</v>
      </c>
      <c r="OO201" s="27">
        <v>0</v>
      </c>
      <c r="OP201" s="27">
        <v>0</v>
      </c>
      <c r="OQ201" s="27">
        <v>0</v>
      </c>
      <c r="OR201" s="27">
        <v>0</v>
      </c>
      <c r="OS201" s="14">
        <v>33</v>
      </c>
      <c r="OT201" s="44">
        <v>3</v>
      </c>
      <c r="OU201" s="27">
        <v>0</v>
      </c>
      <c r="OV201" s="27">
        <v>0</v>
      </c>
      <c r="OW201" s="27">
        <v>0</v>
      </c>
      <c r="OX201" s="27">
        <v>2</v>
      </c>
      <c r="OY201" s="27">
        <v>0</v>
      </c>
      <c r="OZ201" s="27">
        <v>2</v>
      </c>
      <c r="PA201" s="27">
        <v>8</v>
      </c>
      <c r="PB201" s="27">
        <v>12</v>
      </c>
      <c r="PC201" s="27">
        <v>0</v>
      </c>
      <c r="PD201" s="27">
        <v>0</v>
      </c>
      <c r="PE201" s="27">
        <v>0</v>
      </c>
      <c r="PF201" s="27">
        <v>0</v>
      </c>
      <c r="PG201" s="27">
        <v>2</v>
      </c>
      <c r="PH201" s="27">
        <v>0</v>
      </c>
      <c r="PI201" s="27">
        <v>0</v>
      </c>
      <c r="PJ201" s="27">
        <v>0</v>
      </c>
      <c r="PK201" s="27">
        <v>0</v>
      </c>
      <c r="PL201" s="27">
        <v>0</v>
      </c>
      <c r="PM201" s="27">
        <v>2</v>
      </c>
      <c r="PN201" s="27">
        <v>5</v>
      </c>
      <c r="PO201" s="27">
        <v>0</v>
      </c>
      <c r="PP201" s="27">
        <v>0</v>
      </c>
      <c r="PQ201" s="27">
        <v>0</v>
      </c>
      <c r="PR201" s="27">
        <v>0</v>
      </c>
      <c r="PS201" s="27">
        <v>0</v>
      </c>
      <c r="PT201" s="27">
        <v>0</v>
      </c>
      <c r="PU201" s="27">
        <v>0</v>
      </c>
      <c r="PV201" s="27">
        <v>0</v>
      </c>
      <c r="PW201" s="27">
        <v>0</v>
      </c>
      <c r="PX201" s="14">
        <v>601</v>
      </c>
      <c r="PY201" s="27">
        <v>0</v>
      </c>
      <c r="PZ201" s="27">
        <v>6</v>
      </c>
      <c r="QA201" s="27">
        <v>15</v>
      </c>
      <c r="QB201" s="27">
        <v>1</v>
      </c>
      <c r="QC201" s="27">
        <v>19</v>
      </c>
      <c r="QD201" s="27">
        <v>72</v>
      </c>
      <c r="QE201" s="27">
        <v>316</v>
      </c>
      <c r="QF201" s="27">
        <v>0</v>
      </c>
      <c r="QG201" s="27">
        <v>0</v>
      </c>
      <c r="QH201" s="27">
        <v>0</v>
      </c>
      <c r="QI201" s="27">
        <v>0</v>
      </c>
      <c r="QJ201" s="27">
        <v>40</v>
      </c>
      <c r="QK201" s="27">
        <v>0</v>
      </c>
      <c r="QL201" s="27">
        <v>7</v>
      </c>
      <c r="QM201" s="27">
        <v>2</v>
      </c>
      <c r="QN201" s="27">
        <v>7</v>
      </c>
      <c r="QO201" s="27">
        <v>4</v>
      </c>
      <c r="QP201" s="27">
        <v>25</v>
      </c>
      <c r="QQ201" s="27">
        <v>71</v>
      </c>
      <c r="QR201" s="27">
        <v>0</v>
      </c>
      <c r="QS201" s="27">
        <v>0</v>
      </c>
      <c r="QT201" s="27">
        <v>0</v>
      </c>
      <c r="QU201" s="27">
        <v>0</v>
      </c>
      <c r="QV201" s="27">
        <v>16</v>
      </c>
      <c r="QW201" s="27">
        <v>0</v>
      </c>
      <c r="QX201" s="27">
        <v>0</v>
      </c>
      <c r="QY201" s="27">
        <v>0</v>
      </c>
      <c r="QZ201" s="27">
        <v>0</v>
      </c>
      <c r="RA201" s="14">
        <v>9</v>
      </c>
      <c r="RB201" s="27">
        <v>0</v>
      </c>
      <c r="RC201" s="27">
        <v>0</v>
      </c>
      <c r="RD201" s="27">
        <v>2</v>
      </c>
      <c r="RE201" s="27">
        <v>2</v>
      </c>
      <c r="RF201" s="27">
        <v>0</v>
      </c>
      <c r="RG201" s="27">
        <v>0</v>
      </c>
      <c r="RH201" s="27">
        <v>3</v>
      </c>
      <c r="RI201" s="27">
        <v>2</v>
      </c>
      <c r="RJ201" s="14">
        <v>2</v>
      </c>
      <c r="RK201" s="27">
        <v>0</v>
      </c>
      <c r="RL201" s="27">
        <v>0</v>
      </c>
      <c r="RM201" s="27">
        <v>0</v>
      </c>
      <c r="RN201" s="27">
        <v>0</v>
      </c>
      <c r="RO201" s="27">
        <v>0</v>
      </c>
      <c r="RP201" s="27">
        <v>0</v>
      </c>
      <c r="RQ201" s="27">
        <v>0</v>
      </c>
      <c r="RR201" s="27">
        <v>0</v>
      </c>
      <c r="RS201" s="27">
        <v>0</v>
      </c>
      <c r="RT201" s="27">
        <v>0</v>
      </c>
      <c r="RU201" s="27">
        <v>0</v>
      </c>
      <c r="RV201" s="27">
        <v>0</v>
      </c>
      <c r="RW201" s="27">
        <v>0</v>
      </c>
      <c r="RX201" s="27">
        <v>0</v>
      </c>
      <c r="RY201" s="27">
        <v>1</v>
      </c>
      <c r="RZ201" s="27">
        <v>1</v>
      </c>
      <c r="SA201" s="27">
        <v>0</v>
      </c>
      <c r="SB201" s="27">
        <v>0</v>
      </c>
      <c r="SC201" s="27">
        <v>0</v>
      </c>
      <c r="SD201" s="27">
        <v>0</v>
      </c>
      <c r="SE201" s="27">
        <v>0</v>
      </c>
      <c r="SF201" s="27">
        <v>0</v>
      </c>
      <c r="SG201" s="27">
        <v>0</v>
      </c>
      <c r="SH201" s="27">
        <v>0</v>
      </c>
      <c r="SI201" s="27">
        <v>0</v>
      </c>
      <c r="SJ201" s="27">
        <v>0</v>
      </c>
      <c r="SK201" s="27">
        <v>0</v>
      </c>
      <c r="SL201" s="27">
        <v>0</v>
      </c>
      <c r="SM201" s="27">
        <v>0</v>
      </c>
      <c r="SN201" s="27">
        <v>0</v>
      </c>
      <c r="SO201" s="27">
        <v>0</v>
      </c>
      <c r="SP201" s="27">
        <v>0</v>
      </c>
      <c r="SQ201" s="27">
        <v>0</v>
      </c>
      <c r="SR201" s="27">
        <v>0</v>
      </c>
      <c r="SS201" s="27">
        <v>0</v>
      </c>
      <c r="ST201" s="27">
        <v>0</v>
      </c>
      <c r="SU201" s="27">
        <v>0</v>
      </c>
      <c r="SV201" s="27">
        <v>0</v>
      </c>
      <c r="SW201" s="27">
        <v>0</v>
      </c>
      <c r="SX201" s="27">
        <v>0</v>
      </c>
      <c r="SY201" s="27">
        <v>0</v>
      </c>
      <c r="SZ201" s="27">
        <v>0</v>
      </c>
      <c r="TA201" s="27">
        <v>0</v>
      </c>
      <c r="TB201" s="27">
        <v>0</v>
      </c>
      <c r="TC201" s="27">
        <v>0</v>
      </c>
      <c r="TD201" s="27">
        <v>0</v>
      </c>
      <c r="TE201" s="27">
        <v>0</v>
      </c>
      <c r="TF201" s="27">
        <v>0</v>
      </c>
      <c r="TG201" s="14">
        <v>0</v>
      </c>
      <c r="TH201" s="27">
        <v>0</v>
      </c>
      <c r="TI201" s="27">
        <v>0</v>
      </c>
      <c r="TJ201" s="27">
        <v>0</v>
      </c>
      <c r="TK201" s="27">
        <v>0</v>
      </c>
      <c r="TL201" s="27">
        <v>0</v>
      </c>
      <c r="TM201" s="27">
        <v>0</v>
      </c>
      <c r="TN201" s="27">
        <v>0</v>
      </c>
      <c r="TO201" s="27">
        <v>0</v>
      </c>
      <c r="TP201" s="27">
        <v>0</v>
      </c>
      <c r="TQ201" s="27">
        <v>0</v>
      </c>
      <c r="TR201" s="27">
        <v>0</v>
      </c>
      <c r="TS201" s="27">
        <v>0</v>
      </c>
      <c r="TT201" s="27">
        <v>0</v>
      </c>
      <c r="TU201" s="27">
        <v>0</v>
      </c>
      <c r="TV201" s="27">
        <v>0</v>
      </c>
      <c r="TW201" s="27">
        <v>0</v>
      </c>
      <c r="TX201" s="27">
        <v>0</v>
      </c>
      <c r="TY201" s="27">
        <v>0</v>
      </c>
      <c r="TZ201" s="27">
        <v>0</v>
      </c>
      <c r="UA201" s="27">
        <v>0</v>
      </c>
      <c r="UB201" s="27">
        <v>0</v>
      </c>
      <c r="UC201" s="27">
        <v>0</v>
      </c>
      <c r="UD201" s="27">
        <v>0</v>
      </c>
      <c r="UE201" s="27">
        <v>0</v>
      </c>
      <c r="UF201" s="27">
        <v>0</v>
      </c>
      <c r="UG201" s="27">
        <v>0</v>
      </c>
      <c r="UH201" s="27">
        <v>0</v>
      </c>
      <c r="UI201" s="27">
        <v>0</v>
      </c>
      <c r="UJ201" s="27">
        <v>0</v>
      </c>
      <c r="UK201" s="27">
        <v>0</v>
      </c>
      <c r="UL201" s="27">
        <v>0</v>
      </c>
      <c r="UM201" s="27">
        <v>0</v>
      </c>
      <c r="UN201" s="27">
        <v>0</v>
      </c>
      <c r="UO201" s="27">
        <v>0</v>
      </c>
      <c r="UP201" s="27">
        <v>0</v>
      </c>
      <c r="UQ201" s="27">
        <v>0</v>
      </c>
      <c r="UR201" s="27">
        <v>0</v>
      </c>
      <c r="US201" s="27">
        <v>0</v>
      </c>
      <c r="UT201" s="27">
        <v>0</v>
      </c>
      <c r="UU201" s="27">
        <v>0</v>
      </c>
      <c r="UV201" s="27">
        <v>0</v>
      </c>
      <c r="UW201" s="27">
        <v>0</v>
      </c>
      <c r="UX201" s="27">
        <v>0</v>
      </c>
      <c r="UY201" s="27">
        <v>0</v>
      </c>
      <c r="UZ201" s="27">
        <v>0</v>
      </c>
      <c r="VA201" s="27">
        <v>0</v>
      </c>
      <c r="VB201" s="27">
        <v>0</v>
      </c>
      <c r="VC201" s="27">
        <v>0</v>
      </c>
      <c r="VD201" s="27">
        <v>0</v>
      </c>
      <c r="VE201" s="27">
        <v>0</v>
      </c>
      <c r="VF201" s="27">
        <v>0</v>
      </c>
      <c r="VG201" s="27">
        <v>0</v>
      </c>
      <c r="VH201" s="14">
        <v>0</v>
      </c>
      <c r="VI201" s="27">
        <v>0</v>
      </c>
      <c r="VJ201" s="27">
        <v>0</v>
      </c>
      <c r="VK201" s="27">
        <v>0</v>
      </c>
      <c r="VL201" s="27">
        <v>0</v>
      </c>
      <c r="VM201" s="27">
        <v>0</v>
      </c>
      <c r="VN201" s="27">
        <v>0</v>
      </c>
      <c r="VO201" s="27">
        <v>0</v>
      </c>
      <c r="VP201" s="27">
        <v>0</v>
      </c>
      <c r="VQ201" s="27">
        <v>0</v>
      </c>
      <c r="VR201" s="27">
        <v>0</v>
      </c>
      <c r="VS201" s="27">
        <v>0</v>
      </c>
      <c r="VT201" s="27">
        <v>0</v>
      </c>
      <c r="VU201" s="27">
        <v>0</v>
      </c>
      <c r="VV201" s="27">
        <v>0</v>
      </c>
      <c r="VW201" s="27">
        <v>0</v>
      </c>
      <c r="VX201" s="27">
        <v>0</v>
      </c>
      <c r="VY201" s="27">
        <v>0</v>
      </c>
      <c r="VZ201" s="27">
        <v>0</v>
      </c>
      <c r="WA201" s="27">
        <v>0</v>
      </c>
      <c r="WB201" s="27">
        <v>0</v>
      </c>
      <c r="WC201" s="27">
        <v>0</v>
      </c>
      <c r="WD201" s="27">
        <v>0</v>
      </c>
      <c r="WE201" s="27">
        <v>0</v>
      </c>
      <c r="WF201" s="27">
        <v>0</v>
      </c>
      <c r="WG201" s="27">
        <v>0</v>
      </c>
      <c r="WH201" s="27">
        <v>0</v>
      </c>
      <c r="WI201" s="27">
        <v>0</v>
      </c>
      <c r="WJ201" s="27">
        <v>0</v>
      </c>
      <c r="WK201" s="27">
        <v>0</v>
      </c>
      <c r="WL201" s="27">
        <v>0</v>
      </c>
      <c r="WM201" s="27">
        <v>0</v>
      </c>
      <c r="WN201" s="27">
        <v>0</v>
      </c>
      <c r="WO201" s="27">
        <v>0</v>
      </c>
      <c r="WP201" s="27">
        <v>0</v>
      </c>
      <c r="WQ201" s="27">
        <v>0</v>
      </c>
      <c r="WR201" s="27">
        <v>0</v>
      </c>
      <c r="WS201" s="27">
        <v>0</v>
      </c>
      <c r="WT201" s="27">
        <v>0</v>
      </c>
      <c r="WU201" s="27">
        <v>0</v>
      </c>
      <c r="WV201" s="27">
        <v>0</v>
      </c>
      <c r="WW201" s="27">
        <v>0</v>
      </c>
      <c r="WX201" s="27">
        <v>0</v>
      </c>
      <c r="WY201" s="27">
        <v>0</v>
      </c>
      <c r="WZ201" s="27">
        <v>0</v>
      </c>
      <c r="XA201" s="27">
        <v>0</v>
      </c>
      <c r="XB201" s="27">
        <v>0</v>
      </c>
      <c r="XC201" s="27">
        <v>0</v>
      </c>
      <c r="XD201" s="27">
        <v>0</v>
      </c>
      <c r="XE201" s="27">
        <v>0</v>
      </c>
      <c r="XF201" s="27">
        <v>0</v>
      </c>
      <c r="XG201" s="27">
        <v>0</v>
      </c>
      <c r="XH201" s="27">
        <v>0</v>
      </c>
      <c r="XI201" s="27">
        <v>7</v>
      </c>
      <c r="XJ201" s="27">
        <v>26</v>
      </c>
      <c r="XK201" s="27">
        <v>2</v>
      </c>
      <c r="XL201" s="27">
        <v>31</v>
      </c>
      <c r="XM201" s="27">
        <v>1</v>
      </c>
      <c r="XN201" s="27">
        <v>0</v>
      </c>
      <c r="XO201" s="27">
        <v>1</v>
      </c>
      <c r="XP201" s="27">
        <v>1</v>
      </c>
      <c r="XQ201" s="27">
        <v>0</v>
      </c>
      <c r="XR201" s="27">
        <v>0</v>
      </c>
      <c r="XS201" s="27">
        <v>0</v>
      </c>
      <c r="XT201" s="27">
        <v>1</v>
      </c>
      <c r="XU201" s="27">
        <v>0</v>
      </c>
      <c r="XV201" s="27">
        <v>0</v>
      </c>
      <c r="XW201" s="27">
        <v>2</v>
      </c>
      <c r="XX201" s="27">
        <v>1</v>
      </c>
      <c r="XY201" s="27">
        <v>3</v>
      </c>
      <c r="XZ201" s="27">
        <v>0</v>
      </c>
      <c r="YA201" s="27">
        <v>1</v>
      </c>
      <c r="YB201" s="27">
        <v>0</v>
      </c>
      <c r="YC201" s="27">
        <v>1</v>
      </c>
      <c r="YD201" s="27">
        <v>2</v>
      </c>
      <c r="YE201" s="27">
        <v>0</v>
      </c>
      <c r="YF201" s="27">
        <v>0</v>
      </c>
      <c r="YG201" s="27">
        <v>0</v>
      </c>
      <c r="YH201" s="27">
        <v>2</v>
      </c>
      <c r="YI201" s="27">
        <v>0</v>
      </c>
      <c r="YJ201" s="27">
        <v>0</v>
      </c>
      <c r="YK201" s="27">
        <v>3</v>
      </c>
      <c r="YL201" s="27">
        <v>1</v>
      </c>
      <c r="YM201" s="27">
        <v>4</v>
      </c>
      <c r="YN201" s="27">
        <v>0</v>
      </c>
      <c r="YO201" s="27">
        <v>0</v>
      </c>
      <c r="YP201" s="27">
        <v>0</v>
      </c>
      <c r="YQ201" s="27">
        <v>0</v>
      </c>
      <c r="YR201" s="27">
        <v>0</v>
      </c>
      <c r="YS201" s="27">
        <v>0</v>
      </c>
      <c r="YT201" s="27">
        <v>0</v>
      </c>
      <c r="YU201" s="27">
        <v>0</v>
      </c>
      <c r="YV201" s="27">
        <v>0</v>
      </c>
      <c r="YW201" s="27">
        <v>0</v>
      </c>
      <c r="YX201" s="27">
        <v>0</v>
      </c>
      <c r="YY201" s="27">
        <v>0</v>
      </c>
      <c r="YZ201" s="27">
        <v>0</v>
      </c>
      <c r="ZA201" s="27">
        <v>0</v>
      </c>
      <c r="ZB201" s="27">
        <v>0</v>
      </c>
      <c r="ZC201" s="27">
        <v>352</v>
      </c>
      <c r="ZD201" s="27">
        <v>0</v>
      </c>
      <c r="ZE201" s="27">
        <v>28</v>
      </c>
      <c r="ZF201" s="27">
        <v>38</v>
      </c>
      <c r="ZG201" s="27">
        <v>10</v>
      </c>
      <c r="ZH201" s="27">
        <v>0</v>
      </c>
      <c r="ZI201" s="27">
        <v>13</v>
      </c>
      <c r="ZJ201" s="27">
        <v>4</v>
      </c>
      <c r="ZK201" s="27">
        <v>0</v>
      </c>
      <c r="ZL201" s="27">
        <v>15</v>
      </c>
      <c r="ZM201" s="27">
        <v>4</v>
      </c>
      <c r="ZN201" s="27">
        <v>1</v>
      </c>
      <c r="ZO201" s="27">
        <v>2</v>
      </c>
      <c r="ZP201" s="27">
        <v>0</v>
      </c>
      <c r="ZQ201" s="27">
        <v>0</v>
      </c>
      <c r="ZR201" s="27">
        <v>0</v>
      </c>
      <c r="ZS201" s="27">
        <v>0</v>
      </c>
      <c r="ZT201" s="27">
        <v>0</v>
      </c>
      <c r="ZU201" s="27">
        <v>0</v>
      </c>
      <c r="ZV201" s="27">
        <v>0</v>
      </c>
    </row>
    <row r="202" spans="1:698" s="43" customFormat="1" x14ac:dyDescent="0.2">
      <c r="A202" s="43" t="s">
        <v>302</v>
      </c>
      <c r="B202" s="42"/>
      <c r="C202" s="14">
        <v>585</v>
      </c>
      <c r="D202" s="14">
        <v>41</v>
      </c>
      <c r="E202" s="14">
        <v>0</v>
      </c>
      <c r="F202" s="14">
        <v>0</v>
      </c>
      <c r="G202" s="43">
        <v>0</v>
      </c>
      <c r="H202" s="43">
        <v>0</v>
      </c>
      <c r="I202" s="43">
        <v>0</v>
      </c>
      <c r="J202" s="43">
        <v>0</v>
      </c>
      <c r="K202" s="43">
        <v>0</v>
      </c>
      <c r="L202" s="43">
        <v>0</v>
      </c>
      <c r="M202" s="43">
        <v>0</v>
      </c>
      <c r="N202" s="43">
        <v>0</v>
      </c>
      <c r="O202" s="43">
        <v>0</v>
      </c>
      <c r="P202" s="43">
        <v>0</v>
      </c>
      <c r="Q202" s="43">
        <v>0</v>
      </c>
      <c r="R202" s="43">
        <v>0</v>
      </c>
      <c r="S202" s="43">
        <v>0</v>
      </c>
      <c r="T202" s="43">
        <v>0</v>
      </c>
      <c r="U202" s="43">
        <v>0</v>
      </c>
      <c r="V202" s="43">
        <v>0</v>
      </c>
      <c r="W202" s="43">
        <v>0</v>
      </c>
      <c r="X202" s="43">
        <v>0</v>
      </c>
      <c r="Y202" s="43">
        <v>0</v>
      </c>
      <c r="Z202" s="43">
        <v>0</v>
      </c>
      <c r="AA202" s="43">
        <v>0</v>
      </c>
      <c r="AB202" s="43">
        <v>0</v>
      </c>
      <c r="AC202" s="43">
        <v>0</v>
      </c>
      <c r="AD202" s="43">
        <v>0</v>
      </c>
      <c r="AE202" s="43">
        <v>0</v>
      </c>
      <c r="AF202" s="43">
        <v>0</v>
      </c>
      <c r="AG202" s="43">
        <v>0</v>
      </c>
      <c r="AH202" s="43">
        <v>0</v>
      </c>
      <c r="AI202" s="43">
        <v>0</v>
      </c>
      <c r="AJ202" s="43">
        <v>0</v>
      </c>
      <c r="AK202" s="43">
        <v>0</v>
      </c>
      <c r="AL202" s="43">
        <v>0</v>
      </c>
      <c r="AM202" s="43">
        <v>0</v>
      </c>
      <c r="AN202" s="43">
        <v>0</v>
      </c>
      <c r="AO202" s="43">
        <v>0</v>
      </c>
      <c r="AP202" s="43">
        <v>0</v>
      </c>
      <c r="AU202" s="43">
        <v>0</v>
      </c>
      <c r="AV202" s="43">
        <v>1</v>
      </c>
      <c r="AW202" s="43">
        <v>0</v>
      </c>
      <c r="AX202" s="43">
        <v>4</v>
      </c>
      <c r="AY202" s="14">
        <v>0</v>
      </c>
      <c r="AZ202" s="14">
        <v>1</v>
      </c>
      <c r="BA202" s="14">
        <v>4</v>
      </c>
      <c r="BB202" s="14">
        <v>129</v>
      </c>
      <c r="BC202" s="43">
        <v>0</v>
      </c>
      <c r="BD202" s="43">
        <v>0</v>
      </c>
      <c r="BE202" s="43">
        <v>0</v>
      </c>
      <c r="BF202" s="43">
        <v>11</v>
      </c>
      <c r="BG202" s="43">
        <v>0</v>
      </c>
      <c r="BH202" s="43">
        <v>6</v>
      </c>
      <c r="BI202" s="43">
        <v>0</v>
      </c>
      <c r="BJ202" s="43">
        <v>5</v>
      </c>
      <c r="BK202" s="43">
        <v>0</v>
      </c>
      <c r="BL202" s="43">
        <v>3</v>
      </c>
      <c r="BM202" s="43">
        <v>0</v>
      </c>
      <c r="BN202" s="43">
        <v>0</v>
      </c>
      <c r="BO202" s="43">
        <v>0</v>
      </c>
      <c r="BP202" s="43">
        <v>0</v>
      </c>
      <c r="BQ202" s="43">
        <v>0</v>
      </c>
      <c r="BR202" s="43">
        <v>0</v>
      </c>
      <c r="BS202" s="43">
        <v>0</v>
      </c>
      <c r="BT202" s="43">
        <v>0</v>
      </c>
      <c r="BU202" s="43">
        <v>0</v>
      </c>
      <c r="BV202" s="43">
        <v>0</v>
      </c>
      <c r="BW202" s="43">
        <v>0</v>
      </c>
      <c r="BX202" s="43">
        <v>0</v>
      </c>
      <c r="BY202" s="43">
        <v>0</v>
      </c>
      <c r="BZ202" s="43">
        <v>0</v>
      </c>
      <c r="CA202" s="43">
        <v>1</v>
      </c>
      <c r="CB202" s="43">
        <v>0</v>
      </c>
      <c r="CC202" s="43">
        <v>0</v>
      </c>
      <c r="CD202" s="43">
        <v>3</v>
      </c>
      <c r="CE202" s="43">
        <v>0</v>
      </c>
      <c r="CF202" s="43">
        <v>4</v>
      </c>
      <c r="CG202" s="43">
        <v>0</v>
      </c>
      <c r="CH202" s="43">
        <v>2</v>
      </c>
      <c r="CI202" s="43">
        <v>0</v>
      </c>
      <c r="CJ202" s="43">
        <v>1</v>
      </c>
      <c r="CK202" s="43">
        <v>1</v>
      </c>
      <c r="CL202" s="43">
        <v>13</v>
      </c>
      <c r="CM202" s="43">
        <v>0</v>
      </c>
      <c r="CN202" s="43">
        <v>2</v>
      </c>
      <c r="CO202" s="43">
        <v>1</v>
      </c>
      <c r="CP202" s="43">
        <v>18</v>
      </c>
      <c r="CQ202" s="43">
        <v>0</v>
      </c>
      <c r="CR202" s="43">
        <v>13</v>
      </c>
      <c r="CS202" s="43">
        <v>1</v>
      </c>
      <c r="CT202" s="43">
        <v>8</v>
      </c>
      <c r="CU202" s="43">
        <v>0</v>
      </c>
      <c r="CV202" s="43">
        <v>15</v>
      </c>
      <c r="CW202" s="43">
        <v>1</v>
      </c>
      <c r="CX202" s="43">
        <v>8</v>
      </c>
      <c r="CY202" s="43">
        <v>4</v>
      </c>
      <c r="CZ202" s="43">
        <v>6</v>
      </c>
      <c r="DA202" s="43">
        <v>0</v>
      </c>
      <c r="DB202" s="43">
        <v>3</v>
      </c>
      <c r="DC202" s="43">
        <v>1</v>
      </c>
      <c r="DD202" s="43">
        <v>1</v>
      </c>
      <c r="DG202" s="43">
        <v>6</v>
      </c>
      <c r="DH202" s="43">
        <v>47</v>
      </c>
      <c r="DI202" s="43">
        <v>0</v>
      </c>
      <c r="DJ202" s="43">
        <v>0</v>
      </c>
      <c r="DK202" s="43">
        <v>0</v>
      </c>
      <c r="DL202" s="43">
        <v>0</v>
      </c>
      <c r="DM202" s="43">
        <v>0</v>
      </c>
      <c r="DN202" s="43">
        <v>7</v>
      </c>
      <c r="DO202" s="43">
        <v>0</v>
      </c>
      <c r="DP202" s="43">
        <v>7</v>
      </c>
      <c r="DQ202" s="43">
        <v>0</v>
      </c>
      <c r="DR202" s="43">
        <v>1</v>
      </c>
      <c r="DS202" s="43">
        <v>0</v>
      </c>
      <c r="DT202" s="43">
        <v>0</v>
      </c>
      <c r="DU202" s="43">
        <v>0</v>
      </c>
      <c r="DV202" s="43">
        <v>1</v>
      </c>
      <c r="DW202" s="43">
        <v>0</v>
      </c>
      <c r="DX202" s="43">
        <v>0</v>
      </c>
      <c r="DY202" s="43">
        <v>2</v>
      </c>
      <c r="DZ202" s="43">
        <v>64</v>
      </c>
      <c r="EA202" s="43">
        <v>0</v>
      </c>
      <c r="EB202" s="43">
        <v>0</v>
      </c>
      <c r="EC202" s="43">
        <v>3</v>
      </c>
      <c r="ED202" s="43">
        <v>52</v>
      </c>
      <c r="EE202" s="43">
        <v>0</v>
      </c>
      <c r="EF202" s="43">
        <v>1</v>
      </c>
      <c r="EG202" s="43">
        <v>0</v>
      </c>
      <c r="EH202" s="43">
        <v>23</v>
      </c>
      <c r="EI202" s="43">
        <v>0</v>
      </c>
      <c r="EJ202" s="43">
        <v>0</v>
      </c>
      <c r="EK202" s="43">
        <v>2</v>
      </c>
      <c r="EL202" s="43">
        <v>5</v>
      </c>
      <c r="EM202" s="43">
        <v>0</v>
      </c>
      <c r="EN202" s="43">
        <v>0</v>
      </c>
      <c r="EO202" s="43">
        <v>0</v>
      </c>
      <c r="EP202" s="43">
        <v>2</v>
      </c>
      <c r="EQ202" s="43">
        <v>0</v>
      </c>
      <c r="ER202" s="43">
        <v>0</v>
      </c>
      <c r="ES202" s="43">
        <v>0</v>
      </c>
      <c r="ET202" s="43">
        <v>0</v>
      </c>
      <c r="EU202" s="43">
        <v>0</v>
      </c>
      <c r="EV202" s="43">
        <v>0</v>
      </c>
      <c r="EW202" s="43">
        <v>0</v>
      </c>
      <c r="EX202" s="43">
        <v>1</v>
      </c>
      <c r="EY202" s="43">
        <v>0</v>
      </c>
      <c r="EZ202" s="43">
        <v>1</v>
      </c>
      <c r="FA202" s="43">
        <v>0</v>
      </c>
      <c r="FB202" s="43">
        <v>1</v>
      </c>
      <c r="FC202" s="43">
        <v>0</v>
      </c>
      <c r="FD202" s="43">
        <v>2</v>
      </c>
      <c r="FE202" s="43">
        <v>0</v>
      </c>
      <c r="FF202" s="43">
        <v>3</v>
      </c>
      <c r="FG202" s="43">
        <v>0</v>
      </c>
      <c r="FH202" s="43">
        <v>2</v>
      </c>
      <c r="FI202" s="43">
        <v>3</v>
      </c>
      <c r="FJ202" s="43">
        <v>8</v>
      </c>
      <c r="FK202" s="43">
        <v>0</v>
      </c>
      <c r="FL202" s="43">
        <v>8</v>
      </c>
      <c r="FM202" s="43">
        <v>2</v>
      </c>
      <c r="FN202" s="43">
        <v>16</v>
      </c>
      <c r="FO202" s="43">
        <v>1</v>
      </c>
      <c r="FP202" s="43">
        <v>8</v>
      </c>
      <c r="FQ202" s="43">
        <v>1</v>
      </c>
      <c r="FR202" s="43">
        <v>8</v>
      </c>
      <c r="FS202" s="43">
        <v>3</v>
      </c>
      <c r="FT202" s="43">
        <v>7</v>
      </c>
      <c r="FU202" s="43">
        <v>2</v>
      </c>
      <c r="FV202" s="43">
        <v>4</v>
      </c>
      <c r="FW202" s="43">
        <v>2</v>
      </c>
      <c r="FX202" s="43">
        <v>3</v>
      </c>
      <c r="FY202" s="43">
        <v>0</v>
      </c>
      <c r="FZ202" s="43">
        <v>3</v>
      </c>
      <c r="GA202" s="43">
        <v>0</v>
      </c>
      <c r="GB202" s="43">
        <v>2</v>
      </c>
      <c r="GC202" s="27"/>
      <c r="GD202" s="27">
        <v>0</v>
      </c>
      <c r="GE202" s="27">
        <v>0</v>
      </c>
      <c r="GF202" s="27">
        <v>0</v>
      </c>
      <c r="GG202" s="27">
        <v>0</v>
      </c>
      <c r="GH202" s="27">
        <v>0</v>
      </c>
      <c r="GI202" s="27">
        <v>0</v>
      </c>
      <c r="GJ202" s="27">
        <v>0</v>
      </c>
      <c r="GK202" s="27">
        <v>0</v>
      </c>
      <c r="GL202" s="27">
        <v>0</v>
      </c>
      <c r="GM202" s="27">
        <v>0</v>
      </c>
      <c r="GN202" s="27">
        <v>0</v>
      </c>
      <c r="GO202" s="27">
        <v>0</v>
      </c>
      <c r="GP202" s="27"/>
      <c r="GQ202" s="27">
        <v>0</v>
      </c>
      <c r="GR202" s="27">
        <v>0</v>
      </c>
      <c r="GS202" s="27">
        <v>0</v>
      </c>
      <c r="GT202" s="27">
        <v>0</v>
      </c>
      <c r="GU202" s="27">
        <v>0</v>
      </c>
      <c r="GV202" s="27">
        <v>0</v>
      </c>
      <c r="GW202" s="27">
        <v>0</v>
      </c>
      <c r="GX202" s="27">
        <v>0</v>
      </c>
      <c r="GY202" s="27">
        <v>0</v>
      </c>
      <c r="GZ202" s="27">
        <v>0</v>
      </c>
      <c r="HA202" s="27">
        <v>0</v>
      </c>
      <c r="HB202" s="27">
        <v>0</v>
      </c>
      <c r="HC202" s="27"/>
      <c r="HD202" s="27">
        <v>0</v>
      </c>
      <c r="HE202" s="27">
        <v>0</v>
      </c>
      <c r="HF202" s="27">
        <v>0</v>
      </c>
      <c r="HG202" s="27">
        <v>0</v>
      </c>
      <c r="HH202" s="27">
        <v>0</v>
      </c>
      <c r="HI202" s="27">
        <v>0</v>
      </c>
      <c r="HJ202" s="27">
        <v>0</v>
      </c>
      <c r="HK202" s="27">
        <v>0</v>
      </c>
      <c r="HL202" s="27">
        <v>0</v>
      </c>
      <c r="HM202" s="27">
        <v>0</v>
      </c>
      <c r="HN202" s="27">
        <v>0</v>
      </c>
      <c r="HO202" s="27">
        <v>0</v>
      </c>
      <c r="HP202" s="27"/>
      <c r="HQ202" s="27">
        <v>0</v>
      </c>
      <c r="HR202" s="27">
        <v>0</v>
      </c>
      <c r="HS202" s="27">
        <v>0</v>
      </c>
      <c r="HT202" s="27">
        <v>0</v>
      </c>
      <c r="HU202" s="27">
        <v>0</v>
      </c>
      <c r="HV202" s="27">
        <v>0</v>
      </c>
      <c r="HW202" s="27">
        <v>0</v>
      </c>
      <c r="HX202" s="27">
        <v>0</v>
      </c>
      <c r="HY202" s="27">
        <v>0</v>
      </c>
      <c r="HZ202" s="27">
        <v>0</v>
      </c>
      <c r="IA202" s="27">
        <v>0</v>
      </c>
      <c r="IB202" s="27">
        <v>0</v>
      </c>
      <c r="IC202" s="27"/>
      <c r="ID202" s="27">
        <v>0</v>
      </c>
      <c r="IE202" s="27">
        <v>0</v>
      </c>
      <c r="IF202" s="27">
        <v>0</v>
      </c>
      <c r="IG202" s="27">
        <v>0</v>
      </c>
      <c r="IH202" s="27">
        <v>0</v>
      </c>
      <c r="II202" s="27"/>
      <c r="IJ202" s="27"/>
      <c r="IK202" s="27"/>
      <c r="IL202" s="27"/>
      <c r="IM202" s="27">
        <v>0</v>
      </c>
      <c r="IN202" s="27">
        <v>0</v>
      </c>
      <c r="IO202" s="27">
        <v>0</v>
      </c>
      <c r="IP202" s="27">
        <v>0</v>
      </c>
      <c r="IQ202" s="27">
        <v>0</v>
      </c>
      <c r="IR202" s="27">
        <v>0</v>
      </c>
      <c r="IS202" s="27">
        <v>0</v>
      </c>
      <c r="IT202" s="27">
        <v>0</v>
      </c>
      <c r="IU202" s="27">
        <v>0</v>
      </c>
      <c r="IV202" s="27">
        <v>0</v>
      </c>
      <c r="IW202" s="27">
        <v>0</v>
      </c>
      <c r="IX202" s="27">
        <v>0</v>
      </c>
      <c r="IY202" s="27">
        <v>0</v>
      </c>
      <c r="IZ202" s="27">
        <v>0</v>
      </c>
      <c r="JA202" s="27">
        <v>0</v>
      </c>
      <c r="JB202" s="27">
        <v>0</v>
      </c>
      <c r="JC202" s="27">
        <v>0</v>
      </c>
      <c r="JD202" s="27">
        <v>0</v>
      </c>
      <c r="JE202" s="27">
        <v>0</v>
      </c>
      <c r="JF202" s="27">
        <v>0</v>
      </c>
      <c r="JG202" s="27">
        <v>0</v>
      </c>
      <c r="JH202" s="27">
        <v>0</v>
      </c>
      <c r="JI202" s="27">
        <v>0</v>
      </c>
      <c r="JJ202" s="27">
        <v>0</v>
      </c>
      <c r="JK202" s="27">
        <v>0</v>
      </c>
      <c r="JL202" s="27">
        <v>0</v>
      </c>
      <c r="JM202" s="27">
        <v>0</v>
      </c>
      <c r="JN202" s="27">
        <v>0</v>
      </c>
      <c r="JO202" s="27">
        <v>0</v>
      </c>
      <c r="JP202" s="27">
        <v>0</v>
      </c>
      <c r="JQ202" s="27">
        <v>0</v>
      </c>
      <c r="JR202" s="27">
        <v>0</v>
      </c>
      <c r="JS202" s="27">
        <v>0</v>
      </c>
      <c r="JT202" s="27">
        <v>0</v>
      </c>
      <c r="JU202" s="27">
        <v>0</v>
      </c>
      <c r="JV202" s="27">
        <v>0</v>
      </c>
      <c r="JW202" s="27">
        <v>0</v>
      </c>
      <c r="JX202" s="27">
        <v>0</v>
      </c>
      <c r="JY202" s="14">
        <v>155</v>
      </c>
      <c r="JZ202" s="27">
        <v>0</v>
      </c>
      <c r="KA202" s="27">
        <v>0</v>
      </c>
      <c r="KB202" s="27">
        <v>3</v>
      </c>
      <c r="KC202" s="27">
        <v>3</v>
      </c>
      <c r="KD202" s="27">
        <v>3</v>
      </c>
      <c r="KE202" s="27">
        <v>43</v>
      </c>
      <c r="KF202" s="27">
        <v>6</v>
      </c>
      <c r="KG202" s="27">
        <v>0</v>
      </c>
      <c r="KH202" s="27">
        <v>52</v>
      </c>
      <c r="KI202" s="27">
        <v>13</v>
      </c>
      <c r="KJ202" s="27">
        <v>1</v>
      </c>
      <c r="KK202" s="27">
        <v>31</v>
      </c>
      <c r="KL202" s="14">
        <v>163</v>
      </c>
      <c r="KM202" s="27">
        <v>3</v>
      </c>
      <c r="KN202" s="27">
        <v>53</v>
      </c>
      <c r="KO202" s="27">
        <v>61</v>
      </c>
      <c r="KP202" s="27">
        <v>46</v>
      </c>
      <c r="KQ202" s="14">
        <v>23</v>
      </c>
      <c r="KR202" s="27">
        <v>22</v>
      </c>
      <c r="KS202" s="27">
        <v>1</v>
      </c>
      <c r="KT202" s="14">
        <v>1</v>
      </c>
      <c r="KU202" s="27">
        <v>1</v>
      </c>
      <c r="KV202" s="27">
        <v>0</v>
      </c>
      <c r="KW202" s="27">
        <v>0</v>
      </c>
      <c r="KX202" s="27">
        <v>0</v>
      </c>
      <c r="KY202" s="14">
        <v>6</v>
      </c>
      <c r="KZ202" s="27">
        <v>0</v>
      </c>
      <c r="LA202" s="27">
        <v>0</v>
      </c>
      <c r="LB202" s="27">
        <v>0</v>
      </c>
      <c r="LC202" s="27">
        <v>0</v>
      </c>
      <c r="LD202" s="27">
        <v>0</v>
      </c>
      <c r="LE202" s="27">
        <v>0</v>
      </c>
      <c r="LF202" s="27">
        <v>0</v>
      </c>
      <c r="LG202" s="27">
        <v>0</v>
      </c>
      <c r="LH202" s="27">
        <v>0</v>
      </c>
      <c r="LI202" s="27">
        <v>0</v>
      </c>
      <c r="LJ202" s="27">
        <v>1</v>
      </c>
      <c r="LK202" s="27">
        <v>2</v>
      </c>
      <c r="LL202" s="27">
        <v>0</v>
      </c>
      <c r="LM202" s="27">
        <v>0</v>
      </c>
      <c r="LN202" s="27">
        <v>1</v>
      </c>
      <c r="LO202" s="27">
        <v>0</v>
      </c>
      <c r="LP202" s="27">
        <v>1</v>
      </c>
      <c r="LQ202" s="27">
        <v>0</v>
      </c>
      <c r="LR202" s="27">
        <v>0</v>
      </c>
      <c r="LS202" s="27">
        <v>0</v>
      </c>
      <c r="LT202" s="27">
        <v>0</v>
      </c>
      <c r="LU202" s="27">
        <v>0</v>
      </c>
      <c r="LV202" s="27">
        <v>0</v>
      </c>
      <c r="LW202" s="27">
        <v>0</v>
      </c>
      <c r="LX202" s="27">
        <v>0</v>
      </c>
      <c r="LY202" s="27">
        <v>0</v>
      </c>
      <c r="LZ202" s="27">
        <v>0</v>
      </c>
      <c r="MA202" s="27">
        <v>0</v>
      </c>
      <c r="MB202" s="27">
        <v>0</v>
      </c>
      <c r="MC202" s="27">
        <v>0</v>
      </c>
      <c r="MD202" s="27">
        <v>0</v>
      </c>
      <c r="ME202" s="27">
        <v>0</v>
      </c>
      <c r="MF202" s="27">
        <v>0</v>
      </c>
      <c r="MG202" s="27">
        <v>0</v>
      </c>
      <c r="MH202" s="27">
        <v>0</v>
      </c>
      <c r="MI202" s="27">
        <v>0</v>
      </c>
      <c r="MJ202" s="27">
        <v>0</v>
      </c>
      <c r="MK202" s="27">
        <v>0</v>
      </c>
      <c r="ML202" s="27">
        <v>0</v>
      </c>
      <c r="MM202" s="27">
        <v>0</v>
      </c>
      <c r="MN202" s="27">
        <v>0</v>
      </c>
      <c r="MO202" s="27">
        <v>0</v>
      </c>
      <c r="MP202" s="27">
        <v>0</v>
      </c>
      <c r="MQ202" s="27">
        <v>0</v>
      </c>
      <c r="MR202" s="27">
        <v>0</v>
      </c>
      <c r="MS202" s="27">
        <v>0</v>
      </c>
      <c r="MT202" s="27">
        <v>0</v>
      </c>
      <c r="MU202" s="27">
        <v>0</v>
      </c>
      <c r="MV202" s="27">
        <v>0</v>
      </c>
      <c r="MW202" s="27">
        <v>0</v>
      </c>
      <c r="MX202" s="27">
        <v>0</v>
      </c>
      <c r="MY202" s="27">
        <v>0</v>
      </c>
      <c r="MZ202" s="27">
        <v>0</v>
      </c>
      <c r="NA202" s="27">
        <v>0</v>
      </c>
      <c r="NB202" s="27">
        <v>0</v>
      </c>
      <c r="NC202" s="27">
        <v>0</v>
      </c>
      <c r="ND202" s="27">
        <v>1</v>
      </c>
      <c r="NE202" s="27">
        <v>0</v>
      </c>
      <c r="NF202" s="27">
        <v>0</v>
      </c>
      <c r="NG202" s="27">
        <v>0</v>
      </c>
      <c r="NH202" s="27">
        <v>0</v>
      </c>
      <c r="NI202" s="27">
        <v>0</v>
      </c>
      <c r="NJ202" s="27">
        <v>0</v>
      </c>
      <c r="NK202" s="27">
        <v>0</v>
      </c>
      <c r="NL202" s="27">
        <v>0</v>
      </c>
      <c r="NM202" s="27">
        <v>0</v>
      </c>
      <c r="NN202" s="27">
        <v>0</v>
      </c>
      <c r="NO202" s="27">
        <v>0</v>
      </c>
      <c r="NP202" s="27">
        <v>0</v>
      </c>
      <c r="NQ202" s="27">
        <v>0</v>
      </c>
      <c r="NR202" s="27">
        <v>0</v>
      </c>
      <c r="NS202" s="27">
        <v>0</v>
      </c>
      <c r="NT202" s="14">
        <v>7</v>
      </c>
      <c r="NU202" s="27">
        <v>0</v>
      </c>
      <c r="NV202" s="27">
        <v>0</v>
      </c>
      <c r="NW202" s="27">
        <v>0</v>
      </c>
      <c r="NX202" s="27">
        <v>0</v>
      </c>
      <c r="NY202" s="27">
        <v>0</v>
      </c>
      <c r="NZ202" s="27">
        <v>0</v>
      </c>
      <c r="OA202" s="27">
        <v>0</v>
      </c>
      <c r="OB202" s="27">
        <v>0</v>
      </c>
      <c r="OC202" s="27">
        <v>1</v>
      </c>
      <c r="OD202" s="27">
        <v>0</v>
      </c>
      <c r="OE202" s="27">
        <v>1</v>
      </c>
      <c r="OF202" s="27">
        <v>3</v>
      </c>
      <c r="OG202" s="27">
        <v>0</v>
      </c>
      <c r="OH202" s="27">
        <v>0</v>
      </c>
      <c r="OI202" s="27">
        <v>1</v>
      </c>
      <c r="OJ202" s="27">
        <v>0</v>
      </c>
      <c r="OK202" s="27">
        <v>1</v>
      </c>
      <c r="OL202" s="27">
        <v>0</v>
      </c>
      <c r="OM202" s="27">
        <v>0</v>
      </c>
      <c r="ON202" s="27">
        <v>0</v>
      </c>
      <c r="OO202" s="27">
        <v>0</v>
      </c>
      <c r="OP202" s="27">
        <v>0</v>
      </c>
      <c r="OQ202" s="27">
        <v>0</v>
      </c>
      <c r="OR202" s="27">
        <v>0</v>
      </c>
      <c r="OS202" s="14">
        <v>36</v>
      </c>
      <c r="OT202" s="44">
        <v>4</v>
      </c>
      <c r="OU202" s="27">
        <v>0</v>
      </c>
      <c r="OV202" s="27">
        <v>1</v>
      </c>
      <c r="OW202" s="27">
        <v>0</v>
      </c>
      <c r="OX202" s="27">
        <v>0</v>
      </c>
      <c r="OY202" s="27">
        <v>0</v>
      </c>
      <c r="OZ202" s="27">
        <v>7</v>
      </c>
      <c r="PA202" s="27">
        <v>5</v>
      </c>
      <c r="PB202" s="27">
        <v>9</v>
      </c>
      <c r="PC202" s="27">
        <v>0</v>
      </c>
      <c r="PD202" s="27">
        <v>0</v>
      </c>
      <c r="PE202" s="27">
        <v>0</v>
      </c>
      <c r="PF202" s="27">
        <v>0</v>
      </c>
      <c r="PG202" s="27">
        <v>0</v>
      </c>
      <c r="PH202" s="27">
        <v>1</v>
      </c>
      <c r="PI202" s="27">
        <v>0</v>
      </c>
      <c r="PJ202" s="27">
        <v>0</v>
      </c>
      <c r="PK202" s="27">
        <v>0</v>
      </c>
      <c r="PL202" s="27">
        <v>0</v>
      </c>
      <c r="PM202" s="27">
        <v>2</v>
      </c>
      <c r="PN202" s="27">
        <v>10</v>
      </c>
      <c r="PO202" s="27">
        <v>0</v>
      </c>
      <c r="PP202" s="27">
        <v>0</v>
      </c>
      <c r="PQ202" s="27">
        <v>0</v>
      </c>
      <c r="PR202" s="27">
        <v>0</v>
      </c>
      <c r="PS202" s="27">
        <v>1</v>
      </c>
      <c r="PT202" s="27">
        <v>0</v>
      </c>
      <c r="PU202" s="27">
        <v>0</v>
      </c>
      <c r="PV202" s="27">
        <v>0</v>
      </c>
      <c r="PW202" s="27">
        <v>0</v>
      </c>
      <c r="PX202" s="14">
        <v>2122</v>
      </c>
      <c r="PY202" s="27">
        <v>4</v>
      </c>
      <c r="PZ202" s="27">
        <v>27</v>
      </c>
      <c r="QA202" s="27">
        <v>25</v>
      </c>
      <c r="QB202" s="27">
        <v>22</v>
      </c>
      <c r="QC202" s="27">
        <v>74</v>
      </c>
      <c r="QD202" s="27">
        <v>365</v>
      </c>
      <c r="QE202" s="27">
        <v>973</v>
      </c>
      <c r="QF202" s="27">
        <v>0</v>
      </c>
      <c r="QG202" s="27">
        <v>0</v>
      </c>
      <c r="QH202" s="27">
        <v>0</v>
      </c>
      <c r="QI202" s="27">
        <v>0</v>
      </c>
      <c r="QJ202" s="27">
        <v>77</v>
      </c>
      <c r="QK202" s="27">
        <v>4</v>
      </c>
      <c r="QL202" s="27">
        <v>22</v>
      </c>
      <c r="QM202" s="27">
        <v>14</v>
      </c>
      <c r="QN202" s="27">
        <v>15</v>
      </c>
      <c r="QO202" s="27">
        <v>8</v>
      </c>
      <c r="QP202" s="27">
        <v>44</v>
      </c>
      <c r="QQ202" s="27">
        <v>389</v>
      </c>
      <c r="QR202" s="27">
        <v>0</v>
      </c>
      <c r="QS202" s="27">
        <v>0</v>
      </c>
      <c r="QT202" s="27">
        <v>0</v>
      </c>
      <c r="QU202" s="27">
        <v>0</v>
      </c>
      <c r="QV202" s="27">
        <v>59</v>
      </c>
      <c r="QW202" s="27">
        <v>0</v>
      </c>
      <c r="QX202" s="27">
        <v>0</v>
      </c>
      <c r="QY202" s="27">
        <v>0</v>
      </c>
      <c r="QZ202" s="27">
        <v>0</v>
      </c>
      <c r="RA202" s="14">
        <v>26</v>
      </c>
      <c r="RB202" s="27">
        <v>0</v>
      </c>
      <c r="RC202" s="27">
        <v>3</v>
      </c>
      <c r="RD202" s="27">
        <v>0</v>
      </c>
      <c r="RE202" s="27">
        <v>1</v>
      </c>
      <c r="RF202" s="27">
        <v>0</v>
      </c>
      <c r="RG202" s="27">
        <v>3</v>
      </c>
      <c r="RH202" s="27">
        <v>6</v>
      </c>
      <c r="RI202" s="27">
        <v>13</v>
      </c>
      <c r="RJ202" s="14">
        <v>0</v>
      </c>
      <c r="RK202" s="27">
        <v>0</v>
      </c>
      <c r="RL202" s="27">
        <v>0</v>
      </c>
      <c r="RM202" s="27">
        <v>0</v>
      </c>
      <c r="RN202" s="27">
        <v>0</v>
      </c>
      <c r="RO202" s="27">
        <v>0</v>
      </c>
      <c r="RP202" s="27">
        <v>0</v>
      </c>
      <c r="RQ202" s="27">
        <v>0</v>
      </c>
      <c r="RR202" s="27">
        <v>0</v>
      </c>
      <c r="RS202" s="27">
        <v>0</v>
      </c>
      <c r="RT202" s="27">
        <v>0</v>
      </c>
      <c r="RU202" s="27">
        <v>0</v>
      </c>
      <c r="RV202" s="27">
        <v>0</v>
      </c>
      <c r="RW202" s="27">
        <v>0</v>
      </c>
      <c r="RX202" s="27">
        <v>0</v>
      </c>
      <c r="RY202" s="27">
        <v>0</v>
      </c>
      <c r="RZ202" s="27">
        <v>0</v>
      </c>
      <c r="SA202" s="27">
        <v>0</v>
      </c>
      <c r="SB202" s="27">
        <v>0</v>
      </c>
      <c r="SC202" s="27">
        <v>0</v>
      </c>
      <c r="SD202" s="27">
        <v>0</v>
      </c>
      <c r="SE202" s="27">
        <v>0</v>
      </c>
      <c r="SF202" s="27">
        <v>0</v>
      </c>
      <c r="SG202" s="27">
        <v>0</v>
      </c>
      <c r="SH202" s="27">
        <v>0</v>
      </c>
      <c r="SI202" s="27">
        <v>0</v>
      </c>
      <c r="SJ202" s="27">
        <v>0</v>
      </c>
      <c r="SK202" s="27">
        <v>0</v>
      </c>
      <c r="SL202" s="27">
        <v>0</v>
      </c>
      <c r="SM202" s="27">
        <v>0</v>
      </c>
      <c r="SN202" s="27">
        <v>0</v>
      </c>
      <c r="SO202" s="27">
        <v>0</v>
      </c>
      <c r="SP202" s="27">
        <v>0</v>
      </c>
      <c r="SQ202" s="27">
        <v>0</v>
      </c>
      <c r="SR202" s="27">
        <v>0</v>
      </c>
      <c r="SS202" s="27">
        <v>0</v>
      </c>
      <c r="ST202" s="27">
        <v>0</v>
      </c>
      <c r="SU202" s="27">
        <v>0</v>
      </c>
      <c r="SV202" s="27">
        <v>0</v>
      </c>
      <c r="SW202" s="27">
        <v>0</v>
      </c>
      <c r="SX202" s="27">
        <v>0</v>
      </c>
      <c r="SY202" s="27">
        <v>0</v>
      </c>
      <c r="SZ202" s="27">
        <v>0</v>
      </c>
      <c r="TA202" s="27">
        <v>0</v>
      </c>
      <c r="TB202" s="27">
        <v>0</v>
      </c>
      <c r="TC202" s="27">
        <v>0</v>
      </c>
      <c r="TD202" s="27">
        <v>0</v>
      </c>
      <c r="TE202" s="27">
        <v>0</v>
      </c>
      <c r="TF202" s="27">
        <v>0</v>
      </c>
      <c r="TG202" s="14">
        <v>0</v>
      </c>
      <c r="TH202" s="27">
        <v>0</v>
      </c>
      <c r="TI202" s="27">
        <v>0</v>
      </c>
      <c r="TJ202" s="27">
        <v>0</v>
      </c>
      <c r="TK202" s="27">
        <v>0</v>
      </c>
      <c r="TL202" s="27">
        <v>0</v>
      </c>
      <c r="TM202" s="27">
        <v>0</v>
      </c>
      <c r="TN202" s="27">
        <v>0</v>
      </c>
      <c r="TO202" s="27">
        <v>0</v>
      </c>
      <c r="TP202" s="27">
        <v>0</v>
      </c>
      <c r="TQ202" s="27">
        <v>0</v>
      </c>
      <c r="TR202" s="27">
        <v>0</v>
      </c>
      <c r="TS202" s="27">
        <v>0</v>
      </c>
      <c r="TT202" s="27">
        <v>0</v>
      </c>
      <c r="TU202" s="27">
        <v>0</v>
      </c>
      <c r="TV202" s="27">
        <v>0</v>
      </c>
      <c r="TW202" s="27">
        <v>0</v>
      </c>
      <c r="TX202" s="27">
        <v>0</v>
      </c>
      <c r="TY202" s="27">
        <v>0</v>
      </c>
      <c r="TZ202" s="27">
        <v>0</v>
      </c>
      <c r="UA202" s="27">
        <v>0</v>
      </c>
      <c r="UB202" s="27">
        <v>0</v>
      </c>
      <c r="UC202" s="27">
        <v>0</v>
      </c>
      <c r="UD202" s="27">
        <v>0</v>
      </c>
      <c r="UE202" s="27">
        <v>0</v>
      </c>
      <c r="UF202" s="27">
        <v>0</v>
      </c>
      <c r="UG202" s="27">
        <v>0</v>
      </c>
      <c r="UH202" s="27">
        <v>0</v>
      </c>
      <c r="UI202" s="27">
        <v>0</v>
      </c>
      <c r="UJ202" s="27">
        <v>0</v>
      </c>
      <c r="UK202" s="27">
        <v>0</v>
      </c>
      <c r="UL202" s="27">
        <v>0</v>
      </c>
      <c r="UM202" s="27">
        <v>0</v>
      </c>
      <c r="UN202" s="27">
        <v>0</v>
      </c>
      <c r="UO202" s="27">
        <v>0</v>
      </c>
      <c r="UP202" s="27">
        <v>0</v>
      </c>
      <c r="UQ202" s="27">
        <v>0</v>
      </c>
      <c r="UR202" s="27">
        <v>0</v>
      </c>
      <c r="US202" s="27">
        <v>0</v>
      </c>
      <c r="UT202" s="27">
        <v>0</v>
      </c>
      <c r="UU202" s="27">
        <v>0</v>
      </c>
      <c r="UV202" s="27">
        <v>0</v>
      </c>
      <c r="UW202" s="27">
        <v>0</v>
      </c>
      <c r="UX202" s="27">
        <v>0</v>
      </c>
      <c r="UY202" s="27">
        <v>0</v>
      </c>
      <c r="UZ202" s="27">
        <v>0</v>
      </c>
      <c r="VA202" s="27">
        <v>0</v>
      </c>
      <c r="VB202" s="27">
        <v>0</v>
      </c>
      <c r="VC202" s="27">
        <v>0</v>
      </c>
      <c r="VD202" s="27">
        <v>0</v>
      </c>
      <c r="VE202" s="27">
        <v>0</v>
      </c>
      <c r="VF202" s="27">
        <v>0</v>
      </c>
      <c r="VG202" s="27">
        <v>0</v>
      </c>
      <c r="VH202" s="14">
        <v>0</v>
      </c>
      <c r="VI202" s="27">
        <v>0</v>
      </c>
      <c r="VJ202" s="27">
        <v>0</v>
      </c>
      <c r="VK202" s="27">
        <v>0</v>
      </c>
      <c r="VL202" s="27">
        <v>0</v>
      </c>
      <c r="VM202" s="27">
        <v>0</v>
      </c>
      <c r="VN202" s="27">
        <v>0</v>
      </c>
      <c r="VO202" s="27">
        <v>0</v>
      </c>
      <c r="VP202" s="27">
        <v>0</v>
      </c>
      <c r="VQ202" s="27">
        <v>0</v>
      </c>
      <c r="VR202" s="27">
        <v>0</v>
      </c>
      <c r="VS202" s="27">
        <v>0</v>
      </c>
      <c r="VT202" s="27">
        <v>0</v>
      </c>
      <c r="VU202" s="27">
        <v>0</v>
      </c>
      <c r="VV202" s="27">
        <v>0</v>
      </c>
      <c r="VW202" s="27">
        <v>0</v>
      </c>
      <c r="VX202" s="27">
        <v>0</v>
      </c>
      <c r="VY202" s="27">
        <v>0</v>
      </c>
      <c r="VZ202" s="27">
        <v>0</v>
      </c>
      <c r="WA202" s="27">
        <v>0</v>
      </c>
      <c r="WB202" s="27">
        <v>0</v>
      </c>
      <c r="WC202" s="27">
        <v>0</v>
      </c>
      <c r="WD202" s="27">
        <v>0</v>
      </c>
      <c r="WE202" s="27">
        <v>0</v>
      </c>
      <c r="WF202" s="27">
        <v>0</v>
      </c>
      <c r="WG202" s="27">
        <v>0</v>
      </c>
      <c r="WH202" s="27">
        <v>0</v>
      </c>
      <c r="WI202" s="27">
        <v>0</v>
      </c>
      <c r="WJ202" s="27">
        <v>0</v>
      </c>
      <c r="WK202" s="27">
        <v>0</v>
      </c>
      <c r="WL202" s="27">
        <v>0</v>
      </c>
      <c r="WM202" s="27">
        <v>0</v>
      </c>
      <c r="WN202" s="27">
        <v>0</v>
      </c>
      <c r="WO202" s="27">
        <v>0</v>
      </c>
      <c r="WP202" s="27">
        <v>0</v>
      </c>
      <c r="WQ202" s="27">
        <v>0</v>
      </c>
      <c r="WR202" s="27">
        <v>0</v>
      </c>
      <c r="WS202" s="27">
        <v>0</v>
      </c>
      <c r="WT202" s="27">
        <v>0</v>
      </c>
      <c r="WU202" s="27">
        <v>0</v>
      </c>
      <c r="WV202" s="27">
        <v>0</v>
      </c>
      <c r="WW202" s="27">
        <v>0</v>
      </c>
      <c r="WX202" s="27">
        <v>0</v>
      </c>
      <c r="WY202" s="27">
        <v>0</v>
      </c>
      <c r="WZ202" s="27">
        <v>0</v>
      </c>
      <c r="XA202" s="27">
        <v>0</v>
      </c>
      <c r="XB202" s="27">
        <v>0</v>
      </c>
      <c r="XC202" s="27">
        <v>0</v>
      </c>
      <c r="XD202" s="27">
        <v>0</v>
      </c>
      <c r="XE202" s="27">
        <v>0</v>
      </c>
      <c r="XF202" s="27">
        <v>0</v>
      </c>
      <c r="XG202" s="27">
        <v>0</v>
      </c>
      <c r="XH202" s="27">
        <v>0</v>
      </c>
      <c r="XI202" s="27">
        <v>14</v>
      </c>
      <c r="XJ202" s="27">
        <v>27</v>
      </c>
      <c r="XK202" s="27">
        <v>2</v>
      </c>
      <c r="XL202" s="27">
        <v>39</v>
      </c>
      <c r="XM202" s="27">
        <v>5</v>
      </c>
      <c r="XN202" s="27">
        <v>0</v>
      </c>
      <c r="XO202" s="27">
        <v>1</v>
      </c>
      <c r="XP202" s="27">
        <v>0</v>
      </c>
      <c r="XQ202" s="27">
        <v>0</v>
      </c>
      <c r="XR202" s="27">
        <v>0</v>
      </c>
      <c r="XS202" s="27">
        <v>2</v>
      </c>
      <c r="XT202" s="27">
        <v>5</v>
      </c>
      <c r="XU202" s="27">
        <v>2</v>
      </c>
      <c r="XV202" s="27">
        <v>0</v>
      </c>
      <c r="XW202" s="27">
        <v>0</v>
      </c>
      <c r="XX202" s="27">
        <v>10</v>
      </c>
      <c r="XY202" s="27">
        <v>4</v>
      </c>
      <c r="XZ202" s="27">
        <v>1</v>
      </c>
      <c r="YA202" s="27">
        <v>8</v>
      </c>
      <c r="YB202" s="27">
        <v>0</v>
      </c>
      <c r="YC202" s="27">
        <v>1</v>
      </c>
      <c r="YD202" s="27">
        <v>0</v>
      </c>
      <c r="YE202" s="27">
        <v>0</v>
      </c>
      <c r="YF202" s="27">
        <v>0</v>
      </c>
      <c r="YG202" s="27">
        <v>4</v>
      </c>
      <c r="YH202" s="27">
        <v>14</v>
      </c>
      <c r="YI202" s="27">
        <v>2</v>
      </c>
      <c r="YJ202" s="27">
        <v>0</v>
      </c>
      <c r="YK202" s="27">
        <v>0</v>
      </c>
      <c r="YL202" s="27">
        <v>18</v>
      </c>
      <c r="YM202" s="27">
        <v>4</v>
      </c>
      <c r="YN202" s="27">
        <v>2</v>
      </c>
      <c r="YO202" s="27">
        <v>0</v>
      </c>
      <c r="YP202" s="27">
        <v>2</v>
      </c>
      <c r="YQ202" s="27">
        <v>0</v>
      </c>
      <c r="YR202" s="27">
        <v>2</v>
      </c>
      <c r="YS202" s="27">
        <v>9</v>
      </c>
      <c r="YT202" s="27">
        <v>23</v>
      </c>
      <c r="YU202" s="27">
        <v>1</v>
      </c>
      <c r="YV202" s="27">
        <v>31</v>
      </c>
      <c r="YW202" s="27">
        <v>4</v>
      </c>
      <c r="YX202" s="27">
        <v>12</v>
      </c>
      <c r="YY202" s="27">
        <v>24</v>
      </c>
      <c r="YZ202" s="27">
        <v>3</v>
      </c>
      <c r="ZA202" s="27">
        <v>33</v>
      </c>
      <c r="ZB202" s="27">
        <v>4</v>
      </c>
      <c r="ZC202" s="27">
        <v>1159</v>
      </c>
      <c r="ZD202" s="27">
        <v>122</v>
      </c>
      <c r="ZE202" s="27">
        <v>97</v>
      </c>
      <c r="ZF202" s="27">
        <v>40</v>
      </c>
      <c r="ZG202" s="27">
        <v>9</v>
      </c>
      <c r="ZH202" s="27">
        <v>3</v>
      </c>
      <c r="ZI202" s="27">
        <v>24</v>
      </c>
      <c r="ZJ202" s="27">
        <v>5</v>
      </c>
      <c r="ZK202" s="27">
        <v>2</v>
      </c>
      <c r="ZL202" s="27">
        <v>64</v>
      </c>
      <c r="ZM202" s="27">
        <v>18</v>
      </c>
      <c r="ZN202" s="27">
        <v>5</v>
      </c>
      <c r="ZO202" s="27">
        <v>31</v>
      </c>
      <c r="ZP202" s="27">
        <v>14</v>
      </c>
      <c r="ZQ202" s="27">
        <v>1</v>
      </c>
      <c r="ZR202" s="27">
        <v>12</v>
      </c>
      <c r="ZS202" s="27">
        <v>5</v>
      </c>
      <c r="ZT202" s="27">
        <v>0</v>
      </c>
      <c r="ZU202" s="27">
        <v>22</v>
      </c>
      <c r="ZV202" s="27">
        <v>0</v>
      </c>
    </row>
    <row r="203" spans="1:698" s="43" customFormat="1" x14ac:dyDescent="0.2">
      <c r="A203" s="43" t="s">
        <v>303</v>
      </c>
      <c r="B203" s="42"/>
      <c r="C203" s="14">
        <v>574</v>
      </c>
      <c r="D203" s="14">
        <v>47</v>
      </c>
      <c r="E203" s="14">
        <v>5</v>
      </c>
      <c r="F203" s="14">
        <v>13</v>
      </c>
      <c r="G203" s="43">
        <v>0</v>
      </c>
      <c r="H203" s="43">
        <v>0</v>
      </c>
      <c r="I203" s="43">
        <v>0</v>
      </c>
      <c r="J203" s="43">
        <v>0</v>
      </c>
      <c r="K203" s="43">
        <v>0</v>
      </c>
      <c r="L203" s="43">
        <v>0</v>
      </c>
      <c r="M203" s="43">
        <v>0</v>
      </c>
      <c r="N203" s="43">
        <v>0</v>
      </c>
      <c r="O203" s="43">
        <v>0</v>
      </c>
      <c r="P203" s="43">
        <v>0</v>
      </c>
      <c r="Q203" s="43">
        <v>0</v>
      </c>
      <c r="R203" s="43">
        <v>0</v>
      </c>
      <c r="S203" s="43">
        <v>0</v>
      </c>
      <c r="T203" s="43">
        <v>0</v>
      </c>
      <c r="U203" s="43">
        <v>0</v>
      </c>
      <c r="V203" s="43">
        <v>0</v>
      </c>
      <c r="W203" s="43">
        <v>0</v>
      </c>
      <c r="X203" s="43">
        <v>0</v>
      </c>
      <c r="Y203" s="43">
        <v>0</v>
      </c>
      <c r="Z203" s="43">
        <v>0</v>
      </c>
      <c r="AA203" s="43">
        <v>0</v>
      </c>
      <c r="AB203" s="43">
        <v>0</v>
      </c>
      <c r="AC203" s="43">
        <v>0</v>
      </c>
      <c r="AD203" s="43">
        <v>0</v>
      </c>
      <c r="AE203" s="43">
        <v>0</v>
      </c>
      <c r="AF203" s="43">
        <v>0</v>
      </c>
      <c r="AG203" s="43">
        <v>0</v>
      </c>
      <c r="AH203" s="43">
        <v>0</v>
      </c>
      <c r="AI203" s="43">
        <v>0</v>
      </c>
      <c r="AJ203" s="43">
        <v>0</v>
      </c>
      <c r="AK203" s="43">
        <v>0</v>
      </c>
      <c r="AL203" s="43">
        <v>0</v>
      </c>
      <c r="AM203" s="43">
        <v>0</v>
      </c>
      <c r="AN203" s="43">
        <v>0</v>
      </c>
      <c r="AO203" s="43">
        <v>0</v>
      </c>
      <c r="AP203" s="43">
        <v>0</v>
      </c>
      <c r="AU203" s="43">
        <v>0</v>
      </c>
      <c r="AV203" s="43">
        <v>18</v>
      </c>
      <c r="AW203" s="43">
        <v>0</v>
      </c>
      <c r="AX203" s="43">
        <v>12</v>
      </c>
      <c r="AY203" s="14">
        <v>0</v>
      </c>
      <c r="AZ203" s="14">
        <v>3</v>
      </c>
      <c r="BA203" s="14">
        <v>6</v>
      </c>
      <c r="BB203" s="14">
        <v>72</v>
      </c>
      <c r="BC203" s="43">
        <v>0</v>
      </c>
      <c r="BD203" s="43">
        <v>0</v>
      </c>
      <c r="BE203" s="43">
        <v>0</v>
      </c>
      <c r="BF203" s="43">
        <v>1</v>
      </c>
      <c r="BG203" s="43">
        <v>0</v>
      </c>
      <c r="BH203" s="43">
        <v>0</v>
      </c>
      <c r="BI203" s="43">
        <v>0</v>
      </c>
      <c r="BJ203" s="43">
        <v>0</v>
      </c>
      <c r="BK203" s="43">
        <v>0</v>
      </c>
      <c r="BL203" s="43">
        <v>0</v>
      </c>
      <c r="BM203" s="43">
        <v>0</v>
      </c>
      <c r="BN203" s="43">
        <v>0</v>
      </c>
      <c r="BO203" s="43">
        <v>0</v>
      </c>
      <c r="BP203" s="43">
        <v>0</v>
      </c>
      <c r="BQ203" s="43">
        <v>0</v>
      </c>
      <c r="BR203" s="43">
        <v>0</v>
      </c>
      <c r="BS203" s="43">
        <v>0</v>
      </c>
      <c r="BT203" s="43">
        <v>0</v>
      </c>
      <c r="BU203" s="43">
        <v>0</v>
      </c>
      <c r="BV203" s="43">
        <v>0</v>
      </c>
      <c r="BW203" s="43">
        <v>0</v>
      </c>
      <c r="BX203" s="43">
        <v>1</v>
      </c>
      <c r="BY203" s="43">
        <v>0</v>
      </c>
      <c r="BZ203" s="43">
        <v>2</v>
      </c>
      <c r="CA203" s="43">
        <v>1</v>
      </c>
      <c r="CB203" s="43">
        <v>2</v>
      </c>
      <c r="CC203" s="43">
        <v>0</v>
      </c>
      <c r="CD203" s="43">
        <v>9</v>
      </c>
      <c r="CE203" s="43">
        <v>0</v>
      </c>
      <c r="CF203" s="43">
        <v>8</v>
      </c>
      <c r="CG203" s="43">
        <v>0</v>
      </c>
      <c r="CH203" s="43">
        <v>7</v>
      </c>
      <c r="CI203" s="43">
        <v>0</v>
      </c>
      <c r="CJ203" s="43">
        <v>4</v>
      </c>
      <c r="CK203" s="43">
        <v>4</v>
      </c>
      <c r="CL203" s="43">
        <v>12</v>
      </c>
      <c r="CM203" s="43">
        <v>0</v>
      </c>
      <c r="CN203" s="43">
        <v>8</v>
      </c>
      <c r="CO203" s="43">
        <v>5</v>
      </c>
      <c r="CP203" s="43">
        <v>37</v>
      </c>
      <c r="CQ203" s="43">
        <v>4</v>
      </c>
      <c r="CR203" s="43">
        <v>16</v>
      </c>
      <c r="CS203" s="43">
        <v>2</v>
      </c>
      <c r="CT203" s="43">
        <v>32</v>
      </c>
      <c r="CU203" s="43">
        <v>2</v>
      </c>
      <c r="CV203" s="43">
        <v>26</v>
      </c>
      <c r="CW203" s="43">
        <v>4</v>
      </c>
      <c r="CX203" s="43">
        <v>30</v>
      </c>
      <c r="CY203" s="43">
        <v>4</v>
      </c>
      <c r="CZ203" s="43">
        <v>19</v>
      </c>
      <c r="DA203" s="43">
        <v>0</v>
      </c>
      <c r="DB203" s="43">
        <v>5</v>
      </c>
      <c r="DC203" s="43">
        <v>1</v>
      </c>
      <c r="DD203" s="43">
        <v>4</v>
      </c>
      <c r="DG203" s="43">
        <v>0</v>
      </c>
      <c r="DH203" s="43">
        <v>20</v>
      </c>
      <c r="DI203" s="43">
        <v>0</v>
      </c>
      <c r="DJ203" s="43">
        <v>1</v>
      </c>
      <c r="DK203" s="43">
        <v>0</v>
      </c>
      <c r="DL203" s="43">
        <v>0</v>
      </c>
      <c r="DM203" s="43">
        <v>0</v>
      </c>
      <c r="DN203" s="43">
        <v>2</v>
      </c>
      <c r="DO203" s="43">
        <v>0</v>
      </c>
      <c r="DP203" s="43">
        <v>2</v>
      </c>
      <c r="DQ203" s="43">
        <v>0</v>
      </c>
      <c r="DR203" s="43">
        <v>0</v>
      </c>
      <c r="DS203" s="43">
        <v>0</v>
      </c>
      <c r="DT203" s="43">
        <v>0</v>
      </c>
      <c r="DU203" s="43">
        <v>0</v>
      </c>
      <c r="DV203" s="43">
        <v>1</v>
      </c>
      <c r="DW203" s="43">
        <v>0</v>
      </c>
      <c r="DX203" s="43">
        <v>0</v>
      </c>
      <c r="DY203" s="43">
        <v>0</v>
      </c>
      <c r="DZ203" s="43">
        <v>23</v>
      </c>
      <c r="EA203" s="43">
        <v>0</v>
      </c>
      <c r="EB203" s="43">
        <v>0</v>
      </c>
      <c r="EC203" s="43">
        <v>0</v>
      </c>
      <c r="ED203" s="43">
        <v>31</v>
      </c>
      <c r="EE203" s="43">
        <v>0</v>
      </c>
      <c r="EF203" s="43">
        <v>2</v>
      </c>
      <c r="EG203" s="43">
        <v>1</v>
      </c>
      <c r="EH203" s="43">
        <v>18</v>
      </c>
      <c r="EI203" s="43">
        <v>0</v>
      </c>
      <c r="EJ203" s="43">
        <v>2</v>
      </c>
      <c r="EK203" s="43">
        <v>0</v>
      </c>
      <c r="EL203" s="43">
        <v>3</v>
      </c>
      <c r="EM203" s="43">
        <v>0</v>
      </c>
      <c r="EN203" s="43">
        <v>0</v>
      </c>
      <c r="EO203" s="43">
        <v>0</v>
      </c>
      <c r="EP203" s="43">
        <v>0</v>
      </c>
      <c r="EQ203" s="43">
        <v>0</v>
      </c>
      <c r="ER203" s="43">
        <v>0</v>
      </c>
      <c r="ES203" s="43">
        <v>0</v>
      </c>
      <c r="ET203" s="43">
        <v>0</v>
      </c>
      <c r="EU203" s="43">
        <v>0</v>
      </c>
      <c r="EV203" s="43">
        <v>0</v>
      </c>
      <c r="EW203" s="43">
        <v>0</v>
      </c>
      <c r="EX203" s="43">
        <v>0</v>
      </c>
      <c r="EY203" s="43">
        <v>0</v>
      </c>
      <c r="EZ203" s="43">
        <v>2</v>
      </c>
      <c r="FA203" s="43">
        <v>0</v>
      </c>
      <c r="FB203" s="43">
        <v>2</v>
      </c>
      <c r="FC203" s="43">
        <v>0</v>
      </c>
      <c r="FD203" s="43">
        <v>0</v>
      </c>
      <c r="FE203" s="43">
        <v>0</v>
      </c>
      <c r="FF203" s="43">
        <v>3</v>
      </c>
      <c r="FG203" s="43">
        <v>0</v>
      </c>
      <c r="FH203" s="43">
        <v>0</v>
      </c>
      <c r="FI203" s="43">
        <v>0</v>
      </c>
      <c r="FJ203" s="43">
        <v>3</v>
      </c>
      <c r="FK203" s="43">
        <v>0</v>
      </c>
      <c r="FL203" s="43">
        <v>0</v>
      </c>
      <c r="FM203" s="43">
        <v>3</v>
      </c>
      <c r="FN203" s="43">
        <v>9</v>
      </c>
      <c r="FO203" s="43">
        <v>1</v>
      </c>
      <c r="FP203" s="43">
        <v>17</v>
      </c>
      <c r="FQ203" s="43">
        <v>2</v>
      </c>
      <c r="FR203" s="43">
        <v>7</v>
      </c>
      <c r="FS203" s="43">
        <v>0</v>
      </c>
      <c r="FT203" s="43">
        <v>16</v>
      </c>
      <c r="FU203" s="43">
        <v>0</v>
      </c>
      <c r="FV203" s="43">
        <v>8</v>
      </c>
      <c r="FW203" s="43">
        <v>2</v>
      </c>
      <c r="FX203" s="43">
        <v>8</v>
      </c>
      <c r="FY203" s="43">
        <v>0</v>
      </c>
      <c r="FZ203" s="43">
        <v>2</v>
      </c>
      <c r="GA203" s="43">
        <v>0</v>
      </c>
      <c r="GB203" s="43">
        <v>4</v>
      </c>
      <c r="GC203" s="27"/>
      <c r="GD203" s="27">
        <v>0</v>
      </c>
      <c r="GE203" s="27">
        <v>0</v>
      </c>
      <c r="GF203" s="27">
        <v>0</v>
      </c>
      <c r="GG203" s="27">
        <v>0</v>
      </c>
      <c r="GH203" s="27">
        <v>0</v>
      </c>
      <c r="GI203" s="27">
        <v>0</v>
      </c>
      <c r="GJ203" s="27">
        <v>0</v>
      </c>
      <c r="GK203" s="27">
        <v>0</v>
      </c>
      <c r="GL203" s="27">
        <v>0</v>
      </c>
      <c r="GM203" s="27">
        <v>0</v>
      </c>
      <c r="GN203" s="27">
        <v>0</v>
      </c>
      <c r="GO203" s="27">
        <v>0</v>
      </c>
      <c r="GP203" s="27"/>
      <c r="GQ203" s="27">
        <v>0</v>
      </c>
      <c r="GR203" s="27">
        <v>0</v>
      </c>
      <c r="GS203" s="27">
        <v>0</v>
      </c>
      <c r="GT203" s="27">
        <v>0</v>
      </c>
      <c r="GU203" s="27">
        <v>0</v>
      </c>
      <c r="GV203" s="27">
        <v>0</v>
      </c>
      <c r="GW203" s="27">
        <v>0</v>
      </c>
      <c r="GX203" s="27">
        <v>0</v>
      </c>
      <c r="GY203" s="27">
        <v>0</v>
      </c>
      <c r="GZ203" s="27">
        <v>0</v>
      </c>
      <c r="HA203" s="27">
        <v>0</v>
      </c>
      <c r="HB203" s="27">
        <v>0</v>
      </c>
      <c r="HC203" s="27"/>
      <c r="HD203" s="27">
        <v>0</v>
      </c>
      <c r="HE203" s="27">
        <v>0</v>
      </c>
      <c r="HF203" s="27">
        <v>0</v>
      </c>
      <c r="HG203" s="27">
        <v>0</v>
      </c>
      <c r="HH203" s="27">
        <v>0</v>
      </c>
      <c r="HI203" s="27">
        <v>0</v>
      </c>
      <c r="HJ203" s="27">
        <v>0</v>
      </c>
      <c r="HK203" s="27">
        <v>0</v>
      </c>
      <c r="HL203" s="27">
        <v>0</v>
      </c>
      <c r="HM203" s="27">
        <v>0</v>
      </c>
      <c r="HN203" s="27">
        <v>0</v>
      </c>
      <c r="HO203" s="27">
        <v>0</v>
      </c>
      <c r="HP203" s="27"/>
      <c r="HQ203" s="27">
        <v>0</v>
      </c>
      <c r="HR203" s="27">
        <v>0</v>
      </c>
      <c r="HS203" s="27">
        <v>0</v>
      </c>
      <c r="HT203" s="27">
        <v>0</v>
      </c>
      <c r="HU203" s="27">
        <v>0</v>
      </c>
      <c r="HV203" s="27">
        <v>0</v>
      </c>
      <c r="HW203" s="27">
        <v>0</v>
      </c>
      <c r="HX203" s="27">
        <v>0</v>
      </c>
      <c r="HY203" s="27">
        <v>0</v>
      </c>
      <c r="HZ203" s="27">
        <v>0</v>
      </c>
      <c r="IA203" s="27">
        <v>0</v>
      </c>
      <c r="IB203" s="27">
        <v>0</v>
      </c>
      <c r="IC203" s="27"/>
      <c r="ID203" s="27">
        <v>1</v>
      </c>
      <c r="IE203" s="27">
        <v>9</v>
      </c>
      <c r="IF203" s="27">
        <v>1</v>
      </c>
      <c r="IG203" s="27">
        <v>3</v>
      </c>
      <c r="IH203" s="27">
        <v>4</v>
      </c>
      <c r="II203" s="27"/>
      <c r="IJ203" s="27"/>
      <c r="IK203" s="27"/>
      <c r="IL203" s="27"/>
      <c r="IM203" s="27">
        <v>1</v>
      </c>
      <c r="IN203" s="27">
        <v>0</v>
      </c>
      <c r="IO203" s="27">
        <v>0</v>
      </c>
      <c r="IP203" s="27">
        <v>0</v>
      </c>
      <c r="IQ203" s="27">
        <v>0</v>
      </c>
      <c r="IR203" s="27">
        <v>0</v>
      </c>
      <c r="IS203" s="27">
        <v>0</v>
      </c>
      <c r="IT203" s="27">
        <v>1</v>
      </c>
      <c r="IU203" s="27">
        <v>0</v>
      </c>
      <c r="IV203" s="27">
        <v>0</v>
      </c>
      <c r="IW203" s="27">
        <v>0</v>
      </c>
      <c r="IX203" s="27">
        <v>0</v>
      </c>
      <c r="IY203" s="27">
        <v>0</v>
      </c>
      <c r="IZ203" s="27">
        <v>1</v>
      </c>
      <c r="JA203" s="27">
        <v>0</v>
      </c>
      <c r="JB203" s="27">
        <v>0</v>
      </c>
      <c r="JC203" s="27">
        <v>1</v>
      </c>
      <c r="JD203" s="27">
        <v>0</v>
      </c>
      <c r="JE203" s="27">
        <v>1</v>
      </c>
      <c r="JF203" s="27">
        <v>0</v>
      </c>
      <c r="JG203" s="27">
        <v>0</v>
      </c>
      <c r="JH203" s="27">
        <v>0</v>
      </c>
      <c r="JI203" s="27">
        <v>7</v>
      </c>
      <c r="JJ203" s="27">
        <v>1</v>
      </c>
      <c r="JK203" s="27">
        <v>1</v>
      </c>
      <c r="JL203" s="27">
        <v>0</v>
      </c>
      <c r="JM203" s="27">
        <v>0</v>
      </c>
      <c r="JN203" s="27">
        <v>0</v>
      </c>
      <c r="JO203" s="27">
        <v>0</v>
      </c>
      <c r="JP203" s="27">
        <v>0</v>
      </c>
      <c r="JQ203" s="27">
        <v>0</v>
      </c>
      <c r="JR203" s="27">
        <v>0</v>
      </c>
      <c r="JS203" s="27">
        <v>0</v>
      </c>
      <c r="JT203" s="27">
        <v>0</v>
      </c>
      <c r="JU203" s="27">
        <v>2</v>
      </c>
      <c r="JV203" s="27">
        <v>1</v>
      </c>
      <c r="JW203" s="27">
        <v>0</v>
      </c>
      <c r="JX203" s="27">
        <v>1</v>
      </c>
      <c r="JY203" s="14">
        <v>94</v>
      </c>
      <c r="JZ203" s="27">
        <v>0</v>
      </c>
      <c r="KA203" s="27">
        <v>0</v>
      </c>
      <c r="KB203" s="27">
        <v>2</v>
      </c>
      <c r="KC203" s="27">
        <v>2</v>
      </c>
      <c r="KD203" s="27">
        <v>0</v>
      </c>
      <c r="KE203" s="27">
        <v>31</v>
      </c>
      <c r="KF203" s="27">
        <v>7</v>
      </c>
      <c r="KG203" s="27">
        <v>2</v>
      </c>
      <c r="KH203" s="27">
        <v>22</v>
      </c>
      <c r="KI203" s="27">
        <v>7</v>
      </c>
      <c r="KJ203" s="27">
        <v>4</v>
      </c>
      <c r="KK203" s="27">
        <v>17</v>
      </c>
      <c r="KL203" s="14">
        <v>96</v>
      </c>
      <c r="KM203" s="27">
        <v>2</v>
      </c>
      <c r="KN203" s="27">
        <v>33</v>
      </c>
      <c r="KO203" s="27">
        <v>31</v>
      </c>
      <c r="KP203" s="27">
        <v>30</v>
      </c>
      <c r="KQ203" s="14">
        <v>15</v>
      </c>
      <c r="KR203" s="27">
        <v>14</v>
      </c>
      <c r="KS203" s="27">
        <v>1</v>
      </c>
      <c r="KT203" s="14">
        <v>1</v>
      </c>
      <c r="KU203" s="27">
        <v>1</v>
      </c>
      <c r="KV203" s="27">
        <v>0</v>
      </c>
      <c r="KW203" s="27">
        <v>0</v>
      </c>
      <c r="KX203" s="27">
        <v>0</v>
      </c>
      <c r="KY203" s="14">
        <v>4</v>
      </c>
      <c r="KZ203" s="27">
        <v>0</v>
      </c>
      <c r="LA203" s="27">
        <v>0</v>
      </c>
      <c r="LB203" s="27">
        <v>0</v>
      </c>
      <c r="LC203" s="27">
        <v>0</v>
      </c>
      <c r="LD203" s="27">
        <v>0</v>
      </c>
      <c r="LE203" s="27">
        <v>0</v>
      </c>
      <c r="LF203" s="27">
        <v>0</v>
      </c>
      <c r="LG203" s="27">
        <v>0</v>
      </c>
      <c r="LH203" s="27">
        <v>0</v>
      </c>
      <c r="LI203" s="27">
        <v>0</v>
      </c>
      <c r="LJ203" s="27">
        <v>0</v>
      </c>
      <c r="LK203" s="27">
        <v>0</v>
      </c>
      <c r="LL203" s="27">
        <v>0</v>
      </c>
      <c r="LM203" s="27">
        <v>0</v>
      </c>
      <c r="LN203" s="27">
        <v>1</v>
      </c>
      <c r="LO203" s="27">
        <v>0</v>
      </c>
      <c r="LP203" s="27">
        <v>0</v>
      </c>
      <c r="LQ203" s="27">
        <v>0</v>
      </c>
      <c r="LR203" s="27">
        <v>0</v>
      </c>
      <c r="LS203" s="27">
        <v>0</v>
      </c>
      <c r="LT203" s="27">
        <v>0</v>
      </c>
      <c r="LU203" s="27">
        <v>0</v>
      </c>
      <c r="LV203" s="27">
        <v>0</v>
      </c>
      <c r="LW203" s="27">
        <v>0</v>
      </c>
      <c r="LX203" s="27">
        <v>0</v>
      </c>
      <c r="LY203" s="27">
        <v>0</v>
      </c>
      <c r="LZ203" s="27">
        <v>0</v>
      </c>
      <c r="MA203" s="27">
        <v>0</v>
      </c>
      <c r="MB203" s="27">
        <v>0</v>
      </c>
      <c r="MC203" s="27">
        <v>0</v>
      </c>
      <c r="MD203" s="27">
        <v>0</v>
      </c>
      <c r="ME203" s="27">
        <v>0</v>
      </c>
      <c r="MF203" s="27">
        <v>0</v>
      </c>
      <c r="MG203" s="27">
        <v>0</v>
      </c>
      <c r="MH203" s="27">
        <v>0</v>
      </c>
      <c r="MI203" s="27">
        <v>0</v>
      </c>
      <c r="MJ203" s="27">
        <v>0</v>
      </c>
      <c r="MK203" s="27">
        <v>0</v>
      </c>
      <c r="ML203" s="27">
        <v>0</v>
      </c>
      <c r="MM203" s="27">
        <v>0</v>
      </c>
      <c r="MN203" s="27">
        <v>0</v>
      </c>
      <c r="MO203" s="27">
        <v>0</v>
      </c>
      <c r="MP203" s="27">
        <v>0</v>
      </c>
      <c r="MQ203" s="27">
        <v>0</v>
      </c>
      <c r="MR203" s="27">
        <v>0</v>
      </c>
      <c r="MS203" s="27">
        <v>0</v>
      </c>
      <c r="MT203" s="27">
        <v>0</v>
      </c>
      <c r="MU203" s="27">
        <v>0</v>
      </c>
      <c r="MV203" s="27">
        <v>0</v>
      </c>
      <c r="MW203" s="27">
        <v>0</v>
      </c>
      <c r="MX203" s="27">
        <v>0</v>
      </c>
      <c r="MY203" s="27">
        <v>0</v>
      </c>
      <c r="MZ203" s="27">
        <v>0</v>
      </c>
      <c r="NA203" s="27">
        <v>0</v>
      </c>
      <c r="NB203" s="27">
        <v>0</v>
      </c>
      <c r="NC203" s="27">
        <v>0</v>
      </c>
      <c r="ND203" s="27">
        <v>0</v>
      </c>
      <c r="NE203" s="27">
        <v>0</v>
      </c>
      <c r="NF203" s="27">
        <v>0</v>
      </c>
      <c r="NG203" s="27">
        <v>1</v>
      </c>
      <c r="NH203" s="27">
        <v>0</v>
      </c>
      <c r="NI203" s="27">
        <v>0</v>
      </c>
      <c r="NJ203" s="27">
        <v>0</v>
      </c>
      <c r="NK203" s="27">
        <v>0</v>
      </c>
      <c r="NL203" s="27">
        <v>0</v>
      </c>
      <c r="NM203" s="27">
        <v>0</v>
      </c>
      <c r="NN203" s="27">
        <v>0</v>
      </c>
      <c r="NO203" s="27">
        <v>0</v>
      </c>
      <c r="NP203" s="27">
        <v>0</v>
      </c>
      <c r="NQ203" s="27">
        <v>1</v>
      </c>
      <c r="NR203" s="27">
        <v>0</v>
      </c>
      <c r="NS203" s="27">
        <v>1</v>
      </c>
      <c r="NT203" s="14">
        <v>4</v>
      </c>
      <c r="NU203" s="27">
        <v>0</v>
      </c>
      <c r="NV203" s="27">
        <v>0</v>
      </c>
      <c r="NW203" s="27">
        <v>0</v>
      </c>
      <c r="NX203" s="27">
        <v>0</v>
      </c>
      <c r="NY203" s="27">
        <v>0</v>
      </c>
      <c r="NZ203" s="27">
        <v>0</v>
      </c>
      <c r="OA203" s="27">
        <v>0</v>
      </c>
      <c r="OB203" s="27">
        <v>0</v>
      </c>
      <c r="OC203" s="27">
        <v>0</v>
      </c>
      <c r="OD203" s="27">
        <v>0</v>
      </c>
      <c r="OE203" s="27">
        <v>0</v>
      </c>
      <c r="OF203" s="27">
        <v>1</v>
      </c>
      <c r="OG203" s="27">
        <v>0</v>
      </c>
      <c r="OH203" s="27">
        <v>0</v>
      </c>
      <c r="OI203" s="27">
        <v>1</v>
      </c>
      <c r="OJ203" s="27">
        <v>0</v>
      </c>
      <c r="OK203" s="27">
        <v>0</v>
      </c>
      <c r="OL203" s="27">
        <v>0</v>
      </c>
      <c r="OM203" s="27">
        <v>0</v>
      </c>
      <c r="ON203" s="27">
        <v>0</v>
      </c>
      <c r="OO203" s="27">
        <v>0</v>
      </c>
      <c r="OP203" s="27">
        <v>1</v>
      </c>
      <c r="OQ203" s="27">
        <v>0</v>
      </c>
      <c r="OR203" s="27">
        <v>1</v>
      </c>
      <c r="OS203" s="14">
        <v>48</v>
      </c>
      <c r="OT203" s="44">
        <v>6</v>
      </c>
      <c r="OU203" s="27">
        <v>0</v>
      </c>
      <c r="OV203" s="27">
        <v>1</v>
      </c>
      <c r="OW203" s="27">
        <v>0</v>
      </c>
      <c r="OX203" s="27">
        <v>0</v>
      </c>
      <c r="OY203" s="27">
        <v>1</v>
      </c>
      <c r="OZ203" s="27">
        <v>5</v>
      </c>
      <c r="PA203" s="27">
        <v>11</v>
      </c>
      <c r="PB203" s="27">
        <v>14</v>
      </c>
      <c r="PC203" s="27">
        <v>0</v>
      </c>
      <c r="PD203" s="27">
        <v>0</v>
      </c>
      <c r="PE203" s="27">
        <v>0</v>
      </c>
      <c r="PF203" s="27">
        <v>0</v>
      </c>
      <c r="PG203" s="27">
        <v>0</v>
      </c>
      <c r="PH203" s="27">
        <v>0</v>
      </c>
      <c r="PI203" s="27">
        <v>2</v>
      </c>
      <c r="PJ203" s="27">
        <v>0</v>
      </c>
      <c r="PK203" s="27">
        <v>0</v>
      </c>
      <c r="PL203" s="27">
        <v>2</v>
      </c>
      <c r="PM203" s="27">
        <v>2</v>
      </c>
      <c r="PN203" s="27">
        <v>8</v>
      </c>
      <c r="PO203" s="27">
        <v>0</v>
      </c>
      <c r="PP203" s="27">
        <v>0</v>
      </c>
      <c r="PQ203" s="27">
        <v>0</v>
      </c>
      <c r="PR203" s="27">
        <v>0</v>
      </c>
      <c r="PS203" s="27">
        <v>2</v>
      </c>
      <c r="PT203" s="27">
        <v>0</v>
      </c>
      <c r="PU203" s="27">
        <v>0</v>
      </c>
      <c r="PV203" s="27">
        <v>0</v>
      </c>
      <c r="PW203" s="27">
        <v>0</v>
      </c>
      <c r="PX203" s="14">
        <v>2797</v>
      </c>
      <c r="PY203" s="27">
        <v>5</v>
      </c>
      <c r="PZ203" s="27">
        <v>39</v>
      </c>
      <c r="QA203" s="27">
        <v>59</v>
      </c>
      <c r="QB203" s="27">
        <v>27</v>
      </c>
      <c r="QC203" s="27">
        <v>63</v>
      </c>
      <c r="QD203" s="27">
        <v>404</v>
      </c>
      <c r="QE203" s="27">
        <v>1224</v>
      </c>
      <c r="QF203" s="27">
        <v>0</v>
      </c>
      <c r="QG203" s="27">
        <v>0</v>
      </c>
      <c r="QH203" s="27">
        <v>0</v>
      </c>
      <c r="QI203" s="27">
        <v>0</v>
      </c>
      <c r="QJ203" s="27">
        <v>160</v>
      </c>
      <c r="QK203" s="27">
        <v>0</v>
      </c>
      <c r="QL203" s="27">
        <v>38</v>
      </c>
      <c r="QM203" s="27">
        <v>45</v>
      </c>
      <c r="QN203" s="27">
        <v>23</v>
      </c>
      <c r="QO203" s="27">
        <v>10</v>
      </c>
      <c r="QP203" s="27">
        <v>75</v>
      </c>
      <c r="QQ203" s="27">
        <v>522</v>
      </c>
      <c r="QR203" s="27">
        <v>0</v>
      </c>
      <c r="QS203" s="27">
        <v>0</v>
      </c>
      <c r="QT203" s="27">
        <v>0</v>
      </c>
      <c r="QU203" s="27">
        <v>0</v>
      </c>
      <c r="QV203" s="27">
        <v>103</v>
      </c>
      <c r="QW203" s="27">
        <v>0</v>
      </c>
      <c r="QX203" s="27">
        <v>0</v>
      </c>
      <c r="QY203" s="27">
        <v>0</v>
      </c>
      <c r="QZ203" s="27">
        <v>0</v>
      </c>
      <c r="RA203" s="14">
        <v>22</v>
      </c>
      <c r="RB203" s="27">
        <v>0</v>
      </c>
      <c r="RC203" s="27">
        <v>0</v>
      </c>
      <c r="RD203" s="27">
        <v>2</v>
      </c>
      <c r="RE203" s="27">
        <v>4</v>
      </c>
      <c r="RF203" s="27">
        <v>0</v>
      </c>
      <c r="RG203" s="27">
        <v>2</v>
      </c>
      <c r="RH203" s="27">
        <v>7</v>
      </c>
      <c r="RI203" s="27">
        <v>7</v>
      </c>
      <c r="RJ203" s="14">
        <v>1</v>
      </c>
      <c r="RK203" s="27">
        <v>0</v>
      </c>
      <c r="RL203" s="27">
        <v>0</v>
      </c>
      <c r="RM203" s="27">
        <v>0</v>
      </c>
      <c r="RN203" s="27">
        <v>0</v>
      </c>
      <c r="RO203" s="27">
        <v>0</v>
      </c>
      <c r="RP203" s="27">
        <v>0</v>
      </c>
      <c r="RQ203" s="27">
        <v>0</v>
      </c>
      <c r="RR203" s="27">
        <v>0</v>
      </c>
      <c r="RS203" s="27">
        <v>0</v>
      </c>
      <c r="RT203" s="27">
        <v>0</v>
      </c>
      <c r="RU203" s="27">
        <v>0</v>
      </c>
      <c r="RV203" s="27">
        <v>0</v>
      </c>
      <c r="RW203" s="27">
        <v>0</v>
      </c>
      <c r="RX203" s="27">
        <v>0</v>
      </c>
      <c r="RY203" s="27">
        <v>1</v>
      </c>
      <c r="RZ203" s="27">
        <v>0</v>
      </c>
      <c r="SA203" s="27">
        <v>0</v>
      </c>
      <c r="SB203" s="27">
        <v>0</v>
      </c>
      <c r="SC203" s="27">
        <v>0</v>
      </c>
      <c r="SD203" s="27">
        <v>0</v>
      </c>
      <c r="SE203" s="27">
        <v>0</v>
      </c>
      <c r="SF203" s="27">
        <v>0</v>
      </c>
      <c r="SG203" s="27">
        <v>0</v>
      </c>
      <c r="SH203" s="27">
        <v>0</v>
      </c>
      <c r="SI203" s="27">
        <v>0</v>
      </c>
      <c r="SJ203" s="27">
        <v>0</v>
      </c>
      <c r="SK203" s="27">
        <v>0</v>
      </c>
      <c r="SL203" s="27">
        <v>0</v>
      </c>
      <c r="SM203" s="27">
        <v>0</v>
      </c>
      <c r="SN203" s="27">
        <v>0</v>
      </c>
      <c r="SO203" s="27">
        <v>0</v>
      </c>
      <c r="SP203" s="27">
        <v>0</v>
      </c>
      <c r="SQ203" s="27">
        <v>0</v>
      </c>
      <c r="SR203" s="27">
        <v>0</v>
      </c>
      <c r="SS203" s="27">
        <v>0</v>
      </c>
      <c r="ST203" s="27">
        <v>0</v>
      </c>
      <c r="SU203" s="27">
        <v>0</v>
      </c>
      <c r="SV203" s="27">
        <v>0</v>
      </c>
      <c r="SW203" s="27">
        <v>0</v>
      </c>
      <c r="SX203" s="27">
        <v>0</v>
      </c>
      <c r="SY203" s="27">
        <v>0</v>
      </c>
      <c r="SZ203" s="27">
        <v>0</v>
      </c>
      <c r="TA203" s="27">
        <v>0</v>
      </c>
      <c r="TB203" s="27">
        <v>0</v>
      </c>
      <c r="TC203" s="27">
        <v>0</v>
      </c>
      <c r="TD203" s="27">
        <v>0</v>
      </c>
      <c r="TE203" s="27">
        <v>0</v>
      </c>
      <c r="TF203" s="27">
        <v>0</v>
      </c>
      <c r="TG203" s="14">
        <v>0</v>
      </c>
      <c r="TH203" s="27">
        <v>0</v>
      </c>
      <c r="TI203" s="27">
        <v>0</v>
      </c>
      <c r="TJ203" s="27">
        <v>0</v>
      </c>
      <c r="TK203" s="27">
        <v>0</v>
      </c>
      <c r="TL203" s="27">
        <v>0</v>
      </c>
      <c r="TM203" s="27">
        <v>0</v>
      </c>
      <c r="TN203" s="27">
        <v>0</v>
      </c>
      <c r="TO203" s="27">
        <v>0</v>
      </c>
      <c r="TP203" s="27">
        <v>0</v>
      </c>
      <c r="TQ203" s="27">
        <v>0</v>
      </c>
      <c r="TR203" s="27">
        <v>0</v>
      </c>
      <c r="TS203" s="27">
        <v>0</v>
      </c>
      <c r="TT203" s="27">
        <v>0</v>
      </c>
      <c r="TU203" s="27">
        <v>0</v>
      </c>
      <c r="TV203" s="27">
        <v>0</v>
      </c>
      <c r="TW203" s="27">
        <v>0</v>
      </c>
      <c r="TX203" s="27">
        <v>0</v>
      </c>
      <c r="TY203" s="27">
        <v>0</v>
      </c>
      <c r="TZ203" s="27">
        <v>0</v>
      </c>
      <c r="UA203" s="27">
        <v>0</v>
      </c>
      <c r="UB203" s="27">
        <v>0</v>
      </c>
      <c r="UC203" s="27">
        <v>0</v>
      </c>
      <c r="UD203" s="27">
        <v>0</v>
      </c>
      <c r="UE203" s="27">
        <v>0</v>
      </c>
      <c r="UF203" s="27">
        <v>0</v>
      </c>
      <c r="UG203" s="27">
        <v>0</v>
      </c>
      <c r="UH203" s="27">
        <v>0</v>
      </c>
      <c r="UI203" s="27">
        <v>0</v>
      </c>
      <c r="UJ203" s="27">
        <v>0</v>
      </c>
      <c r="UK203" s="27">
        <v>0</v>
      </c>
      <c r="UL203" s="27">
        <v>0</v>
      </c>
      <c r="UM203" s="27">
        <v>0</v>
      </c>
      <c r="UN203" s="27">
        <v>0</v>
      </c>
      <c r="UO203" s="27">
        <v>0</v>
      </c>
      <c r="UP203" s="27">
        <v>0</v>
      </c>
      <c r="UQ203" s="27">
        <v>0</v>
      </c>
      <c r="UR203" s="27">
        <v>0</v>
      </c>
      <c r="US203" s="27">
        <v>0</v>
      </c>
      <c r="UT203" s="27">
        <v>0</v>
      </c>
      <c r="UU203" s="27">
        <v>0</v>
      </c>
      <c r="UV203" s="27">
        <v>0</v>
      </c>
      <c r="UW203" s="27">
        <v>0</v>
      </c>
      <c r="UX203" s="27">
        <v>0</v>
      </c>
      <c r="UY203" s="27">
        <v>0</v>
      </c>
      <c r="UZ203" s="27">
        <v>0</v>
      </c>
      <c r="VA203" s="27">
        <v>0</v>
      </c>
      <c r="VB203" s="27">
        <v>0</v>
      </c>
      <c r="VC203" s="27">
        <v>0</v>
      </c>
      <c r="VD203" s="27">
        <v>0</v>
      </c>
      <c r="VE203" s="27">
        <v>0</v>
      </c>
      <c r="VF203" s="27">
        <v>0</v>
      </c>
      <c r="VG203" s="27">
        <v>0</v>
      </c>
      <c r="VH203" s="14">
        <v>0</v>
      </c>
      <c r="VI203" s="27">
        <v>0</v>
      </c>
      <c r="VJ203" s="27">
        <v>0</v>
      </c>
      <c r="VK203" s="27">
        <v>0</v>
      </c>
      <c r="VL203" s="27">
        <v>0</v>
      </c>
      <c r="VM203" s="27">
        <v>0</v>
      </c>
      <c r="VN203" s="27">
        <v>0</v>
      </c>
      <c r="VO203" s="27">
        <v>0</v>
      </c>
      <c r="VP203" s="27">
        <v>0</v>
      </c>
      <c r="VQ203" s="27">
        <v>0</v>
      </c>
      <c r="VR203" s="27">
        <v>0</v>
      </c>
      <c r="VS203" s="27">
        <v>0</v>
      </c>
      <c r="VT203" s="27">
        <v>0</v>
      </c>
      <c r="VU203" s="27">
        <v>0</v>
      </c>
      <c r="VV203" s="27">
        <v>0</v>
      </c>
      <c r="VW203" s="27">
        <v>0</v>
      </c>
      <c r="VX203" s="27">
        <v>0</v>
      </c>
      <c r="VY203" s="27">
        <v>0</v>
      </c>
      <c r="VZ203" s="27">
        <v>0</v>
      </c>
      <c r="WA203" s="27">
        <v>0</v>
      </c>
      <c r="WB203" s="27">
        <v>0</v>
      </c>
      <c r="WC203" s="27">
        <v>0</v>
      </c>
      <c r="WD203" s="27">
        <v>0</v>
      </c>
      <c r="WE203" s="27">
        <v>0</v>
      </c>
      <c r="WF203" s="27">
        <v>0</v>
      </c>
      <c r="WG203" s="27">
        <v>0</v>
      </c>
      <c r="WH203" s="27">
        <v>0</v>
      </c>
      <c r="WI203" s="27">
        <v>0</v>
      </c>
      <c r="WJ203" s="27">
        <v>0</v>
      </c>
      <c r="WK203" s="27">
        <v>0</v>
      </c>
      <c r="WL203" s="27">
        <v>0</v>
      </c>
      <c r="WM203" s="27">
        <v>0</v>
      </c>
      <c r="WN203" s="27">
        <v>0</v>
      </c>
      <c r="WO203" s="27">
        <v>0</v>
      </c>
      <c r="WP203" s="27">
        <v>0</v>
      </c>
      <c r="WQ203" s="27">
        <v>0</v>
      </c>
      <c r="WR203" s="27">
        <v>0</v>
      </c>
      <c r="WS203" s="27">
        <v>0</v>
      </c>
      <c r="WT203" s="27">
        <v>0</v>
      </c>
      <c r="WU203" s="27">
        <v>0</v>
      </c>
      <c r="WV203" s="27">
        <v>0</v>
      </c>
      <c r="WW203" s="27">
        <v>0</v>
      </c>
      <c r="WX203" s="27">
        <v>0</v>
      </c>
      <c r="WY203" s="27">
        <v>0</v>
      </c>
      <c r="WZ203" s="27">
        <v>0</v>
      </c>
      <c r="XA203" s="27">
        <v>0</v>
      </c>
      <c r="XB203" s="27">
        <v>0</v>
      </c>
      <c r="XC203" s="27">
        <v>0</v>
      </c>
      <c r="XD203" s="27">
        <v>0</v>
      </c>
      <c r="XE203" s="27">
        <v>0</v>
      </c>
      <c r="XF203" s="27">
        <v>0</v>
      </c>
      <c r="XG203" s="27">
        <v>0</v>
      </c>
      <c r="XH203" s="27">
        <v>0</v>
      </c>
      <c r="XI203" s="27">
        <v>17</v>
      </c>
      <c r="XJ203" s="27">
        <v>35</v>
      </c>
      <c r="XK203" s="27">
        <v>3</v>
      </c>
      <c r="XL203" s="27">
        <v>49</v>
      </c>
      <c r="XM203" s="27">
        <v>9</v>
      </c>
      <c r="XN203" s="27">
        <v>1</v>
      </c>
      <c r="XO203" s="27">
        <v>0</v>
      </c>
      <c r="XP203" s="27">
        <v>2</v>
      </c>
      <c r="XQ203" s="27">
        <v>0</v>
      </c>
      <c r="XR203" s="27">
        <v>2</v>
      </c>
      <c r="XS203" s="27">
        <v>3</v>
      </c>
      <c r="XT203" s="27">
        <v>14</v>
      </c>
      <c r="XU203" s="27">
        <v>2</v>
      </c>
      <c r="XV203" s="27">
        <v>1</v>
      </c>
      <c r="XW203" s="27">
        <v>6</v>
      </c>
      <c r="XX203" s="27">
        <v>9</v>
      </c>
      <c r="XY203" s="27">
        <v>23</v>
      </c>
      <c r="XZ203" s="27">
        <v>3</v>
      </c>
      <c r="YA203" s="27">
        <v>14</v>
      </c>
      <c r="YB203" s="27">
        <v>1</v>
      </c>
      <c r="YC203" s="27">
        <v>0</v>
      </c>
      <c r="YD203" s="27">
        <v>2</v>
      </c>
      <c r="YE203" s="27">
        <v>0</v>
      </c>
      <c r="YF203" s="27">
        <v>3</v>
      </c>
      <c r="YG203" s="27">
        <v>4</v>
      </c>
      <c r="YH203" s="27">
        <v>16</v>
      </c>
      <c r="YI203" s="27">
        <v>2</v>
      </c>
      <c r="YJ203" s="27">
        <v>1</v>
      </c>
      <c r="YK203" s="27">
        <v>6</v>
      </c>
      <c r="YL203" s="27">
        <v>14</v>
      </c>
      <c r="YM203" s="27">
        <v>26</v>
      </c>
      <c r="YN203" s="27">
        <v>3</v>
      </c>
      <c r="YO203" s="27">
        <v>20</v>
      </c>
      <c r="YP203" s="27">
        <v>37</v>
      </c>
      <c r="YQ203" s="27">
        <v>24</v>
      </c>
      <c r="YR203" s="27">
        <v>33</v>
      </c>
      <c r="YS203" s="27">
        <v>19</v>
      </c>
      <c r="YT203" s="27">
        <v>76</v>
      </c>
      <c r="YU203" s="27">
        <v>2</v>
      </c>
      <c r="YV203" s="27">
        <v>93</v>
      </c>
      <c r="YW203" s="27">
        <v>33</v>
      </c>
      <c r="YX203" s="27">
        <v>28</v>
      </c>
      <c r="YY203" s="27">
        <v>88</v>
      </c>
      <c r="YZ203" s="27">
        <v>7</v>
      </c>
      <c r="ZA203" s="27">
        <v>109</v>
      </c>
      <c r="ZB203" s="27">
        <v>37</v>
      </c>
      <c r="ZC203" s="27">
        <v>1591</v>
      </c>
      <c r="ZD203" s="27">
        <v>257</v>
      </c>
      <c r="ZE203" s="27">
        <v>313</v>
      </c>
      <c r="ZF203" s="27">
        <v>60</v>
      </c>
      <c r="ZG203" s="27">
        <v>5</v>
      </c>
      <c r="ZH203" s="27">
        <v>4</v>
      </c>
      <c r="ZI203" s="27">
        <v>38</v>
      </c>
      <c r="ZJ203" s="27">
        <v>4</v>
      </c>
      <c r="ZK203" s="27">
        <v>2</v>
      </c>
      <c r="ZL203" s="27">
        <v>80</v>
      </c>
      <c r="ZM203" s="27">
        <v>17</v>
      </c>
      <c r="ZN203" s="27">
        <v>2</v>
      </c>
      <c r="ZO203" s="27">
        <v>36</v>
      </c>
      <c r="ZP203" s="27">
        <v>8</v>
      </c>
      <c r="ZQ203" s="27">
        <v>1</v>
      </c>
      <c r="ZR203" s="27">
        <v>0</v>
      </c>
      <c r="ZS203" s="27">
        <v>0</v>
      </c>
      <c r="ZT203" s="27">
        <v>0</v>
      </c>
      <c r="ZU203" s="27">
        <v>13</v>
      </c>
      <c r="ZV203" s="27">
        <v>3</v>
      </c>
    </row>
    <row r="204" spans="1:698" s="43" customFormat="1" x14ac:dyDescent="0.2">
      <c r="A204" s="43" t="s">
        <v>511</v>
      </c>
      <c r="B204" s="42"/>
      <c r="C204" s="14">
        <v>81</v>
      </c>
      <c r="D204" s="14">
        <v>9</v>
      </c>
      <c r="E204" s="14">
        <v>0</v>
      </c>
      <c r="F204" s="14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43">
        <v>0</v>
      </c>
      <c r="P204" s="43">
        <v>0</v>
      </c>
      <c r="Q204" s="43">
        <v>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>
        <v>0</v>
      </c>
      <c r="AN204" s="43">
        <v>0</v>
      </c>
      <c r="AO204" s="43">
        <v>0</v>
      </c>
      <c r="AP204" s="43">
        <v>0</v>
      </c>
      <c r="AU204" s="43">
        <v>0</v>
      </c>
      <c r="AV204" s="43">
        <v>0</v>
      </c>
      <c r="AW204" s="43">
        <v>0</v>
      </c>
      <c r="AX204" s="43">
        <v>0</v>
      </c>
      <c r="AY204" s="14">
        <v>0</v>
      </c>
      <c r="AZ204" s="14">
        <v>3</v>
      </c>
      <c r="BA204" s="14">
        <v>0</v>
      </c>
      <c r="BB204" s="14">
        <v>0</v>
      </c>
      <c r="BC204" s="43">
        <v>0</v>
      </c>
      <c r="BD204" s="43">
        <v>0</v>
      </c>
      <c r="BE204" s="43">
        <v>0</v>
      </c>
      <c r="BF204" s="43">
        <v>0</v>
      </c>
      <c r="BG204" s="43">
        <v>0</v>
      </c>
      <c r="BH204" s="43">
        <v>0</v>
      </c>
      <c r="BI204" s="43">
        <v>0</v>
      </c>
      <c r="BJ204" s="43">
        <v>0</v>
      </c>
      <c r="BK204" s="43">
        <v>0</v>
      </c>
      <c r="BL204" s="43">
        <v>0</v>
      </c>
      <c r="BM204" s="43">
        <v>0</v>
      </c>
      <c r="BN204" s="43">
        <v>0</v>
      </c>
      <c r="BO204" s="43">
        <v>0</v>
      </c>
      <c r="BP204" s="43">
        <v>0</v>
      </c>
      <c r="BQ204" s="43">
        <v>0</v>
      </c>
      <c r="BR204" s="43">
        <v>0</v>
      </c>
      <c r="BS204" s="43">
        <v>0</v>
      </c>
      <c r="BT204" s="43">
        <v>0</v>
      </c>
      <c r="BU204" s="43">
        <v>0</v>
      </c>
      <c r="BV204" s="43">
        <v>0</v>
      </c>
      <c r="BW204" s="43">
        <v>0</v>
      </c>
      <c r="BX204" s="43">
        <v>0</v>
      </c>
      <c r="BY204" s="43">
        <v>0</v>
      </c>
      <c r="BZ204" s="43">
        <v>0</v>
      </c>
      <c r="CA204" s="43">
        <v>0</v>
      </c>
      <c r="CB204" s="43">
        <v>0</v>
      </c>
      <c r="CC204" s="43">
        <v>0</v>
      </c>
      <c r="CD204" s="43">
        <v>0</v>
      </c>
      <c r="CE204" s="43">
        <v>0</v>
      </c>
      <c r="CF204" s="43">
        <v>0</v>
      </c>
      <c r="CG204" s="43">
        <v>0</v>
      </c>
      <c r="CH204" s="43">
        <v>0</v>
      </c>
      <c r="CI204" s="43">
        <v>0</v>
      </c>
      <c r="CJ204" s="43">
        <v>0</v>
      </c>
      <c r="CK204" s="43">
        <v>0</v>
      </c>
      <c r="CL204" s="43">
        <v>0</v>
      </c>
      <c r="CM204" s="43">
        <v>0</v>
      </c>
      <c r="CN204" s="43">
        <v>0</v>
      </c>
      <c r="CO204" s="43">
        <v>0</v>
      </c>
      <c r="CP204" s="43">
        <v>0</v>
      </c>
      <c r="CQ204" s="43">
        <v>0</v>
      </c>
      <c r="CR204" s="43">
        <v>3</v>
      </c>
      <c r="CS204" s="43">
        <v>0</v>
      </c>
      <c r="CT204" s="43">
        <v>0</v>
      </c>
      <c r="CU204" s="43">
        <v>0</v>
      </c>
      <c r="CV204" s="43">
        <v>7</v>
      </c>
      <c r="CW204" s="43">
        <v>0</v>
      </c>
      <c r="CX204" s="43">
        <v>0</v>
      </c>
      <c r="CY204" s="43">
        <v>1</v>
      </c>
      <c r="CZ204" s="43">
        <v>10</v>
      </c>
      <c r="DA204" s="43">
        <v>0</v>
      </c>
      <c r="DB204" s="43">
        <v>0</v>
      </c>
      <c r="DC204" s="43">
        <v>0</v>
      </c>
      <c r="DD204" s="43">
        <v>0</v>
      </c>
      <c r="DG204" s="43">
        <v>0</v>
      </c>
      <c r="DH204" s="43">
        <v>0</v>
      </c>
      <c r="DI204" s="43">
        <v>0</v>
      </c>
      <c r="DJ204" s="43">
        <v>0</v>
      </c>
      <c r="DK204" s="43">
        <v>0</v>
      </c>
      <c r="DL204" s="43">
        <v>0</v>
      </c>
      <c r="DM204" s="43">
        <v>0</v>
      </c>
      <c r="DN204" s="43">
        <v>0</v>
      </c>
      <c r="DO204" s="43">
        <v>0</v>
      </c>
      <c r="DP204" s="43">
        <v>0</v>
      </c>
      <c r="DQ204" s="43">
        <v>0</v>
      </c>
      <c r="DR204" s="43">
        <v>0</v>
      </c>
      <c r="DS204" s="43">
        <v>0</v>
      </c>
      <c r="DT204" s="43">
        <v>0</v>
      </c>
      <c r="DU204" s="43">
        <v>0</v>
      </c>
      <c r="DV204" s="43">
        <v>0</v>
      </c>
      <c r="DW204" s="43">
        <v>0</v>
      </c>
      <c r="DX204" s="43">
        <v>0</v>
      </c>
      <c r="DY204" s="43">
        <v>0</v>
      </c>
      <c r="DZ204" s="43">
        <v>0</v>
      </c>
      <c r="EA204" s="43">
        <v>0</v>
      </c>
      <c r="EB204" s="43">
        <v>0</v>
      </c>
      <c r="EC204" s="43">
        <v>0</v>
      </c>
      <c r="ED204" s="43">
        <v>0</v>
      </c>
      <c r="EE204" s="43">
        <v>0</v>
      </c>
      <c r="EF204" s="43">
        <v>0</v>
      </c>
      <c r="EG204" s="43">
        <v>0</v>
      </c>
      <c r="EH204" s="43">
        <v>0</v>
      </c>
      <c r="EI204" s="43">
        <v>0</v>
      </c>
      <c r="EJ204" s="43">
        <v>0</v>
      </c>
      <c r="EK204" s="43">
        <v>0</v>
      </c>
      <c r="EL204" s="43">
        <v>0</v>
      </c>
      <c r="EM204" s="43">
        <v>0</v>
      </c>
      <c r="EN204" s="43">
        <v>0</v>
      </c>
      <c r="EO204" s="43">
        <v>0</v>
      </c>
      <c r="EP204" s="43">
        <v>0</v>
      </c>
      <c r="EQ204" s="43">
        <v>0</v>
      </c>
      <c r="ER204" s="43">
        <v>0</v>
      </c>
      <c r="ES204" s="43">
        <v>0</v>
      </c>
      <c r="ET204" s="43">
        <v>0</v>
      </c>
      <c r="EU204" s="43">
        <v>0</v>
      </c>
      <c r="EV204" s="43">
        <v>0</v>
      </c>
      <c r="EW204" s="43">
        <v>0</v>
      </c>
      <c r="EX204" s="43">
        <v>0</v>
      </c>
      <c r="EY204" s="43">
        <v>0</v>
      </c>
      <c r="EZ204" s="43">
        <v>0</v>
      </c>
      <c r="FA204" s="43">
        <v>0</v>
      </c>
      <c r="FB204" s="43">
        <v>0</v>
      </c>
      <c r="FC204" s="43">
        <v>0</v>
      </c>
      <c r="FD204" s="43">
        <v>0</v>
      </c>
      <c r="FE204" s="43">
        <v>0</v>
      </c>
      <c r="FF204" s="43">
        <v>0</v>
      </c>
      <c r="FG204" s="43">
        <v>0</v>
      </c>
      <c r="FH204" s="43">
        <v>0</v>
      </c>
      <c r="FI204" s="43">
        <v>0</v>
      </c>
      <c r="FJ204" s="43">
        <v>0</v>
      </c>
      <c r="FK204" s="43">
        <v>0</v>
      </c>
      <c r="FL204" s="43">
        <v>7</v>
      </c>
      <c r="FM204" s="43">
        <v>0</v>
      </c>
      <c r="FN204" s="43">
        <v>0</v>
      </c>
      <c r="FO204" s="43">
        <v>3</v>
      </c>
      <c r="FP204" s="43">
        <v>11</v>
      </c>
      <c r="FQ204" s="43">
        <v>0</v>
      </c>
      <c r="FR204" s="43">
        <v>0</v>
      </c>
      <c r="FS204" s="43">
        <v>2</v>
      </c>
      <c r="FT204" s="43">
        <v>12</v>
      </c>
      <c r="FU204" s="43">
        <v>0</v>
      </c>
      <c r="FV204" s="43">
        <v>0</v>
      </c>
      <c r="FW204" s="43">
        <v>3</v>
      </c>
      <c r="FX204" s="43">
        <v>19</v>
      </c>
      <c r="FY204" s="43">
        <v>0</v>
      </c>
      <c r="FZ204" s="43">
        <v>0</v>
      </c>
      <c r="GA204" s="43">
        <v>0</v>
      </c>
      <c r="GB204" s="43">
        <v>0</v>
      </c>
      <c r="GC204" s="27"/>
      <c r="GD204" s="27">
        <v>0</v>
      </c>
      <c r="GE204" s="27">
        <v>0</v>
      </c>
      <c r="GF204" s="27">
        <v>0</v>
      </c>
      <c r="GG204" s="27">
        <v>0</v>
      </c>
      <c r="GH204" s="27">
        <v>0</v>
      </c>
      <c r="GI204" s="27">
        <v>0</v>
      </c>
      <c r="GJ204" s="27">
        <v>0</v>
      </c>
      <c r="GK204" s="27">
        <v>0</v>
      </c>
      <c r="GL204" s="27">
        <v>0</v>
      </c>
      <c r="GM204" s="27">
        <v>0</v>
      </c>
      <c r="GN204" s="27">
        <v>0</v>
      </c>
      <c r="GO204" s="27">
        <v>0</v>
      </c>
      <c r="GP204" s="27"/>
      <c r="GQ204" s="27">
        <v>0</v>
      </c>
      <c r="GR204" s="27">
        <v>0</v>
      </c>
      <c r="GS204" s="27">
        <v>0</v>
      </c>
      <c r="GT204" s="27">
        <v>0</v>
      </c>
      <c r="GU204" s="27">
        <v>0</v>
      </c>
      <c r="GV204" s="27">
        <v>0</v>
      </c>
      <c r="GW204" s="27">
        <v>0</v>
      </c>
      <c r="GX204" s="27">
        <v>0</v>
      </c>
      <c r="GY204" s="27">
        <v>0</v>
      </c>
      <c r="GZ204" s="27">
        <v>0</v>
      </c>
      <c r="HA204" s="27">
        <v>0</v>
      </c>
      <c r="HB204" s="27">
        <v>0</v>
      </c>
      <c r="HC204" s="27"/>
      <c r="HD204" s="27">
        <v>0</v>
      </c>
      <c r="HE204" s="27">
        <v>0</v>
      </c>
      <c r="HF204" s="27">
        <v>0</v>
      </c>
      <c r="HG204" s="27">
        <v>0</v>
      </c>
      <c r="HH204" s="27">
        <v>0</v>
      </c>
      <c r="HI204" s="27">
        <v>0</v>
      </c>
      <c r="HJ204" s="27">
        <v>0</v>
      </c>
      <c r="HK204" s="27">
        <v>0</v>
      </c>
      <c r="HL204" s="27">
        <v>0</v>
      </c>
      <c r="HM204" s="27">
        <v>0</v>
      </c>
      <c r="HN204" s="27">
        <v>0</v>
      </c>
      <c r="HO204" s="27">
        <v>0</v>
      </c>
      <c r="HP204" s="27"/>
      <c r="HQ204" s="27">
        <v>0</v>
      </c>
      <c r="HR204" s="27">
        <v>0</v>
      </c>
      <c r="HS204" s="27">
        <v>0</v>
      </c>
      <c r="HT204" s="27">
        <v>0</v>
      </c>
      <c r="HU204" s="27">
        <v>0</v>
      </c>
      <c r="HV204" s="27">
        <v>0</v>
      </c>
      <c r="HW204" s="27">
        <v>0</v>
      </c>
      <c r="HX204" s="27">
        <v>0</v>
      </c>
      <c r="HY204" s="27">
        <v>0</v>
      </c>
      <c r="HZ204" s="27">
        <v>0</v>
      </c>
      <c r="IA204" s="27">
        <v>0</v>
      </c>
      <c r="IB204" s="27">
        <v>0</v>
      </c>
      <c r="IC204" s="27"/>
      <c r="ID204" s="27">
        <v>0</v>
      </c>
      <c r="IE204" s="27">
        <v>0</v>
      </c>
      <c r="IF204" s="27">
        <v>0</v>
      </c>
      <c r="IG204" s="27">
        <v>0</v>
      </c>
      <c r="IH204" s="27">
        <v>0</v>
      </c>
      <c r="II204" s="27"/>
      <c r="IJ204" s="27"/>
      <c r="IK204" s="27"/>
      <c r="IL204" s="27"/>
      <c r="IM204" s="27">
        <v>0</v>
      </c>
      <c r="IN204" s="27">
        <v>0</v>
      </c>
      <c r="IO204" s="27">
        <v>0</v>
      </c>
      <c r="IP204" s="27">
        <v>0</v>
      </c>
      <c r="IQ204" s="27">
        <v>0</v>
      </c>
      <c r="IR204" s="27">
        <v>0</v>
      </c>
      <c r="IS204" s="27">
        <v>0</v>
      </c>
      <c r="IT204" s="27">
        <v>0</v>
      </c>
      <c r="IU204" s="27">
        <v>0</v>
      </c>
      <c r="IV204" s="27">
        <v>0</v>
      </c>
      <c r="IW204" s="27">
        <v>0</v>
      </c>
      <c r="IX204" s="27">
        <v>0</v>
      </c>
      <c r="IY204" s="27">
        <v>0</v>
      </c>
      <c r="IZ204" s="27">
        <v>0</v>
      </c>
      <c r="JA204" s="27">
        <v>0</v>
      </c>
      <c r="JB204" s="27">
        <v>0</v>
      </c>
      <c r="JC204" s="27">
        <v>0</v>
      </c>
      <c r="JD204" s="27">
        <v>0</v>
      </c>
      <c r="JE204" s="27">
        <v>0</v>
      </c>
      <c r="JF204" s="27">
        <v>0</v>
      </c>
      <c r="JG204" s="27">
        <v>0</v>
      </c>
      <c r="JH204" s="27">
        <v>0</v>
      </c>
      <c r="JI204" s="27">
        <v>0</v>
      </c>
      <c r="JJ204" s="27">
        <v>0</v>
      </c>
      <c r="JK204" s="27">
        <v>0</v>
      </c>
      <c r="JL204" s="27">
        <v>0</v>
      </c>
      <c r="JM204" s="27">
        <v>0</v>
      </c>
      <c r="JN204" s="27">
        <v>0</v>
      </c>
      <c r="JO204" s="27">
        <v>0</v>
      </c>
      <c r="JP204" s="27">
        <v>0</v>
      </c>
      <c r="JQ204" s="27">
        <v>0</v>
      </c>
      <c r="JR204" s="27">
        <v>0</v>
      </c>
      <c r="JS204" s="27">
        <v>0</v>
      </c>
      <c r="JT204" s="27">
        <v>0</v>
      </c>
      <c r="JU204" s="27">
        <v>0</v>
      </c>
      <c r="JV204" s="27">
        <v>0</v>
      </c>
      <c r="JW204" s="27">
        <v>0</v>
      </c>
      <c r="JX204" s="27">
        <v>0</v>
      </c>
      <c r="JY204" s="14">
        <v>0</v>
      </c>
      <c r="JZ204" s="27">
        <v>0</v>
      </c>
      <c r="KA204" s="27">
        <v>0</v>
      </c>
      <c r="KB204" s="27">
        <v>0</v>
      </c>
      <c r="KC204" s="27">
        <v>0</v>
      </c>
      <c r="KD204" s="27">
        <v>0</v>
      </c>
      <c r="KE204" s="27">
        <v>0</v>
      </c>
      <c r="KF204" s="27">
        <v>0</v>
      </c>
      <c r="KG204" s="27">
        <v>0</v>
      </c>
      <c r="KH204" s="27">
        <v>0</v>
      </c>
      <c r="KI204" s="27">
        <v>0</v>
      </c>
      <c r="KJ204" s="27">
        <v>0</v>
      </c>
      <c r="KK204" s="27">
        <v>0</v>
      </c>
      <c r="KL204" s="14">
        <v>0</v>
      </c>
      <c r="KM204" s="27">
        <v>0</v>
      </c>
      <c r="KN204" s="27">
        <v>0</v>
      </c>
      <c r="KO204" s="27">
        <v>0</v>
      </c>
      <c r="KP204" s="27">
        <v>0</v>
      </c>
      <c r="KQ204" s="14">
        <v>0</v>
      </c>
      <c r="KR204" s="27">
        <v>0</v>
      </c>
      <c r="KS204" s="27">
        <v>0</v>
      </c>
      <c r="KT204" s="14">
        <v>0</v>
      </c>
      <c r="KU204" s="27">
        <v>0</v>
      </c>
      <c r="KV204" s="27">
        <v>0</v>
      </c>
      <c r="KW204" s="27">
        <v>0</v>
      </c>
      <c r="KX204" s="27">
        <v>0</v>
      </c>
      <c r="KY204" s="14">
        <v>5</v>
      </c>
      <c r="KZ204" s="27">
        <v>0</v>
      </c>
      <c r="LA204" s="27">
        <v>0</v>
      </c>
      <c r="LB204" s="27">
        <v>0</v>
      </c>
      <c r="LC204" s="27">
        <v>0</v>
      </c>
      <c r="LD204" s="27">
        <v>0</v>
      </c>
      <c r="LE204" s="27">
        <v>0</v>
      </c>
      <c r="LF204" s="27">
        <v>0</v>
      </c>
      <c r="LG204" s="27">
        <v>0</v>
      </c>
      <c r="LH204" s="27">
        <v>0</v>
      </c>
      <c r="LI204" s="27">
        <v>0</v>
      </c>
      <c r="LJ204" s="27">
        <v>0</v>
      </c>
      <c r="LK204" s="27">
        <v>0</v>
      </c>
      <c r="LL204" s="27">
        <v>0</v>
      </c>
      <c r="LM204" s="27">
        <v>1</v>
      </c>
      <c r="LN204" s="27">
        <v>0</v>
      </c>
      <c r="LO204" s="27">
        <v>0</v>
      </c>
      <c r="LP204" s="27">
        <v>0</v>
      </c>
      <c r="LQ204" s="27">
        <v>0</v>
      </c>
      <c r="LR204" s="27">
        <v>0</v>
      </c>
      <c r="LS204" s="27">
        <v>0</v>
      </c>
      <c r="LT204" s="27">
        <v>0</v>
      </c>
      <c r="LU204" s="27">
        <v>1</v>
      </c>
      <c r="LV204" s="27">
        <v>0</v>
      </c>
      <c r="LW204" s="27">
        <v>0</v>
      </c>
      <c r="LX204" s="27">
        <v>0</v>
      </c>
      <c r="LY204" s="27">
        <v>0</v>
      </c>
      <c r="LZ204" s="27">
        <v>0</v>
      </c>
      <c r="MA204" s="27">
        <v>0</v>
      </c>
      <c r="MB204" s="27">
        <v>0</v>
      </c>
      <c r="MC204" s="27">
        <v>0</v>
      </c>
      <c r="MD204" s="27">
        <v>0</v>
      </c>
      <c r="ME204" s="27">
        <v>0</v>
      </c>
      <c r="MF204" s="27">
        <v>0</v>
      </c>
      <c r="MG204" s="27">
        <v>0</v>
      </c>
      <c r="MH204" s="27">
        <v>0</v>
      </c>
      <c r="MI204" s="27">
        <v>0</v>
      </c>
      <c r="MJ204" s="27">
        <v>0</v>
      </c>
      <c r="MK204" s="27">
        <v>0</v>
      </c>
      <c r="ML204" s="27">
        <v>0</v>
      </c>
      <c r="MM204" s="27">
        <v>0</v>
      </c>
      <c r="MN204" s="27">
        <v>0</v>
      </c>
      <c r="MO204" s="27">
        <v>0</v>
      </c>
      <c r="MP204" s="27">
        <v>0</v>
      </c>
      <c r="MQ204" s="27">
        <v>0</v>
      </c>
      <c r="MR204" s="27">
        <v>0</v>
      </c>
      <c r="MS204" s="27">
        <v>0</v>
      </c>
      <c r="MT204" s="27">
        <v>0</v>
      </c>
      <c r="MU204" s="27">
        <v>0</v>
      </c>
      <c r="MV204" s="27">
        <v>0</v>
      </c>
      <c r="MW204" s="27">
        <v>0</v>
      </c>
      <c r="MX204" s="27">
        <v>0</v>
      </c>
      <c r="MY204" s="27">
        <v>0</v>
      </c>
      <c r="MZ204" s="27">
        <v>0</v>
      </c>
      <c r="NA204" s="27">
        <v>0</v>
      </c>
      <c r="NB204" s="27">
        <v>0</v>
      </c>
      <c r="NC204" s="27">
        <v>0</v>
      </c>
      <c r="ND204" s="27">
        <v>0</v>
      </c>
      <c r="NE204" s="27">
        <v>0</v>
      </c>
      <c r="NF204" s="27">
        <v>0</v>
      </c>
      <c r="NG204" s="27">
        <v>1</v>
      </c>
      <c r="NH204" s="27">
        <v>0</v>
      </c>
      <c r="NI204" s="27">
        <v>0</v>
      </c>
      <c r="NJ204" s="27">
        <v>0</v>
      </c>
      <c r="NK204" s="27">
        <v>2</v>
      </c>
      <c r="NL204" s="27">
        <v>0</v>
      </c>
      <c r="NM204" s="27">
        <v>0</v>
      </c>
      <c r="NN204" s="27">
        <v>0</v>
      </c>
      <c r="NO204" s="27">
        <v>0</v>
      </c>
      <c r="NP204" s="27">
        <v>0</v>
      </c>
      <c r="NQ204" s="27">
        <v>0</v>
      </c>
      <c r="NR204" s="27">
        <v>0</v>
      </c>
      <c r="NS204" s="27">
        <v>0</v>
      </c>
      <c r="NT204" s="14">
        <v>5</v>
      </c>
      <c r="NU204" s="27">
        <v>0</v>
      </c>
      <c r="NV204" s="27">
        <v>0</v>
      </c>
      <c r="NW204" s="27">
        <v>0</v>
      </c>
      <c r="NX204" s="27">
        <v>0</v>
      </c>
      <c r="NY204" s="27">
        <v>0</v>
      </c>
      <c r="NZ204" s="27">
        <v>0</v>
      </c>
      <c r="OA204" s="27">
        <v>0</v>
      </c>
      <c r="OB204" s="27">
        <v>0</v>
      </c>
      <c r="OC204" s="27">
        <v>0</v>
      </c>
      <c r="OD204" s="27">
        <v>0</v>
      </c>
      <c r="OE204" s="27">
        <v>0</v>
      </c>
      <c r="OF204" s="27">
        <v>1</v>
      </c>
      <c r="OG204" s="27">
        <v>0</v>
      </c>
      <c r="OH204" s="27">
        <v>1</v>
      </c>
      <c r="OI204" s="27">
        <v>0</v>
      </c>
      <c r="OJ204" s="27">
        <v>2</v>
      </c>
      <c r="OK204" s="27">
        <v>0</v>
      </c>
      <c r="OL204" s="27">
        <v>0</v>
      </c>
      <c r="OM204" s="27">
        <v>0</v>
      </c>
      <c r="ON204" s="27">
        <v>0</v>
      </c>
      <c r="OO204" s="27">
        <v>0</v>
      </c>
      <c r="OP204" s="27">
        <v>1</v>
      </c>
      <c r="OQ204" s="27">
        <v>0</v>
      </c>
      <c r="OR204" s="27">
        <v>0</v>
      </c>
      <c r="OS204" s="14">
        <v>9</v>
      </c>
      <c r="OT204" s="44">
        <v>0</v>
      </c>
      <c r="OU204" s="27">
        <v>0</v>
      </c>
      <c r="OV204" s="27">
        <v>0</v>
      </c>
      <c r="OW204" s="27">
        <v>0</v>
      </c>
      <c r="OX204" s="27">
        <v>0</v>
      </c>
      <c r="OY204" s="27">
        <v>0</v>
      </c>
      <c r="OZ204" s="27">
        <v>0</v>
      </c>
      <c r="PA204" s="27">
        <v>0</v>
      </c>
      <c r="PB204" s="27">
        <v>0</v>
      </c>
      <c r="PC204" s="27">
        <v>0</v>
      </c>
      <c r="PD204" s="27">
        <v>0</v>
      </c>
      <c r="PE204" s="27">
        <v>0</v>
      </c>
      <c r="PF204" s="27">
        <v>0</v>
      </c>
      <c r="PG204" s="27">
        <v>0</v>
      </c>
      <c r="PH204" s="27">
        <v>0</v>
      </c>
      <c r="PI204" s="27">
        <v>0</v>
      </c>
      <c r="PJ204" s="27">
        <v>0</v>
      </c>
      <c r="PK204" s="27">
        <v>0</v>
      </c>
      <c r="PL204" s="27">
        <v>0</v>
      </c>
      <c r="PM204" s="27">
        <v>0</v>
      </c>
      <c r="PN204" s="27">
        <v>0</v>
      </c>
      <c r="PO204" s="27">
        <v>0</v>
      </c>
      <c r="PP204" s="27">
        <v>0</v>
      </c>
      <c r="PQ204" s="27">
        <v>0</v>
      </c>
      <c r="PR204" s="27">
        <v>0</v>
      </c>
      <c r="PS204" s="27">
        <v>0</v>
      </c>
      <c r="PT204" s="27">
        <v>0</v>
      </c>
      <c r="PU204" s="27">
        <v>0</v>
      </c>
      <c r="PV204" s="27">
        <v>0</v>
      </c>
      <c r="PW204" s="27">
        <v>9</v>
      </c>
      <c r="PX204" s="14">
        <v>252</v>
      </c>
      <c r="PY204" s="27">
        <v>0</v>
      </c>
      <c r="PZ204" s="27">
        <v>0</v>
      </c>
      <c r="QA204" s="27">
        <v>0</v>
      </c>
      <c r="QB204" s="27">
        <v>0</v>
      </c>
      <c r="QC204" s="27">
        <v>0</v>
      </c>
      <c r="QD204" s="27">
        <v>0</v>
      </c>
      <c r="QE204" s="27">
        <v>0</v>
      </c>
      <c r="QF204" s="27">
        <v>0</v>
      </c>
      <c r="QG204" s="27">
        <v>0</v>
      </c>
      <c r="QH204" s="27">
        <v>0</v>
      </c>
      <c r="QI204" s="27">
        <v>0</v>
      </c>
      <c r="QJ204" s="27">
        <v>0</v>
      </c>
      <c r="QK204" s="27">
        <v>0</v>
      </c>
      <c r="QL204" s="27">
        <v>0</v>
      </c>
      <c r="QM204" s="27">
        <v>0</v>
      </c>
      <c r="QN204" s="27">
        <v>0</v>
      </c>
      <c r="QO204" s="27">
        <v>0</v>
      </c>
      <c r="QP204" s="27">
        <v>0</v>
      </c>
      <c r="QQ204" s="27">
        <v>0</v>
      </c>
      <c r="QR204" s="27">
        <v>0</v>
      </c>
      <c r="QS204" s="27">
        <v>0</v>
      </c>
      <c r="QT204" s="27">
        <v>0</v>
      </c>
      <c r="QU204" s="27">
        <v>0</v>
      </c>
      <c r="QV204" s="27">
        <v>0</v>
      </c>
      <c r="QW204" s="27">
        <v>0</v>
      </c>
      <c r="QX204" s="27">
        <v>0</v>
      </c>
      <c r="QY204" s="27">
        <v>0</v>
      </c>
      <c r="QZ204" s="27">
        <v>252</v>
      </c>
      <c r="RA204" s="14">
        <v>0</v>
      </c>
      <c r="RB204" s="27">
        <v>0</v>
      </c>
      <c r="RC204" s="27">
        <v>0</v>
      </c>
      <c r="RD204" s="27">
        <v>0</v>
      </c>
      <c r="RE204" s="27">
        <v>0</v>
      </c>
      <c r="RF204" s="27">
        <v>0</v>
      </c>
      <c r="RG204" s="27">
        <v>0</v>
      </c>
      <c r="RH204" s="27">
        <v>0</v>
      </c>
      <c r="RI204" s="27">
        <v>0</v>
      </c>
      <c r="RJ204" s="14">
        <v>2</v>
      </c>
      <c r="RK204" s="27">
        <v>0</v>
      </c>
      <c r="RL204" s="27">
        <v>0</v>
      </c>
      <c r="RM204" s="27">
        <v>0</v>
      </c>
      <c r="RN204" s="27">
        <v>0</v>
      </c>
      <c r="RO204" s="27">
        <v>0</v>
      </c>
      <c r="RP204" s="27">
        <v>0</v>
      </c>
      <c r="RQ204" s="27">
        <v>0</v>
      </c>
      <c r="RR204" s="27">
        <v>0</v>
      </c>
      <c r="RS204" s="27">
        <v>0</v>
      </c>
      <c r="RT204" s="27">
        <v>0</v>
      </c>
      <c r="RU204" s="27">
        <v>0</v>
      </c>
      <c r="RV204" s="27">
        <v>0</v>
      </c>
      <c r="RW204" s="27">
        <v>0</v>
      </c>
      <c r="RX204" s="27">
        <v>1</v>
      </c>
      <c r="RY204" s="27">
        <v>0</v>
      </c>
      <c r="RZ204" s="27">
        <v>0</v>
      </c>
      <c r="SA204" s="27">
        <v>0</v>
      </c>
      <c r="SB204" s="27">
        <v>0</v>
      </c>
      <c r="SC204" s="27">
        <v>0</v>
      </c>
      <c r="SD204" s="27">
        <v>0</v>
      </c>
      <c r="SE204" s="27">
        <v>0</v>
      </c>
      <c r="SF204" s="27">
        <v>1</v>
      </c>
      <c r="SG204" s="27">
        <v>0</v>
      </c>
      <c r="SH204" s="27">
        <v>0</v>
      </c>
      <c r="SI204" s="27">
        <v>0</v>
      </c>
      <c r="SJ204" s="27">
        <v>0</v>
      </c>
      <c r="SK204" s="27">
        <v>0</v>
      </c>
      <c r="SL204" s="27">
        <v>0</v>
      </c>
      <c r="SM204" s="27">
        <v>0</v>
      </c>
      <c r="SN204" s="27">
        <v>0</v>
      </c>
      <c r="SO204" s="27">
        <v>0</v>
      </c>
      <c r="SP204" s="27">
        <v>0</v>
      </c>
      <c r="SQ204" s="27">
        <v>0</v>
      </c>
      <c r="SR204" s="27">
        <v>0</v>
      </c>
      <c r="SS204" s="27">
        <v>0</v>
      </c>
      <c r="ST204" s="27">
        <v>0</v>
      </c>
      <c r="SU204" s="27">
        <v>0</v>
      </c>
      <c r="SV204" s="27">
        <v>0</v>
      </c>
      <c r="SW204" s="27">
        <v>0</v>
      </c>
      <c r="SX204" s="27">
        <v>0</v>
      </c>
      <c r="SY204" s="27">
        <v>0</v>
      </c>
      <c r="SZ204" s="27">
        <v>0</v>
      </c>
      <c r="TA204" s="27">
        <v>0</v>
      </c>
      <c r="TB204" s="27">
        <v>0</v>
      </c>
      <c r="TC204" s="27">
        <v>0</v>
      </c>
      <c r="TD204" s="27">
        <v>0</v>
      </c>
      <c r="TE204" s="27">
        <v>0</v>
      </c>
      <c r="TF204" s="27">
        <v>0</v>
      </c>
      <c r="TG204" s="14">
        <v>0</v>
      </c>
      <c r="TH204" s="27">
        <v>0</v>
      </c>
      <c r="TI204" s="27">
        <v>0</v>
      </c>
      <c r="TJ204" s="27">
        <v>0</v>
      </c>
      <c r="TK204" s="27">
        <v>0</v>
      </c>
      <c r="TL204" s="27">
        <v>0</v>
      </c>
      <c r="TM204" s="27">
        <v>0</v>
      </c>
      <c r="TN204" s="27">
        <v>0</v>
      </c>
      <c r="TO204" s="27">
        <v>0</v>
      </c>
      <c r="TP204" s="27">
        <v>0</v>
      </c>
      <c r="TQ204" s="27">
        <v>0</v>
      </c>
      <c r="TR204" s="27">
        <v>0</v>
      </c>
      <c r="TS204" s="27">
        <v>0</v>
      </c>
      <c r="TT204" s="27">
        <v>0</v>
      </c>
      <c r="TU204" s="27">
        <v>0</v>
      </c>
      <c r="TV204" s="27">
        <v>0</v>
      </c>
      <c r="TW204" s="27">
        <v>0</v>
      </c>
      <c r="TX204" s="27">
        <v>0</v>
      </c>
      <c r="TY204" s="27">
        <v>0</v>
      </c>
      <c r="TZ204" s="27">
        <v>0</v>
      </c>
      <c r="UA204" s="27">
        <v>0</v>
      </c>
      <c r="UB204" s="27">
        <v>0</v>
      </c>
      <c r="UC204" s="27">
        <v>0</v>
      </c>
      <c r="UD204" s="27">
        <v>0</v>
      </c>
      <c r="UE204" s="27">
        <v>0</v>
      </c>
      <c r="UF204" s="27">
        <v>0</v>
      </c>
      <c r="UG204" s="27">
        <v>0</v>
      </c>
      <c r="UH204" s="27">
        <v>0</v>
      </c>
      <c r="UI204" s="27">
        <v>0</v>
      </c>
      <c r="UJ204" s="27">
        <v>0</v>
      </c>
      <c r="UK204" s="27">
        <v>0</v>
      </c>
      <c r="UL204" s="27">
        <v>0</v>
      </c>
      <c r="UM204" s="27">
        <v>0</v>
      </c>
      <c r="UN204" s="27">
        <v>0</v>
      </c>
      <c r="UO204" s="27">
        <v>0</v>
      </c>
      <c r="UP204" s="27">
        <v>0</v>
      </c>
      <c r="UQ204" s="27">
        <v>0</v>
      </c>
      <c r="UR204" s="27">
        <v>0</v>
      </c>
      <c r="US204" s="27">
        <v>0</v>
      </c>
      <c r="UT204" s="27">
        <v>0</v>
      </c>
      <c r="UU204" s="27">
        <v>0</v>
      </c>
      <c r="UV204" s="27">
        <v>0</v>
      </c>
      <c r="UW204" s="27">
        <v>0</v>
      </c>
      <c r="UX204" s="27">
        <v>0</v>
      </c>
      <c r="UY204" s="27">
        <v>0</v>
      </c>
      <c r="UZ204" s="27">
        <v>0</v>
      </c>
      <c r="VA204" s="27">
        <v>0</v>
      </c>
      <c r="VB204" s="27">
        <v>0</v>
      </c>
      <c r="VC204" s="27">
        <v>0</v>
      </c>
      <c r="VD204" s="27">
        <v>0</v>
      </c>
      <c r="VE204" s="27">
        <v>0</v>
      </c>
      <c r="VF204" s="27">
        <v>0</v>
      </c>
      <c r="VG204" s="27">
        <v>0</v>
      </c>
      <c r="VH204" s="14">
        <v>0</v>
      </c>
      <c r="VI204" s="27">
        <v>0</v>
      </c>
      <c r="VJ204" s="27">
        <v>0</v>
      </c>
      <c r="VK204" s="27">
        <v>0</v>
      </c>
      <c r="VL204" s="27">
        <v>0</v>
      </c>
      <c r="VM204" s="27">
        <v>0</v>
      </c>
      <c r="VN204" s="27">
        <v>0</v>
      </c>
      <c r="VO204" s="27">
        <v>0</v>
      </c>
      <c r="VP204" s="27">
        <v>0</v>
      </c>
      <c r="VQ204" s="27">
        <v>0</v>
      </c>
      <c r="VR204" s="27">
        <v>0</v>
      </c>
      <c r="VS204" s="27">
        <v>0</v>
      </c>
      <c r="VT204" s="27">
        <v>0</v>
      </c>
      <c r="VU204" s="27">
        <v>0</v>
      </c>
      <c r="VV204" s="27">
        <v>0</v>
      </c>
      <c r="VW204" s="27">
        <v>0</v>
      </c>
      <c r="VX204" s="27">
        <v>0</v>
      </c>
      <c r="VY204" s="27">
        <v>0</v>
      </c>
      <c r="VZ204" s="27">
        <v>0</v>
      </c>
      <c r="WA204" s="27">
        <v>0</v>
      </c>
      <c r="WB204" s="27">
        <v>0</v>
      </c>
      <c r="WC204" s="27">
        <v>0</v>
      </c>
      <c r="WD204" s="27">
        <v>0</v>
      </c>
      <c r="WE204" s="27">
        <v>0</v>
      </c>
      <c r="WF204" s="27">
        <v>0</v>
      </c>
      <c r="WG204" s="27">
        <v>0</v>
      </c>
      <c r="WH204" s="27">
        <v>0</v>
      </c>
      <c r="WI204" s="27">
        <v>0</v>
      </c>
      <c r="WJ204" s="27">
        <v>0</v>
      </c>
      <c r="WK204" s="27">
        <v>0</v>
      </c>
      <c r="WL204" s="27">
        <v>0</v>
      </c>
      <c r="WM204" s="27">
        <v>0</v>
      </c>
      <c r="WN204" s="27">
        <v>0</v>
      </c>
      <c r="WO204" s="27">
        <v>0</v>
      </c>
      <c r="WP204" s="27">
        <v>0</v>
      </c>
      <c r="WQ204" s="27">
        <v>0</v>
      </c>
      <c r="WR204" s="27">
        <v>0</v>
      </c>
      <c r="WS204" s="27">
        <v>0</v>
      </c>
      <c r="WT204" s="27">
        <v>0</v>
      </c>
      <c r="WU204" s="27">
        <v>0</v>
      </c>
      <c r="WV204" s="27">
        <v>0</v>
      </c>
      <c r="WW204" s="27">
        <v>0</v>
      </c>
      <c r="WX204" s="27">
        <v>0</v>
      </c>
      <c r="WY204" s="27">
        <v>0</v>
      </c>
      <c r="WZ204" s="27">
        <v>0</v>
      </c>
      <c r="XA204" s="27">
        <v>0</v>
      </c>
      <c r="XB204" s="27">
        <v>0</v>
      </c>
      <c r="XC204" s="27">
        <v>0</v>
      </c>
      <c r="XD204" s="27">
        <v>0</v>
      </c>
      <c r="XE204" s="27">
        <v>0</v>
      </c>
      <c r="XF204" s="27">
        <v>0</v>
      </c>
      <c r="XG204" s="27">
        <v>0</v>
      </c>
      <c r="XH204" s="27">
        <v>0</v>
      </c>
      <c r="XI204" s="27">
        <v>8</v>
      </c>
      <c r="XJ204" s="27">
        <v>0</v>
      </c>
      <c r="XK204" s="27">
        <v>0</v>
      </c>
      <c r="XL204" s="27">
        <v>9</v>
      </c>
      <c r="XM204" s="27">
        <v>0</v>
      </c>
      <c r="XN204" s="27">
        <v>0</v>
      </c>
      <c r="XO204" s="27">
        <v>0</v>
      </c>
      <c r="XP204" s="27">
        <v>0</v>
      </c>
      <c r="XQ204" s="27">
        <v>0</v>
      </c>
      <c r="XR204" s="27">
        <v>0</v>
      </c>
      <c r="XS204" s="27">
        <v>0</v>
      </c>
      <c r="XT204" s="27">
        <v>0</v>
      </c>
      <c r="XU204" s="27">
        <v>0</v>
      </c>
      <c r="XV204" s="27">
        <v>0</v>
      </c>
      <c r="XW204" s="27">
        <v>0</v>
      </c>
      <c r="XX204" s="27">
        <v>0</v>
      </c>
      <c r="XY204" s="27">
        <v>0</v>
      </c>
      <c r="XZ204" s="27">
        <v>0</v>
      </c>
      <c r="YA204" s="27">
        <v>0</v>
      </c>
      <c r="YB204" s="27">
        <v>0</v>
      </c>
      <c r="YC204" s="27">
        <v>0</v>
      </c>
      <c r="YD204" s="27">
        <v>0</v>
      </c>
      <c r="YE204" s="27">
        <v>0</v>
      </c>
      <c r="YF204" s="27">
        <v>0</v>
      </c>
      <c r="YG204" s="27">
        <v>0</v>
      </c>
      <c r="YH204" s="27">
        <v>0</v>
      </c>
      <c r="YI204" s="27">
        <v>0</v>
      </c>
      <c r="YJ204" s="27">
        <v>0</v>
      </c>
      <c r="YK204" s="27">
        <v>0</v>
      </c>
      <c r="YL204" s="27">
        <v>0</v>
      </c>
      <c r="YM204" s="27">
        <v>0</v>
      </c>
      <c r="YN204" s="27">
        <v>0</v>
      </c>
      <c r="YO204" s="27">
        <v>0</v>
      </c>
      <c r="YP204" s="27">
        <v>0</v>
      </c>
      <c r="YQ204" s="27">
        <v>0</v>
      </c>
      <c r="YR204" s="27">
        <v>0</v>
      </c>
      <c r="YS204" s="27">
        <v>0</v>
      </c>
      <c r="YT204" s="27">
        <v>0</v>
      </c>
      <c r="YU204" s="27">
        <v>0</v>
      </c>
      <c r="YV204" s="27">
        <v>0</v>
      </c>
      <c r="YW204" s="27">
        <v>0</v>
      </c>
      <c r="YX204" s="27">
        <v>0</v>
      </c>
      <c r="YY204" s="27">
        <v>0</v>
      </c>
      <c r="YZ204" s="27">
        <v>0</v>
      </c>
      <c r="ZA204" s="27">
        <v>0</v>
      </c>
      <c r="ZB204" s="27">
        <v>0</v>
      </c>
      <c r="ZC204" s="27">
        <v>0</v>
      </c>
      <c r="ZD204" s="27">
        <v>0</v>
      </c>
      <c r="ZE204" s="27">
        <v>0</v>
      </c>
      <c r="ZF204" s="27">
        <v>0</v>
      </c>
      <c r="ZG204" s="27">
        <v>0</v>
      </c>
      <c r="ZH204" s="27">
        <v>0</v>
      </c>
      <c r="ZI204" s="27">
        <v>0</v>
      </c>
      <c r="ZJ204" s="27">
        <v>0</v>
      </c>
      <c r="ZK204" s="27">
        <v>0</v>
      </c>
      <c r="ZL204" s="27">
        <v>0</v>
      </c>
      <c r="ZM204" s="27">
        <v>0</v>
      </c>
      <c r="ZN204" s="27">
        <v>0</v>
      </c>
      <c r="ZO204" s="27">
        <v>0</v>
      </c>
      <c r="ZP204" s="27">
        <v>0</v>
      </c>
      <c r="ZQ204" s="27">
        <v>0</v>
      </c>
      <c r="ZR204" s="27">
        <v>0</v>
      </c>
      <c r="ZS204" s="27">
        <v>0</v>
      </c>
      <c r="ZT204" s="27">
        <v>0</v>
      </c>
      <c r="ZU204" s="27">
        <v>0</v>
      </c>
      <c r="ZV204" s="27">
        <v>0</v>
      </c>
    </row>
    <row r="205" spans="1:698" x14ac:dyDescent="0.2">
      <c r="A205" s="4" t="s">
        <v>304</v>
      </c>
      <c r="C205" s="14">
        <v>750</v>
      </c>
      <c r="D205" s="14">
        <v>43</v>
      </c>
      <c r="E205" s="14">
        <v>2</v>
      </c>
      <c r="F205" s="14">
        <v>2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U205" s="4">
        <v>2</v>
      </c>
      <c r="AV205" s="4">
        <v>22</v>
      </c>
      <c r="AW205" s="4">
        <v>2</v>
      </c>
      <c r="AX205" s="4">
        <v>12</v>
      </c>
      <c r="AY205" s="14">
        <v>0</v>
      </c>
      <c r="AZ205" s="14">
        <v>2</v>
      </c>
      <c r="BA205" s="14">
        <v>9</v>
      </c>
      <c r="BB205" s="14">
        <v>72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13</v>
      </c>
      <c r="CE205" s="4">
        <v>0</v>
      </c>
      <c r="CF205" s="4">
        <v>5</v>
      </c>
      <c r="CG205" s="4">
        <v>0</v>
      </c>
      <c r="CH205" s="4">
        <v>3</v>
      </c>
      <c r="CI205" s="4">
        <v>0</v>
      </c>
      <c r="CJ205" s="4">
        <v>3</v>
      </c>
      <c r="CK205" s="4">
        <v>0</v>
      </c>
      <c r="CL205" s="4">
        <v>19</v>
      </c>
      <c r="CM205" s="4">
        <v>0</v>
      </c>
      <c r="CN205" s="4">
        <v>9</v>
      </c>
      <c r="CO205" s="4">
        <v>2</v>
      </c>
      <c r="CP205" s="4">
        <v>31</v>
      </c>
      <c r="CQ205" s="4">
        <v>1</v>
      </c>
      <c r="CR205" s="4">
        <v>15</v>
      </c>
      <c r="CS205" s="4">
        <v>2</v>
      </c>
      <c r="CT205" s="4">
        <v>34</v>
      </c>
      <c r="CU205" s="4">
        <v>1</v>
      </c>
      <c r="CV205" s="4">
        <v>17</v>
      </c>
      <c r="CW205" s="4">
        <v>1</v>
      </c>
      <c r="CX205" s="4">
        <v>17</v>
      </c>
      <c r="CY205" s="4">
        <v>6</v>
      </c>
      <c r="CZ205" s="4">
        <v>23</v>
      </c>
      <c r="DA205" s="4">
        <v>1</v>
      </c>
      <c r="DB205" s="4">
        <v>10</v>
      </c>
      <c r="DC205" s="4">
        <v>1</v>
      </c>
      <c r="DD205" s="4">
        <v>11</v>
      </c>
      <c r="DG205" s="4">
        <v>1</v>
      </c>
      <c r="DH205" s="4">
        <v>53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44</v>
      </c>
      <c r="DO205" s="4">
        <v>0</v>
      </c>
      <c r="DP205" s="4">
        <v>42</v>
      </c>
      <c r="DQ205" s="4">
        <v>0</v>
      </c>
      <c r="DR205" s="4">
        <v>25</v>
      </c>
      <c r="DS205" s="4">
        <v>0</v>
      </c>
      <c r="DT205" s="4">
        <v>17</v>
      </c>
      <c r="DU205" s="4">
        <v>0</v>
      </c>
      <c r="DV205" s="4">
        <v>0</v>
      </c>
      <c r="DW205" s="4">
        <v>0</v>
      </c>
      <c r="DX205" s="4">
        <v>1</v>
      </c>
      <c r="DY205" s="4">
        <v>0</v>
      </c>
      <c r="DZ205" s="4">
        <v>26</v>
      </c>
      <c r="EA205" s="4">
        <v>0</v>
      </c>
      <c r="EB205" s="4">
        <v>9</v>
      </c>
      <c r="EC205" s="4">
        <v>1</v>
      </c>
      <c r="ED205" s="4">
        <v>59</v>
      </c>
      <c r="EE205" s="4">
        <v>0</v>
      </c>
      <c r="EF205" s="4">
        <v>10</v>
      </c>
      <c r="EG205" s="4">
        <v>0</v>
      </c>
      <c r="EH205" s="4">
        <v>21</v>
      </c>
      <c r="EI205" s="4">
        <v>0</v>
      </c>
      <c r="EJ205" s="4">
        <v>0</v>
      </c>
      <c r="EK205" s="4">
        <v>0</v>
      </c>
      <c r="EL205" s="4">
        <v>16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1</v>
      </c>
      <c r="FE205" s="4">
        <v>0</v>
      </c>
      <c r="FF205" s="4">
        <v>1</v>
      </c>
      <c r="FG205" s="4">
        <v>0</v>
      </c>
      <c r="FH205" s="4">
        <v>0</v>
      </c>
      <c r="FI205" s="4">
        <v>0</v>
      </c>
      <c r="FJ205" s="4">
        <v>4</v>
      </c>
      <c r="FK205" s="4">
        <v>0</v>
      </c>
      <c r="FL205" s="4">
        <v>7</v>
      </c>
      <c r="FM205" s="4">
        <v>3</v>
      </c>
      <c r="FN205" s="4">
        <v>7</v>
      </c>
      <c r="FO205" s="4">
        <v>0</v>
      </c>
      <c r="FP205" s="4">
        <v>11</v>
      </c>
      <c r="FQ205" s="4">
        <v>3</v>
      </c>
      <c r="FR205" s="4">
        <v>4</v>
      </c>
      <c r="FS205" s="4">
        <v>1</v>
      </c>
      <c r="FT205" s="4">
        <v>12</v>
      </c>
      <c r="FU205" s="4">
        <v>1</v>
      </c>
      <c r="FV205" s="4">
        <v>5</v>
      </c>
      <c r="FW205" s="4">
        <v>1</v>
      </c>
      <c r="FX205" s="4">
        <v>3</v>
      </c>
      <c r="FY205" s="4">
        <v>1</v>
      </c>
      <c r="FZ205" s="4">
        <v>5</v>
      </c>
      <c r="GA205" s="4">
        <v>1</v>
      </c>
      <c r="GB205" s="4">
        <v>4</v>
      </c>
      <c r="GC205" s="11"/>
      <c r="GD205" s="11">
        <v>0</v>
      </c>
      <c r="GE205" s="11">
        <v>0</v>
      </c>
      <c r="GF205" s="11">
        <v>0</v>
      </c>
      <c r="GG205" s="11">
        <v>0</v>
      </c>
      <c r="GH205" s="11">
        <v>0</v>
      </c>
      <c r="GI205" s="11">
        <v>0</v>
      </c>
      <c r="GJ205" s="11">
        <v>0</v>
      </c>
      <c r="GK205" s="11">
        <v>0</v>
      </c>
      <c r="GL205" s="11">
        <v>0</v>
      </c>
      <c r="GM205" s="11">
        <v>0</v>
      </c>
      <c r="GN205" s="11">
        <v>0</v>
      </c>
      <c r="GO205" s="11">
        <v>0</v>
      </c>
      <c r="GP205" s="11"/>
      <c r="GQ205" s="11">
        <v>0</v>
      </c>
      <c r="GR205" s="11">
        <v>0</v>
      </c>
      <c r="GS205" s="11">
        <v>0</v>
      </c>
      <c r="GT205" s="11">
        <v>0</v>
      </c>
      <c r="GU205" s="11">
        <v>0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11">
        <v>0</v>
      </c>
      <c r="HB205" s="11">
        <v>0</v>
      </c>
      <c r="HC205" s="11"/>
      <c r="HD205" s="11">
        <v>0</v>
      </c>
      <c r="HE205" s="11">
        <v>0</v>
      </c>
      <c r="HF205" s="11">
        <v>0</v>
      </c>
      <c r="HG205" s="11">
        <v>0</v>
      </c>
      <c r="HH205" s="11">
        <v>0</v>
      </c>
      <c r="HI205" s="11">
        <v>0</v>
      </c>
      <c r="HJ205" s="11">
        <v>0</v>
      </c>
      <c r="HK205" s="11">
        <v>0</v>
      </c>
      <c r="HL205" s="11">
        <v>0</v>
      </c>
      <c r="HM205" s="11">
        <v>0</v>
      </c>
      <c r="HN205" s="11">
        <v>0</v>
      </c>
      <c r="HO205" s="11">
        <v>0</v>
      </c>
      <c r="HP205" s="11"/>
      <c r="HQ205" s="11">
        <v>0</v>
      </c>
      <c r="HR205" s="11">
        <v>0</v>
      </c>
      <c r="HS205" s="11">
        <v>0</v>
      </c>
      <c r="HT205" s="11">
        <v>0</v>
      </c>
      <c r="HU205" s="11">
        <v>0</v>
      </c>
      <c r="HV205" s="11">
        <v>0</v>
      </c>
      <c r="HW205" s="11">
        <v>0</v>
      </c>
      <c r="HX205" s="11">
        <v>0</v>
      </c>
      <c r="HY205" s="11">
        <v>0</v>
      </c>
      <c r="HZ205" s="11">
        <v>0</v>
      </c>
      <c r="IA205" s="11">
        <v>0</v>
      </c>
      <c r="IB205" s="11">
        <v>0</v>
      </c>
      <c r="IC205" s="11"/>
      <c r="ID205" s="11">
        <v>4</v>
      </c>
      <c r="IE205" s="11">
        <v>0</v>
      </c>
      <c r="IF205" s="11">
        <v>0</v>
      </c>
      <c r="IG205" s="11">
        <v>0</v>
      </c>
      <c r="IH205" s="11">
        <v>0</v>
      </c>
      <c r="II205" s="11"/>
      <c r="IJ205" s="11"/>
      <c r="IK205" s="11"/>
      <c r="IL205" s="11"/>
      <c r="IM205" s="11">
        <v>2</v>
      </c>
      <c r="IN205" s="11">
        <v>0</v>
      </c>
      <c r="IO205" s="11">
        <v>0</v>
      </c>
      <c r="IP205" s="11">
        <v>0</v>
      </c>
      <c r="IQ205" s="11">
        <v>0</v>
      </c>
      <c r="IR205" s="11">
        <v>0</v>
      </c>
      <c r="IS205" s="11">
        <v>0</v>
      </c>
      <c r="IT205" s="11">
        <v>0</v>
      </c>
      <c r="IU205" s="11">
        <v>0</v>
      </c>
      <c r="IV205" s="11">
        <v>0</v>
      </c>
      <c r="IW205" s="11">
        <v>0</v>
      </c>
      <c r="IX205" s="11">
        <v>0</v>
      </c>
      <c r="IY205" s="11">
        <v>0</v>
      </c>
      <c r="IZ205" s="11">
        <v>0</v>
      </c>
      <c r="JA205" s="11">
        <v>0</v>
      </c>
      <c r="JB205" s="11">
        <v>0</v>
      </c>
      <c r="JC205" s="11">
        <v>0</v>
      </c>
      <c r="JD205" s="11">
        <v>0</v>
      </c>
      <c r="JE205" s="11">
        <v>0</v>
      </c>
      <c r="JF205" s="11">
        <v>2</v>
      </c>
      <c r="JG205" s="11">
        <v>0</v>
      </c>
      <c r="JH205" s="11">
        <v>0</v>
      </c>
      <c r="JI205" s="11">
        <v>0</v>
      </c>
      <c r="JJ205" s="11">
        <v>0</v>
      </c>
      <c r="JK205" s="11">
        <v>0</v>
      </c>
      <c r="JL205" s="11">
        <v>0</v>
      </c>
      <c r="JM205" s="11">
        <v>0</v>
      </c>
      <c r="JN205" s="11">
        <v>0</v>
      </c>
      <c r="JO205" s="11">
        <v>0</v>
      </c>
      <c r="JP205" s="11">
        <v>0</v>
      </c>
      <c r="JQ205" s="11">
        <v>0</v>
      </c>
      <c r="JR205" s="11">
        <v>0</v>
      </c>
      <c r="JS205" s="11">
        <v>0</v>
      </c>
      <c r="JT205" s="11">
        <v>0</v>
      </c>
      <c r="JU205" s="11">
        <v>0</v>
      </c>
      <c r="JV205" s="11">
        <v>0</v>
      </c>
      <c r="JW205" s="11">
        <v>0</v>
      </c>
      <c r="JX205" s="11">
        <v>0</v>
      </c>
      <c r="JY205" s="14">
        <v>96</v>
      </c>
      <c r="JZ205" s="11">
        <v>0</v>
      </c>
      <c r="KA205" s="11">
        <v>0</v>
      </c>
      <c r="KB205" s="11">
        <v>0</v>
      </c>
      <c r="KC205" s="11">
        <v>2</v>
      </c>
      <c r="KD205" s="11">
        <v>0</v>
      </c>
      <c r="KE205" s="11">
        <v>10</v>
      </c>
      <c r="KF205" s="11">
        <v>1</v>
      </c>
      <c r="KG205" s="11">
        <v>1</v>
      </c>
      <c r="KH205" s="11">
        <v>27</v>
      </c>
      <c r="KI205" s="11">
        <v>12</v>
      </c>
      <c r="KJ205" s="11">
        <v>8</v>
      </c>
      <c r="KK205" s="11">
        <v>35</v>
      </c>
      <c r="KL205" s="14">
        <v>100</v>
      </c>
      <c r="KM205" s="11">
        <v>0</v>
      </c>
      <c r="KN205" s="11">
        <v>13</v>
      </c>
      <c r="KO205" s="11">
        <v>31</v>
      </c>
      <c r="KP205" s="11">
        <v>56</v>
      </c>
      <c r="KQ205" s="14">
        <v>17</v>
      </c>
      <c r="KR205" s="11">
        <v>17</v>
      </c>
      <c r="KS205" s="11">
        <v>0</v>
      </c>
      <c r="KT205" s="14">
        <v>1</v>
      </c>
      <c r="KU205" s="11">
        <v>1</v>
      </c>
      <c r="KV205" s="11">
        <v>0</v>
      </c>
      <c r="KW205" s="11">
        <v>0</v>
      </c>
      <c r="KX205" s="11">
        <v>0</v>
      </c>
      <c r="KY205" s="14">
        <v>2</v>
      </c>
      <c r="KZ205" s="11">
        <v>0</v>
      </c>
      <c r="LA205" s="11">
        <v>0</v>
      </c>
      <c r="LB205" s="11">
        <v>0</v>
      </c>
      <c r="LC205" s="11">
        <v>0</v>
      </c>
      <c r="LD205" s="11">
        <v>0</v>
      </c>
      <c r="LE205" s="11">
        <v>0</v>
      </c>
      <c r="LF205" s="11">
        <v>0</v>
      </c>
      <c r="LG205" s="11">
        <v>0</v>
      </c>
      <c r="LH205" s="11">
        <v>0</v>
      </c>
      <c r="LI205" s="11">
        <v>0</v>
      </c>
      <c r="LJ205" s="11">
        <v>0</v>
      </c>
      <c r="LK205" s="11">
        <v>0</v>
      </c>
      <c r="LL205" s="11">
        <v>0</v>
      </c>
      <c r="LM205" s="11">
        <v>0</v>
      </c>
      <c r="LN205" s="11">
        <v>0</v>
      </c>
      <c r="LO205" s="11">
        <v>0</v>
      </c>
      <c r="LP205" s="11">
        <v>0</v>
      </c>
      <c r="LQ205" s="11">
        <v>0</v>
      </c>
      <c r="LR205" s="11">
        <v>0</v>
      </c>
      <c r="LS205" s="11">
        <v>0</v>
      </c>
      <c r="LT205" s="11">
        <v>0</v>
      </c>
      <c r="LU205" s="11">
        <v>0</v>
      </c>
      <c r="LV205" s="11">
        <v>0</v>
      </c>
      <c r="LW205" s="11">
        <v>0</v>
      </c>
      <c r="LX205" s="11">
        <v>0</v>
      </c>
      <c r="LY205" s="11">
        <v>0</v>
      </c>
      <c r="LZ205" s="11">
        <v>0</v>
      </c>
      <c r="MA205" s="11">
        <v>0</v>
      </c>
      <c r="MB205" s="11">
        <v>0</v>
      </c>
      <c r="MC205" s="11">
        <v>0</v>
      </c>
      <c r="MD205" s="11">
        <v>0</v>
      </c>
      <c r="ME205" s="11">
        <v>0</v>
      </c>
      <c r="MF205" s="11">
        <v>0</v>
      </c>
      <c r="MG205" s="11">
        <v>0</v>
      </c>
      <c r="MH205" s="11">
        <v>0</v>
      </c>
      <c r="MI205" s="11">
        <v>0</v>
      </c>
      <c r="MJ205" s="11">
        <v>0</v>
      </c>
      <c r="MK205" s="11">
        <v>0</v>
      </c>
      <c r="ML205" s="11">
        <v>0</v>
      </c>
      <c r="MM205" s="11">
        <v>0</v>
      </c>
      <c r="MN205" s="11">
        <v>0</v>
      </c>
      <c r="MO205" s="11">
        <v>0</v>
      </c>
      <c r="MP205" s="11">
        <v>0</v>
      </c>
      <c r="MQ205" s="11">
        <v>0</v>
      </c>
      <c r="MR205" s="11">
        <v>0</v>
      </c>
      <c r="MS205" s="11">
        <v>0</v>
      </c>
      <c r="MT205" s="11">
        <v>0</v>
      </c>
      <c r="MU205" s="11">
        <v>0</v>
      </c>
      <c r="MV205" s="11">
        <v>0</v>
      </c>
      <c r="MW205" s="11">
        <v>0</v>
      </c>
      <c r="MX205" s="11">
        <v>0</v>
      </c>
      <c r="MY205" s="11">
        <v>0</v>
      </c>
      <c r="MZ205" s="11">
        <v>0</v>
      </c>
      <c r="NA205" s="11">
        <v>0</v>
      </c>
      <c r="NB205" s="11">
        <v>0</v>
      </c>
      <c r="NC205" s="11">
        <v>0</v>
      </c>
      <c r="ND205" s="11">
        <v>0</v>
      </c>
      <c r="NE205" s="11">
        <v>0</v>
      </c>
      <c r="NF205" s="11">
        <v>0</v>
      </c>
      <c r="NG205" s="11">
        <v>0</v>
      </c>
      <c r="NH205" s="11">
        <v>0</v>
      </c>
      <c r="NI205" s="11">
        <v>0</v>
      </c>
      <c r="NJ205" s="11">
        <v>0</v>
      </c>
      <c r="NK205" s="11">
        <v>0</v>
      </c>
      <c r="NL205" s="11">
        <v>0</v>
      </c>
      <c r="NM205" s="11">
        <v>0</v>
      </c>
      <c r="NN205" s="11">
        <v>0</v>
      </c>
      <c r="NO205" s="11">
        <v>1</v>
      </c>
      <c r="NP205" s="11">
        <v>0</v>
      </c>
      <c r="NQ205" s="11">
        <v>0</v>
      </c>
      <c r="NR205" s="11">
        <v>0</v>
      </c>
      <c r="NS205" s="11">
        <v>1</v>
      </c>
      <c r="NT205" s="14">
        <v>2</v>
      </c>
      <c r="NU205" s="11">
        <v>0</v>
      </c>
      <c r="NV205" s="11">
        <v>0</v>
      </c>
      <c r="NW205" s="11">
        <v>0</v>
      </c>
      <c r="NX205" s="11">
        <v>0</v>
      </c>
      <c r="NY205" s="11">
        <v>0</v>
      </c>
      <c r="NZ205" s="11">
        <v>0</v>
      </c>
      <c r="OA205" s="11">
        <v>0</v>
      </c>
      <c r="OB205" s="11">
        <v>0</v>
      </c>
      <c r="OC205" s="11">
        <v>0</v>
      </c>
      <c r="OD205" s="11">
        <v>0</v>
      </c>
      <c r="OE205" s="11">
        <v>0</v>
      </c>
      <c r="OF205" s="11">
        <v>0</v>
      </c>
      <c r="OG205" s="11">
        <v>0</v>
      </c>
      <c r="OH205" s="11">
        <v>0</v>
      </c>
      <c r="OI205" s="11">
        <v>0</v>
      </c>
      <c r="OJ205" s="11">
        <v>0</v>
      </c>
      <c r="OK205" s="11">
        <v>0</v>
      </c>
      <c r="OL205" s="11">
        <v>0</v>
      </c>
      <c r="OM205" s="11">
        <v>0</v>
      </c>
      <c r="ON205" s="11">
        <v>1</v>
      </c>
      <c r="OO205" s="11">
        <v>0</v>
      </c>
      <c r="OP205" s="11">
        <v>0</v>
      </c>
      <c r="OQ205" s="11">
        <v>0</v>
      </c>
      <c r="OR205" s="11">
        <v>1</v>
      </c>
      <c r="OS205" s="14">
        <v>48</v>
      </c>
      <c r="OT205" s="44">
        <v>8</v>
      </c>
      <c r="OU205" s="11">
        <v>0</v>
      </c>
      <c r="OV205" s="11">
        <v>2</v>
      </c>
      <c r="OW205" s="11">
        <v>1</v>
      </c>
      <c r="OX205" s="11">
        <v>0</v>
      </c>
      <c r="OY205" s="11">
        <v>0</v>
      </c>
      <c r="OZ205" s="11">
        <v>1</v>
      </c>
      <c r="PA205" s="11">
        <v>8</v>
      </c>
      <c r="PB205" s="11">
        <v>14</v>
      </c>
      <c r="PC205" s="11">
        <v>0</v>
      </c>
      <c r="PD205" s="11">
        <v>0</v>
      </c>
      <c r="PE205" s="11">
        <v>0</v>
      </c>
      <c r="PF205" s="11">
        <v>0</v>
      </c>
      <c r="PG205" s="11">
        <v>4</v>
      </c>
      <c r="PH205" s="11">
        <v>0</v>
      </c>
      <c r="PI205" s="11">
        <v>1</v>
      </c>
      <c r="PJ205" s="11">
        <v>0</v>
      </c>
      <c r="PK205" s="11">
        <v>0</v>
      </c>
      <c r="PL205" s="11">
        <v>0</v>
      </c>
      <c r="PM205" s="11">
        <v>1</v>
      </c>
      <c r="PN205" s="11">
        <v>15</v>
      </c>
      <c r="PO205" s="11">
        <v>0</v>
      </c>
      <c r="PP205" s="11">
        <v>0</v>
      </c>
      <c r="PQ205" s="11">
        <v>0</v>
      </c>
      <c r="PR205" s="11">
        <v>0</v>
      </c>
      <c r="PS205" s="11">
        <v>1</v>
      </c>
      <c r="PT205" s="11">
        <v>0</v>
      </c>
      <c r="PU205" s="11">
        <v>0</v>
      </c>
      <c r="PV205" s="11">
        <v>0</v>
      </c>
      <c r="PW205" s="11">
        <v>0</v>
      </c>
      <c r="PX205" s="14">
        <v>1562</v>
      </c>
      <c r="PY205" s="11">
        <v>5</v>
      </c>
      <c r="PZ205" s="11">
        <v>28</v>
      </c>
      <c r="QA205" s="11">
        <v>30</v>
      </c>
      <c r="QB205" s="11">
        <v>23</v>
      </c>
      <c r="QC205" s="11">
        <v>45</v>
      </c>
      <c r="QD205" s="11">
        <v>213</v>
      </c>
      <c r="QE205" s="11">
        <v>686</v>
      </c>
      <c r="QF205" s="11">
        <v>0</v>
      </c>
      <c r="QG205" s="11">
        <v>0</v>
      </c>
      <c r="QH205" s="11">
        <v>0</v>
      </c>
      <c r="QI205" s="11">
        <v>0</v>
      </c>
      <c r="QJ205" s="11">
        <v>72</v>
      </c>
      <c r="QK205" s="11">
        <v>2</v>
      </c>
      <c r="QL205" s="11">
        <v>17</v>
      </c>
      <c r="QM205" s="11">
        <v>24</v>
      </c>
      <c r="QN205" s="11">
        <v>6</v>
      </c>
      <c r="QO205" s="11">
        <v>3</v>
      </c>
      <c r="QP205" s="11">
        <v>34</v>
      </c>
      <c r="QQ205" s="11">
        <v>312</v>
      </c>
      <c r="QR205" s="11">
        <v>0</v>
      </c>
      <c r="QS205" s="11">
        <v>0</v>
      </c>
      <c r="QT205" s="11">
        <v>0</v>
      </c>
      <c r="QU205" s="11">
        <v>0</v>
      </c>
      <c r="QV205" s="11">
        <v>62</v>
      </c>
      <c r="QW205" s="11">
        <v>0</v>
      </c>
      <c r="QX205" s="11">
        <v>0</v>
      </c>
      <c r="QY205" s="11">
        <v>0</v>
      </c>
      <c r="QZ205" s="11">
        <v>0</v>
      </c>
      <c r="RA205" s="14">
        <v>24</v>
      </c>
      <c r="RB205" s="11">
        <v>0</v>
      </c>
      <c r="RC205" s="11">
        <v>0</v>
      </c>
      <c r="RD205" s="11">
        <v>1</v>
      </c>
      <c r="RE205" s="11">
        <v>8</v>
      </c>
      <c r="RF205" s="11">
        <v>0</v>
      </c>
      <c r="RG205" s="11">
        <v>2</v>
      </c>
      <c r="RH205" s="11">
        <v>1</v>
      </c>
      <c r="RI205" s="11">
        <v>12</v>
      </c>
      <c r="RJ205" s="14">
        <v>0</v>
      </c>
      <c r="RK205" s="11">
        <v>0</v>
      </c>
      <c r="RL205" s="11">
        <v>0</v>
      </c>
      <c r="RM205" s="11">
        <v>0</v>
      </c>
      <c r="RN205" s="11">
        <v>0</v>
      </c>
      <c r="RO205" s="11">
        <v>0</v>
      </c>
      <c r="RP205" s="11">
        <v>0</v>
      </c>
      <c r="RQ205" s="11">
        <v>0</v>
      </c>
      <c r="RR205" s="11">
        <v>0</v>
      </c>
      <c r="RS205" s="11">
        <v>0</v>
      </c>
      <c r="RT205" s="11">
        <v>0</v>
      </c>
      <c r="RU205" s="11">
        <v>0</v>
      </c>
      <c r="RV205" s="11">
        <v>0</v>
      </c>
      <c r="RW205" s="11">
        <v>0</v>
      </c>
      <c r="RX205" s="11">
        <v>0</v>
      </c>
      <c r="RY205" s="11">
        <v>0</v>
      </c>
      <c r="RZ205" s="11">
        <v>0</v>
      </c>
      <c r="SA205" s="11">
        <v>0</v>
      </c>
      <c r="SB205" s="11">
        <v>0</v>
      </c>
      <c r="SC205" s="11">
        <v>0</v>
      </c>
      <c r="SD205" s="11">
        <v>0</v>
      </c>
      <c r="SE205" s="11">
        <v>0</v>
      </c>
      <c r="SF205" s="11">
        <v>0</v>
      </c>
      <c r="SG205" s="11">
        <v>0</v>
      </c>
      <c r="SH205" s="11">
        <v>0</v>
      </c>
      <c r="SI205" s="11">
        <v>0</v>
      </c>
      <c r="SJ205" s="11">
        <v>0</v>
      </c>
      <c r="SK205" s="11">
        <v>0</v>
      </c>
      <c r="SL205" s="11">
        <v>0</v>
      </c>
      <c r="SM205" s="11">
        <v>0</v>
      </c>
      <c r="SN205" s="11">
        <v>0</v>
      </c>
      <c r="SO205" s="11">
        <v>0</v>
      </c>
      <c r="SP205" s="11">
        <v>0</v>
      </c>
      <c r="SQ205" s="11">
        <v>0</v>
      </c>
      <c r="SR205" s="11">
        <v>0</v>
      </c>
      <c r="SS205" s="11">
        <v>0</v>
      </c>
      <c r="ST205" s="11">
        <v>0</v>
      </c>
      <c r="SU205" s="11">
        <v>0</v>
      </c>
      <c r="SV205" s="11">
        <v>0</v>
      </c>
      <c r="SW205" s="11">
        <v>0</v>
      </c>
      <c r="SX205" s="11">
        <v>0</v>
      </c>
      <c r="SY205" s="11">
        <v>0</v>
      </c>
      <c r="SZ205" s="11">
        <v>0</v>
      </c>
      <c r="TA205" s="11">
        <v>0</v>
      </c>
      <c r="TB205" s="11">
        <v>0</v>
      </c>
      <c r="TC205" s="11">
        <v>0</v>
      </c>
      <c r="TD205" s="11">
        <v>0</v>
      </c>
      <c r="TE205" s="11">
        <v>0</v>
      </c>
      <c r="TF205" s="11">
        <v>0</v>
      </c>
      <c r="TG205" s="14">
        <v>0</v>
      </c>
      <c r="TH205" s="11">
        <v>0</v>
      </c>
      <c r="TI205" s="11">
        <v>0</v>
      </c>
      <c r="TJ205" s="11">
        <v>0</v>
      </c>
      <c r="TK205" s="11">
        <v>0</v>
      </c>
      <c r="TL205" s="11">
        <v>0</v>
      </c>
      <c r="TM205" s="11">
        <v>0</v>
      </c>
      <c r="TN205" s="11">
        <v>0</v>
      </c>
      <c r="TO205" s="11">
        <v>0</v>
      </c>
      <c r="TP205" s="11">
        <v>0</v>
      </c>
      <c r="TQ205" s="11">
        <v>0</v>
      </c>
      <c r="TR205" s="11">
        <v>0</v>
      </c>
      <c r="TS205" s="11">
        <v>0</v>
      </c>
      <c r="TT205" s="11">
        <v>0</v>
      </c>
      <c r="TU205" s="11">
        <v>0</v>
      </c>
      <c r="TV205" s="11">
        <v>0</v>
      </c>
      <c r="TW205" s="11">
        <v>0</v>
      </c>
      <c r="TX205" s="11">
        <v>0</v>
      </c>
      <c r="TY205" s="11">
        <v>0</v>
      </c>
      <c r="TZ205" s="11">
        <v>0</v>
      </c>
      <c r="UA205" s="11">
        <v>0</v>
      </c>
      <c r="UB205" s="11">
        <v>0</v>
      </c>
      <c r="UC205" s="11">
        <v>0</v>
      </c>
      <c r="UD205" s="11">
        <v>0</v>
      </c>
      <c r="UE205" s="11">
        <v>0</v>
      </c>
      <c r="UF205" s="11">
        <v>0</v>
      </c>
      <c r="UG205" s="11">
        <v>0</v>
      </c>
      <c r="UH205" s="11">
        <v>0</v>
      </c>
      <c r="UI205" s="11">
        <v>0</v>
      </c>
      <c r="UJ205" s="11">
        <v>0</v>
      </c>
      <c r="UK205" s="11">
        <v>0</v>
      </c>
      <c r="UL205" s="11">
        <v>0</v>
      </c>
      <c r="UM205" s="11">
        <v>0</v>
      </c>
      <c r="UN205" s="11">
        <v>0</v>
      </c>
      <c r="UO205" s="11">
        <v>0</v>
      </c>
      <c r="UP205" s="11">
        <v>0</v>
      </c>
      <c r="UQ205" s="11">
        <v>0</v>
      </c>
      <c r="UR205" s="11">
        <v>0</v>
      </c>
      <c r="US205" s="11">
        <v>0</v>
      </c>
      <c r="UT205" s="11">
        <v>0</v>
      </c>
      <c r="UU205" s="11">
        <v>0</v>
      </c>
      <c r="UV205" s="11">
        <v>0</v>
      </c>
      <c r="UW205" s="11">
        <v>0</v>
      </c>
      <c r="UX205" s="11">
        <v>0</v>
      </c>
      <c r="UY205" s="11">
        <v>0</v>
      </c>
      <c r="UZ205" s="11">
        <v>0</v>
      </c>
      <c r="VA205" s="11">
        <v>0</v>
      </c>
      <c r="VB205" s="11">
        <v>0</v>
      </c>
      <c r="VC205" s="11">
        <v>0</v>
      </c>
      <c r="VD205" s="11">
        <v>0</v>
      </c>
      <c r="VE205" s="11">
        <v>0</v>
      </c>
      <c r="VF205" s="11">
        <v>0</v>
      </c>
      <c r="VG205" s="11">
        <v>0</v>
      </c>
      <c r="VH205" s="14">
        <v>0</v>
      </c>
      <c r="VI205" s="11">
        <v>0</v>
      </c>
      <c r="VJ205" s="11">
        <v>0</v>
      </c>
      <c r="VK205" s="11">
        <v>0</v>
      </c>
      <c r="VL205" s="11">
        <v>0</v>
      </c>
      <c r="VM205" s="11">
        <v>0</v>
      </c>
      <c r="VN205" s="11">
        <v>0</v>
      </c>
      <c r="VO205" s="11">
        <v>0</v>
      </c>
      <c r="VP205" s="11">
        <v>0</v>
      </c>
      <c r="VQ205" s="11">
        <v>0</v>
      </c>
      <c r="VR205" s="11">
        <v>0</v>
      </c>
      <c r="VS205" s="11">
        <v>0</v>
      </c>
      <c r="VT205" s="11">
        <v>0</v>
      </c>
      <c r="VU205" s="11">
        <v>0</v>
      </c>
      <c r="VV205" s="11">
        <v>0</v>
      </c>
      <c r="VW205" s="11">
        <v>0</v>
      </c>
      <c r="VX205" s="11">
        <v>0</v>
      </c>
      <c r="VY205" s="11">
        <v>0</v>
      </c>
      <c r="VZ205" s="11">
        <v>0</v>
      </c>
      <c r="WA205" s="11">
        <v>0</v>
      </c>
      <c r="WB205" s="11">
        <v>0</v>
      </c>
      <c r="WC205" s="11">
        <v>0</v>
      </c>
      <c r="WD205" s="11">
        <v>0</v>
      </c>
      <c r="WE205" s="11">
        <v>0</v>
      </c>
      <c r="WF205" s="11">
        <v>0</v>
      </c>
      <c r="WG205" s="11">
        <v>0</v>
      </c>
      <c r="WH205" s="11">
        <v>0</v>
      </c>
      <c r="WI205" s="11">
        <v>0</v>
      </c>
      <c r="WJ205" s="11">
        <v>0</v>
      </c>
      <c r="WK205" s="11">
        <v>0</v>
      </c>
      <c r="WL205" s="11">
        <v>0</v>
      </c>
      <c r="WM205" s="11">
        <v>0</v>
      </c>
      <c r="WN205" s="11">
        <v>0</v>
      </c>
      <c r="WO205" s="11">
        <v>0</v>
      </c>
      <c r="WP205" s="11">
        <v>0</v>
      </c>
      <c r="WQ205" s="11">
        <v>0</v>
      </c>
      <c r="WR205" s="11">
        <v>0</v>
      </c>
      <c r="WS205" s="11">
        <v>0</v>
      </c>
      <c r="WT205" s="11">
        <v>0</v>
      </c>
      <c r="WU205" s="11">
        <v>0</v>
      </c>
      <c r="WV205" s="11">
        <v>0</v>
      </c>
      <c r="WW205" s="11">
        <v>0</v>
      </c>
      <c r="WX205" s="11">
        <v>0</v>
      </c>
      <c r="WY205" s="11">
        <v>0</v>
      </c>
      <c r="WZ205" s="11">
        <v>0</v>
      </c>
      <c r="XA205" s="11">
        <v>0</v>
      </c>
      <c r="XB205" s="11">
        <v>0</v>
      </c>
      <c r="XC205" s="11">
        <v>0</v>
      </c>
      <c r="XD205" s="11">
        <v>0</v>
      </c>
      <c r="XE205" s="11">
        <v>0</v>
      </c>
      <c r="XF205" s="11">
        <v>0</v>
      </c>
      <c r="XG205" s="11">
        <v>0</v>
      </c>
      <c r="XH205" s="11">
        <v>0</v>
      </c>
      <c r="XI205" s="11">
        <v>18</v>
      </c>
      <c r="XJ205" s="11">
        <v>30</v>
      </c>
      <c r="XK205" s="11">
        <v>4</v>
      </c>
      <c r="XL205" s="11">
        <v>44</v>
      </c>
      <c r="XM205" s="11">
        <v>3</v>
      </c>
      <c r="XN205" s="11">
        <v>0</v>
      </c>
      <c r="XO205" s="11">
        <v>1</v>
      </c>
      <c r="XP205" s="11">
        <v>3</v>
      </c>
      <c r="XQ205" s="11">
        <v>0</v>
      </c>
      <c r="XR205" s="11">
        <v>0</v>
      </c>
      <c r="XS205" s="11">
        <v>0</v>
      </c>
      <c r="XT205" s="11">
        <v>7</v>
      </c>
      <c r="XU205" s="11">
        <v>1</v>
      </c>
      <c r="XV205" s="11">
        <v>1</v>
      </c>
      <c r="XW205" s="11">
        <v>2</v>
      </c>
      <c r="XX205" s="11">
        <v>4</v>
      </c>
      <c r="XY205" s="11">
        <v>14</v>
      </c>
      <c r="XZ205" s="11">
        <v>1</v>
      </c>
      <c r="YA205" s="11">
        <v>6</v>
      </c>
      <c r="YB205" s="11">
        <v>2</v>
      </c>
      <c r="YC205" s="11">
        <v>1</v>
      </c>
      <c r="YD205" s="11">
        <v>3</v>
      </c>
      <c r="YE205" s="11">
        <v>0</v>
      </c>
      <c r="YF205" s="11">
        <v>0</v>
      </c>
      <c r="YG205" s="11">
        <v>1</v>
      </c>
      <c r="YH205" s="11">
        <v>12</v>
      </c>
      <c r="YI205" s="11">
        <v>1</v>
      </c>
      <c r="YJ205" s="11">
        <v>1</v>
      </c>
      <c r="YK205" s="11">
        <v>5</v>
      </c>
      <c r="YL205" s="11">
        <v>8</v>
      </c>
      <c r="YM205" s="11">
        <v>18</v>
      </c>
      <c r="YN205" s="11">
        <v>1</v>
      </c>
      <c r="YO205" s="11">
        <v>6</v>
      </c>
      <c r="YP205" s="11">
        <v>6</v>
      </c>
      <c r="YQ205" s="11">
        <v>4</v>
      </c>
      <c r="YR205" s="11">
        <v>8</v>
      </c>
      <c r="YS205" s="11">
        <v>5</v>
      </c>
      <c r="YT205" s="11">
        <v>17</v>
      </c>
      <c r="YU205" s="11">
        <v>1</v>
      </c>
      <c r="YV205" s="11">
        <v>21</v>
      </c>
      <c r="YW205" s="11">
        <v>4</v>
      </c>
      <c r="YX205" s="11">
        <v>6</v>
      </c>
      <c r="YY205" s="11">
        <v>22</v>
      </c>
      <c r="YZ205" s="11">
        <v>3</v>
      </c>
      <c r="ZA205" s="11">
        <v>25</v>
      </c>
      <c r="ZB205" s="11">
        <v>5</v>
      </c>
      <c r="ZC205" s="11">
        <v>852</v>
      </c>
      <c r="ZD205" s="11">
        <v>156</v>
      </c>
      <c r="ZE205" s="11">
        <v>84</v>
      </c>
      <c r="ZF205" s="11">
        <v>53</v>
      </c>
      <c r="ZG205" s="11">
        <v>2</v>
      </c>
      <c r="ZH205" s="11">
        <v>4</v>
      </c>
      <c r="ZI205" s="11">
        <v>21</v>
      </c>
      <c r="ZJ205" s="11">
        <v>2</v>
      </c>
      <c r="ZK205" s="11">
        <v>2</v>
      </c>
      <c r="ZL205" s="11">
        <v>52</v>
      </c>
      <c r="ZM205" s="11">
        <v>9</v>
      </c>
      <c r="ZN205" s="11">
        <v>0</v>
      </c>
      <c r="ZO205" s="11">
        <v>29</v>
      </c>
      <c r="ZP205" s="11">
        <v>5</v>
      </c>
      <c r="ZQ205" s="11">
        <v>0</v>
      </c>
      <c r="ZR205" s="11">
        <v>0</v>
      </c>
      <c r="ZS205" s="11">
        <v>0</v>
      </c>
      <c r="ZT205" s="11">
        <v>0</v>
      </c>
      <c r="ZU205" s="11">
        <v>7</v>
      </c>
      <c r="ZV205" s="11">
        <v>0</v>
      </c>
    </row>
    <row r="206" spans="1:698" x14ac:dyDescent="0.2">
      <c r="A206" s="4" t="s">
        <v>305</v>
      </c>
      <c r="C206" s="14">
        <v>443</v>
      </c>
      <c r="D206" s="14">
        <v>39</v>
      </c>
      <c r="E206" s="14">
        <v>2</v>
      </c>
      <c r="F206" s="14">
        <v>2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U206" s="4">
        <v>0</v>
      </c>
      <c r="AV206" s="4">
        <v>0</v>
      </c>
      <c r="AW206" s="4">
        <v>0</v>
      </c>
      <c r="AX206" s="4">
        <v>0</v>
      </c>
      <c r="AY206" s="14">
        <v>0</v>
      </c>
      <c r="AZ206" s="14">
        <v>0</v>
      </c>
      <c r="BA206" s="14">
        <v>1</v>
      </c>
      <c r="BB206" s="14">
        <v>52</v>
      </c>
      <c r="BC206" s="4">
        <v>0</v>
      </c>
      <c r="BD206" s="4">
        <v>0</v>
      </c>
      <c r="BE206" s="4">
        <v>0</v>
      </c>
      <c r="BF206" s="4">
        <v>2</v>
      </c>
      <c r="BG206" s="4">
        <v>0</v>
      </c>
      <c r="BH206" s="4">
        <v>3</v>
      </c>
      <c r="BI206" s="4">
        <v>0</v>
      </c>
      <c r="BJ206" s="4">
        <v>0</v>
      </c>
      <c r="BK206" s="4">
        <v>0</v>
      </c>
      <c r="BL206" s="4">
        <v>1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1</v>
      </c>
      <c r="BZ206" s="4">
        <v>3</v>
      </c>
      <c r="CA206" s="4">
        <v>0</v>
      </c>
      <c r="CB206" s="4">
        <v>1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2</v>
      </c>
      <c r="CI206" s="4">
        <v>0</v>
      </c>
      <c r="CJ206" s="4">
        <v>1</v>
      </c>
      <c r="CK206" s="4">
        <v>1</v>
      </c>
      <c r="CL206" s="4">
        <v>3</v>
      </c>
      <c r="CM206" s="4">
        <v>0</v>
      </c>
      <c r="CN206" s="4">
        <v>8</v>
      </c>
      <c r="CO206" s="4">
        <v>1</v>
      </c>
      <c r="CP206" s="4">
        <v>10</v>
      </c>
      <c r="CQ206" s="4">
        <v>0</v>
      </c>
      <c r="CR206" s="4">
        <v>6</v>
      </c>
      <c r="CS206" s="4">
        <v>1</v>
      </c>
      <c r="CT206" s="4">
        <v>10</v>
      </c>
      <c r="CU206" s="4">
        <v>0</v>
      </c>
      <c r="CV206" s="4">
        <v>10</v>
      </c>
      <c r="CW206" s="4">
        <v>0</v>
      </c>
      <c r="CX206" s="4">
        <v>12</v>
      </c>
      <c r="CY206" s="4">
        <v>0</v>
      </c>
      <c r="CZ206" s="4">
        <v>5</v>
      </c>
      <c r="DA206" s="4">
        <v>1</v>
      </c>
      <c r="DB206" s="4">
        <v>5</v>
      </c>
      <c r="DC206" s="4">
        <v>0</v>
      </c>
      <c r="DD206" s="4">
        <v>3</v>
      </c>
      <c r="DG206" s="4">
        <v>3</v>
      </c>
      <c r="DH206" s="4">
        <v>31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4</v>
      </c>
      <c r="DW206" s="4">
        <v>0</v>
      </c>
      <c r="DX206" s="4">
        <v>0</v>
      </c>
      <c r="DY206" s="4">
        <v>0</v>
      </c>
      <c r="DZ206" s="4">
        <v>27</v>
      </c>
      <c r="EA206" s="4">
        <v>0</v>
      </c>
      <c r="EB206" s="4">
        <v>3</v>
      </c>
      <c r="EC206" s="4">
        <v>5</v>
      </c>
      <c r="ED206" s="4">
        <v>43</v>
      </c>
      <c r="EE206" s="4">
        <v>1</v>
      </c>
      <c r="EF206" s="4">
        <v>6</v>
      </c>
      <c r="EG206" s="4">
        <v>2</v>
      </c>
      <c r="EH206" s="4">
        <v>43</v>
      </c>
      <c r="EI206" s="4">
        <v>2</v>
      </c>
      <c r="EJ206" s="4">
        <v>11</v>
      </c>
      <c r="EK206" s="4">
        <v>1</v>
      </c>
      <c r="EL206" s="4">
        <v>8</v>
      </c>
      <c r="EM206" s="4">
        <v>1</v>
      </c>
      <c r="EN206" s="4">
        <v>2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3</v>
      </c>
      <c r="EY206" s="4">
        <v>0</v>
      </c>
      <c r="EZ206" s="4">
        <v>6</v>
      </c>
      <c r="FA206" s="4">
        <v>0</v>
      </c>
      <c r="FB206" s="4">
        <v>4</v>
      </c>
      <c r="FC206" s="4">
        <v>0</v>
      </c>
      <c r="FD206" s="4">
        <v>1</v>
      </c>
      <c r="FE206" s="4">
        <v>2</v>
      </c>
      <c r="FF206" s="4">
        <v>3</v>
      </c>
      <c r="FG206" s="4">
        <v>0</v>
      </c>
      <c r="FH206" s="4">
        <v>2</v>
      </c>
      <c r="FI206" s="4">
        <v>0</v>
      </c>
      <c r="FJ206" s="4">
        <v>8</v>
      </c>
      <c r="FK206" s="4">
        <v>0</v>
      </c>
      <c r="FL206" s="4">
        <v>4</v>
      </c>
      <c r="FM206" s="4">
        <v>2</v>
      </c>
      <c r="FN206" s="4">
        <v>5</v>
      </c>
      <c r="FO206" s="4">
        <v>0</v>
      </c>
      <c r="FP206" s="4">
        <v>9</v>
      </c>
      <c r="FQ206" s="4">
        <v>1</v>
      </c>
      <c r="FR206" s="4">
        <v>9</v>
      </c>
      <c r="FS206" s="4">
        <v>2</v>
      </c>
      <c r="FT206" s="4">
        <v>5</v>
      </c>
      <c r="FU206" s="4">
        <v>0</v>
      </c>
      <c r="FV206" s="4">
        <v>12</v>
      </c>
      <c r="FW206" s="4">
        <v>9</v>
      </c>
      <c r="FX206" s="4">
        <v>7</v>
      </c>
      <c r="FY206" s="4">
        <v>0</v>
      </c>
      <c r="FZ206" s="4">
        <v>6</v>
      </c>
      <c r="GA206" s="4">
        <v>0</v>
      </c>
      <c r="GB206" s="4">
        <v>3</v>
      </c>
      <c r="GC206" s="11"/>
      <c r="GD206" s="11">
        <v>0</v>
      </c>
      <c r="GE206" s="11">
        <v>0</v>
      </c>
      <c r="GF206" s="11">
        <v>0</v>
      </c>
      <c r="GG206" s="11">
        <v>0</v>
      </c>
      <c r="GH206" s="11">
        <v>0</v>
      </c>
      <c r="GI206" s="11">
        <v>0</v>
      </c>
      <c r="GJ206" s="11">
        <v>0</v>
      </c>
      <c r="GK206" s="11">
        <v>0</v>
      </c>
      <c r="GL206" s="11">
        <v>0</v>
      </c>
      <c r="GM206" s="11">
        <v>0</v>
      </c>
      <c r="GN206" s="11">
        <v>0</v>
      </c>
      <c r="GO206" s="11">
        <v>0</v>
      </c>
      <c r="GP206" s="11"/>
      <c r="GQ206" s="11">
        <v>0</v>
      </c>
      <c r="GR206" s="11">
        <v>0</v>
      </c>
      <c r="GS206" s="11">
        <v>0</v>
      </c>
      <c r="GT206" s="11">
        <v>0</v>
      </c>
      <c r="GU206" s="11">
        <v>0</v>
      </c>
      <c r="GV206" s="11">
        <v>0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11"/>
      <c r="HD206" s="11">
        <v>0</v>
      </c>
      <c r="HE206" s="11">
        <v>0</v>
      </c>
      <c r="HF206" s="11">
        <v>0</v>
      </c>
      <c r="HG206" s="11">
        <v>0</v>
      </c>
      <c r="HH206" s="11">
        <v>0</v>
      </c>
      <c r="HI206" s="11">
        <v>0</v>
      </c>
      <c r="HJ206" s="11">
        <v>0</v>
      </c>
      <c r="HK206" s="11">
        <v>0</v>
      </c>
      <c r="HL206" s="11">
        <v>0</v>
      </c>
      <c r="HM206" s="11">
        <v>0</v>
      </c>
      <c r="HN206" s="11">
        <v>0</v>
      </c>
      <c r="HO206" s="11">
        <v>0</v>
      </c>
      <c r="HP206" s="11"/>
      <c r="HQ206" s="11">
        <v>0</v>
      </c>
      <c r="HR206" s="11">
        <v>0</v>
      </c>
      <c r="HS206" s="11">
        <v>0</v>
      </c>
      <c r="HT206" s="11">
        <v>0</v>
      </c>
      <c r="HU206" s="11">
        <v>0</v>
      </c>
      <c r="HV206" s="11">
        <v>0</v>
      </c>
      <c r="HW206" s="11">
        <v>0</v>
      </c>
      <c r="HX206" s="11">
        <v>0</v>
      </c>
      <c r="HY206" s="11">
        <v>0</v>
      </c>
      <c r="HZ206" s="11">
        <v>0</v>
      </c>
      <c r="IA206" s="11">
        <v>0</v>
      </c>
      <c r="IB206" s="11">
        <v>0</v>
      </c>
      <c r="IC206" s="11"/>
      <c r="ID206" s="11">
        <v>4</v>
      </c>
      <c r="IE206" s="11">
        <v>0</v>
      </c>
      <c r="IF206" s="11">
        <v>0</v>
      </c>
      <c r="IG206" s="11">
        <v>0</v>
      </c>
      <c r="IH206" s="11">
        <v>0</v>
      </c>
      <c r="II206" s="11"/>
      <c r="IJ206" s="11"/>
      <c r="IK206" s="11"/>
      <c r="IL206" s="11"/>
      <c r="IM206" s="11">
        <v>2</v>
      </c>
      <c r="IN206" s="11">
        <v>0</v>
      </c>
      <c r="IO206" s="11">
        <v>0</v>
      </c>
      <c r="IP206" s="11">
        <v>0</v>
      </c>
      <c r="IQ206" s="11">
        <v>0</v>
      </c>
      <c r="IR206" s="11">
        <v>0</v>
      </c>
      <c r="IS206" s="11">
        <v>0</v>
      </c>
      <c r="IT206" s="11">
        <v>0</v>
      </c>
      <c r="IU206" s="11">
        <v>0</v>
      </c>
      <c r="IV206" s="11">
        <v>0</v>
      </c>
      <c r="IW206" s="11">
        <v>0</v>
      </c>
      <c r="IX206" s="11">
        <v>0</v>
      </c>
      <c r="IY206" s="11">
        <v>0</v>
      </c>
      <c r="IZ206" s="11">
        <v>0</v>
      </c>
      <c r="JA206" s="11">
        <v>0</v>
      </c>
      <c r="JB206" s="11">
        <v>0</v>
      </c>
      <c r="JC206" s="11">
        <v>0</v>
      </c>
      <c r="JD206" s="11">
        <v>0</v>
      </c>
      <c r="JE206" s="11">
        <v>0</v>
      </c>
      <c r="JF206" s="11">
        <v>2</v>
      </c>
      <c r="JG206" s="11">
        <v>0</v>
      </c>
      <c r="JH206" s="11">
        <v>0</v>
      </c>
      <c r="JI206" s="11">
        <v>0</v>
      </c>
      <c r="JJ206" s="11">
        <v>0</v>
      </c>
      <c r="JK206" s="11">
        <v>0</v>
      </c>
      <c r="JL206" s="11">
        <v>0</v>
      </c>
      <c r="JM206" s="11">
        <v>0</v>
      </c>
      <c r="JN206" s="11">
        <v>0</v>
      </c>
      <c r="JO206" s="11">
        <v>0</v>
      </c>
      <c r="JP206" s="11">
        <v>0</v>
      </c>
      <c r="JQ206" s="11">
        <v>0</v>
      </c>
      <c r="JR206" s="11">
        <v>0</v>
      </c>
      <c r="JS206" s="11">
        <v>0</v>
      </c>
      <c r="JT206" s="11">
        <v>0</v>
      </c>
      <c r="JU206" s="11">
        <v>0</v>
      </c>
      <c r="JV206" s="11">
        <v>0</v>
      </c>
      <c r="JW206" s="11">
        <v>0</v>
      </c>
      <c r="JX206" s="11">
        <v>0</v>
      </c>
      <c r="JY206" s="14">
        <v>61</v>
      </c>
      <c r="JZ206" s="11">
        <v>0</v>
      </c>
      <c r="KA206" s="11">
        <v>0</v>
      </c>
      <c r="KB206" s="11">
        <v>1</v>
      </c>
      <c r="KC206" s="11">
        <v>1</v>
      </c>
      <c r="KD206" s="11">
        <v>0</v>
      </c>
      <c r="KE206" s="11">
        <v>12</v>
      </c>
      <c r="KF206" s="11">
        <v>3</v>
      </c>
      <c r="KG206" s="11">
        <v>1</v>
      </c>
      <c r="KH206" s="11">
        <v>25</v>
      </c>
      <c r="KI206" s="11">
        <v>4</v>
      </c>
      <c r="KJ206" s="11">
        <v>0</v>
      </c>
      <c r="KK206" s="11">
        <v>14</v>
      </c>
      <c r="KL206" s="14">
        <v>63</v>
      </c>
      <c r="KM206" s="11">
        <v>2</v>
      </c>
      <c r="KN206" s="11">
        <v>13</v>
      </c>
      <c r="KO206" s="11">
        <v>28</v>
      </c>
      <c r="KP206" s="11">
        <v>20</v>
      </c>
      <c r="KQ206" s="14">
        <v>1</v>
      </c>
      <c r="KR206" s="11">
        <v>1</v>
      </c>
      <c r="KS206" s="11">
        <v>0</v>
      </c>
      <c r="KT206" s="14">
        <v>0</v>
      </c>
      <c r="KU206" s="11">
        <v>0</v>
      </c>
      <c r="KV206" s="11">
        <v>0</v>
      </c>
      <c r="KW206" s="11">
        <v>0</v>
      </c>
      <c r="KX206" s="11">
        <v>0</v>
      </c>
      <c r="KY206" s="14">
        <v>4</v>
      </c>
      <c r="KZ206" s="11">
        <v>0</v>
      </c>
      <c r="LA206" s="11">
        <v>0</v>
      </c>
      <c r="LB206" s="11">
        <v>0</v>
      </c>
      <c r="LC206" s="11">
        <v>0</v>
      </c>
      <c r="LD206" s="11">
        <v>0</v>
      </c>
      <c r="LE206" s="11">
        <v>0</v>
      </c>
      <c r="LF206" s="11">
        <v>1</v>
      </c>
      <c r="LG206" s="11">
        <v>0</v>
      </c>
      <c r="LH206" s="11">
        <v>0</v>
      </c>
      <c r="LI206" s="11">
        <v>0</v>
      </c>
      <c r="LJ206" s="11">
        <v>0</v>
      </c>
      <c r="LK206" s="11">
        <v>0</v>
      </c>
      <c r="LL206" s="11">
        <v>0</v>
      </c>
      <c r="LM206" s="11">
        <v>0</v>
      </c>
      <c r="LN206" s="11">
        <v>2</v>
      </c>
      <c r="LO206" s="11">
        <v>1</v>
      </c>
      <c r="LP206" s="11">
        <v>0</v>
      </c>
      <c r="LQ206" s="11">
        <v>0</v>
      </c>
      <c r="LR206" s="11">
        <v>0</v>
      </c>
      <c r="LS206" s="11">
        <v>0</v>
      </c>
      <c r="LT206" s="11">
        <v>0</v>
      </c>
      <c r="LU206" s="11">
        <v>0</v>
      </c>
      <c r="LV206" s="11">
        <v>0</v>
      </c>
      <c r="LW206" s="11">
        <v>0</v>
      </c>
      <c r="LX206" s="11">
        <v>0</v>
      </c>
      <c r="LY206" s="11">
        <v>0</v>
      </c>
      <c r="LZ206" s="11">
        <v>0</v>
      </c>
      <c r="MA206" s="11">
        <v>0</v>
      </c>
      <c r="MB206" s="11">
        <v>0</v>
      </c>
      <c r="MC206" s="11">
        <v>0</v>
      </c>
      <c r="MD206" s="11">
        <v>0</v>
      </c>
      <c r="ME206" s="11">
        <v>0</v>
      </c>
      <c r="MF206" s="11">
        <v>0</v>
      </c>
      <c r="MG206" s="11">
        <v>0</v>
      </c>
      <c r="MH206" s="11">
        <v>0</v>
      </c>
      <c r="MI206" s="11">
        <v>0</v>
      </c>
      <c r="MJ206" s="11">
        <v>0</v>
      </c>
      <c r="MK206" s="11">
        <v>0</v>
      </c>
      <c r="ML206" s="11">
        <v>0</v>
      </c>
      <c r="MM206" s="11">
        <v>0</v>
      </c>
      <c r="MN206" s="11">
        <v>0</v>
      </c>
      <c r="MO206" s="11">
        <v>0</v>
      </c>
      <c r="MP206" s="11">
        <v>0</v>
      </c>
      <c r="MQ206" s="11">
        <v>0</v>
      </c>
      <c r="MR206" s="11">
        <v>0</v>
      </c>
      <c r="MS206" s="11">
        <v>0</v>
      </c>
      <c r="MT206" s="11">
        <v>0</v>
      </c>
      <c r="MU206" s="11">
        <v>0</v>
      </c>
      <c r="MV206" s="11">
        <v>0</v>
      </c>
      <c r="MW206" s="11">
        <v>0</v>
      </c>
      <c r="MX206" s="11">
        <v>0</v>
      </c>
      <c r="MY206" s="11">
        <v>0</v>
      </c>
      <c r="MZ206" s="11">
        <v>0</v>
      </c>
      <c r="NA206" s="11">
        <v>0</v>
      </c>
      <c r="NB206" s="11">
        <v>0</v>
      </c>
      <c r="NC206" s="11">
        <v>0</v>
      </c>
      <c r="ND206" s="11">
        <v>0</v>
      </c>
      <c r="NE206" s="11">
        <v>0</v>
      </c>
      <c r="NF206" s="11">
        <v>0</v>
      </c>
      <c r="NG206" s="11">
        <v>0</v>
      </c>
      <c r="NH206" s="11">
        <v>0</v>
      </c>
      <c r="NI206" s="11">
        <v>0</v>
      </c>
      <c r="NJ206" s="11">
        <v>0</v>
      </c>
      <c r="NK206" s="11">
        <v>0</v>
      </c>
      <c r="NL206" s="11">
        <v>0</v>
      </c>
      <c r="NM206" s="11">
        <v>0</v>
      </c>
      <c r="NN206" s="11">
        <v>0</v>
      </c>
      <c r="NO206" s="11">
        <v>0</v>
      </c>
      <c r="NP206" s="11">
        <v>0</v>
      </c>
      <c r="NQ206" s="11">
        <v>0</v>
      </c>
      <c r="NR206" s="11">
        <v>0</v>
      </c>
      <c r="NS206" s="11">
        <v>0</v>
      </c>
      <c r="NT206" s="14">
        <v>4</v>
      </c>
      <c r="NU206" s="11">
        <v>0</v>
      </c>
      <c r="NV206" s="11">
        <v>0</v>
      </c>
      <c r="NW206" s="11">
        <v>0</v>
      </c>
      <c r="NX206" s="11">
        <v>0</v>
      </c>
      <c r="NY206" s="11">
        <v>0</v>
      </c>
      <c r="NZ206" s="11">
        <v>0</v>
      </c>
      <c r="OA206" s="11">
        <v>1</v>
      </c>
      <c r="OB206" s="11">
        <v>0</v>
      </c>
      <c r="OC206" s="11">
        <v>0</v>
      </c>
      <c r="OD206" s="11">
        <v>0</v>
      </c>
      <c r="OE206" s="11">
        <v>0</v>
      </c>
      <c r="OF206" s="11">
        <v>0</v>
      </c>
      <c r="OG206" s="11">
        <v>0</v>
      </c>
      <c r="OH206" s="11">
        <v>0</v>
      </c>
      <c r="OI206" s="11">
        <v>2</v>
      </c>
      <c r="OJ206" s="11">
        <v>1</v>
      </c>
      <c r="OK206" s="11">
        <v>0</v>
      </c>
      <c r="OL206" s="11">
        <v>0</v>
      </c>
      <c r="OM206" s="11">
        <v>0</v>
      </c>
      <c r="ON206" s="11">
        <v>0</v>
      </c>
      <c r="OO206" s="11">
        <v>0</v>
      </c>
      <c r="OP206" s="11">
        <v>0</v>
      </c>
      <c r="OQ206" s="11">
        <v>0</v>
      </c>
      <c r="OR206" s="11">
        <v>0</v>
      </c>
      <c r="OS206" s="14">
        <v>22</v>
      </c>
      <c r="OT206" s="44">
        <v>1</v>
      </c>
      <c r="OU206" s="11">
        <v>0</v>
      </c>
      <c r="OV206" s="11">
        <v>0</v>
      </c>
      <c r="OW206" s="11">
        <v>1</v>
      </c>
      <c r="OX206" s="11">
        <v>0</v>
      </c>
      <c r="OY206" s="11">
        <v>1</v>
      </c>
      <c r="OZ206" s="11">
        <v>1</v>
      </c>
      <c r="PA206" s="11">
        <v>1</v>
      </c>
      <c r="PB206" s="11">
        <v>9</v>
      </c>
      <c r="PC206" s="11">
        <v>0</v>
      </c>
      <c r="PD206" s="11">
        <v>0</v>
      </c>
      <c r="PE206" s="11">
        <v>0</v>
      </c>
      <c r="PF206" s="11">
        <v>0</v>
      </c>
      <c r="PG206" s="11">
        <v>0</v>
      </c>
      <c r="PH206" s="11">
        <v>0</v>
      </c>
      <c r="PI206" s="11">
        <v>0</v>
      </c>
      <c r="PJ206" s="11">
        <v>0</v>
      </c>
      <c r="PK206" s="11">
        <v>0</v>
      </c>
      <c r="PL206" s="11">
        <v>1</v>
      </c>
      <c r="PM206" s="11">
        <v>2</v>
      </c>
      <c r="PN206" s="11">
        <v>6</v>
      </c>
      <c r="PO206" s="11">
        <v>0</v>
      </c>
      <c r="PP206" s="11">
        <v>0</v>
      </c>
      <c r="PQ206" s="11">
        <v>0</v>
      </c>
      <c r="PR206" s="11">
        <v>0</v>
      </c>
      <c r="PS206" s="11">
        <v>0</v>
      </c>
      <c r="PT206" s="11">
        <v>0</v>
      </c>
      <c r="PU206" s="11">
        <v>0</v>
      </c>
      <c r="PV206" s="11">
        <v>0</v>
      </c>
      <c r="PW206" s="11">
        <v>0</v>
      </c>
      <c r="PX206" s="14">
        <v>833</v>
      </c>
      <c r="PY206" s="11">
        <v>1</v>
      </c>
      <c r="PZ206" s="11">
        <v>12</v>
      </c>
      <c r="QA206" s="11">
        <v>10</v>
      </c>
      <c r="QB206" s="11">
        <v>8</v>
      </c>
      <c r="QC206" s="11">
        <v>22</v>
      </c>
      <c r="QD206" s="11">
        <v>92</v>
      </c>
      <c r="QE206" s="11">
        <v>418</v>
      </c>
      <c r="QF206" s="11">
        <v>0</v>
      </c>
      <c r="QG206" s="11">
        <v>0</v>
      </c>
      <c r="QH206" s="11">
        <v>0</v>
      </c>
      <c r="QI206" s="11">
        <v>0</v>
      </c>
      <c r="QJ206" s="11">
        <v>43</v>
      </c>
      <c r="QK206" s="11">
        <v>1</v>
      </c>
      <c r="QL206" s="11">
        <v>7</v>
      </c>
      <c r="QM206" s="11">
        <v>10</v>
      </c>
      <c r="QN206" s="11">
        <v>2</v>
      </c>
      <c r="QO206" s="11">
        <v>3</v>
      </c>
      <c r="QP206" s="11">
        <v>41</v>
      </c>
      <c r="QQ206" s="11">
        <v>145</v>
      </c>
      <c r="QR206" s="11">
        <v>0</v>
      </c>
      <c r="QS206" s="11">
        <v>0</v>
      </c>
      <c r="QT206" s="11">
        <v>0</v>
      </c>
      <c r="QU206" s="11">
        <v>0</v>
      </c>
      <c r="QV206" s="11">
        <v>18</v>
      </c>
      <c r="QW206" s="11">
        <v>0</v>
      </c>
      <c r="QX206" s="11">
        <v>0</v>
      </c>
      <c r="QY206" s="11">
        <v>0</v>
      </c>
      <c r="QZ206" s="11">
        <v>0</v>
      </c>
      <c r="RA206" s="14">
        <v>9</v>
      </c>
      <c r="RB206" s="11">
        <v>0</v>
      </c>
      <c r="RC206" s="11">
        <v>0</v>
      </c>
      <c r="RD206" s="11">
        <v>1</v>
      </c>
      <c r="RE206" s="11">
        <v>0</v>
      </c>
      <c r="RF206" s="11">
        <v>0</v>
      </c>
      <c r="RG206" s="11">
        <v>1</v>
      </c>
      <c r="RH206" s="11">
        <v>3</v>
      </c>
      <c r="RI206" s="11">
        <v>4</v>
      </c>
      <c r="RJ206" s="14">
        <v>4</v>
      </c>
      <c r="RK206" s="11">
        <v>0</v>
      </c>
      <c r="RL206" s="11">
        <v>0</v>
      </c>
      <c r="RM206" s="11">
        <v>0</v>
      </c>
      <c r="RN206" s="11">
        <v>0</v>
      </c>
      <c r="RO206" s="11">
        <v>0</v>
      </c>
      <c r="RP206" s="11">
        <v>0</v>
      </c>
      <c r="RQ206" s="11">
        <v>1</v>
      </c>
      <c r="RR206" s="11">
        <v>0</v>
      </c>
      <c r="RS206" s="11">
        <v>0</v>
      </c>
      <c r="RT206" s="11">
        <v>0</v>
      </c>
      <c r="RU206" s="11">
        <v>0</v>
      </c>
      <c r="RV206" s="11">
        <v>0</v>
      </c>
      <c r="RW206" s="11">
        <v>0</v>
      </c>
      <c r="RX206" s="11">
        <v>0</v>
      </c>
      <c r="RY206" s="11">
        <v>2</v>
      </c>
      <c r="RZ206" s="11">
        <v>1</v>
      </c>
      <c r="SA206" s="11">
        <v>0</v>
      </c>
      <c r="SB206" s="11">
        <v>0</v>
      </c>
      <c r="SC206" s="11">
        <v>0</v>
      </c>
      <c r="SD206" s="11">
        <v>0</v>
      </c>
      <c r="SE206" s="11">
        <v>0</v>
      </c>
      <c r="SF206" s="11">
        <v>0</v>
      </c>
      <c r="SG206" s="11">
        <v>0</v>
      </c>
      <c r="SH206" s="11">
        <v>0</v>
      </c>
      <c r="SI206" s="11">
        <v>0</v>
      </c>
      <c r="SJ206" s="11">
        <v>0</v>
      </c>
      <c r="SK206" s="11">
        <v>0</v>
      </c>
      <c r="SL206" s="11">
        <v>0</v>
      </c>
      <c r="SM206" s="11">
        <v>0</v>
      </c>
      <c r="SN206" s="11">
        <v>0</v>
      </c>
      <c r="SO206" s="11">
        <v>0</v>
      </c>
      <c r="SP206" s="11">
        <v>0</v>
      </c>
      <c r="SQ206" s="11">
        <v>0</v>
      </c>
      <c r="SR206" s="11">
        <v>0</v>
      </c>
      <c r="SS206" s="11">
        <v>0</v>
      </c>
      <c r="ST206" s="11">
        <v>0</v>
      </c>
      <c r="SU206" s="11">
        <v>0</v>
      </c>
      <c r="SV206" s="11">
        <v>0</v>
      </c>
      <c r="SW206" s="11">
        <v>0</v>
      </c>
      <c r="SX206" s="11">
        <v>0</v>
      </c>
      <c r="SY206" s="11">
        <v>0</v>
      </c>
      <c r="SZ206" s="11">
        <v>0</v>
      </c>
      <c r="TA206" s="11">
        <v>0</v>
      </c>
      <c r="TB206" s="11">
        <v>0</v>
      </c>
      <c r="TC206" s="11">
        <v>0</v>
      </c>
      <c r="TD206" s="11">
        <v>0</v>
      </c>
      <c r="TE206" s="11">
        <v>0</v>
      </c>
      <c r="TF206" s="11">
        <v>0</v>
      </c>
      <c r="TG206" s="14">
        <v>0</v>
      </c>
      <c r="TH206" s="11">
        <v>0</v>
      </c>
      <c r="TI206" s="11">
        <v>0</v>
      </c>
      <c r="TJ206" s="11">
        <v>0</v>
      </c>
      <c r="TK206" s="11">
        <v>0</v>
      </c>
      <c r="TL206" s="11">
        <v>0</v>
      </c>
      <c r="TM206" s="11">
        <v>0</v>
      </c>
      <c r="TN206" s="11">
        <v>0</v>
      </c>
      <c r="TO206" s="11">
        <v>0</v>
      </c>
      <c r="TP206" s="11">
        <v>0</v>
      </c>
      <c r="TQ206" s="11">
        <v>0</v>
      </c>
      <c r="TR206" s="11">
        <v>0</v>
      </c>
      <c r="TS206" s="11">
        <v>0</v>
      </c>
      <c r="TT206" s="11">
        <v>0</v>
      </c>
      <c r="TU206" s="11">
        <v>0</v>
      </c>
      <c r="TV206" s="11">
        <v>0</v>
      </c>
      <c r="TW206" s="11">
        <v>0</v>
      </c>
      <c r="TX206" s="11">
        <v>0</v>
      </c>
      <c r="TY206" s="11">
        <v>0</v>
      </c>
      <c r="TZ206" s="11">
        <v>0</v>
      </c>
      <c r="UA206" s="11">
        <v>0</v>
      </c>
      <c r="UB206" s="11">
        <v>0</v>
      </c>
      <c r="UC206" s="11">
        <v>0</v>
      </c>
      <c r="UD206" s="11">
        <v>0</v>
      </c>
      <c r="UE206" s="11">
        <v>0</v>
      </c>
      <c r="UF206" s="11">
        <v>0</v>
      </c>
      <c r="UG206" s="11">
        <v>0</v>
      </c>
      <c r="UH206" s="11">
        <v>0</v>
      </c>
      <c r="UI206" s="11">
        <v>0</v>
      </c>
      <c r="UJ206" s="11">
        <v>0</v>
      </c>
      <c r="UK206" s="11">
        <v>0</v>
      </c>
      <c r="UL206" s="11">
        <v>0</v>
      </c>
      <c r="UM206" s="11">
        <v>0</v>
      </c>
      <c r="UN206" s="11">
        <v>0</v>
      </c>
      <c r="UO206" s="11">
        <v>0</v>
      </c>
      <c r="UP206" s="11">
        <v>0</v>
      </c>
      <c r="UQ206" s="11">
        <v>0</v>
      </c>
      <c r="UR206" s="11">
        <v>0</v>
      </c>
      <c r="US206" s="11">
        <v>0</v>
      </c>
      <c r="UT206" s="11">
        <v>0</v>
      </c>
      <c r="UU206" s="11">
        <v>0</v>
      </c>
      <c r="UV206" s="11">
        <v>0</v>
      </c>
      <c r="UW206" s="11">
        <v>0</v>
      </c>
      <c r="UX206" s="11">
        <v>0</v>
      </c>
      <c r="UY206" s="11">
        <v>0</v>
      </c>
      <c r="UZ206" s="11">
        <v>0</v>
      </c>
      <c r="VA206" s="11">
        <v>0</v>
      </c>
      <c r="VB206" s="11">
        <v>0</v>
      </c>
      <c r="VC206" s="11">
        <v>0</v>
      </c>
      <c r="VD206" s="11">
        <v>0</v>
      </c>
      <c r="VE206" s="11">
        <v>0</v>
      </c>
      <c r="VF206" s="11">
        <v>0</v>
      </c>
      <c r="VG206" s="11">
        <v>0</v>
      </c>
      <c r="VH206" s="14">
        <v>0</v>
      </c>
      <c r="VI206" s="11">
        <v>0</v>
      </c>
      <c r="VJ206" s="11">
        <v>0</v>
      </c>
      <c r="VK206" s="11">
        <v>0</v>
      </c>
      <c r="VL206" s="11">
        <v>0</v>
      </c>
      <c r="VM206" s="11">
        <v>0</v>
      </c>
      <c r="VN206" s="11">
        <v>0</v>
      </c>
      <c r="VO206" s="11">
        <v>0</v>
      </c>
      <c r="VP206" s="11">
        <v>0</v>
      </c>
      <c r="VQ206" s="11">
        <v>0</v>
      </c>
      <c r="VR206" s="11">
        <v>0</v>
      </c>
      <c r="VS206" s="11">
        <v>0</v>
      </c>
      <c r="VT206" s="11">
        <v>0</v>
      </c>
      <c r="VU206" s="11">
        <v>0</v>
      </c>
      <c r="VV206" s="11">
        <v>0</v>
      </c>
      <c r="VW206" s="11">
        <v>0</v>
      </c>
      <c r="VX206" s="11">
        <v>0</v>
      </c>
      <c r="VY206" s="11">
        <v>0</v>
      </c>
      <c r="VZ206" s="11">
        <v>0</v>
      </c>
      <c r="WA206" s="11">
        <v>0</v>
      </c>
      <c r="WB206" s="11">
        <v>0</v>
      </c>
      <c r="WC206" s="11">
        <v>0</v>
      </c>
      <c r="WD206" s="11">
        <v>0</v>
      </c>
      <c r="WE206" s="11">
        <v>0</v>
      </c>
      <c r="WF206" s="11">
        <v>0</v>
      </c>
      <c r="WG206" s="11">
        <v>0</v>
      </c>
      <c r="WH206" s="11">
        <v>0</v>
      </c>
      <c r="WI206" s="11">
        <v>0</v>
      </c>
      <c r="WJ206" s="11">
        <v>0</v>
      </c>
      <c r="WK206" s="11">
        <v>0</v>
      </c>
      <c r="WL206" s="11">
        <v>0</v>
      </c>
      <c r="WM206" s="11">
        <v>0</v>
      </c>
      <c r="WN206" s="11">
        <v>0</v>
      </c>
      <c r="WO206" s="11">
        <v>0</v>
      </c>
      <c r="WP206" s="11">
        <v>0</v>
      </c>
      <c r="WQ206" s="11">
        <v>0</v>
      </c>
      <c r="WR206" s="11">
        <v>0</v>
      </c>
      <c r="WS206" s="11">
        <v>0</v>
      </c>
      <c r="WT206" s="11">
        <v>0</v>
      </c>
      <c r="WU206" s="11">
        <v>0</v>
      </c>
      <c r="WV206" s="11">
        <v>0</v>
      </c>
      <c r="WW206" s="11">
        <v>0</v>
      </c>
      <c r="WX206" s="11">
        <v>0</v>
      </c>
      <c r="WY206" s="11">
        <v>0</v>
      </c>
      <c r="WZ206" s="11">
        <v>0</v>
      </c>
      <c r="XA206" s="11">
        <v>0</v>
      </c>
      <c r="XB206" s="11">
        <v>0</v>
      </c>
      <c r="XC206" s="11">
        <v>0</v>
      </c>
      <c r="XD206" s="11">
        <v>0</v>
      </c>
      <c r="XE206" s="11">
        <v>0</v>
      </c>
      <c r="XF206" s="11">
        <v>0</v>
      </c>
      <c r="XG206" s="11">
        <v>0</v>
      </c>
      <c r="XH206" s="11">
        <v>0</v>
      </c>
      <c r="XI206" s="11">
        <v>9</v>
      </c>
      <c r="XJ206" s="11">
        <v>15</v>
      </c>
      <c r="XK206" s="11">
        <v>3</v>
      </c>
      <c r="XL206" s="11">
        <v>21</v>
      </c>
      <c r="XM206" s="11">
        <v>2</v>
      </c>
      <c r="XN206" s="11">
        <v>0</v>
      </c>
      <c r="XO206" s="11">
        <v>0</v>
      </c>
      <c r="XP206" s="11">
        <v>0</v>
      </c>
      <c r="XQ206" s="11">
        <v>0</v>
      </c>
      <c r="XR206" s="11">
        <v>0</v>
      </c>
      <c r="XS206" s="11">
        <v>0</v>
      </c>
      <c r="XT206" s="11">
        <v>5</v>
      </c>
      <c r="XU206" s="11">
        <v>1</v>
      </c>
      <c r="XV206" s="11">
        <v>0</v>
      </c>
      <c r="XW206" s="11">
        <v>1</v>
      </c>
      <c r="XX206" s="11">
        <v>3</v>
      </c>
      <c r="XY206" s="11">
        <v>6</v>
      </c>
      <c r="XZ206" s="11">
        <v>1</v>
      </c>
      <c r="YA206" s="11">
        <v>2</v>
      </c>
      <c r="YB206" s="11">
        <v>0</v>
      </c>
      <c r="YC206" s="11">
        <v>1</v>
      </c>
      <c r="YD206" s="11">
        <v>0</v>
      </c>
      <c r="YE206" s="11">
        <v>0</v>
      </c>
      <c r="YF206" s="11">
        <v>0</v>
      </c>
      <c r="YG206" s="11">
        <v>0</v>
      </c>
      <c r="YH206" s="11">
        <v>6</v>
      </c>
      <c r="YI206" s="11">
        <v>1</v>
      </c>
      <c r="YJ206" s="11">
        <v>0</v>
      </c>
      <c r="YK206" s="11">
        <v>2</v>
      </c>
      <c r="YL206" s="11">
        <v>3</v>
      </c>
      <c r="YM206" s="11">
        <v>7</v>
      </c>
      <c r="YN206" s="11">
        <v>1</v>
      </c>
      <c r="YO206" s="11">
        <v>2</v>
      </c>
      <c r="YP206" s="11">
        <v>0</v>
      </c>
      <c r="YQ206" s="11">
        <v>1</v>
      </c>
      <c r="YR206" s="11">
        <v>1</v>
      </c>
      <c r="YS206" s="11">
        <v>6</v>
      </c>
      <c r="YT206" s="11">
        <v>52</v>
      </c>
      <c r="YU206" s="11">
        <v>0</v>
      </c>
      <c r="YV206" s="11">
        <v>58</v>
      </c>
      <c r="YW206" s="11">
        <v>26</v>
      </c>
      <c r="YX206" s="11">
        <v>9</v>
      </c>
      <c r="YY206" s="11">
        <v>59</v>
      </c>
      <c r="YZ206" s="11">
        <v>3</v>
      </c>
      <c r="ZA206" s="11">
        <v>65</v>
      </c>
      <c r="ZB206" s="11">
        <v>29</v>
      </c>
      <c r="ZC206" s="11">
        <v>451</v>
      </c>
      <c r="ZD206" s="11">
        <v>84</v>
      </c>
      <c r="ZE206" s="11">
        <v>35</v>
      </c>
      <c r="ZF206" s="11">
        <v>23</v>
      </c>
      <c r="ZG206" s="11">
        <v>6</v>
      </c>
      <c r="ZH206" s="11">
        <v>1</v>
      </c>
      <c r="ZI206" s="11">
        <v>8</v>
      </c>
      <c r="ZJ206" s="11">
        <v>1</v>
      </c>
      <c r="ZK206" s="11">
        <v>0</v>
      </c>
      <c r="ZL206" s="11">
        <v>43</v>
      </c>
      <c r="ZM206" s="11">
        <v>8</v>
      </c>
      <c r="ZN206" s="11">
        <v>0</v>
      </c>
      <c r="ZO206" s="11">
        <v>15</v>
      </c>
      <c r="ZP206" s="11">
        <v>4</v>
      </c>
      <c r="ZQ206" s="11">
        <v>0</v>
      </c>
      <c r="ZR206" s="11">
        <v>16</v>
      </c>
      <c r="ZS206" s="11">
        <v>4</v>
      </c>
      <c r="ZT206" s="11">
        <v>0</v>
      </c>
      <c r="ZU206" s="11">
        <v>0</v>
      </c>
      <c r="ZV206" s="11">
        <v>0</v>
      </c>
    </row>
    <row r="207" spans="1:698" x14ac:dyDescent="0.2">
      <c r="A207" s="4" t="s">
        <v>306</v>
      </c>
      <c r="C207" s="14">
        <v>359</v>
      </c>
      <c r="D207" s="14">
        <v>28</v>
      </c>
      <c r="E207" s="14">
        <v>4</v>
      </c>
      <c r="F207" s="14">
        <v>72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U207" s="4">
        <v>0</v>
      </c>
      <c r="AV207" s="4">
        <v>2</v>
      </c>
      <c r="AW207" s="4">
        <v>0</v>
      </c>
      <c r="AX207" s="4">
        <v>0</v>
      </c>
      <c r="AY207" s="14">
        <v>0</v>
      </c>
      <c r="AZ207" s="14">
        <v>0</v>
      </c>
      <c r="BA207" s="14">
        <v>0</v>
      </c>
      <c r="BB207" s="1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2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4</v>
      </c>
      <c r="CM207" s="4">
        <v>0</v>
      </c>
      <c r="CN207" s="4">
        <v>3</v>
      </c>
      <c r="CO207" s="4">
        <v>1</v>
      </c>
      <c r="CP207" s="4">
        <v>6</v>
      </c>
      <c r="CQ207" s="4">
        <v>2</v>
      </c>
      <c r="CR207" s="4">
        <v>9</v>
      </c>
      <c r="CS207" s="4">
        <v>1</v>
      </c>
      <c r="CT207" s="4">
        <v>10</v>
      </c>
      <c r="CU207" s="4">
        <v>0</v>
      </c>
      <c r="CV207" s="4">
        <v>11</v>
      </c>
      <c r="CW207" s="4">
        <v>3</v>
      </c>
      <c r="CX207" s="4">
        <v>12</v>
      </c>
      <c r="CY207" s="4">
        <v>0</v>
      </c>
      <c r="CZ207" s="4">
        <v>7</v>
      </c>
      <c r="DA207" s="4">
        <v>0</v>
      </c>
      <c r="DB207" s="4">
        <v>7</v>
      </c>
      <c r="DC207" s="4">
        <v>1</v>
      </c>
      <c r="DD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1</v>
      </c>
      <c r="DN207" s="4">
        <v>2</v>
      </c>
      <c r="DO207" s="4">
        <v>0</v>
      </c>
      <c r="DP207" s="4">
        <v>0</v>
      </c>
      <c r="DQ207" s="4">
        <v>0</v>
      </c>
      <c r="DR207" s="4">
        <v>3</v>
      </c>
      <c r="DS207" s="4">
        <v>0</v>
      </c>
      <c r="DT207" s="4">
        <v>1</v>
      </c>
      <c r="DU207" s="4">
        <v>0</v>
      </c>
      <c r="DV207" s="4">
        <v>1</v>
      </c>
      <c r="DW207" s="4">
        <v>0</v>
      </c>
      <c r="DX207" s="4">
        <v>0</v>
      </c>
      <c r="DY207" s="4">
        <v>0</v>
      </c>
      <c r="DZ207" s="4">
        <v>15</v>
      </c>
      <c r="EA207" s="4">
        <v>0</v>
      </c>
      <c r="EB207" s="4">
        <v>0</v>
      </c>
      <c r="EC207" s="4">
        <v>2</v>
      </c>
      <c r="ED207" s="4">
        <v>28</v>
      </c>
      <c r="EE207" s="4">
        <v>0</v>
      </c>
      <c r="EF207" s="4">
        <v>2</v>
      </c>
      <c r="EG207" s="4">
        <v>1</v>
      </c>
      <c r="EH207" s="4">
        <v>35</v>
      </c>
      <c r="EI207" s="4">
        <v>0</v>
      </c>
      <c r="EJ207" s="4">
        <v>0</v>
      </c>
      <c r="EK207" s="4">
        <v>2</v>
      </c>
      <c r="EL207" s="4">
        <v>26</v>
      </c>
      <c r="EM207" s="4">
        <v>0</v>
      </c>
      <c r="EN207" s="4">
        <v>2</v>
      </c>
      <c r="EO207" s="4">
        <v>0</v>
      </c>
      <c r="EP207" s="4">
        <v>0</v>
      </c>
      <c r="EQ207" s="4">
        <v>0</v>
      </c>
      <c r="ER207" s="4">
        <v>1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3</v>
      </c>
      <c r="FJ207" s="4">
        <v>7</v>
      </c>
      <c r="FK207" s="4">
        <v>0</v>
      </c>
      <c r="FL207" s="4">
        <v>5</v>
      </c>
      <c r="FM207" s="4">
        <v>1</v>
      </c>
      <c r="FN207" s="4">
        <v>4</v>
      </c>
      <c r="FO207" s="4">
        <v>0</v>
      </c>
      <c r="FP207" s="4">
        <v>11</v>
      </c>
      <c r="FQ207" s="4">
        <v>1</v>
      </c>
      <c r="FR207" s="4">
        <v>9</v>
      </c>
      <c r="FS207" s="4">
        <v>0</v>
      </c>
      <c r="FT207" s="4">
        <v>11</v>
      </c>
      <c r="FU207" s="4">
        <v>1</v>
      </c>
      <c r="FV207" s="4">
        <v>7</v>
      </c>
      <c r="FW207" s="4">
        <v>3</v>
      </c>
      <c r="FX207" s="4">
        <v>12</v>
      </c>
      <c r="FY207" s="4">
        <v>0</v>
      </c>
      <c r="FZ207" s="4">
        <v>3</v>
      </c>
      <c r="GA207" s="4">
        <v>1</v>
      </c>
      <c r="GB207" s="4">
        <v>1</v>
      </c>
      <c r="GC207" s="11"/>
      <c r="GD207" s="11">
        <v>0</v>
      </c>
      <c r="GE207" s="11">
        <v>0</v>
      </c>
      <c r="GF207" s="11">
        <v>0</v>
      </c>
      <c r="GG207" s="11">
        <v>0</v>
      </c>
      <c r="GH207" s="11">
        <v>0</v>
      </c>
      <c r="GI207" s="11">
        <v>0</v>
      </c>
      <c r="GJ207" s="11">
        <v>0</v>
      </c>
      <c r="GK207" s="11">
        <v>0</v>
      </c>
      <c r="GL207" s="11">
        <v>0</v>
      </c>
      <c r="GM207" s="11">
        <v>0</v>
      </c>
      <c r="GN207" s="11">
        <v>0</v>
      </c>
      <c r="GO207" s="11">
        <v>0</v>
      </c>
      <c r="GP207" s="11"/>
      <c r="GQ207" s="11">
        <v>0</v>
      </c>
      <c r="GR207" s="11">
        <v>0</v>
      </c>
      <c r="GS207" s="11">
        <v>0</v>
      </c>
      <c r="GT207" s="11">
        <v>0</v>
      </c>
      <c r="GU207" s="11">
        <v>0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11"/>
      <c r="HD207" s="11">
        <v>0</v>
      </c>
      <c r="HE207" s="11">
        <v>0</v>
      </c>
      <c r="HF207" s="11">
        <v>0</v>
      </c>
      <c r="HG207" s="11">
        <v>0</v>
      </c>
      <c r="HH207" s="11">
        <v>0</v>
      </c>
      <c r="HI207" s="11">
        <v>0</v>
      </c>
      <c r="HJ207" s="11">
        <v>0</v>
      </c>
      <c r="HK207" s="11">
        <v>0</v>
      </c>
      <c r="HL207" s="11">
        <v>0</v>
      </c>
      <c r="HM207" s="11">
        <v>0</v>
      </c>
      <c r="HN207" s="11">
        <v>0</v>
      </c>
      <c r="HO207" s="11">
        <v>0</v>
      </c>
      <c r="HP207" s="11"/>
      <c r="HQ207" s="11">
        <v>0</v>
      </c>
      <c r="HR207" s="11">
        <v>0</v>
      </c>
      <c r="HS207" s="11">
        <v>0</v>
      </c>
      <c r="HT207" s="11">
        <v>0</v>
      </c>
      <c r="HU207" s="11">
        <v>0</v>
      </c>
      <c r="HV207" s="11">
        <v>0</v>
      </c>
      <c r="HW207" s="11">
        <v>0</v>
      </c>
      <c r="HX207" s="11">
        <v>0</v>
      </c>
      <c r="HY207" s="11">
        <v>0</v>
      </c>
      <c r="HZ207" s="11">
        <v>0</v>
      </c>
      <c r="IA207" s="11">
        <v>0</v>
      </c>
      <c r="IB207" s="11">
        <v>0</v>
      </c>
      <c r="IC207" s="11"/>
      <c r="ID207" s="11">
        <v>0</v>
      </c>
      <c r="IE207" s="11">
        <v>9</v>
      </c>
      <c r="IF207" s="11">
        <v>2</v>
      </c>
      <c r="IG207" s="11">
        <v>60</v>
      </c>
      <c r="IH207" s="11">
        <v>5</v>
      </c>
      <c r="II207" s="11"/>
      <c r="IJ207" s="11"/>
      <c r="IK207" s="11"/>
      <c r="IL207" s="11"/>
      <c r="IM207" s="11">
        <v>0</v>
      </c>
      <c r="IN207" s="11">
        <v>0</v>
      </c>
      <c r="IO207" s="11">
        <v>0</v>
      </c>
      <c r="IP207" s="11">
        <v>1</v>
      </c>
      <c r="IQ207" s="11">
        <v>0</v>
      </c>
      <c r="IR207" s="11">
        <v>0</v>
      </c>
      <c r="IS207" s="11">
        <v>0</v>
      </c>
      <c r="IT207" s="11">
        <v>0</v>
      </c>
      <c r="IU207" s="11">
        <v>0</v>
      </c>
      <c r="IV207" s="11">
        <v>0</v>
      </c>
      <c r="IW207" s="11">
        <v>0</v>
      </c>
      <c r="IX207" s="11">
        <v>1</v>
      </c>
      <c r="IY207" s="11">
        <v>0</v>
      </c>
      <c r="IZ207" s="11">
        <v>1</v>
      </c>
      <c r="JA207" s="11">
        <v>0</v>
      </c>
      <c r="JB207" s="11">
        <v>0</v>
      </c>
      <c r="JC207" s="11">
        <v>1</v>
      </c>
      <c r="JD207" s="11">
        <v>0</v>
      </c>
      <c r="JE207" s="11">
        <v>0</v>
      </c>
      <c r="JF207" s="11">
        <v>0</v>
      </c>
      <c r="JG207" s="11">
        <v>0</v>
      </c>
      <c r="JH207" s="11">
        <v>0</v>
      </c>
      <c r="JI207" s="11">
        <v>4</v>
      </c>
      <c r="JJ207" s="11">
        <v>0</v>
      </c>
      <c r="JK207" s="11">
        <v>3</v>
      </c>
      <c r="JL207" s="11">
        <v>2</v>
      </c>
      <c r="JM207" s="11">
        <v>1</v>
      </c>
      <c r="JN207" s="11">
        <v>0</v>
      </c>
      <c r="JO207" s="11">
        <v>8</v>
      </c>
      <c r="JP207" s="11">
        <v>0</v>
      </c>
      <c r="JQ207" s="11">
        <v>19</v>
      </c>
      <c r="JR207" s="11">
        <v>1</v>
      </c>
      <c r="JS207" s="11">
        <v>15</v>
      </c>
      <c r="JT207" s="11">
        <v>0</v>
      </c>
      <c r="JU207" s="11">
        <v>16</v>
      </c>
      <c r="JV207" s="11">
        <v>2</v>
      </c>
      <c r="JW207" s="11">
        <v>0</v>
      </c>
      <c r="JX207" s="11">
        <v>1</v>
      </c>
      <c r="JY207" s="14">
        <v>0</v>
      </c>
      <c r="JZ207" s="11">
        <v>0</v>
      </c>
      <c r="KA207" s="11">
        <v>0</v>
      </c>
      <c r="KB207" s="11">
        <v>0</v>
      </c>
      <c r="KC207" s="11">
        <v>0</v>
      </c>
      <c r="KD207" s="11">
        <v>0</v>
      </c>
      <c r="KE207" s="11">
        <v>0</v>
      </c>
      <c r="KF207" s="11">
        <v>0</v>
      </c>
      <c r="KG207" s="11">
        <v>0</v>
      </c>
      <c r="KH207" s="11">
        <v>0</v>
      </c>
      <c r="KI207" s="11">
        <v>0</v>
      </c>
      <c r="KJ207" s="11">
        <v>0</v>
      </c>
      <c r="KK207" s="11">
        <v>0</v>
      </c>
      <c r="KL207" s="14">
        <v>0</v>
      </c>
      <c r="KM207" s="11">
        <v>0</v>
      </c>
      <c r="KN207" s="11">
        <v>0</v>
      </c>
      <c r="KO207" s="11">
        <v>0</v>
      </c>
      <c r="KP207" s="11">
        <v>0</v>
      </c>
      <c r="KQ207" s="14">
        <v>0</v>
      </c>
      <c r="KR207" s="11">
        <v>0</v>
      </c>
      <c r="KS207" s="11">
        <v>0</v>
      </c>
      <c r="KT207" s="14">
        <v>0</v>
      </c>
      <c r="KU207" s="11">
        <v>0</v>
      </c>
      <c r="KV207" s="11">
        <v>0</v>
      </c>
      <c r="KW207" s="11">
        <v>0</v>
      </c>
      <c r="KX207" s="11">
        <v>0</v>
      </c>
      <c r="KY207" s="14">
        <v>0</v>
      </c>
      <c r="KZ207" s="11">
        <v>0</v>
      </c>
      <c r="LA207" s="11">
        <v>0</v>
      </c>
      <c r="LB207" s="11">
        <v>0</v>
      </c>
      <c r="LC207" s="11">
        <v>0</v>
      </c>
      <c r="LD207" s="11">
        <v>0</v>
      </c>
      <c r="LE207" s="11">
        <v>0</v>
      </c>
      <c r="LF207" s="11">
        <v>0</v>
      </c>
      <c r="LG207" s="11">
        <v>0</v>
      </c>
      <c r="LH207" s="11">
        <v>0</v>
      </c>
      <c r="LI207" s="11">
        <v>0</v>
      </c>
      <c r="LJ207" s="11">
        <v>0</v>
      </c>
      <c r="LK207" s="11">
        <v>0</v>
      </c>
      <c r="LL207" s="11">
        <v>0</v>
      </c>
      <c r="LM207" s="11">
        <v>0</v>
      </c>
      <c r="LN207" s="11">
        <v>0</v>
      </c>
      <c r="LO207" s="11">
        <v>0</v>
      </c>
      <c r="LP207" s="11">
        <v>0</v>
      </c>
      <c r="LQ207" s="11">
        <v>0</v>
      </c>
      <c r="LR207" s="11">
        <v>0</v>
      </c>
      <c r="LS207" s="11">
        <v>0</v>
      </c>
      <c r="LT207" s="11">
        <v>0</v>
      </c>
      <c r="LU207" s="11">
        <v>0</v>
      </c>
      <c r="LV207" s="11">
        <v>0</v>
      </c>
      <c r="LW207" s="11">
        <v>0</v>
      </c>
      <c r="LX207" s="11">
        <v>0</v>
      </c>
      <c r="LY207" s="11">
        <v>0</v>
      </c>
      <c r="LZ207" s="11">
        <v>0</v>
      </c>
      <c r="MA207" s="11">
        <v>0</v>
      </c>
      <c r="MB207" s="11">
        <v>0</v>
      </c>
      <c r="MC207" s="11">
        <v>0</v>
      </c>
      <c r="MD207" s="11">
        <v>0</v>
      </c>
      <c r="ME207" s="11">
        <v>0</v>
      </c>
      <c r="MF207" s="11">
        <v>0</v>
      </c>
      <c r="MG207" s="11">
        <v>0</v>
      </c>
      <c r="MH207" s="11">
        <v>0</v>
      </c>
      <c r="MI207" s="11">
        <v>0</v>
      </c>
      <c r="MJ207" s="11">
        <v>0</v>
      </c>
      <c r="MK207" s="11">
        <v>0</v>
      </c>
      <c r="ML207" s="11">
        <v>0</v>
      </c>
      <c r="MM207" s="11">
        <v>0</v>
      </c>
      <c r="MN207" s="11">
        <v>0</v>
      </c>
      <c r="MO207" s="11">
        <v>0</v>
      </c>
      <c r="MP207" s="11">
        <v>0</v>
      </c>
      <c r="MQ207" s="11">
        <v>0</v>
      </c>
      <c r="MR207" s="11">
        <v>0</v>
      </c>
      <c r="MS207" s="11">
        <v>0</v>
      </c>
      <c r="MT207" s="11">
        <v>0</v>
      </c>
      <c r="MU207" s="11">
        <v>0</v>
      </c>
      <c r="MV207" s="11">
        <v>0</v>
      </c>
      <c r="MW207" s="11">
        <v>0</v>
      </c>
      <c r="MX207" s="11">
        <v>0</v>
      </c>
      <c r="MY207" s="11">
        <v>0</v>
      </c>
      <c r="MZ207" s="11">
        <v>0</v>
      </c>
      <c r="NA207" s="11">
        <v>0</v>
      </c>
      <c r="NB207" s="11">
        <v>0</v>
      </c>
      <c r="NC207" s="11">
        <v>0</v>
      </c>
      <c r="ND207" s="11">
        <v>0</v>
      </c>
      <c r="NE207" s="11">
        <v>0</v>
      </c>
      <c r="NF207" s="11">
        <v>0</v>
      </c>
      <c r="NG207" s="11">
        <v>0</v>
      </c>
      <c r="NH207" s="11">
        <v>0</v>
      </c>
      <c r="NI207" s="11">
        <v>0</v>
      </c>
      <c r="NJ207" s="11">
        <v>0</v>
      </c>
      <c r="NK207" s="11">
        <v>0</v>
      </c>
      <c r="NL207" s="11">
        <v>0</v>
      </c>
      <c r="NM207" s="11">
        <v>0</v>
      </c>
      <c r="NN207" s="11">
        <v>0</v>
      </c>
      <c r="NO207" s="11">
        <v>0</v>
      </c>
      <c r="NP207" s="11">
        <v>0</v>
      </c>
      <c r="NQ207" s="11">
        <v>0</v>
      </c>
      <c r="NR207" s="11">
        <v>0</v>
      </c>
      <c r="NS207" s="11">
        <v>0</v>
      </c>
      <c r="NT207" s="14">
        <v>2</v>
      </c>
      <c r="NU207" s="11">
        <v>0</v>
      </c>
      <c r="NV207" s="11">
        <v>0</v>
      </c>
      <c r="NW207" s="11">
        <v>0</v>
      </c>
      <c r="NX207" s="11">
        <v>0</v>
      </c>
      <c r="NY207" s="11">
        <v>0</v>
      </c>
      <c r="NZ207" s="11">
        <v>0</v>
      </c>
      <c r="OA207" s="11">
        <v>0</v>
      </c>
      <c r="OB207" s="11">
        <v>0</v>
      </c>
      <c r="OC207" s="11">
        <v>0</v>
      </c>
      <c r="OD207" s="11">
        <v>0</v>
      </c>
      <c r="OE207" s="11">
        <v>0</v>
      </c>
      <c r="OF207" s="11">
        <v>0</v>
      </c>
      <c r="OG207" s="11">
        <v>1</v>
      </c>
      <c r="OH207" s="11">
        <v>0</v>
      </c>
      <c r="OI207" s="11">
        <v>0</v>
      </c>
      <c r="OJ207" s="11">
        <v>1</v>
      </c>
      <c r="OK207" s="11">
        <v>0</v>
      </c>
      <c r="OL207" s="11">
        <v>0</v>
      </c>
      <c r="OM207" s="11">
        <v>0</v>
      </c>
      <c r="ON207" s="11">
        <v>0</v>
      </c>
      <c r="OO207" s="11">
        <v>0</v>
      </c>
      <c r="OP207" s="11">
        <v>0</v>
      </c>
      <c r="OQ207" s="11">
        <v>0</v>
      </c>
      <c r="OR207" s="11">
        <v>0</v>
      </c>
      <c r="OS207" s="14">
        <v>24</v>
      </c>
      <c r="OT207" s="44">
        <v>0</v>
      </c>
      <c r="OU207" s="11">
        <v>0</v>
      </c>
      <c r="OV207" s="11">
        <v>0</v>
      </c>
      <c r="OW207" s="11">
        <v>1</v>
      </c>
      <c r="OX207" s="11">
        <v>0</v>
      </c>
      <c r="OY207" s="11">
        <v>0</v>
      </c>
      <c r="OZ207" s="11">
        <v>1</v>
      </c>
      <c r="PA207" s="11">
        <v>4</v>
      </c>
      <c r="PB207" s="11">
        <v>9</v>
      </c>
      <c r="PC207" s="11">
        <v>0</v>
      </c>
      <c r="PD207" s="11">
        <v>0</v>
      </c>
      <c r="PE207" s="11">
        <v>0</v>
      </c>
      <c r="PF207" s="11">
        <v>0</v>
      </c>
      <c r="PG207" s="11">
        <v>0</v>
      </c>
      <c r="PH207" s="11">
        <v>0</v>
      </c>
      <c r="PI207" s="11">
        <v>0</v>
      </c>
      <c r="PJ207" s="11">
        <v>0</v>
      </c>
      <c r="PK207" s="11">
        <v>0</v>
      </c>
      <c r="PL207" s="11">
        <v>1</v>
      </c>
      <c r="PM207" s="11">
        <v>1</v>
      </c>
      <c r="PN207" s="11">
        <v>5</v>
      </c>
      <c r="PO207" s="11">
        <v>0</v>
      </c>
      <c r="PP207" s="11">
        <v>0</v>
      </c>
      <c r="PQ207" s="11">
        <v>0</v>
      </c>
      <c r="PR207" s="11">
        <v>0</v>
      </c>
      <c r="PS207" s="11">
        <v>2</v>
      </c>
      <c r="PT207" s="11">
        <v>0</v>
      </c>
      <c r="PU207" s="11">
        <v>0</v>
      </c>
      <c r="PV207" s="11">
        <v>0</v>
      </c>
      <c r="PW207" s="11">
        <v>0</v>
      </c>
      <c r="PX207" s="14">
        <v>1108</v>
      </c>
      <c r="PY207" s="11">
        <v>0</v>
      </c>
      <c r="PZ207" s="11">
        <v>7</v>
      </c>
      <c r="QA207" s="11">
        <v>15</v>
      </c>
      <c r="QB207" s="11">
        <v>3</v>
      </c>
      <c r="QC207" s="11">
        <v>38</v>
      </c>
      <c r="QD207" s="11">
        <v>126</v>
      </c>
      <c r="QE207" s="11">
        <v>479</v>
      </c>
      <c r="QF207" s="11">
        <v>0</v>
      </c>
      <c r="QG207" s="11">
        <v>0</v>
      </c>
      <c r="QH207" s="11">
        <v>0</v>
      </c>
      <c r="QI207" s="11">
        <v>0</v>
      </c>
      <c r="QJ207" s="11">
        <v>57</v>
      </c>
      <c r="QK207" s="11">
        <v>0</v>
      </c>
      <c r="QL207" s="11">
        <v>5</v>
      </c>
      <c r="QM207" s="11">
        <v>9</v>
      </c>
      <c r="QN207" s="11">
        <v>1</v>
      </c>
      <c r="QO207" s="11">
        <v>3</v>
      </c>
      <c r="QP207" s="11">
        <v>49</v>
      </c>
      <c r="QQ207" s="11">
        <v>275</v>
      </c>
      <c r="QR207" s="11">
        <v>0</v>
      </c>
      <c r="QS207" s="11">
        <v>0</v>
      </c>
      <c r="QT207" s="11">
        <v>0</v>
      </c>
      <c r="QU207" s="11">
        <v>0</v>
      </c>
      <c r="QV207" s="11">
        <v>41</v>
      </c>
      <c r="QW207" s="11">
        <v>0</v>
      </c>
      <c r="QX207" s="11">
        <v>0</v>
      </c>
      <c r="QY207" s="11">
        <v>0</v>
      </c>
      <c r="QZ207" s="11">
        <v>0</v>
      </c>
      <c r="RA207" s="14">
        <v>0</v>
      </c>
      <c r="RB207" s="11">
        <v>0</v>
      </c>
      <c r="RC207" s="11">
        <v>0</v>
      </c>
      <c r="RD207" s="11">
        <v>0</v>
      </c>
      <c r="RE207" s="11">
        <v>0</v>
      </c>
      <c r="RF207" s="11">
        <v>0</v>
      </c>
      <c r="RG207" s="11">
        <v>0</v>
      </c>
      <c r="RH207" s="11">
        <v>0</v>
      </c>
      <c r="RI207" s="11">
        <v>0</v>
      </c>
      <c r="RJ207" s="14">
        <v>0</v>
      </c>
      <c r="RK207" s="11">
        <v>0</v>
      </c>
      <c r="RL207" s="11">
        <v>0</v>
      </c>
      <c r="RM207" s="11">
        <v>0</v>
      </c>
      <c r="RN207" s="11">
        <v>0</v>
      </c>
      <c r="RO207" s="11">
        <v>0</v>
      </c>
      <c r="RP207" s="11">
        <v>0</v>
      </c>
      <c r="RQ207" s="11">
        <v>0</v>
      </c>
      <c r="RR207" s="11">
        <v>0</v>
      </c>
      <c r="RS207" s="11">
        <v>0</v>
      </c>
      <c r="RT207" s="11">
        <v>0</v>
      </c>
      <c r="RU207" s="11">
        <v>0</v>
      </c>
      <c r="RV207" s="11">
        <v>0</v>
      </c>
      <c r="RW207" s="11">
        <v>0</v>
      </c>
      <c r="RX207" s="11">
        <v>0</v>
      </c>
      <c r="RY207" s="11">
        <v>0</v>
      </c>
      <c r="RZ207" s="11">
        <v>0</v>
      </c>
      <c r="SA207" s="11">
        <v>0</v>
      </c>
      <c r="SB207" s="11">
        <v>0</v>
      </c>
      <c r="SC207" s="11">
        <v>0</v>
      </c>
      <c r="SD207" s="11">
        <v>0</v>
      </c>
      <c r="SE207" s="11">
        <v>0</v>
      </c>
      <c r="SF207" s="11">
        <v>0</v>
      </c>
      <c r="SG207" s="11">
        <v>0</v>
      </c>
      <c r="SH207" s="11">
        <v>0</v>
      </c>
      <c r="SI207" s="11">
        <v>0</v>
      </c>
      <c r="SJ207" s="11">
        <v>0</v>
      </c>
      <c r="SK207" s="11">
        <v>0</v>
      </c>
      <c r="SL207" s="11">
        <v>0</v>
      </c>
      <c r="SM207" s="11">
        <v>0</v>
      </c>
      <c r="SN207" s="11">
        <v>0</v>
      </c>
      <c r="SO207" s="11">
        <v>0</v>
      </c>
      <c r="SP207" s="11">
        <v>0</v>
      </c>
      <c r="SQ207" s="11">
        <v>0</v>
      </c>
      <c r="SR207" s="11">
        <v>0</v>
      </c>
      <c r="SS207" s="11">
        <v>0</v>
      </c>
      <c r="ST207" s="11">
        <v>0</v>
      </c>
      <c r="SU207" s="11">
        <v>0</v>
      </c>
      <c r="SV207" s="11">
        <v>0</v>
      </c>
      <c r="SW207" s="11">
        <v>0</v>
      </c>
      <c r="SX207" s="11">
        <v>0</v>
      </c>
      <c r="SY207" s="11">
        <v>0</v>
      </c>
      <c r="SZ207" s="11">
        <v>0</v>
      </c>
      <c r="TA207" s="11">
        <v>0</v>
      </c>
      <c r="TB207" s="11">
        <v>0</v>
      </c>
      <c r="TC207" s="11">
        <v>0</v>
      </c>
      <c r="TD207" s="11">
        <v>0</v>
      </c>
      <c r="TE207" s="11">
        <v>0</v>
      </c>
      <c r="TF207" s="11">
        <v>0</v>
      </c>
      <c r="TG207" s="14">
        <v>0</v>
      </c>
      <c r="TH207" s="11">
        <v>0</v>
      </c>
      <c r="TI207" s="11">
        <v>0</v>
      </c>
      <c r="TJ207" s="11">
        <v>0</v>
      </c>
      <c r="TK207" s="11">
        <v>0</v>
      </c>
      <c r="TL207" s="11">
        <v>0</v>
      </c>
      <c r="TM207" s="11">
        <v>0</v>
      </c>
      <c r="TN207" s="11">
        <v>0</v>
      </c>
      <c r="TO207" s="11">
        <v>0</v>
      </c>
      <c r="TP207" s="11">
        <v>0</v>
      </c>
      <c r="TQ207" s="11">
        <v>0</v>
      </c>
      <c r="TR207" s="11">
        <v>0</v>
      </c>
      <c r="TS207" s="11">
        <v>0</v>
      </c>
      <c r="TT207" s="11">
        <v>0</v>
      </c>
      <c r="TU207" s="11">
        <v>0</v>
      </c>
      <c r="TV207" s="11">
        <v>0</v>
      </c>
      <c r="TW207" s="11">
        <v>0</v>
      </c>
      <c r="TX207" s="11">
        <v>0</v>
      </c>
      <c r="TY207" s="11">
        <v>0</v>
      </c>
      <c r="TZ207" s="11">
        <v>0</v>
      </c>
      <c r="UA207" s="11">
        <v>0</v>
      </c>
      <c r="UB207" s="11">
        <v>0</v>
      </c>
      <c r="UC207" s="11">
        <v>0</v>
      </c>
      <c r="UD207" s="11">
        <v>0</v>
      </c>
      <c r="UE207" s="11">
        <v>0</v>
      </c>
      <c r="UF207" s="11">
        <v>0</v>
      </c>
      <c r="UG207" s="11">
        <v>0</v>
      </c>
      <c r="UH207" s="11">
        <v>0</v>
      </c>
      <c r="UI207" s="11">
        <v>0</v>
      </c>
      <c r="UJ207" s="11">
        <v>0</v>
      </c>
      <c r="UK207" s="11">
        <v>0</v>
      </c>
      <c r="UL207" s="11">
        <v>0</v>
      </c>
      <c r="UM207" s="11">
        <v>0</v>
      </c>
      <c r="UN207" s="11">
        <v>0</v>
      </c>
      <c r="UO207" s="11">
        <v>0</v>
      </c>
      <c r="UP207" s="11">
        <v>0</v>
      </c>
      <c r="UQ207" s="11">
        <v>0</v>
      </c>
      <c r="UR207" s="11">
        <v>0</v>
      </c>
      <c r="US207" s="11">
        <v>0</v>
      </c>
      <c r="UT207" s="11">
        <v>0</v>
      </c>
      <c r="UU207" s="11">
        <v>0</v>
      </c>
      <c r="UV207" s="11">
        <v>0</v>
      </c>
      <c r="UW207" s="11">
        <v>0</v>
      </c>
      <c r="UX207" s="11">
        <v>0</v>
      </c>
      <c r="UY207" s="11">
        <v>0</v>
      </c>
      <c r="UZ207" s="11">
        <v>0</v>
      </c>
      <c r="VA207" s="11">
        <v>0</v>
      </c>
      <c r="VB207" s="11">
        <v>0</v>
      </c>
      <c r="VC207" s="11">
        <v>0</v>
      </c>
      <c r="VD207" s="11">
        <v>0</v>
      </c>
      <c r="VE207" s="11">
        <v>0</v>
      </c>
      <c r="VF207" s="11">
        <v>0</v>
      </c>
      <c r="VG207" s="11">
        <v>0</v>
      </c>
      <c r="VH207" s="14">
        <v>0</v>
      </c>
      <c r="VI207" s="11">
        <v>0</v>
      </c>
      <c r="VJ207" s="11">
        <v>0</v>
      </c>
      <c r="VK207" s="11">
        <v>0</v>
      </c>
      <c r="VL207" s="11">
        <v>0</v>
      </c>
      <c r="VM207" s="11">
        <v>0</v>
      </c>
      <c r="VN207" s="11">
        <v>0</v>
      </c>
      <c r="VO207" s="11">
        <v>0</v>
      </c>
      <c r="VP207" s="11">
        <v>0</v>
      </c>
      <c r="VQ207" s="11">
        <v>0</v>
      </c>
      <c r="VR207" s="11">
        <v>0</v>
      </c>
      <c r="VS207" s="11">
        <v>0</v>
      </c>
      <c r="VT207" s="11">
        <v>0</v>
      </c>
      <c r="VU207" s="11">
        <v>0</v>
      </c>
      <c r="VV207" s="11">
        <v>0</v>
      </c>
      <c r="VW207" s="11">
        <v>0</v>
      </c>
      <c r="VX207" s="11">
        <v>0</v>
      </c>
      <c r="VY207" s="11">
        <v>0</v>
      </c>
      <c r="VZ207" s="11">
        <v>0</v>
      </c>
      <c r="WA207" s="11">
        <v>0</v>
      </c>
      <c r="WB207" s="11">
        <v>0</v>
      </c>
      <c r="WC207" s="11">
        <v>0</v>
      </c>
      <c r="WD207" s="11">
        <v>0</v>
      </c>
      <c r="WE207" s="11">
        <v>0</v>
      </c>
      <c r="WF207" s="11">
        <v>0</v>
      </c>
      <c r="WG207" s="11">
        <v>0</v>
      </c>
      <c r="WH207" s="11">
        <v>0</v>
      </c>
      <c r="WI207" s="11">
        <v>0</v>
      </c>
      <c r="WJ207" s="11">
        <v>0</v>
      </c>
      <c r="WK207" s="11">
        <v>0</v>
      </c>
      <c r="WL207" s="11">
        <v>0</v>
      </c>
      <c r="WM207" s="11">
        <v>0</v>
      </c>
      <c r="WN207" s="11">
        <v>0</v>
      </c>
      <c r="WO207" s="11">
        <v>0</v>
      </c>
      <c r="WP207" s="11">
        <v>0</v>
      </c>
      <c r="WQ207" s="11">
        <v>0</v>
      </c>
      <c r="WR207" s="11">
        <v>0</v>
      </c>
      <c r="WS207" s="11">
        <v>0</v>
      </c>
      <c r="WT207" s="11">
        <v>0</v>
      </c>
      <c r="WU207" s="11">
        <v>0</v>
      </c>
      <c r="WV207" s="11">
        <v>0</v>
      </c>
      <c r="WW207" s="11">
        <v>0</v>
      </c>
      <c r="WX207" s="11">
        <v>0</v>
      </c>
      <c r="WY207" s="11">
        <v>0</v>
      </c>
      <c r="WZ207" s="11">
        <v>0</v>
      </c>
      <c r="XA207" s="11">
        <v>0</v>
      </c>
      <c r="XB207" s="11">
        <v>0</v>
      </c>
      <c r="XC207" s="11">
        <v>0</v>
      </c>
      <c r="XD207" s="11">
        <v>0</v>
      </c>
      <c r="XE207" s="11">
        <v>0</v>
      </c>
      <c r="XF207" s="11">
        <v>0</v>
      </c>
      <c r="XG207" s="11">
        <v>0</v>
      </c>
      <c r="XH207" s="11">
        <v>0</v>
      </c>
      <c r="XI207" s="11">
        <v>9</v>
      </c>
      <c r="XJ207" s="11">
        <v>15</v>
      </c>
      <c r="XK207" s="11">
        <v>1</v>
      </c>
      <c r="XL207" s="11">
        <v>23</v>
      </c>
      <c r="XM207" s="11">
        <v>0</v>
      </c>
      <c r="XN207" s="11">
        <v>1</v>
      </c>
      <c r="XO207" s="11">
        <v>0</v>
      </c>
      <c r="XP207" s="11">
        <v>0</v>
      </c>
      <c r="XQ207" s="11">
        <v>0</v>
      </c>
      <c r="XR207" s="11">
        <v>0</v>
      </c>
      <c r="XS207" s="11">
        <v>13</v>
      </c>
      <c r="XT207" s="11">
        <v>24</v>
      </c>
      <c r="XU207" s="11">
        <v>1</v>
      </c>
      <c r="XV207" s="11">
        <v>0</v>
      </c>
      <c r="XW207" s="11">
        <v>2</v>
      </c>
      <c r="XX207" s="11">
        <v>9</v>
      </c>
      <c r="XY207" s="11">
        <v>13</v>
      </c>
      <c r="XZ207" s="11">
        <v>0</v>
      </c>
      <c r="YA207" s="11">
        <v>0</v>
      </c>
      <c r="YB207" s="11">
        <v>2</v>
      </c>
      <c r="YC207" s="11">
        <v>0</v>
      </c>
      <c r="YD207" s="11">
        <v>0</v>
      </c>
      <c r="YE207" s="11">
        <v>0</v>
      </c>
      <c r="YF207" s="11">
        <v>0</v>
      </c>
      <c r="YG207" s="11">
        <v>15</v>
      </c>
      <c r="YH207" s="11">
        <v>34</v>
      </c>
      <c r="YI207" s="11">
        <v>1</v>
      </c>
      <c r="YJ207" s="11">
        <v>0</v>
      </c>
      <c r="YK207" s="11">
        <v>2</v>
      </c>
      <c r="YL207" s="11">
        <v>9</v>
      </c>
      <c r="YM207" s="11">
        <v>15</v>
      </c>
      <c r="YN207" s="11">
        <v>0</v>
      </c>
      <c r="YO207" s="11">
        <v>0</v>
      </c>
      <c r="YP207" s="11">
        <v>0</v>
      </c>
      <c r="YQ207" s="11">
        <v>0</v>
      </c>
      <c r="YR207" s="11">
        <v>0</v>
      </c>
      <c r="YS207" s="11">
        <v>0</v>
      </c>
      <c r="YT207" s="11">
        <v>1</v>
      </c>
      <c r="YU207" s="11">
        <v>0</v>
      </c>
      <c r="YV207" s="11">
        <v>1</v>
      </c>
      <c r="YW207" s="11">
        <v>0</v>
      </c>
      <c r="YX207" s="11">
        <v>0</v>
      </c>
      <c r="YY207" s="11">
        <v>1</v>
      </c>
      <c r="YZ207" s="11">
        <v>0</v>
      </c>
      <c r="ZA207" s="11">
        <v>1</v>
      </c>
      <c r="ZB207" s="11">
        <v>0</v>
      </c>
      <c r="ZC207" s="11">
        <v>902</v>
      </c>
      <c r="ZD207" s="11">
        <v>0</v>
      </c>
      <c r="ZE207" s="11">
        <v>252</v>
      </c>
      <c r="ZF207" s="11">
        <v>19</v>
      </c>
      <c r="ZG207" s="11">
        <v>0</v>
      </c>
      <c r="ZH207" s="11">
        <v>0</v>
      </c>
      <c r="ZI207" s="11">
        <v>12</v>
      </c>
      <c r="ZJ207" s="11">
        <v>0</v>
      </c>
      <c r="ZK207" s="11">
        <v>0</v>
      </c>
      <c r="ZL207" s="11">
        <v>20</v>
      </c>
      <c r="ZM207" s="11">
        <v>0</v>
      </c>
      <c r="ZN207" s="11">
        <v>0</v>
      </c>
      <c r="ZO207" s="11">
        <v>9</v>
      </c>
      <c r="ZP207" s="11">
        <v>0</v>
      </c>
      <c r="ZQ207" s="11">
        <v>0</v>
      </c>
      <c r="ZR207" s="11">
        <v>11</v>
      </c>
      <c r="ZS207" s="11">
        <v>0</v>
      </c>
      <c r="ZT207" s="11">
        <v>0</v>
      </c>
      <c r="ZU207" s="11">
        <v>0</v>
      </c>
      <c r="ZV207" s="11">
        <v>0</v>
      </c>
    </row>
    <row r="208" spans="1:698" x14ac:dyDescent="0.2">
      <c r="A208" s="4" t="s">
        <v>307</v>
      </c>
      <c r="C208" s="14">
        <v>935</v>
      </c>
      <c r="D208" s="14">
        <v>82</v>
      </c>
      <c r="E208" s="14">
        <v>1</v>
      </c>
      <c r="F208" s="14">
        <v>3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0</v>
      </c>
      <c r="N208" s="4">
        <v>3</v>
      </c>
      <c r="O208" s="4">
        <v>0</v>
      </c>
      <c r="P208" s="4">
        <v>0</v>
      </c>
      <c r="Q208" s="4">
        <v>0</v>
      </c>
      <c r="R208" s="4">
        <v>1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2</v>
      </c>
      <c r="AC208" s="4">
        <v>1</v>
      </c>
      <c r="AD208" s="4">
        <v>1</v>
      </c>
      <c r="AE208" s="4">
        <v>1</v>
      </c>
      <c r="AF208" s="4">
        <v>0</v>
      </c>
      <c r="AG208" s="4">
        <v>0</v>
      </c>
      <c r="AH208" s="4">
        <v>0</v>
      </c>
      <c r="AI208" s="4">
        <v>0</v>
      </c>
      <c r="AJ208" s="4">
        <v>1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U208" s="4">
        <v>0</v>
      </c>
      <c r="AV208" s="4">
        <v>0</v>
      </c>
      <c r="AW208" s="4">
        <v>0</v>
      </c>
      <c r="AX208" s="4">
        <v>0</v>
      </c>
      <c r="AY208" s="14">
        <v>0</v>
      </c>
      <c r="AZ208" s="14">
        <v>0</v>
      </c>
      <c r="BA208" s="14">
        <v>0</v>
      </c>
      <c r="BB208" s="14">
        <v>0</v>
      </c>
      <c r="BC208" s="4">
        <v>0</v>
      </c>
      <c r="BD208" s="4">
        <v>0</v>
      </c>
      <c r="BE208" s="4">
        <v>0</v>
      </c>
      <c r="BF208" s="4">
        <v>4</v>
      </c>
      <c r="BG208" s="4">
        <v>2</v>
      </c>
      <c r="BH208" s="4">
        <v>8</v>
      </c>
      <c r="BI208" s="4">
        <v>1</v>
      </c>
      <c r="BJ208" s="4">
        <v>15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2</v>
      </c>
      <c r="CA208" s="4">
        <v>0</v>
      </c>
      <c r="CB208" s="4">
        <v>5</v>
      </c>
      <c r="CC208" s="4">
        <v>0</v>
      </c>
      <c r="CD208" s="4">
        <v>3</v>
      </c>
      <c r="CE208" s="4">
        <v>0</v>
      </c>
      <c r="CF208" s="4">
        <v>8</v>
      </c>
      <c r="CG208" s="4">
        <v>0</v>
      </c>
      <c r="CH208" s="4">
        <v>7</v>
      </c>
      <c r="CI208" s="4">
        <v>0</v>
      </c>
      <c r="CJ208" s="4">
        <v>1</v>
      </c>
      <c r="CK208" s="4">
        <v>2</v>
      </c>
      <c r="CL208" s="4">
        <v>36</v>
      </c>
      <c r="CM208" s="4">
        <v>10</v>
      </c>
      <c r="CN208" s="4">
        <v>20</v>
      </c>
      <c r="CO208" s="4">
        <v>6</v>
      </c>
      <c r="CP208" s="4">
        <v>27</v>
      </c>
      <c r="CQ208" s="4">
        <v>7</v>
      </c>
      <c r="CR208" s="4">
        <v>37</v>
      </c>
      <c r="CS208" s="4">
        <v>6</v>
      </c>
      <c r="CT208" s="4">
        <v>47</v>
      </c>
      <c r="CU208" s="4">
        <v>3</v>
      </c>
      <c r="CV208" s="4">
        <v>76</v>
      </c>
      <c r="CW208" s="4">
        <v>9</v>
      </c>
      <c r="CX208" s="4">
        <v>42</v>
      </c>
      <c r="CY208" s="4">
        <v>1</v>
      </c>
      <c r="CZ208" s="4">
        <v>26</v>
      </c>
      <c r="DA208" s="4">
        <v>0</v>
      </c>
      <c r="DB208" s="4">
        <v>9</v>
      </c>
      <c r="DC208" s="4">
        <v>0</v>
      </c>
      <c r="DD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1</v>
      </c>
      <c r="DS208" s="4">
        <v>0</v>
      </c>
      <c r="DT208" s="4">
        <v>0</v>
      </c>
      <c r="DU208" s="4">
        <v>0</v>
      </c>
      <c r="DV208" s="4">
        <v>2</v>
      </c>
      <c r="DW208" s="4">
        <v>0</v>
      </c>
      <c r="DX208" s="4">
        <v>0</v>
      </c>
      <c r="DY208" s="4">
        <v>0</v>
      </c>
      <c r="DZ208" s="4">
        <v>52</v>
      </c>
      <c r="EA208" s="4">
        <v>0</v>
      </c>
      <c r="EB208" s="4">
        <v>20</v>
      </c>
      <c r="EC208" s="4">
        <v>3</v>
      </c>
      <c r="ED208" s="4">
        <v>83</v>
      </c>
      <c r="EE208" s="4">
        <v>2</v>
      </c>
      <c r="EF208" s="4">
        <v>26</v>
      </c>
      <c r="EG208" s="4">
        <v>6</v>
      </c>
      <c r="EH208" s="4">
        <v>69</v>
      </c>
      <c r="EI208" s="4">
        <v>2</v>
      </c>
      <c r="EJ208" s="4">
        <v>22</v>
      </c>
      <c r="EK208" s="4">
        <v>8</v>
      </c>
      <c r="EL208" s="4">
        <v>67</v>
      </c>
      <c r="EM208" s="4">
        <v>1</v>
      </c>
      <c r="EN208" s="4">
        <v>32</v>
      </c>
      <c r="EO208" s="4">
        <v>0</v>
      </c>
      <c r="EP208" s="4">
        <v>1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1</v>
      </c>
      <c r="FA208" s="4">
        <v>0</v>
      </c>
      <c r="FB208" s="4">
        <v>2</v>
      </c>
      <c r="FC208" s="4">
        <v>0</v>
      </c>
      <c r="FD208" s="4">
        <v>1</v>
      </c>
      <c r="FE208" s="4">
        <v>0</v>
      </c>
      <c r="FF208" s="4">
        <v>4</v>
      </c>
      <c r="FG208" s="4">
        <v>0</v>
      </c>
      <c r="FH208" s="4">
        <v>0</v>
      </c>
      <c r="FI208" s="4">
        <v>0</v>
      </c>
      <c r="FJ208" s="4">
        <v>9</v>
      </c>
      <c r="FK208" s="4">
        <v>0</v>
      </c>
      <c r="FL208" s="4">
        <v>11</v>
      </c>
      <c r="FM208" s="4">
        <v>1</v>
      </c>
      <c r="FN208" s="4">
        <v>11</v>
      </c>
      <c r="FO208" s="4">
        <v>4</v>
      </c>
      <c r="FP208" s="4">
        <v>14</v>
      </c>
      <c r="FQ208" s="4">
        <v>4</v>
      </c>
      <c r="FR208" s="4">
        <v>7</v>
      </c>
      <c r="FS208" s="4">
        <v>1</v>
      </c>
      <c r="FT208" s="4">
        <v>15</v>
      </c>
      <c r="FU208" s="4">
        <v>0</v>
      </c>
      <c r="FV208" s="4">
        <v>8</v>
      </c>
      <c r="FW208" s="4">
        <v>0</v>
      </c>
      <c r="FX208" s="4">
        <v>10</v>
      </c>
      <c r="FY208" s="4">
        <v>0</v>
      </c>
      <c r="FZ208" s="4">
        <v>0</v>
      </c>
      <c r="GA208" s="4">
        <v>0</v>
      </c>
      <c r="GB208" s="4">
        <v>0</v>
      </c>
      <c r="GC208" s="11"/>
      <c r="GD208" s="11">
        <v>0</v>
      </c>
      <c r="GE208" s="11">
        <v>0</v>
      </c>
      <c r="GF208" s="11">
        <v>0</v>
      </c>
      <c r="GG208" s="11">
        <v>0</v>
      </c>
      <c r="GH208" s="11">
        <v>0</v>
      </c>
      <c r="GI208" s="11">
        <v>0</v>
      </c>
      <c r="GJ208" s="11">
        <v>0</v>
      </c>
      <c r="GK208" s="11">
        <v>0</v>
      </c>
      <c r="GL208" s="11">
        <v>0</v>
      </c>
      <c r="GM208" s="11">
        <v>0</v>
      </c>
      <c r="GN208" s="11">
        <v>0</v>
      </c>
      <c r="GO208" s="11">
        <v>0</v>
      </c>
      <c r="GP208" s="11"/>
      <c r="GQ208" s="11">
        <v>0</v>
      </c>
      <c r="GR208" s="11">
        <v>0</v>
      </c>
      <c r="GS208" s="11">
        <v>0</v>
      </c>
      <c r="GT208" s="11">
        <v>0</v>
      </c>
      <c r="GU208" s="11">
        <v>0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11"/>
      <c r="HD208" s="11">
        <v>0</v>
      </c>
      <c r="HE208" s="11">
        <v>0</v>
      </c>
      <c r="HF208" s="11">
        <v>0</v>
      </c>
      <c r="HG208" s="11">
        <v>0</v>
      </c>
      <c r="HH208" s="11">
        <v>0</v>
      </c>
      <c r="HI208" s="11">
        <v>0</v>
      </c>
      <c r="HJ208" s="11">
        <v>0</v>
      </c>
      <c r="HK208" s="11">
        <v>0</v>
      </c>
      <c r="HL208" s="11">
        <v>0</v>
      </c>
      <c r="HM208" s="11">
        <v>0</v>
      </c>
      <c r="HN208" s="11">
        <v>0</v>
      </c>
      <c r="HO208" s="11">
        <v>0</v>
      </c>
      <c r="HP208" s="11"/>
      <c r="HQ208" s="11">
        <v>0</v>
      </c>
      <c r="HR208" s="11">
        <v>0</v>
      </c>
      <c r="HS208" s="11">
        <v>0</v>
      </c>
      <c r="HT208" s="11">
        <v>0</v>
      </c>
      <c r="HU208" s="11">
        <v>0</v>
      </c>
      <c r="HV208" s="11">
        <v>0</v>
      </c>
      <c r="HW208" s="11">
        <v>0</v>
      </c>
      <c r="HX208" s="11">
        <v>0</v>
      </c>
      <c r="HY208" s="11">
        <v>0</v>
      </c>
      <c r="HZ208" s="11">
        <v>0</v>
      </c>
      <c r="IA208" s="11">
        <v>0</v>
      </c>
      <c r="IB208" s="11">
        <v>0</v>
      </c>
      <c r="IC208" s="11"/>
      <c r="ID208" s="11">
        <v>0</v>
      </c>
      <c r="IE208" s="11">
        <v>0</v>
      </c>
      <c r="IF208" s="11">
        <v>0</v>
      </c>
      <c r="IG208" s="11">
        <v>0</v>
      </c>
      <c r="IH208" s="11">
        <v>4</v>
      </c>
      <c r="II208" s="11"/>
      <c r="IJ208" s="11"/>
      <c r="IK208" s="11"/>
      <c r="IL208" s="11"/>
      <c r="IM208" s="11">
        <v>0</v>
      </c>
      <c r="IN208" s="11">
        <v>0</v>
      </c>
      <c r="IO208" s="11">
        <v>0</v>
      </c>
      <c r="IP208" s="11">
        <v>0</v>
      </c>
      <c r="IQ208" s="11">
        <v>0</v>
      </c>
      <c r="IR208" s="11">
        <v>0</v>
      </c>
      <c r="IS208" s="11">
        <v>0</v>
      </c>
      <c r="IT208" s="11">
        <v>0</v>
      </c>
      <c r="IU208" s="11">
        <v>0</v>
      </c>
      <c r="IV208" s="11">
        <v>0</v>
      </c>
      <c r="IW208" s="11">
        <v>0</v>
      </c>
      <c r="IX208" s="11">
        <v>0</v>
      </c>
      <c r="IY208" s="11">
        <v>0</v>
      </c>
      <c r="IZ208" s="11">
        <v>0</v>
      </c>
      <c r="JA208" s="11">
        <v>1</v>
      </c>
      <c r="JB208" s="11">
        <v>0</v>
      </c>
      <c r="JC208" s="11">
        <v>0</v>
      </c>
      <c r="JD208" s="11">
        <v>0</v>
      </c>
      <c r="JE208" s="11">
        <v>0</v>
      </c>
      <c r="JF208" s="11">
        <v>0</v>
      </c>
      <c r="JG208" s="11">
        <v>0</v>
      </c>
      <c r="JH208" s="11">
        <v>0</v>
      </c>
      <c r="JI208" s="11">
        <v>0</v>
      </c>
      <c r="JJ208" s="11">
        <v>0</v>
      </c>
      <c r="JK208" s="11">
        <v>0</v>
      </c>
      <c r="JL208" s="11">
        <v>0</v>
      </c>
      <c r="JM208" s="11">
        <v>0</v>
      </c>
      <c r="JN208" s="11">
        <v>0</v>
      </c>
      <c r="JO208" s="11">
        <v>0</v>
      </c>
      <c r="JP208" s="11">
        <v>0</v>
      </c>
      <c r="JQ208" s="11">
        <v>0</v>
      </c>
      <c r="JR208" s="11">
        <v>0</v>
      </c>
      <c r="JS208" s="11">
        <v>0</v>
      </c>
      <c r="JT208" s="11">
        <v>3</v>
      </c>
      <c r="JU208" s="11">
        <v>0</v>
      </c>
      <c r="JV208" s="11">
        <v>0</v>
      </c>
      <c r="JW208" s="11">
        <v>0</v>
      </c>
      <c r="JX208" s="11">
        <v>0</v>
      </c>
      <c r="JY208" s="14">
        <v>0</v>
      </c>
      <c r="JZ208" s="11">
        <v>0</v>
      </c>
      <c r="KA208" s="11">
        <v>0</v>
      </c>
      <c r="KB208" s="11">
        <v>0</v>
      </c>
      <c r="KC208" s="11">
        <v>0</v>
      </c>
      <c r="KD208" s="11">
        <v>0</v>
      </c>
      <c r="KE208" s="11">
        <v>0</v>
      </c>
      <c r="KF208" s="11">
        <v>0</v>
      </c>
      <c r="KG208" s="11">
        <v>0</v>
      </c>
      <c r="KH208" s="11">
        <v>0</v>
      </c>
      <c r="KI208" s="11">
        <v>0</v>
      </c>
      <c r="KJ208" s="11">
        <v>0</v>
      </c>
      <c r="KK208" s="11">
        <v>0</v>
      </c>
      <c r="KL208" s="14">
        <v>0</v>
      </c>
      <c r="KM208" s="11">
        <v>0</v>
      </c>
      <c r="KN208" s="11">
        <v>0</v>
      </c>
      <c r="KO208" s="11">
        <v>0</v>
      </c>
      <c r="KP208" s="11">
        <v>0</v>
      </c>
      <c r="KQ208" s="14">
        <v>0</v>
      </c>
      <c r="KR208" s="11">
        <v>0</v>
      </c>
      <c r="KS208" s="11">
        <v>0</v>
      </c>
      <c r="KT208" s="14">
        <v>0</v>
      </c>
      <c r="KU208" s="11">
        <v>0</v>
      </c>
      <c r="KV208" s="11">
        <v>0</v>
      </c>
      <c r="KW208" s="11">
        <v>0</v>
      </c>
      <c r="KX208" s="11">
        <v>0</v>
      </c>
      <c r="KY208" s="14">
        <v>0</v>
      </c>
      <c r="KZ208" s="11">
        <v>0</v>
      </c>
      <c r="LA208" s="11">
        <v>0</v>
      </c>
      <c r="LB208" s="11">
        <v>0</v>
      </c>
      <c r="LC208" s="11">
        <v>0</v>
      </c>
      <c r="LD208" s="11">
        <v>0</v>
      </c>
      <c r="LE208" s="11">
        <v>0</v>
      </c>
      <c r="LF208" s="11">
        <v>0</v>
      </c>
      <c r="LG208" s="11">
        <v>0</v>
      </c>
      <c r="LH208" s="11">
        <v>0</v>
      </c>
      <c r="LI208" s="11">
        <v>0</v>
      </c>
      <c r="LJ208" s="11">
        <v>0</v>
      </c>
      <c r="LK208" s="11">
        <v>0</v>
      </c>
      <c r="LL208" s="11">
        <v>0</v>
      </c>
      <c r="LM208" s="11">
        <v>0</v>
      </c>
      <c r="LN208" s="11">
        <v>0</v>
      </c>
      <c r="LO208" s="11">
        <v>0</v>
      </c>
      <c r="LP208" s="11">
        <v>0</v>
      </c>
      <c r="LQ208" s="11">
        <v>0</v>
      </c>
      <c r="LR208" s="11">
        <v>0</v>
      </c>
      <c r="LS208" s="11">
        <v>0</v>
      </c>
      <c r="LT208" s="11">
        <v>0</v>
      </c>
      <c r="LU208" s="11">
        <v>0</v>
      </c>
      <c r="LV208" s="11">
        <v>0</v>
      </c>
      <c r="LW208" s="11">
        <v>0</v>
      </c>
      <c r="LX208" s="11">
        <v>0</v>
      </c>
      <c r="LY208" s="11">
        <v>0</v>
      </c>
      <c r="LZ208" s="11">
        <v>0</v>
      </c>
      <c r="MA208" s="11">
        <v>0</v>
      </c>
      <c r="MB208" s="11">
        <v>0</v>
      </c>
      <c r="MC208" s="11">
        <v>0</v>
      </c>
      <c r="MD208" s="11">
        <v>0</v>
      </c>
      <c r="ME208" s="11">
        <v>0</v>
      </c>
      <c r="MF208" s="11">
        <v>0</v>
      </c>
      <c r="MG208" s="11">
        <v>0</v>
      </c>
      <c r="MH208" s="11">
        <v>0</v>
      </c>
      <c r="MI208" s="11">
        <v>0</v>
      </c>
      <c r="MJ208" s="11">
        <v>0</v>
      </c>
      <c r="MK208" s="11">
        <v>0</v>
      </c>
      <c r="ML208" s="11">
        <v>0</v>
      </c>
      <c r="MM208" s="11">
        <v>0</v>
      </c>
      <c r="MN208" s="11">
        <v>0</v>
      </c>
      <c r="MO208" s="11">
        <v>0</v>
      </c>
      <c r="MP208" s="11">
        <v>0</v>
      </c>
      <c r="MQ208" s="11">
        <v>0</v>
      </c>
      <c r="MR208" s="11">
        <v>0</v>
      </c>
      <c r="MS208" s="11">
        <v>0</v>
      </c>
      <c r="MT208" s="11">
        <v>0</v>
      </c>
      <c r="MU208" s="11">
        <v>0</v>
      </c>
      <c r="MV208" s="11">
        <v>0</v>
      </c>
      <c r="MW208" s="11">
        <v>0</v>
      </c>
      <c r="MX208" s="11">
        <v>0</v>
      </c>
      <c r="MY208" s="11">
        <v>0</v>
      </c>
      <c r="MZ208" s="11">
        <v>0</v>
      </c>
      <c r="NA208" s="11">
        <v>0</v>
      </c>
      <c r="NB208" s="11">
        <v>0</v>
      </c>
      <c r="NC208" s="11">
        <v>0</v>
      </c>
      <c r="ND208" s="11">
        <v>0</v>
      </c>
      <c r="NE208" s="11">
        <v>0</v>
      </c>
      <c r="NF208" s="11">
        <v>0</v>
      </c>
      <c r="NG208" s="11">
        <v>0</v>
      </c>
      <c r="NH208" s="11">
        <v>0</v>
      </c>
      <c r="NI208" s="11">
        <v>0</v>
      </c>
      <c r="NJ208" s="11">
        <v>0</v>
      </c>
      <c r="NK208" s="11">
        <v>0</v>
      </c>
      <c r="NL208" s="11">
        <v>0</v>
      </c>
      <c r="NM208" s="11">
        <v>0</v>
      </c>
      <c r="NN208" s="11">
        <v>0</v>
      </c>
      <c r="NO208" s="11">
        <v>0</v>
      </c>
      <c r="NP208" s="11">
        <v>0</v>
      </c>
      <c r="NQ208" s="11">
        <v>0</v>
      </c>
      <c r="NR208" s="11">
        <v>0</v>
      </c>
      <c r="NS208" s="11">
        <v>0</v>
      </c>
      <c r="NT208" s="14">
        <v>0</v>
      </c>
      <c r="NU208" s="11">
        <v>0</v>
      </c>
      <c r="NV208" s="11">
        <v>0</v>
      </c>
      <c r="NW208" s="11">
        <v>0</v>
      </c>
      <c r="NX208" s="11">
        <v>0</v>
      </c>
      <c r="NY208" s="11">
        <v>0</v>
      </c>
      <c r="NZ208" s="11">
        <v>0</v>
      </c>
      <c r="OA208" s="11">
        <v>0</v>
      </c>
      <c r="OB208" s="11">
        <v>0</v>
      </c>
      <c r="OC208" s="11">
        <v>0</v>
      </c>
      <c r="OD208" s="11">
        <v>0</v>
      </c>
      <c r="OE208" s="11">
        <v>0</v>
      </c>
      <c r="OF208" s="11">
        <v>0</v>
      </c>
      <c r="OG208" s="11">
        <v>0</v>
      </c>
      <c r="OH208" s="11">
        <v>0</v>
      </c>
      <c r="OI208" s="11">
        <v>0</v>
      </c>
      <c r="OJ208" s="11">
        <v>0</v>
      </c>
      <c r="OK208" s="11">
        <v>0</v>
      </c>
      <c r="OL208" s="11">
        <v>0</v>
      </c>
      <c r="OM208" s="11">
        <v>0</v>
      </c>
      <c r="ON208" s="11">
        <v>0</v>
      </c>
      <c r="OO208" s="11">
        <v>0</v>
      </c>
      <c r="OP208" s="11">
        <v>0</v>
      </c>
      <c r="OQ208" s="11">
        <v>0</v>
      </c>
      <c r="OR208" s="11">
        <v>0</v>
      </c>
      <c r="OS208" s="14">
        <v>55</v>
      </c>
      <c r="OT208" s="44">
        <v>0</v>
      </c>
      <c r="OU208" s="11">
        <v>0</v>
      </c>
      <c r="OV208" s="11">
        <v>0</v>
      </c>
      <c r="OW208" s="11">
        <v>0</v>
      </c>
      <c r="OX208" s="11">
        <v>0</v>
      </c>
      <c r="OY208" s="11">
        <v>0</v>
      </c>
      <c r="OZ208" s="11">
        <v>0</v>
      </c>
      <c r="PA208" s="11">
        <v>0</v>
      </c>
      <c r="PB208" s="11">
        <v>0</v>
      </c>
      <c r="PC208" s="11">
        <v>0</v>
      </c>
      <c r="PD208" s="11">
        <v>0</v>
      </c>
      <c r="PE208" s="11">
        <v>0</v>
      </c>
      <c r="PF208" s="11">
        <v>0</v>
      </c>
      <c r="PG208" s="11">
        <v>0</v>
      </c>
      <c r="PH208" s="11">
        <v>0</v>
      </c>
      <c r="PI208" s="11">
        <v>0</v>
      </c>
      <c r="PJ208" s="11">
        <v>0</v>
      </c>
      <c r="PK208" s="11">
        <v>0</v>
      </c>
      <c r="PL208" s="11">
        <v>0</v>
      </c>
      <c r="PM208" s="11">
        <v>0</v>
      </c>
      <c r="PN208" s="11">
        <v>0</v>
      </c>
      <c r="PO208" s="11">
        <v>0</v>
      </c>
      <c r="PP208" s="11">
        <v>0</v>
      </c>
      <c r="PQ208" s="11">
        <v>0</v>
      </c>
      <c r="PR208" s="11">
        <v>0</v>
      </c>
      <c r="PS208" s="11">
        <v>0</v>
      </c>
      <c r="PT208" s="11">
        <v>1</v>
      </c>
      <c r="PU208" s="11">
        <v>25</v>
      </c>
      <c r="PV208" s="11">
        <v>0</v>
      </c>
      <c r="PW208" s="11">
        <v>29</v>
      </c>
      <c r="PX208" s="14">
        <v>518</v>
      </c>
      <c r="PY208" s="11">
        <v>0</v>
      </c>
      <c r="PZ208" s="11">
        <v>0</v>
      </c>
      <c r="QA208" s="11">
        <v>0</v>
      </c>
      <c r="QB208" s="11">
        <v>0</v>
      </c>
      <c r="QC208" s="11">
        <v>0</v>
      </c>
      <c r="QD208" s="11">
        <v>0</v>
      </c>
      <c r="QE208" s="11">
        <v>0</v>
      </c>
      <c r="QF208" s="11">
        <v>0</v>
      </c>
      <c r="QG208" s="11">
        <v>0</v>
      </c>
      <c r="QH208" s="11">
        <v>0</v>
      </c>
      <c r="QI208" s="11">
        <v>0</v>
      </c>
      <c r="QJ208" s="11">
        <v>0</v>
      </c>
      <c r="QK208" s="11">
        <v>0</v>
      </c>
      <c r="QL208" s="11">
        <v>0</v>
      </c>
      <c r="QM208" s="11">
        <v>0</v>
      </c>
      <c r="QN208" s="11">
        <v>0</v>
      </c>
      <c r="QO208" s="11">
        <v>0</v>
      </c>
      <c r="QP208" s="11">
        <v>0</v>
      </c>
      <c r="QQ208" s="11">
        <v>0</v>
      </c>
      <c r="QR208" s="11">
        <v>0</v>
      </c>
      <c r="QS208" s="11">
        <v>0</v>
      </c>
      <c r="QT208" s="11">
        <v>0</v>
      </c>
      <c r="QU208" s="11">
        <v>0</v>
      </c>
      <c r="QV208" s="11">
        <v>0</v>
      </c>
      <c r="QW208" s="11">
        <v>0</v>
      </c>
      <c r="QX208" s="11">
        <v>232</v>
      </c>
      <c r="QY208" s="11">
        <v>0</v>
      </c>
      <c r="QZ208" s="11">
        <v>286</v>
      </c>
      <c r="RA208" s="14">
        <v>0</v>
      </c>
      <c r="RB208" s="11">
        <v>0</v>
      </c>
      <c r="RC208" s="11">
        <v>0</v>
      </c>
      <c r="RD208" s="11">
        <v>0</v>
      </c>
      <c r="RE208" s="11">
        <v>0</v>
      </c>
      <c r="RF208" s="11">
        <v>0</v>
      </c>
      <c r="RG208" s="11">
        <v>0</v>
      </c>
      <c r="RH208" s="11">
        <v>0</v>
      </c>
      <c r="RI208" s="11">
        <v>0</v>
      </c>
      <c r="RJ208" s="14">
        <v>0</v>
      </c>
      <c r="RK208" s="11">
        <v>0</v>
      </c>
      <c r="RL208" s="11">
        <v>0</v>
      </c>
      <c r="RM208" s="11">
        <v>0</v>
      </c>
      <c r="RN208" s="11">
        <v>0</v>
      </c>
      <c r="RO208" s="11">
        <v>0</v>
      </c>
      <c r="RP208" s="11">
        <v>0</v>
      </c>
      <c r="RQ208" s="11">
        <v>0</v>
      </c>
      <c r="RR208" s="11">
        <v>0</v>
      </c>
      <c r="RS208" s="11">
        <v>0</v>
      </c>
      <c r="RT208" s="11">
        <v>0</v>
      </c>
      <c r="RU208" s="11">
        <v>0</v>
      </c>
      <c r="RV208" s="11">
        <v>0</v>
      </c>
      <c r="RW208" s="11">
        <v>0</v>
      </c>
      <c r="RX208" s="11">
        <v>0</v>
      </c>
      <c r="RY208" s="11">
        <v>0</v>
      </c>
      <c r="RZ208" s="11">
        <v>0</v>
      </c>
      <c r="SA208" s="11">
        <v>0</v>
      </c>
      <c r="SB208" s="11">
        <v>0</v>
      </c>
      <c r="SC208" s="11">
        <v>0</v>
      </c>
      <c r="SD208" s="11">
        <v>0</v>
      </c>
      <c r="SE208" s="11">
        <v>0</v>
      </c>
      <c r="SF208" s="11">
        <v>0</v>
      </c>
      <c r="SG208" s="11">
        <v>0</v>
      </c>
      <c r="SH208" s="11">
        <v>0</v>
      </c>
      <c r="SI208" s="11">
        <v>0</v>
      </c>
      <c r="SJ208" s="11">
        <v>0</v>
      </c>
      <c r="SK208" s="11">
        <v>0</v>
      </c>
      <c r="SL208" s="11">
        <v>0</v>
      </c>
      <c r="SM208" s="11">
        <v>0</v>
      </c>
      <c r="SN208" s="11">
        <v>0</v>
      </c>
      <c r="SO208" s="11">
        <v>0</v>
      </c>
      <c r="SP208" s="11">
        <v>0</v>
      </c>
      <c r="SQ208" s="11">
        <v>0</v>
      </c>
      <c r="SR208" s="11">
        <v>0</v>
      </c>
      <c r="SS208" s="11">
        <v>0</v>
      </c>
      <c r="ST208" s="11">
        <v>0</v>
      </c>
      <c r="SU208" s="11">
        <v>0</v>
      </c>
      <c r="SV208" s="11">
        <v>0</v>
      </c>
      <c r="SW208" s="11">
        <v>0</v>
      </c>
      <c r="SX208" s="11">
        <v>0</v>
      </c>
      <c r="SY208" s="11">
        <v>0</v>
      </c>
      <c r="SZ208" s="11">
        <v>0</v>
      </c>
      <c r="TA208" s="11">
        <v>0</v>
      </c>
      <c r="TB208" s="11">
        <v>0</v>
      </c>
      <c r="TC208" s="11">
        <v>0</v>
      </c>
      <c r="TD208" s="11">
        <v>0</v>
      </c>
      <c r="TE208" s="11">
        <v>0</v>
      </c>
      <c r="TF208" s="11">
        <v>0</v>
      </c>
      <c r="TG208" s="14">
        <v>0</v>
      </c>
      <c r="TH208" s="11">
        <v>0</v>
      </c>
      <c r="TI208" s="11">
        <v>0</v>
      </c>
      <c r="TJ208" s="11">
        <v>0</v>
      </c>
      <c r="TK208" s="11">
        <v>0</v>
      </c>
      <c r="TL208" s="11">
        <v>0</v>
      </c>
      <c r="TM208" s="11">
        <v>0</v>
      </c>
      <c r="TN208" s="11">
        <v>0</v>
      </c>
      <c r="TO208" s="11">
        <v>0</v>
      </c>
      <c r="TP208" s="11">
        <v>0</v>
      </c>
      <c r="TQ208" s="11">
        <v>0</v>
      </c>
      <c r="TR208" s="11">
        <v>0</v>
      </c>
      <c r="TS208" s="11">
        <v>0</v>
      </c>
      <c r="TT208" s="11">
        <v>0</v>
      </c>
      <c r="TU208" s="11">
        <v>0</v>
      </c>
      <c r="TV208" s="11">
        <v>0</v>
      </c>
      <c r="TW208" s="11">
        <v>0</v>
      </c>
      <c r="TX208" s="11">
        <v>0</v>
      </c>
      <c r="TY208" s="11">
        <v>0</v>
      </c>
      <c r="TZ208" s="11">
        <v>0</v>
      </c>
      <c r="UA208" s="11">
        <v>0</v>
      </c>
      <c r="UB208" s="11">
        <v>0</v>
      </c>
      <c r="UC208" s="11">
        <v>0</v>
      </c>
      <c r="UD208" s="11">
        <v>0</v>
      </c>
      <c r="UE208" s="11">
        <v>0</v>
      </c>
      <c r="UF208" s="11">
        <v>0</v>
      </c>
      <c r="UG208" s="11">
        <v>0</v>
      </c>
      <c r="UH208" s="11">
        <v>0</v>
      </c>
      <c r="UI208" s="11">
        <v>0</v>
      </c>
      <c r="UJ208" s="11">
        <v>0</v>
      </c>
      <c r="UK208" s="11">
        <v>0</v>
      </c>
      <c r="UL208" s="11">
        <v>0</v>
      </c>
      <c r="UM208" s="11">
        <v>0</v>
      </c>
      <c r="UN208" s="11">
        <v>0</v>
      </c>
      <c r="UO208" s="11">
        <v>0</v>
      </c>
      <c r="UP208" s="11">
        <v>0</v>
      </c>
      <c r="UQ208" s="11">
        <v>0</v>
      </c>
      <c r="UR208" s="11">
        <v>0</v>
      </c>
      <c r="US208" s="11">
        <v>0</v>
      </c>
      <c r="UT208" s="11">
        <v>0</v>
      </c>
      <c r="UU208" s="11">
        <v>0</v>
      </c>
      <c r="UV208" s="11">
        <v>0</v>
      </c>
      <c r="UW208" s="11">
        <v>0</v>
      </c>
      <c r="UX208" s="11">
        <v>0</v>
      </c>
      <c r="UY208" s="11">
        <v>0</v>
      </c>
      <c r="UZ208" s="11">
        <v>0</v>
      </c>
      <c r="VA208" s="11">
        <v>0</v>
      </c>
      <c r="VB208" s="11">
        <v>0</v>
      </c>
      <c r="VC208" s="11">
        <v>0</v>
      </c>
      <c r="VD208" s="11">
        <v>0</v>
      </c>
      <c r="VE208" s="11">
        <v>0</v>
      </c>
      <c r="VF208" s="11">
        <v>0</v>
      </c>
      <c r="VG208" s="11">
        <v>0</v>
      </c>
      <c r="VH208" s="14">
        <v>0</v>
      </c>
      <c r="VI208" s="11">
        <v>0</v>
      </c>
      <c r="VJ208" s="11">
        <v>0</v>
      </c>
      <c r="VK208" s="11">
        <v>0</v>
      </c>
      <c r="VL208" s="11">
        <v>0</v>
      </c>
      <c r="VM208" s="11">
        <v>0</v>
      </c>
      <c r="VN208" s="11">
        <v>0</v>
      </c>
      <c r="VO208" s="11">
        <v>0</v>
      </c>
      <c r="VP208" s="11">
        <v>0</v>
      </c>
      <c r="VQ208" s="11">
        <v>0</v>
      </c>
      <c r="VR208" s="11">
        <v>0</v>
      </c>
      <c r="VS208" s="11">
        <v>0</v>
      </c>
      <c r="VT208" s="11">
        <v>0</v>
      </c>
      <c r="VU208" s="11">
        <v>0</v>
      </c>
      <c r="VV208" s="11">
        <v>0</v>
      </c>
      <c r="VW208" s="11">
        <v>0</v>
      </c>
      <c r="VX208" s="11">
        <v>0</v>
      </c>
      <c r="VY208" s="11">
        <v>0</v>
      </c>
      <c r="VZ208" s="11">
        <v>0</v>
      </c>
      <c r="WA208" s="11">
        <v>0</v>
      </c>
      <c r="WB208" s="11">
        <v>0</v>
      </c>
      <c r="WC208" s="11">
        <v>0</v>
      </c>
      <c r="WD208" s="11">
        <v>0</v>
      </c>
      <c r="WE208" s="11">
        <v>0</v>
      </c>
      <c r="WF208" s="11">
        <v>0</v>
      </c>
      <c r="WG208" s="11">
        <v>0</v>
      </c>
      <c r="WH208" s="11">
        <v>0</v>
      </c>
      <c r="WI208" s="11">
        <v>0</v>
      </c>
      <c r="WJ208" s="11">
        <v>0</v>
      </c>
      <c r="WK208" s="11">
        <v>0</v>
      </c>
      <c r="WL208" s="11">
        <v>0</v>
      </c>
      <c r="WM208" s="11">
        <v>0</v>
      </c>
      <c r="WN208" s="11">
        <v>0</v>
      </c>
      <c r="WO208" s="11">
        <v>0</v>
      </c>
      <c r="WP208" s="11">
        <v>0</v>
      </c>
      <c r="WQ208" s="11">
        <v>0</v>
      </c>
      <c r="WR208" s="11">
        <v>0</v>
      </c>
      <c r="WS208" s="11">
        <v>0</v>
      </c>
      <c r="WT208" s="11">
        <v>0</v>
      </c>
      <c r="WU208" s="11">
        <v>0</v>
      </c>
      <c r="WV208" s="11">
        <v>0</v>
      </c>
      <c r="WW208" s="11">
        <v>0</v>
      </c>
      <c r="WX208" s="11">
        <v>0</v>
      </c>
      <c r="WY208" s="11">
        <v>0</v>
      </c>
      <c r="WZ208" s="11">
        <v>0</v>
      </c>
      <c r="XA208" s="11">
        <v>0</v>
      </c>
      <c r="XB208" s="11">
        <v>0</v>
      </c>
      <c r="XC208" s="11">
        <v>0</v>
      </c>
      <c r="XD208" s="11">
        <v>0</v>
      </c>
      <c r="XE208" s="11">
        <v>0</v>
      </c>
      <c r="XF208" s="11">
        <v>0</v>
      </c>
      <c r="XG208" s="11">
        <v>0</v>
      </c>
      <c r="XH208" s="11">
        <v>0</v>
      </c>
      <c r="XI208" s="11">
        <v>30</v>
      </c>
      <c r="XJ208" s="11">
        <v>27</v>
      </c>
      <c r="XK208" s="11">
        <v>1</v>
      </c>
      <c r="XL208" s="11">
        <v>56</v>
      </c>
      <c r="XM208" s="11">
        <v>0</v>
      </c>
      <c r="XN208" s="11">
        <v>0</v>
      </c>
      <c r="XO208" s="11">
        <v>0</v>
      </c>
      <c r="XP208" s="11">
        <v>0</v>
      </c>
      <c r="XQ208" s="11">
        <v>0</v>
      </c>
      <c r="XR208" s="11">
        <v>0</v>
      </c>
      <c r="XS208" s="11">
        <v>0</v>
      </c>
      <c r="XT208" s="11">
        <v>0</v>
      </c>
      <c r="XU208" s="11">
        <v>0</v>
      </c>
      <c r="XV208" s="11">
        <v>0</v>
      </c>
      <c r="XW208" s="11">
        <v>0</v>
      </c>
      <c r="XX208" s="11">
        <v>0</v>
      </c>
      <c r="XY208" s="11">
        <v>0</v>
      </c>
      <c r="XZ208" s="11">
        <v>0</v>
      </c>
      <c r="YA208" s="11">
        <v>0</v>
      </c>
      <c r="YB208" s="11">
        <v>0</v>
      </c>
      <c r="YC208" s="11">
        <v>0</v>
      </c>
      <c r="YD208" s="11">
        <v>0</v>
      </c>
      <c r="YE208" s="11">
        <v>0</v>
      </c>
      <c r="YF208" s="11">
        <v>0</v>
      </c>
      <c r="YG208" s="11">
        <v>0</v>
      </c>
      <c r="YH208" s="11">
        <v>0</v>
      </c>
      <c r="YI208" s="11">
        <v>0</v>
      </c>
      <c r="YJ208" s="11">
        <v>0</v>
      </c>
      <c r="YK208" s="11">
        <v>0</v>
      </c>
      <c r="YL208" s="11">
        <v>0</v>
      </c>
      <c r="YM208" s="11">
        <v>0</v>
      </c>
      <c r="YN208" s="11">
        <v>0</v>
      </c>
      <c r="YO208" s="11">
        <v>0</v>
      </c>
      <c r="YP208" s="11">
        <v>0</v>
      </c>
      <c r="YQ208" s="11">
        <v>0</v>
      </c>
      <c r="YR208" s="11">
        <v>0</v>
      </c>
      <c r="YS208" s="11">
        <v>0</v>
      </c>
      <c r="YT208" s="11">
        <v>0</v>
      </c>
      <c r="YU208" s="11">
        <v>0</v>
      </c>
      <c r="YV208" s="11">
        <v>0</v>
      </c>
      <c r="YW208" s="11">
        <v>0</v>
      </c>
      <c r="YX208" s="11">
        <v>0</v>
      </c>
      <c r="YY208" s="11">
        <v>0</v>
      </c>
      <c r="YZ208" s="11">
        <v>0</v>
      </c>
      <c r="ZA208" s="11">
        <v>0</v>
      </c>
      <c r="ZB208" s="11">
        <v>0</v>
      </c>
      <c r="ZC208" s="11">
        <v>0</v>
      </c>
      <c r="ZD208" s="11">
        <v>0</v>
      </c>
      <c r="ZE208" s="11">
        <v>0</v>
      </c>
      <c r="ZF208" s="11">
        <v>0</v>
      </c>
      <c r="ZG208" s="11">
        <v>0</v>
      </c>
      <c r="ZH208" s="11">
        <v>0</v>
      </c>
      <c r="ZI208" s="11">
        <v>0</v>
      </c>
      <c r="ZJ208" s="11">
        <v>0</v>
      </c>
      <c r="ZK208" s="11">
        <v>0</v>
      </c>
      <c r="ZL208" s="11">
        <v>0</v>
      </c>
      <c r="ZM208" s="11">
        <v>0</v>
      </c>
      <c r="ZN208" s="11">
        <v>0</v>
      </c>
      <c r="ZO208" s="11">
        <v>0</v>
      </c>
      <c r="ZP208" s="11">
        <v>0</v>
      </c>
      <c r="ZQ208" s="11">
        <v>0</v>
      </c>
      <c r="ZR208" s="11">
        <v>0</v>
      </c>
      <c r="ZS208" s="11">
        <v>0</v>
      </c>
      <c r="ZT208" s="11">
        <v>0</v>
      </c>
      <c r="ZU208" s="11">
        <v>0</v>
      </c>
      <c r="ZV208" s="11">
        <v>0</v>
      </c>
    </row>
    <row r="209" spans="3:698" x14ac:dyDescent="0.2">
      <c r="C209" s="14"/>
      <c r="D209" s="14"/>
      <c r="E209" s="14"/>
      <c r="F209" s="14"/>
      <c r="AY209" s="14"/>
      <c r="AZ209" s="14"/>
      <c r="BA209" s="14"/>
      <c r="BB209" s="14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4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4"/>
      <c r="KM209" s="11"/>
      <c r="KN209" s="11"/>
      <c r="KO209" s="11"/>
      <c r="KP209" s="11"/>
      <c r="KQ209" s="14"/>
      <c r="KR209" s="11"/>
      <c r="KS209" s="11"/>
      <c r="KT209" s="14"/>
      <c r="KU209" s="11"/>
      <c r="KV209" s="11"/>
      <c r="KW209" s="11"/>
      <c r="KX209" s="11"/>
      <c r="KY209" s="14"/>
      <c r="KZ209" s="11"/>
      <c r="LA209" s="11"/>
      <c r="LB209" s="11"/>
      <c r="LC209" s="11"/>
      <c r="LD209" s="11"/>
      <c r="LE209" s="11"/>
      <c r="LF209" s="11"/>
      <c r="LG209" s="11"/>
      <c r="LH209" s="11"/>
      <c r="LI209" s="11"/>
      <c r="LJ209" s="11"/>
      <c r="LK209" s="11"/>
      <c r="LL209" s="11"/>
      <c r="LM209" s="11"/>
      <c r="LN209" s="11"/>
      <c r="LO209" s="11"/>
      <c r="LP209" s="11"/>
      <c r="LQ209" s="11"/>
      <c r="LR209" s="11"/>
      <c r="LS209" s="11"/>
      <c r="LT209" s="11"/>
      <c r="LU209" s="11"/>
      <c r="LV209" s="11"/>
      <c r="LW209" s="11"/>
      <c r="LX209" s="11"/>
      <c r="LY209" s="11"/>
      <c r="LZ209" s="11"/>
      <c r="MA209" s="11"/>
      <c r="MB209" s="11"/>
      <c r="MC209" s="11"/>
      <c r="MD209" s="11"/>
      <c r="ME209" s="11"/>
      <c r="MF209" s="11"/>
      <c r="MG209" s="11"/>
      <c r="MH209" s="11"/>
      <c r="MI209" s="11"/>
      <c r="MJ209" s="11"/>
      <c r="MK209" s="11"/>
      <c r="ML209" s="11"/>
      <c r="MM209" s="11"/>
      <c r="MN209" s="11"/>
      <c r="MO209" s="11"/>
      <c r="MP209" s="11"/>
      <c r="MQ209" s="11"/>
      <c r="MR209" s="11"/>
      <c r="MS209" s="11"/>
      <c r="MT209" s="11"/>
      <c r="MU209" s="11"/>
      <c r="MV209" s="11"/>
      <c r="MW209" s="11"/>
      <c r="MX209" s="11"/>
      <c r="MY209" s="11"/>
      <c r="MZ209" s="11"/>
      <c r="NA209" s="11"/>
      <c r="NB209" s="11"/>
      <c r="NC209" s="11"/>
      <c r="ND209" s="11"/>
      <c r="NE209" s="11"/>
      <c r="NF209" s="11"/>
      <c r="NG209" s="11"/>
      <c r="NH209" s="11"/>
      <c r="NI209" s="11"/>
      <c r="NJ209" s="11"/>
      <c r="NK209" s="11"/>
      <c r="NL209" s="11"/>
      <c r="NM209" s="11"/>
      <c r="NN209" s="11"/>
      <c r="NO209" s="11"/>
      <c r="NP209" s="11"/>
      <c r="NQ209" s="11"/>
      <c r="NR209" s="11"/>
      <c r="NS209" s="11"/>
      <c r="NT209" s="14"/>
      <c r="NU209" s="11"/>
      <c r="NV209" s="11"/>
      <c r="NW209" s="11"/>
      <c r="NX209" s="11"/>
      <c r="NY209" s="11"/>
      <c r="NZ209" s="11"/>
      <c r="OA209" s="11"/>
      <c r="OB209" s="11"/>
      <c r="OC209" s="11"/>
      <c r="OD209" s="11"/>
      <c r="OE209" s="11"/>
      <c r="OF209" s="11"/>
      <c r="OG209" s="11"/>
      <c r="OH209" s="11"/>
      <c r="OI209" s="11"/>
      <c r="OJ209" s="11"/>
      <c r="OK209" s="11"/>
      <c r="OL209" s="11"/>
      <c r="OM209" s="11"/>
      <c r="ON209" s="11"/>
      <c r="OO209" s="11"/>
      <c r="OP209" s="11"/>
      <c r="OQ209" s="11"/>
      <c r="OR209" s="11"/>
      <c r="OS209" s="14"/>
      <c r="OT209" s="44"/>
      <c r="OU209" s="11"/>
      <c r="OV209" s="11"/>
      <c r="OW209" s="11"/>
      <c r="OX209" s="11"/>
      <c r="OY209" s="11"/>
      <c r="OZ209" s="11"/>
      <c r="PA209" s="11"/>
      <c r="PB209" s="11"/>
      <c r="PC209" s="11"/>
      <c r="PD209" s="11"/>
      <c r="PE209" s="11"/>
      <c r="PF209" s="11"/>
      <c r="PG209" s="11"/>
      <c r="PH209" s="11"/>
      <c r="PI209" s="11"/>
      <c r="PJ209" s="11"/>
      <c r="PK209" s="11"/>
      <c r="PL209" s="11"/>
      <c r="PM209" s="11"/>
      <c r="PN209" s="11"/>
      <c r="PO209" s="11"/>
      <c r="PP209" s="11"/>
      <c r="PQ209" s="11"/>
      <c r="PR209" s="11"/>
      <c r="PS209" s="11"/>
      <c r="PT209" s="11"/>
      <c r="PU209" s="11"/>
      <c r="PV209" s="11"/>
      <c r="PW209" s="11"/>
      <c r="PX209" s="14"/>
      <c r="PY209" s="11"/>
      <c r="PZ209" s="11"/>
      <c r="QA209" s="11"/>
      <c r="QB209" s="11"/>
      <c r="QC209" s="11"/>
      <c r="QD209" s="11"/>
      <c r="QE209" s="11"/>
      <c r="QF209" s="11"/>
      <c r="QG209" s="11"/>
      <c r="QH209" s="11"/>
      <c r="QI209" s="11"/>
      <c r="QJ209" s="11"/>
      <c r="QK209" s="11"/>
      <c r="QL209" s="11"/>
      <c r="QM209" s="11"/>
      <c r="QN209" s="11"/>
      <c r="QO209" s="11"/>
      <c r="QP209" s="11"/>
      <c r="QQ209" s="11"/>
      <c r="QR209" s="11"/>
      <c r="QS209" s="11"/>
      <c r="QT209" s="11"/>
      <c r="QU209" s="11"/>
      <c r="QV209" s="11"/>
      <c r="QW209" s="11"/>
      <c r="QX209" s="11"/>
      <c r="QY209" s="11"/>
      <c r="QZ209" s="11"/>
      <c r="RA209" s="14"/>
      <c r="RB209" s="11"/>
      <c r="RC209" s="11"/>
      <c r="RD209" s="11"/>
      <c r="RE209" s="11"/>
      <c r="RF209" s="11"/>
      <c r="RG209" s="11"/>
      <c r="RH209" s="11"/>
      <c r="RI209" s="11"/>
      <c r="RJ209" s="14"/>
      <c r="RK209" s="11"/>
      <c r="RL209" s="11"/>
      <c r="RM209" s="11"/>
      <c r="RN209" s="11"/>
      <c r="RO209" s="11"/>
      <c r="RP209" s="11"/>
      <c r="RQ209" s="11"/>
      <c r="RR209" s="11"/>
      <c r="RS209" s="11"/>
      <c r="RT209" s="11"/>
      <c r="RU209" s="11"/>
      <c r="RV209" s="11"/>
      <c r="RW209" s="11"/>
      <c r="RX209" s="11"/>
      <c r="RY209" s="11"/>
      <c r="RZ209" s="11"/>
      <c r="SA209" s="11"/>
      <c r="SB209" s="11"/>
      <c r="SC209" s="11"/>
      <c r="SD209" s="11"/>
      <c r="SE209" s="11"/>
      <c r="SF209" s="11"/>
      <c r="SG209" s="11"/>
      <c r="SH209" s="11"/>
      <c r="SI209" s="11"/>
      <c r="SJ209" s="11"/>
      <c r="SK209" s="11"/>
      <c r="SL209" s="11"/>
      <c r="SM209" s="11"/>
      <c r="SN209" s="11"/>
      <c r="SO209" s="11"/>
      <c r="SP209" s="11"/>
      <c r="SQ209" s="11"/>
      <c r="SR209" s="11"/>
      <c r="SS209" s="11"/>
      <c r="ST209" s="11"/>
      <c r="SU209" s="11"/>
      <c r="SV209" s="11"/>
      <c r="SW209" s="11"/>
      <c r="SX209" s="11"/>
      <c r="SY209" s="11"/>
      <c r="SZ209" s="11"/>
      <c r="TA209" s="11"/>
      <c r="TB209" s="11"/>
      <c r="TC209" s="11"/>
      <c r="TD209" s="11"/>
      <c r="TE209" s="11"/>
      <c r="TF209" s="11"/>
      <c r="TG209" s="14"/>
      <c r="TH209" s="11"/>
      <c r="TI209" s="11"/>
      <c r="TJ209" s="11"/>
      <c r="TK209" s="11"/>
      <c r="TL209" s="11"/>
      <c r="TM209" s="11"/>
      <c r="TN209" s="11"/>
      <c r="TO209" s="11"/>
      <c r="TP209" s="11"/>
      <c r="TQ209" s="11"/>
      <c r="TR209" s="11"/>
      <c r="TS209" s="11"/>
      <c r="TT209" s="11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11"/>
      <c r="UG209" s="11"/>
      <c r="UH209" s="11"/>
      <c r="UI209" s="11"/>
      <c r="UJ209" s="11"/>
      <c r="UK209" s="11"/>
      <c r="UL209" s="11"/>
      <c r="UM209" s="11"/>
      <c r="UN209" s="11"/>
      <c r="UO209" s="11"/>
      <c r="UP209" s="11"/>
      <c r="UQ209" s="11"/>
      <c r="UR209" s="11"/>
      <c r="US209" s="11"/>
      <c r="UT209" s="11"/>
      <c r="UU209" s="11"/>
      <c r="UV209" s="11"/>
      <c r="UW209" s="11"/>
      <c r="UX209" s="11"/>
      <c r="UY209" s="11"/>
      <c r="UZ209" s="11"/>
      <c r="VA209" s="11"/>
      <c r="VB209" s="11"/>
      <c r="VC209" s="11"/>
      <c r="VD209" s="11"/>
      <c r="VE209" s="11"/>
      <c r="VF209" s="11"/>
      <c r="VG209" s="11"/>
      <c r="VH209" s="14"/>
      <c r="VI209" s="11"/>
      <c r="VJ209" s="11"/>
      <c r="VK209" s="11"/>
      <c r="VL209" s="11"/>
      <c r="VM209" s="11"/>
      <c r="VN209" s="11"/>
      <c r="VO209" s="11"/>
      <c r="VP209" s="11"/>
      <c r="VQ209" s="11"/>
      <c r="VR209" s="11"/>
      <c r="VS209" s="11"/>
      <c r="VT209" s="11"/>
      <c r="VU209" s="11"/>
      <c r="VV209" s="11"/>
      <c r="VW209" s="11"/>
      <c r="VX209" s="11"/>
      <c r="VY209" s="11"/>
      <c r="VZ209" s="11"/>
      <c r="WA209" s="11"/>
      <c r="WB209" s="11"/>
      <c r="WC209" s="11"/>
      <c r="WD209" s="11"/>
      <c r="WE209" s="11"/>
      <c r="WF209" s="11"/>
      <c r="WG209" s="11"/>
      <c r="WH209" s="11"/>
      <c r="WI209" s="11"/>
      <c r="WJ209" s="11"/>
      <c r="WK209" s="11"/>
      <c r="WL209" s="11"/>
      <c r="WM209" s="11"/>
      <c r="WN209" s="11"/>
      <c r="WO209" s="11"/>
      <c r="WP209" s="11"/>
      <c r="WQ209" s="11"/>
      <c r="WR209" s="11"/>
      <c r="WS209" s="11"/>
      <c r="WT209" s="11"/>
      <c r="WU209" s="11"/>
      <c r="WV209" s="11"/>
      <c r="WW209" s="11"/>
      <c r="WX209" s="11"/>
      <c r="WY209" s="11"/>
      <c r="WZ209" s="11"/>
      <c r="XA209" s="11"/>
      <c r="XB209" s="11"/>
      <c r="XC209" s="11"/>
      <c r="XD209" s="11"/>
      <c r="XE209" s="11"/>
      <c r="XF209" s="11"/>
      <c r="XG209" s="11"/>
      <c r="XH209" s="11"/>
      <c r="XI209" s="11"/>
      <c r="XJ209" s="11"/>
      <c r="XK209" s="11"/>
      <c r="XL209" s="11"/>
      <c r="XM209" s="11"/>
      <c r="XN209" s="11"/>
      <c r="XO209" s="11"/>
      <c r="XP209" s="11"/>
      <c r="XQ209" s="11"/>
      <c r="XR209" s="11"/>
      <c r="XS209" s="11"/>
      <c r="XT209" s="11"/>
      <c r="XU209" s="11"/>
      <c r="XV209" s="11"/>
      <c r="XW209" s="11"/>
      <c r="XX209" s="11"/>
      <c r="XY209" s="11"/>
      <c r="XZ209" s="11"/>
      <c r="YA209" s="11"/>
      <c r="YB209" s="11"/>
      <c r="YC209" s="11"/>
      <c r="YD209" s="11"/>
      <c r="YE209" s="11"/>
      <c r="YF209" s="11"/>
      <c r="YG209" s="11"/>
      <c r="YH209" s="11"/>
      <c r="YI209" s="11"/>
      <c r="YJ209" s="11"/>
      <c r="YK209" s="11"/>
      <c r="YL209" s="11"/>
      <c r="YM209" s="11"/>
      <c r="YN209" s="11"/>
      <c r="YO209" s="11"/>
      <c r="YP209" s="11"/>
      <c r="YQ209" s="11"/>
      <c r="YR209" s="11"/>
      <c r="YS209" s="11"/>
      <c r="YT209" s="11"/>
      <c r="YU209" s="11"/>
      <c r="YV209" s="11"/>
      <c r="YW209" s="11"/>
      <c r="YX209" s="11"/>
      <c r="YY209" s="11"/>
      <c r="YZ209" s="11"/>
      <c r="ZA209" s="11"/>
      <c r="ZB209" s="11"/>
      <c r="ZC209" s="11"/>
      <c r="ZD209" s="11"/>
      <c r="ZE209" s="11"/>
      <c r="ZF209" s="11"/>
      <c r="ZG209" s="11"/>
      <c r="ZH209" s="11"/>
      <c r="ZI209" s="11"/>
      <c r="ZJ209" s="11"/>
      <c r="ZK209" s="11"/>
      <c r="ZL209" s="11"/>
      <c r="ZM209" s="11"/>
      <c r="ZN209" s="11"/>
      <c r="ZO209" s="11"/>
      <c r="ZP209" s="11"/>
      <c r="ZQ209" s="11"/>
      <c r="ZR209" s="11"/>
      <c r="ZS209" s="11"/>
      <c r="ZT209" s="11"/>
      <c r="ZU209" s="11"/>
      <c r="ZV209" s="11"/>
    </row>
    <row r="210" spans="3:698" x14ac:dyDescent="0.2">
      <c r="C210" s="14"/>
      <c r="D210" s="14"/>
      <c r="E210" s="14"/>
      <c r="F210" s="14"/>
      <c r="AY210" s="14"/>
      <c r="AZ210" s="14"/>
      <c r="BA210" s="14"/>
      <c r="BB210" s="14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4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4"/>
      <c r="KM210" s="11"/>
      <c r="KN210" s="11"/>
      <c r="KO210" s="11"/>
      <c r="KP210" s="11"/>
      <c r="KQ210" s="14"/>
      <c r="KR210" s="11"/>
      <c r="KS210" s="11"/>
      <c r="KT210" s="14"/>
      <c r="KU210" s="11"/>
      <c r="KV210" s="11"/>
      <c r="KW210" s="11"/>
      <c r="KX210" s="11"/>
      <c r="KY210" s="14"/>
      <c r="KZ210" s="11"/>
      <c r="LA210" s="11"/>
      <c r="LB210" s="11"/>
      <c r="LC210" s="11"/>
      <c r="LD210" s="11"/>
      <c r="LE210" s="11"/>
      <c r="LF210" s="11"/>
      <c r="LG210" s="11"/>
      <c r="LH210" s="11"/>
      <c r="LI210" s="11"/>
      <c r="LJ210" s="11"/>
      <c r="LK210" s="11"/>
      <c r="LL210" s="11"/>
      <c r="LM210" s="11"/>
      <c r="LN210" s="11"/>
      <c r="LO210" s="11"/>
      <c r="LP210" s="11"/>
      <c r="LQ210" s="11"/>
      <c r="LR210" s="11"/>
      <c r="LS210" s="11"/>
      <c r="LT210" s="11"/>
      <c r="LU210" s="11"/>
      <c r="LV210" s="11"/>
      <c r="LW210" s="11"/>
      <c r="LX210" s="11"/>
      <c r="LY210" s="11"/>
      <c r="LZ210" s="11"/>
      <c r="MA210" s="11"/>
      <c r="MB210" s="11"/>
      <c r="MC210" s="11"/>
      <c r="MD210" s="11"/>
      <c r="ME210" s="11"/>
      <c r="MF210" s="11"/>
      <c r="MG210" s="11"/>
      <c r="MH210" s="11"/>
      <c r="MI210" s="11"/>
      <c r="MJ210" s="11"/>
      <c r="MK210" s="11"/>
      <c r="ML210" s="11"/>
      <c r="MM210" s="11"/>
      <c r="MN210" s="11"/>
      <c r="MO210" s="11"/>
      <c r="MP210" s="11"/>
      <c r="MQ210" s="11"/>
      <c r="MR210" s="11"/>
      <c r="MS210" s="11"/>
      <c r="MT210" s="11"/>
      <c r="MU210" s="11"/>
      <c r="MV210" s="11"/>
      <c r="MW210" s="11"/>
      <c r="MX210" s="11"/>
      <c r="MY210" s="11"/>
      <c r="MZ210" s="11"/>
      <c r="NA210" s="11"/>
      <c r="NB210" s="11"/>
      <c r="NC210" s="11"/>
      <c r="ND210" s="11"/>
      <c r="NE210" s="11"/>
      <c r="NF210" s="11"/>
      <c r="NG210" s="11"/>
      <c r="NH210" s="11"/>
      <c r="NI210" s="11"/>
      <c r="NJ210" s="11"/>
      <c r="NK210" s="11"/>
      <c r="NL210" s="11"/>
      <c r="NM210" s="11"/>
      <c r="NN210" s="11"/>
      <c r="NO210" s="11"/>
      <c r="NP210" s="11"/>
      <c r="NQ210" s="11"/>
      <c r="NR210" s="11"/>
      <c r="NS210" s="11"/>
      <c r="NT210" s="14"/>
      <c r="NU210" s="11"/>
      <c r="NV210" s="11"/>
      <c r="NW210" s="11"/>
      <c r="NX210" s="11"/>
      <c r="NY210" s="11"/>
      <c r="NZ210" s="11"/>
      <c r="OA210" s="11"/>
      <c r="OB210" s="11"/>
      <c r="OC210" s="11"/>
      <c r="OD210" s="11"/>
      <c r="OE210" s="11"/>
      <c r="OF210" s="11"/>
      <c r="OG210" s="11"/>
      <c r="OH210" s="11"/>
      <c r="OI210" s="11"/>
      <c r="OJ210" s="11"/>
      <c r="OK210" s="11"/>
      <c r="OL210" s="11"/>
      <c r="OM210" s="11"/>
      <c r="ON210" s="11"/>
      <c r="OO210" s="11"/>
      <c r="OP210" s="11"/>
      <c r="OQ210" s="11"/>
      <c r="OR210" s="11"/>
      <c r="OS210" s="14"/>
      <c r="OT210" s="44"/>
      <c r="OU210" s="11"/>
      <c r="OV210" s="11"/>
      <c r="OW210" s="11"/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1"/>
      <c r="PN210" s="11"/>
      <c r="PO210" s="11"/>
      <c r="PP210" s="11"/>
      <c r="PQ210" s="11"/>
      <c r="PR210" s="11"/>
      <c r="PS210" s="11"/>
      <c r="PT210" s="11"/>
      <c r="PU210" s="11"/>
      <c r="PV210" s="11"/>
      <c r="PW210" s="11"/>
      <c r="PX210" s="14"/>
      <c r="PY210" s="11"/>
      <c r="PZ210" s="11"/>
      <c r="QA210" s="11"/>
      <c r="QB210" s="11"/>
      <c r="QC210" s="11"/>
      <c r="QD210" s="11"/>
      <c r="QE210" s="11"/>
      <c r="QF210" s="11"/>
      <c r="QG210" s="11"/>
      <c r="QH210" s="11"/>
      <c r="QI210" s="11"/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4"/>
      <c r="RB210" s="11"/>
      <c r="RC210" s="11"/>
      <c r="RD210" s="11"/>
      <c r="RE210" s="11"/>
      <c r="RF210" s="11"/>
      <c r="RG210" s="11"/>
      <c r="RH210" s="11"/>
      <c r="RI210" s="11"/>
      <c r="RJ210" s="14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4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1"/>
      <c r="UP210" s="11"/>
      <c r="UQ210" s="11"/>
      <c r="UR210" s="11"/>
      <c r="US210" s="11"/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4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1"/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</row>
    <row r="211" spans="3:698" x14ac:dyDescent="0.2">
      <c r="C211" s="14"/>
      <c r="D211" s="14"/>
      <c r="E211" s="14"/>
      <c r="F211" s="14"/>
      <c r="AY211" s="14"/>
      <c r="AZ211" s="14"/>
      <c r="BA211" s="14"/>
      <c r="BB211" s="14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4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4"/>
      <c r="KM211" s="11"/>
      <c r="KN211" s="11"/>
      <c r="KO211" s="11"/>
      <c r="KP211" s="11"/>
      <c r="KQ211" s="14"/>
      <c r="KR211" s="11"/>
      <c r="KS211" s="11"/>
      <c r="KT211" s="14"/>
      <c r="KU211" s="11"/>
      <c r="KV211" s="11"/>
      <c r="KW211" s="11"/>
      <c r="KX211" s="11"/>
      <c r="KY211" s="14"/>
      <c r="KZ211" s="11"/>
      <c r="LA211" s="11"/>
      <c r="LB211" s="11"/>
      <c r="LC211" s="11"/>
      <c r="LD211" s="11"/>
      <c r="LE211" s="11"/>
      <c r="LF211" s="11"/>
      <c r="LG211" s="11"/>
      <c r="LH211" s="11"/>
      <c r="LI211" s="11"/>
      <c r="LJ211" s="11"/>
      <c r="LK211" s="11"/>
      <c r="LL211" s="11"/>
      <c r="LM211" s="11"/>
      <c r="LN211" s="11"/>
      <c r="LO211" s="11"/>
      <c r="LP211" s="11"/>
      <c r="LQ211" s="11"/>
      <c r="LR211" s="11"/>
      <c r="LS211" s="11"/>
      <c r="LT211" s="11"/>
      <c r="LU211" s="11"/>
      <c r="LV211" s="11"/>
      <c r="LW211" s="11"/>
      <c r="LX211" s="11"/>
      <c r="LY211" s="11"/>
      <c r="LZ211" s="11"/>
      <c r="MA211" s="11"/>
      <c r="MB211" s="11"/>
      <c r="MC211" s="11"/>
      <c r="MD211" s="11"/>
      <c r="ME211" s="11"/>
      <c r="MF211" s="11"/>
      <c r="MG211" s="11"/>
      <c r="MH211" s="11"/>
      <c r="MI211" s="11"/>
      <c r="MJ211" s="11"/>
      <c r="MK211" s="11"/>
      <c r="ML211" s="11"/>
      <c r="MM211" s="11"/>
      <c r="MN211" s="11"/>
      <c r="MO211" s="11"/>
      <c r="MP211" s="11"/>
      <c r="MQ211" s="11"/>
      <c r="MR211" s="11"/>
      <c r="MS211" s="11"/>
      <c r="MT211" s="11"/>
      <c r="MU211" s="11"/>
      <c r="MV211" s="11"/>
      <c r="MW211" s="11"/>
      <c r="MX211" s="11"/>
      <c r="MY211" s="11"/>
      <c r="MZ211" s="11"/>
      <c r="NA211" s="11"/>
      <c r="NB211" s="11"/>
      <c r="NC211" s="11"/>
      <c r="ND211" s="11"/>
      <c r="NE211" s="11"/>
      <c r="NF211" s="11"/>
      <c r="NG211" s="11"/>
      <c r="NH211" s="11"/>
      <c r="NI211" s="11"/>
      <c r="NJ211" s="11"/>
      <c r="NK211" s="11"/>
      <c r="NL211" s="11"/>
      <c r="NM211" s="11"/>
      <c r="NN211" s="11"/>
      <c r="NO211" s="11"/>
      <c r="NP211" s="11"/>
      <c r="NQ211" s="11"/>
      <c r="NR211" s="11"/>
      <c r="NS211" s="11"/>
      <c r="NT211" s="14"/>
      <c r="NU211" s="11"/>
      <c r="NV211" s="11"/>
      <c r="NW211" s="11"/>
      <c r="NX211" s="11"/>
      <c r="NY211" s="11"/>
      <c r="NZ211" s="11"/>
      <c r="OA211" s="11"/>
      <c r="OB211" s="11"/>
      <c r="OC211" s="11"/>
      <c r="OD211" s="11"/>
      <c r="OE211" s="11"/>
      <c r="OF211" s="11"/>
      <c r="OG211" s="11"/>
      <c r="OH211" s="11"/>
      <c r="OI211" s="11"/>
      <c r="OJ211" s="11"/>
      <c r="OK211" s="11"/>
      <c r="OL211" s="11"/>
      <c r="OM211" s="11"/>
      <c r="ON211" s="11"/>
      <c r="OO211" s="11"/>
      <c r="OP211" s="11"/>
      <c r="OQ211" s="11"/>
      <c r="OR211" s="11"/>
      <c r="OS211" s="14"/>
      <c r="OT211" s="44"/>
      <c r="OU211" s="11"/>
      <c r="OV211" s="11"/>
      <c r="OW211" s="11"/>
      <c r="OX211" s="11"/>
      <c r="OY211" s="11"/>
      <c r="OZ211" s="11"/>
      <c r="PA211" s="11"/>
      <c r="PB211" s="11"/>
      <c r="PC211" s="11"/>
      <c r="PD211" s="11"/>
      <c r="PE211" s="11"/>
      <c r="PF211" s="11"/>
      <c r="PG211" s="11"/>
      <c r="PH211" s="11"/>
      <c r="PI211" s="11"/>
      <c r="PJ211" s="11"/>
      <c r="PK211" s="11"/>
      <c r="PL211" s="11"/>
      <c r="PM211" s="11"/>
      <c r="PN211" s="11"/>
      <c r="PO211" s="11"/>
      <c r="PP211" s="11"/>
      <c r="PQ211" s="11"/>
      <c r="PR211" s="11"/>
      <c r="PS211" s="11"/>
      <c r="PT211" s="11"/>
      <c r="PU211" s="11"/>
      <c r="PV211" s="11"/>
      <c r="PW211" s="11"/>
      <c r="PX211" s="14"/>
      <c r="PY211" s="11"/>
      <c r="PZ211" s="11"/>
      <c r="QA211" s="11"/>
      <c r="QB211" s="11"/>
      <c r="QC211" s="11"/>
      <c r="QD211" s="11"/>
      <c r="QE211" s="11"/>
      <c r="QF211" s="11"/>
      <c r="QG211" s="11"/>
      <c r="QH211" s="11"/>
      <c r="QI211" s="11"/>
      <c r="QJ211" s="11"/>
      <c r="QK211" s="11"/>
      <c r="QL211" s="11"/>
      <c r="QM211" s="11"/>
      <c r="QN211" s="11"/>
      <c r="QO211" s="11"/>
      <c r="QP211" s="11"/>
      <c r="QQ211" s="11"/>
      <c r="QR211" s="11"/>
      <c r="QS211" s="11"/>
      <c r="QT211" s="11"/>
      <c r="QU211" s="11"/>
      <c r="QV211" s="11"/>
      <c r="QW211" s="11"/>
      <c r="QX211" s="11"/>
      <c r="QY211" s="11"/>
      <c r="QZ211" s="11"/>
      <c r="RA211" s="14"/>
      <c r="RB211" s="11"/>
      <c r="RC211" s="11"/>
      <c r="RD211" s="11"/>
      <c r="RE211" s="11"/>
      <c r="RF211" s="11"/>
      <c r="RG211" s="11"/>
      <c r="RH211" s="11"/>
      <c r="RI211" s="11"/>
      <c r="RJ211" s="14"/>
      <c r="RK211" s="11"/>
      <c r="RL211" s="11"/>
      <c r="RM211" s="11"/>
      <c r="RN211" s="11"/>
      <c r="RO211" s="11"/>
      <c r="RP211" s="11"/>
      <c r="RQ211" s="11"/>
      <c r="RR211" s="11"/>
      <c r="RS211" s="11"/>
      <c r="RT211" s="11"/>
      <c r="RU211" s="11"/>
      <c r="RV211" s="11"/>
      <c r="RW211" s="11"/>
      <c r="RX211" s="11"/>
      <c r="RY211" s="11"/>
      <c r="RZ211" s="11"/>
      <c r="SA211" s="11"/>
      <c r="SB211" s="11"/>
      <c r="SC211" s="11"/>
      <c r="SD211" s="11"/>
      <c r="SE211" s="11"/>
      <c r="SF211" s="11"/>
      <c r="SG211" s="11"/>
      <c r="SH211" s="11"/>
      <c r="SI211" s="11"/>
      <c r="SJ211" s="11"/>
      <c r="SK211" s="11"/>
      <c r="SL211" s="11"/>
      <c r="SM211" s="11"/>
      <c r="SN211" s="11"/>
      <c r="SO211" s="11"/>
      <c r="SP211" s="11"/>
      <c r="SQ211" s="11"/>
      <c r="SR211" s="11"/>
      <c r="SS211" s="11"/>
      <c r="ST211" s="11"/>
      <c r="SU211" s="11"/>
      <c r="SV211" s="11"/>
      <c r="SW211" s="11"/>
      <c r="SX211" s="11"/>
      <c r="SY211" s="11"/>
      <c r="SZ211" s="11"/>
      <c r="TA211" s="11"/>
      <c r="TB211" s="11"/>
      <c r="TC211" s="11"/>
      <c r="TD211" s="11"/>
      <c r="TE211" s="11"/>
      <c r="TF211" s="11"/>
      <c r="TG211" s="14"/>
      <c r="TH211" s="11"/>
      <c r="TI211" s="11"/>
      <c r="TJ211" s="11"/>
      <c r="TK211" s="11"/>
      <c r="TL211" s="11"/>
      <c r="TM211" s="11"/>
      <c r="TN211" s="11"/>
      <c r="TO211" s="11"/>
      <c r="TP211" s="11"/>
      <c r="TQ211" s="11"/>
      <c r="TR211" s="11"/>
      <c r="TS211" s="11"/>
      <c r="TT211" s="11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11"/>
      <c r="UG211" s="11"/>
      <c r="UH211" s="11"/>
      <c r="UI211" s="11"/>
      <c r="UJ211" s="11"/>
      <c r="UK211" s="11"/>
      <c r="UL211" s="11"/>
      <c r="UM211" s="11"/>
      <c r="UN211" s="11"/>
      <c r="UO211" s="11"/>
      <c r="UP211" s="11"/>
      <c r="UQ211" s="11"/>
      <c r="UR211" s="11"/>
      <c r="US211" s="11"/>
      <c r="UT211" s="11"/>
      <c r="UU211" s="11"/>
      <c r="UV211" s="11"/>
      <c r="UW211" s="11"/>
      <c r="UX211" s="11"/>
      <c r="UY211" s="11"/>
      <c r="UZ211" s="11"/>
      <c r="VA211" s="11"/>
      <c r="VB211" s="11"/>
      <c r="VC211" s="11"/>
      <c r="VD211" s="11"/>
      <c r="VE211" s="11"/>
      <c r="VF211" s="11"/>
      <c r="VG211" s="11"/>
      <c r="VH211" s="14"/>
      <c r="VI211" s="11"/>
      <c r="VJ211" s="11"/>
      <c r="VK211" s="11"/>
      <c r="VL211" s="11"/>
      <c r="VM211" s="11"/>
      <c r="VN211" s="11"/>
      <c r="VO211" s="11"/>
      <c r="VP211" s="11"/>
      <c r="VQ211" s="11"/>
      <c r="VR211" s="11"/>
      <c r="VS211" s="11"/>
      <c r="VT211" s="11"/>
      <c r="VU211" s="11"/>
      <c r="VV211" s="11"/>
      <c r="VW211" s="11"/>
      <c r="VX211" s="11"/>
      <c r="VY211" s="11"/>
      <c r="VZ211" s="11"/>
      <c r="WA211" s="11"/>
      <c r="WB211" s="11"/>
      <c r="WC211" s="11"/>
      <c r="WD211" s="11"/>
      <c r="WE211" s="11"/>
      <c r="WF211" s="11"/>
      <c r="WG211" s="11"/>
      <c r="WH211" s="11"/>
      <c r="WI211" s="11"/>
      <c r="WJ211" s="11"/>
      <c r="WK211" s="11"/>
      <c r="WL211" s="11"/>
      <c r="WM211" s="11"/>
      <c r="WN211" s="11"/>
      <c r="WO211" s="11"/>
      <c r="WP211" s="11"/>
      <c r="WQ211" s="11"/>
      <c r="WR211" s="11"/>
      <c r="WS211" s="11"/>
      <c r="WT211" s="11"/>
      <c r="WU211" s="11"/>
      <c r="WV211" s="11"/>
      <c r="WW211" s="11"/>
      <c r="WX211" s="11"/>
      <c r="WY211" s="11"/>
      <c r="WZ211" s="11"/>
      <c r="XA211" s="11"/>
      <c r="XB211" s="11"/>
      <c r="XC211" s="11"/>
      <c r="XD211" s="11"/>
      <c r="XE211" s="11"/>
      <c r="XF211" s="11"/>
      <c r="XG211" s="11"/>
      <c r="XH211" s="11"/>
      <c r="XI211" s="11"/>
      <c r="XJ211" s="11"/>
      <c r="XK211" s="11"/>
      <c r="XL211" s="11"/>
      <c r="XM211" s="11"/>
      <c r="XN211" s="11"/>
      <c r="XO211" s="11"/>
      <c r="XP211" s="11"/>
      <c r="XQ211" s="11"/>
      <c r="XR211" s="11"/>
      <c r="XS211" s="11"/>
      <c r="XT211" s="11"/>
      <c r="XU211" s="11"/>
      <c r="XV211" s="11"/>
      <c r="XW211" s="11"/>
      <c r="XX211" s="11"/>
      <c r="XY211" s="11"/>
      <c r="XZ211" s="11"/>
      <c r="YA211" s="11"/>
      <c r="YB211" s="11"/>
      <c r="YC211" s="11"/>
      <c r="YD211" s="11"/>
      <c r="YE211" s="11"/>
      <c r="YF211" s="11"/>
      <c r="YG211" s="11"/>
      <c r="YH211" s="11"/>
      <c r="YI211" s="11"/>
      <c r="YJ211" s="11"/>
      <c r="YK211" s="11"/>
      <c r="YL211" s="11"/>
      <c r="YM211" s="11"/>
      <c r="YN211" s="11"/>
      <c r="YO211" s="11"/>
      <c r="YP211" s="11"/>
      <c r="YQ211" s="11"/>
      <c r="YR211" s="11"/>
      <c r="YS211" s="11"/>
      <c r="YT211" s="11"/>
      <c r="YU211" s="11"/>
      <c r="YV211" s="11"/>
      <c r="YW211" s="11"/>
      <c r="YX211" s="11"/>
      <c r="YY211" s="11"/>
      <c r="YZ211" s="11"/>
      <c r="ZA211" s="11"/>
      <c r="ZB211" s="11"/>
      <c r="ZC211" s="11"/>
      <c r="ZD211" s="11"/>
      <c r="ZE211" s="11"/>
      <c r="ZF211" s="11"/>
      <c r="ZG211" s="11"/>
      <c r="ZH211" s="11"/>
      <c r="ZI211" s="11"/>
      <c r="ZJ211" s="11"/>
      <c r="ZK211" s="11"/>
      <c r="ZL211" s="11"/>
      <c r="ZM211" s="11"/>
      <c r="ZN211" s="11"/>
      <c r="ZO211" s="11"/>
      <c r="ZP211" s="11"/>
      <c r="ZQ211" s="11"/>
      <c r="ZR211" s="11"/>
      <c r="ZS211" s="11"/>
      <c r="ZT211" s="11"/>
      <c r="ZU211" s="11"/>
      <c r="ZV211" s="11"/>
    </row>
    <row r="212" spans="3:698" x14ac:dyDescent="0.2">
      <c r="C212" s="14"/>
      <c r="D212" s="14"/>
      <c r="E212" s="14"/>
      <c r="F212" s="14"/>
      <c r="AY212" s="14"/>
      <c r="AZ212" s="14"/>
      <c r="BA212" s="14"/>
      <c r="BB212" s="14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4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4"/>
      <c r="KM212" s="11"/>
      <c r="KN212" s="11"/>
      <c r="KO212" s="11"/>
      <c r="KP212" s="11"/>
      <c r="KQ212" s="14"/>
      <c r="KR212" s="11"/>
      <c r="KS212" s="11"/>
      <c r="KT212" s="14"/>
      <c r="KU212" s="11"/>
      <c r="KV212" s="11"/>
      <c r="KW212" s="11"/>
      <c r="KX212" s="11"/>
      <c r="KY212" s="14"/>
      <c r="KZ212" s="11"/>
      <c r="LA212" s="11"/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1"/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1"/>
      <c r="NO212" s="11"/>
      <c r="NP212" s="11"/>
      <c r="NQ212" s="11"/>
      <c r="NR212" s="11"/>
      <c r="NS212" s="11"/>
      <c r="NT212" s="14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1"/>
      <c r="OI212" s="11"/>
      <c r="OJ212" s="11"/>
      <c r="OK212" s="11"/>
      <c r="OL212" s="11"/>
      <c r="OM212" s="11"/>
      <c r="ON212" s="11"/>
      <c r="OO212" s="11"/>
      <c r="OP212" s="11"/>
      <c r="OQ212" s="11"/>
      <c r="OR212" s="11"/>
      <c r="OS212" s="14"/>
      <c r="OT212" s="44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1"/>
      <c r="PG212" s="11"/>
      <c r="PH212" s="11"/>
      <c r="PI212" s="11"/>
      <c r="PJ212" s="11"/>
      <c r="PK212" s="11"/>
      <c r="PL212" s="11"/>
      <c r="PM212" s="11"/>
      <c r="PN212" s="11"/>
      <c r="PO212" s="11"/>
      <c r="PP212" s="11"/>
      <c r="PQ212" s="11"/>
      <c r="PR212" s="11"/>
      <c r="PS212" s="11"/>
      <c r="PT212" s="11"/>
      <c r="PU212" s="11"/>
      <c r="PV212" s="11"/>
      <c r="PW212" s="11"/>
      <c r="PX212" s="14"/>
      <c r="PY212" s="11"/>
      <c r="PZ212" s="11"/>
      <c r="QA212" s="11"/>
      <c r="QB212" s="11"/>
      <c r="QC212" s="11"/>
      <c r="QD212" s="11"/>
      <c r="QE212" s="11"/>
      <c r="QF212" s="11"/>
      <c r="QG212" s="11"/>
      <c r="QH212" s="11"/>
      <c r="QI212" s="11"/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4"/>
      <c r="RB212" s="11"/>
      <c r="RC212" s="11"/>
      <c r="RD212" s="11"/>
      <c r="RE212" s="11"/>
      <c r="RF212" s="11"/>
      <c r="RG212" s="11"/>
      <c r="RH212" s="11"/>
      <c r="RI212" s="11"/>
      <c r="RJ212" s="14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1"/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1"/>
      <c r="ST212" s="11"/>
      <c r="SU212" s="11"/>
      <c r="SV212" s="11"/>
      <c r="SW212" s="11"/>
      <c r="SX212" s="11"/>
      <c r="SY212" s="11"/>
      <c r="SZ212" s="11"/>
      <c r="TA212" s="11"/>
      <c r="TB212" s="11"/>
      <c r="TC212" s="11"/>
      <c r="TD212" s="11"/>
      <c r="TE212" s="11"/>
      <c r="TF212" s="11"/>
      <c r="TG212" s="14"/>
      <c r="TH212" s="11"/>
      <c r="TI212" s="11"/>
      <c r="TJ212" s="11"/>
      <c r="TK212" s="11"/>
      <c r="TL212" s="11"/>
      <c r="TM212" s="11"/>
      <c r="TN212" s="11"/>
      <c r="TO212" s="11"/>
      <c r="TP212" s="11"/>
      <c r="TQ212" s="11"/>
      <c r="TR212" s="11"/>
      <c r="TS212" s="11"/>
      <c r="TT212" s="11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11"/>
      <c r="UG212" s="11"/>
      <c r="UH212" s="11"/>
      <c r="UI212" s="11"/>
      <c r="UJ212" s="11"/>
      <c r="UK212" s="11"/>
      <c r="UL212" s="11"/>
      <c r="UM212" s="11"/>
      <c r="UN212" s="11"/>
      <c r="UO212" s="11"/>
      <c r="UP212" s="11"/>
      <c r="UQ212" s="11"/>
      <c r="UR212" s="11"/>
      <c r="US212" s="11"/>
      <c r="UT212" s="11"/>
      <c r="UU212" s="11"/>
      <c r="UV212" s="11"/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4"/>
      <c r="VI212" s="11"/>
      <c r="VJ212" s="11"/>
      <c r="VK212" s="11"/>
      <c r="VL212" s="11"/>
      <c r="VM212" s="11"/>
      <c r="VN212" s="11"/>
      <c r="VO212" s="11"/>
      <c r="VP212" s="11"/>
      <c r="VQ212" s="11"/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1"/>
      <c r="WH212" s="11"/>
      <c r="WI212" s="11"/>
      <c r="WJ212" s="11"/>
      <c r="WK212" s="11"/>
      <c r="WL212" s="11"/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1"/>
      <c r="YG212" s="11"/>
      <c r="YH212" s="11"/>
      <c r="YI212" s="11"/>
      <c r="YJ212" s="11"/>
      <c r="YK212" s="11"/>
      <c r="YL212" s="11"/>
      <c r="YM212" s="11"/>
      <c r="YN212" s="11"/>
      <c r="YO212" s="11"/>
      <c r="YP212" s="11"/>
      <c r="YQ212" s="11"/>
      <c r="YR212" s="11"/>
      <c r="YS212" s="11"/>
      <c r="YT212" s="11"/>
      <c r="YU212" s="11"/>
      <c r="YV212" s="11"/>
      <c r="YW212" s="11"/>
      <c r="YX212" s="11"/>
      <c r="YY212" s="11"/>
      <c r="YZ212" s="11"/>
      <c r="ZA212" s="11"/>
      <c r="ZB212" s="11"/>
      <c r="ZC212" s="11"/>
      <c r="ZD212" s="11"/>
      <c r="ZE212" s="11"/>
      <c r="ZF212" s="11"/>
      <c r="ZG212" s="11"/>
      <c r="ZH212" s="11"/>
      <c r="ZI212" s="11"/>
      <c r="ZJ212" s="11"/>
      <c r="ZK212" s="11"/>
      <c r="ZL212" s="11"/>
      <c r="ZM212" s="11"/>
      <c r="ZN212" s="11"/>
      <c r="ZO212" s="11"/>
      <c r="ZP212" s="11"/>
      <c r="ZQ212" s="11"/>
      <c r="ZR212" s="11"/>
      <c r="ZS212" s="11"/>
      <c r="ZT212" s="11"/>
      <c r="ZU212" s="11"/>
      <c r="ZV212" s="11"/>
    </row>
    <row r="213" spans="3:698" x14ac:dyDescent="0.2">
      <c r="C213" s="14"/>
      <c r="D213" s="14"/>
      <c r="E213" s="14"/>
      <c r="F213" s="14"/>
      <c r="AY213" s="14"/>
      <c r="AZ213" s="14"/>
      <c r="BA213" s="14"/>
      <c r="BB213" s="14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4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4"/>
      <c r="KM213" s="11"/>
      <c r="KN213" s="11"/>
      <c r="KO213" s="11"/>
      <c r="KP213" s="11"/>
      <c r="KQ213" s="14"/>
      <c r="KR213" s="11"/>
      <c r="KS213" s="11"/>
      <c r="KT213" s="14"/>
      <c r="KU213" s="11"/>
      <c r="KV213" s="11"/>
      <c r="KW213" s="11"/>
      <c r="KX213" s="11"/>
      <c r="KY213" s="14"/>
      <c r="KZ213" s="11"/>
      <c r="LA213" s="11"/>
      <c r="LB213" s="11"/>
      <c r="LC213" s="11"/>
      <c r="LD213" s="11"/>
      <c r="LE213" s="11"/>
      <c r="LF213" s="11"/>
      <c r="LG213" s="11"/>
      <c r="LH213" s="11"/>
      <c r="LI213" s="11"/>
      <c r="LJ213" s="11"/>
      <c r="LK213" s="11"/>
      <c r="LL213" s="11"/>
      <c r="LM213" s="11"/>
      <c r="LN213" s="11"/>
      <c r="LO213" s="11"/>
      <c r="LP213" s="11"/>
      <c r="LQ213" s="11"/>
      <c r="LR213" s="11"/>
      <c r="LS213" s="11"/>
      <c r="LT213" s="11"/>
      <c r="LU213" s="11"/>
      <c r="LV213" s="11"/>
      <c r="LW213" s="11"/>
      <c r="LX213" s="11"/>
      <c r="LY213" s="11"/>
      <c r="LZ213" s="11"/>
      <c r="MA213" s="11"/>
      <c r="MB213" s="11"/>
      <c r="MC213" s="11"/>
      <c r="MD213" s="11"/>
      <c r="ME213" s="11"/>
      <c r="MF213" s="11"/>
      <c r="MG213" s="11"/>
      <c r="MH213" s="11"/>
      <c r="MI213" s="11"/>
      <c r="MJ213" s="11"/>
      <c r="MK213" s="11"/>
      <c r="ML213" s="11"/>
      <c r="MM213" s="11"/>
      <c r="MN213" s="11"/>
      <c r="MO213" s="11"/>
      <c r="MP213" s="11"/>
      <c r="MQ213" s="11"/>
      <c r="MR213" s="11"/>
      <c r="MS213" s="11"/>
      <c r="MT213" s="11"/>
      <c r="MU213" s="11"/>
      <c r="MV213" s="11"/>
      <c r="MW213" s="11"/>
      <c r="MX213" s="11"/>
      <c r="MY213" s="11"/>
      <c r="MZ213" s="11"/>
      <c r="NA213" s="11"/>
      <c r="NB213" s="11"/>
      <c r="NC213" s="11"/>
      <c r="ND213" s="11"/>
      <c r="NE213" s="11"/>
      <c r="NF213" s="11"/>
      <c r="NG213" s="11"/>
      <c r="NH213" s="11"/>
      <c r="NI213" s="11"/>
      <c r="NJ213" s="11"/>
      <c r="NK213" s="11"/>
      <c r="NL213" s="11"/>
      <c r="NM213" s="11"/>
      <c r="NN213" s="11"/>
      <c r="NO213" s="11"/>
      <c r="NP213" s="11"/>
      <c r="NQ213" s="11"/>
      <c r="NR213" s="11"/>
      <c r="NS213" s="11"/>
      <c r="NT213" s="14"/>
      <c r="NU213" s="11"/>
      <c r="NV213" s="11"/>
      <c r="NW213" s="11"/>
      <c r="NX213" s="11"/>
      <c r="NY213" s="11"/>
      <c r="NZ213" s="11"/>
      <c r="OA213" s="11"/>
      <c r="OB213" s="11"/>
      <c r="OC213" s="11"/>
      <c r="OD213" s="11"/>
      <c r="OE213" s="11"/>
      <c r="OF213" s="11"/>
      <c r="OG213" s="11"/>
      <c r="OH213" s="11"/>
      <c r="OI213" s="11"/>
      <c r="OJ213" s="11"/>
      <c r="OK213" s="11"/>
      <c r="OL213" s="11"/>
      <c r="OM213" s="11"/>
      <c r="ON213" s="11"/>
      <c r="OO213" s="11"/>
      <c r="OP213" s="11"/>
      <c r="OQ213" s="11"/>
      <c r="OR213" s="11"/>
      <c r="OS213" s="14"/>
      <c r="OT213" s="44"/>
      <c r="OU213" s="11"/>
      <c r="OV213" s="11"/>
      <c r="OW213" s="11"/>
      <c r="OX213" s="11"/>
      <c r="OY213" s="11"/>
      <c r="OZ213" s="11"/>
      <c r="PA213" s="11"/>
      <c r="PB213" s="11"/>
      <c r="PC213" s="11"/>
      <c r="PD213" s="11"/>
      <c r="PE213" s="11"/>
      <c r="PF213" s="11"/>
      <c r="PG213" s="11"/>
      <c r="PH213" s="11"/>
      <c r="PI213" s="11"/>
      <c r="PJ213" s="11"/>
      <c r="PK213" s="11"/>
      <c r="PL213" s="11"/>
      <c r="PM213" s="11"/>
      <c r="PN213" s="11"/>
      <c r="PO213" s="11"/>
      <c r="PP213" s="11"/>
      <c r="PQ213" s="11"/>
      <c r="PR213" s="11"/>
      <c r="PS213" s="11"/>
      <c r="PT213" s="11"/>
      <c r="PU213" s="11"/>
      <c r="PV213" s="11"/>
      <c r="PW213" s="11"/>
      <c r="PX213" s="14"/>
      <c r="PY213" s="11"/>
      <c r="PZ213" s="11"/>
      <c r="QA213" s="11"/>
      <c r="QB213" s="11"/>
      <c r="QC213" s="11"/>
      <c r="QD213" s="11"/>
      <c r="QE213" s="11"/>
      <c r="QF213" s="11"/>
      <c r="QG213" s="11"/>
      <c r="QH213" s="11"/>
      <c r="QI213" s="11"/>
      <c r="QJ213" s="11"/>
      <c r="QK213" s="11"/>
      <c r="QL213" s="11"/>
      <c r="QM213" s="11"/>
      <c r="QN213" s="11"/>
      <c r="QO213" s="11"/>
      <c r="QP213" s="11"/>
      <c r="QQ213" s="11"/>
      <c r="QR213" s="11"/>
      <c r="QS213" s="11"/>
      <c r="QT213" s="11"/>
      <c r="QU213" s="11"/>
      <c r="QV213" s="11"/>
      <c r="QW213" s="11"/>
      <c r="QX213" s="11"/>
      <c r="QY213" s="11"/>
      <c r="QZ213" s="11"/>
      <c r="RA213" s="14"/>
      <c r="RB213" s="11"/>
      <c r="RC213" s="11"/>
      <c r="RD213" s="11"/>
      <c r="RE213" s="11"/>
      <c r="RF213" s="11"/>
      <c r="RG213" s="11"/>
      <c r="RH213" s="11"/>
      <c r="RI213" s="11"/>
      <c r="RJ213" s="14"/>
      <c r="RK213" s="11"/>
      <c r="RL213" s="11"/>
      <c r="RM213" s="11"/>
      <c r="RN213" s="11"/>
      <c r="RO213" s="11"/>
      <c r="RP213" s="11"/>
      <c r="RQ213" s="11"/>
      <c r="RR213" s="11"/>
      <c r="RS213" s="11"/>
      <c r="RT213" s="11"/>
      <c r="RU213" s="11"/>
      <c r="RV213" s="11"/>
      <c r="RW213" s="11"/>
      <c r="RX213" s="11"/>
      <c r="RY213" s="11"/>
      <c r="RZ213" s="11"/>
      <c r="SA213" s="11"/>
      <c r="SB213" s="11"/>
      <c r="SC213" s="11"/>
      <c r="SD213" s="11"/>
      <c r="SE213" s="11"/>
      <c r="SF213" s="11"/>
      <c r="SG213" s="11"/>
      <c r="SH213" s="11"/>
      <c r="SI213" s="11"/>
      <c r="SJ213" s="11"/>
      <c r="SK213" s="11"/>
      <c r="SL213" s="11"/>
      <c r="SM213" s="11"/>
      <c r="SN213" s="11"/>
      <c r="SO213" s="11"/>
      <c r="SP213" s="11"/>
      <c r="SQ213" s="11"/>
      <c r="SR213" s="11"/>
      <c r="SS213" s="11"/>
      <c r="ST213" s="11"/>
      <c r="SU213" s="11"/>
      <c r="SV213" s="11"/>
      <c r="SW213" s="11"/>
      <c r="SX213" s="11"/>
      <c r="SY213" s="11"/>
      <c r="SZ213" s="11"/>
      <c r="TA213" s="11"/>
      <c r="TB213" s="11"/>
      <c r="TC213" s="11"/>
      <c r="TD213" s="11"/>
      <c r="TE213" s="11"/>
      <c r="TF213" s="11"/>
      <c r="TG213" s="14"/>
      <c r="TH213" s="11"/>
      <c r="TI213" s="11"/>
      <c r="TJ213" s="11"/>
      <c r="TK213" s="11"/>
      <c r="TL213" s="11"/>
      <c r="TM213" s="11"/>
      <c r="TN213" s="11"/>
      <c r="TO213" s="11"/>
      <c r="TP213" s="11"/>
      <c r="TQ213" s="11"/>
      <c r="TR213" s="11"/>
      <c r="TS213" s="11"/>
      <c r="TT213" s="11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11"/>
      <c r="UG213" s="11"/>
      <c r="UH213" s="11"/>
      <c r="UI213" s="11"/>
      <c r="UJ213" s="11"/>
      <c r="UK213" s="11"/>
      <c r="UL213" s="11"/>
      <c r="UM213" s="11"/>
      <c r="UN213" s="11"/>
      <c r="UO213" s="11"/>
      <c r="UP213" s="11"/>
      <c r="UQ213" s="11"/>
      <c r="UR213" s="11"/>
      <c r="US213" s="11"/>
      <c r="UT213" s="11"/>
      <c r="UU213" s="11"/>
      <c r="UV213" s="11"/>
      <c r="UW213" s="11"/>
      <c r="UX213" s="11"/>
      <c r="UY213" s="11"/>
      <c r="UZ213" s="11"/>
      <c r="VA213" s="11"/>
      <c r="VB213" s="11"/>
      <c r="VC213" s="11"/>
      <c r="VD213" s="11"/>
      <c r="VE213" s="11"/>
      <c r="VF213" s="11"/>
      <c r="VG213" s="11"/>
      <c r="VH213" s="14"/>
      <c r="VI213" s="11"/>
      <c r="VJ213" s="11"/>
      <c r="VK213" s="11"/>
      <c r="VL213" s="11"/>
      <c r="VM213" s="11"/>
      <c r="VN213" s="11"/>
      <c r="VO213" s="11"/>
      <c r="VP213" s="11"/>
      <c r="VQ213" s="11"/>
      <c r="VR213" s="11"/>
      <c r="VS213" s="11"/>
      <c r="VT213" s="11"/>
      <c r="VU213" s="11"/>
      <c r="VV213" s="11"/>
      <c r="VW213" s="11"/>
      <c r="VX213" s="11"/>
      <c r="VY213" s="11"/>
      <c r="VZ213" s="11"/>
      <c r="WA213" s="11"/>
      <c r="WB213" s="11"/>
      <c r="WC213" s="11"/>
      <c r="WD213" s="11"/>
      <c r="WE213" s="11"/>
      <c r="WF213" s="11"/>
      <c r="WG213" s="11"/>
      <c r="WH213" s="11"/>
      <c r="WI213" s="11"/>
      <c r="WJ213" s="11"/>
      <c r="WK213" s="11"/>
      <c r="WL213" s="11"/>
      <c r="WM213" s="11"/>
      <c r="WN213" s="11"/>
      <c r="WO213" s="11"/>
      <c r="WP213" s="11"/>
      <c r="WQ213" s="11"/>
      <c r="WR213" s="11"/>
      <c r="WS213" s="11"/>
      <c r="WT213" s="11"/>
      <c r="WU213" s="11"/>
      <c r="WV213" s="11"/>
      <c r="WW213" s="11"/>
      <c r="WX213" s="11"/>
      <c r="WY213" s="11"/>
      <c r="WZ213" s="11"/>
      <c r="XA213" s="11"/>
      <c r="XB213" s="11"/>
      <c r="XC213" s="11"/>
      <c r="XD213" s="11"/>
      <c r="XE213" s="11"/>
      <c r="XF213" s="11"/>
      <c r="XG213" s="11"/>
      <c r="XH213" s="11"/>
      <c r="XI213" s="11"/>
      <c r="XJ213" s="11"/>
      <c r="XK213" s="11"/>
      <c r="XL213" s="11"/>
      <c r="XM213" s="11"/>
      <c r="XN213" s="11"/>
      <c r="XO213" s="11"/>
      <c r="XP213" s="11"/>
      <c r="XQ213" s="11"/>
      <c r="XR213" s="11"/>
      <c r="XS213" s="11"/>
      <c r="XT213" s="11"/>
      <c r="XU213" s="11"/>
      <c r="XV213" s="11"/>
      <c r="XW213" s="11"/>
      <c r="XX213" s="11"/>
      <c r="XY213" s="11"/>
      <c r="XZ213" s="11"/>
      <c r="YA213" s="11"/>
      <c r="YB213" s="11"/>
      <c r="YC213" s="11"/>
      <c r="YD213" s="11"/>
      <c r="YE213" s="11"/>
      <c r="YF213" s="11"/>
      <c r="YG213" s="11"/>
      <c r="YH213" s="11"/>
      <c r="YI213" s="11"/>
      <c r="YJ213" s="11"/>
      <c r="YK213" s="11"/>
      <c r="YL213" s="11"/>
      <c r="YM213" s="11"/>
      <c r="YN213" s="11"/>
      <c r="YO213" s="11"/>
      <c r="YP213" s="11"/>
      <c r="YQ213" s="11"/>
      <c r="YR213" s="11"/>
      <c r="YS213" s="11"/>
      <c r="YT213" s="11"/>
      <c r="YU213" s="11"/>
      <c r="YV213" s="11"/>
      <c r="YW213" s="11"/>
      <c r="YX213" s="11"/>
      <c r="YY213" s="11"/>
      <c r="YZ213" s="11"/>
      <c r="ZA213" s="11"/>
      <c r="ZB213" s="11"/>
      <c r="ZC213" s="11"/>
      <c r="ZD213" s="11"/>
      <c r="ZE213" s="11"/>
      <c r="ZF213" s="11"/>
      <c r="ZG213" s="11"/>
      <c r="ZH213" s="11"/>
      <c r="ZI213" s="11"/>
      <c r="ZJ213" s="11"/>
      <c r="ZK213" s="11"/>
      <c r="ZL213" s="11"/>
      <c r="ZM213" s="11"/>
      <c r="ZN213" s="11"/>
      <c r="ZO213" s="11"/>
      <c r="ZP213" s="11"/>
      <c r="ZQ213" s="11"/>
      <c r="ZR213" s="11"/>
      <c r="ZS213" s="11"/>
      <c r="ZT213" s="11"/>
      <c r="ZU213" s="11"/>
      <c r="ZV213" s="11"/>
    </row>
    <row r="214" spans="3:698" x14ac:dyDescent="0.2">
      <c r="C214" s="14"/>
      <c r="D214" s="14"/>
      <c r="E214" s="14"/>
      <c r="F214" s="14"/>
      <c r="AY214" s="14"/>
      <c r="AZ214" s="14"/>
      <c r="BA214" s="14"/>
      <c r="BB214" s="14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4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4"/>
      <c r="KM214" s="11"/>
      <c r="KN214" s="11"/>
      <c r="KO214" s="11"/>
      <c r="KP214" s="11"/>
      <c r="KQ214" s="14"/>
      <c r="KR214" s="11"/>
      <c r="KS214" s="11"/>
      <c r="KT214" s="14"/>
      <c r="KU214" s="11"/>
      <c r="KV214" s="11"/>
      <c r="KW214" s="11"/>
      <c r="KX214" s="11"/>
      <c r="KY214" s="14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4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4"/>
      <c r="OT214" s="44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4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1"/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4"/>
      <c r="RB214" s="11"/>
      <c r="RC214" s="11"/>
      <c r="RD214" s="11"/>
      <c r="RE214" s="11"/>
      <c r="RF214" s="11"/>
      <c r="RG214" s="11"/>
      <c r="RH214" s="11"/>
      <c r="RI214" s="11"/>
      <c r="RJ214" s="14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1"/>
      <c r="TC214" s="11"/>
      <c r="TD214" s="11"/>
      <c r="TE214" s="11"/>
      <c r="TF214" s="11"/>
      <c r="TG214" s="14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4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</row>
    <row r="215" spans="3:698" x14ac:dyDescent="0.2">
      <c r="C215" s="14"/>
      <c r="D215" s="14"/>
      <c r="E215" s="14"/>
      <c r="F215" s="14"/>
      <c r="AY215" s="14"/>
      <c r="AZ215" s="14"/>
      <c r="BA215" s="14"/>
      <c r="BB215" s="14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4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4"/>
      <c r="KM215" s="11"/>
      <c r="KN215" s="11"/>
      <c r="KO215" s="11"/>
      <c r="KP215" s="11"/>
      <c r="KQ215" s="14"/>
      <c r="KR215" s="11"/>
      <c r="KS215" s="11"/>
      <c r="KT215" s="14"/>
      <c r="KU215" s="11"/>
      <c r="KV215" s="11"/>
      <c r="KW215" s="11"/>
      <c r="KX215" s="11"/>
      <c r="KY215" s="14"/>
      <c r="KZ215" s="11"/>
      <c r="LA215" s="11"/>
      <c r="LB215" s="11"/>
      <c r="LC215" s="11"/>
      <c r="LD215" s="11"/>
      <c r="LE215" s="11"/>
      <c r="LF215" s="11"/>
      <c r="LG215" s="11"/>
      <c r="LH215" s="11"/>
      <c r="LI215" s="11"/>
      <c r="LJ215" s="11"/>
      <c r="LK215" s="11"/>
      <c r="LL215" s="11"/>
      <c r="LM215" s="11"/>
      <c r="LN215" s="11"/>
      <c r="LO215" s="11"/>
      <c r="LP215" s="11"/>
      <c r="LQ215" s="11"/>
      <c r="LR215" s="11"/>
      <c r="LS215" s="11"/>
      <c r="LT215" s="11"/>
      <c r="LU215" s="11"/>
      <c r="LV215" s="11"/>
      <c r="LW215" s="11"/>
      <c r="LX215" s="11"/>
      <c r="LY215" s="11"/>
      <c r="LZ215" s="11"/>
      <c r="MA215" s="11"/>
      <c r="MB215" s="11"/>
      <c r="MC215" s="11"/>
      <c r="MD215" s="11"/>
      <c r="ME215" s="11"/>
      <c r="MF215" s="11"/>
      <c r="MG215" s="11"/>
      <c r="MH215" s="11"/>
      <c r="MI215" s="11"/>
      <c r="MJ215" s="11"/>
      <c r="MK215" s="11"/>
      <c r="ML215" s="11"/>
      <c r="MM215" s="11"/>
      <c r="MN215" s="11"/>
      <c r="MO215" s="11"/>
      <c r="MP215" s="11"/>
      <c r="MQ215" s="11"/>
      <c r="MR215" s="11"/>
      <c r="MS215" s="11"/>
      <c r="MT215" s="11"/>
      <c r="MU215" s="11"/>
      <c r="MV215" s="11"/>
      <c r="MW215" s="11"/>
      <c r="MX215" s="11"/>
      <c r="MY215" s="11"/>
      <c r="MZ215" s="11"/>
      <c r="NA215" s="11"/>
      <c r="NB215" s="11"/>
      <c r="NC215" s="11"/>
      <c r="ND215" s="11"/>
      <c r="NE215" s="11"/>
      <c r="NF215" s="11"/>
      <c r="NG215" s="11"/>
      <c r="NH215" s="11"/>
      <c r="NI215" s="11"/>
      <c r="NJ215" s="11"/>
      <c r="NK215" s="11"/>
      <c r="NL215" s="11"/>
      <c r="NM215" s="11"/>
      <c r="NN215" s="11"/>
      <c r="NO215" s="11"/>
      <c r="NP215" s="11"/>
      <c r="NQ215" s="11"/>
      <c r="NR215" s="11"/>
      <c r="NS215" s="11"/>
      <c r="NT215" s="14"/>
      <c r="NU215" s="11"/>
      <c r="NV215" s="11"/>
      <c r="NW215" s="11"/>
      <c r="NX215" s="11"/>
      <c r="NY215" s="11"/>
      <c r="NZ215" s="11"/>
      <c r="OA215" s="11"/>
      <c r="OB215" s="11"/>
      <c r="OC215" s="11"/>
      <c r="OD215" s="11"/>
      <c r="OE215" s="11"/>
      <c r="OF215" s="11"/>
      <c r="OG215" s="11"/>
      <c r="OH215" s="11"/>
      <c r="OI215" s="11"/>
      <c r="OJ215" s="11"/>
      <c r="OK215" s="11"/>
      <c r="OL215" s="11"/>
      <c r="OM215" s="11"/>
      <c r="ON215" s="11"/>
      <c r="OO215" s="11"/>
      <c r="OP215" s="11"/>
      <c r="OQ215" s="11"/>
      <c r="OR215" s="11"/>
      <c r="OS215" s="14"/>
      <c r="OT215" s="44"/>
      <c r="OU215" s="11"/>
      <c r="OV215" s="11"/>
      <c r="OW215" s="11"/>
      <c r="OX215" s="11"/>
      <c r="OY215" s="11"/>
      <c r="OZ215" s="11"/>
      <c r="PA215" s="11"/>
      <c r="PB215" s="11"/>
      <c r="PC215" s="11"/>
      <c r="PD215" s="11"/>
      <c r="PE215" s="11"/>
      <c r="PF215" s="11"/>
      <c r="PG215" s="11"/>
      <c r="PH215" s="11"/>
      <c r="PI215" s="11"/>
      <c r="PJ215" s="11"/>
      <c r="PK215" s="11"/>
      <c r="PL215" s="11"/>
      <c r="PM215" s="11"/>
      <c r="PN215" s="11"/>
      <c r="PO215" s="11"/>
      <c r="PP215" s="11"/>
      <c r="PQ215" s="11"/>
      <c r="PR215" s="11"/>
      <c r="PS215" s="11"/>
      <c r="PT215" s="11"/>
      <c r="PU215" s="11"/>
      <c r="PV215" s="11"/>
      <c r="PW215" s="11"/>
      <c r="PX215" s="14"/>
      <c r="PY215" s="11"/>
      <c r="PZ215" s="11"/>
      <c r="QA215" s="11"/>
      <c r="QB215" s="11"/>
      <c r="QC215" s="11"/>
      <c r="QD215" s="11"/>
      <c r="QE215" s="11"/>
      <c r="QF215" s="11"/>
      <c r="QG215" s="11"/>
      <c r="QH215" s="11"/>
      <c r="QI215" s="11"/>
      <c r="QJ215" s="11"/>
      <c r="QK215" s="11"/>
      <c r="QL215" s="11"/>
      <c r="QM215" s="11"/>
      <c r="QN215" s="11"/>
      <c r="QO215" s="11"/>
      <c r="QP215" s="11"/>
      <c r="QQ215" s="11"/>
      <c r="QR215" s="11"/>
      <c r="QS215" s="11"/>
      <c r="QT215" s="11"/>
      <c r="QU215" s="11"/>
      <c r="QV215" s="11"/>
      <c r="QW215" s="11"/>
      <c r="QX215" s="11"/>
      <c r="QY215" s="11"/>
      <c r="QZ215" s="11"/>
      <c r="RA215" s="14"/>
      <c r="RB215" s="11"/>
      <c r="RC215" s="11"/>
      <c r="RD215" s="11"/>
      <c r="RE215" s="11"/>
      <c r="RF215" s="11"/>
      <c r="RG215" s="11"/>
      <c r="RH215" s="11"/>
      <c r="RI215" s="11"/>
      <c r="RJ215" s="14"/>
      <c r="RK215" s="11"/>
      <c r="RL215" s="11"/>
      <c r="RM215" s="11"/>
      <c r="RN215" s="11"/>
      <c r="RO215" s="11"/>
      <c r="RP215" s="11"/>
      <c r="RQ215" s="11"/>
      <c r="RR215" s="11"/>
      <c r="RS215" s="11"/>
      <c r="RT215" s="11"/>
      <c r="RU215" s="11"/>
      <c r="RV215" s="11"/>
      <c r="RW215" s="11"/>
      <c r="RX215" s="11"/>
      <c r="RY215" s="11"/>
      <c r="RZ215" s="11"/>
      <c r="SA215" s="11"/>
      <c r="SB215" s="11"/>
      <c r="SC215" s="11"/>
      <c r="SD215" s="11"/>
      <c r="SE215" s="11"/>
      <c r="SF215" s="11"/>
      <c r="SG215" s="11"/>
      <c r="SH215" s="11"/>
      <c r="SI215" s="11"/>
      <c r="SJ215" s="11"/>
      <c r="SK215" s="11"/>
      <c r="SL215" s="11"/>
      <c r="SM215" s="11"/>
      <c r="SN215" s="11"/>
      <c r="SO215" s="11"/>
      <c r="SP215" s="11"/>
      <c r="SQ215" s="11"/>
      <c r="SR215" s="11"/>
      <c r="SS215" s="11"/>
      <c r="ST215" s="11"/>
      <c r="SU215" s="11"/>
      <c r="SV215" s="11"/>
      <c r="SW215" s="11"/>
      <c r="SX215" s="11"/>
      <c r="SY215" s="11"/>
      <c r="SZ215" s="11"/>
      <c r="TA215" s="11"/>
      <c r="TB215" s="11"/>
      <c r="TC215" s="11"/>
      <c r="TD215" s="11"/>
      <c r="TE215" s="11"/>
      <c r="TF215" s="11"/>
      <c r="TG215" s="14"/>
      <c r="TH215" s="11"/>
      <c r="TI215" s="11"/>
      <c r="TJ215" s="11"/>
      <c r="TK215" s="11"/>
      <c r="TL215" s="11"/>
      <c r="TM215" s="11"/>
      <c r="TN215" s="11"/>
      <c r="TO215" s="11"/>
      <c r="TP215" s="11"/>
      <c r="TQ215" s="11"/>
      <c r="TR215" s="11"/>
      <c r="TS215" s="11"/>
      <c r="TT215" s="11"/>
      <c r="TU215" s="11"/>
      <c r="TV215" s="11"/>
      <c r="TW215" s="11"/>
      <c r="TX215" s="11"/>
      <c r="TY215" s="11"/>
      <c r="TZ215" s="11"/>
      <c r="UA215" s="11"/>
      <c r="UB215" s="11"/>
      <c r="UC215" s="11"/>
      <c r="UD215" s="11"/>
      <c r="UE215" s="11"/>
      <c r="UF215" s="11"/>
      <c r="UG215" s="11"/>
      <c r="UH215" s="11"/>
      <c r="UI215" s="11"/>
      <c r="UJ215" s="11"/>
      <c r="UK215" s="11"/>
      <c r="UL215" s="11"/>
      <c r="UM215" s="11"/>
      <c r="UN215" s="11"/>
      <c r="UO215" s="11"/>
      <c r="UP215" s="11"/>
      <c r="UQ215" s="11"/>
      <c r="UR215" s="11"/>
      <c r="US215" s="11"/>
      <c r="UT215" s="11"/>
      <c r="UU215" s="11"/>
      <c r="UV215" s="11"/>
      <c r="UW215" s="11"/>
      <c r="UX215" s="11"/>
      <c r="UY215" s="11"/>
      <c r="UZ215" s="11"/>
      <c r="VA215" s="11"/>
      <c r="VB215" s="11"/>
      <c r="VC215" s="11"/>
      <c r="VD215" s="11"/>
      <c r="VE215" s="11"/>
      <c r="VF215" s="11"/>
      <c r="VG215" s="11"/>
      <c r="VH215" s="14"/>
      <c r="VI215" s="11"/>
      <c r="VJ215" s="11"/>
      <c r="VK215" s="11"/>
      <c r="VL215" s="11"/>
      <c r="VM215" s="11"/>
      <c r="VN215" s="11"/>
      <c r="VO215" s="11"/>
      <c r="VP215" s="11"/>
      <c r="VQ215" s="11"/>
      <c r="VR215" s="11"/>
      <c r="VS215" s="11"/>
      <c r="VT215" s="11"/>
      <c r="VU215" s="11"/>
      <c r="VV215" s="11"/>
      <c r="VW215" s="11"/>
      <c r="VX215" s="11"/>
      <c r="VY215" s="11"/>
      <c r="VZ215" s="11"/>
      <c r="WA215" s="11"/>
      <c r="WB215" s="11"/>
      <c r="WC215" s="11"/>
      <c r="WD215" s="11"/>
      <c r="WE215" s="11"/>
      <c r="WF215" s="11"/>
      <c r="WG215" s="11"/>
      <c r="WH215" s="11"/>
      <c r="WI215" s="11"/>
      <c r="WJ215" s="11"/>
      <c r="WK215" s="11"/>
      <c r="WL215" s="11"/>
      <c r="WM215" s="11"/>
      <c r="WN215" s="11"/>
      <c r="WO215" s="11"/>
      <c r="WP215" s="11"/>
      <c r="WQ215" s="11"/>
      <c r="WR215" s="11"/>
      <c r="WS215" s="11"/>
      <c r="WT215" s="11"/>
      <c r="WU215" s="11"/>
      <c r="WV215" s="11"/>
      <c r="WW215" s="11"/>
      <c r="WX215" s="11"/>
      <c r="WY215" s="11"/>
      <c r="WZ215" s="11"/>
      <c r="XA215" s="11"/>
      <c r="XB215" s="11"/>
      <c r="XC215" s="11"/>
      <c r="XD215" s="11"/>
      <c r="XE215" s="11"/>
      <c r="XF215" s="11"/>
      <c r="XG215" s="11"/>
      <c r="XH215" s="11"/>
      <c r="XI215" s="11"/>
      <c r="XJ215" s="11"/>
      <c r="XK215" s="11"/>
      <c r="XL215" s="11"/>
      <c r="XM215" s="11"/>
      <c r="XN215" s="11"/>
      <c r="XO215" s="11"/>
      <c r="XP215" s="11"/>
      <c r="XQ215" s="11"/>
      <c r="XR215" s="11"/>
      <c r="XS215" s="11"/>
      <c r="XT215" s="11"/>
      <c r="XU215" s="11"/>
      <c r="XV215" s="11"/>
      <c r="XW215" s="11"/>
      <c r="XX215" s="11"/>
      <c r="XY215" s="11"/>
      <c r="XZ215" s="11"/>
      <c r="YA215" s="11"/>
      <c r="YB215" s="11"/>
      <c r="YC215" s="11"/>
      <c r="YD215" s="11"/>
      <c r="YE215" s="11"/>
      <c r="YF215" s="11"/>
      <c r="YG215" s="11"/>
      <c r="YH215" s="11"/>
      <c r="YI215" s="11"/>
      <c r="YJ215" s="11"/>
      <c r="YK215" s="11"/>
      <c r="YL215" s="11"/>
      <c r="YM215" s="11"/>
      <c r="YN215" s="11"/>
      <c r="YO215" s="11"/>
      <c r="YP215" s="11"/>
      <c r="YQ215" s="11"/>
      <c r="YR215" s="11"/>
      <c r="YS215" s="11"/>
      <c r="YT215" s="11"/>
      <c r="YU215" s="11"/>
      <c r="YV215" s="11"/>
      <c r="YW215" s="11"/>
      <c r="YX215" s="11"/>
      <c r="YY215" s="11"/>
      <c r="YZ215" s="11"/>
      <c r="ZA215" s="11"/>
      <c r="ZB215" s="11"/>
      <c r="ZC215" s="11"/>
      <c r="ZD215" s="11"/>
      <c r="ZE215" s="11"/>
      <c r="ZF215" s="11"/>
      <c r="ZG215" s="11"/>
      <c r="ZH215" s="11"/>
      <c r="ZI215" s="11"/>
      <c r="ZJ215" s="11"/>
      <c r="ZK215" s="11"/>
      <c r="ZL215" s="11"/>
      <c r="ZM215" s="11"/>
      <c r="ZN215" s="11"/>
      <c r="ZO215" s="11"/>
      <c r="ZP215" s="11"/>
      <c r="ZQ215" s="11"/>
      <c r="ZR215" s="11"/>
      <c r="ZS215" s="11"/>
      <c r="ZT215" s="11"/>
      <c r="ZU215" s="11"/>
      <c r="ZV215" s="11"/>
    </row>
    <row r="216" spans="3:698" x14ac:dyDescent="0.2">
      <c r="C216" s="14"/>
      <c r="D216" s="14"/>
      <c r="E216" s="14"/>
      <c r="F216" s="14"/>
      <c r="AY216" s="14"/>
      <c r="AZ216" s="14"/>
      <c r="BA216" s="14"/>
      <c r="BB216" s="14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4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4"/>
      <c r="KM216" s="11"/>
      <c r="KN216" s="11"/>
      <c r="KO216" s="11"/>
      <c r="KP216" s="11"/>
      <c r="KQ216" s="14"/>
      <c r="KR216" s="11"/>
      <c r="KS216" s="11"/>
      <c r="KT216" s="14"/>
      <c r="KU216" s="11"/>
      <c r="KV216" s="11"/>
      <c r="KW216" s="11"/>
      <c r="KX216" s="11"/>
      <c r="KY216" s="14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4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4"/>
      <c r="OT216" s="44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4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4"/>
      <c r="RB216" s="11"/>
      <c r="RC216" s="11"/>
      <c r="RD216" s="11"/>
      <c r="RE216" s="11"/>
      <c r="RF216" s="11"/>
      <c r="RG216" s="11"/>
      <c r="RH216" s="11"/>
      <c r="RI216" s="11"/>
      <c r="RJ216" s="14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4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4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</row>
    <row r="217" spans="3:698" x14ac:dyDescent="0.2">
      <c r="C217" s="14"/>
      <c r="D217" s="14"/>
      <c r="E217" s="14"/>
      <c r="F217" s="14"/>
      <c r="AY217" s="14"/>
      <c r="AZ217" s="14"/>
      <c r="BA217" s="14"/>
      <c r="BB217" s="14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4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4"/>
      <c r="KM217" s="11"/>
      <c r="KN217" s="11"/>
      <c r="KO217" s="11"/>
      <c r="KP217" s="11"/>
      <c r="KQ217" s="14"/>
      <c r="KR217" s="11"/>
      <c r="KS217" s="11"/>
      <c r="KT217" s="14"/>
      <c r="KU217" s="11"/>
      <c r="KV217" s="11"/>
      <c r="KW217" s="11"/>
      <c r="KX217" s="11"/>
      <c r="KY217" s="14"/>
      <c r="KZ217" s="11"/>
      <c r="LA217" s="11"/>
      <c r="LB217" s="11"/>
      <c r="LC217" s="11"/>
      <c r="LD217" s="11"/>
      <c r="LE217" s="11"/>
      <c r="LF217" s="11"/>
      <c r="LG217" s="11"/>
      <c r="LH217" s="11"/>
      <c r="LI217" s="11"/>
      <c r="LJ217" s="11"/>
      <c r="LK217" s="11"/>
      <c r="LL217" s="11"/>
      <c r="LM217" s="11"/>
      <c r="LN217" s="11"/>
      <c r="LO217" s="11"/>
      <c r="LP217" s="11"/>
      <c r="LQ217" s="11"/>
      <c r="LR217" s="11"/>
      <c r="LS217" s="11"/>
      <c r="LT217" s="11"/>
      <c r="LU217" s="11"/>
      <c r="LV217" s="11"/>
      <c r="LW217" s="11"/>
      <c r="LX217" s="11"/>
      <c r="LY217" s="11"/>
      <c r="LZ217" s="11"/>
      <c r="MA217" s="11"/>
      <c r="MB217" s="11"/>
      <c r="MC217" s="11"/>
      <c r="MD217" s="11"/>
      <c r="ME217" s="11"/>
      <c r="MF217" s="11"/>
      <c r="MG217" s="11"/>
      <c r="MH217" s="11"/>
      <c r="MI217" s="11"/>
      <c r="MJ217" s="11"/>
      <c r="MK217" s="11"/>
      <c r="ML217" s="11"/>
      <c r="MM217" s="11"/>
      <c r="MN217" s="11"/>
      <c r="MO217" s="11"/>
      <c r="MP217" s="11"/>
      <c r="MQ217" s="11"/>
      <c r="MR217" s="11"/>
      <c r="MS217" s="11"/>
      <c r="MT217" s="11"/>
      <c r="MU217" s="11"/>
      <c r="MV217" s="11"/>
      <c r="MW217" s="11"/>
      <c r="MX217" s="11"/>
      <c r="MY217" s="11"/>
      <c r="MZ217" s="11"/>
      <c r="NA217" s="11"/>
      <c r="NB217" s="11"/>
      <c r="NC217" s="11"/>
      <c r="ND217" s="11"/>
      <c r="NE217" s="11"/>
      <c r="NF217" s="11"/>
      <c r="NG217" s="11"/>
      <c r="NH217" s="11"/>
      <c r="NI217" s="11"/>
      <c r="NJ217" s="11"/>
      <c r="NK217" s="11"/>
      <c r="NL217" s="11"/>
      <c r="NM217" s="11"/>
      <c r="NN217" s="11"/>
      <c r="NO217" s="11"/>
      <c r="NP217" s="11"/>
      <c r="NQ217" s="11"/>
      <c r="NR217" s="11"/>
      <c r="NS217" s="11"/>
      <c r="NT217" s="14"/>
      <c r="NU217" s="11"/>
      <c r="NV217" s="11"/>
      <c r="NW217" s="11"/>
      <c r="NX217" s="11"/>
      <c r="NY217" s="11"/>
      <c r="NZ217" s="11"/>
      <c r="OA217" s="11"/>
      <c r="OB217" s="11"/>
      <c r="OC217" s="11"/>
      <c r="OD217" s="11"/>
      <c r="OE217" s="11"/>
      <c r="OF217" s="11"/>
      <c r="OG217" s="11"/>
      <c r="OH217" s="11"/>
      <c r="OI217" s="11"/>
      <c r="OJ217" s="11"/>
      <c r="OK217" s="11"/>
      <c r="OL217" s="11"/>
      <c r="OM217" s="11"/>
      <c r="ON217" s="11"/>
      <c r="OO217" s="11"/>
      <c r="OP217" s="11"/>
      <c r="OQ217" s="11"/>
      <c r="OR217" s="11"/>
      <c r="OS217" s="14"/>
      <c r="OT217" s="44"/>
      <c r="OU217" s="11"/>
      <c r="OV217" s="11"/>
      <c r="OW217" s="11"/>
      <c r="OX217" s="11"/>
      <c r="OY217" s="11"/>
      <c r="OZ217" s="11"/>
      <c r="PA217" s="11"/>
      <c r="PB217" s="11"/>
      <c r="PC217" s="11"/>
      <c r="PD217" s="11"/>
      <c r="PE217" s="11"/>
      <c r="PF217" s="11"/>
      <c r="PG217" s="11"/>
      <c r="PH217" s="11"/>
      <c r="PI217" s="11"/>
      <c r="PJ217" s="11"/>
      <c r="PK217" s="11"/>
      <c r="PL217" s="11"/>
      <c r="PM217" s="11"/>
      <c r="PN217" s="11"/>
      <c r="PO217" s="11"/>
      <c r="PP217" s="11"/>
      <c r="PQ217" s="11"/>
      <c r="PR217" s="11"/>
      <c r="PS217" s="11"/>
      <c r="PT217" s="11"/>
      <c r="PU217" s="11"/>
      <c r="PV217" s="11"/>
      <c r="PW217" s="11"/>
      <c r="PX217" s="14"/>
      <c r="PY217" s="11"/>
      <c r="PZ217" s="11"/>
      <c r="QA217" s="11"/>
      <c r="QB217" s="11"/>
      <c r="QC217" s="11"/>
      <c r="QD217" s="11"/>
      <c r="QE217" s="11"/>
      <c r="QF217" s="11"/>
      <c r="QG217" s="11"/>
      <c r="QH217" s="11"/>
      <c r="QI217" s="11"/>
      <c r="QJ217" s="11"/>
      <c r="QK217" s="11"/>
      <c r="QL217" s="11"/>
      <c r="QM217" s="11"/>
      <c r="QN217" s="11"/>
      <c r="QO217" s="11"/>
      <c r="QP217" s="11"/>
      <c r="QQ217" s="11"/>
      <c r="QR217" s="11"/>
      <c r="QS217" s="11"/>
      <c r="QT217" s="11"/>
      <c r="QU217" s="11"/>
      <c r="QV217" s="11"/>
      <c r="QW217" s="11"/>
      <c r="QX217" s="11"/>
      <c r="QY217" s="11"/>
      <c r="QZ217" s="11"/>
      <c r="RA217" s="14"/>
      <c r="RB217" s="11"/>
      <c r="RC217" s="11"/>
      <c r="RD217" s="11"/>
      <c r="RE217" s="11"/>
      <c r="RF217" s="11"/>
      <c r="RG217" s="11"/>
      <c r="RH217" s="11"/>
      <c r="RI217" s="11"/>
      <c r="RJ217" s="14"/>
      <c r="RK217" s="11"/>
      <c r="RL217" s="11"/>
      <c r="RM217" s="11"/>
      <c r="RN217" s="11"/>
      <c r="RO217" s="11"/>
      <c r="RP217" s="11"/>
      <c r="RQ217" s="11"/>
      <c r="RR217" s="11"/>
      <c r="RS217" s="11"/>
      <c r="RT217" s="11"/>
      <c r="RU217" s="11"/>
      <c r="RV217" s="11"/>
      <c r="RW217" s="11"/>
      <c r="RX217" s="11"/>
      <c r="RY217" s="11"/>
      <c r="RZ217" s="11"/>
      <c r="SA217" s="11"/>
      <c r="SB217" s="11"/>
      <c r="SC217" s="11"/>
      <c r="SD217" s="11"/>
      <c r="SE217" s="11"/>
      <c r="SF217" s="11"/>
      <c r="SG217" s="11"/>
      <c r="SH217" s="11"/>
      <c r="SI217" s="11"/>
      <c r="SJ217" s="11"/>
      <c r="SK217" s="11"/>
      <c r="SL217" s="11"/>
      <c r="SM217" s="11"/>
      <c r="SN217" s="11"/>
      <c r="SO217" s="11"/>
      <c r="SP217" s="11"/>
      <c r="SQ217" s="11"/>
      <c r="SR217" s="11"/>
      <c r="SS217" s="11"/>
      <c r="ST217" s="11"/>
      <c r="SU217" s="11"/>
      <c r="SV217" s="11"/>
      <c r="SW217" s="11"/>
      <c r="SX217" s="11"/>
      <c r="SY217" s="11"/>
      <c r="SZ217" s="11"/>
      <c r="TA217" s="11"/>
      <c r="TB217" s="11"/>
      <c r="TC217" s="11"/>
      <c r="TD217" s="11"/>
      <c r="TE217" s="11"/>
      <c r="TF217" s="11"/>
      <c r="TG217" s="14"/>
      <c r="TH217" s="11"/>
      <c r="TI217" s="11"/>
      <c r="TJ217" s="11"/>
      <c r="TK217" s="11"/>
      <c r="TL217" s="11"/>
      <c r="TM217" s="11"/>
      <c r="TN217" s="11"/>
      <c r="TO217" s="11"/>
      <c r="TP217" s="11"/>
      <c r="TQ217" s="11"/>
      <c r="TR217" s="11"/>
      <c r="TS217" s="11"/>
      <c r="TT217" s="11"/>
      <c r="TU217" s="11"/>
      <c r="TV217" s="11"/>
      <c r="TW217" s="11"/>
      <c r="TX217" s="11"/>
      <c r="TY217" s="11"/>
      <c r="TZ217" s="11"/>
      <c r="UA217" s="11"/>
      <c r="UB217" s="11"/>
      <c r="UC217" s="11"/>
      <c r="UD217" s="11"/>
      <c r="UE217" s="11"/>
      <c r="UF217" s="11"/>
      <c r="UG217" s="11"/>
      <c r="UH217" s="11"/>
      <c r="UI217" s="11"/>
      <c r="UJ217" s="11"/>
      <c r="UK217" s="11"/>
      <c r="UL217" s="11"/>
      <c r="UM217" s="11"/>
      <c r="UN217" s="11"/>
      <c r="UO217" s="11"/>
      <c r="UP217" s="11"/>
      <c r="UQ217" s="11"/>
      <c r="UR217" s="11"/>
      <c r="US217" s="11"/>
      <c r="UT217" s="11"/>
      <c r="UU217" s="11"/>
      <c r="UV217" s="11"/>
      <c r="UW217" s="11"/>
      <c r="UX217" s="11"/>
      <c r="UY217" s="11"/>
      <c r="UZ217" s="11"/>
      <c r="VA217" s="11"/>
      <c r="VB217" s="11"/>
      <c r="VC217" s="11"/>
      <c r="VD217" s="11"/>
      <c r="VE217" s="11"/>
      <c r="VF217" s="11"/>
      <c r="VG217" s="11"/>
      <c r="VH217" s="14"/>
      <c r="VI217" s="11"/>
      <c r="VJ217" s="11"/>
      <c r="VK217" s="11"/>
      <c r="VL217" s="11"/>
      <c r="VM217" s="11"/>
      <c r="VN217" s="11"/>
      <c r="VO217" s="11"/>
      <c r="VP217" s="11"/>
      <c r="VQ217" s="11"/>
      <c r="VR217" s="11"/>
      <c r="VS217" s="11"/>
      <c r="VT217" s="11"/>
      <c r="VU217" s="11"/>
      <c r="VV217" s="11"/>
      <c r="VW217" s="11"/>
      <c r="VX217" s="11"/>
      <c r="VY217" s="11"/>
      <c r="VZ217" s="11"/>
      <c r="WA217" s="11"/>
      <c r="WB217" s="11"/>
      <c r="WC217" s="11"/>
      <c r="WD217" s="11"/>
      <c r="WE217" s="11"/>
      <c r="WF217" s="11"/>
      <c r="WG217" s="11"/>
      <c r="WH217" s="11"/>
      <c r="WI217" s="11"/>
      <c r="WJ217" s="11"/>
      <c r="WK217" s="11"/>
      <c r="WL217" s="11"/>
      <c r="WM217" s="11"/>
      <c r="WN217" s="11"/>
      <c r="WO217" s="11"/>
      <c r="WP217" s="11"/>
      <c r="WQ217" s="11"/>
      <c r="WR217" s="11"/>
      <c r="WS217" s="11"/>
      <c r="WT217" s="11"/>
      <c r="WU217" s="11"/>
      <c r="WV217" s="11"/>
      <c r="WW217" s="11"/>
      <c r="WX217" s="11"/>
      <c r="WY217" s="11"/>
      <c r="WZ217" s="11"/>
      <c r="XA217" s="11"/>
      <c r="XB217" s="11"/>
      <c r="XC217" s="11"/>
      <c r="XD217" s="11"/>
      <c r="XE217" s="11"/>
      <c r="XF217" s="11"/>
      <c r="XG217" s="11"/>
      <c r="XH217" s="11"/>
      <c r="XI217" s="11"/>
      <c r="XJ217" s="11"/>
      <c r="XK217" s="11"/>
      <c r="XL217" s="11"/>
      <c r="XM217" s="11"/>
      <c r="XN217" s="11"/>
      <c r="XO217" s="11"/>
      <c r="XP217" s="11"/>
      <c r="XQ217" s="11"/>
      <c r="XR217" s="11"/>
      <c r="XS217" s="11"/>
      <c r="XT217" s="11"/>
      <c r="XU217" s="11"/>
      <c r="XV217" s="11"/>
      <c r="XW217" s="11"/>
      <c r="XX217" s="11"/>
      <c r="XY217" s="11"/>
      <c r="XZ217" s="11"/>
      <c r="YA217" s="11"/>
      <c r="YB217" s="11"/>
      <c r="YC217" s="11"/>
      <c r="YD217" s="11"/>
      <c r="YE217" s="11"/>
      <c r="YF217" s="11"/>
      <c r="YG217" s="11"/>
      <c r="YH217" s="11"/>
      <c r="YI217" s="11"/>
      <c r="YJ217" s="11"/>
      <c r="YK217" s="11"/>
      <c r="YL217" s="11"/>
      <c r="YM217" s="11"/>
      <c r="YN217" s="11"/>
      <c r="YO217" s="11"/>
      <c r="YP217" s="11"/>
      <c r="YQ217" s="11"/>
      <c r="YR217" s="11"/>
      <c r="YS217" s="11"/>
      <c r="YT217" s="11"/>
      <c r="YU217" s="11"/>
      <c r="YV217" s="11"/>
      <c r="YW217" s="11"/>
      <c r="YX217" s="11"/>
      <c r="YY217" s="11"/>
      <c r="YZ217" s="11"/>
      <c r="ZA217" s="11"/>
      <c r="ZB217" s="11"/>
      <c r="ZC217" s="11"/>
      <c r="ZD217" s="11"/>
      <c r="ZE217" s="11"/>
      <c r="ZF217" s="11"/>
      <c r="ZG217" s="11"/>
      <c r="ZH217" s="11"/>
      <c r="ZI217" s="11"/>
      <c r="ZJ217" s="11"/>
      <c r="ZK217" s="11"/>
      <c r="ZL217" s="11"/>
      <c r="ZM217" s="11"/>
      <c r="ZN217" s="11"/>
      <c r="ZO217" s="11"/>
      <c r="ZP217" s="11"/>
      <c r="ZQ217" s="11"/>
      <c r="ZR217" s="11"/>
      <c r="ZS217" s="11"/>
      <c r="ZT217" s="11"/>
      <c r="ZU217" s="11"/>
      <c r="ZV217" s="11"/>
    </row>
    <row r="218" spans="3:698" x14ac:dyDescent="0.2">
      <c r="C218" s="14"/>
      <c r="D218" s="14"/>
      <c r="E218" s="14"/>
      <c r="F218" s="14"/>
      <c r="AY218" s="14"/>
      <c r="AZ218" s="14"/>
      <c r="BA218" s="14"/>
      <c r="BB218" s="14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4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4"/>
      <c r="KM218" s="11"/>
      <c r="KN218" s="11"/>
      <c r="KO218" s="11"/>
      <c r="KP218" s="11"/>
      <c r="KQ218" s="14"/>
      <c r="KR218" s="11"/>
      <c r="KS218" s="11"/>
      <c r="KT218" s="14"/>
      <c r="KU218" s="11"/>
      <c r="KV218" s="11"/>
      <c r="KW218" s="11"/>
      <c r="KX218" s="11"/>
      <c r="KY218" s="14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4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4"/>
      <c r="OT218" s="44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4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4"/>
      <c r="RB218" s="11"/>
      <c r="RC218" s="11"/>
      <c r="RD218" s="11"/>
      <c r="RE218" s="11"/>
      <c r="RF218" s="11"/>
      <c r="RG218" s="11"/>
      <c r="RH218" s="11"/>
      <c r="RI218" s="11"/>
      <c r="RJ218" s="14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4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4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</row>
    <row r="219" spans="3:698" x14ac:dyDescent="0.2">
      <c r="C219" s="14"/>
      <c r="D219" s="14"/>
      <c r="E219" s="14"/>
      <c r="F219" s="14"/>
      <c r="AY219" s="14"/>
      <c r="AZ219" s="14"/>
      <c r="BA219" s="14"/>
      <c r="BB219" s="14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4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4"/>
      <c r="KM219" s="11"/>
      <c r="KN219" s="11"/>
      <c r="KO219" s="11"/>
      <c r="KP219" s="11"/>
      <c r="KQ219" s="14"/>
      <c r="KR219" s="11"/>
      <c r="KS219" s="11"/>
      <c r="KT219" s="14"/>
      <c r="KU219" s="11"/>
      <c r="KV219" s="11"/>
      <c r="KW219" s="11"/>
      <c r="KX219" s="11"/>
      <c r="KY219" s="14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4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4"/>
      <c r="OT219" s="44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4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4"/>
      <c r="RB219" s="11"/>
      <c r="RC219" s="11"/>
      <c r="RD219" s="11"/>
      <c r="RE219" s="11"/>
      <c r="RF219" s="11"/>
      <c r="RG219" s="11"/>
      <c r="RH219" s="11"/>
      <c r="RI219" s="11"/>
      <c r="RJ219" s="14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4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4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</row>
    <row r="220" spans="3:698" x14ac:dyDescent="0.2">
      <c r="C220" s="14"/>
      <c r="D220" s="14"/>
      <c r="E220" s="14"/>
      <c r="F220" s="14"/>
      <c r="AY220" s="14"/>
      <c r="AZ220" s="14"/>
      <c r="BA220" s="14"/>
      <c r="BB220" s="14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4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4"/>
      <c r="KM220" s="11"/>
      <c r="KN220" s="11"/>
      <c r="KO220" s="11"/>
      <c r="KP220" s="11"/>
      <c r="KQ220" s="14"/>
      <c r="KR220" s="11"/>
      <c r="KS220" s="11"/>
      <c r="KT220" s="14"/>
      <c r="KU220" s="11"/>
      <c r="KV220" s="11"/>
      <c r="KW220" s="11"/>
      <c r="KX220" s="11"/>
      <c r="KY220" s="14"/>
      <c r="KZ220" s="11"/>
      <c r="LA220" s="11"/>
      <c r="LB220" s="11"/>
      <c r="LC220" s="11"/>
      <c r="LD220" s="11"/>
      <c r="LE220" s="11"/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1"/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1"/>
      <c r="MP220" s="11"/>
      <c r="MQ220" s="11"/>
      <c r="MR220" s="11"/>
      <c r="MS220" s="11"/>
      <c r="MT220" s="11"/>
      <c r="MU220" s="11"/>
      <c r="MV220" s="11"/>
      <c r="MW220" s="11"/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1"/>
      <c r="NO220" s="11"/>
      <c r="NP220" s="11"/>
      <c r="NQ220" s="11"/>
      <c r="NR220" s="11"/>
      <c r="NS220" s="11"/>
      <c r="NT220" s="14"/>
      <c r="NU220" s="11"/>
      <c r="NV220" s="11"/>
      <c r="NW220" s="11"/>
      <c r="NX220" s="11"/>
      <c r="NY220" s="11"/>
      <c r="NZ220" s="11"/>
      <c r="OA220" s="11"/>
      <c r="OB220" s="11"/>
      <c r="OC220" s="11"/>
      <c r="OD220" s="11"/>
      <c r="OE220" s="11"/>
      <c r="OF220" s="11"/>
      <c r="OG220" s="11"/>
      <c r="OH220" s="11"/>
      <c r="OI220" s="11"/>
      <c r="OJ220" s="11"/>
      <c r="OK220" s="11"/>
      <c r="OL220" s="11"/>
      <c r="OM220" s="11"/>
      <c r="ON220" s="11"/>
      <c r="OO220" s="11"/>
      <c r="OP220" s="11"/>
      <c r="OQ220" s="11"/>
      <c r="OR220" s="11"/>
      <c r="OS220" s="14"/>
      <c r="OT220" s="44"/>
      <c r="OU220" s="11"/>
      <c r="OV220" s="11"/>
      <c r="OW220" s="11"/>
      <c r="OX220" s="11"/>
      <c r="OY220" s="11"/>
      <c r="OZ220" s="11"/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1"/>
      <c r="PR220" s="11"/>
      <c r="PS220" s="11"/>
      <c r="PT220" s="11"/>
      <c r="PU220" s="11"/>
      <c r="PV220" s="11"/>
      <c r="PW220" s="11"/>
      <c r="PX220" s="14"/>
      <c r="PY220" s="11"/>
      <c r="PZ220" s="11"/>
      <c r="QA220" s="11"/>
      <c r="QB220" s="11"/>
      <c r="QC220" s="11"/>
      <c r="QD220" s="11"/>
      <c r="QE220" s="11"/>
      <c r="QF220" s="11"/>
      <c r="QG220" s="11"/>
      <c r="QH220" s="11"/>
      <c r="QI220" s="11"/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4"/>
      <c r="RB220" s="11"/>
      <c r="RC220" s="11"/>
      <c r="RD220" s="11"/>
      <c r="RE220" s="11"/>
      <c r="RF220" s="11"/>
      <c r="RG220" s="11"/>
      <c r="RH220" s="11"/>
      <c r="RI220" s="11"/>
      <c r="RJ220" s="14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4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4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</row>
    <row r="221" spans="3:698" x14ac:dyDescent="0.2">
      <c r="C221" s="14"/>
      <c r="D221" s="14"/>
      <c r="E221" s="14"/>
      <c r="F221" s="14"/>
      <c r="AY221" s="14"/>
      <c r="AZ221" s="14"/>
      <c r="BA221" s="14"/>
      <c r="BB221" s="14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4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4"/>
      <c r="KM221" s="11"/>
      <c r="KN221" s="11"/>
      <c r="KO221" s="11"/>
      <c r="KP221" s="11"/>
      <c r="KQ221" s="14"/>
      <c r="KR221" s="11"/>
      <c r="KS221" s="11"/>
      <c r="KT221" s="14"/>
      <c r="KU221" s="11"/>
      <c r="KV221" s="11"/>
      <c r="KW221" s="11"/>
      <c r="KX221" s="11"/>
      <c r="KY221" s="14"/>
      <c r="KZ221" s="11"/>
      <c r="LA221" s="11"/>
      <c r="LB221" s="11"/>
      <c r="LC221" s="11"/>
      <c r="LD221" s="11"/>
      <c r="LE221" s="11"/>
      <c r="LF221" s="11"/>
      <c r="LG221" s="11"/>
      <c r="LH221" s="11"/>
      <c r="LI221" s="11"/>
      <c r="LJ221" s="11"/>
      <c r="LK221" s="11"/>
      <c r="LL221" s="11"/>
      <c r="LM221" s="11"/>
      <c r="LN221" s="11"/>
      <c r="LO221" s="11"/>
      <c r="LP221" s="11"/>
      <c r="LQ221" s="11"/>
      <c r="LR221" s="11"/>
      <c r="LS221" s="11"/>
      <c r="LT221" s="11"/>
      <c r="LU221" s="11"/>
      <c r="LV221" s="11"/>
      <c r="LW221" s="11"/>
      <c r="LX221" s="11"/>
      <c r="LY221" s="11"/>
      <c r="LZ221" s="11"/>
      <c r="MA221" s="11"/>
      <c r="MB221" s="11"/>
      <c r="MC221" s="11"/>
      <c r="MD221" s="11"/>
      <c r="ME221" s="11"/>
      <c r="MF221" s="11"/>
      <c r="MG221" s="11"/>
      <c r="MH221" s="11"/>
      <c r="MI221" s="11"/>
      <c r="MJ221" s="11"/>
      <c r="MK221" s="11"/>
      <c r="ML221" s="11"/>
      <c r="MM221" s="11"/>
      <c r="MN221" s="11"/>
      <c r="MO221" s="11"/>
      <c r="MP221" s="11"/>
      <c r="MQ221" s="11"/>
      <c r="MR221" s="11"/>
      <c r="MS221" s="11"/>
      <c r="MT221" s="11"/>
      <c r="MU221" s="11"/>
      <c r="MV221" s="11"/>
      <c r="MW221" s="11"/>
      <c r="MX221" s="11"/>
      <c r="MY221" s="11"/>
      <c r="MZ221" s="11"/>
      <c r="NA221" s="11"/>
      <c r="NB221" s="11"/>
      <c r="NC221" s="11"/>
      <c r="ND221" s="11"/>
      <c r="NE221" s="11"/>
      <c r="NF221" s="11"/>
      <c r="NG221" s="11"/>
      <c r="NH221" s="11"/>
      <c r="NI221" s="11"/>
      <c r="NJ221" s="11"/>
      <c r="NK221" s="11"/>
      <c r="NL221" s="11"/>
      <c r="NM221" s="11"/>
      <c r="NN221" s="11"/>
      <c r="NO221" s="11"/>
      <c r="NP221" s="11"/>
      <c r="NQ221" s="11"/>
      <c r="NR221" s="11"/>
      <c r="NS221" s="11"/>
      <c r="NT221" s="14"/>
      <c r="NU221" s="11"/>
      <c r="NV221" s="11"/>
      <c r="NW221" s="11"/>
      <c r="NX221" s="11"/>
      <c r="NY221" s="11"/>
      <c r="NZ221" s="11"/>
      <c r="OA221" s="11"/>
      <c r="OB221" s="11"/>
      <c r="OC221" s="11"/>
      <c r="OD221" s="11"/>
      <c r="OE221" s="11"/>
      <c r="OF221" s="11"/>
      <c r="OG221" s="11"/>
      <c r="OH221" s="11"/>
      <c r="OI221" s="11"/>
      <c r="OJ221" s="11"/>
      <c r="OK221" s="11"/>
      <c r="OL221" s="11"/>
      <c r="OM221" s="11"/>
      <c r="ON221" s="11"/>
      <c r="OO221" s="11"/>
      <c r="OP221" s="11"/>
      <c r="OQ221" s="11"/>
      <c r="OR221" s="11"/>
      <c r="OS221" s="14"/>
      <c r="OT221" s="44"/>
      <c r="OU221" s="11"/>
      <c r="OV221" s="11"/>
      <c r="OW221" s="11"/>
      <c r="OX221" s="11"/>
      <c r="OY221" s="11"/>
      <c r="OZ221" s="11"/>
      <c r="PA221" s="11"/>
      <c r="PB221" s="11"/>
      <c r="PC221" s="11"/>
      <c r="PD221" s="11"/>
      <c r="PE221" s="11"/>
      <c r="PF221" s="11"/>
      <c r="PG221" s="11"/>
      <c r="PH221" s="11"/>
      <c r="PI221" s="11"/>
      <c r="PJ221" s="11"/>
      <c r="PK221" s="11"/>
      <c r="PL221" s="11"/>
      <c r="PM221" s="11"/>
      <c r="PN221" s="11"/>
      <c r="PO221" s="11"/>
      <c r="PP221" s="11"/>
      <c r="PQ221" s="11"/>
      <c r="PR221" s="11"/>
      <c r="PS221" s="11"/>
      <c r="PT221" s="11"/>
      <c r="PU221" s="11"/>
      <c r="PV221" s="11"/>
      <c r="PW221" s="11"/>
      <c r="PX221" s="14"/>
      <c r="PY221" s="11"/>
      <c r="PZ221" s="11"/>
      <c r="QA221" s="11"/>
      <c r="QB221" s="11"/>
      <c r="QC221" s="11"/>
      <c r="QD221" s="11"/>
      <c r="QE221" s="11"/>
      <c r="QF221" s="11"/>
      <c r="QG221" s="11"/>
      <c r="QH221" s="11"/>
      <c r="QI221" s="11"/>
      <c r="QJ221" s="11"/>
      <c r="QK221" s="11"/>
      <c r="QL221" s="11"/>
      <c r="QM221" s="11"/>
      <c r="QN221" s="11"/>
      <c r="QO221" s="11"/>
      <c r="QP221" s="11"/>
      <c r="QQ221" s="11"/>
      <c r="QR221" s="11"/>
      <c r="QS221" s="11"/>
      <c r="QT221" s="11"/>
      <c r="QU221" s="11"/>
      <c r="QV221" s="11"/>
      <c r="QW221" s="11"/>
      <c r="QX221" s="11"/>
      <c r="QY221" s="11"/>
      <c r="QZ221" s="11"/>
      <c r="RA221" s="14"/>
      <c r="RB221" s="11"/>
      <c r="RC221" s="11"/>
      <c r="RD221" s="11"/>
      <c r="RE221" s="11"/>
      <c r="RF221" s="11"/>
      <c r="RG221" s="11"/>
      <c r="RH221" s="11"/>
      <c r="RI221" s="11"/>
      <c r="RJ221" s="14"/>
      <c r="RK221" s="11"/>
      <c r="RL221" s="11"/>
      <c r="RM221" s="11"/>
      <c r="RN221" s="11"/>
      <c r="RO221" s="11"/>
      <c r="RP221" s="11"/>
      <c r="RQ221" s="11"/>
      <c r="RR221" s="11"/>
      <c r="RS221" s="11"/>
      <c r="RT221" s="11"/>
      <c r="RU221" s="11"/>
      <c r="RV221" s="11"/>
      <c r="RW221" s="11"/>
      <c r="RX221" s="11"/>
      <c r="RY221" s="11"/>
      <c r="RZ221" s="11"/>
      <c r="SA221" s="11"/>
      <c r="SB221" s="11"/>
      <c r="SC221" s="11"/>
      <c r="SD221" s="11"/>
      <c r="SE221" s="11"/>
      <c r="SF221" s="11"/>
      <c r="SG221" s="11"/>
      <c r="SH221" s="11"/>
      <c r="SI221" s="11"/>
      <c r="SJ221" s="11"/>
      <c r="SK221" s="11"/>
      <c r="SL221" s="11"/>
      <c r="SM221" s="11"/>
      <c r="SN221" s="11"/>
      <c r="SO221" s="11"/>
      <c r="SP221" s="11"/>
      <c r="SQ221" s="11"/>
      <c r="SR221" s="11"/>
      <c r="SS221" s="11"/>
      <c r="ST221" s="11"/>
      <c r="SU221" s="11"/>
      <c r="SV221" s="11"/>
      <c r="SW221" s="11"/>
      <c r="SX221" s="11"/>
      <c r="SY221" s="11"/>
      <c r="SZ221" s="11"/>
      <c r="TA221" s="11"/>
      <c r="TB221" s="11"/>
      <c r="TC221" s="11"/>
      <c r="TD221" s="11"/>
      <c r="TE221" s="11"/>
      <c r="TF221" s="11"/>
      <c r="TG221" s="14"/>
      <c r="TH221" s="11"/>
      <c r="TI221" s="11"/>
      <c r="TJ221" s="11"/>
      <c r="TK221" s="11"/>
      <c r="TL221" s="11"/>
      <c r="TM221" s="11"/>
      <c r="TN221" s="11"/>
      <c r="TO221" s="11"/>
      <c r="TP221" s="11"/>
      <c r="TQ221" s="11"/>
      <c r="TR221" s="11"/>
      <c r="TS221" s="11"/>
      <c r="TT221" s="11"/>
      <c r="TU221" s="11"/>
      <c r="TV221" s="11"/>
      <c r="TW221" s="11"/>
      <c r="TX221" s="11"/>
      <c r="TY221" s="11"/>
      <c r="TZ221" s="11"/>
      <c r="UA221" s="11"/>
      <c r="UB221" s="11"/>
      <c r="UC221" s="11"/>
      <c r="UD221" s="11"/>
      <c r="UE221" s="11"/>
      <c r="UF221" s="11"/>
      <c r="UG221" s="11"/>
      <c r="UH221" s="11"/>
      <c r="UI221" s="11"/>
      <c r="UJ221" s="11"/>
      <c r="UK221" s="11"/>
      <c r="UL221" s="11"/>
      <c r="UM221" s="11"/>
      <c r="UN221" s="11"/>
      <c r="UO221" s="11"/>
      <c r="UP221" s="11"/>
      <c r="UQ221" s="11"/>
      <c r="UR221" s="11"/>
      <c r="US221" s="11"/>
      <c r="UT221" s="11"/>
      <c r="UU221" s="11"/>
      <c r="UV221" s="11"/>
      <c r="UW221" s="11"/>
      <c r="UX221" s="11"/>
      <c r="UY221" s="11"/>
      <c r="UZ221" s="11"/>
      <c r="VA221" s="11"/>
      <c r="VB221" s="11"/>
      <c r="VC221" s="11"/>
      <c r="VD221" s="11"/>
      <c r="VE221" s="11"/>
      <c r="VF221" s="11"/>
      <c r="VG221" s="11"/>
      <c r="VH221" s="14"/>
      <c r="VI221" s="11"/>
      <c r="VJ221" s="11"/>
      <c r="VK221" s="11"/>
      <c r="VL221" s="11"/>
      <c r="VM221" s="11"/>
      <c r="VN221" s="11"/>
      <c r="VO221" s="11"/>
      <c r="VP221" s="11"/>
      <c r="VQ221" s="11"/>
      <c r="VR221" s="11"/>
      <c r="VS221" s="11"/>
      <c r="VT221" s="11"/>
      <c r="VU221" s="11"/>
      <c r="VV221" s="11"/>
      <c r="VW221" s="11"/>
      <c r="VX221" s="11"/>
      <c r="VY221" s="11"/>
      <c r="VZ221" s="11"/>
      <c r="WA221" s="11"/>
      <c r="WB221" s="11"/>
      <c r="WC221" s="11"/>
      <c r="WD221" s="11"/>
      <c r="WE221" s="11"/>
      <c r="WF221" s="11"/>
      <c r="WG221" s="11"/>
      <c r="WH221" s="11"/>
      <c r="WI221" s="11"/>
      <c r="WJ221" s="11"/>
      <c r="WK221" s="11"/>
      <c r="WL221" s="11"/>
      <c r="WM221" s="11"/>
      <c r="WN221" s="11"/>
      <c r="WO221" s="11"/>
      <c r="WP221" s="11"/>
      <c r="WQ221" s="11"/>
      <c r="WR221" s="11"/>
      <c r="WS221" s="11"/>
      <c r="WT221" s="11"/>
      <c r="WU221" s="11"/>
      <c r="WV221" s="11"/>
      <c r="WW221" s="11"/>
      <c r="WX221" s="11"/>
      <c r="WY221" s="11"/>
      <c r="WZ221" s="11"/>
      <c r="XA221" s="11"/>
      <c r="XB221" s="11"/>
      <c r="XC221" s="11"/>
      <c r="XD221" s="11"/>
      <c r="XE221" s="11"/>
      <c r="XF221" s="11"/>
      <c r="XG221" s="11"/>
      <c r="XH221" s="11"/>
      <c r="XI221" s="11"/>
      <c r="XJ221" s="11"/>
      <c r="XK221" s="11"/>
      <c r="XL221" s="11"/>
      <c r="XM221" s="11"/>
      <c r="XN221" s="11"/>
      <c r="XO221" s="11"/>
      <c r="XP221" s="11"/>
      <c r="XQ221" s="11"/>
      <c r="XR221" s="11"/>
      <c r="XS221" s="11"/>
      <c r="XT221" s="11"/>
      <c r="XU221" s="11"/>
      <c r="XV221" s="11"/>
      <c r="XW221" s="11"/>
      <c r="XX221" s="11"/>
      <c r="XY221" s="11"/>
      <c r="XZ221" s="11"/>
      <c r="YA221" s="11"/>
      <c r="YB221" s="11"/>
      <c r="YC221" s="11"/>
      <c r="YD221" s="11"/>
      <c r="YE221" s="11"/>
      <c r="YF221" s="11"/>
      <c r="YG221" s="11"/>
      <c r="YH221" s="11"/>
      <c r="YI221" s="11"/>
      <c r="YJ221" s="11"/>
      <c r="YK221" s="11"/>
      <c r="YL221" s="11"/>
      <c r="YM221" s="11"/>
      <c r="YN221" s="11"/>
      <c r="YO221" s="11"/>
      <c r="YP221" s="11"/>
      <c r="YQ221" s="11"/>
      <c r="YR221" s="11"/>
      <c r="YS221" s="11"/>
      <c r="YT221" s="11"/>
      <c r="YU221" s="11"/>
      <c r="YV221" s="11"/>
      <c r="YW221" s="11"/>
      <c r="YX221" s="11"/>
      <c r="YY221" s="11"/>
      <c r="YZ221" s="11"/>
      <c r="ZA221" s="11"/>
      <c r="ZB221" s="11"/>
      <c r="ZC221" s="11"/>
      <c r="ZD221" s="11"/>
      <c r="ZE221" s="11"/>
      <c r="ZF221" s="11"/>
      <c r="ZG221" s="11"/>
      <c r="ZH221" s="11"/>
      <c r="ZI221" s="11"/>
      <c r="ZJ221" s="11"/>
      <c r="ZK221" s="11"/>
      <c r="ZL221" s="11"/>
      <c r="ZM221" s="11"/>
      <c r="ZN221" s="11"/>
      <c r="ZO221" s="11"/>
      <c r="ZP221" s="11"/>
      <c r="ZQ221" s="11"/>
      <c r="ZR221" s="11"/>
      <c r="ZS221" s="11"/>
      <c r="ZT221" s="11"/>
      <c r="ZU221" s="11"/>
      <c r="ZV221" s="11"/>
    </row>
    <row r="222" spans="3:698" x14ac:dyDescent="0.2">
      <c r="C222" s="14"/>
      <c r="D222" s="14"/>
      <c r="E222" s="14"/>
      <c r="F222" s="14"/>
      <c r="AY222" s="14"/>
      <c r="AZ222" s="14"/>
      <c r="BA222" s="14"/>
      <c r="BB222" s="14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4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4"/>
      <c r="KM222" s="11"/>
      <c r="KN222" s="11"/>
      <c r="KO222" s="11"/>
      <c r="KP222" s="11"/>
      <c r="KQ222" s="14"/>
      <c r="KR222" s="11"/>
      <c r="KS222" s="11"/>
      <c r="KT222" s="14"/>
      <c r="KU222" s="11"/>
      <c r="KV222" s="11"/>
      <c r="KW222" s="11"/>
      <c r="KX222" s="11"/>
      <c r="KY222" s="14"/>
      <c r="KZ222" s="11"/>
      <c r="LA222" s="11"/>
      <c r="LB222" s="11"/>
      <c r="LC222" s="11"/>
      <c r="LD222" s="11"/>
      <c r="LE222" s="11"/>
      <c r="LF222" s="11"/>
      <c r="LG222" s="11"/>
      <c r="LH222" s="11"/>
      <c r="LI222" s="11"/>
      <c r="LJ222" s="11"/>
      <c r="LK222" s="11"/>
      <c r="LL222" s="11"/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1"/>
      <c r="LZ222" s="11"/>
      <c r="MA222" s="11"/>
      <c r="MB222" s="11"/>
      <c r="MC222" s="11"/>
      <c r="MD222" s="11"/>
      <c r="ME222" s="11"/>
      <c r="MF222" s="11"/>
      <c r="MG222" s="11"/>
      <c r="MH222" s="11"/>
      <c r="MI222" s="11"/>
      <c r="MJ222" s="11"/>
      <c r="MK222" s="11"/>
      <c r="ML222" s="11"/>
      <c r="MM222" s="11"/>
      <c r="MN222" s="11"/>
      <c r="MO222" s="11"/>
      <c r="MP222" s="11"/>
      <c r="MQ222" s="11"/>
      <c r="MR222" s="11"/>
      <c r="MS222" s="11"/>
      <c r="MT222" s="11"/>
      <c r="MU222" s="11"/>
      <c r="MV222" s="11"/>
      <c r="MW222" s="11"/>
      <c r="MX222" s="11"/>
      <c r="MY222" s="11"/>
      <c r="MZ222" s="11"/>
      <c r="NA222" s="11"/>
      <c r="NB222" s="11"/>
      <c r="NC222" s="11"/>
      <c r="ND222" s="11"/>
      <c r="NE222" s="11"/>
      <c r="NF222" s="11"/>
      <c r="NG222" s="11"/>
      <c r="NH222" s="11"/>
      <c r="NI222" s="11"/>
      <c r="NJ222" s="11"/>
      <c r="NK222" s="11"/>
      <c r="NL222" s="11"/>
      <c r="NM222" s="11"/>
      <c r="NN222" s="11"/>
      <c r="NO222" s="11"/>
      <c r="NP222" s="11"/>
      <c r="NQ222" s="11"/>
      <c r="NR222" s="11"/>
      <c r="NS222" s="11"/>
      <c r="NT222" s="14"/>
      <c r="NU222" s="11"/>
      <c r="NV222" s="11"/>
      <c r="NW222" s="11"/>
      <c r="NX222" s="11"/>
      <c r="NY222" s="11"/>
      <c r="NZ222" s="11"/>
      <c r="OA222" s="11"/>
      <c r="OB222" s="11"/>
      <c r="OC222" s="11"/>
      <c r="OD222" s="11"/>
      <c r="OE222" s="11"/>
      <c r="OF222" s="11"/>
      <c r="OG222" s="11"/>
      <c r="OH222" s="11"/>
      <c r="OI222" s="11"/>
      <c r="OJ222" s="11"/>
      <c r="OK222" s="11"/>
      <c r="OL222" s="11"/>
      <c r="OM222" s="11"/>
      <c r="ON222" s="11"/>
      <c r="OO222" s="11"/>
      <c r="OP222" s="11"/>
      <c r="OQ222" s="11"/>
      <c r="OR222" s="11"/>
      <c r="OS222" s="14"/>
      <c r="OT222" s="44"/>
      <c r="OU222" s="11"/>
      <c r="OV222" s="11"/>
      <c r="OW222" s="11"/>
      <c r="OX222" s="11"/>
      <c r="OY222" s="11"/>
      <c r="OZ222" s="11"/>
      <c r="PA222" s="11"/>
      <c r="PB222" s="11"/>
      <c r="PC222" s="11"/>
      <c r="PD222" s="11"/>
      <c r="PE222" s="11"/>
      <c r="PF222" s="11"/>
      <c r="PG222" s="11"/>
      <c r="PH222" s="11"/>
      <c r="PI222" s="11"/>
      <c r="PJ222" s="11"/>
      <c r="PK222" s="11"/>
      <c r="PL222" s="11"/>
      <c r="PM222" s="11"/>
      <c r="PN222" s="11"/>
      <c r="PO222" s="11"/>
      <c r="PP222" s="11"/>
      <c r="PQ222" s="11"/>
      <c r="PR222" s="11"/>
      <c r="PS222" s="11"/>
      <c r="PT222" s="11"/>
      <c r="PU222" s="11"/>
      <c r="PV222" s="11"/>
      <c r="PW222" s="11"/>
      <c r="PX222" s="14"/>
      <c r="PY222" s="11"/>
      <c r="PZ222" s="11"/>
      <c r="QA222" s="11"/>
      <c r="QB222" s="11"/>
      <c r="QC222" s="11"/>
      <c r="QD222" s="11"/>
      <c r="QE222" s="11"/>
      <c r="QF222" s="11"/>
      <c r="QG222" s="11"/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4"/>
      <c r="RB222" s="11"/>
      <c r="RC222" s="11"/>
      <c r="RD222" s="11"/>
      <c r="RE222" s="11"/>
      <c r="RF222" s="11"/>
      <c r="RG222" s="11"/>
      <c r="RH222" s="11"/>
      <c r="RI222" s="11"/>
      <c r="RJ222" s="14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4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4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</row>
    <row r="223" spans="3:698" x14ac:dyDescent="0.2">
      <c r="C223" s="14"/>
      <c r="D223" s="14"/>
      <c r="E223" s="14"/>
      <c r="F223" s="14"/>
      <c r="AY223" s="14"/>
      <c r="AZ223" s="14"/>
      <c r="BA223" s="14"/>
      <c r="BB223" s="14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4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4"/>
      <c r="KM223" s="11"/>
      <c r="KN223" s="11"/>
      <c r="KO223" s="11"/>
      <c r="KP223" s="11"/>
      <c r="KQ223" s="14"/>
      <c r="KR223" s="11"/>
      <c r="KS223" s="11"/>
      <c r="KT223" s="14"/>
      <c r="KU223" s="11"/>
      <c r="KV223" s="11"/>
      <c r="KW223" s="11"/>
      <c r="KX223" s="11"/>
      <c r="KY223" s="14"/>
      <c r="KZ223" s="11"/>
      <c r="LA223" s="11"/>
      <c r="LB223" s="11"/>
      <c r="LC223" s="11"/>
      <c r="LD223" s="11"/>
      <c r="LE223" s="11"/>
      <c r="LF223" s="11"/>
      <c r="LG223" s="11"/>
      <c r="LH223" s="11"/>
      <c r="LI223" s="11"/>
      <c r="LJ223" s="11"/>
      <c r="LK223" s="11"/>
      <c r="LL223" s="11"/>
      <c r="LM223" s="11"/>
      <c r="LN223" s="11"/>
      <c r="LO223" s="11"/>
      <c r="LP223" s="11"/>
      <c r="LQ223" s="11"/>
      <c r="LR223" s="11"/>
      <c r="LS223" s="11"/>
      <c r="LT223" s="11"/>
      <c r="LU223" s="11"/>
      <c r="LV223" s="11"/>
      <c r="LW223" s="11"/>
      <c r="LX223" s="11"/>
      <c r="LY223" s="11"/>
      <c r="LZ223" s="11"/>
      <c r="MA223" s="11"/>
      <c r="MB223" s="11"/>
      <c r="MC223" s="11"/>
      <c r="MD223" s="11"/>
      <c r="ME223" s="11"/>
      <c r="MF223" s="11"/>
      <c r="MG223" s="11"/>
      <c r="MH223" s="11"/>
      <c r="MI223" s="11"/>
      <c r="MJ223" s="11"/>
      <c r="MK223" s="11"/>
      <c r="ML223" s="11"/>
      <c r="MM223" s="11"/>
      <c r="MN223" s="11"/>
      <c r="MO223" s="11"/>
      <c r="MP223" s="11"/>
      <c r="MQ223" s="11"/>
      <c r="MR223" s="11"/>
      <c r="MS223" s="11"/>
      <c r="MT223" s="11"/>
      <c r="MU223" s="11"/>
      <c r="MV223" s="11"/>
      <c r="MW223" s="11"/>
      <c r="MX223" s="11"/>
      <c r="MY223" s="11"/>
      <c r="MZ223" s="11"/>
      <c r="NA223" s="11"/>
      <c r="NB223" s="11"/>
      <c r="NC223" s="11"/>
      <c r="ND223" s="11"/>
      <c r="NE223" s="11"/>
      <c r="NF223" s="11"/>
      <c r="NG223" s="11"/>
      <c r="NH223" s="11"/>
      <c r="NI223" s="11"/>
      <c r="NJ223" s="11"/>
      <c r="NK223" s="11"/>
      <c r="NL223" s="11"/>
      <c r="NM223" s="11"/>
      <c r="NN223" s="11"/>
      <c r="NO223" s="11"/>
      <c r="NP223" s="11"/>
      <c r="NQ223" s="11"/>
      <c r="NR223" s="11"/>
      <c r="NS223" s="11"/>
      <c r="NT223" s="14"/>
      <c r="NU223" s="11"/>
      <c r="NV223" s="11"/>
      <c r="NW223" s="11"/>
      <c r="NX223" s="11"/>
      <c r="NY223" s="11"/>
      <c r="NZ223" s="11"/>
      <c r="OA223" s="11"/>
      <c r="OB223" s="11"/>
      <c r="OC223" s="11"/>
      <c r="OD223" s="11"/>
      <c r="OE223" s="11"/>
      <c r="OF223" s="11"/>
      <c r="OG223" s="11"/>
      <c r="OH223" s="11"/>
      <c r="OI223" s="11"/>
      <c r="OJ223" s="11"/>
      <c r="OK223" s="11"/>
      <c r="OL223" s="11"/>
      <c r="OM223" s="11"/>
      <c r="ON223" s="11"/>
      <c r="OO223" s="11"/>
      <c r="OP223" s="11"/>
      <c r="OQ223" s="11"/>
      <c r="OR223" s="11"/>
      <c r="OS223" s="14"/>
      <c r="OT223" s="44"/>
      <c r="OU223" s="11"/>
      <c r="OV223" s="11"/>
      <c r="OW223" s="11"/>
      <c r="OX223" s="11"/>
      <c r="OY223" s="11"/>
      <c r="OZ223" s="11"/>
      <c r="PA223" s="11"/>
      <c r="PB223" s="11"/>
      <c r="PC223" s="11"/>
      <c r="PD223" s="11"/>
      <c r="PE223" s="11"/>
      <c r="PF223" s="11"/>
      <c r="PG223" s="11"/>
      <c r="PH223" s="11"/>
      <c r="PI223" s="11"/>
      <c r="PJ223" s="11"/>
      <c r="PK223" s="11"/>
      <c r="PL223" s="11"/>
      <c r="PM223" s="11"/>
      <c r="PN223" s="11"/>
      <c r="PO223" s="11"/>
      <c r="PP223" s="11"/>
      <c r="PQ223" s="11"/>
      <c r="PR223" s="11"/>
      <c r="PS223" s="11"/>
      <c r="PT223" s="11"/>
      <c r="PU223" s="11"/>
      <c r="PV223" s="11"/>
      <c r="PW223" s="11"/>
      <c r="PX223" s="14"/>
      <c r="PY223" s="11"/>
      <c r="PZ223" s="11"/>
      <c r="QA223" s="11"/>
      <c r="QB223" s="11"/>
      <c r="QC223" s="11"/>
      <c r="QD223" s="11"/>
      <c r="QE223" s="11"/>
      <c r="QF223" s="11"/>
      <c r="QG223" s="11"/>
      <c r="QH223" s="11"/>
      <c r="QI223" s="11"/>
      <c r="QJ223" s="11"/>
      <c r="QK223" s="11"/>
      <c r="QL223" s="11"/>
      <c r="QM223" s="11"/>
      <c r="QN223" s="11"/>
      <c r="QO223" s="11"/>
      <c r="QP223" s="11"/>
      <c r="QQ223" s="11"/>
      <c r="QR223" s="11"/>
      <c r="QS223" s="11"/>
      <c r="QT223" s="11"/>
      <c r="QU223" s="11"/>
      <c r="QV223" s="11"/>
      <c r="QW223" s="11"/>
      <c r="QX223" s="11"/>
      <c r="QY223" s="11"/>
      <c r="QZ223" s="11"/>
      <c r="RA223" s="14"/>
      <c r="RB223" s="11"/>
      <c r="RC223" s="11"/>
      <c r="RD223" s="11"/>
      <c r="RE223" s="11"/>
      <c r="RF223" s="11"/>
      <c r="RG223" s="11"/>
      <c r="RH223" s="11"/>
      <c r="RI223" s="11"/>
      <c r="RJ223" s="14"/>
      <c r="RK223" s="11"/>
      <c r="RL223" s="11"/>
      <c r="RM223" s="11"/>
      <c r="RN223" s="11"/>
      <c r="RO223" s="11"/>
      <c r="RP223" s="11"/>
      <c r="RQ223" s="11"/>
      <c r="RR223" s="11"/>
      <c r="RS223" s="11"/>
      <c r="RT223" s="11"/>
      <c r="RU223" s="11"/>
      <c r="RV223" s="11"/>
      <c r="RW223" s="11"/>
      <c r="RX223" s="11"/>
      <c r="RY223" s="11"/>
      <c r="RZ223" s="11"/>
      <c r="SA223" s="11"/>
      <c r="SB223" s="11"/>
      <c r="SC223" s="11"/>
      <c r="SD223" s="11"/>
      <c r="SE223" s="11"/>
      <c r="SF223" s="11"/>
      <c r="SG223" s="11"/>
      <c r="SH223" s="11"/>
      <c r="SI223" s="11"/>
      <c r="SJ223" s="11"/>
      <c r="SK223" s="11"/>
      <c r="SL223" s="11"/>
      <c r="SM223" s="11"/>
      <c r="SN223" s="11"/>
      <c r="SO223" s="11"/>
      <c r="SP223" s="11"/>
      <c r="SQ223" s="11"/>
      <c r="SR223" s="11"/>
      <c r="SS223" s="11"/>
      <c r="ST223" s="11"/>
      <c r="SU223" s="11"/>
      <c r="SV223" s="11"/>
      <c r="SW223" s="11"/>
      <c r="SX223" s="11"/>
      <c r="SY223" s="11"/>
      <c r="SZ223" s="11"/>
      <c r="TA223" s="11"/>
      <c r="TB223" s="11"/>
      <c r="TC223" s="11"/>
      <c r="TD223" s="11"/>
      <c r="TE223" s="11"/>
      <c r="TF223" s="11"/>
      <c r="TG223" s="14"/>
      <c r="TH223" s="11"/>
      <c r="TI223" s="11"/>
      <c r="TJ223" s="11"/>
      <c r="TK223" s="11"/>
      <c r="TL223" s="11"/>
      <c r="TM223" s="11"/>
      <c r="TN223" s="11"/>
      <c r="TO223" s="11"/>
      <c r="TP223" s="11"/>
      <c r="TQ223" s="11"/>
      <c r="TR223" s="11"/>
      <c r="TS223" s="11"/>
      <c r="TT223" s="11"/>
      <c r="TU223" s="11"/>
      <c r="TV223" s="11"/>
      <c r="TW223" s="11"/>
      <c r="TX223" s="11"/>
      <c r="TY223" s="11"/>
      <c r="TZ223" s="11"/>
      <c r="UA223" s="11"/>
      <c r="UB223" s="11"/>
      <c r="UC223" s="11"/>
      <c r="UD223" s="11"/>
      <c r="UE223" s="11"/>
      <c r="UF223" s="11"/>
      <c r="UG223" s="11"/>
      <c r="UH223" s="11"/>
      <c r="UI223" s="11"/>
      <c r="UJ223" s="11"/>
      <c r="UK223" s="11"/>
      <c r="UL223" s="11"/>
      <c r="UM223" s="11"/>
      <c r="UN223" s="11"/>
      <c r="UO223" s="11"/>
      <c r="UP223" s="11"/>
      <c r="UQ223" s="11"/>
      <c r="UR223" s="11"/>
      <c r="US223" s="11"/>
      <c r="UT223" s="11"/>
      <c r="UU223" s="11"/>
      <c r="UV223" s="11"/>
      <c r="UW223" s="11"/>
      <c r="UX223" s="11"/>
      <c r="UY223" s="11"/>
      <c r="UZ223" s="11"/>
      <c r="VA223" s="11"/>
      <c r="VB223" s="11"/>
      <c r="VC223" s="11"/>
      <c r="VD223" s="11"/>
      <c r="VE223" s="11"/>
      <c r="VF223" s="11"/>
      <c r="VG223" s="11"/>
      <c r="VH223" s="14"/>
      <c r="VI223" s="11"/>
      <c r="VJ223" s="11"/>
      <c r="VK223" s="11"/>
      <c r="VL223" s="11"/>
      <c r="VM223" s="11"/>
      <c r="VN223" s="11"/>
      <c r="VO223" s="11"/>
      <c r="VP223" s="11"/>
      <c r="VQ223" s="11"/>
      <c r="VR223" s="11"/>
      <c r="VS223" s="11"/>
      <c r="VT223" s="11"/>
      <c r="VU223" s="11"/>
      <c r="VV223" s="11"/>
      <c r="VW223" s="11"/>
      <c r="VX223" s="11"/>
      <c r="VY223" s="11"/>
      <c r="VZ223" s="11"/>
      <c r="WA223" s="11"/>
      <c r="WB223" s="11"/>
      <c r="WC223" s="11"/>
      <c r="WD223" s="11"/>
      <c r="WE223" s="11"/>
      <c r="WF223" s="11"/>
      <c r="WG223" s="11"/>
      <c r="WH223" s="11"/>
      <c r="WI223" s="11"/>
      <c r="WJ223" s="11"/>
      <c r="WK223" s="11"/>
      <c r="WL223" s="11"/>
      <c r="WM223" s="11"/>
      <c r="WN223" s="11"/>
      <c r="WO223" s="11"/>
      <c r="WP223" s="11"/>
      <c r="WQ223" s="11"/>
      <c r="WR223" s="11"/>
      <c r="WS223" s="11"/>
      <c r="WT223" s="11"/>
      <c r="WU223" s="11"/>
      <c r="WV223" s="11"/>
      <c r="WW223" s="11"/>
      <c r="WX223" s="11"/>
      <c r="WY223" s="11"/>
      <c r="WZ223" s="11"/>
      <c r="XA223" s="11"/>
      <c r="XB223" s="11"/>
      <c r="XC223" s="11"/>
      <c r="XD223" s="11"/>
      <c r="XE223" s="11"/>
      <c r="XF223" s="11"/>
      <c r="XG223" s="11"/>
      <c r="XH223" s="11"/>
      <c r="XI223" s="11"/>
      <c r="XJ223" s="11"/>
      <c r="XK223" s="11"/>
      <c r="XL223" s="11"/>
      <c r="XM223" s="11"/>
      <c r="XN223" s="11"/>
      <c r="XO223" s="11"/>
      <c r="XP223" s="11"/>
      <c r="XQ223" s="11"/>
      <c r="XR223" s="11"/>
      <c r="XS223" s="11"/>
      <c r="XT223" s="11"/>
      <c r="XU223" s="11"/>
      <c r="XV223" s="11"/>
      <c r="XW223" s="11"/>
      <c r="XX223" s="11"/>
      <c r="XY223" s="11"/>
      <c r="XZ223" s="11"/>
      <c r="YA223" s="11"/>
      <c r="YB223" s="11"/>
      <c r="YC223" s="11"/>
      <c r="YD223" s="11"/>
      <c r="YE223" s="11"/>
      <c r="YF223" s="11"/>
      <c r="YG223" s="11"/>
      <c r="YH223" s="11"/>
      <c r="YI223" s="11"/>
      <c r="YJ223" s="11"/>
      <c r="YK223" s="11"/>
      <c r="YL223" s="11"/>
      <c r="YM223" s="11"/>
      <c r="YN223" s="11"/>
      <c r="YO223" s="11"/>
      <c r="YP223" s="11"/>
      <c r="YQ223" s="11"/>
      <c r="YR223" s="11"/>
      <c r="YS223" s="11"/>
      <c r="YT223" s="11"/>
      <c r="YU223" s="11"/>
      <c r="YV223" s="11"/>
      <c r="YW223" s="11"/>
      <c r="YX223" s="11"/>
      <c r="YY223" s="11"/>
      <c r="YZ223" s="11"/>
      <c r="ZA223" s="11"/>
      <c r="ZB223" s="11"/>
      <c r="ZC223" s="11"/>
      <c r="ZD223" s="11"/>
      <c r="ZE223" s="11"/>
      <c r="ZF223" s="11"/>
      <c r="ZG223" s="11"/>
      <c r="ZH223" s="11"/>
      <c r="ZI223" s="11"/>
      <c r="ZJ223" s="11"/>
      <c r="ZK223" s="11"/>
      <c r="ZL223" s="11"/>
      <c r="ZM223" s="11"/>
      <c r="ZN223" s="11"/>
      <c r="ZO223" s="11"/>
      <c r="ZP223" s="11"/>
      <c r="ZQ223" s="11"/>
      <c r="ZR223" s="11"/>
      <c r="ZS223" s="11"/>
      <c r="ZT223" s="11"/>
      <c r="ZU223" s="11"/>
      <c r="ZV223" s="11"/>
    </row>
    <row r="224" spans="3:698" x14ac:dyDescent="0.2">
      <c r="C224" s="14"/>
      <c r="D224" s="14"/>
      <c r="E224" s="14"/>
      <c r="F224" s="14"/>
      <c r="AY224" s="14"/>
      <c r="AZ224" s="14"/>
      <c r="BA224" s="14"/>
      <c r="BB224" s="14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4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4"/>
      <c r="KM224" s="11"/>
      <c r="KN224" s="11"/>
      <c r="KO224" s="11"/>
      <c r="KP224" s="11"/>
      <c r="KQ224" s="14"/>
      <c r="KR224" s="11"/>
      <c r="KS224" s="11"/>
      <c r="KT224" s="14"/>
      <c r="KU224" s="11"/>
      <c r="KV224" s="11"/>
      <c r="KW224" s="11"/>
      <c r="KX224" s="11"/>
      <c r="KY224" s="14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4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4"/>
      <c r="OT224" s="44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4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4"/>
      <c r="RB224" s="11"/>
      <c r="RC224" s="11"/>
      <c r="RD224" s="11"/>
      <c r="RE224" s="11"/>
      <c r="RF224" s="11"/>
      <c r="RG224" s="11"/>
      <c r="RH224" s="11"/>
      <c r="RI224" s="11"/>
      <c r="RJ224" s="14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4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4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</row>
    <row r="225" spans="3:698" x14ac:dyDescent="0.2">
      <c r="C225" s="14"/>
      <c r="D225" s="14"/>
      <c r="E225" s="14"/>
      <c r="F225" s="14"/>
      <c r="AY225" s="14"/>
      <c r="AZ225" s="14"/>
      <c r="BA225" s="14"/>
      <c r="BB225" s="14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4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4"/>
      <c r="KM225" s="11"/>
      <c r="KN225" s="11"/>
      <c r="KO225" s="11"/>
      <c r="KP225" s="11"/>
      <c r="KQ225" s="14"/>
      <c r="KR225" s="11"/>
      <c r="KS225" s="11"/>
      <c r="KT225" s="14"/>
      <c r="KU225" s="11"/>
      <c r="KV225" s="11"/>
      <c r="KW225" s="11"/>
      <c r="KX225" s="11"/>
      <c r="KY225" s="14"/>
      <c r="KZ225" s="11"/>
      <c r="LA225" s="11"/>
      <c r="LB225" s="11"/>
      <c r="LC225" s="11"/>
      <c r="LD225" s="11"/>
      <c r="LE225" s="11"/>
      <c r="LF225" s="11"/>
      <c r="LG225" s="11"/>
      <c r="LH225" s="11"/>
      <c r="LI225" s="11"/>
      <c r="LJ225" s="11"/>
      <c r="LK225" s="11"/>
      <c r="LL225" s="11"/>
      <c r="LM225" s="11"/>
      <c r="LN225" s="11"/>
      <c r="LO225" s="11"/>
      <c r="LP225" s="11"/>
      <c r="LQ225" s="11"/>
      <c r="LR225" s="11"/>
      <c r="LS225" s="11"/>
      <c r="LT225" s="11"/>
      <c r="LU225" s="11"/>
      <c r="LV225" s="11"/>
      <c r="LW225" s="11"/>
      <c r="LX225" s="11"/>
      <c r="LY225" s="11"/>
      <c r="LZ225" s="11"/>
      <c r="MA225" s="11"/>
      <c r="MB225" s="11"/>
      <c r="MC225" s="11"/>
      <c r="MD225" s="11"/>
      <c r="ME225" s="11"/>
      <c r="MF225" s="11"/>
      <c r="MG225" s="11"/>
      <c r="MH225" s="11"/>
      <c r="MI225" s="11"/>
      <c r="MJ225" s="11"/>
      <c r="MK225" s="11"/>
      <c r="ML225" s="11"/>
      <c r="MM225" s="11"/>
      <c r="MN225" s="11"/>
      <c r="MO225" s="11"/>
      <c r="MP225" s="11"/>
      <c r="MQ225" s="11"/>
      <c r="MR225" s="11"/>
      <c r="MS225" s="11"/>
      <c r="MT225" s="11"/>
      <c r="MU225" s="11"/>
      <c r="MV225" s="11"/>
      <c r="MW225" s="11"/>
      <c r="MX225" s="11"/>
      <c r="MY225" s="11"/>
      <c r="MZ225" s="11"/>
      <c r="NA225" s="11"/>
      <c r="NB225" s="11"/>
      <c r="NC225" s="11"/>
      <c r="ND225" s="11"/>
      <c r="NE225" s="11"/>
      <c r="NF225" s="11"/>
      <c r="NG225" s="11"/>
      <c r="NH225" s="11"/>
      <c r="NI225" s="11"/>
      <c r="NJ225" s="11"/>
      <c r="NK225" s="11"/>
      <c r="NL225" s="11"/>
      <c r="NM225" s="11"/>
      <c r="NN225" s="11"/>
      <c r="NO225" s="11"/>
      <c r="NP225" s="11"/>
      <c r="NQ225" s="11"/>
      <c r="NR225" s="11"/>
      <c r="NS225" s="11"/>
      <c r="NT225" s="14"/>
      <c r="NU225" s="11"/>
      <c r="NV225" s="11"/>
      <c r="NW225" s="11"/>
      <c r="NX225" s="11"/>
      <c r="NY225" s="11"/>
      <c r="NZ225" s="11"/>
      <c r="OA225" s="11"/>
      <c r="OB225" s="11"/>
      <c r="OC225" s="11"/>
      <c r="OD225" s="11"/>
      <c r="OE225" s="11"/>
      <c r="OF225" s="11"/>
      <c r="OG225" s="11"/>
      <c r="OH225" s="11"/>
      <c r="OI225" s="11"/>
      <c r="OJ225" s="11"/>
      <c r="OK225" s="11"/>
      <c r="OL225" s="11"/>
      <c r="OM225" s="11"/>
      <c r="ON225" s="11"/>
      <c r="OO225" s="11"/>
      <c r="OP225" s="11"/>
      <c r="OQ225" s="11"/>
      <c r="OR225" s="11"/>
      <c r="OS225" s="14"/>
      <c r="OT225" s="44"/>
      <c r="OU225" s="11"/>
      <c r="OV225" s="11"/>
      <c r="OW225" s="11"/>
      <c r="OX225" s="11"/>
      <c r="OY225" s="11"/>
      <c r="OZ225" s="11"/>
      <c r="PA225" s="11"/>
      <c r="PB225" s="11"/>
      <c r="PC225" s="11"/>
      <c r="PD225" s="11"/>
      <c r="PE225" s="11"/>
      <c r="PF225" s="11"/>
      <c r="PG225" s="11"/>
      <c r="PH225" s="11"/>
      <c r="PI225" s="11"/>
      <c r="PJ225" s="11"/>
      <c r="PK225" s="11"/>
      <c r="PL225" s="11"/>
      <c r="PM225" s="11"/>
      <c r="PN225" s="11"/>
      <c r="PO225" s="11"/>
      <c r="PP225" s="11"/>
      <c r="PQ225" s="11"/>
      <c r="PR225" s="11"/>
      <c r="PS225" s="11"/>
      <c r="PT225" s="11"/>
      <c r="PU225" s="11"/>
      <c r="PV225" s="11"/>
      <c r="PW225" s="11"/>
      <c r="PX225" s="14"/>
      <c r="PY225" s="11"/>
      <c r="PZ225" s="11"/>
      <c r="QA225" s="11"/>
      <c r="QB225" s="11"/>
      <c r="QC225" s="11"/>
      <c r="QD225" s="11"/>
      <c r="QE225" s="11"/>
      <c r="QF225" s="11"/>
      <c r="QG225" s="11"/>
      <c r="QH225" s="11"/>
      <c r="QI225" s="11"/>
      <c r="QJ225" s="11"/>
      <c r="QK225" s="11"/>
      <c r="QL225" s="11"/>
      <c r="QM225" s="11"/>
      <c r="QN225" s="11"/>
      <c r="QO225" s="11"/>
      <c r="QP225" s="11"/>
      <c r="QQ225" s="11"/>
      <c r="QR225" s="11"/>
      <c r="QS225" s="11"/>
      <c r="QT225" s="11"/>
      <c r="QU225" s="11"/>
      <c r="QV225" s="11"/>
      <c r="QW225" s="11"/>
      <c r="QX225" s="11"/>
      <c r="QY225" s="11"/>
      <c r="QZ225" s="11"/>
      <c r="RA225" s="14"/>
      <c r="RB225" s="11"/>
      <c r="RC225" s="11"/>
      <c r="RD225" s="11"/>
      <c r="RE225" s="11"/>
      <c r="RF225" s="11"/>
      <c r="RG225" s="11"/>
      <c r="RH225" s="11"/>
      <c r="RI225" s="11"/>
      <c r="RJ225" s="14"/>
      <c r="RK225" s="11"/>
      <c r="RL225" s="11"/>
      <c r="RM225" s="11"/>
      <c r="RN225" s="11"/>
      <c r="RO225" s="11"/>
      <c r="RP225" s="11"/>
      <c r="RQ225" s="11"/>
      <c r="RR225" s="11"/>
      <c r="RS225" s="11"/>
      <c r="RT225" s="11"/>
      <c r="RU225" s="11"/>
      <c r="RV225" s="11"/>
      <c r="RW225" s="11"/>
      <c r="RX225" s="11"/>
      <c r="RY225" s="11"/>
      <c r="RZ225" s="11"/>
      <c r="SA225" s="11"/>
      <c r="SB225" s="11"/>
      <c r="SC225" s="11"/>
      <c r="SD225" s="11"/>
      <c r="SE225" s="11"/>
      <c r="SF225" s="11"/>
      <c r="SG225" s="11"/>
      <c r="SH225" s="11"/>
      <c r="SI225" s="11"/>
      <c r="SJ225" s="11"/>
      <c r="SK225" s="11"/>
      <c r="SL225" s="11"/>
      <c r="SM225" s="11"/>
      <c r="SN225" s="11"/>
      <c r="SO225" s="11"/>
      <c r="SP225" s="11"/>
      <c r="SQ225" s="11"/>
      <c r="SR225" s="11"/>
      <c r="SS225" s="11"/>
      <c r="ST225" s="11"/>
      <c r="SU225" s="11"/>
      <c r="SV225" s="11"/>
      <c r="SW225" s="11"/>
      <c r="SX225" s="11"/>
      <c r="SY225" s="11"/>
      <c r="SZ225" s="11"/>
      <c r="TA225" s="11"/>
      <c r="TB225" s="11"/>
      <c r="TC225" s="11"/>
      <c r="TD225" s="11"/>
      <c r="TE225" s="11"/>
      <c r="TF225" s="11"/>
      <c r="TG225" s="14"/>
      <c r="TH225" s="11"/>
      <c r="TI225" s="11"/>
      <c r="TJ225" s="11"/>
      <c r="TK225" s="11"/>
      <c r="TL225" s="11"/>
      <c r="TM225" s="11"/>
      <c r="TN225" s="11"/>
      <c r="TO225" s="11"/>
      <c r="TP225" s="11"/>
      <c r="TQ225" s="11"/>
      <c r="TR225" s="11"/>
      <c r="TS225" s="11"/>
      <c r="TT225" s="11"/>
      <c r="TU225" s="11"/>
      <c r="TV225" s="11"/>
      <c r="TW225" s="11"/>
      <c r="TX225" s="11"/>
      <c r="TY225" s="11"/>
      <c r="TZ225" s="11"/>
      <c r="UA225" s="11"/>
      <c r="UB225" s="11"/>
      <c r="UC225" s="11"/>
      <c r="UD225" s="11"/>
      <c r="UE225" s="11"/>
      <c r="UF225" s="11"/>
      <c r="UG225" s="11"/>
      <c r="UH225" s="11"/>
      <c r="UI225" s="11"/>
      <c r="UJ225" s="11"/>
      <c r="UK225" s="11"/>
      <c r="UL225" s="11"/>
      <c r="UM225" s="11"/>
      <c r="UN225" s="11"/>
      <c r="UO225" s="11"/>
      <c r="UP225" s="11"/>
      <c r="UQ225" s="11"/>
      <c r="UR225" s="11"/>
      <c r="US225" s="11"/>
      <c r="UT225" s="11"/>
      <c r="UU225" s="11"/>
      <c r="UV225" s="11"/>
      <c r="UW225" s="11"/>
      <c r="UX225" s="11"/>
      <c r="UY225" s="11"/>
      <c r="UZ225" s="11"/>
      <c r="VA225" s="11"/>
      <c r="VB225" s="11"/>
      <c r="VC225" s="11"/>
      <c r="VD225" s="11"/>
      <c r="VE225" s="11"/>
      <c r="VF225" s="11"/>
      <c r="VG225" s="11"/>
      <c r="VH225" s="14"/>
      <c r="VI225" s="11"/>
      <c r="VJ225" s="11"/>
      <c r="VK225" s="11"/>
      <c r="VL225" s="11"/>
      <c r="VM225" s="11"/>
      <c r="VN225" s="11"/>
      <c r="VO225" s="11"/>
      <c r="VP225" s="11"/>
      <c r="VQ225" s="11"/>
      <c r="VR225" s="11"/>
      <c r="VS225" s="11"/>
      <c r="VT225" s="11"/>
      <c r="VU225" s="11"/>
      <c r="VV225" s="11"/>
      <c r="VW225" s="11"/>
      <c r="VX225" s="11"/>
      <c r="VY225" s="11"/>
      <c r="VZ225" s="11"/>
      <c r="WA225" s="11"/>
      <c r="WB225" s="11"/>
      <c r="WC225" s="11"/>
      <c r="WD225" s="11"/>
      <c r="WE225" s="11"/>
      <c r="WF225" s="11"/>
      <c r="WG225" s="11"/>
      <c r="WH225" s="11"/>
      <c r="WI225" s="11"/>
      <c r="WJ225" s="11"/>
      <c r="WK225" s="11"/>
      <c r="WL225" s="11"/>
      <c r="WM225" s="11"/>
      <c r="WN225" s="11"/>
      <c r="WO225" s="11"/>
      <c r="WP225" s="11"/>
      <c r="WQ225" s="11"/>
      <c r="WR225" s="11"/>
      <c r="WS225" s="11"/>
      <c r="WT225" s="11"/>
      <c r="WU225" s="11"/>
      <c r="WV225" s="11"/>
      <c r="WW225" s="11"/>
      <c r="WX225" s="11"/>
      <c r="WY225" s="11"/>
      <c r="WZ225" s="11"/>
      <c r="XA225" s="11"/>
      <c r="XB225" s="11"/>
      <c r="XC225" s="11"/>
      <c r="XD225" s="11"/>
      <c r="XE225" s="11"/>
      <c r="XF225" s="11"/>
      <c r="XG225" s="11"/>
      <c r="XH225" s="11"/>
      <c r="XI225" s="11"/>
      <c r="XJ225" s="11"/>
      <c r="XK225" s="11"/>
      <c r="XL225" s="11"/>
      <c r="XM225" s="11"/>
      <c r="XN225" s="11"/>
      <c r="XO225" s="11"/>
      <c r="XP225" s="11"/>
      <c r="XQ225" s="11"/>
      <c r="XR225" s="11"/>
      <c r="XS225" s="11"/>
      <c r="XT225" s="11"/>
      <c r="XU225" s="11"/>
      <c r="XV225" s="11"/>
      <c r="XW225" s="11"/>
      <c r="XX225" s="11"/>
      <c r="XY225" s="11"/>
      <c r="XZ225" s="11"/>
      <c r="YA225" s="11"/>
      <c r="YB225" s="11"/>
      <c r="YC225" s="11"/>
      <c r="YD225" s="11"/>
      <c r="YE225" s="11"/>
      <c r="YF225" s="11"/>
      <c r="YG225" s="11"/>
      <c r="YH225" s="11"/>
      <c r="YI225" s="11"/>
      <c r="YJ225" s="11"/>
      <c r="YK225" s="11"/>
      <c r="YL225" s="11"/>
      <c r="YM225" s="11"/>
      <c r="YN225" s="11"/>
      <c r="YO225" s="11"/>
      <c r="YP225" s="11"/>
      <c r="YQ225" s="11"/>
      <c r="YR225" s="11"/>
      <c r="YS225" s="11"/>
      <c r="YT225" s="11"/>
      <c r="YU225" s="11"/>
      <c r="YV225" s="11"/>
      <c r="YW225" s="11"/>
      <c r="YX225" s="11"/>
      <c r="YY225" s="11"/>
      <c r="YZ225" s="11"/>
      <c r="ZA225" s="11"/>
      <c r="ZB225" s="11"/>
      <c r="ZC225" s="11"/>
      <c r="ZD225" s="11"/>
      <c r="ZE225" s="11"/>
      <c r="ZF225" s="11"/>
      <c r="ZG225" s="11"/>
      <c r="ZH225" s="11"/>
      <c r="ZI225" s="11"/>
      <c r="ZJ225" s="11"/>
      <c r="ZK225" s="11"/>
      <c r="ZL225" s="11"/>
      <c r="ZM225" s="11"/>
      <c r="ZN225" s="11"/>
      <c r="ZO225" s="11"/>
      <c r="ZP225" s="11"/>
      <c r="ZQ225" s="11"/>
      <c r="ZR225" s="11"/>
      <c r="ZS225" s="11"/>
      <c r="ZT225" s="11"/>
      <c r="ZU225" s="11"/>
      <c r="ZV225" s="11"/>
    </row>
    <row r="226" spans="3:698" x14ac:dyDescent="0.2">
      <c r="C226" s="14"/>
      <c r="D226" s="14"/>
      <c r="E226" s="14"/>
      <c r="F226" s="14"/>
      <c r="AY226" s="14"/>
      <c r="AZ226" s="14"/>
      <c r="BA226" s="14"/>
      <c r="BB226" s="14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4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4"/>
      <c r="KM226" s="11"/>
      <c r="KN226" s="11"/>
      <c r="KO226" s="11"/>
      <c r="KP226" s="11"/>
      <c r="KQ226" s="14"/>
      <c r="KR226" s="11"/>
      <c r="KS226" s="11"/>
      <c r="KT226" s="14"/>
      <c r="KU226" s="11"/>
      <c r="KV226" s="11"/>
      <c r="KW226" s="11"/>
      <c r="KX226" s="11"/>
      <c r="KY226" s="14"/>
      <c r="KZ226" s="11"/>
      <c r="LA226" s="11"/>
      <c r="LB226" s="11"/>
      <c r="LC226" s="11"/>
      <c r="LD226" s="11"/>
      <c r="LE226" s="11"/>
      <c r="LF226" s="11"/>
      <c r="LG226" s="11"/>
      <c r="LH226" s="11"/>
      <c r="LI226" s="11"/>
      <c r="LJ226" s="11"/>
      <c r="LK226" s="11"/>
      <c r="LL226" s="11"/>
      <c r="LM226" s="11"/>
      <c r="LN226" s="11"/>
      <c r="LO226" s="11"/>
      <c r="LP226" s="11"/>
      <c r="LQ226" s="11"/>
      <c r="LR226" s="11"/>
      <c r="LS226" s="11"/>
      <c r="LT226" s="11"/>
      <c r="LU226" s="11"/>
      <c r="LV226" s="11"/>
      <c r="LW226" s="11"/>
      <c r="LX226" s="11"/>
      <c r="LY226" s="11"/>
      <c r="LZ226" s="11"/>
      <c r="MA226" s="11"/>
      <c r="MB226" s="11"/>
      <c r="MC226" s="11"/>
      <c r="MD226" s="11"/>
      <c r="ME226" s="11"/>
      <c r="MF226" s="11"/>
      <c r="MG226" s="11"/>
      <c r="MH226" s="11"/>
      <c r="MI226" s="11"/>
      <c r="MJ226" s="11"/>
      <c r="MK226" s="11"/>
      <c r="ML226" s="11"/>
      <c r="MM226" s="11"/>
      <c r="MN226" s="11"/>
      <c r="MO226" s="11"/>
      <c r="MP226" s="11"/>
      <c r="MQ226" s="11"/>
      <c r="MR226" s="11"/>
      <c r="MS226" s="11"/>
      <c r="MT226" s="11"/>
      <c r="MU226" s="11"/>
      <c r="MV226" s="11"/>
      <c r="MW226" s="11"/>
      <c r="MX226" s="11"/>
      <c r="MY226" s="11"/>
      <c r="MZ226" s="11"/>
      <c r="NA226" s="11"/>
      <c r="NB226" s="11"/>
      <c r="NC226" s="11"/>
      <c r="ND226" s="11"/>
      <c r="NE226" s="11"/>
      <c r="NF226" s="11"/>
      <c r="NG226" s="11"/>
      <c r="NH226" s="11"/>
      <c r="NI226" s="11"/>
      <c r="NJ226" s="11"/>
      <c r="NK226" s="11"/>
      <c r="NL226" s="11"/>
      <c r="NM226" s="11"/>
      <c r="NN226" s="11"/>
      <c r="NO226" s="11"/>
      <c r="NP226" s="11"/>
      <c r="NQ226" s="11"/>
      <c r="NR226" s="11"/>
      <c r="NS226" s="11"/>
      <c r="NT226" s="14"/>
      <c r="NU226" s="11"/>
      <c r="NV226" s="11"/>
      <c r="NW226" s="11"/>
      <c r="NX226" s="11"/>
      <c r="NY226" s="11"/>
      <c r="NZ226" s="11"/>
      <c r="OA226" s="11"/>
      <c r="OB226" s="11"/>
      <c r="OC226" s="11"/>
      <c r="OD226" s="11"/>
      <c r="OE226" s="11"/>
      <c r="OF226" s="11"/>
      <c r="OG226" s="11"/>
      <c r="OH226" s="11"/>
      <c r="OI226" s="11"/>
      <c r="OJ226" s="11"/>
      <c r="OK226" s="11"/>
      <c r="OL226" s="11"/>
      <c r="OM226" s="11"/>
      <c r="ON226" s="11"/>
      <c r="OO226" s="11"/>
      <c r="OP226" s="11"/>
      <c r="OQ226" s="11"/>
      <c r="OR226" s="11"/>
      <c r="OS226" s="14"/>
      <c r="OT226" s="44"/>
      <c r="OU226" s="11"/>
      <c r="OV226" s="11"/>
      <c r="OW226" s="11"/>
      <c r="OX226" s="11"/>
      <c r="OY226" s="11"/>
      <c r="OZ226" s="11"/>
      <c r="PA226" s="11"/>
      <c r="PB226" s="11"/>
      <c r="PC226" s="11"/>
      <c r="PD226" s="11"/>
      <c r="PE226" s="11"/>
      <c r="PF226" s="11"/>
      <c r="PG226" s="11"/>
      <c r="PH226" s="11"/>
      <c r="PI226" s="11"/>
      <c r="PJ226" s="11"/>
      <c r="PK226" s="11"/>
      <c r="PL226" s="11"/>
      <c r="PM226" s="11"/>
      <c r="PN226" s="11"/>
      <c r="PO226" s="11"/>
      <c r="PP226" s="11"/>
      <c r="PQ226" s="11"/>
      <c r="PR226" s="11"/>
      <c r="PS226" s="11"/>
      <c r="PT226" s="11"/>
      <c r="PU226" s="11"/>
      <c r="PV226" s="11"/>
      <c r="PW226" s="11"/>
      <c r="PX226" s="14"/>
      <c r="PY226" s="11"/>
      <c r="PZ226" s="11"/>
      <c r="QA226" s="11"/>
      <c r="QB226" s="11"/>
      <c r="QC226" s="11"/>
      <c r="QD226" s="11"/>
      <c r="QE226" s="11"/>
      <c r="QF226" s="11"/>
      <c r="QG226" s="11"/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4"/>
      <c r="RB226" s="11"/>
      <c r="RC226" s="11"/>
      <c r="RD226" s="11"/>
      <c r="RE226" s="11"/>
      <c r="RF226" s="11"/>
      <c r="RG226" s="11"/>
      <c r="RH226" s="11"/>
      <c r="RI226" s="11"/>
      <c r="RJ226" s="14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4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4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1"/>
      <c r="WK226" s="11"/>
      <c r="WL226" s="11"/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1"/>
      <c r="XW226" s="11"/>
      <c r="XX226" s="11"/>
      <c r="XY226" s="11"/>
      <c r="XZ226" s="11"/>
      <c r="YA226" s="11"/>
      <c r="YB226" s="11"/>
      <c r="YC226" s="11"/>
      <c r="YD226" s="11"/>
      <c r="YE226" s="11"/>
      <c r="YF226" s="11"/>
      <c r="YG226" s="11"/>
      <c r="YH226" s="11"/>
      <c r="YI226" s="11"/>
      <c r="YJ226" s="11"/>
      <c r="YK226" s="11"/>
      <c r="YL226" s="11"/>
      <c r="YM226" s="11"/>
      <c r="YN226" s="11"/>
      <c r="YO226" s="11"/>
      <c r="YP226" s="11"/>
      <c r="YQ226" s="11"/>
      <c r="YR226" s="11"/>
      <c r="YS226" s="11"/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1"/>
      <c r="ZF226" s="11"/>
      <c r="ZG226" s="11"/>
      <c r="ZH226" s="11"/>
      <c r="ZI226" s="11"/>
      <c r="ZJ226" s="11"/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</row>
    <row r="227" spans="3:698" x14ac:dyDescent="0.2">
      <c r="C227" s="14"/>
      <c r="D227" s="14"/>
      <c r="E227" s="14"/>
      <c r="F227" s="14"/>
      <c r="AY227" s="14"/>
      <c r="AZ227" s="14"/>
      <c r="BA227" s="14"/>
      <c r="BB227" s="14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4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4"/>
      <c r="KM227" s="11"/>
      <c r="KN227" s="11"/>
      <c r="KO227" s="11"/>
      <c r="KP227" s="11"/>
      <c r="KQ227" s="14"/>
      <c r="KR227" s="11"/>
      <c r="KS227" s="11"/>
      <c r="KT227" s="14"/>
      <c r="KU227" s="11"/>
      <c r="KV227" s="11"/>
      <c r="KW227" s="11"/>
      <c r="KX227" s="11"/>
      <c r="KY227" s="14"/>
      <c r="KZ227" s="11"/>
      <c r="LA227" s="11"/>
      <c r="LB227" s="11"/>
      <c r="LC227" s="11"/>
      <c r="LD227" s="11"/>
      <c r="LE227" s="11"/>
      <c r="LF227" s="11"/>
      <c r="LG227" s="11"/>
      <c r="LH227" s="11"/>
      <c r="LI227" s="11"/>
      <c r="LJ227" s="11"/>
      <c r="LK227" s="11"/>
      <c r="LL227" s="11"/>
      <c r="LM227" s="11"/>
      <c r="LN227" s="11"/>
      <c r="LO227" s="11"/>
      <c r="LP227" s="11"/>
      <c r="LQ227" s="11"/>
      <c r="LR227" s="11"/>
      <c r="LS227" s="11"/>
      <c r="LT227" s="11"/>
      <c r="LU227" s="11"/>
      <c r="LV227" s="11"/>
      <c r="LW227" s="11"/>
      <c r="LX227" s="11"/>
      <c r="LY227" s="11"/>
      <c r="LZ227" s="11"/>
      <c r="MA227" s="11"/>
      <c r="MB227" s="11"/>
      <c r="MC227" s="11"/>
      <c r="MD227" s="11"/>
      <c r="ME227" s="11"/>
      <c r="MF227" s="11"/>
      <c r="MG227" s="11"/>
      <c r="MH227" s="11"/>
      <c r="MI227" s="11"/>
      <c r="MJ227" s="11"/>
      <c r="MK227" s="11"/>
      <c r="ML227" s="11"/>
      <c r="MM227" s="11"/>
      <c r="MN227" s="11"/>
      <c r="MO227" s="11"/>
      <c r="MP227" s="11"/>
      <c r="MQ227" s="11"/>
      <c r="MR227" s="11"/>
      <c r="MS227" s="11"/>
      <c r="MT227" s="11"/>
      <c r="MU227" s="11"/>
      <c r="MV227" s="11"/>
      <c r="MW227" s="11"/>
      <c r="MX227" s="11"/>
      <c r="MY227" s="11"/>
      <c r="MZ227" s="11"/>
      <c r="NA227" s="11"/>
      <c r="NB227" s="11"/>
      <c r="NC227" s="11"/>
      <c r="ND227" s="11"/>
      <c r="NE227" s="11"/>
      <c r="NF227" s="11"/>
      <c r="NG227" s="11"/>
      <c r="NH227" s="11"/>
      <c r="NI227" s="11"/>
      <c r="NJ227" s="11"/>
      <c r="NK227" s="11"/>
      <c r="NL227" s="11"/>
      <c r="NM227" s="11"/>
      <c r="NN227" s="11"/>
      <c r="NO227" s="11"/>
      <c r="NP227" s="11"/>
      <c r="NQ227" s="11"/>
      <c r="NR227" s="11"/>
      <c r="NS227" s="11"/>
      <c r="NT227" s="14"/>
      <c r="NU227" s="11"/>
      <c r="NV227" s="11"/>
      <c r="NW227" s="11"/>
      <c r="NX227" s="11"/>
      <c r="NY227" s="11"/>
      <c r="NZ227" s="11"/>
      <c r="OA227" s="11"/>
      <c r="OB227" s="11"/>
      <c r="OC227" s="11"/>
      <c r="OD227" s="11"/>
      <c r="OE227" s="11"/>
      <c r="OF227" s="11"/>
      <c r="OG227" s="11"/>
      <c r="OH227" s="11"/>
      <c r="OI227" s="11"/>
      <c r="OJ227" s="11"/>
      <c r="OK227" s="11"/>
      <c r="OL227" s="11"/>
      <c r="OM227" s="11"/>
      <c r="ON227" s="11"/>
      <c r="OO227" s="11"/>
      <c r="OP227" s="11"/>
      <c r="OQ227" s="11"/>
      <c r="OR227" s="11"/>
      <c r="OS227" s="14"/>
      <c r="OT227" s="44"/>
      <c r="OU227" s="11"/>
      <c r="OV227" s="11"/>
      <c r="OW227" s="11"/>
      <c r="OX227" s="11"/>
      <c r="OY227" s="11"/>
      <c r="OZ227" s="11"/>
      <c r="PA227" s="11"/>
      <c r="PB227" s="11"/>
      <c r="PC227" s="11"/>
      <c r="PD227" s="11"/>
      <c r="PE227" s="11"/>
      <c r="PF227" s="11"/>
      <c r="PG227" s="11"/>
      <c r="PH227" s="11"/>
      <c r="PI227" s="11"/>
      <c r="PJ227" s="11"/>
      <c r="PK227" s="11"/>
      <c r="PL227" s="11"/>
      <c r="PM227" s="11"/>
      <c r="PN227" s="11"/>
      <c r="PO227" s="11"/>
      <c r="PP227" s="11"/>
      <c r="PQ227" s="11"/>
      <c r="PR227" s="11"/>
      <c r="PS227" s="11"/>
      <c r="PT227" s="11"/>
      <c r="PU227" s="11"/>
      <c r="PV227" s="11"/>
      <c r="PW227" s="11"/>
      <c r="PX227" s="14"/>
      <c r="PY227" s="11"/>
      <c r="PZ227" s="11"/>
      <c r="QA227" s="11"/>
      <c r="QB227" s="11"/>
      <c r="QC227" s="11"/>
      <c r="QD227" s="11"/>
      <c r="QE227" s="11"/>
      <c r="QF227" s="11"/>
      <c r="QG227" s="11"/>
      <c r="QH227" s="11"/>
      <c r="QI227" s="11"/>
      <c r="QJ227" s="11"/>
      <c r="QK227" s="11"/>
      <c r="QL227" s="11"/>
      <c r="QM227" s="11"/>
      <c r="QN227" s="11"/>
      <c r="QO227" s="11"/>
      <c r="QP227" s="11"/>
      <c r="QQ227" s="11"/>
      <c r="QR227" s="11"/>
      <c r="QS227" s="11"/>
      <c r="QT227" s="11"/>
      <c r="QU227" s="11"/>
      <c r="QV227" s="11"/>
      <c r="QW227" s="11"/>
      <c r="QX227" s="11"/>
      <c r="QY227" s="11"/>
      <c r="QZ227" s="11"/>
      <c r="RA227" s="14"/>
      <c r="RB227" s="11"/>
      <c r="RC227" s="11"/>
      <c r="RD227" s="11"/>
      <c r="RE227" s="11"/>
      <c r="RF227" s="11"/>
      <c r="RG227" s="11"/>
      <c r="RH227" s="11"/>
      <c r="RI227" s="11"/>
      <c r="RJ227" s="14"/>
      <c r="RK227" s="11"/>
      <c r="RL227" s="11"/>
      <c r="RM227" s="11"/>
      <c r="RN227" s="11"/>
      <c r="RO227" s="11"/>
      <c r="RP227" s="11"/>
      <c r="RQ227" s="11"/>
      <c r="RR227" s="11"/>
      <c r="RS227" s="11"/>
      <c r="RT227" s="11"/>
      <c r="RU227" s="11"/>
      <c r="RV227" s="11"/>
      <c r="RW227" s="11"/>
      <c r="RX227" s="11"/>
      <c r="RY227" s="11"/>
      <c r="RZ227" s="11"/>
      <c r="SA227" s="11"/>
      <c r="SB227" s="11"/>
      <c r="SC227" s="11"/>
      <c r="SD227" s="11"/>
      <c r="SE227" s="11"/>
      <c r="SF227" s="11"/>
      <c r="SG227" s="11"/>
      <c r="SH227" s="11"/>
      <c r="SI227" s="11"/>
      <c r="SJ227" s="11"/>
      <c r="SK227" s="11"/>
      <c r="SL227" s="11"/>
      <c r="SM227" s="11"/>
      <c r="SN227" s="11"/>
      <c r="SO227" s="11"/>
      <c r="SP227" s="11"/>
      <c r="SQ227" s="11"/>
      <c r="SR227" s="11"/>
      <c r="SS227" s="11"/>
      <c r="ST227" s="11"/>
      <c r="SU227" s="11"/>
      <c r="SV227" s="11"/>
      <c r="SW227" s="11"/>
      <c r="SX227" s="11"/>
      <c r="SY227" s="11"/>
      <c r="SZ227" s="11"/>
      <c r="TA227" s="11"/>
      <c r="TB227" s="11"/>
      <c r="TC227" s="11"/>
      <c r="TD227" s="11"/>
      <c r="TE227" s="11"/>
      <c r="TF227" s="11"/>
      <c r="TG227" s="14"/>
      <c r="TH227" s="11"/>
      <c r="TI227" s="11"/>
      <c r="TJ227" s="11"/>
      <c r="TK227" s="11"/>
      <c r="TL227" s="11"/>
      <c r="TM227" s="11"/>
      <c r="TN227" s="11"/>
      <c r="TO227" s="11"/>
      <c r="TP227" s="11"/>
      <c r="TQ227" s="11"/>
      <c r="TR227" s="11"/>
      <c r="TS227" s="11"/>
      <c r="TT227" s="11"/>
      <c r="TU227" s="11"/>
      <c r="TV227" s="11"/>
      <c r="TW227" s="11"/>
      <c r="TX227" s="11"/>
      <c r="TY227" s="11"/>
      <c r="TZ227" s="11"/>
      <c r="UA227" s="11"/>
      <c r="UB227" s="11"/>
      <c r="UC227" s="11"/>
      <c r="UD227" s="11"/>
      <c r="UE227" s="11"/>
      <c r="UF227" s="11"/>
      <c r="UG227" s="11"/>
      <c r="UH227" s="11"/>
      <c r="UI227" s="11"/>
      <c r="UJ227" s="11"/>
      <c r="UK227" s="11"/>
      <c r="UL227" s="11"/>
      <c r="UM227" s="11"/>
      <c r="UN227" s="11"/>
      <c r="UO227" s="11"/>
      <c r="UP227" s="11"/>
      <c r="UQ227" s="11"/>
      <c r="UR227" s="11"/>
      <c r="US227" s="11"/>
      <c r="UT227" s="11"/>
      <c r="UU227" s="11"/>
      <c r="UV227" s="11"/>
      <c r="UW227" s="11"/>
      <c r="UX227" s="11"/>
      <c r="UY227" s="11"/>
      <c r="UZ227" s="11"/>
      <c r="VA227" s="11"/>
      <c r="VB227" s="11"/>
      <c r="VC227" s="11"/>
      <c r="VD227" s="11"/>
      <c r="VE227" s="11"/>
      <c r="VF227" s="11"/>
      <c r="VG227" s="11"/>
      <c r="VH227" s="14"/>
      <c r="VI227" s="11"/>
      <c r="VJ227" s="11"/>
      <c r="VK227" s="11"/>
      <c r="VL227" s="11"/>
      <c r="VM227" s="11"/>
      <c r="VN227" s="11"/>
      <c r="VO227" s="11"/>
      <c r="VP227" s="11"/>
      <c r="VQ227" s="11"/>
      <c r="VR227" s="11"/>
      <c r="VS227" s="11"/>
      <c r="VT227" s="11"/>
      <c r="VU227" s="11"/>
      <c r="VV227" s="11"/>
      <c r="VW227" s="11"/>
      <c r="VX227" s="11"/>
      <c r="VY227" s="11"/>
      <c r="VZ227" s="11"/>
      <c r="WA227" s="11"/>
      <c r="WB227" s="11"/>
      <c r="WC227" s="11"/>
      <c r="WD227" s="11"/>
      <c r="WE227" s="11"/>
      <c r="WF227" s="11"/>
      <c r="WG227" s="11"/>
      <c r="WH227" s="11"/>
      <c r="WI227" s="11"/>
      <c r="WJ227" s="11"/>
      <c r="WK227" s="11"/>
      <c r="WL227" s="11"/>
      <c r="WM227" s="11"/>
      <c r="WN227" s="11"/>
      <c r="WO227" s="11"/>
      <c r="WP227" s="11"/>
      <c r="WQ227" s="11"/>
      <c r="WR227" s="11"/>
      <c r="WS227" s="11"/>
      <c r="WT227" s="11"/>
      <c r="WU227" s="11"/>
      <c r="WV227" s="11"/>
      <c r="WW227" s="11"/>
      <c r="WX227" s="11"/>
      <c r="WY227" s="11"/>
      <c r="WZ227" s="11"/>
      <c r="XA227" s="11"/>
      <c r="XB227" s="11"/>
      <c r="XC227" s="11"/>
      <c r="XD227" s="11"/>
      <c r="XE227" s="11"/>
      <c r="XF227" s="11"/>
      <c r="XG227" s="11"/>
      <c r="XH227" s="11"/>
      <c r="XI227" s="11"/>
      <c r="XJ227" s="11"/>
      <c r="XK227" s="11"/>
      <c r="XL227" s="11"/>
      <c r="XM227" s="11"/>
      <c r="XN227" s="11"/>
      <c r="XO227" s="11"/>
      <c r="XP227" s="11"/>
      <c r="XQ227" s="11"/>
      <c r="XR227" s="11"/>
      <c r="XS227" s="11"/>
      <c r="XT227" s="11"/>
      <c r="XU227" s="11"/>
      <c r="XV227" s="11"/>
      <c r="XW227" s="11"/>
      <c r="XX227" s="11"/>
      <c r="XY227" s="11"/>
      <c r="XZ227" s="11"/>
      <c r="YA227" s="11"/>
      <c r="YB227" s="11"/>
      <c r="YC227" s="11"/>
      <c r="YD227" s="11"/>
      <c r="YE227" s="11"/>
      <c r="YF227" s="11"/>
      <c r="YG227" s="11"/>
      <c r="YH227" s="11"/>
      <c r="YI227" s="11"/>
      <c r="YJ227" s="11"/>
      <c r="YK227" s="11"/>
      <c r="YL227" s="11"/>
      <c r="YM227" s="11"/>
      <c r="YN227" s="11"/>
      <c r="YO227" s="11"/>
      <c r="YP227" s="11"/>
      <c r="YQ227" s="11"/>
      <c r="YR227" s="11"/>
      <c r="YS227" s="11"/>
      <c r="YT227" s="11"/>
      <c r="YU227" s="11"/>
      <c r="YV227" s="11"/>
      <c r="YW227" s="11"/>
      <c r="YX227" s="11"/>
      <c r="YY227" s="11"/>
      <c r="YZ227" s="11"/>
      <c r="ZA227" s="11"/>
      <c r="ZB227" s="11"/>
      <c r="ZC227" s="11"/>
      <c r="ZD227" s="11"/>
      <c r="ZE227" s="11"/>
      <c r="ZF227" s="11"/>
      <c r="ZG227" s="11"/>
      <c r="ZH227" s="11"/>
      <c r="ZI227" s="11"/>
      <c r="ZJ227" s="11"/>
      <c r="ZK227" s="11"/>
      <c r="ZL227" s="11"/>
      <c r="ZM227" s="11"/>
      <c r="ZN227" s="11"/>
      <c r="ZO227" s="11"/>
      <c r="ZP227" s="11"/>
      <c r="ZQ227" s="11"/>
      <c r="ZR227" s="11"/>
      <c r="ZS227" s="11"/>
      <c r="ZT227" s="11"/>
      <c r="ZU227" s="11"/>
      <c r="ZV227" s="11"/>
    </row>
    <row r="228" spans="3:698" x14ac:dyDescent="0.2">
      <c r="C228" s="14"/>
      <c r="D228" s="14"/>
      <c r="E228" s="14"/>
      <c r="F228" s="14"/>
      <c r="AY228" s="14"/>
      <c r="AZ228" s="14"/>
      <c r="BA228" s="14"/>
      <c r="BB228" s="14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4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4"/>
      <c r="KM228" s="11"/>
      <c r="KN228" s="11"/>
      <c r="KO228" s="11"/>
      <c r="KP228" s="11"/>
      <c r="KQ228" s="14"/>
      <c r="KR228" s="11"/>
      <c r="KS228" s="11"/>
      <c r="KT228" s="14"/>
      <c r="KU228" s="11"/>
      <c r="KV228" s="11"/>
      <c r="KW228" s="11"/>
      <c r="KX228" s="11"/>
      <c r="KY228" s="14"/>
      <c r="KZ228" s="11"/>
      <c r="LA228" s="11"/>
      <c r="LB228" s="11"/>
      <c r="LC228" s="11"/>
      <c r="LD228" s="11"/>
      <c r="LE228" s="11"/>
      <c r="LF228" s="11"/>
      <c r="LG228" s="11"/>
      <c r="LH228" s="11"/>
      <c r="LI228" s="11"/>
      <c r="LJ228" s="11"/>
      <c r="LK228" s="11"/>
      <c r="LL228" s="11"/>
      <c r="LM228" s="11"/>
      <c r="LN228" s="11"/>
      <c r="LO228" s="11"/>
      <c r="LP228" s="11"/>
      <c r="LQ228" s="11"/>
      <c r="LR228" s="11"/>
      <c r="LS228" s="11"/>
      <c r="LT228" s="11"/>
      <c r="LU228" s="11"/>
      <c r="LV228" s="11"/>
      <c r="LW228" s="11"/>
      <c r="LX228" s="11"/>
      <c r="LY228" s="11"/>
      <c r="LZ228" s="11"/>
      <c r="MA228" s="11"/>
      <c r="MB228" s="11"/>
      <c r="MC228" s="11"/>
      <c r="MD228" s="11"/>
      <c r="ME228" s="11"/>
      <c r="MF228" s="11"/>
      <c r="MG228" s="11"/>
      <c r="MH228" s="11"/>
      <c r="MI228" s="11"/>
      <c r="MJ228" s="11"/>
      <c r="MK228" s="11"/>
      <c r="ML228" s="11"/>
      <c r="MM228" s="11"/>
      <c r="MN228" s="11"/>
      <c r="MO228" s="11"/>
      <c r="MP228" s="11"/>
      <c r="MQ228" s="11"/>
      <c r="MR228" s="11"/>
      <c r="MS228" s="11"/>
      <c r="MT228" s="11"/>
      <c r="MU228" s="11"/>
      <c r="MV228" s="11"/>
      <c r="MW228" s="11"/>
      <c r="MX228" s="11"/>
      <c r="MY228" s="11"/>
      <c r="MZ228" s="11"/>
      <c r="NA228" s="11"/>
      <c r="NB228" s="11"/>
      <c r="NC228" s="11"/>
      <c r="ND228" s="11"/>
      <c r="NE228" s="11"/>
      <c r="NF228" s="11"/>
      <c r="NG228" s="11"/>
      <c r="NH228" s="11"/>
      <c r="NI228" s="11"/>
      <c r="NJ228" s="11"/>
      <c r="NK228" s="11"/>
      <c r="NL228" s="11"/>
      <c r="NM228" s="11"/>
      <c r="NN228" s="11"/>
      <c r="NO228" s="11"/>
      <c r="NP228" s="11"/>
      <c r="NQ228" s="11"/>
      <c r="NR228" s="11"/>
      <c r="NS228" s="11"/>
      <c r="NT228" s="14"/>
      <c r="NU228" s="11"/>
      <c r="NV228" s="11"/>
      <c r="NW228" s="11"/>
      <c r="NX228" s="11"/>
      <c r="NY228" s="11"/>
      <c r="NZ228" s="11"/>
      <c r="OA228" s="11"/>
      <c r="OB228" s="11"/>
      <c r="OC228" s="11"/>
      <c r="OD228" s="11"/>
      <c r="OE228" s="11"/>
      <c r="OF228" s="11"/>
      <c r="OG228" s="11"/>
      <c r="OH228" s="11"/>
      <c r="OI228" s="11"/>
      <c r="OJ228" s="11"/>
      <c r="OK228" s="11"/>
      <c r="OL228" s="11"/>
      <c r="OM228" s="11"/>
      <c r="ON228" s="11"/>
      <c r="OO228" s="11"/>
      <c r="OP228" s="11"/>
      <c r="OQ228" s="11"/>
      <c r="OR228" s="11"/>
      <c r="OS228" s="14"/>
      <c r="OT228" s="44"/>
      <c r="OU228" s="11"/>
      <c r="OV228" s="11"/>
      <c r="OW228" s="11"/>
      <c r="OX228" s="11"/>
      <c r="OY228" s="11"/>
      <c r="OZ228" s="11"/>
      <c r="PA228" s="11"/>
      <c r="PB228" s="11"/>
      <c r="PC228" s="11"/>
      <c r="PD228" s="11"/>
      <c r="PE228" s="11"/>
      <c r="PF228" s="11"/>
      <c r="PG228" s="11"/>
      <c r="PH228" s="11"/>
      <c r="PI228" s="11"/>
      <c r="PJ228" s="11"/>
      <c r="PK228" s="11"/>
      <c r="PL228" s="11"/>
      <c r="PM228" s="11"/>
      <c r="PN228" s="11"/>
      <c r="PO228" s="11"/>
      <c r="PP228" s="11"/>
      <c r="PQ228" s="11"/>
      <c r="PR228" s="11"/>
      <c r="PS228" s="11"/>
      <c r="PT228" s="11"/>
      <c r="PU228" s="11"/>
      <c r="PV228" s="11"/>
      <c r="PW228" s="11"/>
      <c r="PX228" s="14"/>
      <c r="PY228" s="11"/>
      <c r="PZ228" s="11"/>
      <c r="QA228" s="11"/>
      <c r="QB228" s="11"/>
      <c r="QC228" s="11"/>
      <c r="QD228" s="11"/>
      <c r="QE228" s="11"/>
      <c r="QF228" s="11"/>
      <c r="QG228" s="11"/>
      <c r="QH228" s="11"/>
      <c r="QI228" s="11"/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4"/>
      <c r="RB228" s="11"/>
      <c r="RC228" s="11"/>
      <c r="RD228" s="11"/>
      <c r="RE228" s="11"/>
      <c r="RF228" s="11"/>
      <c r="RG228" s="11"/>
      <c r="RH228" s="11"/>
      <c r="RI228" s="11"/>
      <c r="RJ228" s="14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1"/>
      <c r="ST228" s="11"/>
      <c r="SU228" s="11"/>
      <c r="SV228" s="11"/>
      <c r="SW228" s="11"/>
      <c r="SX228" s="11"/>
      <c r="SY228" s="11"/>
      <c r="SZ228" s="11"/>
      <c r="TA228" s="11"/>
      <c r="TB228" s="11"/>
      <c r="TC228" s="11"/>
      <c r="TD228" s="11"/>
      <c r="TE228" s="11"/>
      <c r="TF228" s="11"/>
      <c r="TG228" s="14"/>
      <c r="TH228" s="11"/>
      <c r="TI228" s="11"/>
      <c r="TJ228" s="11"/>
      <c r="TK228" s="11"/>
      <c r="TL228" s="11"/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1"/>
      <c r="UN228" s="11"/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4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1"/>
      <c r="WK228" s="11"/>
      <c r="WL228" s="11"/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1"/>
      <c r="YG228" s="11"/>
      <c r="YH228" s="11"/>
      <c r="YI228" s="11"/>
      <c r="YJ228" s="11"/>
      <c r="YK228" s="11"/>
      <c r="YL228" s="11"/>
      <c r="YM228" s="11"/>
      <c r="YN228" s="11"/>
      <c r="YO228" s="11"/>
      <c r="YP228" s="11"/>
      <c r="YQ228" s="11"/>
      <c r="YR228" s="11"/>
      <c r="YS228" s="11"/>
      <c r="YT228" s="11"/>
      <c r="YU228" s="11"/>
      <c r="YV228" s="11"/>
      <c r="YW228" s="11"/>
      <c r="YX228" s="11"/>
      <c r="YY228" s="11"/>
      <c r="YZ228" s="11"/>
      <c r="ZA228" s="11"/>
      <c r="ZB228" s="11"/>
      <c r="ZC228" s="11"/>
      <c r="ZD228" s="11"/>
      <c r="ZE228" s="11"/>
      <c r="ZF228" s="11"/>
      <c r="ZG228" s="11"/>
      <c r="ZH228" s="11"/>
      <c r="ZI228" s="11"/>
      <c r="ZJ228" s="11"/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</row>
    <row r="229" spans="3:698" x14ac:dyDescent="0.2">
      <c r="C229" s="14"/>
      <c r="D229" s="14"/>
      <c r="E229" s="14"/>
      <c r="F229" s="14"/>
      <c r="AY229" s="14"/>
      <c r="AZ229" s="14"/>
      <c r="BA229" s="14"/>
      <c r="BB229" s="14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4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4"/>
      <c r="KM229" s="11"/>
      <c r="KN229" s="11"/>
      <c r="KO229" s="11"/>
      <c r="KP229" s="11"/>
      <c r="KQ229" s="14"/>
      <c r="KR229" s="11"/>
      <c r="KS229" s="11"/>
      <c r="KT229" s="14"/>
      <c r="KU229" s="11"/>
      <c r="KV229" s="11"/>
      <c r="KW229" s="11"/>
      <c r="KX229" s="11"/>
      <c r="KY229" s="14"/>
      <c r="KZ229" s="11"/>
      <c r="LA229" s="11"/>
      <c r="LB229" s="11"/>
      <c r="LC229" s="11"/>
      <c r="LD229" s="11"/>
      <c r="LE229" s="11"/>
      <c r="LF229" s="11"/>
      <c r="LG229" s="11"/>
      <c r="LH229" s="11"/>
      <c r="LI229" s="11"/>
      <c r="LJ229" s="11"/>
      <c r="LK229" s="11"/>
      <c r="LL229" s="11"/>
      <c r="LM229" s="11"/>
      <c r="LN229" s="11"/>
      <c r="LO229" s="11"/>
      <c r="LP229" s="11"/>
      <c r="LQ229" s="11"/>
      <c r="LR229" s="11"/>
      <c r="LS229" s="11"/>
      <c r="LT229" s="11"/>
      <c r="LU229" s="11"/>
      <c r="LV229" s="11"/>
      <c r="LW229" s="11"/>
      <c r="LX229" s="11"/>
      <c r="LY229" s="11"/>
      <c r="LZ229" s="11"/>
      <c r="MA229" s="11"/>
      <c r="MB229" s="11"/>
      <c r="MC229" s="11"/>
      <c r="MD229" s="11"/>
      <c r="ME229" s="11"/>
      <c r="MF229" s="11"/>
      <c r="MG229" s="11"/>
      <c r="MH229" s="11"/>
      <c r="MI229" s="11"/>
      <c r="MJ229" s="11"/>
      <c r="MK229" s="11"/>
      <c r="ML229" s="11"/>
      <c r="MM229" s="11"/>
      <c r="MN229" s="11"/>
      <c r="MO229" s="11"/>
      <c r="MP229" s="11"/>
      <c r="MQ229" s="11"/>
      <c r="MR229" s="11"/>
      <c r="MS229" s="11"/>
      <c r="MT229" s="11"/>
      <c r="MU229" s="11"/>
      <c r="MV229" s="11"/>
      <c r="MW229" s="11"/>
      <c r="MX229" s="11"/>
      <c r="MY229" s="11"/>
      <c r="MZ229" s="11"/>
      <c r="NA229" s="11"/>
      <c r="NB229" s="11"/>
      <c r="NC229" s="11"/>
      <c r="ND229" s="11"/>
      <c r="NE229" s="11"/>
      <c r="NF229" s="11"/>
      <c r="NG229" s="11"/>
      <c r="NH229" s="11"/>
      <c r="NI229" s="11"/>
      <c r="NJ229" s="11"/>
      <c r="NK229" s="11"/>
      <c r="NL229" s="11"/>
      <c r="NM229" s="11"/>
      <c r="NN229" s="11"/>
      <c r="NO229" s="11"/>
      <c r="NP229" s="11"/>
      <c r="NQ229" s="11"/>
      <c r="NR229" s="11"/>
      <c r="NS229" s="11"/>
      <c r="NT229" s="14"/>
      <c r="NU229" s="11"/>
      <c r="NV229" s="11"/>
      <c r="NW229" s="11"/>
      <c r="NX229" s="11"/>
      <c r="NY229" s="11"/>
      <c r="NZ229" s="11"/>
      <c r="OA229" s="11"/>
      <c r="OB229" s="11"/>
      <c r="OC229" s="11"/>
      <c r="OD229" s="11"/>
      <c r="OE229" s="11"/>
      <c r="OF229" s="11"/>
      <c r="OG229" s="11"/>
      <c r="OH229" s="11"/>
      <c r="OI229" s="11"/>
      <c r="OJ229" s="11"/>
      <c r="OK229" s="11"/>
      <c r="OL229" s="11"/>
      <c r="OM229" s="11"/>
      <c r="ON229" s="11"/>
      <c r="OO229" s="11"/>
      <c r="OP229" s="11"/>
      <c r="OQ229" s="11"/>
      <c r="OR229" s="11"/>
      <c r="OS229" s="14"/>
      <c r="OT229" s="44"/>
      <c r="OU229" s="11"/>
      <c r="OV229" s="11"/>
      <c r="OW229" s="11"/>
      <c r="OX229" s="11"/>
      <c r="OY229" s="11"/>
      <c r="OZ229" s="11"/>
      <c r="PA229" s="11"/>
      <c r="PB229" s="11"/>
      <c r="PC229" s="11"/>
      <c r="PD229" s="11"/>
      <c r="PE229" s="11"/>
      <c r="PF229" s="11"/>
      <c r="PG229" s="11"/>
      <c r="PH229" s="11"/>
      <c r="PI229" s="11"/>
      <c r="PJ229" s="11"/>
      <c r="PK229" s="11"/>
      <c r="PL229" s="11"/>
      <c r="PM229" s="11"/>
      <c r="PN229" s="11"/>
      <c r="PO229" s="11"/>
      <c r="PP229" s="11"/>
      <c r="PQ229" s="11"/>
      <c r="PR229" s="11"/>
      <c r="PS229" s="11"/>
      <c r="PT229" s="11"/>
      <c r="PU229" s="11"/>
      <c r="PV229" s="11"/>
      <c r="PW229" s="11"/>
      <c r="PX229" s="14"/>
      <c r="PY229" s="11"/>
      <c r="PZ229" s="11"/>
      <c r="QA229" s="11"/>
      <c r="QB229" s="11"/>
      <c r="QC229" s="11"/>
      <c r="QD229" s="11"/>
      <c r="QE229" s="11"/>
      <c r="QF229" s="11"/>
      <c r="QG229" s="11"/>
      <c r="QH229" s="11"/>
      <c r="QI229" s="11"/>
      <c r="QJ229" s="11"/>
      <c r="QK229" s="11"/>
      <c r="QL229" s="11"/>
      <c r="QM229" s="11"/>
      <c r="QN229" s="11"/>
      <c r="QO229" s="11"/>
      <c r="QP229" s="11"/>
      <c r="QQ229" s="11"/>
      <c r="QR229" s="11"/>
      <c r="QS229" s="11"/>
      <c r="QT229" s="11"/>
      <c r="QU229" s="11"/>
      <c r="QV229" s="11"/>
      <c r="QW229" s="11"/>
      <c r="QX229" s="11"/>
      <c r="QY229" s="11"/>
      <c r="QZ229" s="11"/>
      <c r="RA229" s="14"/>
      <c r="RB229" s="11"/>
      <c r="RC229" s="11"/>
      <c r="RD229" s="11"/>
      <c r="RE229" s="11"/>
      <c r="RF229" s="11"/>
      <c r="RG229" s="11"/>
      <c r="RH229" s="11"/>
      <c r="RI229" s="11"/>
      <c r="RJ229" s="14"/>
      <c r="RK229" s="11"/>
      <c r="RL229" s="11"/>
      <c r="RM229" s="11"/>
      <c r="RN229" s="11"/>
      <c r="RO229" s="11"/>
      <c r="RP229" s="11"/>
      <c r="RQ229" s="11"/>
      <c r="RR229" s="11"/>
      <c r="RS229" s="11"/>
      <c r="RT229" s="11"/>
      <c r="RU229" s="11"/>
      <c r="RV229" s="11"/>
      <c r="RW229" s="11"/>
      <c r="RX229" s="11"/>
      <c r="RY229" s="11"/>
      <c r="RZ229" s="11"/>
      <c r="SA229" s="11"/>
      <c r="SB229" s="11"/>
      <c r="SC229" s="11"/>
      <c r="SD229" s="11"/>
      <c r="SE229" s="11"/>
      <c r="SF229" s="11"/>
      <c r="SG229" s="11"/>
      <c r="SH229" s="11"/>
      <c r="SI229" s="11"/>
      <c r="SJ229" s="11"/>
      <c r="SK229" s="11"/>
      <c r="SL229" s="11"/>
      <c r="SM229" s="11"/>
      <c r="SN229" s="11"/>
      <c r="SO229" s="11"/>
      <c r="SP229" s="11"/>
      <c r="SQ229" s="11"/>
      <c r="SR229" s="11"/>
      <c r="SS229" s="11"/>
      <c r="ST229" s="11"/>
      <c r="SU229" s="11"/>
      <c r="SV229" s="11"/>
      <c r="SW229" s="11"/>
      <c r="SX229" s="11"/>
      <c r="SY229" s="11"/>
      <c r="SZ229" s="11"/>
      <c r="TA229" s="11"/>
      <c r="TB229" s="11"/>
      <c r="TC229" s="11"/>
      <c r="TD229" s="11"/>
      <c r="TE229" s="11"/>
      <c r="TF229" s="11"/>
      <c r="TG229" s="14"/>
      <c r="TH229" s="11"/>
      <c r="TI229" s="11"/>
      <c r="TJ229" s="11"/>
      <c r="TK229" s="11"/>
      <c r="TL229" s="11"/>
      <c r="TM229" s="11"/>
      <c r="TN229" s="11"/>
      <c r="TO229" s="11"/>
      <c r="TP229" s="11"/>
      <c r="TQ229" s="11"/>
      <c r="TR229" s="11"/>
      <c r="TS229" s="11"/>
      <c r="TT229" s="11"/>
      <c r="TU229" s="11"/>
      <c r="TV229" s="11"/>
      <c r="TW229" s="11"/>
      <c r="TX229" s="11"/>
      <c r="TY229" s="11"/>
      <c r="TZ229" s="11"/>
      <c r="UA229" s="11"/>
      <c r="UB229" s="11"/>
      <c r="UC229" s="11"/>
      <c r="UD229" s="11"/>
      <c r="UE229" s="11"/>
      <c r="UF229" s="11"/>
      <c r="UG229" s="11"/>
      <c r="UH229" s="11"/>
      <c r="UI229" s="11"/>
      <c r="UJ229" s="11"/>
      <c r="UK229" s="11"/>
      <c r="UL229" s="11"/>
      <c r="UM229" s="11"/>
      <c r="UN229" s="11"/>
      <c r="UO229" s="11"/>
      <c r="UP229" s="11"/>
      <c r="UQ229" s="11"/>
      <c r="UR229" s="11"/>
      <c r="US229" s="11"/>
      <c r="UT229" s="11"/>
      <c r="UU229" s="11"/>
      <c r="UV229" s="11"/>
      <c r="UW229" s="11"/>
      <c r="UX229" s="11"/>
      <c r="UY229" s="11"/>
      <c r="UZ229" s="11"/>
      <c r="VA229" s="11"/>
      <c r="VB229" s="11"/>
      <c r="VC229" s="11"/>
      <c r="VD229" s="11"/>
      <c r="VE229" s="11"/>
      <c r="VF229" s="11"/>
      <c r="VG229" s="11"/>
      <c r="VH229" s="14"/>
      <c r="VI229" s="11"/>
      <c r="VJ229" s="11"/>
      <c r="VK229" s="11"/>
      <c r="VL229" s="11"/>
      <c r="VM229" s="11"/>
      <c r="VN229" s="11"/>
      <c r="VO229" s="11"/>
      <c r="VP229" s="11"/>
      <c r="VQ229" s="11"/>
      <c r="VR229" s="11"/>
      <c r="VS229" s="11"/>
      <c r="VT229" s="11"/>
      <c r="VU229" s="11"/>
      <c r="VV229" s="11"/>
      <c r="VW229" s="11"/>
      <c r="VX229" s="11"/>
      <c r="VY229" s="11"/>
      <c r="VZ229" s="11"/>
      <c r="WA229" s="11"/>
      <c r="WB229" s="11"/>
      <c r="WC229" s="11"/>
      <c r="WD229" s="11"/>
      <c r="WE229" s="11"/>
      <c r="WF229" s="11"/>
      <c r="WG229" s="11"/>
      <c r="WH229" s="11"/>
      <c r="WI229" s="11"/>
      <c r="WJ229" s="11"/>
      <c r="WK229" s="11"/>
      <c r="WL229" s="11"/>
      <c r="WM229" s="11"/>
      <c r="WN229" s="11"/>
      <c r="WO229" s="11"/>
      <c r="WP229" s="11"/>
      <c r="WQ229" s="11"/>
      <c r="WR229" s="11"/>
      <c r="WS229" s="11"/>
      <c r="WT229" s="11"/>
      <c r="WU229" s="11"/>
      <c r="WV229" s="11"/>
      <c r="WW229" s="11"/>
      <c r="WX229" s="11"/>
      <c r="WY229" s="11"/>
      <c r="WZ229" s="11"/>
      <c r="XA229" s="11"/>
      <c r="XB229" s="11"/>
      <c r="XC229" s="11"/>
      <c r="XD229" s="11"/>
      <c r="XE229" s="11"/>
      <c r="XF229" s="11"/>
      <c r="XG229" s="11"/>
      <c r="XH229" s="11"/>
      <c r="XI229" s="11"/>
      <c r="XJ229" s="11"/>
      <c r="XK229" s="11"/>
      <c r="XL229" s="11"/>
      <c r="XM229" s="11"/>
      <c r="XN229" s="11"/>
      <c r="XO229" s="11"/>
      <c r="XP229" s="11"/>
      <c r="XQ229" s="11"/>
      <c r="XR229" s="11"/>
      <c r="XS229" s="11"/>
      <c r="XT229" s="11"/>
      <c r="XU229" s="11"/>
      <c r="XV229" s="11"/>
      <c r="XW229" s="11"/>
      <c r="XX229" s="11"/>
      <c r="XY229" s="11"/>
      <c r="XZ229" s="11"/>
      <c r="YA229" s="11"/>
      <c r="YB229" s="11"/>
      <c r="YC229" s="11"/>
      <c r="YD229" s="11"/>
      <c r="YE229" s="11"/>
      <c r="YF229" s="11"/>
      <c r="YG229" s="11"/>
      <c r="YH229" s="11"/>
      <c r="YI229" s="11"/>
      <c r="YJ229" s="11"/>
      <c r="YK229" s="11"/>
      <c r="YL229" s="11"/>
      <c r="YM229" s="11"/>
      <c r="YN229" s="11"/>
      <c r="YO229" s="11"/>
      <c r="YP229" s="11"/>
      <c r="YQ229" s="11"/>
      <c r="YR229" s="11"/>
      <c r="YS229" s="11"/>
      <c r="YT229" s="11"/>
      <c r="YU229" s="11"/>
      <c r="YV229" s="11"/>
      <c r="YW229" s="11"/>
      <c r="YX229" s="11"/>
      <c r="YY229" s="11"/>
      <c r="YZ229" s="11"/>
      <c r="ZA229" s="11"/>
      <c r="ZB229" s="11"/>
      <c r="ZC229" s="11"/>
      <c r="ZD229" s="11"/>
      <c r="ZE229" s="11"/>
      <c r="ZF229" s="11"/>
      <c r="ZG229" s="11"/>
      <c r="ZH229" s="11"/>
      <c r="ZI229" s="11"/>
      <c r="ZJ229" s="11"/>
      <c r="ZK229" s="11"/>
      <c r="ZL229" s="11"/>
      <c r="ZM229" s="11"/>
      <c r="ZN229" s="11"/>
      <c r="ZO229" s="11"/>
      <c r="ZP229" s="11"/>
      <c r="ZQ229" s="11"/>
      <c r="ZR229" s="11"/>
      <c r="ZS229" s="11"/>
      <c r="ZT229" s="11"/>
      <c r="ZU229" s="11"/>
      <c r="ZV229" s="11"/>
    </row>
    <row r="230" spans="3:698" x14ac:dyDescent="0.2">
      <c r="C230" s="14"/>
      <c r="D230" s="14"/>
      <c r="E230" s="14"/>
      <c r="F230" s="14"/>
      <c r="AY230" s="14"/>
      <c r="AZ230" s="14"/>
      <c r="BA230" s="14"/>
      <c r="BB230" s="14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4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4"/>
      <c r="KM230" s="11"/>
      <c r="KN230" s="11"/>
      <c r="KO230" s="11"/>
      <c r="KP230" s="11"/>
      <c r="KQ230" s="14"/>
      <c r="KR230" s="11"/>
      <c r="KS230" s="11"/>
      <c r="KT230" s="14"/>
      <c r="KU230" s="11"/>
      <c r="KV230" s="11"/>
      <c r="KW230" s="11"/>
      <c r="KX230" s="11"/>
      <c r="KY230" s="14"/>
      <c r="KZ230" s="11"/>
      <c r="LA230" s="11"/>
      <c r="LB230" s="11"/>
      <c r="LC230" s="11"/>
      <c r="LD230" s="11"/>
      <c r="LE230" s="11"/>
      <c r="LF230" s="11"/>
      <c r="LG230" s="11"/>
      <c r="LH230" s="11"/>
      <c r="LI230" s="11"/>
      <c r="LJ230" s="11"/>
      <c r="LK230" s="11"/>
      <c r="LL230" s="11"/>
      <c r="LM230" s="11"/>
      <c r="LN230" s="11"/>
      <c r="LO230" s="11"/>
      <c r="LP230" s="11"/>
      <c r="LQ230" s="11"/>
      <c r="LR230" s="11"/>
      <c r="LS230" s="11"/>
      <c r="LT230" s="11"/>
      <c r="LU230" s="11"/>
      <c r="LV230" s="11"/>
      <c r="LW230" s="11"/>
      <c r="LX230" s="11"/>
      <c r="LY230" s="11"/>
      <c r="LZ230" s="11"/>
      <c r="MA230" s="11"/>
      <c r="MB230" s="11"/>
      <c r="MC230" s="11"/>
      <c r="MD230" s="11"/>
      <c r="ME230" s="11"/>
      <c r="MF230" s="11"/>
      <c r="MG230" s="11"/>
      <c r="MH230" s="11"/>
      <c r="MI230" s="11"/>
      <c r="MJ230" s="11"/>
      <c r="MK230" s="11"/>
      <c r="ML230" s="11"/>
      <c r="MM230" s="11"/>
      <c r="MN230" s="11"/>
      <c r="MO230" s="11"/>
      <c r="MP230" s="11"/>
      <c r="MQ230" s="11"/>
      <c r="MR230" s="11"/>
      <c r="MS230" s="11"/>
      <c r="MT230" s="11"/>
      <c r="MU230" s="11"/>
      <c r="MV230" s="11"/>
      <c r="MW230" s="11"/>
      <c r="MX230" s="11"/>
      <c r="MY230" s="11"/>
      <c r="MZ230" s="11"/>
      <c r="NA230" s="11"/>
      <c r="NB230" s="11"/>
      <c r="NC230" s="11"/>
      <c r="ND230" s="11"/>
      <c r="NE230" s="11"/>
      <c r="NF230" s="11"/>
      <c r="NG230" s="11"/>
      <c r="NH230" s="11"/>
      <c r="NI230" s="11"/>
      <c r="NJ230" s="11"/>
      <c r="NK230" s="11"/>
      <c r="NL230" s="11"/>
      <c r="NM230" s="11"/>
      <c r="NN230" s="11"/>
      <c r="NO230" s="11"/>
      <c r="NP230" s="11"/>
      <c r="NQ230" s="11"/>
      <c r="NR230" s="11"/>
      <c r="NS230" s="11"/>
      <c r="NT230" s="14"/>
      <c r="NU230" s="11"/>
      <c r="NV230" s="11"/>
      <c r="NW230" s="11"/>
      <c r="NX230" s="11"/>
      <c r="NY230" s="11"/>
      <c r="NZ230" s="11"/>
      <c r="OA230" s="11"/>
      <c r="OB230" s="11"/>
      <c r="OC230" s="11"/>
      <c r="OD230" s="11"/>
      <c r="OE230" s="11"/>
      <c r="OF230" s="11"/>
      <c r="OG230" s="11"/>
      <c r="OH230" s="11"/>
      <c r="OI230" s="11"/>
      <c r="OJ230" s="11"/>
      <c r="OK230" s="11"/>
      <c r="OL230" s="11"/>
      <c r="OM230" s="11"/>
      <c r="ON230" s="11"/>
      <c r="OO230" s="11"/>
      <c r="OP230" s="11"/>
      <c r="OQ230" s="11"/>
      <c r="OR230" s="11"/>
      <c r="OS230" s="14"/>
      <c r="OT230" s="44"/>
      <c r="OU230" s="11"/>
      <c r="OV230" s="11"/>
      <c r="OW230" s="11"/>
      <c r="OX230" s="11"/>
      <c r="OY230" s="11"/>
      <c r="OZ230" s="11"/>
      <c r="PA230" s="11"/>
      <c r="PB230" s="11"/>
      <c r="PC230" s="11"/>
      <c r="PD230" s="11"/>
      <c r="PE230" s="11"/>
      <c r="PF230" s="11"/>
      <c r="PG230" s="11"/>
      <c r="PH230" s="11"/>
      <c r="PI230" s="11"/>
      <c r="PJ230" s="11"/>
      <c r="PK230" s="11"/>
      <c r="PL230" s="11"/>
      <c r="PM230" s="11"/>
      <c r="PN230" s="11"/>
      <c r="PO230" s="11"/>
      <c r="PP230" s="11"/>
      <c r="PQ230" s="11"/>
      <c r="PR230" s="11"/>
      <c r="PS230" s="11"/>
      <c r="PT230" s="11"/>
      <c r="PU230" s="11"/>
      <c r="PV230" s="11"/>
      <c r="PW230" s="11"/>
      <c r="PX230" s="14"/>
      <c r="PY230" s="11"/>
      <c r="PZ230" s="11"/>
      <c r="QA230" s="11"/>
      <c r="QB230" s="11"/>
      <c r="QC230" s="11"/>
      <c r="QD230" s="11"/>
      <c r="QE230" s="11"/>
      <c r="QF230" s="11"/>
      <c r="QG230" s="11"/>
      <c r="QH230" s="11"/>
      <c r="QI230" s="11"/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4"/>
      <c r="RB230" s="11"/>
      <c r="RC230" s="11"/>
      <c r="RD230" s="11"/>
      <c r="RE230" s="11"/>
      <c r="RF230" s="11"/>
      <c r="RG230" s="11"/>
      <c r="RH230" s="11"/>
      <c r="RI230" s="11"/>
      <c r="RJ230" s="14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4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1"/>
      <c r="UQ230" s="11"/>
      <c r="UR230" s="11"/>
      <c r="US230" s="11"/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1"/>
      <c r="VH230" s="14"/>
      <c r="VI230" s="11"/>
      <c r="VJ230" s="11"/>
      <c r="VK230" s="11"/>
      <c r="VL230" s="11"/>
      <c r="VM230" s="11"/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1"/>
      <c r="WA230" s="11"/>
      <c r="WB230" s="11"/>
      <c r="WC230" s="11"/>
      <c r="WD230" s="11"/>
      <c r="WE230" s="11"/>
      <c r="WF230" s="11"/>
      <c r="WG230" s="11"/>
      <c r="WH230" s="11"/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1"/>
      <c r="XW230" s="11"/>
      <c r="XX230" s="11"/>
      <c r="XY230" s="11"/>
      <c r="XZ230" s="11"/>
      <c r="YA230" s="11"/>
      <c r="YB230" s="11"/>
      <c r="YC230" s="11"/>
      <c r="YD230" s="11"/>
      <c r="YE230" s="11"/>
      <c r="YF230" s="11"/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1"/>
      <c r="ZE230" s="11"/>
      <c r="ZF230" s="11"/>
      <c r="ZG230" s="11"/>
      <c r="ZH230" s="11"/>
      <c r="ZI230" s="11"/>
      <c r="ZJ230" s="11"/>
      <c r="ZK230" s="11"/>
      <c r="ZL230" s="11"/>
      <c r="ZM230" s="11"/>
      <c r="ZN230" s="11"/>
      <c r="ZO230" s="11"/>
      <c r="ZP230" s="11"/>
      <c r="ZQ230" s="11"/>
      <c r="ZR230" s="11"/>
      <c r="ZS230" s="11"/>
      <c r="ZT230" s="11"/>
      <c r="ZU230" s="11"/>
      <c r="ZV230" s="11"/>
    </row>
    <row r="231" spans="3:698" x14ac:dyDescent="0.2">
      <c r="C231" s="14"/>
      <c r="D231" s="14"/>
      <c r="E231" s="14"/>
      <c r="F231" s="14"/>
      <c r="AY231" s="14"/>
      <c r="AZ231" s="14"/>
      <c r="BA231" s="14"/>
      <c r="BB231" s="14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4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4"/>
      <c r="KM231" s="11"/>
      <c r="KN231" s="11"/>
      <c r="KO231" s="11"/>
      <c r="KP231" s="11"/>
      <c r="KQ231" s="14"/>
      <c r="KR231" s="11"/>
      <c r="KS231" s="11"/>
      <c r="KT231" s="14"/>
      <c r="KU231" s="11"/>
      <c r="KV231" s="11"/>
      <c r="KW231" s="11"/>
      <c r="KX231" s="11"/>
      <c r="KY231" s="14"/>
      <c r="KZ231" s="11"/>
      <c r="LA231" s="11"/>
      <c r="LB231" s="11"/>
      <c r="LC231" s="11"/>
      <c r="LD231" s="11"/>
      <c r="LE231" s="11"/>
      <c r="LF231" s="11"/>
      <c r="LG231" s="11"/>
      <c r="LH231" s="11"/>
      <c r="LI231" s="11"/>
      <c r="LJ231" s="11"/>
      <c r="LK231" s="11"/>
      <c r="LL231" s="11"/>
      <c r="LM231" s="11"/>
      <c r="LN231" s="11"/>
      <c r="LO231" s="11"/>
      <c r="LP231" s="11"/>
      <c r="LQ231" s="11"/>
      <c r="LR231" s="11"/>
      <c r="LS231" s="11"/>
      <c r="LT231" s="11"/>
      <c r="LU231" s="11"/>
      <c r="LV231" s="11"/>
      <c r="LW231" s="11"/>
      <c r="LX231" s="11"/>
      <c r="LY231" s="11"/>
      <c r="LZ231" s="11"/>
      <c r="MA231" s="11"/>
      <c r="MB231" s="11"/>
      <c r="MC231" s="11"/>
      <c r="MD231" s="11"/>
      <c r="ME231" s="11"/>
      <c r="MF231" s="11"/>
      <c r="MG231" s="11"/>
      <c r="MH231" s="11"/>
      <c r="MI231" s="11"/>
      <c r="MJ231" s="11"/>
      <c r="MK231" s="11"/>
      <c r="ML231" s="11"/>
      <c r="MM231" s="11"/>
      <c r="MN231" s="11"/>
      <c r="MO231" s="11"/>
      <c r="MP231" s="11"/>
      <c r="MQ231" s="11"/>
      <c r="MR231" s="11"/>
      <c r="MS231" s="11"/>
      <c r="MT231" s="11"/>
      <c r="MU231" s="11"/>
      <c r="MV231" s="11"/>
      <c r="MW231" s="11"/>
      <c r="MX231" s="11"/>
      <c r="MY231" s="11"/>
      <c r="MZ231" s="11"/>
      <c r="NA231" s="11"/>
      <c r="NB231" s="11"/>
      <c r="NC231" s="11"/>
      <c r="ND231" s="11"/>
      <c r="NE231" s="11"/>
      <c r="NF231" s="11"/>
      <c r="NG231" s="11"/>
      <c r="NH231" s="11"/>
      <c r="NI231" s="11"/>
      <c r="NJ231" s="11"/>
      <c r="NK231" s="11"/>
      <c r="NL231" s="11"/>
      <c r="NM231" s="11"/>
      <c r="NN231" s="11"/>
      <c r="NO231" s="11"/>
      <c r="NP231" s="11"/>
      <c r="NQ231" s="11"/>
      <c r="NR231" s="11"/>
      <c r="NS231" s="11"/>
      <c r="NT231" s="14"/>
      <c r="NU231" s="11"/>
      <c r="NV231" s="11"/>
      <c r="NW231" s="11"/>
      <c r="NX231" s="11"/>
      <c r="NY231" s="11"/>
      <c r="NZ231" s="11"/>
      <c r="OA231" s="11"/>
      <c r="OB231" s="11"/>
      <c r="OC231" s="11"/>
      <c r="OD231" s="11"/>
      <c r="OE231" s="11"/>
      <c r="OF231" s="11"/>
      <c r="OG231" s="11"/>
      <c r="OH231" s="11"/>
      <c r="OI231" s="11"/>
      <c r="OJ231" s="11"/>
      <c r="OK231" s="11"/>
      <c r="OL231" s="11"/>
      <c r="OM231" s="11"/>
      <c r="ON231" s="11"/>
      <c r="OO231" s="11"/>
      <c r="OP231" s="11"/>
      <c r="OQ231" s="11"/>
      <c r="OR231" s="11"/>
      <c r="OS231" s="14"/>
      <c r="OT231" s="44"/>
      <c r="OU231" s="11"/>
      <c r="OV231" s="11"/>
      <c r="OW231" s="11"/>
      <c r="OX231" s="11"/>
      <c r="OY231" s="11"/>
      <c r="OZ231" s="11"/>
      <c r="PA231" s="11"/>
      <c r="PB231" s="11"/>
      <c r="PC231" s="11"/>
      <c r="PD231" s="11"/>
      <c r="PE231" s="11"/>
      <c r="PF231" s="11"/>
      <c r="PG231" s="11"/>
      <c r="PH231" s="11"/>
      <c r="PI231" s="11"/>
      <c r="PJ231" s="11"/>
      <c r="PK231" s="11"/>
      <c r="PL231" s="11"/>
      <c r="PM231" s="11"/>
      <c r="PN231" s="11"/>
      <c r="PO231" s="11"/>
      <c r="PP231" s="11"/>
      <c r="PQ231" s="11"/>
      <c r="PR231" s="11"/>
      <c r="PS231" s="11"/>
      <c r="PT231" s="11"/>
      <c r="PU231" s="11"/>
      <c r="PV231" s="11"/>
      <c r="PW231" s="11"/>
      <c r="PX231" s="14"/>
      <c r="PY231" s="11"/>
      <c r="PZ231" s="11"/>
      <c r="QA231" s="11"/>
      <c r="QB231" s="11"/>
      <c r="QC231" s="11"/>
      <c r="QD231" s="11"/>
      <c r="QE231" s="11"/>
      <c r="QF231" s="11"/>
      <c r="QG231" s="11"/>
      <c r="QH231" s="11"/>
      <c r="QI231" s="11"/>
      <c r="QJ231" s="11"/>
      <c r="QK231" s="11"/>
      <c r="QL231" s="11"/>
      <c r="QM231" s="11"/>
      <c r="QN231" s="11"/>
      <c r="QO231" s="11"/>
      <c r="QP231" s="11"/>
      <c r="QQ231" s="11"/>
      <c r="QR231" s="11"/>
      <c r="QS231" s="11"/>
      <c r="QT231" s="11"/>
      <c r="QU231" s="11"/>
      <c r="QV231" s="11"/>
      <c r="QW231" s="11"/>
      <c r="QX231" s="11"/>
      <c r="QY231" s="11"/>
      <c r="QZ231" s="11"/>
      <c r="RA231" s="14"/>
      <c r="RB231" s="11"/>
      <c r="RC231" s="11"/>
      <c r="RD231" s="11"/>
      <c r="RE231" s="11"/>
      <c r="RF231" s="11"/>
      <c r="RG231" s="11"/>
      <c r="RH231" s="11"/>
      <c r="RI231" s="11"/>
      <c r="RJ231" s="14"/>
      <c r="RK231" s="11"/>
      <c r="RL231" s="11"/>
      <c r="RM231" s="11"/>
      <c r="RN231" s="11"/>
      <c r="RO231" s="11"/>
      <c r="RP231" s="11"/>
      <c r="RQ231" s="11"/>
      <c r="RR231" s="11"/>
      <c r="RS231" s="11"/>
      <c r="RT231" s="11"/>
      <c r="RU231" s="11"/>
      <c r="RV231" s="11"/>
      <c r="RW231" s="11"/>
      <c r="RX231" s="11"/>
      <c r="RY231" s="11"/>
      <c r="RZ231" s="11"/>
      <c r="SA231" s="11"/>
      <c r="SB231" s="11"/>
      <c r="SC231" s="11"/>
      <c r="SD231" s="11"/>
      <c r="SE231" s="11"/>
      <c r="SF231" s="11"/>
      <c r="SG231" s="11"/>
      <c r="SH231" s="11"/>
      <c r="SI231" s="11"/>
      <c r="SJ231" s="11"/>
      <c r="SK231" s="11"/>
      <c r="SL231" s="11"/>
      <c r="SM231" s="11"/>
      <c r="SN231" s="11"/>
      <c r="SO231" s="11"/>
      <c r="SP231" s="11"/>
      <c r="SQ231" s="11"/>
      <c r="SR231" s="11"/>
      <c r="SS231" s="11"/>
      <c r="ST231" s="11"/>
      <c r="SU231" s="11"/>
      <c r="SV231" s="11"/>
      <c r="SW231" s="11"/>
      <c r="SX231" s="11"/>
      <c r="SY231" s="11"/>
      <c r="SZ231" s="11"/>
      <c r="TA231" s="11"/>
      <c r="TB231" s="11"/>
      <c r="TC231" s="11"/>
      <c r="TD231" s="11"/>
      <c r="TE231" s="11"/>
      <c r="TF231" s="11"/>
      <c r="TG231" s="14"/>
      <c r="TH231" s="11"/>
      <c r="TI231" s="11"/>
      <c r="TJ231" s="11"/>
      <c r="TK231" s="11"/>
      <c r="TL231" s="11"/>
      <c r="TM231" s="11"/>
      <c r="TN231" s="11"/>
      <c r="TO231" s="11"/>
      <c r="TP231" s="11"/>
      <c r="TQ231" s="11"/>
      <c r="TR231" s="11"/>
      <c r="TS231" s="11"/>
      <c r="TT231" s="11"/>
      <c r="TU231" s="11"/>
      <c r="TV231" s="11"/>
      <c r="TW231" s="11"/>
      <c r="TX231" s="11"/>
      <c r="TY231" s="11"/>
      <c r="TZ231" s="11"/>
      <c r="UA231" s="11"/>
      <c r="UB231" s="11"/>
      <c r="UC231" s="11"/>
      <c r="UD231" s="11"/>
      <c r="UE231" s="11"/>
      <c r="UF231" s="11"/>
      <c r="UG231" s="11"/>
      <c r="UH231" s="11"/>
      <c r="UI231" s="11"/>
      <c r="UJ231" s="11"/>
      <c r="UK231" s="11"/>
      <c r="UL231" s="11"/>
      <c r="UM231" s="11"/>
      <c r="UN231" s="11"/>
      <c r="UO231" s="11"/>
      <c r="UP231" s="11"/>
      <c r="UQ231" s="11"/>
      <c r="UR231" s="11"/>
      <c r="US231" s="11"/>
      <c r="UT231" s="11"/>
      <c r="UU231" s="11"/>
      <c r="UV231" s="11"/>
      <c r="UW231" s="11"/>
      <c r="UX231" s="11"/>
      <c r="UY231" s="11"/>
      <c r="UZ231" s="11"/>
      <c r="VA231" s="11"/>
      <c r="VB231" s="11"/>
      <c r="VC231" s="11"/>
      <c r="VD231" s="11"/>
      <c r="VE231" s="11"/>
      <c r="VF231" s="11"/>
      <c r="VG231" s="11"/>
      <c r="VH231" s="14"/>
      <c r="VI231" s="11"/>
      <c r="VJ231" s="11"/>
      <c r="VK231" s="11"/>
      <c r="VL231" s="11"/>
      <c r="VM231" s="11"/>
      <c r="VN231" s="11"/>
      <c r="VO231" s="11"/>
      <c r="VP231" s="11"/>
      <c r="VQ231" s="11"/>
      <c r="VR231" s="11"/>
      <c r="VS231" s="11"/>
      <c r="VT231" s="11"/>
      <c r="VU231" s="11"/>
      <c r="VV231" s="11"/>
      <c r="VW231" s="11"/>
      <c r="VX231" s="11"/>
      <c r="VY231" s="11"/>
      <c r="VZ231" s="11"/>
      <c r="WA231" s="11"/>
      <c r="WB231" s="11"/>
      <c r="WC231" s="11"/>
      <c r="WD231" s="11"/>
      <c r="WE231" s="11"/>
      <c r="WF231" s="11"/>
      <c r="WG231" s="11"/>
      <c r="WH231" s="11"/>
      <c r="WI231" s="11"/>
      <c r="WJ231" s="11"/>
      <c r="WK231" s="11"/>
      <c r="WL231" s="11"/>
      <c r="WM231" s="11"/>
      <c r="WN231" s="11"/>
      <c r="WO231" s="11"/>
      <c r="WP231" s="11"/>
      <c r="WQ231" s="11"/>
      <c r="WR231" s="11"/>
      <c r="WS231" s="11"/>
      <c r="WT231" s="11"/>
      <c r="WU231" s="11"/>
      <c r="WV231" s="11"/>
      <c r="WW231" s="11"/>
      <c r="WX231" s="11"/>
      <c r="WY231" s="11"/>
      <c r="WZ231" s="11"/>
      <c r="XA231" s="11"/>
      <c r="XB231" s="11"/>
      <c r="XC231" s="11"/>
      <c r="XD231" s="11"/>
      <c r="XE231" s="11"/>
      <c r="XF231" s="11"/>
      <c r="XG231" s="11"/>
      <c r="XH231" s="11"/>
      <c r="XI231" s="11"/>
      <c r="XJ231" s="11"/>
      <c r="XK231" s="11"/>
      <c r="XL231" s="11"/>
      <c r="XM231" s="11"/>
      <c r="XN231" s="11"/>
      <c r="XO231" s="11"/>
      <c r="XP231" s="11"/>
      <c r="XQ231" s="11"/>
      <c r="XR231" s="11"/>
      <c r="XS231" s="11"/>
      <c r="XT231" s="11"/>
      <c r="XU231" s="11"/>
      <c r="XV231" s="11"/>
      <c r="XW231" s="11"/>
      <c r="XX231" s="11"/>
      <c r="XY231" s="11"/>
      <c r="XZ231" s="11"/>
      <c r="YA231" s="11"/>
      <c r="YB231" s="11"/>
      <c r="YC231" s="11"/>
      <c r="YD231" s="11"/>
      <c r="YE231" s="11"/>
      <c r="YF231" s="11"/>
      <c r="YG231" s="11"/>
      <c r="YH231" s="11"/>
      <c r="YI231" s="11"/>
      <c r="YJ231" s="11"/>
      <c r="YK231" s="11"/>
      <c r="YL231" s="11"/>
      <c r="YM231" s="11"/>
      <c r="YN231" s="11"/>
      <c r="YO231" s="11"/>
      <c r="YP231" s="11"/>
      <c r="YQ231" s="11"/>
      <c r="YR231" s="11"/>
      <c r="YS231" s="11"/>
      <c r="YT231" s="11"/>
      <c r="YU231" s="11"/>
      <c r="YV231" s="11"/>
      <c r="YW231" s="11"/>
      <c r="YX231" s="11"/>
      <c r="YY231" s="11"/>
      <c r="YZ231" s="11"/>
      <c r="ZA231" s="11"/>
      <c r="ZB231" s="11"/>
      <c r="ZC231" s="11"/>
      <c r="ZD231" s="11"/>
      <c r="ZE231" s="11"/>
      <c r="ZF231" s="11"/>
      <c r="ZG231" s="11"/>
      <c r="ZH231" s="11"/>
      <c r="ZI231" s="11"/>
      <c r="ZJ231" s="11"/>
      <c r="ZK231" s="11"/>
      <c r="ZL231" s="11"/>
      <c r="ZM231" s="11"/>
      <c r="ZN231" s="11"/>
      <c r="ZO231" s="11"/>
      <c r="ZP231" s="11"/>
      <c r="ZQ231" s="11"/>
      <c r="ZR231" s="11"/>
      <c r="ZS231" s="11"/>
      <c r="ZT231" s="11"/>
      <c r="ZU231" s="11"/>
      <c r="ZV231" s="11"/>
    </row>
    <row r="232" spans="3:698" x14ac:dyDescent="0.2">
      <c r="C232" s="14"/>
      <c r="D232" s="14"/>
      <c r="E232" s="14"/>
      <c r="F232" s="14"/>
      <c r="AY232" s="14"/>
      <c r="AZ232" s="14"/>
      <c r="BA232" s="14"/>
      <c r="BB232" s="14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4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4"/>
      <c r="KM232" s="11"/>
      <c r="KN232" s="11"/>
      <c r="KO232" s="11"/>
      <c r="KP232" s="11"/>
      <c r="KQ232" s="14"/>
      <c r="KR232" s="11"/>
      <c r="KS232" s="11"/>
      <c r="KT232" s="14"/>
      <c r="KU232" s="11"/>
      <c r="KV232" s="11"/>
      <c r="KW232" s="11"/>
      <c r="KX232" s="11"/>
      <c r="KY232" s="14"/>
      <c r="KZ232" s="11"/>
      <c r="LA232" s="11"/>
      <c r="LB232" s="11"/>
      <c r="LC232" s="11"/>
      <c r="LD232" s="11"/>
      <c r="LE232" s="11"/>
      <c r="LF232" s="11"/>
      <c r="LG232" s="11"/>
      <c r="LH232" s="11"/>
      <c r="LI232" s="11"/>
      <c r="LJ232" s="11"/>
      <c r="LK232" s="11"/>
      <c r="LL232" s="11"/>
      <c r="LM232" s="11"/>
      <c r="LN232" s="11"/>
      <c r="LO232" s="11"/>
      <c r="LP232" s="11"/>
      <c r="LQ232" s="11"/>
      <c r="LR232" s="11"/>
      <c r="LS232" s="11"/>
      <c r="LT232" s="11"/>
      <c r="LU232" s="11"/>
      <c r="LV232" s="11"/>
      <c r="LW232" s="11"/>
      <c r="LX232" s="11"/>
      <c r="LY232" s="11"/>
      <c r="LZ232" s="11"/>
      <c r="MA232" s="11"/>
      <c r="MB232" s="11"/>
      <c r="MC232" s="11"/>
      <c r="MD232" s="11"/>
      <c r="ME232" s="11"/>
      <c r="MF232" s="11"/>
      <c r="MG232" s="11"/>
      <c r="MH232" s="11"/>
      <c r="MI232" s="11"/>
      <c r="MJ232" s="11"/>
      <c r="MK232" s="11"/>
      <c r="ML232" s="11"/>
      <c r="MM232" s="11"/>
      <c r="MN232" s="11"/>
      <c r="MO232" s="11"/>
      <c r="MP232" s="11"/>
      <c r="MQ232" s="11"/>
      <c r="MR232" s="11"/>
      <c r="MS232" s="11"/>
      <c r="MT232" s="11"/>
      <c r="MU232" s="11"/>
      <c r="MV232" s="11"/>
      <c r="MW232" s="11"/>
      <c r="MX232" s="11"/>
      <c r="MY232" s="11"/>
      <c r="MZ232" s="11"/>
      <c r="NA232" s="11"/>
      <c r="NB232" s="11"/>
      <c r="NC232" s="11"/>
      <c r="ND232" s="11"/>
      <c r="NE232" s="11"/>
      <c r="NF232" s="11"/>
      <c r="NG232" s="11"/>
      <c r="NH232" s="11"/>
      <c r="NI232" s="11"/>
      <c r="NJ232" s="11"/>
      <c r="NK232" s="11"/>
      <c r="NL232" s="11"/>
      <c r="NM232" s="11"/>
      <c r="NN232" s="11"/>
      <c r="NO232" s="11"/>
      <c r="NP232" s="11"/>
      <c r="NQ232" s="11"/>
      <c r="NR232" s="11"/>
      <c r="NS232" s="11"/>
      <c r="NT232" s="14"/>
      <c r="NU232" s="11"/>
      <c r="NV232" s="11"/>
      <c r="NW232" s="11"/>
      <c r="NX232" s="11"/>
      <c r="NY232" s="11"/>
      <c r="NZ232" s="11"/>
      <c r="OA232" s="11"/>
      <c r="OB232" s="11"/>
      <c r="OC232" s="11"/>
      <c r="OD232" s="11"/>
      <c r="OE232" s="11"/>
      <c r="OF232" s="11"/>
      <c r="OG232" s="11"/>
      <c r="OH232" s="11"/>
      <c r="OI232" s="11"/>
      <c r="OJ232" s="11"/>
      <c r="OK232" s="11"/>
      <c r="OL232" s="11"/>
      <c r="OM232" s="11"/>
      <c r="ON232" s="11"/>
      <c r="OO232" s="11"/>
      <c r="OP232" s="11"/>
      <c r="OQ232" s="11"/>
      <c r="OR232" s="11"/>
      <c r="OS232" s="14"/>
      <c r="OT232" s="44"/>
      <c r="OU232" s="11"/>
      <c r="OV232" s="11"/>
      <c r="OW232" s="11"/>
      <c r="OX232" s="11"/>
      <c r="OY232" s="11"/>
      <c r="OZ232" s="11"/>
      <c r="PA232" s="11"/>
      <c r="PB232" s="11"/>
      <c r="PC232" s="11"/>
      <c r="PD232" s="11"/>
      <c r="PE232" s="11"/>
      <c r="PF232" s="11"/>
      <c r="PG232" s="11"/>
      <c r="PH232" s="11"/>
      <c r="PI232" s="11"/>
      <c r="PJ232" s="11"/>
      <c r="PK232" s="11"/>
      <c r="PL232" s="11"/>
      <c r="PM232" s="11"/>
      <c r="PN232" s="11"/>
      <c r="PO232" s="11"/>
      <c r="PP232" s="11"/>
      <c r="PQ232" s="11"/>
      <c r="PR232" s="11"/>
      <c r="PS232" s="11"/>
      <c r="PT232" s="11"/>
      <c r="PU232" s="11"/>
      <c r="PV232" s="11"/>
      <c r="PW232" s="11"/>
      <c r="PX232" s="14"/>
      <c r="PY232" s="11"/>
      <c r="PZ232" s="11"/>
      <c r="QA232" s="11"/>
      <c r="QB232" s="11"/>
      <c r="QC232" s="11"/>
      <c r="QD232" s="11"/>
      <c r="QE232" s="11"/>
      <c r="QF232" s="11"/>
      <c r="QG232" s="11"/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4"/>
      <c r="RB232" s="11"/>
      <c r="RC232" s="11"/>
      <c r="RD232" s="11"/>
      <c r="RE232" s="11"/>
      <c r="RF232" s="11"/>
      <c r="RG232" s="11"/>
      <c r="RH232" s="11"/>
      <c r="RI232" s="11"/>
      <c r="RJ232" s="14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4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4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</row>
    <row r="233" spans="3:698" x14ac:dyDescent="0.2">
      <c r="C233" s="14"/>
      <c r="D233" s="14"/>
      <c r="E233" s="14"/>
      <c r="F233" s="14"/>
      <c r="AY233" s="14"/>
      <c r="AZ233" s="14"/>
      <c r="BA233" s="14"/>
      <c r="BB233" s="14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4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4"/>
      <c r="KM233" s="11"/>
      <c r="KN233" s="11"/>
      <c r="KO233" s="11"/>
      <c r="KP233" s="11"/>
      <c r="KQ233" s="14"/>
      <c r="KR233" s="11"/>
      <c r="KS233" s="11"/>
      <c r="KT233" s="14"/>
      <c r="KU233" s="11"/>
      <c r="KV233" s="11"/>
      <c r="KW233" s="11"/>
      <c r="KX233" s="11"/>
      <c r="KY233" s="14"/>
      <c r="KZ233" s="11"/>
      <c r="LA233" s="11"/>
      <c r="LB233" s="11"/>
      <c r="LC233" s="11"/>
      <c r="LD233" s="11"/>
      <c r="LE233" s="11"/>
      <c r="LF233" s="11"/>
      <c r="LG233" s="11"/>
      <c r="LH233" s="11"/>
      <c r="LI233" s="11"/>
      <c r="LJ233" s="11"/>
      <c r="LK233" s="11"/>
      <c r="LL233" s="11"/>
      <c r="LM233" s="11"/>
      <c r="LN233" s="11"/>
      <c r="LO233" s="11"/>
      <c r="LP233" s="11"/>
      <c r="LQ233" s="11"/>
      <c r="LR233" s="11"/>
      <c r="LS233" s="11"/>
      <c r="LT233" s="11"/>
      <c r="LU233" s="11"/>
      <c r="LV233" s="11"/>
      <c r="LW233" s="11"/>
      <c r="LX233" s="11"/>
      <c r="LY233" s="11"/>
      <c r="LZ233" s="11"/>
      <c r="MA233" s="11"/>
      <c r="MB233" s="11"/>
      <c r="MC233" s="11"/>
      <c r="MD233" s="11"/>
      <c r="ME233" s="11"/>
      <c r="MF233" s="11"/>
      <c r="MG233" s="11"/>
      <c r="MH233" s="11"/>
      <c r="MI233" s="11"/>
      <c r="MJ233" s="11"/>
      <c r="MK233" s="11"/>
      <c r="ML233" s="11"/>
      <c r="MM233" s="11"/>
      <c r="MN233" s="11"/>
      <c r="MO233" s="11"/>
      <c r="MP233" s="11"/>
      <c r="MQ233" s="11"/>
      <c r="MR233" s="11"/>
      <c r="MS233" s="11"/>
      <c r="MT233" s="11"/>
      <c r="MU233" s="11"/>
      <c r="MV233" s="11"/>
      <c r="MW233" s="11"/>
      <c r="MX233" s="11"/>
      <c r="MY233" s="11"/>
      <c r="MZ233" s="11"/>
      <c r="NA233" s="11"/>
      <c r="NB233" s="11"/>
      <c r="NC233" s="11"/>
      <c r="ND233" s="11"/>
      <c r="NE233" s="11"/>
      <c r="NF233" s="11"/>
      <c r="NG233" s="11"/>
      <c r="NH233" s="11"/>
      <c r="NI233" s="11"/>
      <c r="NJ233" s="11"/>
      <c r="NK233" s="11"/>
      <c r="NL233" s="11"/>
      <c r="NM233" s="11"/>
      <c r="NN233" s="11"/>
      <c r="NO233" s="11"/>
      <c r="NP233" s="11"/>
      <c r="NQ233" s="11"/>
      <c r="NR233" s="11"/>
      <c r="NS233" s="11"/>
      <c r="NT233" s="14"/>
      <c r="NU233" s="11"/>
      <c r="NV233" s="11"/>
      <c r="NW233" s="11"/>
      <c r="NX233" s="11"/>
      <c r="NY233" s="11"/>
      <c r="NZ233" s="11"/>
      <c r="OA233" s="11"/>
      <c r="OB233" s="11"/>
      <c r="OC233" s="11"/>
      <c r="OD233" s="11"/>
      <c r="OE233" s="11"/>
      <c r="OF233" s="11"/>
      <c r="OG233" s="11"/>
      <c r="OH233" s="11"/>
      <c r="OI233" s="11"/>
      <c r="OJ233" s="11"/>
      <c r="OK233" s="11"/>
      <c r="OL233" s="11"/>
      <c r="OM233" s="11"/>
      <c r="ON233" s="11"/>
      <c r="OO233" s="11"/>
      <c r="OP233" s="11"/>
      <c r="OQ233" s="11"/>
      <c r="OR233" s="11"/>
      <c r="OS233" s="14"/>
      <c r="OT233" s="44"/>
      <c r="OU233" s="11"/>
      <c r="OV233" s="11"/>
      <c r="OW233" s="11"/>
      <c r="OX233" s="11"/>
      <c r="OY233" s="11"/>
      <c r="OZ233" s="11"/>
      <c r="PA233" s="11"/>
      <c r="PB233" s="11"/>
      <c r="PC233" s="11"/>
      <c r="PD233" s="11"/>
      <c r="PE233" s="11"/>
      <c r="PF233" s="11"/>
      <c r="PG233" s="11"/>
      <c r="PH233" s="11"/>
      <c r="PI233" s="11"/>
      <c r="PJ233" s="11"/>
      <c r="PK233" s="11"/>
      <c r="PL233" s="11"/>
      <c r="PM233" s="11"/>
      <c r="PN233" s="11"/>
      <c r="PO233" s="11"/>
      <c r="PP233" s="11"/>
      <c r="PQ233" s="11"/>
      <c r="PR233" s="11"/>
      <c r="PS233" s="11"/>
      <c r="PT233" s="11"/>
      <c r="PU233" s="11"/>
      <c r="PV233" s="11"/>
      <c r="PW233" s="11"/>
      <c r="PX233" s="14"/>
      <c r="PY233" s="11"/>
      <c r="PZ233" s="11"/>
      <c r="QA233" s="11"/>
      <c r="QB233" s="11"/>
      <c r="QC233" s="11"/>
      <c r="QD233" s="11"/>
      <c r="QE233" s="11"/>
      <c r="QF233" s="11"/>
      <c r="QG233" s="11"/>
      <c r="QH233" s="11"/>
      <c r="QI233" s="11"/>
      <c r="QJ233" s="11"/>
      <c r="QK233" s="11"/>
      <c r="QL233" s="11"/>
      <c r="QM233" s="11"/>
      <c r="QN233" s="11"/>
      <c r="QO233" s="11"/>
      <c r="QP233" s="11"/>
      <c r="QQ233" s="11"/>
      <c r="QR233" s="11"/>
      <c r="QS233" s="11"/>
      <c r="QT233" s="11"/>
      <c r="QU233" s="11"/>
      <c r="QV233" s="11"/>
      <c r="QW233" s="11"/>
      <c r="QX233" s="11"/>
      <c r="QY233" s="11"/>
      <c r="QZ233" s="11"/>
      <c r="RA233" s="14"/>
      <c r="RB233" s="11"/>
      <c r="RC233" s="11"/>
      <c r="RD233" s="11"/>
      <c r="RE233" s="11"/>
      <c r="RF233" s="11"/>
      <c r="RG233" s="11"/>
      <c r="RH233" s="11"/>
      <c r="RI233" s="11"/>
      <c r="RJ233" s="14"/>
      <c r="RK233" s="11"/>
      <c r="RL233" s="11"/>
      <c r="RM233" s="11"/>
      <c r="RN233" s="11"/>
      <c r="RO233" s="11"/>
      <c r="RP233" s="11"/>
      <c r="RQ233" s="11"/>
      <c r="RR233" s="11"/>
      <c r="RS233" s="11"/>
      <c r="RT233" s="11"/>
      <c r="RU233" s="11"/>
      <c r="RV233" s="11"/>
      <c r="RW233" s="11"/>
      <c r="RX233" s="11"/>
      <c r="RY233" s="11"/>
      <c r="RZ233" s="11"/>
      <c r="SA233" s="11"/>
      <c r="SB233" s="11"/>
      <c r="SC233" s="11"/>
      <c r="SD233" s="11"/>
      <c r="SE233" s="11"/>
      <c r="SF233" s="11"/>
      <c r="SG233" s="11"/>
      <c r="SH233" s="11"/>
      <c r="SI233" s="11"/>
      <c r="SJ233" s="11"/>
      <c r="SK233" s="11"/>
      <c r="SL233" s="11"/>
      <c r="SM233" s="11"/>
      <c r="SN233" s="11"/>
      <c r="SO233" s="11"/>
      <c r="SP233" s="11"/>
      <c r="SQ233" s="11"/>
      <c r="SR233" s="11"/>
      <c r="SS233" s="11"/>
      <c r="ST233" s="11"/>
      <c r="SU233" s="11"/>
      <c r="SV233" s="11"/>
      <c r="SW233" s="11"/>
      <c r="SX233" s="11"/>
      <c r="SY233" s="11"/>
      <c r="SZ233" s="11"/>
      <c r="TA233" s="11"/>
      <c r="TB233" s="11"/>
      <c r="TC233" s="11"/>
      <c r="TD233" s="11"/>
      <c r="TE233" s="11"/>
      <c r="TF233" s="11"/>
      <c r="TG233" s="14"/>
      <c r="TH233" s="11"/>
      <c r="TI233" s="11"/>
      <c r="TJ233" s="11"/>
      <c r="TK233" s="11"/>
      <c r="TL233" s="11"/>
      <c r="TM233" s="11"/>
      <c r="TN233" s="11"/>
      <c r="TO233" s="11"/>
      <c r="TP233" s="11"/>
      <c r="TQ233" s="11"/>
      <c r="TR233" s="11"/>
      <c r="TS233" s="11"/>
      <c r="TT233" s="11"/>
      <c r="TU233" s="11"/>
      <c r="TV233" s="11"/>
      <c r="TW233" s="11"/>
      <c r="TX233" s="11"/>
      <c r="TY233" s="11"/>
      <c r="TZ233" s="11"/>
      <c r="UA233" s="11"/>
      <c r="UB233" s="11"/>
      <c r="UC233" s="11"/>
      <c r="UD233" s="11"/>
      <c r="UE233" s="11"/>
      <c r="UF233" s="11"/>
      <c r="UG233" s="11"/>
      <c r="UH233" s="11"/>
      <c r="UI233" s="11"/>
      <c r="UJ233" s="11"/>
      <c r="UK233" s="11"/>
      <c r="UL233" s="11"/>
      <c r="UM233" s="11"/>
      <c r="UN233" s="11"/>
      <c r="UO233" s="11"/>
      <c r="UP233" s="11"/>
      <c r="UQ233" s="11"/>
      <c r="UR233" s="11"/>
      <c r="US233" s="11"/>
      <c r="UT233" s="11"/>
      <c r="UU233" s="11"/>
      <c r="UV233" s="11"/>
      <c r="UW233" s="11"/>
      <c r="UX233" s="11"/>
      <c r="UY233" s="11"/>
      <c r="UZ233" s="11"/>
      <c r="VA233" s="11"/>
      <c r="VB233" s="11"/>
      <c r="VC233" s="11"/>
      <c r="VD233" s="11"/>
      <c r="VE233" s="11"/>
      <c r="VF233" s="11"/>
      <c r="VG233" s="11"/>
      <c r="VH233" s="14"/>
      <c r="VI233" s="11"/>
      <c r="VJ233" s="11"/>
      <c r="VK233" s="11"/>
      <c r="VL233" s="11"/>
      <c r="VM233" s="11"/>
      <c r="VN233" s="11"/>
      <c r="VO233" s="11"/>
      <c r="VP233" s="11"/>
      <c r="VQ233" s="11"/>
      <c r="VR233" s="11"/>
      <c r="VS233" s="11"/>
      <c r="VT233" s="11"/>
      <c r="VU233" s="11"/>
      <c r="VV233" s="11"/>
      <c r="VW233" s="11"/>
      <c r="VX233" s="11"/>
      <c r="VY233" s="11"/>
      <c r="VZ233" s="11"/>
      <c r="WA233" s="11"/>
      <c r="WB233" s="11"/>
      <c r="WC233" s="11"/>
      <c r="WD233" s="11"/>
      <c r="WE233" s="11"/>
      <c r="WF233" s="11"/>
      <c r="WG233" s="11"/>
      <c r="WH233" s="11"/>
      <c r="WI233" s="11"/>
      <c r="WJ233" s="11"/>
      <c r="WK233" s="11"/>
      <c r="WL233" s="11"/>
      <c r="WM233" s="11"/>
      <c r="WN233" s="11"/>
      <c r="WO233" s="11"/>
      <c r="WP233" s="11"/>
      <c r="WQ233" s="11"/>
      <c r="WR233" s="11"/>
      <c r="WS233" s="11"/>
      <c r="WT233" s="11"/>
      <c r="WU233" s="11"/>
      <c r="WV233" s="11"/>
      <c r="WW233" s="11"/>
      <c r="WX233" s="11"/>
      <c r="WY233" s="11"/>
      <c r="WZ233" s="11"/>
      <c r="XA233" s="11"/>
      <c r="XB233" s="11"/>
      <c r="XC233" s="11"/>
      <c r="XD233" s="11"/>
      <c r="XE233" s="11"/>
      <c r="XF233" s="11"/>
      <c r="XG233" s="11"/>
      <c r="XH233" s="11"/>
      <c r="XI233" s="11"/>
      <c r="XJ233" s="11"/>
      <c r="XK233" s="11"/>
      <c r="XL233" s="11"/>
      <c r="XM233" s="11"/>
      <c r="XN233" s="11"/>
      <c r="XO233" s="11"/>
      <c r="XP233" s="11"/>
      <c r="XQ233" s="11"/>
      <c r="XR233" s="11"/>
      <c r="XS233" s="11"/>
      <c r="XT233" s="11"/>
      <c r="XU233" s="11"/>
      <c r="XV233" s="11"/>
      <c r="XW233" s="11"/>
      <c r="XX233" s="11"/>
      <c r="XY233" s="11"/>
      <c r="XZ233" s="11"/>
      <c r="YA233" s="11"/>
      <c r="YB233" s="11"/>
      <c r="YC233" s="11"/>
      <c r="YD233" s="11"/>
      <c r="YE233" s="11"/>
      <c r="YF233" s="11"/>
      <c r="YG233" s="11"/>
      <c r="YH233" s="11"/>
      <c r="YI233" s="11"/>
      <c r="YJ233" s="11"/>
      <c r="YK233" s="11"/>
      <c r="YL233" s="11"/>
      <c r="YM233" s="11"/>
      <c r="YN233" s="11"/>
      <c r="YO233" s="11"/>
      <c r="YP233" s="11"/>
      <c r="YQ233" s="11"/>
      <c r="YR233" s="11"/>
      <c r="YS233" s="11"/>
      <c r="YT233" s="11"/>
      <c r="YU233" s="11"/>
      <c r="YV233" s="11"/>
      <c r="YW233" s="11"/>
      <c r="YX233" s="11"/>
      <c r="YY233" s="11"/>
      <c r="YZ233" s="11"/>
      <c r="ZA233" s="11"/>
      <c r="ZB233" s="11"/>
      <c r="ZC233" s="11"/>
      <c r="ZD233" s="11"/>
      <c r="ZE233" s="11"/>
      <c r="ZF233" s="11"/>
      <c r="ZG233" s="11"/>
      <c r="ZH233" s="11"/>
      <c r="ZI233" s="11"/>
      <c r="ZJ233" s="11"/>
      <c r="ZK233" s="11"/>
      <c r="ZL233" s="11"/>
      <c r="ZM233" s="11"/>
      <c r="ZN233" s="11"/>
      <c r="ZO233" s="11"/>
      <c r="ZP233" s="11"/>
      <c r="ZQ233" s="11"/>
      <c r="ZR233" s="11"/>
      <c r="ZS233" s="11"/>
      <c r="ZT233" s="11"/>
      <c r="ZU233" s="11"/>
      <c r="ZV233" s="11"/>
    </row>
    <row r="234" spans="3:698" x14ac:dyDescent="0.2">
      <c r="C234" s="14"/>
      <c r="D234" s="14"/>
      <c r="E234" s="14"/>
      <c r="F234" s="14"/>
      <c r="AY234" s="14"/>
      <c r="AZ234" s="14"/>
      <c r="BA234" s="14"/>
      <c r="BB234" s="14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4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4"/>
      <c r="KM234" s="11"/>
      <c r="KN234" s="11"/>
      <c r="KO234" s="11"/>
      <c r="KP234" s="11"/>
      <c r="KQ234" s="14"/>
      <c r="KR234" s="11"/>
      <c r="KS234" s="11"/>
      <c r="KT234" s="14"/>
      <c r="KU234" s="11"/>
      <c r="KV234" s="11"/>
      <c r="KW234" s="11"/>
      <c r="KX234" s="11"/>
      <c r="KY234" s="14"/>
      <c r="KZ234" s="11"/>
      <c r="LA234" s="11"/>
      <c r="LB234" s="11"/>
      <c r="LC234" s="11"/>
      <c r="LD234" s="11"/>
      <c r="LE234" s="11"/>
      <c r="LF234" s="11"/>
      <c r="LG234" s="11"/>
      <c r="LH234" s="11"/>
      <c r="LI234" s="11"/>
      <c r="LJ234" s="11"/>
      <c r="LK234" s="11"/>
      <c r="LL234" s="11"/>
      <c r="LM234" s="11"/>
      <c r="LN234" s="11"/>
      <c r="LO234" s="11"/>
      <c r="LP234" s="11"/>
      <c r="LQ234" s="11"/>
      <c r="LR234" s="11"/>
      <c r="LS234" s="11"/>
      <c r="LT234" s="11"/>
      <c r="LU234" s="11"/>
      <c r="LV234" s="11"/>
      <c r="LW234" s="11"/>
      <c r="LX234" s="11"/>
      <c r="LY234" s="11"/>
      <c r="LZ234" s="11"/>
      <c r="MA234" s="11"/>
      <c r="MB234" s="11"/>
      <c r="MC234" s="11"/>
      <c r="MD234" s="11"/>
      <c r="ME234" s="11"/>
      <c r="MF234" s="11"/>
      <c r="MG234" s="11"/>
      <c r="MH234" s="11"/>
      <c r="MI234" s="11"/>
      <c r="MJ234" s="11"/>
      <c r="MK234" s="11"/>
      <c r="ML234" s="11"/>
      <c r="MM234" s="11"/>
      <c r="MN234" s="11"/>
      <c r="MO234" s="11"/>
      <c r="MP234" s="11"/>
      <c r="MQ234" s="11"/>
      <c r="MR234" s="11"/>
      <c r="MS234" s="11"/>
      <c r="MT234" s="11"/>
      <c r="MU234" s="11"/>
      <c r="MV234" s="11"/>
      <c r="MW234" s="11"/>
      <c r="MX234" s="11"/>
      <c r="MY234" s="11"/>
      <c r="MZ234" s="11"/>
      <c r="NA234" s="11"/>
      <c r="NB234" s="11"/>
      <c r="NC234" s="11"/>
      <c r="ND234" s="11"/>
      <c r="NE234" s="11"/>
      <c r="NF234" s="11"/>
      <c r="NG234" s="11"/>
      <c r="NH234" s="11"/>
      <c r="NI234" s="11"/>
      <c r="NJ234" s="11"/>
      <c r="NK234" s="11"/>
      <c r="NL234" s="11"/>
      <c r="NM234" s="11"/>
      <c r="NN234" s="11"/>
      <c r="NO234" s="11"/>
      <c r="NP234" s="11"/>
      <c r="NQ234" s="11"/>
      <c r="NR234" s="11"/>
      <c r="NS234" s="11"/>
      <c r="NT234" s="14"/>
      <c r="NU234" s="11"/>
      <c r="NV234" s="11"/>
      <c r="NW234" s="11"/>
      <c r="NX234" s="11"/>
      <c r="NY234" s="11"/>
      <c r="NZ234" s="11"/>
      <c r="OA234" s="11"/>
      <c r="OB234" s="11"/>
      <c r="OC234" s="11"/>
      <c r="OD234" s="11"/>
      <c r="OE234" s="11"/>
      <c r="OF234" s="11"/>
      <c r="OG234" s="11"/>
      <c r="OH234" s="11"/>
      <c r="OI234" s="11"/>
      <c r="OJ234" s="11"/>
      <c r="OK234" s="11"/>
      <c r="OL234" s="11"/>
      <c r="OM234" s="11"/>
      <c r="ON234" s="11"/>
      <c r="OO234" s="11"/>
      <c r="OP234" s="11"/>
      <c r="OQ234" s="11"/>
      <c r="OR234" s="11"/>
      <c r="OS234" s="14"/>
      <c r="OT234" s="44"/>
      <c r="OU234" s="11"/>
      <c r="OV234" s="11"/>
      <c r="OW234" s="11"/>
      <c r="OX234" s="11"/>
      <c r="OY234" s="11"/>
      <c r="OZ234" s="11"/>
      <c r="PA234" s="11"/>
      <c r="PB234" s="11"/>
      <c r="PC234" s="11"/>
      <c r="PD234" s="11"/>
      <c r="PE234" s="11"/>
      <c r="PF234" s="11"/>
      <c r="PG234" s="11"/>
      <c r="PH234" s="11"/>
      <c r="PI234" s="11"/>
      <c r="PJ234" s="11"/>
      <c r="PK234" s="11"/>
      <c r="PL234" s="11"/>
      <c r="PM234" s="11"/>
      <c r="PN234" s="11"/>
      <c r="PO234" s="11"/>
      <c r="PP234" s="11"/>
      <c r="PQ234" s="11"/>
      <c r="PR234" s="11"/>
      <c r="PS234" s="11"/>
      <c r="PT234" s="11"/>
      <c r="PU234" s="11"/>
      <c r="PV234" s="11"/>
      <c r="PW234" s="11"/>
      <c r="PX234" s="14"/>
      <c r="PY234" s="11"/>
      <c r="PZ234" s="11"/>
      <c r="QA234" s="11"/>
      <c r="QB234" s="11"/>
      <c r="QC234" s="11"/>
      <c r="QD234" s="11"/>
      <c r="QE234" s="11"/>
      <c r="QF234" s="11"/>
      <c r="QG234" s="11"/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4"/>
      <c r="RB234" s="11"/>
      <c r="RC234" s="11"/>
      <c r="RD234" s="11"/>
      <c r="RE234" s="11"/>
      <c r="RF234" s="11"/>
      <c r="RG234" s="11"/>
      <c r="RH234" s="11"/>
      <c r="RI234" s="11"/>
      <c r="RJ234" s="14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4"/>
      <c r="TH234" s="11"/>
      <c r="TI234" s="11"/>
      <c r="TJ234" s="11"/>
      <c r="TK234" s="11"/>
      <c r="TL234" s="11"/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1"/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4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1"/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1"/>
      <c r="XY234" s="11"/>
      <c r="XZ234" s="11"/>
      <c r="YA234" s="11"/>
      <c r="YB234" s="11"/>
      <c r="YC234" s="11"/>
      <c r="YD234" s="11"/>
      <c r="YE234" s="11"/>
      <c r="YF234" s="11"/>
      <c r="YG234" s="11"/>
      <c r="YH234" s="11"/>
      <c r="YI234" s="11"/>
      <c r="YJ234" s="11"/>
      <c r="YK234" s="11"/>
      <c r="YL234" s="11"/>
      <c r="YM234" s="11"/>
      <c r="YN234" s="11"/>
      <c r="YO234" s="11"/>
      <c r="YP234" s="11"/>
      <c r="YQ234" s="11"/>
      <c r="YR234" s="11"/>
      <c r="YS234" s="11"/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1"/>
      <c r="ZF234" s="11"/>
      <c r="ZG234" s="11"/>
      <c r="ZH234" s="11"/>
      <c r="ZI234" s="11"/>
      <c r="ZJ234" s="11"/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</row>
    <row r="235" spans="3:698" x14ac:dyDescent="0.2">
      <c r="C235" s="14"/>
      <c r="D235" s="14"/>
      <c r="E235" s="14"/>
      <c r="F235" s="14"/>
      <c r="AY235" s="14"/>
      <c r="AZ235" s="14"/>
      <c r="BA235" s="14"/>
      <c r="BB235" s="14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4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4"/>
      <c r="KM235" s="11"/>
      <c r="KN235" s="11"/>
      <c r="KO235" s="11"/>
      <c r="KP235" s="11"/>
      <c r="KQ235" s="14"/>
      <c r="KR235" s="11"/>
      <c r="KS235" s="11"/>
      <c r="KT235" s="14"/>
      <c r="KU235" s="11"/>
      <c r="KV235" s="11"/>
      <c r="KW235" s="11"/>
      <c r="KX235" s="11"/>
      <c r="KY235" s="14"/>
      <c r="KZ235" s="11"/>
      <c r="LA235" s="11"/>
      <c r="LB235" s="11"/>
      <c r="LC235" s="11"/>
      <c r="LD235" s="11"/>
      <c r="LE235" s="11"/>
      <c r="LF235" s="11"/>
      <c r="LG235" s="11"/>
      <c r="LH235" s="11"/>
      <c r="LI235" s="11"/>
      <c r="LJ235" s="11"/>
      <c r="LK235" s="11"/>
      <c r="LL235" s="11"/>
      <c r="LM235" s="11"/>
      <c r="LN235" s="11"/>
      <c r="LO235" s="11"/>
      <c r="LP235" s="11"/>
      <c r="LQ235" s="11"/>
      <c r="LR235" s="11"/>
      <c r="LS235" s="11"/>
      <c r="LT235" s="11"/>
      <c r="LU235" s="11"/>
      <c r="LV235" s="11"/>
      <c r="LW235" s="11"/>
      <c r="LX235" s="11"/>
      <c r="LY235" s="11"/>
      <c r="LZ235" s="11"/>
      <c r="MA235" s="11"/>
      <c r="MB235" s="11"/>
      <c r="MC235" s="11"/>
      <c r="MD235" s="11"/>
      <c r="ME235" s="11"/>
      <c r="MF235" s="11"/>
      <c r="MG235" s="11"/>
      <c r="MH235" s="11"/>
      <c r="MI235" s="11"/>
      <c r="MJ235" s="11"/>
      <c r="MK235" s="11"/>
      <c r="ML235" s="11"/>
      <c r="MM235" s="11"/>
      <c r="MN235" s="11"/>
      <c r="MO235" s="11"/>
      <c r="MP235" s="11"/>
      <c r="MQ235" s="11"/>
      <c r="MR235" s="11"/>
      <c r="MS235" s="11"/>
      <c r="MT235" s="11"/>
      <c r="MU235" s="11"/>
      <c r="MV235" s="11"/>
      <c r="MW235" s="11"/>
      <c r="MX235" s="11"/>
      <c r="MY235" s="11"/>
      <c r="MZ235" s="11"/>
      <c r="NA235" s="11"/>
      <c r="NB235" s="11"/>
      <c r="NC235" s="11"/>
      <c r="ND235" s="11"/>
      <c r="NE235" s="11"/>
      <c r="NF235" s="11"/>
      <c r="NG235" s="11"/>
      <c r="NH235" s="11"/>
      <c r="NI235" s="11"/>
      <c r="NJ235" s="11"/>
      <c r="NK235" s="11"/>
      <c r="NL235" s="11"/>
      <c r="NM235" s="11"/>
      <c r="NN235" s="11"/>
      <c r="NO235" s="11"/>
      <c r="NP235" s="11"/>
      <c r="NQ235" s="11"/>
      <c r="NR235" s="11"/>
      <c r="NS235" s="11"/>
      <c r="NT235" s="14"/>
      <c r="NU235" s="11"/>
      <c r="NV235" s="11"/>
      <c r="NW235" s="11"/>
      <c r="NX235" s="11"/>
      <c r="NY235" s="11"/>
      <c r="NZ235" s="11"/>
      <c r="OA235" s="11"/>
      <c r="OB235" s="11"/>
      <c r="OC235" s="11"/>
      <c r="OD235" s="11"/>
      <c r="OE235" s="11"/>
      <c r="OF235" s="11"/>
      <c r="OG235" s="11"/>
      <c r="OH235" s="11"/>
      <c r="OI235" s="11"/>
      <c r="OJ235" s="11"/>
      <c r="OK235" s="11"/>
      <c r="OL235" s="11"/>
      <c r="OM235" s="11"/>
      <c r="ON235" s="11"/>
      <c r="OO235" s="11"/>
      <c r="OP235" s="11"/>
      <c r="OQ235" s="11"/>
      <c r="OR235" s="11"/>
      <c r="OS235" s="14"/>
      <c r="OT235" s="44"/>
      <c r="OU235" s="11"/>
      <c r="OV235" s="11"/>
      <c r="OW235" s="11"/>
      <c r="OX235" s="11"/>
      <c r="OY235" s="11"/>
      <c r="OZ235" s="11"/>
      <c r="PA235" s="11"/>
      <c r="PB235" s="11"/>
      <c r="PC235" s="11"/>
      <c r="PD235" s="11"/>
      <c r="PE235" s="11"/>
      <c r="PF235" s="11"/>
      <c r="PG235" s="11"/>
      <c r="PH235" s="11"/>
      <c r="PI235" s="11"/>
      <c r="PJ235" s="11"/>
      <c r="PK235" s="11"/>
      <c r="PL235" s="11"/>
      <c r="PM235" s="11"/>
      <c r="PN235" s="11"/>
      <c r="PO235" s="11"/>
      <c r="PP235" s="11"/>
      <c r="PQ235" s="11"/>
      <c r="PR235" s="11"/>
      <c r="PS235" s="11"/>
      <c r="PT235" s="11"/>
      <c r="PU235" s="11"/>
      <c r="PV235" s="11"/>
      <c r="PW235" s="11"/>
      <c r="PX235" s="14"/>
      <c r="PY235" s="11"/>
      <c r="PZ235" s="11"/>
      <c r="QA235" s="11"/>
      <c r="QB235" s="11"/>
      <c r="QC235" s="11"/>
      <c r="QD235" s="11"/>
      <c r="QE235" s="11"/>
      <c r="QF235" s="11"/>
      <c r="QG235" s="11"/>
      <c r="QH235" s="11"/>
      <c r="QI235" s="11"/>
      <c r="QJ235" s="11"/>
      <c r="QK235" s="11"/>
      <c r="QL235" s="11"/>
      <c r="QM235" s="11"/>
      <c r="QN235" s="11"/>
      <c r="QO235" s="11"/>
      <c r="QP235" s="11"/>
      <c r="QQ235" s="11"/>
      <c r="QR235" s="11"/>
      <c r="QS235" s="11"/>
      <c r="QT235" s="11"/>
      <c r="QU235" s="11"/>
      <c r="QV235" s="11"/>
      <c r="QW235" s="11"/>
      <c r="QX235" s="11"/>
      <c r="QY235" s="11"/>
      <c r="QZ235" s="11"/>
      <c r="RA235" s="14"/>
      <c r="RB235" s="11"/>
      <c r="RC235" s="11"/>
      <c r="RD235" s="11"/>
      <c r="RE235" s="11"/>
      <c r="RF235" s="11"/>
      <c r="RG235" s="11"/>
      <c r="RH235" s="11"/>
      <c r="RI235" s="11"/>
      <c r="RJ235" s="14"/>
      <c r="RK235" s="11"/>
      <c r="RL235" s="11"/>
      <c r="RM235" s="11"/>
      <c r="RN235" s="11"/>
      <c r="RO235" s="11"/>
      <c r="RP235" s="11"/>
      <c r="RQ235" s="11"/>
      <c r="RR235" s="11"/>
      <c r="RS235" s="11"/>
      <c r="RT235" s="11"/>
      <c r="RU235" s="11"/>
      <c r="RV235" s="11"/>
      <c r="RW235" s="11"/>
      <c r="RX235" s="11"/>
      <c r="RY235" s="11"/>
      <c r="RZ235" s="11"/>
      <c r="SA235" s="11"/>
      <c r="SB235" s="11"/>
      <c r="SC235" s="11"/>
      <c r="SD235" s="11"/>
      <c r="SE235" s="11"/>
      <c r="SF235" s="11"/>
      <c r="SG235" s="11"/>
      <c r="SH235" s="11"/>
      <c r="SI235" s="11"/>
      <c r="SJ235" s="11"/>
      <c r="SK235" s="11"/>
      <c r="SL235" s="11"/>
      <c r="SM235" s="11"/>
      <c r="SN235" s="11"/>
      <c r="SO235" s="11"/>
      <c r="SP235" s="11"/>
      <c r="SQ235" s="11"/>
      <c r="SR235" s="11"/>
      <c r="SS235" s="11"/>
      <c r="ST235" s="11"/>
      <c r="SU235" s="11"/>
      <c r="SV235" s="11"/>
      <c r="SW235" s="11"/>
      <c r="SX235" s="11"/>
      <c r="SY235" s="11"/>
      <c r="SZ235" s="11"/>
      <c r="TA235" s="11"/>
      <c r="TB235" s="11"/>
      <c r="TC235" s="11"/>
      <c r="TD235" s="11"/>
      <c r="TE235" s="11"/>
      <c r="TF235" s="11"/>
      <c r="TG235" s="14"/>
      <c r="TH235" s="11"/>
      <c r="TI235" s="11"/>
      <c r="TJ235" s="11"/>
      <c r="TK235" s="11"/>
      <c r="TL235" s="11"/>
      <c r="TM235" s="11"/>
      <c r="TN235" s="11"/>
      <c r="TO235" s="11"/>
      <c r="TP235" s="11"/>
      <c r="TQ235" s="11"/>
      <c r="TR235" s="11"/>
      <c r="TS235" s="11"/>
      <c r="TT235" s="11"/>
      <c r="TU235" s="11"/>
      <c r="TV235" s="11"/>
      <c r="TW235" s="11"/>
      <c r="TX235" s="11"/>
      <c r="TY235" s="11"/>
      <c r="TZ235" s="11"/>
      <c r="UA235" s="11"/>
      <c r="UB235" s="11"/>
      <c r="UC235" s="11"/>
      <c r="UD235" s="11"/>
      <c r="UE235" s="11"/>
      <c r="UF235" s="11"/>
      <c r="UG235" s="11"/>
      <c r="UH235" s="11"/>
      <c r="UI235" s="11"/>
      <c r="UJ235" s="11"/>
      <c r="UK235" s="11"/>
      <c r="UL235" s="11"/>
      <c r="UM235" s="11"/>
      <c r="UN235" s="11"/>
      <c r="UO235" s="11"/>
      <c r="UP235" s="11"/>
      <c r="UQ235" s="11"/>
      <c r="UR235" s="11"/>
      <c r="US235" s="11"/>
      <c r="UT235" s="11"/>
      <c r="UU235" s="11"/>
      <c r="UV235" s="11"/>
      <c r="UW235" s="11"/>
      <c r="UX235" s="11"/>
      <c r="UY235" s="11"/>
      <c r="UZ235" s="11"/>
      <c r="VA235" s="11"/>
      <c r="VB235" s="11"/>
      <c r="VC235" s="11"/>
      <c r="VD235" s="11"/>
      <c r="VE235" s="11"/>
      <c r="VF235" s="11"/>
      <c r="VG235" s="11"/>
      <c r="VH235" s="14"/>
      <c r="VI235" s="11"/>
      <c r="VJ235" s="11"/>
      <c r="VK235" s="11"/>
      <c r="VL235" s="11"/>
      <c r="VM235" s="11"/>
      <c r="VN235" s="11"/>
      <c r="VO235" s="11"/>
      <c r="VP235" s="11"/>
      <c r="VQ235" s="11"/>
      <c r="VR235" s="11"/>
      <c r="VS235" s="11"/>
      <c r="VT235" s="11"/>
      <c r="VU235" s="11"/>
      <c r="VV235" s="11"/>
      <c r="VW235" s="11"/>
      <c r="VX235" s="11"/>
      <c r="VY235" s="11"/>
      <c r="VZ235" s="11"/>
      <c r="WA235" s="11"/>
      <c r="WB235" s="11"/>
      <c r="WC235" s="11"/>
      <c r="WD235" s="11"/>
      <c r="WE235" s="11"/>
      <c r="WF235" s="11"/>
      <c r="WG235" s="11"/>
      <c r="WH235" s="11"/>
      <c r="WI235" s="11"/>
      <c r="WJ235" s="11"/>
      <c r="WK235" s="11"/>
      <c r="WL235" s="11"/>
      <c r="WM235" s="11"/>
      <c r="WN235" s="11"/>
      <c r="WO235" s="11"/>
      <c r="WP235" s="11"/>
      <c r="WQ235" s="11"/>
      <c r="WR235" s="11"/>
      <c r="WS235" s="11"/>
      <c r="WT235" s="11"/>
      <c r="WU235" s="11"/>
      <c r="WV235" s="11"/>
      <c r="WW235" s="11"/>
      <c r="WX235" s="11"/>
      <c r="WY235" s="11"/>
      <c r="WZ235" s="11"/>
      <c r="XA235" s="11"/>
      <c r="XB235" s="11"/>
      <c r="XC235" s="11"/>
      <c r="XD235" s="11"/>
      <c r="XE235" s="11"/>
      <c r="XF235" s="11"/>
      <c r="XG235" s="11"/>
      <c r="XH235" s="11"/>
      <c r="XI235" s="11"/>
      <c r="XJ235" s="11"/>
      <c r="XK235" s="11"/>
      <c r="XL235" s="11"/>
      <c r="XM235" s="11"/>
      <c r="XN235" s="11"/>
      <c r="XO235" s="11"/>
      <c r="XP235" s="11"/>
      <c r="XQ235" s="11"/>
      <c r="XR235" s="11"/>
      <c r="XS235" s="11"/>
      <c r="XT235" s="11"/>
      <c r="XU235" s="11"/>
      <c r="XV235" s="11"/>
      <c r="XW235" s="11"/>
      <c r="XX235" s="11"/>
      <c r="XY235" s="11"/>
      <c r="XZ235" s="11"/>
      <c r="YA235" s="11"/>
      <c r="YB235" s="11"/>
      <c r="YC235" s="11"/>
      <c r="YD235" s="11"/>
      <c r="YE235" s="11"/>
      <c r="YF235" s="11"/>
      <c r="YG235" s="11"/>
      <c r="YH235" s="11"/>
      <c r="YI235" s="11"/>
      <c r="YJ235" s="11"/>
      <c r="YK235" s="11"/>
      <c r="YL235" s="11"/>
      <c r="YM235" s="11"/>
      <c r="YN235" s="11"/>
      <c r="YO235" s="11"/>
      <c r="YP235" s="11"/>
      <c r="YQ235" s="11"/>
      <c r="YR235" s="11"/>
      <c r="YS235" s="11"/>
      <c r="YT235" s="11"/>
      <c r="YU235" s="11"/>
      <c r="YV235" s="11"/>
      <c r="YW235" s="11"/>
      <c r="YX235" s="11"/>
      <c r="YY235" s="11"/>
      <c r="YZ235" s="11"/>
      <c r="ZA235" s="11"/>
      <c r="ZB235" s="11"/>
      <c r="ZC235" s="11"/>
      <c r="ZD235" s="11"/>
      <c r="ZE235" s="11"/>
      <c r="ZF235" s="11"/>
      <c r="ZG235" s="11"/>
      <c r="ZH235" s="11"/>
      <c r="ZI235" s="11"/>
      <c r="ZJ235" s="11"/>
      <c r="ZK235" s="11"/>
      <c r="ZL235" s="11"/>
      <c r="ZM235" s="11"/>
      <c r="ZN235" s="11"/>
      <c r="ZO235" s="11"/>
      <c r="ZP235" s="11"/>
      <c r="ZQ235" s="11"/>
      <c r="ZR235" s="11"/>
      <c r="ZS235" s="11"/>
      <c r="ZT235" s="11"/>
      <c r="ZU235" s="11"/>
      <c r="ZV235" s="11"/>
    </row>
    <row r="236" spans="3:698" x14ac:dyDescent="0.2">
      <c r="C236" s="14"/>
      <c r="D236" s="14"/>
      <c r="E236" s="14"/>
      <c r="F236" s="14"/>
      <c r="AY236" s="14"/>
      <c r="AZ236" s="14"/>
      <c r="BA236" s="14"/>
      <c r="BB236" s="14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4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4"/>
      <c r="KM236" s="11"/>
      <c r="KN236" s="11"/>
      <c r="KO236" s="11"/>
      <c r="KP236" s="11"/>
      <c r="KQ236" s="14"/>
      <c r="KR236" s="11"/>
      <c r="KS236" s="11"/>
      <c r="KT236" s="14"/>
      <c r="KU236" s="11"/>
      <c r="KV236" s="11"/>
      <c r="KW236" s="11"/>
      <c r="KX236" s="11"/>
      <c r="KY236" s="14"/>
      <c r="KZ236" s="11"/>
      <c r="LA236" s="11"/>
      <c r="LB236" s="11"/>
      <c r="LC236" s="11"/>
      <c r="LD236" s="11"/>
      <c r="LE236" s="11"/>
      <c r="LF236" s="11"/>
      <c r="LG236" s="11"/>
      <c r="LH236" s="11"/>
      <c r="LI236" s="11"/>
      <c r="LJ236" s="11"/>
      <c r="LK236" s="11"/>
      <c r="LL236" s="11"/>
      <c r="LM236" s="11"/>
      <c r="LN236" s="11"/>
      <c r="LO236" s="11"/>
      <c r="LP236" s="11"/>
      <c r="LQ236" s="11"/>
      <c r="LR236" s="11"/>
      <c r="LS236" s="11"/>
      <c r="LT236" s="11"/>
      <c r="LU236" s="11"/>
      <c r="LV236" s="11"/>
      <c r="LW236" s="11"/>
      <c r="LX236" s="11"/>
      <c r="LY236" s="11"/>
      <c r="LZ236" s="11"/>
      <c r="MA236" s="11"/>
      <c r="MB236" s="11"/>
      <c r="MC236" s="11"/>
      <c r="MD236" s="11"/>
      <c r="ME236" s="11"/>
      <c r="MF236" s="11"/>
      <c r="MG236" s="11"/>
      <c r="MH236" s="11"/>
      <c r="MI236" s="11"/>
      <c r="MJ236" s="11"/>
      <c r="MK236" s="11"/>
      <c r="ML236" s="11"/>
      <c r="MM236" s="11"/>
      <c r="MN236" s="11"/>
      <c r="MO236" s="11"/>
      <c r="MP236" s="11"/>
      <c r="MQ236" s="11"/>
      <c r="MR236" s="11"/>
      <c r="MS236" s="11"/>
      <c r="MT236" s="11"/>
      <c r="MU236" s="11"/>
      <c r="MV236" s="11"/>
      <c r="MW236" s="11"/>
      <c r="MX236" s="11"/>
      <c r="MY236" s="11"/>
      <c r="MZ236" s="11"/>
      <c r="NA236" s="11"/>
      <c r="NB236" s="11"/>
      <c r="NC236" s="11"/>
      <c r="ND236" s="11"/>
      <c r="NE236" s="11"/>
      <c r="NF236" s="11"/>
      <c r="NG236" s="11"/>
      <c r="NH236" s="11"/>
      <c r="NI236" s="11"/>
      <c r="NJ236" s="11"/>
      <c r="NK236" s="11"/>
      <c r="NL236" s="11"/>
      <c r="NM236" s="11"/>
      <c r="NN236" s="11"/>
      <c r="NO236" s="11"/>
      <c r="NP236" s="11"/>
      <c r="NQ236" s="11"/>
      <c r="NR236" s="11"/>
      <c r="NS236" s="11"/>
      <c r="NT236" s="14"/>
      <c r="NU236" s="11"/>
      <c r="NV236" s="11"/>
      <c r="NW236" s="11"/>
      <c r="NX236" s="11"/>
      <c r="NY236" s="11"/>
      <c r="NZ236" s="11"/>
      <c r="OA236" s="11"/>
      <c r="OB236" s="11"/>
      <c r="OC236" s="11"/>
      <c r="OD236" s="11"/>
      <c r="OE236" s="11"/>
      <c r="OF236" s="11"/>
      <c r="OG236" s="11"/>
      <c r="OH236" s="11"/>
      <c r="OI236" s="11"/>
      <c r="OJ236" s="11"/>
      <c r="OK236" s="11"/>
      <c r="OL236" s="11"/>
      <c r="OM236" s="11"/>
      <c r="ON236" s="11"/>
      <c r="OO236" s="11"/>
      <c r="OP236" s="11"/>
      <c r="OQ236" s="11"/>
      <c r="OR236" s="11"/>
      <c r="OS236" s="14"/>
      <c r="OT236" s="44"/>
      <c r="OU236" s="11"/>
      <c r="OV236" s="11"/>
      <c r="OW236" s="11"/>
      <c r="OX236" s="11"/>
      <c r="OY236" s="11"/>
      <c r="OZ236" s="11"/>
      <c r="PA236" s="11"/>
      <c r="PB236" s="11"/>
      <c r="PC236" s="11"/>
      <c r="PD236" s="11"/>
      <c r="PE236" s="11"/>
      <c r="PF236" s="11"/>
      <c r="PG236" s="11"/>
      <c r="PH236" s="11"/>
      <c r="PI236" s="11"/>
      <c r="PJ236" s="11"/>
      <c r="PK236" s="11"/>
      <c r="PL236" s="11"/>
      <c r="PM236" s="11"/>
      <c r="PN236" s="11"/>
      <c r="PO236" s="11"/>
      <c r="PP236" s="11"/>
      <c r="PQ236" s="11"/>
      <c r="PR236" s="11"/>
      <c r="PS236" s="11"/>
      <c r="PT236" s="11"/>
      <c r="PU236" s="11"/>
      <c r="PV236" s="11"/>
      <c r="PW236" s="11"/>
      <c r="PX236" s="14"/>
      <c r="PY236" s="11"/>
      <c r="PZ236" s="11"/>
      <c r="QA236" s="11"/>
      <c r="QB236" s="11"/>
      <c r="QC236" s="11"/>
      <c r="QD236" s="11"/>
      <c r="QE236" s="11"/>
      <c r="QF236" s="11"/>
      <c r="QG236" s="11"/>
      <c r="QH236" s="11"/>
      <c r="QI236" s="11"/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4"/>
      <c r="RB236" s="11"/>
      <c r="RC236" s="11"/>
      <c r="RD236" s="11"/>
      <c r="RE236" s="11"/>
      <c r="RF236" s="11"/>
      <c r="RG236" s="11"/>
      <c r="RH236" s="11"/>
      <c r="RI236" s="11"/>
      <c r="RJ236" s="14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4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1"/>
      <c r="UQ236" s="11"/>
      <c r="UR236" s="11"/>
      <c r="US236" s="11"/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4"/>
      <c r="VI236" s="11"/>
      <c r="VJ236" s="11"/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1"/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1"/>
      <c r="ZH236" s="11"/>
      <c r="ZI236" s="11"/>
      <c r="ZJ236" s="11"/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</row>
    <row r="237" spans="3:698" x14ac:dyDescent="0.2">
      <c r="C237" s="14"/>
      <c r="D237" s="14"/>
      <c r="E237" s="14"/>
      <c r="F237" s="14"/>
      <c r="AY237" s="14"/>
      <c r="AZ237" s="14"/>
      <c r="BA237" s="14"/>
      <c r="BB237" s="14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4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4"/>
      <c r="KM237" s="11"/>
      <c r="KN237" s="11"/>
      <c r="KO237" s="11"/>
      <c r="KP237" s="11"/>
      <c r="KQ237" s="14"/>
      <c r="KR237" s="11"/>
      <c r="KS237" s="11"/>
      <c r="KT237" s="14"/>
      <c r="KU237" s="11"/>
      <c r="KV237" s="11"/>
      <c r="KW237" s="11"/>
      <c r="KX237" s="11"/>
      <c r="KY237" s="14"/>
      <c r="KZ237" s="11"/>
      <c r="LA237" s="11"/>
      <c r="LB237" s="11"/>
      <c r="LC237" s="11"/>
      <c r="LD237" s="11"/>
      <c r="LE237" s="11"/>
      <c r="LF237" s="11"/>
      <c r="LG237" s="11"/>
      <c r="LH237" s="11"/>
      <c r="LI237" s="11"/>
      <c r="LJ237" s="11"/>
      <c r="LK237" s="11"/>
      <c r="LL237" s="11"/>
      <c r="LM237" s="11"/>
      <c r="LN237" s="11"/>
      <c r="LO237" s="11"/>
      <c r="LP237" s="11"/>
      <c r="LQ237" s="11"/>
      <c r="LR237" s="11"/>
      <c r="LS237" s="11"/>
      <c r="LT237" s="11"/>
      <c r="LU237" s="11"/>
      <c r="LV237" s="11"/>
      <c r="LW237" s="11"/>
      <c r="LX237" s="11"/>
      <c r="LY237" s="11"/>
      <c r="LZ237" s="11"/>
      <c r="MA237" s="11"/>
      <c r="MB237" s="11"/>
      <c r="MC237" s="11"/>
      <c r="MD237" s="11"/>
      <c r="ME237" s="11"/>
      <c r="MF237" s="11"/>
      <c r="MG237" s="11"/>
      <c r="MH237" s="11"/>
      <c r="MI237" s="11"/>
      <c r="MJ237" s="11"/>
      <c r="MK237" s="11"/>
      <c r="ML237" s="11"/>
      <c r="MM237" s="11"/>
      <c r="MN237" s="11"/>
      <c r="MO237" s="11"/>
      <c r="MP237" s="11"/>
      <c r="MQ237" s="11"/>
      <c r="MR237" s="11"/>
      <c r="MS237" s="11"/>
      <c r="MT237" s="11"/>
      <c r="MU237" s="11"/>
      <c r="MV237" s="11"/>
      <c r="MW237" s="11"/>
      <c r="MX237" s="11"/>
      <c r="MY237" s="11"/>
      <c r="MZ237" s="11"/>
      <c r="NA237" s="11"/>
      <c r="NB237" s="11"/>
      <c r="NC237" s="11"/>
      <c r="ND237" s="11"/>
      <c r="NE237" s="11"/>
      <c r="NF237" s="11"/>
      <c r="NG237" s="11"/>
      <c r="NH237" s="11"/>
      <c r="NI237" s="11"/>
      <c r="NJ237" s="11"/>
      <c r="NK237" s="11"/>
      <c r="NL237" s="11"/>
      <c r="NM237" s="11"/>
      <c r="NN237" s="11"/>
      <c r="NO237" s="11"/>
      <c r="NP237" s="11"/>
      <c r="NQ237" s="11"/>
      <c r="NR237" s="11"/>
      <c r="NS237" s="11"/>
      <c r="NT237" s="14"/>
      <c r="NU237" s="11"/>
      <c r="NV237" s="11"/>
      <c r="NW237" s="11"/>
      <c r="NX237" s="11"/>
      <c r="NY237" s="11"/>
      <c r="NZ237" s="11"/>
      <c r="OA237" s="11"/>
      <c r="OB237" s="11"/>
      <c r="OC237" s="11"/>
      <c r="OD237" s="11"/>
      <c r="OE237" s="11"/>
      <c r="OF237" s="11"/>
      <c r="OG237" s="11"/>
      <c r="OH237" s="11"/>
      <c r="OI237" s="11"/>
      <c r="OJ237" s="11"/>
      <c r="OK237" s="11"/>
      <c r="OL237" s="11"/>
      <c r="OM237" s="11"/>
      <c r="ON237" s="11"/>
      <c r="OO237" s="11"/>
      <c r="OP237" s="11"/>
      <c r="OQ237" s="11"/>
      <c r="OR237" s="11"/>
      <c r="OS237" s="14"/>
      <c r="OT237" s="44"/>
      <c r="OU237" s="11"/>
      <c r="OV237" s="11"/>
      <c r="OW237" s="11"/>
      <c r="OX237" s="11"/>
      <c r="OY237" s="11"/>
      <c r="OZ237" s="11"/>
      <c r="PA237" s="11"/>
      <c r="PB237" s="11"/>
      <c r="PC237" s="11"/>
      <c r="PD237" s="11"/>
      <c r="PE237" s="11"/>
      <c r="PF237" s="11"/>
      <c r="PG237" s="11"/>
      <c r="PH237" s="11"/>
      <c r="PI237" s="11"/>
      <c r="PJ237" s="11"/>
      <c r="PK237" s="11"/>
      <c r="PL237" s="11"/>
      <c r="PM237" s="11"/>
      <c r="PN237" s="11"/>
      <c r="PO237" s="11"/>
      <c r="PP237" s="11"/>
      <c r="PQ237" s="11"/>
      <c r="PR237" s="11"/>
      <c r="PS237" s="11"/>
      <c r="PT237" s="11"/>
      <c r="PU237" s="11"/>
      <c r="PV237" s="11"/>
      <c r="PW237" s="11"/>
      <c r="PX237" s="14"/>
      <c r="PY237" s="11"/>
      <c r="PZ237" s="11"/>
      <c r="QA237" s="11"/>
      <c r="QB237" s="11"/>
      <c r="QC237" s="11"/>
      <c r="QD237" s="11"/>
      <c r="QE237" s="11"/>
      <c r="QF237" s="11"/>
      <c r="QG237" s="11"/>
      <c r="QH237" s="11"/>
      <c r="QI237" s="11"/>
      <c r="QJ237" s="11"/>
      <c r="QK237" s="11"/>
      <c r="QL237" s="11"/>
      <c r="QM237" s="11"/>
      <c r="QN237" s="11"/>
      <c r="QO237" s="11"/>
      <c r="QP237" s="11"/>
      <c r="QQ237" s="11"/>
      <c r="QR237" s="11"/>
      <c r="QS237" s="11"/>
      <c r="QT237" s="11"/>
      <c r="QU237" s="11"/>
      <c r="QV237" s="11"/>
      <c r="QW237" s="11"/>
      <c r="QX237" s="11"/>
      <c r="QY237" s="11"/>
      <c r="QZ237" s="11"/>
      <c r="RA237" s="14"/>
      <c r="RB237" s="11"/>
      <c r="RC237" s="11"/>
      <c r="RD237" s="11"/>
      <c r="RE237" s="11"/>
      <c r="RF237" s="11"/>
      <c r="RG237" s="11"/>
      <c r="RH237" s="11"/>
      <c r="RI237" s="11"/>
      <c r="RJ237" s="14"/>
      <c r="RK237" s="11"/>
      <c r="RL237" s="11"/>
      <c r="RM237" s="11"/>
      <c r="RN237" s="11"/>
      <c r="RO237" s="11"/>
      <c r="RP237" s="11"/>
      <c r="RQ237" s="11"/>
      <c r="RR237" s="11"/>
      <c r="RS237" s="11"/>
      <c r="RT237" s="11"/>
      <c r="RU237" s="11"/>
      <c r="RV237" s="11"/>
      <c r="RW237" s="11"/>
      <c r="RX237" s="11"/>
      <c r="RY237" s="11"/>
      <c r="RZ237" s="11"/>
      <c r="SA237" s="11"/>
      <c r="SB237" s="11"/>
      <c r="SC237" s="11"/>
      <c r="SD237" s="11"/>
      <c r="SE237" s="11"/>
      <c r="SF237" s="11"/>
      <c r="SG237" s="11"/>
      <c r="SH237" s="11"/>
      <c r="SI237" s="11"/>
      <c r="SJ237" s="11"/>
      <c r="SK237" s="11"/>
      <c r="SL237" s="11"/>
      <c r="SM237" s="11"/>
      <c r="SN237" s="11"/>
      <c r="SO237" s="11"/>
      <c r="SP237" s="11"/>
      <c r="SQ237" s="11"/>
      <c r="SR237" s="11"/>
      <c r="SS237" s="11"/>
      <c r="ST237" s="11"/>
      <c r="SU237" s="11"/>
      <c r="SV237" s="11"/>
      <c r="SW237" s="11"/>
      <c r="SX237" s="11"/>
      <c r="SY237" s="11"/>
      <c r="SZ237" s="11"/>
      <c r="TA237" s="11"/>
      <c r="TB237" s="11"/>
      <c r="TC237" s="11"/>
      <c r="TD237" s="11"/>
      <c r="TE237" s="11"/>
      <c r="TF237" s="11"/>
      <c r="TG237" s="14"/>
      <c r="TH237" s="11"/>
      <c r="TI237" s="11"/>
      <c r="TJ237" s="11"/>
      <c r="TK237" s="11"/>
      <c r="TL237" s="11"/>
      <c r="TM237" s="11"/>
      <c r="TN237" s="11"/>
      <c r="TO237" s="11"/>
      <c r="TP237" s="11"/>
      <c r="TQ237" s="11"/>
      <c r="TR237" s="11"/>
      <c r="TS237" s="11"/>
      <c r="TT237" s="11"/>
      <c r="TU237" s="11"/>
      <c r="TV237" s="11"/>
      <c r="TW237" s="11"/>
      <c r="TX237" s="11"/>
      <c r="TY237" s="11"/>
      <c r="TZ237" s="11"/>
      <c r="UA237" s="11"/>
      <c r="UB237" s="11"/>
      <c r="UC237" s="11"/>
      <c r="UD237" s="11"/>
      <c r="UE237" s="11"/>
      <c r="UF237" s="11"/>
      <c r="UG237" s="11"/>
      <c r="UH237" s="11"/>
      <c r="UI237" s="11"/>
      <c r="UJ237" s="11"/>
      <c r="UK237" s="11"/>
      <c r="UL237" s="11"/>
      <c r="UM237" s="11"/>
      <c r="UN237" s="11"/>
      <c r="UO237" s="11"/>
      <c r="UP237" s="11"/>
      <c r="UQ237" s="11"/>
      <c r="UR237" s="11"/>
      <c r="US237" s="11"/>
      <c r="UT237" s="11"/>
      <c r="UU237" s="11"/>
      <c r="UV237" s="11"/>
      <c r="UW237" s="11"/>
      <c r="UX237" s="11"/>
      <c r="UY237" s="11"/>
      <c r="UZ237" s="11"/>
      <c r="VA237" s="11"/>
      <c r="VB237" s="11"/>
      <c r="VC237" s="11"/>
      <c r="VD237" s="11"/>
      <c r="VE237" s="11"/>
      <c r="VF237" s="11"/>
      <c r="VG237" s="11"/>
      <c r="VH237" s="14"/>
      <c r="VI237" s="11"/>
      <c r="VJ237" s="11"/>
      <c r="VK237" s="11"/>
      <c r="VL237" s="11"/>
      <c r="VM237" s="11"/>
      <c r="VN237" s="11"/>
      <c r="VO237" s="11"/>
      <c r="VP237" s="11"/>
      <c r="VQ237" s="11"/>
      <c r="VR237" s="11"/>
      <c r="VS237" s="11"/>
      <c r="VT237" s="11"/>
      <c r="VU237" s="11"/>
      <c r="VV237" s="11"/>
      <c r="VW237" s="11"/>
      <c r="VX237" s="11"/>
      <c r="VY237" s="11"/>
      <c r="VZ237" s="11"/>
      <c r="WA237" s="11"/>
      <c r="WB237" s="11"/>
      <c r="WC237" s="11"/>
      <c r="WD237" s="11"/>
      <c r="WE237" s="11"/>
      <c r="WF237" s="11"/>
      <c r="WG237" s="11"/>
      <c r="WH237" s="11"/>
      <c r="WI237" s="11"/>
      <c r="WJ237" s="11"/>
      <c r="WK237" s="11"/>
      <c r="WL237" s="11"/>
      <c r="WM237" s="11"/>
      <c r="WN237" s="11"/>
      <c r="WO237" s="11"/>
      <c r="WP237" s="11"/>
      <c r="WQ237" s="11"/>
      <c r="WR237" s="11"/>
      <c r="WS237" s="11"/>
      <c r="WT237" s="11"/>
      <c r="WU237" s="11"/>
      <c r="WV237" s="11"/>
      <c r="WW237" s="11"/>
      <c r="WX237" s="11"/>
      <c r="WY237" s="11"/>
      <c r="WZ237" s="11"/>
      <c r="XA237" s="11"/>
      <c r="XB237" s="11"/>
      <c r="XC237" s="11"/>
      <c r="XD237" s="11"/>
      <c r="XE237" s="11"/>
      <c r="XF237" s="11"/>
      <c r="XG237" s="11"/>
      <c r="XH237" s="11"/>
      <c r="XI237" s="11"/>
      <c r="XJ237" s="11"/>
      <c r="XK237" s="11"/>
      <c r="XL237" s="11"/>
      <c r="XM237" s="11"/>
      <c r="XN237" s="11"/>
      <c r="XO237" s="11"/>
      <c r="XP237" s="11"/>
      <c r="XQ237" s="11"/>
      <c r="XR237" s="11"/>
      <c r="XS237" s="11"/>
      <c r="XT237" s="11"/>
      <c r="XU237" s="11"/>
      <c r="XV237" s="11"/>
      <c r="XW237" s="11"/>
      <c r="XX237" s="11"/>
      <c r="XY237" s="11"/>
      <c r="XZ237" s="11"/>
      <c r="YA237" s="11"/>
      <c r="YB237" s="11"/>
      <c r="YC237" s="11"/>
      <c r="YD237" s="11"/>
      <c r="YE237" s="11"/>
      <c r="YF237" s="11"/>
      <c r="YG237" s="11"/>
      <c r="YH237" s="11"/>
      <c r="YI237" s="11"/>
      <c r="YJ237" s="11"/>
      <c r="YK237" s="11"/>
      <c r="YL237" s="11"/>
      <c r="YM237" s="11"/>
      <c r="YN237" s="11"/>
      <c r="YO237" s="11"/>
      <c r="YP237" s="11"/>
      <c r="YQ237" s="11"/>
      <c r="YR237" s="11"/>
      <c r="YS237" s="11"/>
      <c r="YT237" s="11"/>
      <c r="YU237" s="11"/>
      <c r="YV237" s="11"/>
      <c r="YW237" s="11"/>
      <c r="YX237" s="11"/>
      <c r="YY237" s="11"/>
      <c r="YZ237" s="11"/>
      <c r="ZA237" s="11"/>
      <c r="ZB237" s="11"/>
      <c r="ZC237" s="11"/>
      <c r="ZD237" s="11"/>
      <c r="ZE237" s="11"/>
      <c r="ZF237" s="11"/>
      <c r="ZG237" s="11"/>
      <c r="ZH237" s="11"/>
      <c r="ZI237" s="11"/>
      <c r="ZJ237" s="11"/>
      <c r="ZK237" s="11"/>
      <c r="ZL237" s="11"/>
      <c r="ZM237" s="11"/>
      <c r="ZN237" s="11"/>
      <c r="ZO237" s="11"/>
      <c r="ZP237" s="11"/>
      <c r="ZQ237" s="11"/>
      <c r="ZR237" s="11"/>
      <c r="ZS237" s="11"/>
      <c r="ZT237" s="11"/>
      <c r="ZU237" s="11"/>
      <c r="ZV237" s="11"/>
    </row>
    <row r="238" spans="3:698" x14ac:dyDescent="0.2">
      <c r="C238" s="14"/>
      <c r="D238" s="14"/>
      <c r="E238" s="14"/>
      <c r="F238" s="14"/>
      <c r="AY238" s="14"/>
      <c r="AZ238" s="14"/>
      <c r="BA238" s="14"/>
      <c r="BB238" s="14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4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4"/>
      <c r="KM238" s="11"/>
      <c r="KN238" s="11"/>
      <c r="KO238" s="11"/>
      <c r="KP238" s="11"/>
      <c r="KQ238" s="14"/>
      <c r="KR238" s="11"/>
      <c r="KS238" s="11"/>
      <c r="KT238" s="14"/>
      <c r="KU238" s="11"/>
      <c r="KV238" s="11"/>
      <c r="KW238" s="11"/>
      <c r="KX238" s="11"/>
      <c r="KY238" s="14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1"/>
      <c r="NL238" s="11"/>
      <c r="NM238" s="11"/>
      <c r="NN238" s="11"/>
      <c r="NO238" s="11"/>
      <c r="NP238" s="11"/>
      <c r="NQ238" s="11"/>
      <c r="NR238" s="11"/>
      <c r="NS238" s="11"/>
      <c r="NT238" s="14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4"/>
      <c r="OT238" s="44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4"/>
      <c r="PY238" s="11"/>
      <c r="PZ238" s="11"/>
      <c r="QA238" s="11"/>
      <c r="QB238" s="11"/>
      <c r="QC238" s="11"/>
      <c r="QD238" s="11"/>
      <c r="QE238" s="11"/>
      <c r="QF238" s="11"/>
      <c r="QG238" s="11"/>
      <c r="QH238" s="11"/>
      <c r="QI238" s="11"/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4"/>
      <c r="RB238" s="11"/>
      <c r="RC238" s="11"/>
      <c r="RD238" s="11"/>
      <c r="RE238" s="11"/>
      <c r="RF238" s="11"/>
      <c r="RG238" s="11"/>
      <c r="RH238" s="11"/>
      <c r="RI238" s="11"/>
      <c r="RJ238" s="14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1"/>
      <c r="TF238" s="11"/>
      <c r="TG238" s="14"/>
      <c r="TH238" s="11"/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1"/>
      <c r="UP238" s="11"/>
      <c r="UQ238" s="11"/>
      <c r="UR238" s="11"/>
      <c r="US238" s="11"/>
      <c r="UT238" s="11"/>
      <c r="UU238" s="11"/>
      <c r="UV238" s="11"/>
      <c r="UW238" s="11"/>
      <c r="UX238" s="11"/>
      <c r="UY238" s="11"/>
      <c r="UZ238" s="11"/>
      <c r="VA238" s="11"/>
      <c r="VB238" s="11"/>
      <c r="VC238" s="11"/>
      <c r="VD238" s="11"/>
      <c r="VE238" s="11"/>
      <c r="VF238" s="11"/>
      <c r="VG238" s="11"/>
      <c r="VH238" s="14"/>
      <c r="VI238" s="11"/>
      <c r="VJ238" s="11"/>
      <c r="VK238" s="11"/>
      <c r="VL238" s="11"/>
      <c r="VM238" s="11"/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1"/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1"/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1"/>
      <c r="YG238" s="11"/>
      <c r="YH238" s="11"/>
      <c r="YI238" s="11"/>
      <c r="YJ238" s="11"/>
      <c r="YK238" s="11"/>
      <c r="YL238" s="11"/>
      <c r="YM238" s="11"/>
      <c r="YN238" s="11"/>
      <c r="YO238" s="11"/>
      <c r="YP238" s="11"/>
      <c r="YQ238" s="11"/>
      <c r="YR238" s="11"/>
      <c r="YS238" s="11"/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1"/>
      <c r="ZF238" s="11"/>
      <c r="ZG238" s="11"/>
      <c r="ZH238" s="11"/>
      <c r="ZI238" s="11"/>
      <c r="ZJ238" s="11"/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</row>
    <row r="239" spans="3:698" x14ac:dyDescent="0.2">
      <c r="C239" s="14"/>
      <c r="D239" s="14"/>
      <c r="E239" s="14"/>
      <c r="F239" s="14"/>
      <c r="AY239" s="14"/>
      <c r="AZ239" s="14"/>
      <c r="BA239" s="14"/>
      <c r="BB239" s="14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4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4"/>
      <c r="KM239" s="11"/>
      <c r="KN239" s="11"/>
      <c r="KO239" s="11"/>
      <c r="KP239" s="11"/>
      <c r="KQ239" s="14"/>
      <c r="KR239" s="11"/>
      <c r="KS239" s="11"/>
      <c r="KT239" s="14"/>
      <c r="KU239" s="11"/>
      <c r="KV239" s="11"/>
      <c r="KW239" s="11"/>
      <c r="KX239" s="11"/>
      <c r="KY239" s="14"/>
      <c r="KZ239" s="11"/>
      <c r="LA239" s="11"/>
      <c r="LB239" s="11"/>
      <c r="LC239" s="11"/>
      <c r="LD239" s="11"/>
      <c r="LE239" s="11"/>
      <c r="LF239" s="11"/>
      <c r="LG239" s="11"/>
      <c r="LH239" s="11"/>
      <c r="LI239" s="11"/>
      <c r="LJ239" s="11"/>
      <c r="LK239" s="11"/>
      <c r="LL239" s="11"/>
      <c r="LM239" s="11"/>
      <c r="LN239" s="11"/>
      <c r="LO239" s="11"/>
      <c r="LP239" s="11"/>
      <c r="LQ239" s="11"/>
      <c r="LR239" s="11"/>
      <c r="LS239" s="11"/>
      <c r="LT239" s="11"/>
      <c r="LU239" s="11"/>
      <c r="LV239" s="11"/>
      <c r="LW239" s="11"/>
      <c r="LX239" s="11"/>
      <c r="LY239" s="11"/>
      <c r="LZ239" s="11"/>
      <c r="MA239" s="11"/>
      <c r="MB239" s="11"/>
      <c r="MC239" s="11"/>
      <c r="MD239" s="11"/>
      <c r="ME239" s="11"/>
      <c r="MF239" s="11"/>
      <c r="MG239" s="11"/>
      <c r="MH239" s="11"/>
      <c r="MI239" s="11"/>
      <c r="MJ239" s="11"/>
      <c r="MK239" s="11"/>
      <c r="ML239" s="11"/>
      <c r="MM239" s="11"/>
      <c r="MN239" s="11"/>
      <c r="MO239" s="11"/>
      <c r="MP239" s="11"/>
      <c r="MQ239" s="11"/>
      <c r="MR239" s="11"/>
      <c r="MS239" s="11"/>
      <c r="MT239" s="11"/>
      <c r="MU239" s="11"/>
      <c r="MV239" s="11"/>
      <c r="MW239" s="11"/>
      <c r="MX239" s="11"/>
      <c r="MY239" s="11"/>
      <c r="MZ239" s="11"/>
      <c r="NA239" s="11"/>
      <c r="NB239" s="11"/>
      <c r="NC239" s="11"/>
      <c r="ND239" s="11"/>
      <c r="NE239" s="11"/>
      <c r="NF239" s="11"/>
      <c r="NG239" s="11"/>
      <c r="NH239" s="11"/>
      <c r="NI239" s="11"/>
      <c r="NJ239" s="11"/>
      <c r="NK239" s="11"/>
      <c r="NL239" s="11"/>
      <c r="NM239" s="11"/>
      <c r="NN239" s="11"/>
      <c r="NO239" s="11"/>
      <c r="NP239" s="11"/>
      <c r="NQ239" s="11"/>
      <c r="NR239" s="11"/>
      <c r="NS239" s="11"/>
      <c r="NT239" s="14"/>
      <c r="NU239" s="11"/>
      <c r="NV239" s="11"/>
      <c r="NW239" s="11"/>
      <c r="NX239" s="11"/>
      <c r="NY239" s="11"/>
      <c r="NZ239" s="11"/>
      <c r="OA239" s="11"/>
      <c r="OB239" s="11"/>
      <c r="OC239" s="11"/>
      <c r="OD239" s="11"/>
      <c r="OE239" s="11"/>
      <c r="OF239" s="11"/>
      <c r="OG239" s="11"/>
      <c r="OH239" s="11"/>
      <c r="OI239" s="11"/>
      <c r="OJ239" s="11"/>
      <c r="OK239" s="11"/>
      <c r="OL239" s="11"/>
      <c r="OM239" s="11"/>
      <c r="ON239" s="11"/>
      <c r="OO239" s="11"/>
      <c r="OP239" s="11"/>
      <c r="OQ239" s="11"/>
      <c r="OR239" s="11"/>
      <c r="OS239" s="14"/>
      <c r="OT239" s="44"/>
      <c r="OU239" s="11"/>
      <c r="OV239" s="11"/>
      <c r="OW239" s="11"/>
      <c r="OX239" s="11"/>
      <c r="OY239" s="11"/>
      <c r="OZ239" s="11"/>
      <c r="PA239" s="11"/>
      <c r="PB239" s="11"/>
      <c r="PC239" s="11"/>
      <c r="PD239" s="11"/>
      <c r="PE239" s="11"/>
      <c r="PF239" s="11"/>
      <c r="PG239" s="11"/>
      <c r="PH239" s="11"/>
      <c r="PI239" s="11"/>
      <c r="PJ239" s="11"/>
      <c r="PK239" s="11"/>
      <c r="PL239" s="11"/>
      <c r="PM239" s="11"/>
      <c r="PN239" s="11"/>
      <c r="PO239" s="11"/>
      <c r="PP239" s="11"/>
      <c r="PQ239" s="11"/>
      <c r="PR239" s="11"/>
      <c r="PS239" s="11"/>
      <c r="PT239" s="11"/>
      <c r="PU239" s="11"/>
      <c r="PV239" s="11"/>
      <c r="PW239" s="11"/>
      <c r="PX239" s="14"/>
      <c r="PY239" s="11"/>
      <c r="PZ239" s="11"/>
      <c r="QA239" s="11"/>
      <c r="QB239" s="11"/>
      <c r="QC239" s="11"/>
      <c r="QD239" s="11"/>
      <c r="QE239" s="11"/>
      <c r="QF239" s="11"/>
      <c r="QG239" s="11"/>
      <c r="QH239" s="11"/>
      <c r="QI239" s="11"/>
      <c r="QJ239" s="11"/>
      <c r="QK239" s="11"/>
      <c r="QL239" s="11"/>
      <c r="QM239" s="11"/>
      <c r="QN239" s="11"/>
      <c r="QO239" s="11"/>
      <c r="QP239" s="11"/>
      <c r="QQ239" s="11"/>
      <c r="QR239" s="11"/>
      <c r="QS239" s="11"/>
      <c r="QT239" s="11"/>
      <c r="QU239" s="11"/>
      <c r="QV239" s="11"/>
      <c r="QW239" s="11"/>
      <c r="QX239" s="11"/>
      <c r="QY239" s="11"/>
      <c r="QZ239" s="11"/>
      <c r="RA239" s="14"/>
      <c r="RB239" s="11"/>
      <c r="RC239" s="11"/>
      <c r="RD239" s="11"/>
      <c r="RE239" s="11"/>
      <c r="RF239" s="11"/>
      <c r="RG239" s="11"/>
      <c r="RH239" s="11"/>
      <c r="RI239" s="11"/>
      <c r="RJ239" s="14"/>
      <c r="RK239" s="11"/>
      <c r="RL239" s="11"/>
      <c r="RM239" s="11"/>
      <c r="RN239" s="11"/>
      <c r="RO239" s="11"/>
      <c r="RP239" s="11"/>
      <c r="RQ239" s="11"/>
      <c r="RR239" s="11"/>
      <c r="RS239" s="11"/>
      <c r="RT239" s="11"/>
      <c r="RU239" s="11"/>
      <c r="RV239" s="11"/>
      <c r="RW239" s="11"/>
      <c r="RX239" s="11"/>
      <c r="RY239" s="11"/>
      <c r="RZ239" s="11"/>
      <c r="SA239" s="11"/>
      <c r="SB239" s="11"/>
      <c r="SC239" s="11"/>
      <c r="SD239" s="11"/>
      <c r="SE239" s="11"/>
      <c r="SF239" s="11"/>
      <c r="SG239" s="11"/>
      <c r="SH239" s="11"/>
      <c r="SI239" s="11"/>
      <c r="SJ239" s="11"/>
      <c r="SK239" s="11"/>
      <c r="SL239" s="11"/>
      <c r="SM239" s="11"/>
      <c r="SN239" s="11"/>
      <c r="SO239" s="11"/>
      <c r="SP239" s="11"/>
      <c r="SQ239" s="11"/>
      <c r="SR239" s="11"/>
      <c r="SS239" s="11"/>
      <c r="ST239" s="11"/>
      <c r="SU239" s="11"/>
      <c r="SV239" s="11"/>
      <c r="SW239" s="11"/>
      <c r="SX239" s="11"/>
      <c r="SY239" s="11"/>
      <c r="SZ239" s="11"/>
      <c r="TA239" s="11"/>
      <c r="TB239" s="11"/>
      <c r="TC239" s="11"/>
      <c r="TD239" s="11"/>
      <c r="TE239" s="11"/>
      <c r="TF239" s="11"/>
      <c r="TG239" s="14"/>
      <c r="TH239" s="11"/>
      <c r="TI239" s="11"/>
      <c r="TJ239" s="11"/>
      <c r="TK239" s="11"/>
      <c r="TL239" s="11"/>
      <c r="TM239" s="11"/>
      <c r="TN239" s="11"/>
      <c r="TO239" s="11"/>
      <c r="TP239" s="11"/>
      <c r="TQ239" s="11"/>
      <c r="TR239" s="11"/>
      <c r="TS239" s="11"/>
      <c r="TT239" s="11"/>
      <c r="TU239" s="11"/>
      <c r="TV239" s="11"/>
      <c r="TW239" s="11"/>
      <c r="TX239" s="11"/>
      <c r="TY239" s="11"/>
      <c r="TZ239" s="11"/>
      <c r="UA239" s="11"/>
      <c r="UB239" s="11"/>
      <c r="UC239" s="11"/>
      <c r="UD239" s="11"/>
      <c r="UE239" s="11"/>
      <c r="UF239" s="11"/>
      <c r="UG239" s="11"/>
      <c r="UH239" s="11"/>
      <c r="UI239" s="11"/>
      <c r="UJ239" s="11"/>
      <c r="UK239" s="11"/>
      <c r="UL239" s="11"/>
      <c r="UM239" s="11"/>
      <c r="UN239" s="11"/>
      <c r="UO239" s="11"/>
      <c r="UP239" s="11"/>
      <c r="UQ239" s="11"/>
      <c r="UR239" s="11"/>
      <c r="US239" s="11"/>
      <c r="UT239" s="11"/>
      <c r="UU239" s="11"/>
      <c r="UV239" s="11"/>
      <c r="UW239" s="11"/>
      <c r="UX239" s="11"/>
      <c r="UY239" s="11"/>
      <c r="UZ239" s="11"/>
      <c r="VA239" s="11"/>
      <c r="VB239" s="11"/>
      <c r="VC239" s="11"/>
      <c r="VD239" s="11"/>
      <c r="VE239" s="11"/>
      <c r="VF239" s="11"/>
      <c r="VG239" s="11"/>
      <c r="VH239" s="14"/>
      <c r="VI239" s="11"/>
      <c r="VJ239" s="11"/>
      <c r="VK239" s="11"/>
      <c r="VL239" s="11"/>
      <c r="VM239" s="11"/>
      <c r="VN239" s="11"/>
      <c r="VO239" s="11"/>
      <c r="VP239" s="11"/>
      <c r="VQ239" s="11"/>
      <c r="VR239" s="11"/>
      <c r="VS239" s="11"/>
      <c r="VT239" s="11"/>
      <c r="VU239" s="11"/>
      <c r="VV239" s="11"/>
      <c r="VW239" s="11"/>
      <c r="VX239" s="11"/>
      <c r="VY239" s="11"/>
      <c r="VZ239" s="11"/>
      <c r="WA239" s="11"/>
      <c r="WB239" s="11"/>
      <c r="WC239" s="11"/>
      <c r="WD239" s="11"/>
      <c r="WE239" s="11"/>
      <c r="WF239" s="11"/>
      <c r="WG239" s="11"/>
      <c r="WH239" s="11"/>
      <c r="WI239" s="11"/>
      <c r="WJ239" s="11"/>
      <c r="WK239" s="11"/>
      <c r="WL239" s="11"/>
      <c r="WM239" s="11"/>
      <c r="WN239" s="11"/>
      <c r="WO239" s="11"/>
      <c r="WP239" s="11"/>
      <c r="WQ239" s="11"/>
      <c r="WR239" s="11"/>
      <c r="WS239" s="11"/>
      <c r="WT239" s="11"/>
      <c r="WU239" s="11"/>
      <c r="WV239" s="11"/>
      <c r="WW239" s="11"/>
      <c r="WX239" s="11"/>
      <c r="WY239" s="11"/>
      <c r="WZ239" s="11"/>
      <c r="XA239" s="11"/>
      <c r="XB239" s="11"/>
      <c r="XC239" s="11"/>
      <c r="XD239" s="11"/>
      <c r="XE239" s="11"/>
      <c r="XF239" s="11"/>
      <c r="XG239" s="11"/>
      <c r="XH239" s="11"/>
      <c r="XI239" s="11"/>
      <c r="XJ239" s="11"/>
      <c r="XK239" s="11"/>
      <c r="XL239" s="11"/>
      <c r="XM239" s="11"/>
      <c r="XN239" s="11"/>
      <c r="XO239" s="11"/>
      <c r="XP239" s="11"/>
      <c r="XQ239" s="11"/>
      <c r="XR239" s="11"/>
      <c r="XS239" s="11"/>
      <c r="XT239" s="11"/>
      <c r="XU239" s="11"/>
      <c r="XV239" s="11"/>
      <c r="XW239" s="11"/>
      <c r="XX239" s="11"/>
      <c r="XY239" s="11"/>
      <c r="XZ239" s="11"/>
      <c r="YA239" s="11"/>
      <c r="YB239" s="11"/>
      <c r="YC239" s="11"/>
      <c r="YD239" s="11"/>
      <c r="YE239" s="11"/>
      <c r="YF239" s="11"/>
      <c r="YG239" s="11"/>
      <c r="YH239" s="11"/>
      <c r="YI239" s="11"/>
      <c r="YJ239" s="11"/>
      <c r="YK239" s="11"/>
      <c r="YL239" s="11"/>
      <c r="YM239" s="11"/>
      <c r="YN239" s="11"/>
      <c r="YO239" s="11"/>
      <c r="YP239" s="11"/>
      <c r="YQ239" s="11"/>
      <c r="YR239" s="11"/>
      <c r="YS239" s="11"/>
      <c r="YT239" s="11"/>
      <c r="YU239" s="11"/>
      <c r="YV239" s="11"/>
      <c r="YW239" s="11"/>
      <c r="YX239" s="11"/>
      <c r="YY239" s="11"/>
      <c r="YZ239" s="11"/>
      <c r="ZA239" s="11"/>
      <c r="ZB239" s="11"/>
      <c r="ZC239" s="11"/>
      <c r="ZD239" s="11"/>
      <c r="ZE239" s="11"/>
      <c r="ZF239" s="11"/>
      <c r="ZG239" s="11"/>
      <c r="ZH239" s="11"/>
      <c r="ZI239" s="11"/>
      <c r="ZJ239" s="11"/>
      <c r="ZK239" s="11"/>
      <c r="ZL239" s="11"/>
      <c r="ZM239" s="11"/>
      <c r="ZN239" s="11"/>
      <c r="ZO239" s="11"/>
      <c r="ZP239" s="11"/>
      <c r="ZQ239" s="11"/>
      <c r="ZR239" s="11"/>
      <c r="ZS239" s="11"/>
      <c r="ZT239" s="11"/>
      <c r="ZU239" s="11"/>
      <c r="ZV239" s="11"/>
    </row>
    <row r="240" spans="3:698" x14ac:dyDescent="0.2">
      <c r="C240" s="14"/>
      <c r="D240" s="14"/>
      <c r="E240" s="14"/>
      <c r="F240" s="14"/>
      <c r="AY240" s="14"/>
      <c r="AZ240" s="14"/>
      <c r="BA240" s="14"/>
      <c r="BB240" s="14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4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4"/>
      <c r="KM240" s="11"/>
      <c r="KN240" s="11"/>
      <c r="KO240" s="11"/>
      <c r="KP240" s="11"/>
      <c r="KQ240" s="14"/>
      <c r="KR240" s="11"/>
      <c r="KS240" s="11"/>
      <c r="KT240" s="14"/>
      <c r="KU240" s="11"/>
      <c r="KV240" s="11"/>
      <c r="KW240" s="11"/>
      <c r="KX240" s="11"/>
      <c r="KY240" s="14"/>
      <c r="KZ240" s="11"/>
      <c r="LA240" s="11"/>
      <c r="LB240" s="11"/>
      <c r="LC240" s="11"/>
      <c r="LD240" s="11"/>
      <c r="LE240" s="11"/>
      <c r="LF240" s="11"/>
      <c r="LG240" s="11"/>
      <c r="LH240" s="11"/>
      <c r="LI240" s="11"/>
      <c r="LJ240" s="11"/>
      <c r="LK240" s="11"/>
      <c r="LL240" s="11"/>
      <c r="LM240" s="11"/>
      <c r="LN240" s="11"/>
      <c r="LO240" s="11"/>
      <c r="LP240" s="11"/>
      <c r="LQ240" s="11"/>
      <c r="LR240" s="11"/>
      <c r="LS240" s="11"/>
      <c r="LT240" s="11"/>
      <c r="LU240" s="11"/>
      <c r="LV240" s="11"/>
      <c r="LW240" s="11"/>
      <c r="LX240" s="11"/>
      <c r="LY240" s="11"/>
      <c r="LZ240" s="11"/>
      <c r="MA240" s="11"/>
      <c r="MB240" s="11"/>
      <c r="MC240" s="11"/>
      <c r="MD240" s="11"/>
      <c r="ME240" s="11"/>
      <c r="MF240" s="11"/>
      <c r="MG240" s="11"/>
      <c r="MH240" s="11"/>
      <c r="MI240" s="11"/>
      <c r="MJ240" s="11"/>
      <c r="MK240" s="11"/>
      <c r="ML240" s="11"/>
      <c r="MM240" s="11"/>
      <c r="MN240" s="11"/>
      <c r="MO240" s="11"/>
      <c r="MP240" s="11"/>
      <c r="MQ240" s="11"/>
      <c r="MR240" s="11"/>
      <c r="MS240" s="11"/>
      <c r="MT240" s="11"/>
      <c r="MU240" s="11"/>
      <c r="MV240" s="11"/>
      <c r="MW240" s="11"/>
      <c r="MX240" s="11"/>
      <c r="MY240" s="11"/>
      <c r="MZ240" s="11"/>
      <c r="NA240" s="11"/>
      <c r="NB240" s="11"/>
      <c r="NC240" s="11"/>
      <c r="ND240" s="11"/>
      <c r="NE240" s="11"/>
      <c r="NF240" s="11"/>
      <c r="NG240" s="11"/>
      <c r="NH240" s="11"/>
      <c r="NI240" s="11"/>
      <c r="NJ240" s="11"/>
      <c r="NK240" s="11"/>
      <c r="NL240" s="11"/>
      <c r="NM240" s="11"/>
      <c r="NN240" s="11"/>
      <c r="NO240" s="11"/>
      <c r="NP240" s="11"/>
      <c r="NQ240" s="11"/>
      <c r="NR240" s="11"/>
      <c r="NS240" s="11"/>
      <c r="NT240" s="14"/>
      <c r="NU240" s="11"/>
      <c r="NV240" s="11"/>
      <c r="NW240" s="11"/>
      <c r="NX240" s="11"/>
      <c r="NY240" s="11"/>
      <c r="NZ240" s="11"/>
      <c r="OA240" s="11"/>
      <c r="OB240" s="11"/>
      <c r="OC240" s="11"/>
      <c r="OD240" s="11"/>
      <c r="OE240" s="11"/>
      <c r="OF240" s="11"/>
      <c r="OG240" s="11"/>
      <c r="OH240" s="11"/>
      <c r="OI240" s="11"/>
      <c r="OJ240" s="11"/>
      <c r="OK240" s="11"/>
      <c r="OL240" s="11"/>
      <c r="OM240" s="11"/>
      <c r="ON240" s="11"/>
      <c r="OO240" s="11"/>
      <c r="OP240" s="11"/>
      <c r="OQ240" s="11"/>
      <c r="OR240" s="11"/>
      <c r="OS240" s="14"/>
      <c r="OT240" s="44"/>
      <c r="OU240" s="11"/>
      <c r="OV240" s="11"/>
      <c r="OW240" s="11"/>
      <c r="OX240" s="11"/>
      <c r="OY240" s="11"/>
      <c r="OZ240" s="11"/>
      <c r="PA240" s="11"/>
      <c r="PB240" s="11"/>
      <c r="PC240" s="11"/>
      <c r="PD240" s="11"/>
      <c r="PE240" s="11"/>
      <c r="PF240" s="11"/>
      <c r="PG240" s="11"/>
      <c r="PH240" s="11"/>
      <c r="PI240" s="11"/>
      <c r="PJ240" s="11"/>
      <c r="PK240" s="11"/>
      <c r="PL240" s="11"/>
      <c r="PM240" s="11"/>
      <c r="PN240" s="11"/>
      <c r="PO240" s="11"/>
      <c r="PP240" s="11"/>
      <c r="PQ240" s="11"/>
      <c r="PR240" s="11"/>
      <c r="PS240" s="11"/>
      <c r="PT240" s="11"/>
      <c r="PU240" s="11"/>
      <c r="PV240" s="11"/>
      <c r="PW240" s="11"/>
      <c r="PX240" s="14"/>
      <c r="PY240" s="11"/>
      <c r="PZ240" s="11"/>
      <c r="QA240" s="11"/>
      <c r="QB240" s="11"/>
      <c r="QC240" s="11"/>
      <c r="QD240" s="11"/>
      <c r="QE240" s="11"/>
      <c r="QF240" s="11"/>
      <c r="QG240" s="11"/>
      <c r="QH240" s="11"/>
      <c r="QI240" s="11"/>
      <c r="QJ240" s="11"/>
      <c r="QK240" s="11"/>
      <c r="QL240" s="11"/>
      <c r="QM240" s="11"/>
      <c r="QN240" s="11"/>
      <c r="QO240" s="11"/>
      <c r="QP240" s="11"/>
      <c r="QQ240" s="11"/>
      <c r="QR240" s="11"/>
      <c r="QS240" s="11"/>
      <c r="QT240" s="11"/>
      <c r="QU240" s="11"/>
      <c r="QV240" s="11"/>
      <c r="QW240" s="11"/>
      <c r="QX240" s="11"/>
      <c r="QY240" s="11"/>
      <c r="QZ240" s="11"/>
      <c r="RA240" s="14"/>
      <c r="RB240" s="11"/>
      <c r="RC240" s="11"/>
      <c r="RD240" s="11"/>
      <c r="RE240" s="11"/>
      <c r="RF240" s="11"/>
      <c r="RG240" s="11"/>
      <c r="RH240" s="11"/>
      <c r="RI240" s="11"/>
      <c r="RJ240" s="14"/>
      <c r="RK240" s="11"/>
      <c r="RL240" s="11"/>
      <c r="RM240" s="11"/>
      <c r="RN240" s="11"/>
      <c r="RO240" s="11"/>
      <c r="RP240" s="11"/>
      <c r="RQ240" s="11"/>
      <c r="RR240" s="11"/>
      <c r="RS240" s="11"/>
      <c r="RT240" s="11"/>
      <c r="RU240" s="11"/>
      <c r="RV240" s="11"/>
      <c r="RW240" s="11"/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4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1"/>
      <c r="UP240" s="11"/>
      <c r="UQ240" s="11"/>
      <c r="UR240" s="11"/>
      <c r="US240" s="11"/>
      <c r="UT240" s="11"/>
      <c r="UU240" s="11"/>
      <c r="UV240" s="11"/>
      <c r="UW240" s="11"/>
      <c r="UX240" s="11"/>
      <c r="UY240" s="11"/>
      <c r="UZ240" s="11"/>
      <c r="VA240" s="11"/>
      <c r="VB240" s="11"/>
      <c r="VC240" s="11"/>
      <c r="VD240" s="11"/>
      <c r="VE240" s="11"/>
      <c r="VF240" s="11"/>
      <c r="VG240" s="11"/>
      <c r="VH240" s="14"/>
      <c r="VI240" s="11"/>
      <c r="VJ240" s="11"/>
      <c r="VK240" s="11"/>
      <c r="VL240" s="11"/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1"/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1"/>
      <c r="XT240" s="11"/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</row>
    <row r="241" spans="3:698" x14ac:dyDescent="0.2">
      <c r="C241" s="14"/>
      <c r="D241" s="14"/>
      <c r="E241" s="14"/>
      <c r="F241" s="14"/>
      <c r="AY241" s="14"/>
      <c r="AZ241" s="14"/>
      <c r="BA241" s="14"/>
      <c r="BB241" s="14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4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4"/>
      <c r="KM241" s="11"/>
      <c r="KN241" s="11"/>
      <c r="KO241" s="11"/>
      <c r="KP241" s="11"/>
      <c r="KQ241" s="14"/>
      <c r="KR241" s="11"/>
      <c r="KS241" s="11"/>
      <c r="KT241" s="14"/>
      <c r="KU241" s="11"/>
      <c r="KV241" s="11"/>
      <c r="KW241" s="11"/>
      <c r="KX241" s="11"/>
      <c r="KY241" s="14"/>
      <c r="KZ241" s="11"/>
      <c r="LA241" s="11"/>
      <c r="LB241" s="11"/>
      <c r="LC241" s="11"/>
      <c r="LD241" s="11"/>
      <c r="LE241" s="11"/>
      <c r="LF241" s="11"/>
      <c r="LG241" s="11"/>
      <c r="LH241" s="11"/>
      <c r="LI241" s="11"/>
      <c r="LJ241" s="11"/>
      <c r="LK241" s="11"/>
      <c r="LL241" s="11"/>
      <c r="LM241" s="11"/>
      <c r="LN241" s="11"/>
      <c r="LO241" s="11"/>
      <c r="LP241" s="11"/>
      <c r="LQ241" s="11"/>
      <c r="LR241" s="11"/>
      <c r="LS241" s="11"/>
      <c r="LT241" s="11"/>
      <c r="LU241" s="11"/>
      <c r="LV241" s="11"/>
      <c r="LW241" s="11"/>
      <c r="LX241" s="11"/>
      <c r="LY241" s="11"/>
      <c r="LZ241" s="11"/>
      <c r="MA241" s="11"/>
      <c r="MB241" s="11"/>
      <c r="MC241" s="11"/>
      <c r="MD241" s="11"/>
      <c r="ME241" s="11"/>
      <c r="MF241" s="11"/>
      <c r="MG241" s="11"/>
      <c r="MH241" s="11"/>
      <c r="MI241" s="11"/>
      <c r="MJ241" s="11"/>
      <c r="MK241" s="11"/>
      <c r="ML241" s="11"/>
      <c r="MM241" s="11"/>
      <c r="MN241" s="11"/>
      <c r="MO241" s="11"/>
      <c r="MP241" s="11"/>
      <c r="MQ241" s="11"/>
      <c r="MR241" s="11"/>
      <c r="MS241" s="11"/>
      <c r="MT241" s="11"/>
      <c r="MU241" s="11"/>
      <c r="MV241" s="11"/>
      <c r="MW241" s="11"/>
      <c r="MX241" s="11"/>
      <c r="MY241" s="11"/>
      <c r="MZ241" s="11"/>
      <c r="NA241" s="11"/>
      <c r="NB241" s="11"/>
      <c r="NC241" s="11"/>
      <c r="ND241" s="11"/>
      <c r="NE241" s="11"/>
      <c r="NF241" s="11"/>
      <c r="NG241" s="11"/>
      <c r="NH241" s="11"/>
      <c r="NI241" s="11"/>
      <c r="NJ241" s="11"/>
      <c r="NK241" s="11"/>
      <c r="NL241" s="11"/>
      <c r="NM241" s="11"/>
      <c r="NN241" s="11"/>
      <c r="NO241" s="11"/>
      <c r="NP241" s="11"/>
      <c r="NQ241" s="11"/>
      <c r="NR241" s="11"/>
      <c r="NS241" s="11"/>
      <c r="NT241" s="14"/>
      <c r="NU241" s="11"/>
      <c r="NV241" s="11"/>
      <c r="NW241" s="11"/>
      <c r="NX241" s="11"/>
      <c r="NY241" s="11"/>
      <c r="NZ241" s="11"/>
      <c r="OA241" s="11"/>
      <c r="OB241" s="11"/>
      <c r="OC241" s="11"/>
      <c r="OD241" s="11"/>
      <c r="OE241" s="11"/>
      <c r="OF241" s="11"/>
      <c r="OG241" s="11"/>
      <c r="OH241" s="11"/>
      <c r="OI241" s="11"/>
      <c r="OJ241" s="11"/>
      <c r="OK241" s="11"/>
      <c r="OL241" s="11"/>
      <c r="OM241" s="11"/>
      <c r="ON241" s="11"/>
      <c r="OO241" s="11"/>
      <c r="OP241" s="11"/>
      <c r="OQ241" s="11"/>
      <c r="OR241" s="11"/>
      <c r="OS241" s="14"/>
      <c r="OT241" s="44"/>
      <c r="OU241" s="11"/>
      <c r="OV241" s="11"/>
      <c r="OW241" s="11"/>
      <c r="OX241" s="11"/>
      <c r="OY241" s="11"/>
      <c r="OZ241" s="11"/>
      <c r="PA241" s="11"/>
      <c r="PB241" s="11"/>
      <c r="PC241" s="11"/>
      <c r="PD241" s="11"/>
      <c r="PE241" s="11"/>
      <c r="PF241" s="11"/>
      <c r="PG241" s="11"/>
      <c r="PH241" s="11"/>
      <c r="PI241" s="11"/>
      <c r="PJ241" s="11"/>
      <c r="PK241" s="11"/>
      <c r="PL241" s="11"/>
      <c r="PM241" s="11"/>
      <c r="PN241" s="11"/>
      <c r="PO241" s="11"/>
      <c r="PP241" s="11"/>
      <c r="PQ241" s="11"/>
      <c r="PR241" s="11"/>
      <c r="PS241" s="11"/>
      <c r="PT241" s="11"/>
      <c r="PU241" s="11"/>
      <c r="PV241" s="11"/>
      <c r="PW241" s="11"/>
      <c r="PX241" s="14"/>
      <c r="PY241" s="11"/>
      <c r="PZ241" s="11"/>
      <c r="QA241" s="11"/>
      <c r="QB241" s="11"/>
      <c r="QC241" s="11"/>
      <c r="QD241" s="11"/>
      <c r="QE241" s="11"/>
      <c r="QF241" s="11"/>
      <c r="QG241" s="11"/>
      <c r="QH241" s="11"/>
      <c r="QI241" s="11"/>
      <c r="QJ241" s="11"/>
      <c r="QK241" s="11"/>
      <c r="QL241" s="11"/>
      <c r="QM241" s="11"/>
      <c r="QN241" s="11"/>
      <c r="QO241" s="11"/>
      <c r="QP241" s="11"/>
      <c r="QQ241" s="11"/>
      <c r="QR241" s="11"/>
      <c r="QS241" s="11"/>
      <c r="QT241" s="11"/>
      <c r="QU241" s="11"/>
      <c r="QV241" s="11"/>
      <c r="QW241" s="11"/>
      <c r="QX241" s="11"/>
      <c r="QY241" s="11"/>
      <c r="QZ241" s="11"/>
      <c r="RA241" s="14"/>
      <c r="RB241" s="11"/>
      <c r="RC241" s="11"/>
      <c r="RD241" s="11"/>
      <c r="RE241" s="11"/>
      <c r="RF241" s="11"/>
      <c r="RG241" s="11"/>
      <c r="RH241" s="11"/>
      <c r="RI241" s="11"/>
      <c r="RJ241" s="14"/>
      <c r="RK241" s="11"/>
      <c r="RL241" s="11"/>
      <c r="RM241" s="11"/>
      <c r="RN241" s="11"/>
      <c r="RO241" s="11"/>
      <c r="RP241" s="11"/>
      <c r="RQ241" s="11"/>
      <c r="RR241" s="11"/>
      <c r="RS241" s="11"/>
      <c r="RT241" s="11"/>
      <c r="RU241" s="11"/>
      <c r="RV241" s="11"/>
      <c r="RW241" s="11"/>
      <c r="RX241" s="11"/>
      <c r="RY241" s="11"/>
      <c r="RZ241" s="11"/>
      <c r="SA241" s="11"/>
      <c r="SB241" s="11"/>
      <c r="SC241" s="11"/>
      <c r="SD241" s="11"/>
      <c r="SE241" s="11"/>
      <c r="SF241" s="11"/>
      <c r="SG241" s="11"/>
      <c r="SH241" s="11"/>
      <c r="SI241" s="11"/>
      <c r="SJ241" s="11"/>
      <c r="SK241" s="11"/>
      <c r="SL241" s="11"/>
      <c r="SM241" s="11"/>
      <c r="SN241" s="11"/>
      <c r="SO241" s="11"/>
      <c r="SP241" s="11"/>
      <c r="SQ241" s="11"/>
      <c r="SR241" s="11"/>
      <c r="SS241" s="11"/>
      <c r="ST241" s="11"/>
      <c r="SU241" s="11"/>
      <c r="SV241" s="11"/>
      <c r="SW241" s="11"/>
      <c r="SX241" s="11"/>
      <c r="SY241" s="11"/>
      <c r="SZ241" s="11"/>
      <c r="TA241" s="11"/>
      <c r="TB241" s="11"/>
      <c r="TC241" s="11"/>
      <c r="TD241" s="11"/>
      <c r="TE241" s="11"/>
      <c r="TF241" s="11"/>
      <c r="TG241" s="14"/>
      <c r="TH241" s="11"/>
      <c r="TI241" s="11"/>
      <c r="TJ241" s="11"/>
      <c r="TK241" s="11"/>
      <c r="TL241" s="11"/>
      <c r="TM241" s="11"/>
      <c r="TN241" s="11"/>
      <c r="TO241" s="11"/>
      <c r="TP241" s="11"/>
      <c r="TQ241" s="11"/>
      <c r="TR241" s="11"/>
      <c r="TS241" s="11"/>
      <c r="TT241" s="11"/>
      <c r="TU241" s="11"/>
      <c r="TV241" s="11"/>
      <c r="TW241" s="11"/>
      <c r="TX241" s="11"/>
      <c r="TY241" s="11"/>
      <c r="TZ241" s="11"/>
      <c r="UA241" s="11"/>
      <c r="UB241" s="11"/>
      <c r="UC241" s="11"/>
      <c r="UD241" s="11"/>
      <c r="UE241" s="11"/>
      <c r="UF241" s="11"/>
      <c r="UG241" s="11"/>
      <c r="UH241" s="11"/>
      <c r="UI241" s="11"/>
      <c r="UJ241" s="11"/>
      <c r="UK241" s="11"/>
      <c r="UL241" s="11"/>
      <c r="UM241" s="11"/>
      <c r="UN241" s="11"/>
      <c r="UO241" s="11"/>
      <c r="UP241" s="11"/>
      <c r="UQ241" s="11"/>
      <c r="UR241" s="11"/>
      <c r="US241" s="11"/>
      <c r="UT241" s="11"/>
      <c r="UU241" s="11"/>
      <c r="UV241" s="11"/>
      <c r="UW241" s="11"/>
      <c r="UX241" s="11"/>
      <c r="UY241" s="11"/>
      <c r="UZ241" s="11"/>
      <c r="VA241" s="11"/>
      <c r="VB241" s="11"/>
      <c r="VC241" s="11"/>
      <c r="VD241" s="11"/>
      <c r="VE241" s="11"/>
      <c r="VF241" s="11"/>
      <c r="VG241" s="11"/>
      <c r="VH241" s="14"/>
      <c r="VI241" s="11"/>
      <c r="VJ241" s="11"/>
      <c r="VK241" s="11"/>
      <c r="VL241" s="11"/>
      <c r="VM241" s="11"/>
      <c r="VN241" s="11"/>
      <c r="VO241" s="11"/>
      <c r="VP241" s="11"/>
      <c r="VQ241" s="11"/>
      <c r="VR241" s="11"/>
      <c r="VS241" s="11"/>
      <c r="VT241" s="11"/>
      <c r="VU241" s="11"/>
      <c r="VV241" s="11"/>
      <c r="VW241" s="11"/>
      <c r="VX241" s="11"/>
      <c r="VY241" s="11"/>
      <c r="VZ241" s="11"/>
      <c r="WA241" s="11"/>
      <c r="WB241" s="11"/>
      <c r="WC241" s="11"/>
      <c r="WD241" s="11"/>
      <c r="WE241" s="11"/>
      <c r="WF241" s="11"/>
      <c r="WG241" s="11"/>
      <c r="WH241" s="11"/>
      <c r="WI241" s="11"/>
      <c r="WJ241" s="11"/>
      <c r="WK241" s="11"/>
      <c r="WL241" s="11"/>
      <c r="WM241" s="11"/>
      <c r="WN241" s="11"/>
      <c r="WO241" s="11"/>
      <c r="WP241" s="11"/>
      <c r="WQ241" s="11"/>
      <c r="WR241" s="11"/>
      <c r="WS241" s="11"/>
      <c r="WT241" s="11"/>
      <c r="WU241" s="11"/>
      <c r="WV241" s="11"/>
      <c r="WW241" s="11"/>
      <c r="WX241" s="11"/>
      <c r="WY241" s="11"/>
      <c r="WZ241" s="11"/>
      <c r="XA241" s="11"/>
      <c r="XB241" s="11"/>
      <c r="XC241" s="11"/>
      <c r="XD241" s="11"/>
      <c r="XE241" s="11"/>
      <c r="XF241" s="11"/>
      <c r="XG241" s="11"/>
      <c r="XH241" s="11"/>
      <c r="XI241" s="11"/>
      <c r="XJ241" s="11"/>
      <c r="XK241" s="11"/>
      <c r="XL241" s="11"/>
      <c r="XM241" s="11"/>
      <c r="XN241" s="11"/>
      <c r="XO241" s="11"/>
      <c r="XP241" s="11"/>
      <c r="XQ241" s="11"/>
      <c r="XR241" s="11"/>
      <c r="XS241" s="11"/>
      <c r="XT241" s="11"/>
      <c r="XU241" s="11"/>
      <c r="XV241" s="11"/>
      <c r="XW241" s="11"/>
      <c r="XX241" s="11"/>
      <c r="XY241" s="11"/>
      <c r="XZ241" s="11"/>
      <c r="YA241" s="11"/>
      <c r="YB241" s="11"/>
      <c r="YC241" s="11"/>
      <c r="YD241" s="11"/>
      <c r="YE241" s="11"/>
      <c r="YF241" s="11"/>
      <c r="YG241" s="11"/>
      <c r="YH241" s="11"/>
      <c r="YI241" s="11"/>
      <c r="YJ241" s="11"/>
      <c r="YK241" s="11"/>
      <c r="YL241" s="11"/>
      <c r="YM241" s="11"/>
      <c r="YN241" s="11"/>
      <c r="YO241" s="11"/>
      <c r="YP241" s="11"/>
      <c r="YQ241" s="11"/>
      <c r="YR241" s="11"/>
      <c r="YS241" s="11"/>
      <c r="YT241" s="11"/>
      <c r="YU241" s="11"/>
      <c r="YV241" s="11"/>
      <c r="YW241" s="11"/>
      <c r="YX241" s="11"/>
      <c r="YY241" s="11"/>
      <c r="YZ241" s="11"/>
      <c r="ZA241" s="11"/>
      <c r="ZB241" s="11"/>
      <c r="ZC241" s="11"/>
      <c r="ZD241" s="11"/>
      <c r="ZE241" s="11"/>
      <c r="ZF241" s="11"/>
      <c r="ZG241" s="11"/>
      <c r="ZH241" s="11"/>
      <c r="ZI241" s="11"/>
      <c r="ZJ241" s="11"/>
      <c r="ZK241" s="11"/>
      <c r="ZL241" s="11"/>
      <c r="ZM241" s="11"/>
      <c r="ZN241" s="11"/>
      <c r="ZO241" s="11"/>
      <c r="ZP241" s="11"/>
      <c r="ZQ241" s="11"/>
      <c r="ZR241" s="11"/>
      <c r="ZS241" s="11"/>
      <c r="ZT241" s="11"/>
      <c r="ZU241" s="11"/>
      <c r="ZV241" s="11"/>
    </row>
    <row r="242" spans="3:698" x14ac:dyDescent="0.2">
      <c r="C242" s="14"/>
      <c r="D242" s="14"/>
      <c r="E242" s="14"/>
      <c r="F242" s="14"/>
      <c r="AY242" s="14"/>
      <c r="AZ242" s="14"/>
      <c r="BA242" s="14"/>
      <c r="BB242" s="14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4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4"/>
      <c r="KM242" s="11"/>
      <c r="KN242" s="11"/>
      <c r="KO242" s="11"/>
      <c r="KP242" s="11"/>
      <c r="KQ242" s="14"/>
      <c r="KR242" s="11"/>
      <c r="KS242" s="11"/>
      <c r="KT242" s="14"/>
      <c r="KU242" s="11"/>
      <c r="KV242" s="11"/>
      <c r="KW242" s="11"/>
      <c r="KX242" s="11"/>
      <c r="KY242" s="14"/>
      <c r="KZ242" s="11"/>
      <c r="LA242" s="11"/>
      <c r="LB242" s="11"/>
      <c r="LC242" s="11"/>
      <c r="LD242" s="11"/>
      <c r="LE242" s="11"/>
      <c r="LF242" s="11"/>
      <c r="LG242" s="11"/>
      <c r="LH242" s="11"/>
      <c r="LI242" s="11"/>
      <c r="LJ242" s="11"/>
      <c r="LK242" s="11"/>
      <c r="LL242" s="11"/>
      <c r="LM242" s="11"/>
      <c r="LN242" s="11"/>
      <c r="LO242" s="11"/>
      <c r="LP242" s="11"/>
      <c r="LQ242" s="11"/>
      <c r="LR242" s="11"/>
      <c r="LS242" s="11"/>
      <c r="LT242" s="11"/>
      <c r="LU242" s="11"/>
      <c r="LV242" s="11"/>
      <c r="LW242" s="11"/>
      <c r="LX242" s="11"/>
      <c r="LY242" s="11"/>
      <c r="LZ242" s="11"/>
      <c r="MA242" s="11"/>
      <c r="MB242" s="11"/>
      <c r="MC242" s="11"/>
      <c r="MD242" s="11"/>
      <c r="ME242" s="11"/>
      <c r="MF242" s="11"/>
      <c r="MG242" s="11"/>
      <c r="MH242" s="11"/>
      <c r="MI242" s="11"/>
      <c r="MJ242" s="11"/>
      <c r="MK242" s="11"/>
      <c r="ML242" s="11"/>
      <c r="MM242" s="11"/>
      <c r="MN242" s="11"/>
      <c r="MO242" s="11"/>
      <c r="MP242" s="11"/>
      <c r="MQ242" s="11"/>
      <c r="MR242" s="11"/>
      <c r="MS242" s="11"/>
      <c r="MT242" s="11"/>
      <c r="MU242" s="11"/>
      <c r="MV242" s="11"/>
      <c r="MW242" s="11"/>
      <c r="MX242" s="11"/>
      <c r="MY242" s="11"/>
      <c r="MZ242" s="11"/>
      <c r="NA242" s="11"/>
      <c r="NB242" s="11"/>
      <c r="NC242" s="11"/>
      <c r="ND242" s="11"/>
      <c r="NE242" s="11"/>
      <c r="NF242" s="11"/>
      <c r="NG242" s="11"/>
      <c r="NH242" s="11"/>
      <c r="NI242" s="11"/>
      <c r="NJ242" s="11"/>
      <c r="NK242" s="11"/>
      <c r="NL242" s="11"/>
      <c r="NM242" s="11"/>
      <c r="NN242" s="11"/>
      <c r="NO242" s="11"/>
      <c r="NP242" s="11"/>
      <c r="NQ242" s="11"/>
      <c r="NR242" s="11"/>
      <c r="NS242" s="11"/>
      <c r="NT242" s="14"/>
      <c r="NU242" s="11"/>
      <c r="NV242" s="11"/>
      <c r="NW242" s="11"/>
      <c r="NX242" s="11"/>
      <c r="NY242" s="11"/>
      <c r="NZ242" s="11"/>
      <c r="OA242" s="11"/>
      <c r="OB242" s="11"/>
      <c r="OC242" s="11"/>
      <c r="OD242" s="11"/>
      <c r="OE242" s="11"/>
      <c r="OF242" s="11"/>
      <c r="OG242" s="11"/>
      <c r="OH242" s="11"/>
      <c r="OI242" s="11"/>
      <c r="OJ242" s="11"/>
      <c r="OK242" s="11"/>
      <c r="OL242" s="11"/>
      <c r="OM242" s="11"/>
      <c r="ON242" s="11"/>
      <c r="OO242" s="11"/>
      <c r="OP242" s="11"/>
      <c r="OQ242" s="11"/>
      <c r="OR242" s="11"/>
      <c r="OS242" s="14"/>
      <c r="OT242" s="44"/>
      <c r="OU242" s="11"/>
      <c r="OV242" s="11"/>
      <c r="OW242" s="11"/>
      <c r="OX242" s="11"/>
      <c r="OY242" s="11"/>
      <c r="OZ242" s="11"/>
      <c r="PA242" s="11"/>
      <c r="PB242" s="11"/>
      <c r="PC242" s="11"/>
      <c r="PD242" s="11"/>
      <c r="PE242" s="11"/>
      <c r="PF242" s="11"/>
      <c r="PG242" s="11"/>
      <c r="PH242" s="11"/>
      <c r="PI242" s="11"/>
      <c r="PJ242" s="11"/>
      <c r="PK242" s="11"/>
      <c r="PL242" s="11"/>
      <c r="PM242" s="11"/>
      <c r="PN242" s="11"/>
      <c r="PO242" s="11"/>
      <c r="PP242" s="11"/>
      <c r="PQ242" s="11"/>
      <c r="PR242" s="11"/>
      <c r="PS242" s="11"/>
      <c r="PT242" s="11"/>
      <c r="PU242" s="11"/>
      <c r="PV242" s="11"/>
      <c r="PW242" s="11"/>
      <c r="PX242" s="14"/>
      <c r="PY242" s="11"/>
      <c r="PZ242" s="11"/>
      <c r="QA242" s="11"/>
      <c r="QB242" s="11"/>
      <c r="QC242" s="11"/>
      <c r="QD242" s="11"/>
      <c r="QE242" s="11"/>
      <c r="QF242" s="11"/>
      <c r="QG242" s="11"/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4"/>
      <c r="RB242" s="11"/>
      <c r="RC242" s="11"/>
      <c r="RD242" s="11"/>
      <c r="RE242" s="11"/>
      <c r="RF242" s="11"/>
      <c r="RG242" s="11"/>
      <c r="RH242" s="11"/>
      <c r="RI242" s="11"/>
      <c r="RJ242" s="14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4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1"/>
      <c r="UH242" s="11"/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4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1"/>
      <c r="YG242" s="11"/>
      <c r="YH242" s="11"/>
      <c r="YI242" s="11"/>
      <c r="YJ242" s="11"/>
      <c r="YK242" s="11"/>
      <c r="YL242" s="11"/>
      <c r="YM242" s="11"/>
      <c r="YN242" s="11"/>
      <c r="YO242" s="11"/>
      <c r="YP242" s="11"/>
      <c r="YQ242" s="11"/>
      <c r="YR242" s="11"/>
      <c r="YS242" s="11"/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1"/>
      <c r="ZF242" s="11"/>
      <c r="ZG242" s="11"/>
      <c r="ZH242" s="11"/>
      <c r="ZI242" s="11"/>
      <c r="ZJ242" s="11"/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</row>
    <row r="243" spans="3:698" x14ac:dyDescent="0.2">
      <c r="C243" s="14"/>
      <c r="D243" s="14"/>
      <c r="E243" s="14"/>
      <c r="F243" s="14"/>
      <c r="AY243" s="14"/>
      <c r="AZ243" s="14"/>
      <c r="BA243" s="14"/>
      <c r="BB243" s="14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4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4"/>
      <c r="KM243" s="11"/>
      <c r="KN243" s="11"/>
      <c r="KO243" s="11"/>
      <c r="KP243" s="11"/>
      <c r="KQ243" s="14"/>
      <c r="KR243" s="11"/>
      <c r="KS243" s="11"/>
      <c r="KT243" s="14"/>
      <c r="KU243" s="11"/>
      <c r="KV243" s="11"/>
      <c r="KW243" s="11"/>
      <c r="KX243" s="11"/>
      <c r="KY243" s="14"/>
      <c r="KZ243" s="11"/>
      <c r="LA243" s="11"/>
      <c r="LB243" s="11"/>
      <c r="LC243" s="11"/>
      <c r="LD243" s="11"/>
      <c r="LE243" s="11"/>
      <c r="LF243" s="11"/>
      <c r="LG243" s="11"/>
      <c r="LH243" s="11"/>
      <c r="LI243" s="11"/>
      <c r="LJ243" s="11"/>
      <c r="LK243" s="11"/>
      <c r="LL243" s="11"/>
      <c r="LM243" s="11"/>
      <c r="LN243" s="11"/>
      <c r="LO243" s="11"/>
      <c r="LP243" s="11"/>
      <c r="LQ243" s="11"/>
      <c r="LR243" s="11"/>
      <c r="LS243" s="11"/>
      <c r="LT243" s="11"/>
      <c r="LU243" s="11"/>
      <c r="LV243" s="11"/>
      <c r="LW243" s="11"/>
      <c r="LX243" s="11"/>
      <c r="LY243" s="11"/>
      <c r="LZ243" s="11"/>
      <c r="MA243" s="11"/>
      <c r="MB243" s="11"/>
      <c r="MC243" s="11"/>
      <c r="MD243" s="11"/>
      <c r="ME243" s="11"/>
      <c r="MF243" s="11"/>
      <c r="MG243" s="11"/>
      <c r="MH243" s="11"/>
      <c r="MI243" s="11"/>
      <c r="MJ243" s="11"/>
      <c r="MK243" s="11"/>
      <c r="ML243" s="11"/>
      <c r="MM243" s="11"/>
      <c r="MN243" s="11"/>
      <c r="MO243" s="11"/>
      <c r="MP243" s="11"/>
      <c r="MQ243" s="11"/>
      <c r="MR243" s="11"/>
      <c r="MS243" s="11"/>
      <c r="MT243" s="11"/>
      <c r="MU243" s="11"/>
      <c r="MV243" s="11"/>
      <c r="MW243" s="11"/>
      <c r="MX243" s="11"/>
      <c r="MY243" s="11"/>
      <c r="MZ243" s="11"/>
      <c r="NA243" s="11"/>
      <c r="NB243" s="11"/>
      <c r="NC243" s="11"/>
      <c r="ND243" s="11"/>
      <c r="NE243" s="11"/>
      <c r="NF243" s="11"/>
      <c r="NG243" s="11"/>
      <c r="NH243" s="11"/>
      <c r="NI243" s="11"/>
      <c r="NJ243" s="11"/>
      <c r="NK243" s="11"/>
      <c r="NL243" s="11"/>
      <c r="NM243" s="11"/>
      <c r="NN243" s="11"/>
      <c r="NO243" s="11"/>
      <c r="NP243" s="11"/>
      <c r="NQ243" s="11"/>
      <c r="NR243" s="11"/>
      <c r="NS243" s="11"/>
      <c r="NT243" s="14"/>
      <c r="NU243" s="11"/>
      <c r="NV243" s="11"/>
      <c r="NW243" s="11"/>
      <c r="NX243" s="11"/>
      <c r="NY243" s="11"/>
      <c r="NZ243" s="11"/>
      <c r="OA243" s="11"/>
      <c r="OB243" s="11"/>
      <c r="OC243" s="11"/>
      <c r="OD243" s="11"/>
      <c r="OE243" s="11"/>
      <c r="OF243" s="11"/>
      <c r="OG243" s="11"/>
      <c r="OH243" s="11"/>
      <c r="OI243" s="11"/>
      <c r="OJ243" s="11"/>
      <c r="OK243" s="11"/>
      <c r="OL243" s="11"/>
      <c r="OM243" s="11"/>
      <c r="ON243" s="11"/>
      <c r="OO243" s="11"/>
      <c r="OP243" s="11"/>
      <c r="OQ243" s="11"/>
      <c r="OR243" s="11"/>
      <c r="OS243" s="14"/>
      <c r="OT243" s="44"/>
      <c r="OU243" s="11"/>
      <c r="OV243" s="11"/>
      <c r="OW243" s="11"/>
      <c r="OX243" s="11"/>
      <c r="OY243" s="11"/>
      <c r="OZ243" s="11"/>
      <c r="PA243" s="11"/>
      <c r="PB243" s="11"/>
      <c r="PC243" s="11"/>
      <c r="PD243" s="11"/>
      <c r="PE243" s="11"/>
      <c r="PF243" s="11"/>
      <c r="PG243" s="11"/>
      <c r="PH243" s="11"/>
      <c r="PI243" s="11"/>
      <c r="PJ243" s="11"/>
      <c r="PK243" s="11"/>
      <c r="PL243" s="11"/>
      <c r="PM243" s="11"/>
      <c r="PN243" s="11"/>
      <c r="PO243" s="11"/>
      <c r="PP243" s="11"/>
      <c r="PQ243" s="11"/>
      <c r="PR243" s="11"/>
      <c r="PS243" s="11"/>
      <c r="PT243" s="11"/>
      <c r="PU243" s="11"/>
      <c r="PV243" s="11"/>
      <c r="PW243" s="11"/>
      <c r="PX243" s="14"/>
      <c r="PY243" s="11"/>
      <c r="PZ243" s="11"/>
      <c r="QA243" s="11"/>
      <c r="QB243" s="11"/>
      <c r="QC243" s="11"/>
      <c r="QD243" s="11"/>
      <c r="QE243" s="11"/>
      <c r="QF243" s="11"/>
      <c r="QG243" s="11"/>
      <c r="QH243" s="11"/>
      <c r="QI243" s="11"/>
      <c r="QJ243" s="11"/>
      <c r="QK243" s="11"/>
      <c r="QL243" s="11"/>
      <c r="QM243" s="11"/>
      <c r="QN243" s="11"/>
      <c r="QO243" s="11"/>
      <c r="QP243" s="11"/>
      <c r="QQ243" s="11"/>
      <c r="QR243" s="11"/>
      <c r="QS243" s="11"/>
      <c r="QT243" s="11"/>
      <c r="QU243" s="11"/>
      <c r="QV243" s="11"/>
      <c r="QW243" s="11"/>
      <c r="QX243" s="11"/>
      <c r="QY243" s="11"/>
      <c r="QZ243" s="11"/>
      <c r="RA243" s="14"/>
      <c r="RB243" s="11"/>
      <c r="RC243" s="11"/>
      <c r="RD243" s="11"/>
      <c r="RE243" s="11"/>
      <c r="RF243" s="11"/>
      <c r="RG243" s="11"/>
      <c r="RH243" s="11"/>
      <c r="RI243" s="11"/>
      <c r="RJ243" s="14"/>
      <c r="RK243" s="11"/>
      <c r="RL243" s="11"/>
      <c r="RM243" s="11"/>
      <c r="RN243" s="11"/>
      <c r="RO243" s="11"/>
      <c r="RP243" s="11"/>
      <c r="RQ243" s="11"/>
      <c r="RR243" s="11"/>
      <c r="RS243" s="11"/>
      <c r="RT243" s="11"/>
      <c r="RU243" s="11"/>
      <c r="RV243" s="11"/>
      <c r="RW243" s="11"/>
      <c r="RX243" s="11"/>
      <c r="RY243" s="11"/>
      <c r="RZ243" s="11"/>
      <c r="SA243" s="11"/>
      <c r="SB243" s="11"/>
      <c r="SC243" s="11"/>
      <c r="SD243" s="11"/>
      <c r="SE243" s="11"/>
      <c r="SF243" s="11"/>
      <c r="SG243" s="11"/>
      <c r="SH243" s="11"/>
      <c r="SI243" s="11"/>
      <c r="SJ243" s="11"/>
      <c r="SK243" s="11"/>
      <c r="SL243" s="11"/>
      <c r="SM243" s="11"/>
      <c r="SN243" s="11"/>
      <c r="SO243" s="11"/>
      <c r="SP243" s="11"/>
      <c r="SQ243" s="11"/>
      <c r="SR243" s="11"/>
      <c r="SS243" s="11"/>
      <c r="ST243" s="11"/>
      <c r="SU243" s="11"/>
      <c r="SV243" s="11"/>
      <c r="SW243" s="11"/>
      <c r="SX243" s="11"/>
      <c r="SY243" s="11"/>
      <c r="SZ243" s="11"/>
      <c r="TA243" s="11"/>
      <c r="TB243" s="11"/>
      <c r="TC243" s="11"/>
      <c r="TD243" s="11"/>
      <c r="TE243" s="11"/>
      <c r="TF243" s="11"/>
      <c r="TG243" s="14"/>
      <c r="TH243" s="11"/>
      <c r="TI243" s="11"/>
      <c r="TJ243" s="11"/>
      <c r="TK243" s="11"/>
      <c r="TL243" s="11"/>
      <c r="TM243" s="11"/>
      <c r="TN243" s="11"/>
      <c r="TO243" s="11"/>
      <c r="TP243" s="11"/>
      <c r="TQ243" s="11"/>
      <c r="TR243" s="11"/>
      <c r="TS243" s="11"/>
      <c r="TT243" s="11"/>
      <c r="TU243" s="11"/>
      <c r="TV243" s="11"/>
      <c r="TW243" s="11"/>
      <c r="TX243" s="11"/>
      <c r="TY243" s="11"/>
      <c r="TZ243" s="11"/>
      <c r="UA243" s="11"/>
      <c r="UB243" s="11"/>
      <c r="UC243" s="11"/>
      <c r="UD243" s="11"/>
      <c r="UE243" s="11"/>
      <c r="UF243" s="11"/>
      <c r="UG243" s="11"/>
      <c r="UH243" s="11"/>
      <c r="UI243" s="11"/>
      <c r="UJ243" s="11"/>
      <c r="UK243" s="11"/>
      <c r="UL243" s="11"/>
      <c r="UM243" s="11"/>
      <c r="UN243" s="11"/>
      <c r="UO243" s="11"/>
      <c r="UP243" s="11"/>
      <c r="UQ243" s="11"/>
      <c r="UR243" s="11"/>
      <c r="US243" s="11"/>
      <c r="UT243" s="11"/>
      <c r="UU243" s="11"/>
      <c r="UV243" s="11"/>
      <c r="UW243" s="11"/>
      <c r="UX243" s="11"/>
      <c r="UY243" s="11"/>
      <c r="UZ243" s="11"/>
      <c r="VA243" s="11"/>
      <c r="VB243" s="11"/>
      <c r="VC243" s="11"/>
      <c r="VD243" s="11"/>
      <c r="VE243" s="11"/>
      <c r="VF243" s="11"/>
      <c r="VG243" s="11"/>
      <c r="VH243" s="14"/>
      <c r="VI243" s="11"/>
      <c r="VJ243" s="11"/>
      <c r="VK243" s="11"/>
      <c r="VL243" s="11"/>
      <c r="VM243" s="11"/>
      <c r="VN243" s="11"/>
      <c r="VO243" s="11"/>
      <c r="VP243" s="11"/>
      <c r="VQ243" s="11"/>
      <c r="VR243" s="11"/>
      <c r="VS243" s="11"/>
      <c r="VT243" s="11"/>
      <c r="VU243" s="11"/>
      <c r="VV243" s="11"/>
      <c r="VW243" s="11"/>
      <c r="VX243" s="11"/>
      <c r="VY243" s="11"/>
      <c r="VZ243" s="11"/>
      <c r="WA243" s="11"/>
      <c r="WB243" s="11"/>
      <c r="WC243" s="11"/>
      <c r="WD243" s="11"/>
      <c r="WE243" s="11"/>
      <c r="WF243" s="11"/>
      <c r="WG243" s="11"/>
      <c r="WH243" s="11"/>
      <c r="WI243" s="11"/>
      <c r="WJ243" s="11"/>
      <c r="WK243" s="11"/>
      <c r="WL243" s="11"/>
      <c r="WM243" s="11"/>
      <c r="WN243" s="11"/>
      <c r="WO243" s="11"/>
      <c r="WP243" s="11"/>
      <c r="WQ243" s="11"/>
      <c r="WR243" s="11"/>
      <c r="WS243" s="11"/>
      <c r="WT243" s="11"/>
      <c r="WU243" s="11"/>
      <c r="WV243" s="11"/>
      <c r="WW243" s="11"/>
      <c r="WX243" s="11"/>
      <c r="WY243" s="11"/>
      <c r="WZ243" s="11"/>
      <c r="XA243" s="11"/>
      <c r="XB243" s="11"/>
      <c r="XC243" s="11"/>
      <c r="XD243" s="11"/>
      <c r="XE243" s="11"/>
      <c r="XF243" s="11"/>
      <c r="XG243" s="11"/>
      <c r="XH243" s="11"/>
      <c r="XI243" s="11"/>
      <c r="XJ243" s="11"/>
      <c r="XK243" s="11"/>
      <c r="XL243" s="11"/>
      <c r="XM243" s="11"/>
      <c r="XN243" s="11"/>
      <c r="XO243" s="11"/>
      <c r="XP243" s="11"/>
      <c r="XQ243" s="11"/>
      <c r="XR243" s="11"/>
      <c r="XS243" s="11"/>
      <c r="XT243" s="11"/>
      <c r="XU243" s="11"/>
      <c r="XV243" s="11"/>
      <c r="XW243" s="11"/>
      <c r="XX243" s="11"/>
      <c r="XY243" s="11"/>
      <c r="XZ243" s="11"/>
      <c r="YA243" s="11"/>
      <c r="YB243" s="11"/>
      <c r="YC243" s="11"/>
      <c r="YD243" s="11"/>
      <c r="YE243" s="11"/>
      <c r="YF243" s="11"/>
      <c r="YG243" s="11"/>
      <c r="YH243" s="11"/>
      <c r="YI243" s="11"/>
      <c r="YJ243" s="11"/>
      <c r="YK243" s="11"/>
      <c r="YL243" s="11"/>
      <c r="YM243" s="11"/>
      <c r="YN243" s="11"/>
      <c r="YO243" s="11"/>
      <c r="YP243" s="11"/>
      <c r="YQ243" s="11"/>
      <c r="YR243" s="11"/>
      <c r="YS243" s="11"/>
      <c r="YT243" s="11"/>
      <c r="YU243" s="11"/>
      <c r="YV243" s="11"/>
      <c r="YW243" s="11"/>
      <c r="YX243" s="11"/>
      <c r="YY243" s="11"/>
      <c r="YZ243" s="11"/>
      <c r="ZA243" s="11"/>
      <c r="ZB243" s="11"/>
      <c r="ZC243" s="11"/>
      <c r="ZD243" s="11"/>
      <c r="ZE243" s="11"/>
      <c r="ZF243" s="11"/>
      <c r="ZG243" s="11"/>
      <c r="ZH243" s="11"/>
      <c r="ZI243" s="11"/>
      <c r="ZJ243" s="11"/>
      <c r="ZK243" s="11"/>
      <c r="ZL243" s="11"/>
      <c r="ZM243" s="11"/>
      <c r="ZN243" s="11"/>
      <c r="ZO243" s="11"/>
      <c r="ZP243" s="11"/>
      <c r="ZQ243" s="11"/>
      <c r="ZR243" s="11"/>
      <c r="ZS243" s="11"/>
      <c r="ZT243" s="11"/>
      <c r="ZU243" s="11"/>
      <c r="ZV243" s="11"/>
    </row>
    <row r="244" spans="3:698" x14ac:dyDescent="0.2">
      <c r="C244" s="14"/>
      <c r="D244" s="14"/>
      <c r="E244" s="14"/>
      <c r="F244" s="14"/>
      <c r="AY244" s="14"/>
      <c r="AZ244" s="14"/>
      <c r="BA244" s="14"/>
      <c r="BB244" s="14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4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4"/>
      <c r="KM244" s="11"/>
      <c r="KN244" s="11"/>
      <c r="KO244" s="11"/>
      <c r="KP244" s="11"/>
      <c r="KQ244" s="14"/>
      <c r="KR244" s="11"/>
      <c r="KS244" s="11"/>
      <c r="KT244" s="14"/>
      <c r="KU244" s="11"/>
      <c r="KV244" s="11"/>
      <c r="KW244" s="11"/>
      <c r="KX244" s="11"/>
      <c r="KY244" s="14"/>
      <c r="KZ244" s="11"/>
      <c r="LA244" s="11"/>
      <c r="LB244" s="11"/>
      <c r="LC244" s="11"/>
      <c r="LD244" s="11"/>
      <c r="LE244" s="11"/>
      <c r="LF244" s="11"/>
      <c r="LG244" s="11"/>
      <c r="LH244" s="11"/>
      <c r="LI244" s="11"/>
      <c r="LJ244" s="11"/>
      <c r="LK244" s="11"/>
      <c r="LL244" s="11"/>
      <c r="LM244" s="11"/>
      <c r="LN244" s="11"/>
      <c r="LO244" s="11"/>
      <c r="LP244" s="11"/>
      <c r="LQ244" s="11"/>
      <c r="LR244" s="11"/>
      <c r="LS244" s="11"/>
      <c r="LT244" s="11"/>
      <c r="LU244" s="11"/>
      <c r="LV244" s="11"/>
      <c r="LW244" s="11"/>
      <c r="LX244" s="11"/>
      <c r="LY244" s="11"/>
      <c r="LZ244" s="11"/>
      <c r="MA244" s="11"/>
      <c r="MB244" s="11"/>
      <c r="MC244" s="11"/>
      <c r="MD244" s="11"/>
      <c r="ME244" s="11"/>
      <c r="MF244" s="11"/>
      <c r="MG244" s="11"/>
      <c r="MH244" s="11"/>
      <c r="MI244" s="11"/>
      <c r="MJ244" s="11"/>
      <c r="MK244" s="11"/>
      <c r="ML244" s="11"/>
      <c r="MM244" s="11"/>
      <c r="MN244" s="11"/>
      <c r="MO244" s="11"/>
      <c r="MP244" s="11"/>
      <c r="MQ244" s="11"/>
      <c r="MR244" s="11"/>
      <c r="MS244" s="11"/>
      <c r="MT244" s="11"/>
      <c r="MU244" s="11"/>
      <c r="MV244" s="11"/>
      <c r="MW244" s="11"/>
      <c r="MX244" s="11"/>
      <c r="MY244" s="11"/>
      <c r="MZ244" s="11"/>
      <c r="NA244" s="11"/>
      <c r="NB244" s="11"/>
      <c r="NC244" s="11"/>
      <c r="ND244" s="11"/>
      <c r="NE244" s="11"/>
      <c r="NF244" s="11"/>
      <c r="NG244" s="11"/>
      <c r="NH244" s="11"/>
      <c r="NI244" s="11"/>
      <c r="NJ244" s="11"/>
      <c r="NK244" s="11"/>
      <c r="NL244" s="11"/>
      <c r="NM244" s="11"/>
      <c r="NN244" s="11"/>
      <c r="NO244" s="11"/>
      <c r="NP244" s="11"/>
      <c r="NQ244" s="11"/>
      <c r="NR244" s="11"/>
      <c r="NS244" s="11"/>
      <c r="NT244" s="14"/>
      <c r="NU244" s="11"/>
      <c r="NV244" s="11"/>
      <c r="NW244" s="11"/>
      <c r="NX244" s="11"/>
      <c r="NY244" s="11"/>
      <c r="NZ244" s="11"/>
      <c r="OA244" s="11"/>
      <c r="OB244" s="11"/>
      <c r="OC244" s="11"/>
      <c r="OD244" s="11"/>
      <c r="OE244" s="11"/>
      <c r="OF244" s="11"/>
      <c r="OG244" s="11"/>
      <c r="OH244" s="11"/>
      <c r="OI244" s="11"/>
      <c r="OJ244" s="11"/>
      <c r="OK244" s="11"/>
      <c r="OL244" s="11"/>
      <c r="OM244" s="11"/>
      <c r="ON244" s="11"/>
      <c r="OO244" s="11"/>
      <c r="OP244" s="11"/>
      <c r="OQ244" s="11"/>
      <c r="OR244" s="11"/>
      <c r="OS244" s="14"/>
      <c r="OT244" s="44"/>
      <c r="OU244" s="11"/>
      <c r="OV244" s="11"/>
      <c r="OW244" s="11"/>
      <c r="OX244" s="11"/>
      <c r="OY244" s="11"/>
      <c r="OZ244" s="11"/>
      <c r="PA244" s="11"/>
      <c r="PB244" s="11"/>
      <c r="PC244" s="11"/>
      <c r="PD244" s="11"/>
      <c r="PE244" s="11"/>
      <c r="PF244" s="11"/>
      <c r="PG244" s="11"/>
      <c r="PH244" s="11"/>
      <c r="PI244" s="11"/>
      <c r="PJ244" s="11"/>
      <c r="PK244" s="11"/>
      <c r="PL244" s="11"/>
      <c r="PM244" s="11"/>
      <c r="PN244" s="11"/>
      <c r="PO244" s="11"/>
      <c r="PP244" s="11"/>
      <c r="PQ244" s="11"/>
      <c r="PR244" s="11"/>
      <c r="PS244" s="11"/>
      <c r="PT244" s="11"/>
      <c r="PU244" s="11"/>
      <c r="PV244" s="11"/>
      <c r="PW244" s="11"/>
      <c r="PX244" s="14"/>
      <c r="PY244" s="11"/>
      <c r="PZ244" s="11"/>
      <c r="QA244" s="11"/>
      <c r="QB244" s="11"/>
      <c r="QC244" s="11"/>
      <c r="QD244" s="11"/>
      <c r="QE244" s="11"/>
      <c r="QF244" s="11"/>
      <c r="QG244" s="11"/>
      <c r="QH244" s="11"/>
      <c r="QI244" s="11"/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4"/>
      <c r="RB244" s="11"/>
      <c r="RC244" s="11"/>
      <c r="RD244" s="11"/>
      <c r="RE244" s="11"/>
      <c r="RF244" s="11"/>
      <c r="RG244" s="11"/>
      <c r="RH244" s="11"/>
      <c r="RI244" s="11"/>
      <c r="RJ244" s="14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4"/>
      <c r="TH244" s="11"/>
      <c r="TI244" s="11"/>
      <c r="TJ244" s="11"/>
      <c r="TK244" s="11"/>
      <c r="TL244" s="11"/>
      <c r="TM244" s="11"/>
      <c r="TN244" s="11"/>
      <c r="TO244" s="11"/>
      <c r="TP244" s="11"/>
      <c r="TQ244" s="11"/>
      <c r="TR244" s="11"/>
      <c r="TS244" s="11"/>
      <c r="TT244" s="11"/>
      <c r="TU244" s="11"/>
      <c r="TV244" s="11"/>
      <c r="TW244" s="11"/>
      <c r="TX244" s="11"/>
      <c r="TY244" s="11"/>
      <c r="TZ244" s="11"/>
      <c r="UA244" s="11"/>
      <c r="UB244" s="11"/>
      <c r="UC244" s="11"/>
      <c r="UD244" s="11"/>
      <c r="UE244" s="11"/>
      <c r="UF244" s="11"/>
      <c r="UG244" s="11"/>
      <c r="UH244" s="11"/>
      <c r="UI244" s="11"/>
      <c r="UJ244" s="11"/>
      <c r="UK244" s="11"/>
      <c r="UL244" s="11"/>
      <c r="UM244" s="11"/>
      <c r="UN244" s="11"/>
      <c r="UO244" s="11"/>
      <c r="UP244" s="11"/>
      <c r="UQ244" s="11"/>
      <c r="UR244" s="11"/>
      <c r="US244" s="11"/>
      <c r="UT244" s="11"/>
      <c r="UU244" s="11"/>
      <c r="UV244" s="11"/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4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1"/>
      <c r="WK244" s="11"/>
      <c r="WL244" s="11"/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1"/>
      <c r="YG244" s="11"/>
      <c r="YH244" s="11"/>
      <c r="YI244" s="11"/>
      <c r="YJ244" s="11"/>
      <c r="YK244" s="11"/>
      <c r="YL244" s="11"/>
      <c r="YM244" s="11"/>
      <c r="YN244" s="11"/>
      <c r="YO244" s="11"/>
      <c r="YP244" s="11"/>
      <c r="YQ244" s="11"/>
      <c r="YR244" s="11"/>
      <c r="YS244" s="11"/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1"/>
      <c r="ZF244" s="11"/>
      <c r="ZG244" s="11"/>
      <c r="ZH244" s="11"/>
      <c r="ZI244" s="11"/>
      <c r="ZJ244" s="11"/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</row>
    <row r="245" spans="3:698" x14ac:dyDescent="0.2">
      <c r="C245" s="14"/>
      <c r="D245" s="14"/>
      <c r="E245" s="14"/>
      <c r="F245" s="14"/>
      <c r="AY245" s="14"/>
      <c r="AZ245" s="14"/>
      <c r="BA245" s="14"/>
      <c r="BB245" s="14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4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4"/>
      <c r="KM245" s="11"/>
      <c r="KN245" s="11"/>
      <c r="KO245" s="11"/>
      <c r="KP245" s="11"/>
      <c r="KQ245" s="14"/>
      <c r="KR245" s="11"/>
      <c r="KS245" s="11"/>
      <c r="KT245" s="14"/>
      <c r="KU245" s="11"/>
      <c r="KV245" s="11"/>
      <c r="KW245" s="11"/>
      <c r="KX245" s="11"/>
      <c r="KY245" s="14"/>
      <c r="KZ245" s="11"/>
      <c r="LA245" s="11"/>
      <c r="LB245" s="11"/>
      <c r="LC245" s="11"/>
      <c r="LD245" s="11"/>
      <c r="LE245" s="11"/>
      <c r="LF245" s="11"/>
      <c r="LG245" s="11"/>
      <c r="LH245" s="11"/>
      <c r="LI245" s="11"/>
      <c r="LJ245" s="11"/>
      <c r="LK245" s="11"/>
      <c r="LL245" s="11"/>
      <c r="LM245" s="11"/>
      <c r="LN245" s="11"/>
      <c r="LO245" s="11"/>
      <c r="LP245" s="11"/>
      <c r="LQ245" s="11"/>
      <c r="LR245" s="11"/>
      <c r="LS245" s="11"/>
      <c r="LT245" s="11"/>
      <c r="LU245" s="11"/>
      <c r="LV245" s="11"/>
      <c r="LW245" s="11"/>
      <c r="LX245" s="11"/>
      <c r="LY245" s="11"/>
      <c r="LZ245" s="11"/>
      <c r="MA245" s="11"/>
      <c r="MB245" s="11"/>
      <c r="MC245" s="11"/>
      <c r="MD245" s="11"/>
      <c r="ME245" s="11"/>
      <c r="MF245" s="11"/>
      <c r="MG245" s="11"/>
      <c r="MH245" s="11"/>
      <c r="MI245" s="11"/>
      <c r="MJ245" s="11"/>
      <c r="MK245" s="11"/>
      <c r="ML245" s="11"/>
      <c r="MM245" s="11"/>
      <c r="MN245" s="11"/>
      <c r="MO245" s="11"/>
      <c r="MP245" s="11"/>
      <c r="MQ245" s="11"/>
      <c r="MR245" s="11"/>
      <c r="MS245" s="11"/>
      <c r="MT245" s="11"/>
      <c r="MU245" s="11"/>
      <c r="MV245" s="11"/>
      <c r="MW245" s="11"/>
      <c r="MX245" s="11"/>
      <c r="MY245" s="11"/>
      <c r="MZ245" s="11"/>
      <c r="NA245" s="11"/>
      <c r="NB245" s="11"/>
      <c r="NC245" s="11"/>
      <c r="ND245" s="11"/>
      <c r="NE245" s="11"/>
      <c r="NF245" s="11"/>
      <c r="NG245" s="11"/>
      <c r="NH245" s="11"/>
      <c r="NI245" s="11"/>
      <c r="NJ245" s="11"/>
      <c r="NK245" s="11"/>
      <c r="NL245" s="11"/>
      <c r="NM245" s="11"/>
      <c r="NN245" s="11"/>
      <c r="NO245" s="11"/>
      <c r="NP245" s="11"/>
      <c r="NQ245" s="11"/>
      <c r="NR245" s="11"/>
      <c r="NS245" s="11"/>
      <c r="NT245" s="14"/>
      <c r="NU245" s="11"/>
      <c r="NV245" s="11"/>
      <c r="NW245" s="11"/>
      <c r="NX245" s="11"/>
      <c r="NY245" s="11"/>
      <c r="NZ245" s="11"/>
      <c r="OA245" s="11"/>
      <c r="OB245" s="11"/>
      <c r="OC245" s="11"/>
      <c r="OD245" s="11"/>
      <c r="OE245" s="11"/>
      <c r="OF245" s="11"/>
      <c r="OG245" s="11"/>
      <c r="OH245" s="11"/>
      <c r="OI245" s="11"/>
      <c r="OJ245" s="11"/>
      <c r="OK245" s="11"/>
      <c r="OL245" s="11"/>
      <c r="OM245" s="11"/>
      <c r="ON245" s="11"/>
      <c r="OO245" s="11"/>
      <c r="OP245" s="11"/>
      <c r="OQ245" s="11"/>
      <c r="OR245" s="11"/>
      <c r="OS245" s="14"/>
      <c r="OT245" s="44"/>
      <c r="OU245" s="11"/>
      <c r="OV245" s="11"/>
      <c r="OW245" s="11"/>
      <c r="OX245" s="11"/>
      <c r="OY245" s="11"/>
      <c r="OZ245" s="11"/>
      <c r="PA245" s="11"/>
      <c r="PB245" s="11"/>
      <c r="PC245" s="11"/>
      <c r="PD245" s="11"/>
      <c r="PE245" s="11"/>
      <c r="PF245" s="11"/>
      <c r="PG245" s="11"/>
      <c r="PH245" s="11"/>
      <c r="PI245" s="11"/>
      <c r="PJ245" s="11"/>
      <c r="PK245" s="11"/>
      <c r="PL245" s="11"/>
      <c r="PM245" s="11"/>
      <c r="PN245" s="11"/>
      <c r="PO245" s="11"/>
      <c r="PP245" s="11"/>
      <c r="PQ245" s="11"/>
      <c r="PR245" s="11"/>
      <c r="PS245" s="11"/>
      <c r="PT245" s="11"/>
      <c r="PU245" s="11"/>
      <c r="PV245" s="11"/>
      <c r="PW245" s="11"/>
      <c r="PX245" s="14"/>
      <c r="PY245" s="11"/>
      <c r="PZ245" s="11"/>
      <c r="QA245" s="11"/>
      <c r="QB245" s="11"/>
      <c r="QC245" s="11"/>
      <c r="QD245" s="11"/>
      <c r="QE245" s="11"/>
      <c r="QF245" s="11"/>
      <c r="QG245" s="11"/>
      <c r="QH245" s="11"/>
      <c r="QI245" s="11"/>
      <c r="QJ245" s="11"/>
      <c r="QK245" s="11"/>
      <c r="QL245" s="11"/>
      <c r="QM245" s="11"/>
      <c r="QN245" s="11"/>
      <c r="QO245" s="11"/>
      <c r="QP245" s="11"/>
      <c r="QQ245" s="11"/>
      <c r="QR245" s="11"/>
      <c r="QS245" s="11"/>
      <c r="QT245" s="11"/>
      <c r="QU245" s="11"/>
      <c r="QV245" s="11"/>
      <c r="QW245" s="11"/>
      <c r="QX245" s="11"/>
      <c r="QY245" s="11"/>
      <c r="QZ245" s="11"/>
      <c r="RA245" s="14"/>
      <c r="RB245" s="11"/>
      <c r="RC245" s="11"/>
      <c r="RD245" s="11"/>
      <c r="RE245" s="11"/>
      <c r="RF245" s="11"/>
      <c r="RG245" s="11"/>
      <c r="RH245" s="11"/>
      <c r="RI245" s="11"/>
      <c r="RJ245" s="14"/>
      <c r="RK245" s="11"/>
      <c r="RL245" s="11"/>
      <c r="RM245" s="11"/>
      <c r="RN245" s="11"/>
      <c r="RO245" s="11"/>
      <c r="RP245" s="11"/>
      <c r="RQ245" s="11"/>
      <c r="RR245" s="11"/>
      <c r="RS245" s="11"/>
      <c r="RT245" s="11"/>
      <c r="RU245" s="11"/>
      <c r="RV245" s="11"/>
      <c r="RW245" s="11"/>
      <c r="RX245" s="11"/>
      <c r="RY245" s="11"/>
      <c r="RZ245" s="11"/>
      <c r="SA245" s="11"/>
      <c r="SB245" s="11"/>
      <c r="SC245" s="11"/>
      <c r="SD245" s="11"/>
      <c r="SE245" s="11"/>
      <c r="SF245" s="11"/>
      <c r="SG245" s="11"/>
      <c r="SH245" s="11"/>
      <c r="SI245" s="11"/>
      <c r="SJ245" s="11"/>
      <c r="SK245" s="11"/>
      <c r="SL245" s="11"/>
      <c r="SM245" s="11"/>
      <c r="SN245" s="11"/>
      <c r="SO245" s="11"/>
      <c r="SP245" s="11"/>
      <c r="SQ245" s="11"/>
      <c r="SR245" s="11"/>
      <c r="SS245" s="11"/>
      <c r="ST245" s="11"/>
      <c r="SU245" s="11"/>
      <c r="SV245" s="11"/>
      <c r="SW245" s="11"/>
      <c r="SX245" s="11"/>
      <c r="SY245" s="11"/>
      <c r="SZ245" s="11"/>
      <c r="TA245" s="11"/>
      <c r="TB245" s="11"/>
      <c r="TC245" s="11"/>
      <c r="TD245" s="11"/>
      <c r="TE245" s="11"/>
      <c r="TF245" s="11"/>
      <c r="TG245" s="14"/>
      <c r="TH245" s="11"/>
      <c r="TI245" s="11"/>
      <c r="TJ245" s="11"/>
      <c r="TK245" s="11"/>
      <c r="TL245" s="11"/>
      <c r="TM245" s="11"/>
      <c r="TN245" s="11"/>
      <c r="TO245" s="11"/>
      <c r="TP245" s="11"/>
      <c r="TQ245" s="11"/>
      <c r="TR245" s="11"/>
      <c r="TS245" s="11"/>
      <c r="TT245" s="11"/>
      <c r="TU245" s="11"/>
      <c r="TV245" s="11"/>
      <c r="TW245" s="11"/>
      <c r="TX245" s="11"/>
      <c r="TY245" s="11"/>
      <c r="TZ245" s="11"/>
      <c r="UA245" s="11"/>
      <c r="UB245" s="11"/>
      <c r="UC245" s="11"/>
      <c r="UD245" s="11"/>
      <c r="UE245" s="11"/>
      <c r="UF245" s="11"/>
      <c r="UG245" s="11"/>
      <c r="UH245" s="11"/>
      <c r="UI245" s="11"/>
      <c r="UJ245" s="11"/>
      <c r="UK245" s="11"/>
      <c r="UL245" s="11"/>
      <c r="UM245" s="11"/>
      <c r="UN245" s="11"/>
      <c r="UO245" s="11"/>
      <c r="UP245" s="11"/>
      <c r="UQ245" s="11"/>
      <c r="UR245" s="11"/>
      <c r="US245" s="11"/>
      <c r="UT245" s="11"/>
      <c r="UU245" s="11"/>
      <c r="UV245" s="11"/>
      <c r="UW245" s="11"/>
      <c r="UX245" s="11"/>
      <c r="UY245" s="11"/>
      <c r="UZ245" s="11"/>
      <c r="VA245" s="11"/>
      <c r="VB245" s="11"/>
      <c r="VC245" s="11"/>
      <c r="VD245" s="11"/>
      <c r="VE245" s="11"/>
      <c r="VF245" s="11"/>
      <c r="VG245" s="11"/>
      <c r="VH245" s="14"/>
      <c r="VI245" s="11"/>
      <c r="VJ245" s="11"/>
      <c r="VK245" s="11"/>
      <c r="VL245" s="11"/>
      <c r="VM245" s="11"/>
      <c r="VN245" s="11"/>
      <c r="VO245" s="11"/>
      <c r="VP245" s="11"/>
      <c r="VQ245" s="11"/>
      <c r="VR245" s="11"/>
      <c r="VS245" s="11"/>
      <c r="VT245" s="11"/>
      <c r="VU245" s="11"/>
      <c r="VV245" s="11"/>
      <c r="VW245" s="11"/>
      <c r="VX245" s="11"/>
      <c r="VY245" s="11"/>
      <c r="VZ245" s="11"/>
      <c r="WA245" s="11"/>
      <c r="WB245" s="11"/>
      <c r="WC245" s="11"/>
      <c r="WD245" s="11"/>
      <c r="WE245" s="11"/>
      <c r="WF245" s="11"/>
      <c r="WG245" s="11"/>
      <c r="WH245" s="11"/>
      <c r="WI245" s="11"/>
      <c r="WJ245" s="11"/>
      <c r="WK245" s="11"/>
      <c r="WL245" s="11"/>
      <c r="WM245" s="11"/>
      <c r="WN245" s="11"/>
      <c r="WO245" s="11"/>
      <c r="WP245" s="11"/>
      <c r="WQ245" s="11"/>
      <c r="WR245" s="11"/>
      <c r="WS245" s="11"/>
      <c r="WT245" s="11"/>
      <c r="WU245" s="11"/>
      <c r="WV245" s="11"/>
      <c r="WW245" s="11"/>
      <c r="WX245" s="11"/>
      <c r="WY245" s="11"/>
      <c r="WZ245" s="11"/>
      <c r="XA245" s="11"/>
      <c r="XB245" s="11"/>
      <c r="XC245" s="11"/>
      <c r="XD245" s="11"/>
      <c r="XE245" s="11"/>
      <c r="XF245" s="11"/>
      <c r="XG245" s="11"/>
      <c r="XH245" s="11"/>
      <c r="XI245" s="11"/>
      <c r="XJ245" s="11"/>
      <c r="XK245" s="11"/>
      <c r="XL245" s="11"/>
      <c r="XM245" s="11"/>
      <c r="XN245" s="11"/>
      <c r="XO245" s="11"/>
      <c r="XP245" s="11"/>
      <c r="XQ245" s="11"/>
      <c r="XR245" s="11"/>
      <c r="XS245" s="11"/>
      <c r="XT245" s="11"/>
      <c r="XU245" s="11"/>
      <c r="XV245" s="11"/>
      <c r="XW245" s="11"/>
      <c r="XX245" s="11"/>
      <c r="XY245" s="11"/>
      <c r="XZ245" s="11"/>
      <c r="YA245" s="11"/>
      <c r="YB245" s="11"/>
      <c r="YC245" s="11"/>
      <c r="YD245" s="11"/>
      <c r="YE245" s="11"/>
      <c r="YF245" s="11"/>
      <c r="YG245" s="11"/>
      <c r="YH245" s="11"/>
      <c r="YI245" s="11"/>
      <c r="YJ245" s="11"/>
      <c r="YK245" s="11"/>
      <c r="YL245" s="11"/>
      <c r="YM245" s="11"/>
      <c r="YN245" s="11"/>
      <c r="YO245" s="11"/>
      <c r="YP245" s="11"/>
      <c r="YQ245" s="11"/>
      <c r="YR245" s="11"/>
      <c r="YS245" s="11"/>
      <c r="YT245" s="11"/>
      <c r="YU245" s="11"/>
      <c r="YV245" s="11"/>
      <c r="YW245" s="11"/>
      <c r="YX245" s="11"/>
      <c r="YY245" s="11"/>
      <c r="YZ245" s="11"/>
      <c r="ZA245" s="11"/>
      <c r="ZB245" s="11"/>
      <c r="ZC245" s="11"/>
      <c r="ZD245" s="11"/>
      <c r="ZE245" s="11"/>
      <c r="ZF245" s="11"/>
      <c r="ZG245" s="11"/>
      <c r="ZH245" s="11"/>
      <c r="ZI245" s="11"/>
      <c r="ZJ245" s="11"/>
      <c r="ZK245" s="11"/>
      <c r="ZL245" s="11"/>
      <c r="ZM245" s="11"/>
      <c r="ZN245" s="11"/>
      <c r="ZO245" s="11"/>
      <c r="ZP245" s="11"/>
      <c r="ZQ245" s="11"/>
      <c r="ZR245" s="11"/>
      <c r="ZS245" s="11"/>
      <c r="ZT245" s="11"/>
      <c r="ZU245" s="11"/>
      <c r="ZV245" s="11"/>
    </row>
    <row r="246" spans="3:698" x14ac:dyDescent="0.2">
      <c r="C246" s="14"/>
      <c r="D246" s="14"/>
      <c r="E246" s="14"/>
      <c r="F246" s="14"/>
      <c r="AY246" s="14"/>
      <c r="AZ246" s="14"/>
      <c r="BA246" s="14"/>
      <c r="BB246" s="14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4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4"/>
      <c r="KM246" s="11"/>
      <c r="KN246" s="11"/>
      <c r="KO246" s="11"/>
      <c r="KP246" s="11"/>
      <c r="KQ246" s="14"/>
      <c r="KR246" s="11"/>
      <c r="KS246" s="11"/>
      <c r="KT246" s="14"/>
      <c r="KU246" s="11"/>
      <c r="KV246" s="11"/>
      <c r="KW246" s="11"/>
      <c r="KX246" s="11"/>
      <c r="KY246" s="14"/>
      <c r="KZ246" s="11"/>
      <c r="LA246" s="11"/>
      <c r="LB246" s="11"/>
      <c r="LC246" s="11"/>
      <c r="LD246" s="11"/>
      <c r="LE246" s="11"/>
      <c r="LF246" s="11"/>
      <c r="LG246" s="11"/>
      <c r="LH246" s="11"/>
      <c r="LI246" s="11"/>
      <c r="LJ246" s="11"/>
      <c r="LK246" s="11"/>
      <c r="LL246" s="11"/>
      <c r="LM246" s="11"/>
      <c r="LN246" s="11"/>
      <c r="LO246" s="11"/>
      <c r="LP246" s="11"/>
      <c r="LQ246" s="11"/>
      <c r="LR246" s="11"/>
      <c r="LS246" s="11"/>
      <c r="LT246" s="11"/>
      <c r="LU246" s="11"/>
      <c r="LV246" s="11"/>
      <c r="LW246" s="11"/>
      <c r="LX246" s="11"/>
      <c r="LY246" s="11"/>
      <c r="LZ246" s="11"/>
      <c r="MA246" s="11"/>
      <c r="MB246" s="11"/>
      <c r="MC246" s="11"/>
      <c r="MD246" s="11"/>
      <c r="ME246" s="11"/>
      <c r="MF246" s="11"/>
      <c r="MG246" s="11"/>
      <c r="MH246" s="11"/>
      <c r="MI246" s="11"/>
      <c r="MJ246" s="11"/>
      <c r="MK246" s="11"/>
      <c r="ML246" s="11"/>
      <c r="MM246" s="11"/>
      <c r="MN246" s="11"/>
      <c r="MO246" s="11"/>
      <c r="MP246" s="11"/>
      <c r="MQ246" s="11"/>
      <c r="MR246" s="11"/>
      <c r="MS246" s="11"/>
      <c r="MT246" s="11"/>
      <c r="MU246" s="11"/>
      <c r="MV246" s="11"/>
      <c r="MW246" s="11"/>
      <c r="MX246" s="11"/>
      <c r="MY246" s="11"/>
      <c r="MZ246" s="11"/>
      <c r="NA246" s="11"/>
      <c r="NB246" s="11"/>
      <c r="NC246" s="11"/>
      <c r="ND246" s="11"/>
      <c r="NE246" s="11"/>
      <c r="NF246" s="11"/>
      <c r="NG246" s="11"/>
      <c r="NH246" s="11"/>
      <c r="NI246" s="11"/>
      <c r="NJ246" s="11"/>
      <c r="NK246" s="11"/>
      <c r="NL246" s="11"/>
      <c r="NM246" s="11"/>
      <c r="NN246" s="11"/>
      <c r="NO246" s="11"/>
      <c r="NP246" s="11"/>
      <c r="NQ246" s="11"/>
      <c r="NR246" s="11"/>
      <c r="NS246" s="11"/>
      <c r="NT246" s="14"/>
      <c r="NU246" s="11"/>
      <c r="NV246" s="11"/>
      <c r="NW246" s="11"/>
      <c r="NX246" s="11"/>
      <c r="NY246" s="11"/>
      <c r="NZ246" s="11"/>
      <c r="OA246" s="11"/>
      <c r="OB246" s="11"/>
      <c r="OC246" s="11"/>
      <c r="OD246" s="11"/>
      <c r="OE246" s="11"/>
      <c r="OF246" s="11"/>
      <c r="OG246" s="11"/>
      <c r="OH246" s="11"/>
      <c r="OI246" s="11"/>
      <c r="OJ246" s="11"/>
      <c r="OK246" s="11"/>
      <c r="OL246" s="11"/>
      <c r="OM246" s="11"/>
      <c r="ON246" s="11"/>
      <c r="OO246" s="11"/>
      <c r="OP246" s="11"/>
      <c r="OQ246" s="11"/>
      <c r="OR246" s="11"/>
      <c r="OS246" s="14"/>
      <c r="OT246" s="44"/>
      <c r="OU246" s="11"/>
      <c r="OV246" s="11"/>
      <c r="OW246" s="11"/>
      <c r="OX246" s="11"/>
      <c r="OY246" s="11"/>
      <c r="OZ246" s="11"/>
      <c r="PA246" s="11"/>
      <c r="PB246" s="11"/>
      <c r="PC246" s="11"/>
      <c r="PD246" s="11"/>
      <c r="PE246" s="11"/>
      <c r="PF246" s="11"/>
      <c r="PG246" s="11"/>
      <c r="PH246" s="11"/>
      <c r="PI246" s="11"/>
      <c r="PJ246" s="11"/>
      <c r="PK246" s="11"/>
      <c r="PL246" s="11"/>
      <c r="PM246" s="11"/>
      <c r="PN246" s="11"/>
      <c r="PO246" s="11"/>
      <c r="PP246" s="11"/>
      <c r="PQ246" s="11"/>
      <c r="PR246" s="11"/>
      <c r="PS246" s="11"/>
      <c r="PT246" s="11"/>
      <c r="PU246" s="11"/>
      <c r="PV246" s="11"/>
      <c r="PW246" s="11"/>
      <c r="PX246" s="14"/>
      <c r="PY246" s="11"/>
      <c r="PZ246" s="11"/>
      <c r="QA246" s="11"/>
      <c r="QB246" s="11"/>
      <c r="QC246" s="11"/>
      <c r="QD246" s="11"/>
      <c r="QE246" s="11"/>
      <c r="QF246" s="11"/>
      <c r="QG246" s="11"/>
      <c r="QH246" s="11"/>
      <c r="QI246" s="11"/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4"/>
      <c r="RB246" s="11"/>
      <c r="RC246" s="11"/>
      <c r="RD246" s="11"/>
      <c r="RE246" s="11"/>
      <c r="RF246" s="11"/>
      <c r="RG246" s="11"/>
      <c r="RH246" s="11"/>
      <c r="RI246" s="11"/>
      <c r="RJ246" s="14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4"/>
      <c r="TH246" s="11"/>
      <c r="TI246" s="11"/>
      <c r="TJ246" s="11"/>
      <c r="TK246" s="11"/>
      <c r="TL246" s="11"/>
      <c r="TM246" s="11"/>
      <c r="TN246" s="11"/>
      <c r="TO246" s="11"/>
      <c r="TP246" s="11"/>
      <c r="TQ246" s="11"/>
      <c r="TR246" s="11"/>
      <c r="TS246" s="11"/>
      <c r="TT246" s="11"/>
      <c r="TU246" s="11"/>
      <c r="TV246" s="11"/>
      <c r="TW246" s="11"/>
      <c r="TX246" s="11"/>
      <c r="TY246" s="11"/>
      <c r="TZ246" s="11"/>
      <c r="UA246" s="11"/>
      <c r="UB246" s="11"/>
      <c r="UC246" s="11"/>
      <c r="UD246" s="11"/>
      <c r="UE246" s="11"/>
      <c r="UF246" s="11"/>
      <c r="UG246" s="11"/>
      <c r="UH246" s="11"/>
      <c r="UI246" s="11"/>
      <c r="UJ246" s="11"/>
      <c r="UK246" s="11"/>
      <c r="UL246" s="11"/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4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1"/>
      <c r="ZF246" s="11"/>
      <c r="ZG246" s="11"/>
      <c r="ZH246" s="11"/>
      <c r="ZI246" s="11"/>
      <c r="ZJ246" s="11"/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</row>
    <row r="247" spans="3:698" x14ac:dyDescent="0.2">
      <c r="C247" s="14"/>
      <c r="D247" s="14"/>
      <c r="E247" s="14"/>
      <c r="F247" s="14"/>
      <c r="AY247" s="14"/>
      <c r="AZ247" s="14"/>
      <c r="BA247" s="14"/>
      <c r="BB247" s="14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4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4"/>
      <c r="KM247" s="11"/>
      <c r="KN247" s="11"/>
      <c r="KO247" s="11"/>
      <c r="KP247" s="11"/>
      <c r="KQ247" s="14"/>
      <c r="KR247" s="11"/>
      <c r="KS247" s="11"/>
      <c r="KT247" s="14"/>
      <c r="KU247" s="11"/>
      <c r="KV247" s="11"/>
      <c r="KW247" s="11"/>
      <c r="KX247" s="11"/>
      <c r="KY247" s="14"/>
      <c r="KZ247" s="11"/>
      <c r="LA247" s="11"/>
      <c r="LB247" s="11"/>
      <c r="LC247" s="11"/>
      <c r="LD247" s="11"/>
      <c r="LE247" s="11"/>
      <c r="LF247" s="11"/>
      <c r="LG247" s="11"/>
      <c r="LH247" s="11"/>
      <c r="LI247" s="11"/>
      <c r="LJ247" s="11"/>
      <c r="LK247" s="11"/>
      <c r="LL247" s="11"/>
      <c r="LM247" s="11"/>
      <c r="LN247" s="11"/>
      <c r="LO247" s="11"/>
      <c r="LP247" s="11"/>
      <c r="LQ247" s="11"/>
      <c r="LR247" s="11"/>
      <c r="LS247" s="11"/>
      <c r="LT247" s="11"/>
      <c r="LU247" s="11"/>
      <c r="LV247" s="11"/>
      <c r="LW247" s="11"/>
      <c r="LX247" s="11"/>
      <c r="LY247" s="11"/>
      <c r="LZ247" s="11"/>
      <c r="MA247" s="11"/>
      <c r="MB247" s="11"/>
      <c r="MC247" s="11"/>
      <c r="MD247" s="11"/>
      <c r="ME247" s="11"/>
      <c r="MF247" s="11"/>
      <c r="MG247" s="11"/>
      <c r="MH247" s="11"/>
      <c r="MI247" s="11"/>
      <c r="MJ247" s="11"/>
      <c r="MK247" s="11"/>
      <c r="ML247" s="11"/>
      <c r="MM247" s="11"/>
      <c r="MN247" s="11"/>
      <c r="MO247" s="11"/>
      <c r="MP247" s="11"/>
      <c r="MQ247" s="11"/>
      <c r="MR247" s="11"/>
      <c r="MS247" s="11"/>
      <c r="MT247" s="11"/>
      <c r="MU247" s="11"/>
      <c r="MV247" s="11"/>
      <c r="MW247" s="11"/>
      <c r="MX247" s="11"/>
      <c r="MY247" s="11"/>
      <c r="MZ247" s="11"/>
      <c r="NA247" s="11"/>
      <c r="NB247" s="11"/>
      <c r="NC247" s="11"/>
      <c r="ND247" s="11"/>
      <c r="NE247" s="11"/>
      <c r="NF247" s="11"/>
      <c r="NG247" s="11"/>
      <c r="NH247" s="11"/>
      <c r="NI247" s="11"/>
      <c r="NJ247" s="11"/>
      <c r="NK247" s="11"/>
      <c r="NL247" s="11"/>
      <c r="NM247" s="11"/>
      <c r="NN247" s="11"/>
      <c r="NO247" s="11"/>
      <c r="NP247" s="11"/>
      <c r="NQ247" s="11"/>
      <c r="NR247" s="11"/>
      <c r="NS247" s="11"/>
      <c r="NT247" s="14"/>
      <c r="NU247" s="11"/>
      <c r="NV247" s="11"/>
      <c r="NW247" s="11"/>
      <c r="NX247" s="11"/>
      <c r="NY247" s="11"/>
      <c r="NZ247" s="11"/>
      <c r="OA247" s="11"/>
      <c r="OB247" s="11"/>
      <c r="OC247" s="11"/>
      <c r="OD247" s="11"/>
      <c r="OE247" s="11"/>
      <c r="OF247" s="11"/>
      <c r="OG247" s="11"/>
      <c r="OH247" s="11"/>
      <c r="OI247" s="11"/>
      <c r="OJ247" s="11"/>
      <c r="OK247" s="11"/>
      <c r="OL247" s="11"/>
      <c r="OM247" s="11"/>
      <c r="ON247" s="11"/>
      <c r="OO247" s="11"/>
      <c r="OP247" s="11"/>
      <c r="OQ247" s="11"/>
      <c r="OR247" s="11"/>
      <c r="OS247" s="14"/>
      <c r="OT247" s="44"/>
      <c r="OU247" s="11"/>
      <c r="OV247" s="11"/>
      <c r="OW247" s="11"/>
      <c r="OX247" s="11"/>
      <c r="OY247" s="11"/>
      <c r="OZ247" s="11"/>
      <c r="PA247" s="11"/>
      <c r="PB247" s="11"/>
      <c r="PC247" s="11"/>
      <c r="PD247" s="11"/>
      <c r="PE247" s="11"/>
      <c r="PF247" s="11"/>
      <c r="PG247" s="11"/>
      <c r="PH247" s="11"/>
      <c r="PI247" s="11"/>
      <c r="PJ247" s="11"/>
      <c r="PK247" s="11"/>
      <c r="PL247" s="11"/>
      <c r="PM247" s="11"/>
      <c r="PN247" s="11"/>
      <c r="PO247" s="11"/>
      <c r="PP247" s="11"/>
      <c r="PQ247" s="11"/>
      <c r="PR247" s="11"/>
      <c r="PS247" s="11"/>
      <c r="PT247" s="11"/>
      <c r="PU247" s="11"/>
      <c r="PV247" s="11"/>
      <c r="PW247" s="11"/>
      <c r="PX247" s="14"/>
      <c r="PY247" s="11"/>
      <c r="PZ247" s="11"/>
      <c r="QA247" s="11"/>
      <c r="QB247" s="11"/>
      <c r="QC247" s="11"/>
      <c r="QD247" s="11"/>
      <c r="QE247" s="11"/>
      <c r="QF247" s="11"/>
      <c r="QG247" s="11"/>
      <c r="QH247" s="11"/>
      <c r="QI247" s="11"/>
      <c r="QJ247" s="11"/>
      <c r="QK247" s="11"/>
      <c r="QL247" s="11"/>
      <c r="QM247" s="11"/>
      <c r="QN247" s="11"/>
      <c r="QO247" s="11"/>
      <c r="QP247" s="11"/>
      <c r="QQ247" s="11"/>
      <c r="QR247" s="11"/>
      <c r="QS247" s="11"/>
      <c r="QT247" s="11"/>
      <c r="QU247" s="11"/>
      <c r="QV247" s="11"/>
      <c r="QW247" s="11"/>
      <c r="QX247" s="11"/>
      <c r="QY247" s="11"/>
      <c r="QZ247" s="11"/>
      <c r="RA247" s="14"/>
      <c r="RB247" s="11"/>
      <c r="RC247" s="11"/>
      <c r="RD247" s="11"/>
      <c r="RE247" s="11"/>
      <c r="RF247" s="11"/>
      <c r="RG247" s="11"/>
      <c r="RH247" s="11"/>
      <c r="RI247" s="11"/>
      <c r="RJ247" s="14"/>
      <c r="RK247" s="11"/>
      <c r="RL247" s="11"/>
      <c r="RM247" s="11"/>
      <c r="RN247" s="11"/>
      <c r="RO247" s="11"/>
      <c r="RP247" s="11"/>
      <c r="RQ247" s="11"/>
      <c r="RR247" s="11"/>
      <c r="RS247" s="11"/>
      <c r="RT247" s="11"/>
      <c r="RU247" s="11"/>
      <c r="RV247" s="11"/>
      <c r="RW247" s="11"/>
      <c r="RX247" s="11"/>
      <c r="RY247" s="11"/>
      <c r="RZ247" s="11"/>
      <c r="SA247" s="11"/>
      <c r="SB247" s="11"/>
      <c r="SC247" s="11"/>
      <c r="SD247" s="11"/>
      <c r="SE247" s="11"/>
      <c r="SF247" s="11"/>
      <c r="SG247" s="11"/>
      <c r="SH247" s="11"/>
      <c r="SI247" s="11"/>
      <c r="SJ247" s="11"/>
      <c r="SK247" s="11"/>
      <c r="SL247" s="11"/>
      <c r="SM247" s="11"/>
      <c r="SN247" s="11"/>
      <c r="SO247" s="11"/>
      <c r="SP247" s="11"/>
      <c r="SQ247" s="11"/>
      <c r="SR247" s="11"/>
      <c r="SS247" s="11"/>
      <c r="ST247" s="11"/>
      <c r="SU247" s="11"/>
      <c r="SV247" s="11"/>
      <c r="SW247" s="11"/>
      <c r="SX247" s="11"/>
      <c r="SY247" s="11"/>
      <c r="SZ247" s="11"/>
      <c r="TA247" s="11"/>
      <c r="TB247" s="11"/>
      <c r="TC247" s="11"/>
      <c r="TD247" s="11"/>
      <c r="TE247" s="11"/>
      <c r="TF247" s="11"/>
      <c r="TG247" s="14"/>
      <c r="TH247" s="11"/>
      <c r="TI247" s="11"/>
      <c r="TJ247" s="11"/>
      <c r="TK247" s="11"/>
      <c r="TL247" s="11"/>
      <c r="TM247" s="11"/>
      <c r="TN247" s="11"/>
      <c r="TO247" s="11"/>
      <c r="TP247" s="11"/>
      <c r="TQ247" s="11"/>
      <c r="TR247" s="11"/>
      <c r="TS247" s="11"/>
      <c r="TT247" s="11"/>
      <c r="TU247" s="11"/>
      <c r="TV247" s="11"/>
      <c r="TW247" s="11"/>
      <c r="TX247" s="11"/>
      <c r="TY247" s="11"/>
      <c r="TZ247" s="11"/>
      <c r="UA247" s="11"/>
      <c r="UB247" s="11"/>
      <c r="UC247" s="11"/>
      <c r="UD247" s="11"/>
      <c r="UE247" s="11"/>
      <c r="UF247" s="11"/>
      <c r="UG247" s="11"/>
      <c r="UH247" s="11"/>
      <c r="UI247" s="11"/>
      <c r="UJ247" s="11"/>
      <c r="UK247" s="11"/>
      <c r="UL247" s="11"/>
      <c r="UM247" s="11"/>
      <c r="UN247" s="11"/>
      <c r="UO247" s="11"/>
      <c r="UP247" s="11"/>
      <c r="UQ247" s="11"/>
      <c r="UR247" s="11"/>
      <c r="US247" s="11"/>
      <c r="UT247" s="11"/>
      <c r="UU247" s="11"/>
      <c r="UV247" s="11"/>
      <c r="UW247" s="11"/>
      <c r="UX247" s="11"/>
      <c r="UY247" s="11"/>
      <c r="UZ247" s="11"/>
      <c r="VA247" s="11"/>
      <c r="VB247" s="11"/>
      <c r="VC247" s="11"/>
      <c r="VD247" s="11"/>
      <c r="VE247" s="11"/>
      <c r="VF247" s="11"/>
      <c r="VG247" s="11"/>
      <c r="VH247" s="14"/>
      <c r="VI247" s="11"/>
      <c r="VJ247" s="11"/>
      <c r="VK247" s="11"/>
      <c r="VL247" s="11"/>
      <c r="VM247" s="11"/>
      <c r="VN247" s="11"/>
      <c r="VO247" s="11"/>
      <c r="VP247" s="11"/>
      <c r="VQ247" s="11"/>
      <c r="VR247" s="11"/>
      <c r="VS247" s="11"/>
      <c r="VT247" s="11"/>
      <c r="VU247" s="11"/>
      <c r="VV247" s="11"/>
      <c r="VW247" s="11"/>
      <c r="VX247" s="11"/>
      <c r="VY247" s="11"/>
      <c r="VZ247" s="11"/>
      <c r="WA247" s="11"/>
      <c r="WB247" s="11"/>
      <c r="WC247" s="11"/>
      <c r="WD247" s="11"/>
      <c r="WE247" s="11"/>
      <c r="WF247" s="11"/>
      <c r="WG247" s="11"/>
      <c r="WH247" s="11"/>
      <c r="WI247" s="11"/>
      <c r="WJ247" s="11"/>
      <c r="WK247" s="11"/>
      <c r="WL247" s="11"/>
      <c r="WM247" s="11"/>
      <c r="WN247" s="11"/>
      <c r="WO247" s="11"/>
      <c r="WP247" s="11"/>
      <c r="WQ247" s="11"/>
      <c r="WR247" s="11"/>
      <c r="WS247" s="11"/>
      <c r="WT247" s="11"/>
      <c r="WU247" s="11"/>
      <c r="WV247" s="11"/>
      <c r="WW247" s="11"/>
      <c r="WX247" s="11"/>
      <c r="WY247" s="11"/>
      <c r="WZ247" s="11"/>
      <c r="XA247" s="11"/>
      <c r="XB247" s="11"/>
      <c r="XC247" s="11"/>
      <c r="XD247" s="11"/>
      <c r="XE247" s="11"/>
      <c r="XF247" s="11"/>
      <c r="XG247" s="11"/>
      <c r="XH247" s="11"/>
      <c r="XI247" s="11"/>
      <c r="XJ247" s="11"/>
      <c r="XK247" s="11"/>
      <c r="XL247" s="11"/>
      <c r="XM247" s="11"/>
      <c r="XN247" s="11"/>
      <c r="XO247" s="11"/>
      <c r="XP247" s="11"/>
      <c r="XQ247" s="11"/>
      <c r="XR247" s="11"/>
      <c r="XS247" s="11"/>
      <c r="XT247" s="11"/>
      <c r="XU247" s="11"/>
      <c r="XV247" s="11"/>
      <c r="XW247" s="11"/>
      <c r="XX247" s="11"/>
      <c r="XY247" s="11"/>
      <c r="XZ247" s="11"/>
      <c r="YA247" s="11"/>
      <c r="YB247" s="11"/>
      <c r="YC247" s="11"/>
      <c r="YD247" s="11"/>
      <c r="YE247" s="11"/>
      <c r="YF247" s="11"/>
      <c r="YG247" s="11"/>
      <c r="YH247" s="11"/>
      <c r="YI247" s="11"/>
      <c r="YJ247" s="11"/>
      <c r="YK247" s="11"/>
      <c r="YL247" s="11"/>
      <c r="YM247" s="11"/>
      <c r="YN247" s="11"/>
      <c r="YO247" s="11"/>
      <c r="YP247" s="11"/>
      <c r="YQ247" s="11"/>
      <c r="YR247" s="11"/>
      <c r="YS247" s="11"/>
      <c r="YT247" s="11"/>
      <c r="YU247" s="11"/>
      <c r="YV247" s="11"/>
      <c r="YW247" s="11"/>
      <c r="YX247" s="11"/>
      <c r="YY247" s="11"/>
      <c r="YZ247" s="11"/>
      <c r="ZA247" s="11"/>
      <c r="ZB247" s="11"/>
      <c r="ZC247" s="11"/>
      <c r="ZD247" s="11"/>
      <c r="ZE247" s="11"/>
      <c r="ZF247" s="11"/>
      <c r="ZG247" s="11"/>
      <c r="ZH247" s="11"/>
      <c r="ZI247" s="11"/>
      <c r="ZJ247" s="11"/>
      <c r="ZK247" s="11"/>
      <c r="ZL247" s="11"/>
      <c r="ZM247" s="11"/>
      <c r="ZN247" s="11"/>
      <c r="ZO247" s="11"/>
      <c r="ZP247" s="11"/>
      <c r="ZQ247" s="11"/>
      <c r="ZR247" s="11"/>
      <c r="ZS247" s="11"/>
      <c r="ZT247" s="11"/>
      <c r="ZU247" s="11"/>
      <c r="ZV247" s="11"/>
    </row>
    <row r="248" spans="3:698" x14ac:dyDescent="0.2">
      <c r="C248" s="14"/>
      <c r="D248" s="14"/>
      <c r="E248" s="14"/>
      <c r="F248" s="14"/>
      <c r="AY248" s="14"/>
      <c r="AZ248" s="14"/>
      <c r="BA248" s="14"/>
      <c r="BB248" s="14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4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4"/>
      <c r="KM248" s="11"/>
      <c r="KN248" s="11"/>
      <c r="KO248" s="11"/>
      <c r="KP248" s="11"/>
      <c r="KQ248" s="14"/>
      <c r="KR248" s="11"/>
      <c r="KS248" s="11"/>
      <c r="KT248" s="14"/>
      <c r="KU248" s="11"/>
      <c r="KV248" s="11"/>
      <c r="KW248" s="11"/>
      <c r="KX248" s="11"/>
      <c r="KY248" s="14"/>
      <c r="KZ248" s="11"/>
      <c r="LA248" s="11"/>
      <c r="LB248" s="11"/>
      <c r="LC248" s="11"/>
      <c r="LD248" s="11"/>
      <c r="LE248" s="11"/>
      <c r="LF248" s="11"/>
      <c r="LG248" s="11"/>
      <c r="LH248" s="11"/>
      <c r="LI248" s="11"/>
      <c r="LJ248" s="11"/>
      <c r="LK248" s="11"/>
      <c r="LL248" s="11"/>
      <c r="LM248" s="11"/>
      <c r="LN248" s="11"/>
      <c r="LO248" s="11"/>
      <c r="LP248" s="11"/>
      <c r="LQ248" s="11"/>
      <c r="LR248" s="11"/>
      <c r="LS248" s="11"/>
      <c r="LT248" s="11"/>
      <c r="LU248" s="11"/>
      <c r="LV248" s="11"/>
      <c r="LW248" s="11"/>
      <c r="LX248" s="11"/>
      <c r="LY248" s="11"/>
      <c r="LZ248" s="11"/>
      <c r="MA248" s="11"/>
      <c r="MB248" s="11"/>
      <c r="MC248" s="11"/>
      <c r="MD248" s="11"/>
      <c r="ME248" s="11"/>
      <c r="MF248" s="11"/>
      <c r="MG248" s="11"/>
      <c r="MH248" s="11"/>
      <c r="MI248" s="11"/>
      <c r="MJ248" s="11"/>
      <c r="MK248" s="11"/>
      <c r="ML248" s="11"/>
      <c r="MM248" s="11"/>
      <c r="MN248" s="11"/>
      <c r="MO248" s="11"/>
      <c r="MP248" s="11"/>
      <c r="MQ248" s="11"/>
      <c r="MR248" s="11"/>
      <c r="MS248" s="11"/>
      <c r="MT248" s="11"/>
      <c r="MU248" s="11"/>
      <c r="MV248" s="11"/>
      <c r="MW248" s="11"/>
      <c r="MX248" s="11"/>
      <c r="MY248" s="11"/>
      <c r="MZ248" s="11"/>
      <c r="NA248" s="11"/>
      <c r="NB248" s="11"/>
      <c r="NC248" s="11"/>
      <c r="ND248" s="11"/>
      <c r="NE248" s="11"/>
      <c r="NF248" s="11"/>
      <c r="NG248" s="11"/>
      <c r="NH248" s="11"/>
      <c r="NI248" s="11"/>
      <c r="NJ248" s="11"/>
      <c r="NK248" s="11"/>
      <c r="NL248" s="11"/>
      <c r="NM248" s="11"/>
      <c r="NN248" s="11"/>
      <c r="NO248" s="11"/>
      <c r="NP248" s="11"/>
      <c r="NQ248" s="11"/>
      <c r="NR248" s="11"/>
      <c r="NS248" s="11"/>
      <c r="NT248" s="14"/>
      <c r="NU248" s="11"/>
      <c r="NV248" s="11"/>
      <c r="NW248" s="11"/>
      <c r="NX248" s="11"/>
      <c r="NY248" s="11"/>
      <c r="NZ248" s="11"/>
      <c r="OA248" s="11"/>
      <c r="OB248" s="11"/>
      <c r="OC248" s="11"/>
      <c r="OD248" s="11"/>
      <c r="OE248" s="11"/>
      <c r="OF248" s="11"/>
      <c r="OG248" s="11"/>
      <c r="OH248" s="11"/>
      <c r="OI248" s="11"/>
      <c r="OJ248" s="11"/>
      <c r="OK248" s="11"/>
      <c r="OL248" s="11"/>
      <c r="OM248" s="11"/>
      <c r="ON248" s="11"/>
      <c r="OO248" s="11"/>
      <c r="OP248" s="11"/>
      <c r="OQ248" s="11"/>
      <c r="OR248" s="11"/>
      <c r="OS248" s="14"/>
      <c r="OT248" s="44"/>
      <c r="OU248" s="11"/>
      <c r="OV248" s="11"/>
      <c r="OW248" s="11"/>
      <c r="OX248" s="11"/>
      <c r="OY248" s="11"/>
      <c r="OZ248" s="11"/>
      <c r="PA248" s="11"/>
      <c r="PB248" s="11"/>
      <c r="PC248" s="11"/>
      <c r="PD248" s="11"/>
      <c r="PE248" s="11"/>
      <c r="PF248" s="11"/>
      <c r="PG248" s="11"/>
      <c r="PH248" s="11"/>
      <c r="PI248" s="11"/>
      <c r="PJ248" s="11"/>
      <c r="PK248" s="11"/>
      <c r="PL248" s="11"/>
      <c r="PM248" s="11"/>
      <c r="PN248" s="11"/>
      <c r="PO248" s="11"/>
      <c r="PP248" s="11"/>
      <c r="PQ248" s="11"/>
      <c r="PR248" s="11"/>
      <c r="PS248" s="11"/>
      <c r="PT248" s="11"/>
      <c r="PU248" s="11"/>
      <c r="PV248" s="11"/>
      <c r="PW248" s="11"/>
      <c r="PX248" s="14"/>
      <c r="PY248" s="11"/>
      <c r="PZ248" s="11"/>
      <c r="QA248" s="11"/>
      <c r="QB248" s="11"/>
      <c r="QC248" s="11"/>
      <c r="QD248" s="11"/>
      <c r="QE248" s="11"/>
      <c r="QF248" s="11"/>
      <c r="QG248" s="11"/>
      <c r="QH248" s="11"/>
      <c r="QI248" s="11"/>
      <c r="QJ248" s="11"/>
      <c r="QK248" s="11"/>
      <c r="QL248" s="11"/>
      <c r="QM248" s="11"/>
      <c r="QN248" s="11"/>
      <c r="QO248" s="11"/>
      <c r="QP248" s="11"/>
      <c r="QQ248" s="11"/>
      <c r="QR248" s="11"/>
      <c r="QS248" s="11"/>
      <c r="QT248" s="11"/>
      <c r="QU248" s="11"/>
      <c r="QV248" s="11"/>
      <c r="QW248" s="11"/>
      <c r="QX248" s="11"/>
      <c r="QY248" s="11"/>
      <c r="QZ248" s="11"/>
      <c r="RA248" s="14"/>
      <c r="RB248" s="11"/>
      <c r="RC248" s="11"/>
      <c r="RD248" s="11"/>
      <c r="RE248" s="11"/>
      <c r="RF248" s="11"/>
      <c r="RG248" s="11"/>
      <c r="RH248" s="11"/>
      <c r="RI248" s="11"/>
      <c r="RJ248" s="14"/>
      <c r="RK248" s="11"/>
      <c r="RL248" s="11"/>
      <c r="RM248" s="11"/>
      <c r="RN248" s="11"/>
      <c r="RO248" s="11"/>
      <c r="RP248" s="11"/>
      <c r="RQ248" s="11"/>
      <c r="RR248" s="11"/>
      <c r="RS248" s="11"/>
      <c r="RT248" s="11"/>
      <c r="RU248" s="11"/>
      <c r="RV248" s="11"/>
      <c r="RW248" s="11"/>
      <c r="RX248" s="11"/>
      <c r="RY248" s="11"/>
      <c r="RZ248" s="11"/>
      <c r="SA248" s="11"/>
      <c r="SB248" s="11"/>
      <c r="SC248" s="11"/>
      <c r="SD248" s="11"/>
      <c r="SE248" s="11"/>
      <c r="SF248" s="11"/>
      <c r="SG248" s="11"/>
      <c r="SH248" s="11"/>
      <c r="SI248" s="11"/>
      <c r="SJ248" s="11"/>
      <c r="SK248" s="11"/>
      <c r="SL248" s="11"/>
      <c r="SM248" s="11"/>
      <c r="SN248" s="11"/>
      <c r="SO248" s="11"/>
      <c r="SP248" s="11"/>
      <c r="SQ248" s="11"/>
      <c r="SR248" s="11"/>
      <c r="SS248" s="11"/>
      <c r="ST248" s="11"/>
      <c r="SU248" s="11"/>
      <c r="SV248" s="11"/>
      <c r="SW248" s="11"/>
      <c r="SX248" s="11"/>
      <c r="SY248" s="11"/>
      <c r="SZ248" s="11"/>
      <c r="TA248" s="11"/>
      <c r="TB248" s="11"/>
      <c r="TC248" s="11"/>
      <c r="TD248" s="11"/>
      <c r="TE248" s="11"/>
      <c r="TF248" s="11"/>
      <c r="TG248" s="14"/>
      <c r="TH248" s="11"/>
      <c r="TI248" s="11"/>
      <c r="TJ248" s="11"/>
      <c r="TK248" s="11"/>
      <c r="TL248" s="11"/>
      <c r="TM248" s="11"/>
      <c r="TN248" s="11"/>
      <c r="TO248" s="11"/>
      <c r="TP248" s="11"/>
      <c r="TQ248" s="11"/>
      <c r="TR248" s="11"/>
      <c r="TS248" s="11"/>
      <c r="TT248" s="11"/>
      <c r="TU248" s="11"/>
      <c r="TV248" s="11"/>
      <c r="TW248" s="11"/>
      <c r="TX248" s="11"/>
      <c r="TY248" s="11"/>
      <c r="TZ248" s="11"/>
      <c r="UA248" s="11"/>
      <c r="UB248" s="11"/>
      <c r="UC248" s="11"/>
      <c r="UD248" s="11"/>
      <c r="UE248" s="11"/>
      <c r="UF248" s="11"/>
      <c r="UG248" s="11"/>
      <c r="UH248" s="11"/>
      <c r="UI248" s="11"/>
      <c r="UJ248" s="11"/>
      <c r="UK248" s="11"/>
      <c r="UL248" s="11"/>
      <c r="UM248" s="11"/>
      <c r="UN248" s="11"/>
      <c r="UO248" s="11"/>
      <c r="UP248" s="11"/>
      <c r="UQ248" s="11"/>
      <c r="UR248" s="11"/>
      <c r="US248" s="11"/>
      <c r="UT248" s="11"/>
      <c r="UU248" s="11"/>
      <c r="UV248" s="11"/>
      <c r="UW248" s="11"/>
      <c r="UX248" s="11"/>
      <c r="UY248" s="11"/>
      <c r="UZ248" s="11"/>
      <c r="VA248" s="11"/>
      <c r="VB248" s="11"/>
      <c r="VC248" s="11"/>
      <c r="VD248" s="11"/>
      <c r="VE248" s="11"/>
      <c r="VF248" s="11"/>
      <c r="VG248" s="11"/>
      <c r="VH248" s="14"/>
      <c r="VI248" s="11"/>
      <c r="VJ248" s="11"/>
      <c r="VK248" s="11"/>
      <c r="VL248" s="11"/>
      <c r="VM248" s="11"/>
      <c r="VN248" s="11"/>
      <c r="VO248" s="11"/>
      <c r="VP248" s="11"/>
      <c r="VQ248" s="11"/>
      <c r="VR248" s="11"/>
      <c r="VS248" s="11"/>
      <c r="VT248" s="11"/>
      <c r="VU248" s="11"/>
      <c r="VV248" s="11"/>
      <c r="VW248" s="11"/>
      <c r="VX248" s="11"/>
      <c r="VY248" s="11"/>
      <c r="VZ248" s="11"/>
      <c r="WA248" s="11"/>
      <c r="WB248" s="11"/>
      <c r="WC248" s="11"/>
      <c r="WD248" s="11"/>
      <c r="WE248" s="11"/>
      <c r="WF248" s="11"/>
      <c r="WG248" s="11"/>
      <c r="WH248" s="11"/>
      <c r="WI248" s="11"/>
      <c r="WJ248" s="11"/>
      <c r="WK248" s="11"/>
      <c r="WL248" s="11"/>
      <c r="WM248" s="11"/>
      <c r="WN248" s="11"/>
      <c r="WO248" s="11"/>
      <c r="WP248" s="11"/>
      <c r="WQ248" s="11"/>
      <c r="WR248" s="11"/>
      <c r="WS248" s="11"/>
      <c r="WT248" s="11"/>
      <c r="WU248" s="11"/>
      <c r="WV248" s="11"/>
      <c r="WW248" s="11"/>
      <c r="WX248" s="11"/>
      <c r="WY248" s="11"/>
      <c r="WZ248" s="11"/>
      <c r="XA248" s="11"/>
      <c r="XB248" s="11"/>
      <c r="XC248" s="11"/>
      <c r="XD248" s="11"/>
      <c r="XE248" s="11"/>
      <c r="XF248" s="11"/>
      <c r="XG248" s="11"/>
      <c r="XH248" s="11"/>
      <c r="XI248" s="11"/>
      <c r="XJ248" s="11"/>
      <c r="XK248" s="11"/>
      <c r="XL248" s="11"/>
      <c r="XM248" s="11"/>
      <c r="XN248" s="11"/>
      <c r="XO248" s="11"/>
      <c r="XP248" s="11"/>
      <c r="XQ248" s="11"/>
      <c r="XR248" s="11"/>
      <c r="XS248" s="11"/>
      <c r="XT248" s="11"/>
      <c r="XU248" s="11"/>
      <c r="XV248" s="11"/>
      <c r="XW248" s="11"/>
      <c r="XX248" s="11"/>
      <c r="XY248" s="11"/>
      <c r="XZ248" s="11"/>
      <c r="YA248" s="11"/>
      <c r="YB248" s="11"/>
      <c r="YC248" s="11"/>
      <c r="YD248" s="11"/>
      <c r="YE248" s="11"/>
      <c r="YF248" s="11"/>
      <c r="YG248" s="11"/>
      <c r="YH248" s="11"/>
      <c r="YI248" s="11"/>
      <c r="YJ248" s="11"/>
      <c r="YK248" s="11"/>
      <c r="YL248" s="11"/>
      <c r="YM248" s="11"/>
      <c r="YN248" s="11"/>
      <c r="YO248" s="11"/>
      <c r="YP248" s="11"/>
      <c r="YQ248" s="11"/>
      <c r="YR248" s="11"/>
      <c r="YS248" s="11"/>
      <c r="YT248" s="11"/>
      <c r="YU248" s="11"/>
      <c r="YV248" s="11"/>
      <c r="YW248" s="11"/>
      <c r="YX248" s="11"/>
      <c r="YY248" s="11"/>
      <c r="YZ248" s="11"/>
      <c r="ZA248" s="11"/>
      <c r="ZB248" s="11"/>
      <c r="ZC248" s="11"/>
      <c r="ZD248" s="11"/>
      <c r="ZE248" s="11"/>
      <c r="ZF248" s="11"/>
      <c r="ZG248" s="11"/>
      <c r="ZH248" s="11"/>
      <c r="ZI248" s="11"/>
      <c r="ZJ248" s="11"/>
      <c r="ZK248" s="11"/>
      <c r="ZL248" s="11"/>
      <c r="ZM248" s="11"/>
      <c r="ZN248" s="11"/>
      <c r="ZO248" s="11"/>
      <c r="ZP248" s="11"/>
      <c r="ZQ248" s="11"/>
      <c r="ZR248" s="11"/>
      <c r="ZS248" s="11"/>
      <c r="ZT248" s="11"/>
      <c r="ZU248" s="11"/>
      <c r="ZV248" s="11"/>
    </row>
    <row r="249" spans="3:698" x14ac:dyDescent="0.2">
      <c r="C249" s="14"/>
      <c r="D249" s="14"/>
      <c r="E249" s="14"/>
      <c r="F249" s="14"/>
      <c r="AY249" s="14"/>
      <c r="AZ249" s="14"/>
      <c r="BA249" s="14"/>
      <c r="BB249" s="14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4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4"/>
      <c r="KM249" s="11"/>
      <c r="KN249" s="11"/>
      <c r="KO249" s="11"/>
      <c r="KP249" s="11"/>
      <c r="KQ249" s="14"/>
      <c r="KR249" s="11"/>
      <c r="KS249" s="11"/>
      <c r="KT249" s="14"/>
      <c r="KU249" s="11"/>
      <c r="KV249" s="11"/>
      <c r="KW249" s="11"/>
      <c r="KX249" s="11"/>
      <c r="KY249" s="14"/>
      <c r="KZ249" s="11"/>
      <c r="LA249" s="11"/>
      <c r="LB249" s="11"/>
      <c r="LC249" s="11"/>
      <c r="LD249" s="11"/>
      <c r="LE249" s="11"/>
      <c r="LF249" s="11"/>
      <c r="LG249" s="11"/>
      <c r="LH249" s="11"/>
      <c r="LI249" s="11"/>
      <c r="LJ249" s="11"/>
      <c r="LK249" s="11"/>
      <c r="LL249" s="11"/>
      <c r="LM249" s="11"/>
      <c r="LN249" s="11"/>
      <c r="LO249" s="11"/>
      <c r="LP249" s="11"/>
      <c r="LQ249" s="11"/>
      <c r="LR249" s="11"/>
      <c r="LS249" s="11"/>
      <c r="LT249" s="11"/>
      <c r="LU249" s="11"/>
      <c r="LV249" s="11"/>
      <c r="LW249" s="11"/>
      <c r="LX249" s="11"/>
      <c r="LY249" s="11"/>
      <c r="LZ249" s="11"/>
      <c r="MA249" s="11"/>
      <c r="MB249" s="11"/>
      <c r="MC249" s="11"/>
      <c r="MD249" s="11"/>
      <c r="ME249" s="11"/>
      <c r="MF249" s="11"/>
      <c r="MG249" s="11"/>
      <c r="MH249" s="11"/>
      <c r="MI249" s="11"/>
      <c r="MJ249" s="11"/>
      <c r="MK249" s="11"/>
      <c r="ML249" s="11"/>
      <c r="MM249" s="11"/>
      <c r="MN249" s="11"/>
      <c r="MO249" s="11"/>
      <c r="MP249" s="11"/>
      <c r="MQ249" s="11"/>
      <c r="MR249" s="11"/>
      <c r="MS249" s="11"/>
      <c r="MT249" s="11"/>
      <c r="MU249" s="11"/>
      <c r="MV249" s="11"/>
      <c r="MW249" s="11"/>
      <c r="MX249" s="11"/>
      <c r="MY249" s="11"/>
      <c r="MZ249" s="11"/>
      <c r="NA249" s="11"/>
      <c r="NB249" s="11"/>
      <c r="NC249" s="11"/>
      <c r="ND249" s="11"/>
      <c r="NE249" s="11"/>
      <c r="NF249" s="11"/>
      <c r="NG249" s="11"/>
      <c r="NH249" s="11"/>
      <c r="NI249" s="11"/>
      <c r="NJ249" s="11"/>
      <c r="NK249" s="11"/>
      <c r="NL249" s="11"/>
      <c r="NM249" s="11"/>
      <c r="NN249" s="11"/>
      <c r="NO249" s="11"/>
      <c r="NP249" s="11"/>
      <c r="NQ249" s="11"/>
      <c r="NR249" s="11"/>
      <c r="NS249" s="11"/>
      <c r="NT249" s="14"/>
      <c r="NU249" s="11"/>
      <c r="NV249" s="11"/>
      <c r="NW249" s="11"/>
      <c r="NX249" s="11"/>
      <c r="NY249" s="11"/>
      <c r="NZ249" s="11"/>
      <c r="OA249" s="11"/>
      <c r="OB249" s="11"/>
      <c r="OC249" s="11"/>
      <c r="OD249" s="11"/>
      <c r="OE249" s="11"/>
      <c r="OF249" s="11"/>
      <c r="OG249" s="11"/>
      <c r="OH249" s="11"/>
      <c r="OI249" s="11"/>
      <c r="OJ249" s="11"/>
      <c r="OK249" s="11"/>
      <c r="OL249" s="11"/>
      <c r="OM249" s="11"/>
      <c r="ON249" s="11"/>
      <c r="OO249" s="11"/>
      <c r="OP249" s="11"/>
      <c r="OQ249" s="11"/>
      <c r="OR249" s="11"/>
      <c r="OS249" s="14"/>
      <c r="OT249" s="44"/>
      <c r="OU249" s="11"/>
      <c r="OV249" s="11"/>
      <c r="OW249" s="11"/>
      <c r="OX249" s="11"/>
      <c r="OY249" s="11"/>
      <c r="OZ249" s="11"/>
      <c r="PA249" s="11"/>
      <c r="PB249" s="11"/>
      <c r="PC249" s="11"/>
      <c r="PD249" s="11"/>
      <c r="PE249" s="11"/>
      <c r="PF249" s="11"/>
      <c r="PG249" s="11"/>
      <c r="PH249" s="11"/>
      <c r="PI249" s="11"/>
      <c r="PJ249" s="11"/>
      <c r="PK249" s="11"/>
      <c r="PL249" s="11"/>
      <c r="PM249" s="11"/>
      <c r="PN249" s="11"/>
      <c r="PO249" s="11"/>
      <c r="PP249" s="11"/>
      <c r="PQ249" s="11"/>
      <c r="PR249" s="11"/>
      <c r="PS249" s="11"/>
      <c r="PT249" s="11"/>
      <c r="PU249" s="11"/>
      <c r="PV249" s="11"/>
      <c r="PW249" s="11"/>
      <c r="PX249" s="14"/>
      <c r="PY249" s="11"/>
      <c r="PZ249" s="11"/>
      <c r="QA249" s="11"/>
      <c r="QB249" s="11"/>
      <c r="QC249" s="11"/>
      <c r="QD249" s="11"/>
      <c r="QE249" s="11"/>
      <c r="QF249" s="11"/>
      <c r="QG249" s="11"/>
      <c r="QH249" s="11"/>
      <c r="QI249" s="11"/>
      <c r="QJ249" s="11"/>
      <c r="QK249" s="11"/>
      <c r="QL249" s="11"/>
      <c r="QM249" s="11"/>
      <c r="QN249" s="11"/>
      <c r="QO249" s="11"/>
      <c r="QP249" s="11"/>
      <c r="QQ249" s="11"/>
      <c r="QR249" s="11"/>
      <c r="QS249" s="11"/>
      <c r="QT249" s="11"/>
      <c r="QU249" s="11"/>
      <c r="QV249" s="11"/>
      <c r="QW249" s="11"/>
      <c r="QX249" s="11"/>
      <c r="QY249" s="11"/>
      <c r="QZ249" s="11"/>
      <c r="RA249" s="14"/>
      <c r="RB249" s="11"/>
      <c r="RC249" s="11"/>
      <c r="RD249" s="11"/>
      <c r="RE249" s="11"/>
      <c r="RF249" s="11"/>
      <c r="RG249" s="11"/>
      <c r="RH249" s="11"/>
      <c r="RI249" s="11"/>
      <c r="RJ249" s="14"/>
      <c r="RK249" s="11"/>
      <c r="RL249" s="11"/>
      <c r="RM249" s="11"/>
      <c r="RN249" s="11"/>
      <c r="RO249" s="11"/>
      <c r="RP249" s="11"/>
      <c r="RQ249" s="11"/>
      <c r="RR249" s="11"/>
      <c r="RS249" s="11"/>
      <c r="RT249" s="11"/>
      <c r="RU249" s="11"/>
      <c r="RV249" s="11"/>
      <c r="RW249" s="11"/>
      <c r="RX249" s="11"/>
      <c r="RY249" s="11"/>
      <c r="RZ249" s="11"/>
      <c r="SA249" s="11"/>
      <c r="SB249" s="11"/>
      <c r="SC249" s="11"/>
      <c r="SD249" s="11"/>
      <c r="SE249" s="11"/>
      <c r="SF249" s="11"/>
      <c r="SG249" s="11"/>
      <c r="SH249" s="11"/>
      <c r="SI249" s="11"/>
      <c r="SJ249" s="11"/>
      <c r="SK249" s="11"/>
      <c r="SL249" s="11"/>
      <c r="SM249" s="11"/>
      <c r="SN249" s="11"/>
      <c r="SO249" s="11"/>
      <c r="SP249" s="11"/>
      <c r="SQ249" s="11"/>
      <c r="SR249" s="11"/>
      <c r="SS249" s="11"/>
      <c r="ST249" s="11"/>
      <c r="SU249" s="11"/>
      <c r="SV249" s="11"/>
      <c r="SW249" s="11"/>
      <c r="SX249" s="11"/>
      <c r="SY249" s="11"/>
      <c r="SZ249" s="11"/>
      <c r="TA249" s="11"/>
      <c r="TB249" s="11"/>
      <c r="TC249" s="11"/>
      <c r="TD249" s="11"/>
      <c r="TE249" s="11"/>
      <c r="TF249" s="11"/>
      <c r="TG249" s="14"/>
      <c r="TH249" s="11"/>
      <c r="TI249" s="11"/>
      <c r="TJ249" s="11"/>
      <c r="TK249" s="11"/>
      <c r="TL249" s="11"/>
      <c r="TM249" s="11"/>
      <c r="TN249" s="11"/>
      <c r="TO249" s="11"/>
      <c r="TP249" s="11"/>
      <c r="TQ249" s="11"/>
      <c r="TR249" s="11"/>
      <c r="TS249" s="11"/>
      <c r="TT249" s="11"/>
      <c r="TU249" s="11"/>
      <c r="TV249" s="11"/>
      <c r="TW249" s="11"/>
      <c r="TX249" s="11"/>
      <c r="TY249" s="11"/>
      <c r="TZ249" s="11"/>
      <c r="UA249" s="11"/>
      <c r="UB249" s="11"/>
      <c r="UC249" s="11"/>
      <c r="UD249" s="11"/>
      <c r="UE249" s="11"/>
      <c r="UF249" s="11"/>
      <c r="UG249" s="11"/>
      <c r="UH249" s="11"/>
      <c r="UI249" s="11"/>
      <c r="UJ249" s="11"/>
      <c r="UK249" s="11"/>
      <c r="UL249" s="11"/>
      <c r="UM249" s="11"/>
      <c r="UN249" s="11"/>
      <c r="UO249" s="11"/>
      <c r="UP249" s="11"/>
      <c r="UQ249" s="11"/>
      <c r="UR249" s="11"/>
      <c r="US249" s="11"/>
      <c r="UT249" s="11"/>
      <c r="UU249" s="11"/>
      <c r="UV249" s="11"/>
      <c r="UW249" s="11"/>
      <c r="UX249" s="11"/>
      <c r="UY249" s="11"/>
      <c r="UZ249" s="11"/>
      <c r="VA249" s="11"/>
      <c r="VB249" s="11"/>
      <c r="VC249" s="11"/>
      <c r="VD249" s="11"/>
      <c r="VE249" s="11"/>
      <c r="VF249" s="11"/>
      <c r="VG249" s="11"/>
      <c r="VH249" s="14"/>
      <c r="VI249" s="11"/>
      <c r="VJ249" s="11"/>
      <c r="VK249" s="11"/>
      <c r="VL249" s="11"/>
      <c r="VM249" s="11"/>
      <c r="VN249" s="11"/>
      <c r="VO249" s="11"/>
      <c r="VP249" s="11"/>
      <c r="VQ249" s="11"/>
      <c r="VR249" s="11"/>
      <c r="VS249" s="11"/>
      <c r="VT249" s="11"/>
      <c r="VU249" s="11"/>
      <c r="VV249" s="11"/>
      <c r="VW249" s="11"/>
      <c r="VX249" s="11"/>
      <c r="VY249" s="11"/>
      <c r="VZ249" s="11"/>
      <c r="WA249" s="11"/>
      <c r="WB249" s="11"/>
      <c r="WC249" s="11"/>
      <c r="WD249" s="11"/>
      <c r="WE249" s="11"/>
      <c r="WF249" s="11"/>
      <c r="WG249" s="11"/>
      <c r="WH249" s="11"/>
      <c r="WI249" s="11"/>
      <c r="WJ249" s="11"/>
      <c r="WK249" s="11"/>
      <c r="WL249" s="11"/>
      <c r="WM249" s="11"/>
      <c r="WN249" s="11"/>
      <c r="WO249" s="11"/>
      <c r="WP249" s="11"/>
      <c r="WQ249" s="11"/>
      <c r="WR249" s="11"/>
      <c r="WS249" s="11"/>
      <c r="WT249" s="11"/>
      <c r="WU249" s="11"/>
      <c r="WV249" s="11"/>
      <c r="WW249" s="11"/>
      <c r="WX249" s="11"/>
      <c r="WY249" s="11"/>
      <c r="WZ249" s="11"/>
      <c r="XA249" s="11"/>
      <c r="XB249" s="11"/>
      <c r="XC249" s="11"/>
      <c r="XD249" s="11"/>
      <c r="XE249" s="11"/>
      <c r="XF249" s="11"/>
      <c r="XG249" s="11"/>
      <c r="XH249" s="11"/>
      <c r="XI249" s="11"/>
      <c r="XJ249" s="11"/>
      <c r="XK249" s="11"/>
      <c r="XL249" s="11"/>
      <c r="XM249" s="11"/>
      <c r="XN249" s="11"/>
      <c r="XO249" s="11"/>
      <c r="XP249" s="11"/>
      <c r="XQ249" s="11"/>
      <c r="XR249" s="11"/>
      <c r="XS249" s="11"/>
      <c r="XT249" s="11"/>
      <c r="XU249" s="11"/>
      <c r="XV249" s="11"/>
      <c r="XW249" s="11"/>
      <c r="XX249" s="11"/>
      <c r="XY249" s="11"/>
      <c r="XZ249" s="11"/>
      <c r="YA249" s="11"/>
      <c r="YB249" s="11"/>
      <c r="YC249" s="11"/>
      <c r="YD249" s="11"/>
      <c r="YE249" s="11"/>
      <c r="YF249" s="11"/>
      <c r="YG249" s="11"/>
      <c r="YH249" s="11"/>
      <c r="YI249" s="11"/>
      <c r="YJ249" s="11"/>
      <c r="YK249" s="11"/>
      <c r="YL249" s="11"/>
      <c r="YM249" s="11"/>
      <c r="YN249" s="11"/>
      <c r="YO249" s="11"/>
      <c r="YP249" s="11"/>
      <c r="YQ249" s="11"/>
      <c r="YR249" s="11"/>
      <c r="YS249" s="11"/>
      <c r="YT249" s="11"/>
      <c r="YU249" s="11"/>
      <c r="YV249" s="11"/>
      <c r="YW249" s="11"/>
      <c r="YX249" s="11"/>
      <c r="YY249" s="11"/>
      <c r="YZ249" s="11"/>
      <c r="ZA249" s="11"/>
      <c r="ZB249" s="11"/>
      <c r="ZC249" s="11"/>
      <c r="ZD249" s="11"/>
      <c r="ZE249" s="11"/>
      <c r="ZF249" s="11"/>
      <c r="ZG249" s="11"/>
      <c r="ZH249" s="11"/>
      <c r="ZI249" s="11"/>
      <c r="ZJ249" s="11"/>
      <c r="ZK249" s="11"/>
      <c r="ZL249" s="11"/>
      <c r="ZM249" s="11"/>
      <c r="ZN249" s="11"/>
      <c r="ZO249" s="11"/>
      <c r="ZP249" s="11"/>
      <c r="ZQ249" s="11"/>
      <c r="ZR249" s="11"/>
      <c r="ZS249" s="11"/>
      <c r="ZT249" s="11"/>
      <c r="ZU249" s="11"/>
      <c r="ZV249" s="11"/>
    </row>
    <row r="250" spans="3:698" x14ac:dyDescent="0.2">
      <c r="C250" s="14"/>
      <c r="D250" s="14"/>
      <c r="E250" s="14"/>
      <c r="F250" s="14"/>
      <c r="AY250" s="14"/>
      <c r="AZ250" s="14"/>
      <c r="BA250" s="14"/>
      <c r="BB250" s="14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4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4"/>
      <c r="KM250" s="11"/>
      <c r="KN250" s="11"/>
      <c r="KO250" s="11"/>
      <c r="KP250" s="11"/>
      <c r="KQ250" s="14"/>
      <c r="KR250" s="11"/>
      <c r="KS250" s="11"/>
      <c r="KT250" s="14"/>
      <c r="KU250" s="11"/>
      <c r="KV250" s="11"/>
      <c r="KW250" s="11"/>
      <c r="KX250" s="11"/>
      <c r="KY250" s="14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1"/>
      <c r="NL250" s="11"/>
      <c r="NM250" s="11"/>
      <c r="NN250" s="11"/>
      <c r="NO250" s="11"/>
      <c r="NP250" s="11"/>
      <c r="NQ250" s="11"/>
      <c r="NR250" s="11"/>
      <c r="NS250" s="11"/>
      <c r="NT250" s="14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4"/>
      <c r="OT250" s="44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1"/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4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4"/>
      <c r="RB250" s="11"/>
      <c r="RC250" s="11"/>
      <c r="RD250" s="11"/>
      <c r="RE250" s="11"/>
      <c r="RF250" s="11"/>
      <c r="RG250" s="11"/>
      <c r="RH250" s="11"/>
      <c r="RI250" s="11"/>
      <c r="RJ250" s="14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4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4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1"/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1"/>
      <c r="YG250" s="11"/>
      <c r="YH250" s="11"/>
      <c r="YI250" s="11"/>
      <c r="YJ250" s="11"/>
      <c r="YK250" s="11"/>
      <c r="YL250" s="11"/>
      <c r="YM250" s="11"/>
      <c r="YN250" s="11"/>
      <c r="YO250" s="11"/>
      <c r="YP250" s="11"/>
      <c r="YQ250" s="11"/>
      <c r="YR250" s="11"/>
      <c r="YS250" s="11"/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1"/>
      <c r="ZF250" s="11"/>
      <c r="ZG250" s="11"/>
      <c r="ZH250" s="11"/>
      <c r="ZI250" s="11"/>
      <c r="ZJ250" s="11"/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</row>
    <row r="251" spans="3:698" x14ac:dyDescent="0.2">
      <c r="C251" s="14"/>
      <c r="D251" s="14"/>
      <c r="E251" s="14"/>
      <c r="F251" s="14"/>
      <c r="AY251" s="14"/>
      <c r="AZ251" s="14"/>
      <c r="BA251" s="14"/>
      <c r="BB251" s="14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4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4"/>
      <c r="KM251" s="11"/>
      <c r="KN251" s="11"/>
      <c r="KO251" s="11"/>
      <c r="KP251" s="11"/>
      <c r="KQ251" s="14"/>
      <c r="KR251" s="11"/>
      <c r="KS251" s="11"/>
      <c r="KT251" s="14"/>
      <c r="KU251" s="11"/>
      <c r="KV251" s="11"/>
      <c r="KW251" s="11"/>
      <c r="KX251" s="11"/>
      <c r="KY251" s="14"/>
      <c r="KZ251" s="11"/>
      <c r="LA251" s="11"/>
      <c r="LB251" s="11"/>
      <c r="LC251" s="11"/>
      <c r="LD251" s="11"/>
      <c r="LE251" s="11"/>
      <c r="LF251" s="11"/>
      <c r="LG251" s="11"/>
      <c r="LH251" s="11"/>
      <c r="LI251" s="11"/>
      <c r="LJ251" s="11"/>
      <c r="LK251" s="11"/>
      <c r="LL251" s="11"/>
      <c r="LM251" s="11"/>
      <c r="LN251" s="11"/>
      <c r="LO251" s="11"/>
      <c r="LP251" s="11"/>
      <c r="LQ251" s="11"/>
      <c r="LR251" s="11"/>
      <c r="LS251" s="11"/>
      <c r="LT251" s="11"/>
      <c r="LU251" s="11"/>
      <c r="LV251" s="11"/>
      <c r="LW251" s="11"/>
      <c r="LX251" s="11"/>
      <c r="LY251" s="11"/>
      <c r="LZ251" s="11"/>
      <c r="MA251" s="11"/>
      <c r="MB251" s="11"/>
      <c r="MC251" s="11"/>
      <c r="MD251" s="11"/>
      <c r="ME251" s="11"/>
      <c r="MF251" s="11"/>
      <c r="MG251" s="11"/>
      <c r="MH251" s="11"/>
      <c r="MI251" s="11"/>
      <c r="MJ251" s="11"/>
      <c r="MK251" s="11"/>
      <c r="ML251" s="11"/>
      <c r="MM251" s="11"/>
      <c r="MN251" s="11"/>
      <c r="MO251" s="11"/>
      <c r="MP251" s="11"/>
      <c r="MQ251" s="11"/>
      <c r="MR251" s="11"/>
      <c r="MS251" s="11"/>
      <c r="MT251" s="11"/>
      <c r="MU251" s="11"/>
      <c r="MV251" s="11"/>
      <c r="MW251" s="11"/>
      <c r="MX251" s="11"/>
      <c r="MY251" s="11"/>
      <c r="MZ251" s="11"/>
      <c r="NA251" s="11"/>
      <c r="NB251" s="11"/>
      <c r="NC251" s="11"/>
      <c r="ND251" s="11"/>
      <c r="NE251" s="11"/>
      <c r="NF251" s="11"/>
      <c r="NG251" s="11"/>
      <c r="NH251" s="11"/>
      <c r="NI251" s="11"/>
      <c r="NJ251" s="11"/>
      <c r="NK251" s="11"/>
      <c r="NL251" s="11"/>
      <c r="NM251" s="11"/>
      <c r="NN251" s="11"/>
      <c r="NO251" s="11"/>
      <c r="NP251" s="11"/>
      <c r="NQ251" s="11"/>
      <c r="NR251" s="11"/>
      <c r="NS251" s="11"/>
      <c r="NT251" s="14"/>
      <c r="NU251" s="11"/>
      <c r="NV251" s="11"/>
      <c r="NW251" s="11"/>
      <c r="NX251" s="11"/>
      <c r="NY251" s="11"/>
      <c r="NZ251" s="11"/>
      <c r="OA251" s="11"/>
      <c r="OB251" s="11"/>
      <c r="OC251" s="11"/>
      <c r="OD251" s="11"/>
      <c r="OE251" s="11"/>
      <c r="OF251" s="11"/>
      <c r="OG251" s="11"/>
      <c r="OH251" s="11"/>
      <c r="OI251" s="11"/>
      <c r="OJ251" s="11"/>
      <c r="OK251" s="11"/>
      <c r="OL251" s="11"/>
      <c r="OM251" s="11"/>
      <c r="ON251" s="11"/>
      <c r="OO251" s="11"/>
      <c r="OP251" s="11"/>
      <c r="OQ251" s="11"/>
      <c r="OR251" s="11"/>
      <c r="OS251" s="14"/>
      <c r="OT251" s="44"/>
      <c r="OU251" s="11"/>
      <c r="OV251" s="11"/>
      <c r="OW251" s="11"/>
      <c r="OX251" s="11"/>
      <c r="OY251" s="11"/>
      <c r="OZ251" s="11"/>
      <c r="PA251" s="11"/>
      <c r="PB251" s="11"/>
      <c r="PC251" s="11"/>
      <c r="PD251" s="11"/>
      <c r="PE251" s="11"/>
      <c r="PF251" s="11"/>
      <c r="PG251" s="11"/>
      <c r="PH251" s="11"/>
      <c r="PI251" s="11"/>
      <c r="PJ251" s="11"/>
      <c r="PK251" s="11"/>
      <c r="PL251" s="11"/>
      <c r="PM251" s="11"/>
      <c r="PN251" s="11"/>
      <c r="PO251" s="11"/>
      <c r="PP251" s="11"/>
      <c r="PQ251" s="11"/>
      <c r="PR251" s="11"/>
      <c r="PS251" s="11"/>
      <c r="PT251" s="11"/>
      <c r="PU251" s="11"/>
      <c r="PV251" s="11"/>
      <c r="PW251" s="11"/>
      <c r="PX251" s="14"/>
      <c r="PY251" s="11"/>
      <c r="PZ251" s="11"/>
      <c r="QA251" s="11"/>
      <c r="QB251" s="11"/>
      <c r="QC251" s="11"/>
      <c r="QD251" s="11"/>
      <c r="QE251" s="11"/>
      <c r="QF251" s="11"/>
      <c r="QG251" s="11"/>
      <c r="QH251" s="11"/>
      <c r="QI251" s="11"/>
      <c r="QJ251" s="11"/>
      <c r="QK251" s="11"/>
      <c r="QL251" s="11"/>
      <c r="QM251" s="11"/>
      <c r="QN251" s="11"/>
      <c r="QO251" s="11"/>
      <c r="QP251" s="11"/>
      <c r="QQ251" s="11"/>
      <c r="QR251" s="11"/>
      <c r="QS251" s="11"/>
      <c r="QT251" s="11"/>
      <c r="QU251" s="11"/>
      <c r="QV251" s="11"/>
      <c r="QW251" s="11"/>
      <c r="QX251" s="11"/>
      <c r="QY251" s="11"/>
      <c r="QZ251" s="11"/>
      <c r="RA251" s="14"/>
      <c r="RB251" s="11"/>
      <c r="RC251" s="11"/>
      <c r="RD251" s="11"/>
      <c r="RE251" s="11"/>
      <c r="RF251" s="11"/>
      <c r="RG251" s="11"/>
      <c r="RH251" s="11"/>
      <c r="RI251" s="11"/>
      <c r="RJ251" s="14"/>
      <c r="RK251" s="11"/>
      <c r="RL251" s="11"/>
      <c r="RM251" s="11"/>
      <c r="RN251" s="11"/>
      <c r="RO251" s="11"/>
      <c r="RP251" s="11"/>
      <c r="RQ251" s="11"/>
      <c r="RR251" s="11"/>
      <c r="RS251" s="11"/>
      <c r="RT251" s="11"/>
      <c r="RU251" s="11"/>
      <c r="RV251" s="11"/>
      <c r="RW251" s="11"/>
      <c r="RX251" s="11"/>
      <c r="RY251" s="11"/>
      <c r="RZ251" s="11"/>
      <c r="SA251" s="11"/>
      <c r="SB251" s="11"/>
      <c r="SC251" s="11"/>
      <c r="SD251" s="11"/>
      <c r="SE251" s="11"/>
      <c r="SF251" s="11"/>
      <c r="SG251" s="11"/>
      <c r="SH251" s="11"/>
      <c r="SI251" s="11"/>
      <c r="SJ251" s="11"/>
      <c r="SK251" s="11"/>
      <c r="SL251" s="11"/>
      <c r="SM251" s="11"/>
      <c r="SN251" s="11"/>
      <c r="SO251" s="11"/>
      <c r="SP251" s="11"/>
      <c r="SQ251" s="11"/>
      <c r="SR251" s="11"/>
      <c r="SS251" s="11"/>
      <c r="ST251" s="11"/>
      <c r="SU251" s="11"/>
      <c r="SV251" s="11"/>
      <c r="SW251" s="11"/>
      <c r="SX251" s="11"/>
      <c r="SY251" s="11"/>
      <c r="SZ251" s="11"/>
      <c r="TA251" s="11"/>
      <c r="TB251" s="11"/>
      <c r="TC251" s="11"/>
      <c r="TD251" s="11"/>
      <c r="TE251" s="11"/>
      <c r="TF251" s="11"/>
      <c r="TG251" s="14"/>
      <c r="TH251" s="11"/>
      <c r="TI251" s="11"/>
      <c r="TJ251" s="11"/>
      <c r="TK251" s="11"/>
      <c r="TL251" s="11"/>
      <c r="TM251" s="11"/>
      <c r="TN251" s="11"/>
      <c r="TO251" s="11"/>
      <c r="TP251" s="11"/>
      <c r="TQ251" s="11"/>
      <c r="TR251" s="11"/>
      <c r="TS251" s="11"/>
      <c r="TT251" s="11"/>
      <c r="TU251" s="11"/>
      <c r="TV251" s="11"/>
      <c r="TW251" s="11"/>
      <c r="TX251" s="11"/>
      <c r="TY251" s="11"/>
      <c r="TZ251" s="11"/>
      <c r="UA251" s="11"/>
      <c r="UB251" s="11"/>
      <c r="UC251" s="11"/>
      <c r="UD251" s="11"/>
      <c r="UE251" s="11"/>
      <c r="UF251" s="11"/>
      <c r="UG251" s="11"/>
      <c r="UH251" s="11"/>
      <c r="UI251" s="11"/>
      <c r="UJ251" s="11"/>
      <c r="UK251" s="11"/>
      <c r="UL251" s="11"/>
      <c r="UM251" s="11"/>
      <c r="UN251" s="11"/>
      <c r="UO251" s="11"/>
      <c r="UP251" s="11"/>
      <c r="UQ251" s="11"/>
      <c r="UR251" s="11"/>
      <c r="US251" s="11"/>
      <c r="UT251" s="11"/>
      <c r="UU251" s="11"/>
      <c r="UV251" s="11"/>
      <c r="UW251" s="11"/>
      <c r="UX251" s="11"/>
      <c r="UY251" s="11"/>
      <c r="UZ251" s="11"/>
      <c r="VA251" s="11"/>
      <c r="VB251" s="11"/>
      <c r="VC251" s="11"/>
      <c r="VD251" s="11"/>
      <c r="VE251" s="11"/>
      <c r="VF251" s="11"/>
      <c r="VG251" s="11"/>
      <c r="VH251" s="14"/>
      <c r="VI251" s="11"/>
      <c r="VJ251" s="11"/>
      <c r="VK251" s="11"/>
      <c r="VL251" s="11"/>
      <c r="VM251" s="11"/>
      <c r="VN251" s="11"/>
      <c r="VO251" s="11"/>
      <c r="VP251" s="11"/>
      <c r="VQ251" s="11"/>
      <c r="VR251" s="11"/>
      <c r="VS251" s="11"/>
      <c r="VT251" s="11"/>
      <c r="VU251" s="11"/>
      <c r="VV251" s="11"/>
      <c r="VW251" s="11"/>
      <c r="VX251" s="11"/>
      <c r="VY251" s="11"/>
      <c r="VZ251" s="11"/>
      <c r="WA251" s="11"/>
      <c r="WB251" s="11"/>
      <c r="WC251" s="11"/>
      <c r="WD251" s="11"/>
      <c r="WE251" s="11"/>
      <c r="WF251" s="11"/>
      <c r="WG251" s="11"/>
      <c r="WH251" s="11"/>
      <c r="WI251" s="11"/>
      <c r="WJ251" s="11"/>
      <c r="WK251" s="11"/>
      <c r="WL251" s="11"/>
      <c r="WM251" s="11"/>
      <c r="WN251" s="11"/>
      <c r="WO251" s="11"/>
      <c r="WP251" s="11"/>
      <c r="WQ251" s="11"/>
      <c r="WR251" s="11"/>
      <c r="WS251" s="11"/>
      <c r="WT251" s="11"/>
      <c r="WU251" s="11"/>
      <c r="WV251" s="11"/>
      <c r="WW251" s="11"/>
      <c r="WX251" s="11"/>
      <c r="WY251" s="11"/>
      <c r="WZ251" s="11"/>
      <c r="XA251" s="11"/>
      <c r="XB251" s="11"/>
      <c r="XC251" s="11"/>
      <c r="XD251" s="11"/>
      <c r="XE251" s="11"/>
      <c r="XF251" s="11"/>
      <c r="XG251" s="11"/>
      <c r="XH251" s="11"/>
      <c r="XI251" s="11"/>
      <c r="XJ251" s="11"/>
      <c r="XK251" s="11"/>
      <c r="XL251" s="11"/>
      <c r="XM251" s="11"/>
      <c r="XN251" s="11"/>
      <c r="XO251" s="11"/>
      <c r="XP251" s="11"/>
      <c r="XQ251" s="11"/>
      <c r="XR251" s="11"/>
      <c r="XS251" s="11"/>
      <c r="XT251" s="11"/>
      <c r="XU251" s="11"/>
      <c r="XV251" s="11"/>
      <c r="XW251" s="11"/>
      <c r="XX251" s="11"/>
      <c r="XY251" s="11"/>
      <c r="XZ251" s="11"/>
      <c r="YA251" s="11"/>
      <c r="YB251" s="11"/>
      <c r="YC251" s="11"/>
      <c r="YD251" s="11"/>
      <c r="YE251" s="11"/>
      <c r="YF251" s="11"/>
      <c r="YG251" s="11"/>
      <c r="YH251" s="11"/>
      <c r="YI251" s="11"/>
      <c r="YJ251" s="11"/>
      <c r="YK251" s="11"/>
      <c r="YL251" s="11"/>
      <c r="YM251" s="11"/>
      <c r="YN251" s="11"/>
      <c r="YO251" s="11"/>
      <c r="YP251" s="11"/>
      <c r="YQ251" s="11"/>
      <c r="YR251" s="11"/>
      <c r="YS251" s="11"/>
      <c r="YT251" s="11"/>
      <c r="YU251" s="11"/>
      <c r="YV251" s="11"/>
      <c r="YW251" s="11"/>
      <c r="YX251" s="11"/>
      <c r="YY251" s="11"/>
      <c r="YZ251" s="11"/>
      <c r="ZA251" s="11"/>
      <c r="ZB251" s="11"/>
      <c r="ZC251" s="11"/>
      <c r="ZD251" s="11"/>
      <c r="ZE251" s="11"/>
      <c r="ZF251" s="11"/>
      <c r="ZG251" s="11"/>
      <c r="ZH251" s="11"/>
      <c r="ZI251" s="11"/>
      <c r="ZJ251" s="11"/>
      <c r="ZK251" s="11"/>
      <c r="ZL251" s="11"/>
      <c r="ZM251" s="11"/>
      <c r="ZN251" s="11"/>
      <c r="ZO251" s="11"/>
      <c r="ZP251" s="11"/>
      <c r="ZQ251" s="11"/>
      <c r="ZR251" s="11"/>
      <c r="ZS251" s="11"/>
      <c r="ZT251" s="11"/>
      <c r="ZU251" s="11"/>
      <c r="ZV251" s="11"/>
    </row>
    <row r="252" spans="3:698" x14ac:dyDescent="0.2">
      <c r="C252" s="14"/>
      <c r="D252" s="14"/>
      <c r="E252" s="14"/>
      <c r="F252" s="14"/>
      <c r="AY252" s="14"/>
      <c r="AZ252" s="14"/>
      <c r="BA252" s="14"/>
      <c r="BB252" s="14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4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4"/>
      <c r="KM252" s="11"/>
      <c r="KN252" s="11"/>
      <c r="KO252" s="11"/>
      <c r="KP252" s="11"/>
      <c r="KQ252" s="14"/>
      <c r="KR252" s="11"/>
      <c r="KS252" s="11"/>
      <c r="KT252" s="14"/>
      <c r="KU252" s="11"/>
      <c r="KV252" s="11"/>
      <c r="KW252" s="11"/>
      <c r="KX252" s="11"/>
      <c r="KY252" s="14"/>
      <c r="KZ252" s="11"/>
      <c r="LA252" s="11"/>
      <c r="LB252" s="11"/>
      <c r="LC252" s="11"/>
      <c r="LD252" s="11"/>
      <c r="LE252" s="11"/>
      <c r="LF252" s="11"/>
      <c r="LG252" s="11"/>
      <c r="LH252" s="11"/>
      <c r="LI252" s="11"/>
      <c r="LJ252" s="11"/>
      <c r="LK252" s="11"/>
      <c r="LL252" s="11"/>
      <c r="LM252" s="11"/>
      <c r="LN252" s="11"/>
      <c r="LO252" s="11"/>
      <c r="LP252" s="11"/>
      <c r="LQ252" s="11"/>
      <c r="LR252" s="11"/>
      <c r="LS252" s="11"/>
      <c r="LT252" s="11"/>
      <c r="LU252" s="11"/>
      <c r="LV252" s="11"/>
      <c r="LW252" s="11"/>
      <c r="LX252" s="11"/>
      <c r="LY252" s="11"/>
      <c r="LZ252" s="11"/>
      <c r="MA252" s="11"/>
      <c r="MB252" s="11"/>
      <c r="MC252" s="11"/>
      <c r="MD252" s="11"/>
      <c r="ME252" s="11"/>
      <c r="MF252" s="11"/>
      <c r="MG252" s="11"/>
      <c r="MH252" s="11"/>
      <c r="MI252" s="11"/>
      <c r="MJ252" s="11"/>
      <c r="MK252" s="11"/>
      <c r="ML252" s="11"/>
      <c r="MM252" s="11"/>
      <c r="MN252" s="11"/>
      <c r="MO252" s="11"/>
      <c r="MP252" s="11"/>
      <c r="MQ252" s="11"/>
      <c r="MR252" s="11"/>
      <c r="MS252" s="11"/>
      <c r="MT252" s="11"/>
      <c r="MU252" s="11"/>
      <c r="MV252" s="11"/>
      <c r="MW252" s="11"/>
      <c r="MX252" s="11"/>
      <c r="MY252" s="11"/>
      <c r="MZ252" s="11"/>
      <c r="NA252" s="11"/>
      <c r="NB252" s="11"/>
      <c r="NC252" s="11"/>
      <c r="ND252" s="11"/>
      <c r="NE252" s="11"/>
      <c r="NF252" s="11"/>
      <c r="NG252" s="11"/>
      <c r="NH252" s="11"/>
      <c r="NI252" s="11"/>
      <c r="NJ252" s="11"/>
      <c r="NK252" s="11"/>
      <c r="NL252" s="11"/>
      <c r="NM252" s="11"/>
      <c r="NN252" s="11"/>
      <c r="NO252" s="11"/>
      <c r="NP252" s="11"/>
      <c r="NQ252" s="11"/>
      <c r="NR252" s="11"/>
      <c r="NS252" s="11"/>
      <c r="NT252" s="14"/>
      <c r="NU252" s="11"/>
      <c r="NV252" s="11"/>
      <c r="NW252" s="11"/>
      <c r="NX252" s="11"/>
      <c r="NY252" s="11"/>
      <c r="NZ252" s="11"/>
      <c r="OA252" s="11"/>
      <c r="OB252" s="11"/>
      <c r="OC252" s="11"/>
      <c r="OD252" s="11"/>
      <c r="OE252" s="11"/>
      <c r="OF252" s="11"/>
      <c r="OG252" s="11"/>
      <c r="OH252" s="11"/>
      <c r="OI252" s="11"/>
      <c r="OJ252" s="11"/>
      <c r="OK252" s="11"/>
      <c r="OL252" s="11"/>
      <c r="OM252" s="11"/>
      <c r="ON252" s="11"/>
      <c r="OO252" s="11"/>
      <c r="OP252" s="11"/>
      <c r="OQ252" s="11"/>
      <c r="OR252" s="11"/>
      <c r="OS252" s="14"/>
      <c r="OT252" s="44"/>
      <c r="OU252" s="11"/>
      <c r="OV252" s="11"/>
      <c r="OW252" s="11"/>
      <c r="OX252" s="11"/>
      <c r="OY252" s="11"/>
      <c r="OZ252" s="11"/>
      <c r="PA252" s="11"/>
      <c r="PB252" s="11"/>
      <c r="PC252" s="11"/>
      <c r="PD252" s="11"/>
      <c r="PE252" s="11"/>
      <c r="PF252" s="11"/>
      <c r="PG252" s="11"/>
      <c r="PH252" s="11"/>
      <c r="PI252" s="11"/>
      <c r="PJ252" s="11"/>
      <c r="PK252" s="11"/>
      <c r="PL252" s="11"/>
      <c r="PM252" s="11"/>
      <c r="PN252" s="11"/>
      <c r="PO252" s="11"/>
      <c r="PP252" s="11"/>
      <c r="PQ252" s="11"/>
      <c r="PR252" s="11"/>
      <c r="PS252" s="11"/>
      <c r="PT252" s="11"/>
      <c r="PU252" s="11"/>
      <c r="PV252" s="11"/>
      <c r="PW252" s="11"/>
      <c r="PX252" s="14"/>
      <c r="PY252" s="11"/>
      <c r="PZ252" s="11"/>
      <c r="QA252" s="11"/>
      <c r="QB252" s="11"/>
      <c r="QC252" s="11"/>
      <c r="QD252" s="11"/>
      <c r="QE252" s="11"/>
      <c r="QF252" s="11"/>
      <c r="QG252" s="11"/>
      <c r="QH252" s="11"/>
      <c r="QI252" s="11"/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4"/>
      <c r="RB252" s="11"/>
      <c r="RC252" s="11"/>
      <c r="RD252" s="11"/>
      <c r="RE252" s="11"/>
      <c r="RF252" s="11"/>
      <c r="RG252" s="11"/>
      <c r="RH252" s="11"/>
      <c r="RI252" s="11"/>
      <c r="RJ252" s="14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4"/>
      <c r="TH252" s="11"/>
      <c r="TI252" s="11"/>
      <c r="TJ252" s="11"/>
      <c r="TK252" s="11"/>
      <c r="TL252" s="11"/>
      <c r="TM252" s="11"/>
      <c r="TN252" s="11"/>
      <c r="TO252" s="11"/>
      <c r="TP252" s="11"/>
      <c r="TQ252" s="11"/>
      <c r="TR252" s="11"/>
      <c r="TS252" s="11"/>
      <c r="TT252" s="11"/>
      <c r="TU252" s="11"/>
      <c r="TV252" s="11"/>
      <c r="TW252" s="11"/>
      <c r="TX252" s="11"/>
      <c r="TY252" s="11"/>
      <c r="TZ252" s="11"/>
      <c r="UA252" s="11"/>
      <c r="UB252" s="11"/>
      <c r="UC252" s="11"/>
      <c r="UD252" s="11"/>
      <c r="UE252" s="11"/>
      <c r="UF252" s="11"/>
      <c r="UG252" s="11"/>
      <c r="UH252" s="11"/>
      <c r="UI252" s="11"/>
      <c r="UJ252" s="11"/>
      <c r="UK252" s="11"/>
      <c r="UL252" s="11"/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4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1"/>
      <c r="YG252" s="11"/>
      <c r="YH252" s="11"/>
      <c r="YI252" s="11"/>
      <c r="YJ252" s="11"/>
      <c r="YK252" s="11"/>
      <c r="YL252" s="11"/>
      <c r="YM252" s="11"/>
      <c r="YN252" s="11"/>
      <c r="YO252" s="11"/>
      <c r="YP252" s="11"/>
      <c r="YQ252" s="11"/>
      <c r="YR252" s="11"/>
      <c r="YS252" s="11"/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1"/>
      <c r="ZF252" s="11"/>
      <c r="ZG252" s="11"/>
      <c r="ZH252" s="11"/>
      <c r="ZI252" s="11"/>
      <c r="ZJ252" s="11"/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</row>
    <row r="253" spans="3:698" x14ac:dyDescent="0.2">
      <c r="C253" s="14"/>
      <c r="D253" s="14"/>
      <c r="E253" s="14"/>
      <c r="F253" s="14"/>
      <c r="AY253" s="14"/>
      <c r="AZ253" s="14"/>
      <c r="BA253" s="14"/>
      <c r="BB253" s="14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4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4"/>
      <c r="KM253" s="11"/>
      <c r="KN253" s="11"/>
      <c r="KO253" s="11"/>
      <c r="KP253" s="11"/>
      <c r="KQ253" s="14"/>
      <c r="KR253" s="11"/>
      <c r="KS253" s="11"/>
      <c r="KT253" s="14"/>
      <c r="KU253" s="11"/>
      <c r="KV253" s="11"/>
      <c r="KW253" s="11"/>
      <c r="KX253" s="11"/>
      <c r="KY253" s="14"/>
      <c r="KZ253" s="11"/>
      <c r="LA253" s="11"/>
      <c r="LB253" s="11"/>
      <c r="LC253" s="11"/>
      <c r="LD253" s="11"/>
      <c r="LE253" s="11"/>
      <c r="LF253" s="11"/>
      <c r="LG253" s="11"/>
      <c r="LH253" s="11"/>
      <c r="LI253" s="11"/>
      <c r="LJ253" s="11"/>
      <c r="LK253" s="11"/>
      <c r="LL253" s="11"/>
      <c r="LM253" s="11"/>
      <c r="LN253" s="11"/>
      <c r="LO253" s="11"/>
      <c r="LP253" s="11"/>
      <c r="LQ253" s="11"/>
      <c r="LR253" s="11"/>
      <c r="LS253" s="11"/>
      <c r="LT253" s="11"/>
      <c r="LU253" s="11"/>
      <c r="LV253" s="11"/>
      <c r="LW253" s="11"/>
      <c r="LX253" s="11"/>
      <c r="LY253" s="11"/>
      <c r="LZ253" s="11"/>
      <c r="MA253" s="11"/>
      <c r="MB253" s="11"/>
      <c r="MC253" s="11"/>
      <c r="MD253" s="11"/>
      <c r="ME253" s="11"/>
      <c r="MF253" s="11"/>
      <c r="MG253" s="11"/>
      <c r="MH253" s="11"/>
      <c r="MI253" s="11"/>
      <c r="MJ253" s="11"/>
      <c r="MK253" s="11"/>
      <c r="ML253" s="11"/>
      <c r="MM253" s="11"/>
      <c r="MN253" s="11"/>
      <c r="MO253" s="11"/>
      <c r="MP253" s="11"/>
      <c r="MQ253" s="11"/>
      <c r="MR253" s="11"/>
      <c r="MS253" s="11"/>
      <c r="MT253" s="11"/>
      <c r="MU253" s="11"/>
      <c r="MV253" s="11"/>
      <c r="MW253" s="11"/>
      <c r="MX253" s="11"/>
      <c r="MY253" s="11"/>
      <c r="MZ253" s="11"/>
      <c r="NA253" s="11"/>
      <c r="NB253" s="11"/>
      <c r="NC253" s="11"/>
      <c r="ND253" s="11"/>
      <c r="NE253" s="11"/>
      <c r="NF253" s="11"/>
      <c r="NG253" s="11"/>
      <c r="NH253" s="11"/>
      <c r="NI253" s="11"/>
      <c r="NJ253" s="11"/>
      <c r="NK253" s="11"/>
      <c r="NL253" s="11"/>
      <c r="NM253" s="11"/>
      <c r="NN253" s="11"/>
      <c r="NO253" s="11"/>
      <c r="NP253" s="11"/>
      <c r="NQ253" s="11"/>
      <c r="NR253" s="11"/>
      <c r="NS253" s="11"/>
      <c r="NT253" s="14"/>
      <c r="NU253" s="11"/>
      <c r="NV253" s="11"/>
      <c r="NW253" s="11"/>
      <c r="NX253" s="11"/>
      <c r="NY253" s="11"/>
      <c r="NZ253" s="11"/>
      <c r="OA253" s="11"/>
      <c r="OB253" s="11"/>
      <c r="OC253" s="11"/>
      <c r="OD253" s="11"/>
      <c r="OE253" s="11"/>
      <c r="OF253" s="11"/>
      <c r="OG253" s="11"/>
      <c r="OH253" s="11"/>
      <c r="OI253" s="11"/>
      <c r="OJ253" s="11"/>
      <c r="OK253" s="11"/>
      <c r="OL253" s="11"/>
      <c r="OM253" s="11"/>
      <c r="ON253" s="11"/>
      <c r="OO253" s="11"/>
      <c r="OP253" s="11"/>
      <c r="OQ253" s="11"/>
      <c r="OR253" s="11"/>
      <c r="OS253" s="14"/>
      <c r="OT253" s="44"/>
      <c r="OU253" s="11"/>
      <c r="OV253" s="11"/>
      <c r="OW253" s="11"/>
      <c r="OX253" s="11"/>
      <c r="OY253" s="11"/>
      <c r="OZ253" s="11"/>
      <c r="PA253" s="11"/>
      <c r="PB253" s="11"/>
      <c r="PC253" s="11"/>
      <c r="PD253" s="11"/>
      <c r="PE253" s="11"/>
      <c r="PF253" s="11"/>
      <c r="PG253" s="11"/>
      <c r="PH253" s="11"/>
      <c r="PI253" s="11"/>
      <c r="PJ253" s="11"/>
      <c r="PK253" s="11"/>
      <c r="PL253" s="11"/>
      <c r="PM253" s="11"/>
      <c r="PN253" s="11"/>
      <c r="PO253" s="11"/>
      <c r="PP253" s="11"/>
      <c r="PQ253" s="11"/>
      <c r="PR253" s="11"/>
      <c r="PS253" s="11"/>
      <c r="PT253" s="11"/>
      <c r="PU253" s="11"/>
      <c r="PV253" s="11"/>
      <c r="PW253" s="11"/>
      <c r="PX253" s="14"/>
      <c r="PY253" s="11"/>
      <c r="PZ253" s="11"/>
      <c r="QA253" s="11"/>
      <c r="QB253" s="11"/>
      <c r="QC253" s="11"/>
      <c r="QD253" s="11"/>
      <c r="QE253" s="11"/>
      <c r="QF253" s="11"/>
      <c r="QG253" s="11"/>
      <c r="QH253" s="11"/>
      <c r="QI253" s="11"/>
      <c r="QJ253" s="11"/>
      <c r="QK253" s="11"/>
      <c r="QL253" s="11"/>
      <c r="QM253" s="11"/>
      <c r="QN253" s="11"/>
      <c r="QO253" s="11"/>
      <c r="QP253" s="11"/>
      <c r="QQ253" s="11"/>
      <c r="QR253" s="11"/>
      <c r="QS253" s="11"/>
      <c r="QT253" s="11"/>
      <c r="QU253" s="11"/>
      <c r="QV253" s="11"/>
      <c r="QW253" s="11"/>
      <c r="QX253" s="11"/>
      <c r="QY253" s="11"/>
      <c r="QZ253" s="11"/>
      <c r="RA253" s="14"/>
      <c r="RB253" s="11"/>
      <c r="RC253" s="11"/>
      <c r="RD253" s="11"/>
      <c r="RE253" s="11"/>
      <c r="RF253" s="11"/>
      <c r="RG253" s="11"/>
      <c r="RH253" s="11"/>
      <c r="RI253" s="11"/>
      <c r="RJ253" s="14"/>
      <c r="RK253" s="11"/>
      <c r="RL253" s="11"/>
      <c r="RM253" s="11"/>
      <c r="RN253" s="11"/>
      <c r="RO253" s="11"/>
      <c r="RP253" s="11"/>
      <c r="RQ253" s="11"/>
      <c r="RR253" s="11"/>
      <c r="RS253" s="11"/>
      <c r="RT253" s="11"/>
      <c r="RU253" s="11"/>
      <c r="RV253" s="11"/>
      <c r="RW253" s="11"/>
      <c r="RX253" s="11"/>
      <c r="RY253" s="11"/>
      <c r="RZ253" s="11"/>
      <c r="SA253" s="11"/>
      <c r="SB253" s="11"/>
      <c r="SC253" s="11"/>
      <c r="SD253" s="11"/>
      <c r="SE253" s="11"/>
      <c r="SF253" s="11"/>
      <c r="SG253" s="11"/>
      <c r="SH253" s="11"/>
      <c r="SI253" s="11"/>
      <c r="SJ253" s="11"/>
      <c r="SK253" s="11"/>
      <c r="SL253" s="11"/>
      <c r="SM253" s="11"/>
      <c r="SN253" s="11"/>
      <c r="SO253" s="11"/>
      <c r="SP253" s="11"/>
      <c r="SQ253" s="11"/>
      <c r="SR253" s="11"/>
      <c r="SS253" s="11"/>
      <c r="ST253" s="11"/>
      <c r="SU253" s="11"/>
      <c r="SV253" s="11"/>
      <c r="SW253" s="11"/>
      <c r="SX253" s="11"/>
      <c r="SY253" s="11"/>
      <c r="SZ253" s="11"/>
      <c r="TA253" s="11"/>
      <c r="TB253" s="11"/>
      <c r="TC253" s="11"/>
      <c r="TD253" s="11"/>
      <c r="TE253" s="11"/>
      <c r="TF253" s="11"/>
      <c r="TG253" s="14"/>
      <c r="TH253" s="11"/>
      <c r="TI253" s="11"/>
      <c r="TJ253" s="11"/>
      <c r="TK253" s="11"/>
      <c r="TL253" s="11"/>
      <c r="TM253" s="11"/>
      <c r="TN253" s="11"/>
      <c r="TO253" s="11"/>
      <c r="TP253" s="11"/>
      <c r="TQ253" s="11"/>
      <c r="TR253" s="11"/>
      <c r="TS253" s="11"/>
      <c r="TT253" s="11"/>
      <c r="TU253" s="11"/>
      <c r="TV253" s="11"/>
      <c r="TW253" s="11"/>
      <c r="TX253" s="11"/>
      <c r="TY253" s="11"/>
      <c r="TZ253" s="11"/>
      <c r="UA253" s="11"/>
      <c r="UB253" s="11"/>
      <c r="UC253" s="11"/>
      <c r="UD253" s="11"/>
      <c r="UE253" s="11"/>
      <c r="UF253" s="11"/>
      <c r="UG253" s="11"/>
      <c r="UH253" s="11"/>
      <c r="UI253" s="11"/>
      <c r="UJ253" s="11"/>
      <c r="UK253" s="11"/>
      <c r="UL253" s="11"/>
      <c r="UM253" s="11"/>
      <c r="UN253" s="11"/>
      <c r="UO253" s="11"/>
      <c r="UP253" s="11"/>
      <c r="UQ253" s="11"/>
      <c r="UR253" s="11"/>
      <c r="US253" s="11"/>
      <c r="UT253" s="11"/>
      <c r="UU253" s="11"/>
      <c r="UV253" s="11"/>
      <c r="UW253" s="11"/>
      <c r="UX253" s="11"/>
      <c r="UY253" s="11"/>
      <c r="UZ253" s="11"/>
      <c r="VA253" s="11"/>
      <c r="VB253" s="11"/>
      <c r="VC253" s="11"/>
      <c r="VD253" s="11"/>
      <c r="VE253" s="11"/>
      <c r="VF253" s="11"/>
      <c r="VG253" s="11"/>
      <c r="VH253" s="14"/>
      <c r="VI253" s="11"/>
      <c r="VJ253" s="11"/>
      <c r="VK253" s="11"/>
      <c r="VL253" s="11"/>
      <c r="VM253" s="11"/>
      <c r="VN253" s="11"/>
      <c r="VO253" s="11"/>
      <c r="VP253" s="11"/>
      <c r="VQ253" s="11"/>
      <c r="VR253" s="11"/>
      <c r="VS253" s="11"/>
      <c r="VT253" s="11"/>
      <c r="VU253" s="11"/>
      <c r="VV253" s="11"/>
      <c r="VW253" s="11"/>
      <c r="VX253" s="11"/>
      <c r="VY253" s="11"/>
      <c r="VZ253" s="11"/>
      <c r="WA253" s="11"/>
      <c r="WB253" s="11"/>
      <c r="WC253" s="11"/>
      <c r="WD253" s="11"/>
      <c r="WE253" s="11"/>
      <c r="WF253" s="11"/>
      <c r="WG253" s="11"/>
      <c r="WH253" s="11"/>
      <c r="WI253" s="11"/>
      <c r="WJ253" s="11"/>
      <c r="WK253" s="11"/>
      <c r="WL253" s="11"/>
      <c r="WM253" s="11"/>
      <c r="WN253" s="11"/>
      <c r="WO253" s="11"/>
      <c r="WP253" s="11"/>
      <c r="WQ253" s="11"/>
      <c r="WR253" s="11"/>
      <c r="WS253" s="11"/>
      <c r="WT253" s="11"/>
      <c r="WU253" s="11"/>
      <c r="WV253" s="11"/>
      <c r="WW253" s="11"/>
      <c r="WX253" s="11"/>
      <c r="WY253" s="11"/>
      <c r="WZ253" s="11"/>
      <c r="XA253" s="11"/>
      <c r="XB253" s="11"/>
      <c r="XC253" s="11"/>
      <c r="XD253" s="11"/>
      <c r="XE253" s="11"/>
      <c r="XF253" s="11"/>
      <c r="XG253" s="11"/>
      <c r="XH253" s="11"/>
      <c r="XI253" s="11"/>
      <c r="XJ253" s="11"/>
      <c r="XK253" s="11"/>
      <c r="XL253" s="11"/>
      <c r="XM253" s="11"/>
      <c r="XN253" s="11"/>
      <c r="XO253" s="11"/>
      <c r="XP253" s="11"/>
      <c r="XQ253" s="11"/>
      <c r="XR253" s="11"/>
      <c r="XS253" s="11"/>
      <c r="XT253" s="11"/>
      <c r="XU253" s="11"/>
      <c r="XV253" s="11"/>
      <c r="XW253" s="11"/>
      <c r="XX253" s="11"/>
      <c r="XY253" s="11"/>
      <c r="XZ253" s="11"/>
      <c r="YA253" s="11"/>
      <c r="YB253" s="11"/>
      <c r="YC253" s="11"/>
      <c r="YD253" s="11"/>
      <c r="YE253" s="11"/>
      <c r="YF253" s="11"/>
      <c r="YG253" s="11"/>
      <c r="YH253" s="11"/>
      <c r="YI253" s="11"/>
      <c r="YJ253" s="11"/>
      <c r="YK253" s="11"/>
      <c r="YL253" s="11"/>
      <c r="YM253" s="11"/>
      <c r="YN253" s="11"/>
      <c r="YO253" s="11"/>
      <c r="YP253" s="11"/>
      <c r="YQ253" s="11"/>
      <c r="YR253" s="11"/>
      <c r="YS253" s="11"/>
      <c r="YT253" s="11"/>
      <c r="YU253" s="11"/>
      <c r="YV253" s="11"/>
      <c r="YW253" s="11"/>
      <c r="YX253" s="11"/>
      <c r="YY253" s="11"/>
      <c r="YZ253" s="11"/>
      <c r="ZA253" s="11"/>
      <c r="ZB253" s="11"/>
      <c r="ZC253" s="11"/>
      <c r="ZD253" s="11"/>
      <c r="ZE253" s="11"/>
      <c r="ZF253" s="11"/>
      <c r="ZG253" s="11"/>
      <c r="ZH253" s="11"/>
      <c r="ZI253" s="11"/>
      <c r="ZJ253" s="11"/>
      <c r="ZK253" s="11"/>
      <c r="ZL253" s="11"/>
      <c r="ZM253" s="11"/>
      <c r="ZN253" s="11"/>
      <c r="ZO253" s="11"/>
      <c r="ZP253" s="11"/>
      <c r="ZQ253" s="11"/>
      <c r="ZR253" s="11"/>
      <c r="ZS253" s="11"/>
      <c r="ZT253" s="11"/>
      <c r="ZU253" s="11"/>
      <c r="ZV253" s="11"/>
    </row>
    <row r="254" spans="3:698" x14ac:dyDescent="0.2">
      <c r="C254" s="14"/>
      <c r="D254" s="14"/>
      <c r="E254" s="14"/>
      <c r="F254" s="14"/>
      <c r="AY254" s="14"/>
      <c r="AZ254" s="14"/>
      <c r="BA254" s="14"/>
      <c r="BB254" s="14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4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4"/>
      <c r="KM254" s="11"/>
      <c r="KN254" s="11"/>
      <c r="KO254" s="11"/>
      <c r="KP254" s="11"/>
      <c r="KQ254" s="14"/>
      <c r="KR254" s="11"/>
      <c r="KS254" s="11"/>
      <c r="KT254" s="14"/>
      <c r="KU254" s="11"/>
      <c r="KV254" s="11"/>
      <c r="KW254" s="11"/>
      <c r="KX254" s="11"/>
      <c r="KY254" s="14"/>
      <c r="KZ254" s="11"/>
      <c r="LA254" s="11"/>
      <c r="LB254" s="11"/>
      <c r="LC254" s="11"/>
      <c r="LD254" s="11"/>
      <c r="LE254" s="11"/>
      <c r="LF254" s="11"/>
      <c r="LG254" s="11"/>
      <c r="LH254" s="11"/>
      <c r="LI254" s="11"/>
      <c r="LJ254" s="11"/>
      <c r="LK254" s="11"/>
      <c r="LL254" s="11"/>
      <c r="LM254" s="11"/>
      <c r="LN254" s="11"/>
      <c r="LO254" s="11"/>
      <c r="LP254" s="11"/>
      <c r="LQ254" s="11"/>
      <c r="LR254" s="11"/>
      <c r="LS254" s="11"/>
      <c r="LT254" s="11"/>
      <c r="LU254" s="11"/>
      <c r="LV254" s="11"/>
      <c r="LW254" s="11"/>
      <c r="LX254" s="11"/>
      <c r="LY254" s="11"/>
      <c r="LZ254" s="11"/>
      <c r="MA254" s="11"/>
      <c r="MB254" s="11"/>
      <c r="MC254" s="11"/>
      <c r="MD254" s="11"/>
      <c r="ME254" s="11"/>
      <c r="MF254" s="11"/>
      <c r="MG254" s="11"/>
      <c r="MH254" s="11"/>
      <c r="MI254" s="11"/>
      <c r="MJ254" s="11"/>
      <c r="MK254" s="11"/>
      <c r="ML254" s="11"/>
      <c r="MM254" s="11"/>
      <c r="MN254" s="11"/>
      <c r="MO254" s="11"/>
      <c r="MP254" s="11"/>
      <c r="MQ254" s="11"/>
      <c r="MR254" s="11"/>
      <c r="MS254" s="11"/>
      <c r="MT254" s="11"/>
      <c r="MU254" s="11"/>
      <c r="MV254" s="11"/>
      <c r="MW254" s="11"/>
      <c r="MX254" s="11"/>
      <c r="MY254" s="11"/>
      <c r="MZ254" s="11"/>
      <c r="NA254" s="11"/>
      <c r="NB254" s="11"/>
      <c r="NC254" s="11"/>
      <c r="ND254" s="11"/>
      <c r="NE254" s="11"/>
      <c r="NF254" s="11"/>
      <c r="NG254" s="11"/>
      <c r="NH254" s="11"/>
      <c r="NI254" s="11"/>
      <c r="NJ254" s="11"/>
      <c r="NK254" s="11"/>
      <c r="NL254" s="11"/>
      <c r="NM254" s="11"/>
      <c r="NN254" s="11"/>
      <c r="NO254" s="11"/>
      <c r="NP254" s="11"/>
      <c r="NQ254" s="11"/>
      <c r="NR254" s="11"/>
      <c r="NS254" s="11"/>
      <c r="NT254" s="14"/>
      <c r="NU254" s="11"/>
      <c r="NV254" s="11"/>
      <c r="NW254" s="11"/>
      <c r="NX254" s="11"/>
      <c r="NY254" s="11"/>
      <c r="NZ254" s="11"/>
      <c r="OA254" s="11"/>
      <c r="OB254" s="11"/>
      <c r="OC254" s="11"/>
      <c r="OD254" s="11"/>
      <c r="OE254" s="11"/>
      <c r="OF254" s="11"/>
      <c r="OG254" s="11"/>
      <c r="OH254" s="11"/>
      <c r="OI254" s="11"/>
      <c r="OJ254" s="11"/>
      <c r="OK254" s="11"/>
      <c r="OL254" s="11"/>
      <c r="OM254" s="11"/>
      <c r="ON254" s="11"/>
      <c r="OO254" s="11"/>
      <c r="OP254" s="11"/>
      <c r="OQ254" s="11"/>
      <c r="OR254" s="11"/>
      <c r="OS254" s="14"/>
      <c r="OT254" s="44"/>
      <c r="OU254" s="11"/>
      <c r="OV254" s="11"/>
      <c r="OW254" s="11"/>
      <c r="OX254" s="11"/>
      <c r="OY254" s="11"/>
      <c r="OZ254" s="11"/>
      <c r="PA254" s="11"/>
      <c r="PB254" s="11"/>
      <c r="PC254" s="11"/>
      <c r="PD254" s="11"/>
      <c r="PE254" s="11"/>
      <c r="PF254" s="11"/>
      <c r="PG254" s="11"/>
      <c r="PH254" s="11"/>
      <c r="PI254" s="11"/>
      <c r="PJ254" s="11"/>
      <c r="PK254" s="11"/>
      <c r="PL254" s="11"/>
      <c r="PM254" s="11"/>
      <c r="PN254" s="11"/>
      <c r="PO254" s="11"/>
      <c r="PP254" s="11"/>
      <c r="PQ254" s="11"/>
      <c r="PR254" s="11"/>
      <c r="PS254" s="11"/>
      <c r="PT254" s="11"/>
      <c r="PU254" s="11"/>
      <c r="PV254" s="11"/>
      <c r="PW254" s="11"/>
      <c r="PX254" s="14"/>
      <c r="PY254" s="11"/>
      <c r="PZ254" s="11"/>
      <c r="QA254" s="11"/>
      <c r="QB254" s="11"/>
      <c r="QC254" s="11"/>
      <c r="QD254" s="11"/>
      <c r="QE254" s="11"/>
      <c r="QF254" s="11"/>
      <c r="QG254" s="11"/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4"/>
      <c r="RB254" s="11"/>
      <c r="RC254" s="11"/>
      <c r="RD254" s="11"/>
      <c r="RE254" s="11"/>
      <c r="RF254" s="11"/>
      <c r="RG254" s="11"/>
      <c r="RH254" s="11"/>
      <c r="RI254" s="11"/>
      <c r="RJ254" s="14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4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4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</row>
    <row r="255" spans="3:698" x14ac:dyDescent="0.2">
      <c r="C255" s="14"/>
      <c r="D255" s="14"/>
      <c r="E255" s="14"/>
      <c r="F255" s="14"/>
      <c r="AY255" s="14"/>
      <c r="AZ255" s="14"/>
      <c r="BA255" s="14"/>
      <c r="BB255" s="14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4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4"/>
      <c r="KM255" s="11"/>
      <c r="KN255" s="11"/>
      <c r="KO255" s="11"/>
      <c r="KP255" s="11"/>
      <c r="KQ255" s="14"/>
      <c r="KR255" s="11"/>
      <c r="KS255" s="11"/>
      <c r="KT255" s="14"/>
      <c r="KU255" s="11"/>
      <c r="KV255" s="11"/>
      <c r="KW255" s="11"/>
      <c r="KX255" s="11"/>
      <c r="KY255" s="14"/>
      <c r="KZ255" s="11"/>
      <c r="LA255" s="11"/>
      <c r="LB255" s="11"/>
      <c r="LC255" s="11"/>
      <c r="LD255" s="11"/>
      <c r="LE255" s="11"/>
      <c r="LF255" s="11"/>
      <c r="LG255" s="11"/>
      <c r="LH255" s="11"/>
      <c r="LI255" s="11"/>
      <c r="LJ255" s="11"/>
      <c r="LK255" s="11"/>
      <c r="LL255" s="11"/>
      <c r="LM255" s="11"/>
      <c r="LN255" s="11"/>
      <c r="LO255" s="11"/>
      <c r="LP255" s="11"/>
      <c r="LQ255" s="11"/>
      <c r="LR255" s="11"/>
      <c r="LS255" s="11"/>
      <c r="LT255" s="11"/>
      <c r="LU255" s="11"/>
      <c r="LV255" s="11"/>
      <c r="LW255" s="11"/>
      <c r="LX255" s="11"/>
      <c r="LY255" s="11"/>
      <c r="LZ255" s="11"/>
      <c r="MA255" s="11"/>
      <c r="MB255" s="11"/>
      <c r="MC255" s="11"/>
      <c r="MD255" s="11"/>
      <c r="ME255" s="11"/>
      <c r="MF255" s="11"/>
      <c r="MG255" s="11"/>
      <c r="MH255" s="11"/>
      <c r="MI255" s="11"/>
      <c r="MJ255" s="11"/>
      <c r="MK255" s="11"/>
      <c r="ML255" s="11"/>
      <c r="MM255" s="11"/>
      <c r="MN255" s="11"/>
      <c r="MO255" s="11"/>
      <c r="MP255" s="11"/>
      <c r="MQ255" s="11"/>
      <c r="MR255" s="11"/>
      <c r="MS255" s="11"/>
      <c r="MT255" s="11"/>
      <c r="MU255" s="11"/>
      <c r="MV255" s="11"/>
      <c r="MW255" s="11"/>
      <c r="MX255" s="11"/>
      <c r="MY255" s="11"/>
      <c r="MZ255" s="11"/>
      <c r="NA255" s="11"/>
      <c r="NB255" s="11"/>
      <c r="NC255" s="11"/>
      <c r="ND255" s="11"/>
      <c r="NE255" s="11"/>
      <c r="NF255" s="11"/>
      <c r="NG255" s="11"/>
      <c r="NH255" s="11"/>
      <c r="NI255" s="11"/>
      <c r="NJ255" s="11"/>
      <c r="NK255" s="11"/>
      <c r="NL255" s="11"/>
      <c r="NM255" s="11"/>
      <c r="NN255" s="11"/>
      <c r="NO255" s="11"/>
      <c r="NP255" s="11"/>
      <c r="NQ255" s="11"/>
      <c r="NR255" s="11"/>
      <c r="NS255" s="11"/>
      <c r="NT255" s="14"/>
      <c r="NU255" s="11"/>
      <c r="NV255" s="11"/>
      <c r="NW255" s="11"/>
      <c r="NX255" s="11"/>
      <c r="NY255" s="11"/>
      <c r="NZ255" s="11"/>
      <c r="OA255" s="11"/>
      <c r="OB255" s="11"/>
      <c r="OC255" s="11"/>
      <c r="OD255" s="11"/>
      <c r="OE255" s="11"/>
      <c r="OF255" s="11"/>
      <c r="OG255" s="11"/>
      <c r="OH255" s="11"/>
      <c r="OI255" s="11"/>
      <c r="OJ255" s="11"/>
      <c r="OK255" s="11"/>
      <c r="OL255" s="11"/>
      <c r="OM255" s="11"/>
      <c r="ON255" s="11"/>
      <c r="OO255" s="11"/>
      <c r="OP255" s="11"/>
      <c r="OQ255" s="11"/>
      <c r="OR255" s="11"/>
      <c r="OS255" s="14"/>
      <c r="OT255" s="44"/>
      <c r="OU255" s="11"/>
      <c r="OV255" s="11"/>
      <c r="OW255" s="11"/>
      <c r="OX255" s="11"/>
      <c r="OY255" s="11"/>
      <c r="OZ255" s="11"/>
      <c r="PA255" s="11"/>
      <c r="PB255" s="11"/>
      <c r="PC255" s="11"/>
      <c r="PD255" s="11"/>
      <c r="PE255" s="11"/>
      <c r="PF255" s="11"/>
      <c r="PG255" s="11"/>
      <c r="PH255" s="11"/>
      <c r="PI255" s="11"/>
      <c r="PJ255" s="11"/>
      <c r="PK255" s="11"/>
      <c r="PL255" s="11"/>
      <c r="PM255" s="11"/>
      <c r="PN255" s="11"/>
      <c r="PO255" s="11"/>
      <c r="PP255" s="11"/>
      <c r="PQ255" s="11"/>
      <c r="PR255" s="11"/>
      <c r="PS255" s="11"/>
      <c r="PT255" s="11"/>
      <c r="PU255" s="11"/>
      <c r="PV255" s="11"/>
      <c r="PW255" s="11"/>
      <c r="PX255" s="14"/>
      <c r="PY255" s="11"/>
      <c r="PZ255" s="11"/>
      <c r="QA255" s="11"/>
      <c r="QB255" s="11"/>
      <c r="QC255" s="11"/>
      <c r="QD255" s="11"/>
      <c r="QE255" s="11"/>
      <c r="QF255" s="11"/>
      <c r="QG255" s="11"/>
      <c r="QH255" s="11"/>
      <c r="QI255" s="11"/>
      <c r="QJ255" s="11"/>
      <c r="QK255" s="11"/>
      <c r="QL255" s="11"/>
      <c r="QM255" s="11"/>
      <c r="QN255" s="11"/>
      <c r="QO255" s="11"/>
      <c r="QP255" s="11"/>
      <c r="QQ255" s="11"/>
      <c r="QR255" s="11"/>
      <c r="QS255" s="11"/>
      <c r="QT255" s="11"/>
      <c r="QU255" s="11"/>
      <c r="QV255" s="11"/>
      <c r="QW255" s="11"/>
      <c r="QX255" s="11"/>
      <c r="QY255" s="11"/>
      <c r="QZ255" s="11"/>
      <c r="RA255" s="14"/>
      <c r="RB255" s="11"/>
      <c r="RC255" s="11"/>
      <c r="RD255" s="11"/>
      <c r="RE255" s="11"/>
      <c r="RF255" s="11"/>
      <c r="RG255" s="11"/>
      <c r="RH255" s="11"/>
      <c r="RI255" s="11"/>
      <c r="RJ255" s="14"/>
      <c r="RK255" s="11"/>
      <c r="RL255" s="11"/>
      <c r="RM255" s="11"/>
      <c r="RN255" s="11"/>
      <c r="RO255" s="11"/>
      <c r="RP255" s="11"/>
      <c r="RQ255" s="11"/>
      <c r="RR255" s="11"/>
      <c r="RS255" s="11"/>
      <c r="RT255" s="11"/>
      <c r="RU255" s="11"/>
      <c r="RV255" s="11"/>
      <c r="RW255" s="11"/>
      <c r="RX255" s="11"/>
      <c r="RY255" s="11"/>
      <c r="RZ255" s="11"/>
      <c r="SA255" s="11"/>
      <c r="SB255" s="11"/>
      <c r="SC255" s="11"/>
      <c r="SD255" s="11"/>
      <c r="SE255" s="11"/>
      <c r="SF255" s="11"/>
      <c r="SG255" s="11"/>
      <c r="SH255" s="11"/>
      <c r="SI255" s="11"/>
      <c r="SJ255" s="11"/>
      <c r="SK255" s="11"/>
      <c r="SL255" s="11"/>
      <c r="SM255" s="11"/>
      <c r="SN255" s="11"/>
      <c r="SO255" s="11"/>
      <c r="SP255" s="11"/>
      <c r="SQ255" s="11"/>
      <c r="SR255" s="11"/>
      <c r="SS255" s="11"/>
      <c r="ST255" s="11"/>
      <c r="SU255" s="11"/>
      <c r="SV255" s="11"/>
      <c r="SW255" s="11"/>
      <c r="SX255" s="11"/>
      <c r="SY255" s="11"/>
      <c r="SZ255" s="11"/>
      <c r="TA255" s="11"/>
      <c r="TB255" s="11"/>
      <c r="TC255" s="11"/>
      <c r="TD255" s="11"/>
      <c r="TE255" s="11"/>
      <c r="TF255" s="11"/>
      <c r="TG255" s="14"/>
      <c r="TH255" s="11"/>
      <c r="TI255" s="11"/>
      <c r="TJ255" s="11"/>
      <c r="TK255" s="11"/>
      <c r="TL255" s="11"/>
      <c r="TM255" s="11"/>
      <c r="TN255" s="11"/>
      <c r="TO255" s="11"/>
      <c r="TP255" s="11"/>
      <c r="TQ255" s="11"/>
      <c r="TR255" s="11"/>
      <c r="TS255" s="11"/>
      <c r="TT255" s="11"/>
      <c r="TU255" s="11"/>
      <c r="TV255" s="11"/>
      <c r="TW255" s="11"/>
      <c r="TX255" s="11"/>
      <c r="TY255" s="11"/>
      <c r="TZ255" s="11"/>
      <c r="UA255" s="11"/>
      <c r="UB255" s="11"/>
      <c r="UC255" s="11"/>
      <c r="UD255" s="11"/>
      <c r="UE255" s="11"/>
      <c r="UF255" s="11"/>
      <c r="UG255" s="11"/>
      <c r="UH255" s="11"/>
      <c r="UI255" s="11"/>
      <c r="UJ255" s="11"/>
      <c r="UK255" s="11"/>
      <c r="UL255" s="11"/>
      <c r="UM255" s="11"/>
      <c r="UN255" s="11"/>
      <c r="UO255" s="11"/>
      <c r="UP255" s="11"/>
      <c r="UQ255" s="11"/>
      <c r="UR255" s="11"/>
      <c r="US255" s="11"/>
      <c r="UT255" s="11"/>
      <c r="UU255" s="11"/>
      <c r="UV255" s="11"/>
      <c r="UW255" s="11"/>
      <c r="UX255" s="11"/>
      <c r="UY255" s="11"/>
      <c r="UZ255" s="11"/>
      <c r="VA255" s="11"/>
      <c r="VB255" s="11"/>
      <c r="VC255" s="11"/>
      <c r="VD255" s="11"/>
      <c r="VE255" s="11"/>
      <c r="VF255" s="11"/>
      <c r="VG255" s="11"/>
      <c r="VH255" s="14"/>
      <c r="VI255" s="11"/>
      <c r="VJ255" s="11"/>
      <c r="VK255" s="11"/>
      <c r="VL255" s="11"/>
      <c r="VM255" s="11"/>
      <c r="VN255" s="11"/>
      <c r="VO255" s="11"/>
      <c r="VP255" s="11"/>
      <c r="VQ255" s="11"/>
      <c r="VR255" s="11"/>
      <c r="VS255" s="11"/>
      <c r="VT255" s="11"/>
      <c r="VU255" s="11"/>
      <c r="VV255" s="11"/>
      <c r="VW255" s="11"/>
      <c r="VX255" s="11"/>
      <c r="VY255" s="11"/>
      <c r="VZ255" s="11"/>
      <c r="WA255" s="11"/>
      <c r="WB255" s="11"/>
      <c r="WC255" s="11"/>
      <c r="WD255" s="11"/>
      <c r="WE255" s="11"/>
      <c r="WF255" s="11"/>
      <c r="WG255" s="11"/>
      <c r="WH255" s="11"/>
      <c r="WI255" s="11"/>
      <c r="WJ255" s="11"/>
      <c r="WK255" s="11"/>
      <c r="WL255" s="11"/>
      <c r="WM255" s="11"/>
      <c r="WN255" s="11"/>
      <c r="WO255" s="11"/>
      <c r="WP255" s="11"/>
      <c r="WQ255" s="11"/>
      <c r="WR255" s="11"/>
      <c r="WS255" s="11"/>
      <c r="WT255" s="11"/>
      <c r="WU255" s="11"/>
      <c r="WV255" s="11"/>
      <c r="WW255" s="11"/>
      <c r="WX255" s="11"/>
      <c r="WY255" s="11"/>
      <c r="WZ255" s="11"/>
      <c r="XA255" s="11"/>
      <c r="XB255" s="11"/>
      <c r="XC255" s="11"/>
      <c r="XD255" s="11"/>
      <c r="XE255" s="11"/>
      <c r="XF255" s="11"/>
      <c r="XG255" s="11"/>
      <c r="XH255" s="11"/>
      <c r="XI255" s="11"/>
      <c r="XJ255" s="11"/>
      <c r="XK255" s="11"/>
      <c r="XL255" s="11"/>
      <c r="XM255" s="11"/>
      <c r="XN255" s="11"/>
      <c r="XO255" s="11"/>
      <c r="XP255" s="11"/>
      <c r="XQ255" s="11"/>
      <c r="XR255" s="11"/>
      <c r="XS255" s="11"/>
      <c r="XT255" s="11"/>
      <c r="XU255" s="11"/>
      <c r="XV255" s="11"/>
      <c r="XW255" s="11"/>
      <c r="XX255" s="11"/>
      <c r="XY255" s="11"/>
      <c r="XZ255" s="11"/>
      <c r="YA255" s="11"/>
      <c r="YB255" s="11"/>
      <c r="YC255" s="11"/>
      <c r="YD255" s="11"/>
      <c r="YE255" s="11"/>
      <c r="YF255" s="11"/>
      <c r="YG255" s="11"/>
      <c r="YH255" s="11"/>
      <c r="YI255" s="11"/>
      <c r="YJ255" s="11"/>
      <c r="YK255" s="11"/>
      <c r="YL255" s="11"/>
      <c r="YM255" s="11"/>
      <c r="YN255" s="11"/>
      <c r="YO255" s="11"/>
      <c r="YP255" s="11"/>
      <c r="YQ255" s="11"/>
      <c r="YR255" s="11"/>
      <c r="YS255" s="11"/>
      <c r="YT255" s="11"/>
      <c r="YU255" s="11"/>
      <c r="YV255" s="11"/>
      <c r="YW255" s="11"/>
      <c r="YX255" s="11"/>
      <c r="YY255" s="11"/>
      <c r="YZ255" s="11"/>
      <c r="ZA255" s="11"/>
      <c r="ZB255" s="11"/>
      <c r="ZC255" s="11"/>
      <c r="ZD255" s="11"/>
      <c r="ZE255" s="11"/>
      <c r="ZF255" s="11"/>
      <c r="ZG255" s="11"/>
      <c r="ZH255" s="11"/>
      <c r="ZI255" s="11"/>
      <c r="ZJ255" s="11"/>
      <c r="ZK255" s="11"/>
      <c r="ZL255" s="11"/>
      <c r="ZM255" s="11"/>
      <c r="ZN255" s="11"/>
      <c r="ZO255" s="11"/>
      <c r="ZP255" s="11"/>
      <c r="ZQ255" s="11"/>
      <c r="ZR255" s="11"/>
      <c r="ZS255" s="11"/>
      <c r="ZT255" s="11"/>
      <c r="ZU255" s="11"/>
      <c r="ZV255" s="11"/>
    </row>
    <row r="256" spans="3:698" x14ac:dyDescent="0.2">
      <c r="C256" s="14"/>
      <c r="D256" s="14"/>
      <c r="E256" s="14"/>
      <c r="F256" s="14"/>
      <c r="AY256" s="14"/>
      <c r="AZ256" s="14"/>
      <c r="BA256" s="14"/>
      <c r="BB256" s="14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4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4"/>
      <c r="KM256" s="11"/>
      <c r="KN256" s="11"/>
      <c r="KO256" s="11"/>
      <c r="KP256" s="11"/>
      <c r="KQ256" s="14"/>
      <c r="KR256" s="11"/>
      <c r="KS256" s="11"/>
      <c r="KT256" s="14"/>
      <c r="KU256" s="11"/>
      <c r="KV256" s="11"/>
      <c r="KW256" s="11"/>
      <c r="KX256" s="11"/>
      <c r="KY256" s="14"/>
      <c r="KZ256" s="11"/>
      <c r="LA256" s="11"/>
      <c r="LB256" s="11"/>
      <c r="LC256" s="11"/>
      <c r="LD256" s="11"/>
      <c r="LE256" s="11"/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1"/>
      <c r="NT256" s="14"/>
      <c r="NU256" s="11"/>
      <c r="NV256" s="11"/>
      <c r="NW256" s="11"/>
      <c r="NX256" s="11"/>
      <c r="NY256" s="11"/>
      <c r="NZ256" s="11"/>
      <c r="OA256" s="11"/>
      <c r="OB256" s="11"/>
      <c r="OC256" s="11"/>
      <c r="OD256" s="11"/>
      <c r="OE256" s="11"/>
      <c r="OF256" s="11"/>
      <c r="OG256" s="11"/>
      <c r="OH256" s="11"/>
      <c r="OI256" s="11"/>
      <c r="OJ256" s="11"/>
      <c r="OK256" s="11"/>
      <c r="OL256" s="11"/>
      <c r="OM256" s="11"/>
      <c r="ON256" s="11"/>
      <c r="OO256" s="11"/>
      <c r="OP256" s="11"/>
      <c r="OQ256" s="11"/>
      <c r="OR256" s="11"/>
      <c r="OS256" s="14"/>
      <c r="OT256" s="44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1"/>
      <c r="PN256" s="11"/>
      <c r="PO256" s="11"/>
      <c r="PP256" s="11"/>
      <c r="PQ256" s="11"/>
      <c r="PR256" s="11"/>
      <c r="PS256" s="11"/>
      <c r="PT256" s="11"/>
      <c r="PU256" s="11"/>
      <c r="PV256" s="11"/>
      <c r="PW256" s="11"/>
      <c r="PX256" s="14"/>
      <c r="PY256" s="11"/>
      <c r="PZ256" s="11"/>
      <c r="QA256" s="11"/>
      <c r="QB256" s="11"/>
      <c r="QC256" s="11"/>
      <c r="QD256" s="11"/>
      <c r="QE256" s="11"/>
      <c r="QF256" s="11"/>
      <c r="QG256" s="11"/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4"/>
      <c r="RB256" s="11"/>
      <c r="RC256" s="11"/>
      <c r="RD256" s="11"/>
      <c r="RE256" s="11"/>
      <c r="RF256" s="11"/>
      <c r="RG256" s="11"/>
      <c r="RH256" s="11"/>
      <c r="RI256" s="11"/>
      <c r="RJ256" s="14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4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1"/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4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1"/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1"/>
      <c r="YG256" s="11"/>
      <c r="YH256" s="11"/>
      <c r="YI256" s="11"/>
      <c r="YJ256" s="11"/>
      <c r="YK256" s="11"/>
      <c r="YL256" s="11"/>
      <c r="YM256" s="11"/>
      <c r="YN256" s="11"/>
      <c r="YO256" s="11"/>
      <c r="YP256" s="11"/>
      <c r="YQ256" s="11"/>
      <c r="YR256" s="11"/>
      <c r="YS256" s="11"/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1"/>
      <c r="ZF256" s="11"/>
      <c r="ZG256" s="11"/>
      <c r="ZH256" s="11"/>
      <c r="ZI256" s="11"/>
      <c r="ZJ256" s="11"/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</row>
    <row r="257" spans="3:698" x14ac:dyDescent="0.2">
      <c r="C257" s="14"/>
      <c r="D257" s="14"/>
      <c r="E257" s="14"/>
      <c r="F257" s="14"/>
      <c r="AY257" s="14"/>
      <c r="AZ257" s="14"/>
      <c r="BA257" s="14"/>
      <c r="BB257" s="14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4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4"/>
      <c r="KM257" s="11"/>
      <c r="KN257" s="11"/>
      <c r="KO257" s="11"/>
      <c r="KP257" s="11"/>
      <c r="KQ257" s="14"/>
      <c r="KR257" s="11"/>
      <c r="KS257" s="11"/>
      <c r="KT257" s="14"/>
      <c r="KU257" s="11"/>
      <c r="KV257" s="11"/>
      <c r="KW257" s="11"/>
      <c r="KX257" s="11"/>
      <c r="KY257" s="14"/>
      <c r="KZ257" s="11"/>
      <c r="LA257" s="11"/>
      <c r="LB257" s="11"/>
      <c r="LC257" s="11"/>
      <c r="LD257" s="11"/>
      <c r="LE257" s="11"/>
      <c r="LF257" s="11"/>
      <c r="LG257" s="11"/>
      <c r="LH257" s="11"/>
      <c r="LI257" s="11"/>
      <c r="LJ257" s="11"/>
      <c r="LK257" s="11"/>
      <c r="LL257" s="11"/>
      <c r="LM257" s="11"/>
      <c r="LN257" s="11"/>
      <c r="LO257" s="11"/>
      <c r="LP257" s="11"/>
      <c r="LQ257" s="11"/>
      <c r="LR257" s="11"/>
      <c r="LS257" s="11"/>
      <c r="LT257" s="11"/>
      <c r="LU257" s="11"/>
      <c r="LV257" s="11"/>
      <c r="LW257" s="11"/>
      <c r="LX257" s="11"/>
      <c r="LY257" s="11"/>
      <c r="LZ257" s="11"/>
      <c r="MA257" s="11"/>
      <c r="MB257" s="11"/>
      <c r="MC257" s="11"/>
      <c r="MD257" s="11"/>
      <c r="ME257" s="11"/>
      <c r="MF257" s="11"/>
      <c r="MG257" s="11"/>
      <c r="MH257" s="11"/>
      <c r="MI257" s="11"/>
      <c r="MJ257" s="11"/>
      <c r="MK257" s="11"/>
      <c r="ML257" s="11"/>
      <c r="MM257" s="11"/>
      <c r="MN257" s="11"/>
      <c r="MO257" s="11"/>
      <c r="MP257" s="11"/>
      <c r="MQ257" s="11"/>
      <c r="MR257" s="11"/>
      <c r="MS257" s="11"/>
      <c r="MT257" s="11"/>
      <c r="MU257" s="11"/>
      <c r="MV257" s="11"/>
      <c r="MW257" s="11"/>
      <c r="MX257" s="11"/>
      <c r="MY257" s="11"/>
      <c r="MZ257" s="11"/>
      <c r="NA257" s="11"/>
      <c r="NB257" s="11"/>
      <c r="NC257" s="11"/>
      <c r="ND257" s="11"/>
      <c r="NE257" s="11"/>
      <c r="NF257" s="11"/>
      <c r="NG257" s="11"/>
      <c r="NH257" s="11"/>
      <c r="NI257" s="11"/>
      <c r="NJ257" s="11"/>
      <c r="NK257" s="11"/>
      <c r="NL257" s="11"/>
      <c r="NM257" s="11"/>
      <c r="NN257" s="11"/>
      <c r="NO257" s="11"/>
      <c r="NP257" s="11"/>
      <c r="NQ257" s="11"/>
      <c r="NR257" s="11"/>
      <c r="NS257" s="11"/>
      <c r="NT257" s="14"/>
      <c r="NU257" s="11"/>
      <c r="NV257" s="11"/>
      <c r="NW257" s="11"/>
      <c r="NX257" s="11"/>
      <c r="NY257" s="11"/>
      <c r="NZ257" s="11"/>
      <c r="OA257" s="11"/>
      <c r="OB257" s="11"/>
      <c r="OC257" s="11"/>
      <c r="OD257" s="11"/>
      <c r="OE257" s="11"/>
      <c r="OF257" s="11"/>
      <c r="OG257" s="11"/>
      <c r="OH257" s="11"/>
      <c r="OI257" s="11"/>
      <c r="OJ257" s="11"/>
      <c r="OK257" s="11"/>
      <c r="OL257" s="11"/>
      <c r="OM257" s="11"/>
      <c r="ON257" s="11"/>
      <c r="OO257" s="11"/>
      <c r="OP257" s="11"/>
      <c r="OQ257" s="11"/>
      <c r="OR257" s="11"/>
      <c r="OS257" s="14"/>
      <c r="OT257" s="44"/>
      <c r="OU257" s="11"/>
      <c r="OV257" s="11"/>
      <c r="OW257" s="11"/>
      <c r="OX257" s="11"/>
      <c r="OY257" s="11"/>
      <c r="OZ257" s="11"/>
      <c r="PA257" s="11"/>
      <c r="PB257" s="11"/>
      <c r="PC257" s="11"/>
      <c r="PD257" s="11"/>
      <c r="PE257" s="11"/>
      <c r="PF257" s="11"/>
      <c r="PG257" s="11"/>
      <c r="PH257" s="11"/>
      <c r="PI257" s="11"/>
      <c r="PJ257" s="11"/>
      <c r="PK257" s="11"/>
      <c r="PL257" s="11"/>
      <c r="PM257" s="11"/>
      <c r="PN257" s="11"/>
      <c r="PO257" s="11"/>
      <c r="PP257" s="11"/>
      <c r="PQ257" s="11"/>
      <c r="PR257" s="11"/>
      <c r="PS257" s="11"/>
      <c r="PT257" s="11"/>
      <c r="PU257" s="11"/>
      <c r="PV257" s="11"/>
      <c r="PW257" s="11"/>
      <c r="PX257" s="14"/>
      <c r="PY257" s="11"/>
      <c r="PZ257" s="11"/>
      <c r="QA257" s="11"/>
      <c r="QB257" s="11"/>
      <c r="QC257" s="11"/>
      <c r="QD257" s="11"/>
      <c r="QE257" s="11"/>
      <c r="QF257" s="11"/>
      <c r="QG257" s="11"/>
      <c r="QH257" s="11"/>
      <c r="QI257" s="11"/>
      <c r="QJ257" s="11"/>
      <c r="QK257" s="11"/>
      <c r="QL257" s="11"/>
      <c r="QM257" s="11"/>
      <c r="QN257" s="11"/>
      <c r="QO257" s="11"/>
      <c r="QP257" s="11"/>
      <c r="QQ257" s="11"/>
      <c r="QR257" s="11"/>
      <c r="QS257" s="11"/>
      <c r="QT257" s="11"/>
      <c r="QU257" s="11"/>
      <c r="QV257" s="11"/>
      <c r="QW257" s="11"/>
      <c r="QX257" s="11"/>
      <c r="QY257" s="11"/>
      <c r="QZ257" s="11"/>
      <c r="RA257" s="14"/>
      <c r="RB257" s="11"/>
      <c r="RC257" s="11"/>
      <c r="RD257" s="11"/>
      <c r="RE257" s="11"/>
      <c r="RF257" s="11"/>
      <c r="RG257" s="11"/>
      <c r="RH257" s="11"/>
      <c r="RI257" s="11"/>
      <c r="RJ257" s="14"/>
      <c r="RK257" s="11"/>
      <c r="RL257" s="11"/>
      <c r="RM257" s="11"/>
      <c r="RN257" s="11"/>
      <c r="RO257" s="11"/>
      <c r="RP257" s="11"/>
      <c r="RQ257" s="11"/>
      <c r="RR257" s="11"/>
      <c r="RS257" s="11"/>
      <c r="RT257" s="11"/>
      <c r="RU257" s="11"/>
      <c r="RV257" s="11"/>
      <c r="RW257" s="11"/>
      <c r="RX257" s="11"/>
      <c r="RY257" s="11"/>
      <c r="RZ257" s="11"/>
      <c r="SA257" s="11"/>
      <c r="SB257" s="11"/>
      <c r="SC257" s="11"/>
      <c r="SD257" s="11"/>
      <c r="SE257" s="11"/>
      <c r="SF257" s="11"/>
      <c r="SG257" s="11"/>
      <c r="SH257" s="11"/>
      <c r="SI257" s="11"/>
      <c r="SJ257" s="11"/>
      <c r="SK257" s="11"/>
      <c r="SL257" s="11"/>
      <c r="SM257" s="11"/>
      <c r="SN257" s="11"/>
      <c r="SO257" s="11"/>
      <c r="SP257" s="11"/>
      <c r="SQ257" s="11"/>
      <c r="SR257" s="11"/>
      <c r="SS257" s="11"/>
      <c r="ST257" s="11"/>
      <c r="SU257" s="11"/>
      <c r="SV257" s="11"/>
      <c r="SW257" s="11"/>
      <c r="SX257" s="11"/>
      <c r="SY257" s="11"/>
      <c r="SZ257" s="11"/>
      <c r="TA257" s="11"/>
      <c r="TB257" s="11"/>
      <c r="TC257" s="11"/>
      <c r="TD257" s="11"/>
      <c r="TE257" s="11"/>
      <c r="TF257" s="11"/>
      <c r="TG257" s="14"/>
      <c r="TH257" s="11"/>
      <c r="TI257" s="11"/>
      <c r="TJ257" s="11"/>
      <c r="TK257" s="11"/>
      <c r="TL257" s="11"/>
      <c r="TM257" s="11"/>
      <c r="TN257" s="11"/>
      <c r="TO257" s="11"/>
      <c r="TP257" s="11"/>
      <c r="TQ257" s="11"/>
      <c r="TR257" s="11"/>
      <c r="TS257" s="11"/>
      <c r="TT257" s="11"/>
      <c r="TU257" s="11"/>
      <c r="TV257" s="11"/>
      <c r="TW257" s="11"/>
      <c r="TX257" s="11"/>
      <c r="TY257" s="11"/>
      <c r="TZ257" s="11"/>
      <c r="UA257" s="11"/>
      <c r="UB257" s="11"/>
      <c r="UC257" s="11"/>
      <c r="UD257" s="11"/>
      <c r="UE257" s="11"/>
      <c r="UF257" s="11"/>
      <c r="UG257" s="11"/>
      <c r="UH257" s="11"/>
      <c r="UI257" s="11"/>
      <c r="UJ257" s="11"/>
      <c r="UK257" s="11"/>
      <c r="UL257" s="11"/>
      <c r="UM257" s="11"/>
      <c r="UN257" s="11"/>
      <c r="UO257" s="11"/>
      <c r="UP257" s="11"/>
      <c r="UQ257" s="11"/>
      <c r="UR257" s="11"/>
      <c r="US257" s="11"/>
      <c r="UT257" s="11"/>
      <c r="UU257" s="11"/>
      <c r="UV257" s="11"/>
      <c r="UW257" s="11"/>
      <c r="UX257" s="11"/>
      <c r="UY257" s="11"/>
      <c r="UZ257" s="11"/>
      <c r="VA257" s="11"/>
      <c r="VB257" s="11"/>
      <c r="VC257" s="11"/>
      <c r="VD257" s="11"/>
      <c r="VE257" s="11"/>
      <c r="VF257" s="11"/>
      <c r="VG257" s="11"/>
      <c r="VH257" s="14"/>
      <c r="VI257" s="11"/>
      <c r="VJ257" s="11"/>
      <c r="VK257" s="11"/>
      <c r="VL257" s="11"/>
      <c r="VM257" s="11"/>
      <c r="VN257" s="11"/>
      <c r="VO257" s="11"/>
      <c r="VP257" s="11"/>
      <c r="VQ257" s="11"/>
      <c r="VR257" s="11"/>
      <c r="VS257" s="11"/>
      <c r="VT257" s="11"/>
      <c r="VU257" s="11"/>
      <c r="VV257" s="11"/>
      <c r="VW257" s="11"/>
      <c r="VX257" s="11"/>
      <c r="VY257" s="11"/>
      <c r="VZ257" s="11"/>
      <c r="WA257" s="11"/>
      <c r="WB257" s="11"/>
      <c r="WC257" s="11"/>
      <c r="WD257" s="11"/>
      <c r="WE257" s="11"/>
      <c r="WF257" s="11"/>
      <c r="WG257" s="11"/>
      <c r="WH257" s="11"/>
      <c r="WI257" s="11"/>
      <c r="WJ257" s="11"/>
      <c r="WK257" s="11"/>
      <c r="WL257" s="11"/>
      <c r="WM257" s="11"/>
      <c r="WN257" s="11"/>
      <c r="WO257" s="11"/>
      <c r="WP257" s="11"/>
      <c r="WQ257" s="11"/>
      <c r="WR257" s="11"/>
      <c r="WS257" s="11"/>
      <c r="WT257" s="11"/>
      <c r="WU257" s="11"/>
      <c r="WV257" s="11"/>
      <c r="WW257" s="11"/>
      <c r="WX257" s="11"/>
      <c r="WY257" s="11"/>
      <c r="WZ257" s="11"/>
      <c r="XA257" s="11"/>
      <c r="XB257" s="11"/>
      <c r="XC257" s="11"/>
      <c r="XD257" s="11"/>
      <c r="XE257" s="11"/>
      <c r="XF257" s="11"/>
      <c r="XG257" s="11"/>
      <c r="XH257" s="11"/>
      <c r="XI257" s="11"/>
      <c r="XJ257" s="11"/>
      <c r="XK257" s="11"/>
      <c r="XL257" s="11"/>
      <c r="XM257" s="11"/>
      <c r="XN257" s="11"/>
      <c r="XO257" s="11"/>
      <c r="XP257" s="11"/>
      <c r="XQ257" s="11"/>
      <c r="XR257" s="11"/>
      <c r="XS257" s="11"/>
      <c r="XT257" s="11"/>
      <c r="XU257" s="11"/>
      <c r="XV257" s="11"/>
      <c r="XW257" s="11"/>
      <c r="XX257" s="11"/>
      <c r="XY257" s="11"/>
      <c r="XZ257" s="11"/>
      <c r="YA257" s="11"/>
      <c r="YB257" s="11"/>
      <c r="YC257" s="11"/>
      <c r="YD257" s="11"/>
      <c r="YE257" s="11"/>
      <c r="YF257" s="11"/>
      <c r="YG257" s="11"/>
      <c r="YH257" s="11"/>
      <c r="YI257" s="11"/>
      <c r="YJ257" s="11"/>
      <c r="YK257" s="11"/>
      <c r="YL257" s="11"/>
      <c r="YM257" s="11"/>
      <c r="YN257" s="11"/>
      <c r="YO257" s="11"/>
      <c r="YP257" s="11"/>
      <c r="YQ257" s="11"/>
      <c r="YR257" s="11"/>
      <c r="YS257" s="11"/>
      <c r="YT257" s="11"/>
      <c r="YU257" s="11"/>
      <c r="YV257" s="11"/>
      <c r="YW257" s="11"/>
      <c r="YX257" s="11"/>
      <c r="YY257" s="11"/>
      <c r="YZ257" s="11"/>
      <c r="ZA257" s="11"/>
      <c r="ZB257" s="11"/>
      <c r="ZC257" s="11"/>
      <c r="ZD257" s="11"/>
      <c r="ZE257" s="11"/>
      <c r="ZF257" s="11"/>
      <c r="ZG257" s="11"/>
      <c r="ZH257" s="11"/>
      <c r="ZI257" s="11"/>
      <c r="ZJ257" s="11"/>
      <c r="ZK257" s="11"/>
      <c r="ZL257" s="11"/>
      <c r="ZM257" s="11"/>
      <c r="ZN257" s="11"/>
      <c r="ZO257" s="11"/>
      <c r="ZP257" s="11"/>
      <c r="ZQ257" s="11"/>
      <c r="ZR257" s="11"/>
      <c r="ZS257" s="11"/>
      <c r="ZT257" s="11"/>
      <c r="ZU257" s="11"/>
      <c r="ZV257" s="11"/>
    </row>
    <row r="258" spans="3:698" x14ac:dyDescent="0.2">
      <c r="C258" s="14"/>
      <c r="D258" s="14"/>
      <c r="E258" s="14"/>
      <c r="F258" s="14"/>
      <c r="AY258" s="14"/>
      <c r="AZ258" s="14"/>
      <c r="BA258" s="14"/>
      <c r="BB258" s="14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4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4"/>
      <c r="KM258" s="11"/>
      <c r="KN258" s="11"/>
      <c r="KO258" s="11"/>
      <c r="KP258" s="11"/>
      <c r="KQ258" s="14"/>
      <c r="KR258" s="11"/>
      <c r="KS258" s="11"/>
      <c r="KT258" s="14"/>
      <c r="KU258" s="11"/>
      <c r="KV258" s="11"/>
      <c r="KW258" s="11"/>
      <c r="KX258" s="11"/>
      <c r="KY258" s="14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1"/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4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4"/>
      <c r="OT258" s="44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1"/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4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1"/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4"/>
      <c r="RB258" s="11"/>
      <c r="RC258" s="11"/>
      <c r="RD258" s="11"/>
      <c r="RE258" s="11"/>
      <c r="RF258" s="11"/>
      <c r="RG258" s="11"/>
      <c r="RH258" s="11"/>
      <c r="RI258" s="11"/>
      <c r="RJ258" s="14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4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1"/>
      <c r="UO258" s="11"/>
      <c r="UP258" s="11"/>
      <c r="UQ258" s="11"/>
      <c r="UR258" s="11"/>
      <c r="US258" s="11"/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4"/>
      <c r="VI258" s="11"/>
      <c r="VJ258" s="11"/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1"/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</row>
    <row r="259" spans="3:698" x14ac:dyDescent="0.2">
      <c r="C259" s="14"/>
      <c r="D259" s="14"/>
      <c r="E259" s="14"/>
      <c r="F259" s="14"/>
      <c r="AY259" s="14"/>
      <c r="AZ259" s="14"/>
      <c r="BA259" s="14"/>
      <c r="BB259" s="14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4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4"/>
      <c r="KM259" s="11"/>
      <c r="KN259" s="11"/>
      <c r="KO259" s="11"/>
      <c r="KP259" s="11"/>
      <c r="KQ259" s="14"/>
      <c r="KR259" s="11"/>
      <c r="KS259" s="11"/>
      <c r="KT259" s="14"/>
      <c r="KU259" s="11"/>
      <c r="KV259" s="11"/>
      <c r="KW259" s="11"/>
      <c r="KX259" s="11"/>
      <c r="KY259" s="14"/>
      <c r="KZ259" s="11"/>
      <c r="LA259" s="11"/>
      <c r="LB259" s="11"/>
      <c r="LC259" s="11"/>
      <c r="LD259" s="11"/>
      <c r="LE259" s="11"/>
      <c r="LF259" s="11"/>
      <c r="LG259" s="11"/>
      <c r="LH259" s="11"/>
      <c r="LI259" s="11"/>
      <c r="LJ259" s="11"/>
      <c r="LK259" s="11"/>
      <c r="LL259" s="11"/>
      <c r="LM259" s="11"/>
      <c r="LN259" s="11"/>
      <c r="LO259" s="11"/>
      <c r="LP259" s="11"/>
      <c r="LQ259" s="11"/>
      <c r="LR259" s="11"/>
      <c r="LS259" s="11"/>
      <c r="LT259" s="11"/>
      <c r="LU259" s="11"/>
      <c r="LV259" s="11"/>
      <c r="LW259" s="11"/>
      <c r="LX259" s="11"/>
      <c r="LY259" s="11"/>
      <c r="LZ259" s="11"/>
      <c r="MA259" s="11"/>
      <c r="MB259" s="11"/>
      <c r="MC259" s="11"/>
      <c r="MD259" s="11"/>
      <c r="ME259" s="11"/>
      <c r="MF259" s="11"/>
      <c r="MG259" s="11"/>
      <c r="MH259" s="11"/>
      <c r="MI259" s="11"/>
      <c r="MJ259" s="11"/>
      <c r="MK259" s="11"/>
      <c r="ML259" s="11"/>
      <c r="MM259" s="11"/>
      <c r="MN259" s="11"/>
      <c r="MO259" s="11"/>
      <c r="MP259" s="11"/>
      <c r="MQ259" s="11"/>
      <c r="MR259" s="11"/>
      <c r="MS259" s="11"/>
      <c r="MT259" s="11"/>
      <c r="MU259" s="11"/>
      <c r="MV259" s="11"/>
      <c r="MW259" s="11"/>
      <c r="MX259" s="11"/>
      <c r="MY259" s="11"/>
      <c r="MZ259" s="11"/>
      <c r="NA259" s="11"/>
      <c r="NB259" s="11"/>
      <c r="NC259" s="11"/>
      <c r="ND259" s="11"/>
      <c r="NE259" s="11"/>
      <c r="NF259" s="11"/>
      <c r="NG259" s="11"/>
      <c r="NH259" s="11"/>
      <c r="NI259" s="11"/>
      <c r="NJ259" s="11"/>
      <c r="NK259" s="11"/>
      <c r="NL259" s="11"/>
      <c r="NM259" s="11"/>
      <c r="NN259" s="11"/>
      <c r="NO259" s="11"/>
      <c r="NP259" s="11"/>
      <c r="NQ259" s="11"/>
      <c r="NR259" s="11"/>
      <c r="NS259" s="11"/>
      <c r="NT259" s="14"/>
      <c r="NU259" s="11"/>
      <c r="NV259" s="11"/>
      <c r="NW259" s="11"/>
      <c r="NX259" s="11"/>
      <c r="NY259" s="11"/>
      <c r="NZ259" s="11"/>
      <c r="OA259" s="11"/>
      <c r="OB259" s="11"/>
      <c r="OC259" s="11"/>
      <c r="OD259" s="11"/>
      <c r="OE259" s="11"/>
      <c r="OF259" s="11"/>
      <c r="OG259" s="11"/>
      <c r="OH259" s="11"/>
      <c r="OI259" s="11"/>
      <c r="OJ259" s="11"/>
      <c r="OK259" s="11"/>
      <c r="OL259" s="11"/>
      <c r="OM259" s="11"/>
      <c r="ON259" s="11"/>
      <c r="OO259" s="11"/>
      <c r="OP259" s="11"/>
      <c r="OQ259" s="11"/>
      <c r="OR259" s="11"/>
      <c r="OS259" s="14"/>
      <c r="OT259" s="44"/>
      <c r="OU259" s="11"/>
      <c r="OV259" s="11"/>
      <c r="OW259" s="11"/>
      <c r="OX259" s="11"/>
      <c r="OY259" s="11"/>
      <c r="OZ259" s="11"/>
      <c r="PA259" s="11"/>
      <c r="PB259" s="11"/>
      <c r="PC259" s="11"/>
      <c r="PD259" s="11"/>
      <c r="PE259" s="11"/>
      <c r="PF259" s="11"/>
      <c r="PG259" s="11"/>
      <c r="PH259" s="11"/>
      <c r="PI259" s="11"/>
      <c r="PJ259" s="11"/>
      <c r="PK259" s="11"/>
      <c r="PL259" s="11"/>
      <c r="PM259" s="11"/>
      <c r="PN259" s="11"/>
      <c r="PO259" s="11"/>
      <c r="PP259" s="11"/>
      <c r="PQ259" s="11"/>
      <c r="PR259" s="11"/>
      <c r="PS259" s="11"/>
      <c r="PT259" s="11"/>
      <c r="PU259" s="11"/>
      <c r="PV259" s="11"/>
      <c r="PW259" s="11"/>
      <c r="PX259" s="14"/>
      <c r="PY259" s="11"/>
      <c r="PZ259" s="11"/>
      <c r="QA259" s="11"/>
      <c r="QB259" s="11"/>
      <c r="QC259" s="11"/>
      <c r="QD259" s="11"/>
      <c r="QE259" s="11"/>
      <c r="QF259" s="11"/>
      <c r="QG259" s="11"/>
      <c r="QH259" s="11"/>
      <c r="QI259" s="11"/>
      <c r="QJ259" s="11"/>
      <c r="QK259" s="11"/>
      <c r="QL259" s="11"/>
      <c r="QM259" s="11"/>
      <c r="QN259" s="11"/>
      <c r="QO259" s="11"/>
      <c r="QP259" s="11"/>
      <c r="QQ259" s="11"/>
      <c r="QR259" s="11"/>
      <c r="QS259" s="11"/>
      <c r="QT259" s="11"/>
      <c r="QU259" s="11"/>
      <c r="QV259" s="11"/>
      <c r="QW259" s="11"/>
      <c r="QX259" s="11"/>
      <c r="QY259" s="11"/>
      <c r="QZ259" s="11"/>
      <c r="RA259" s="14"/>
      <c r="RB259" s="11"/>
      <c r="RC259" s="11"/>
      <c r="RD259" s="11"/>
      <c r="RE259" s="11"/>
      <c r="RF259" s="11"/>
      <c r="RG259" s="11"/>
      <c r="RH259" s="11"/>
      <c r="RI259" s="11"/>
      <c r="RJ259" s="14"/>
      <c r="RK259" s="11"/>
      <c r="RL259" s="11"/>
      <c r="RM259" s="11"/>
      <c r="RN259" s="11"/>
      <c r="RO259" s="11"/>
      <c r="RP259" s="11"/>
      <c r="RQ259" s="11"/>
      <c r="RR259" s="11"/>
      <c r="RS259" s="11"/>
      <c r="RT259" s="11"/>
      <c r="RU259" s="11"/>
      <c r="RV259" s="11"/>
      <c r="RW259" s="11"/>
      <c r="RX259" s="11"/>
      <c r="RY259" s="11"/>
      <c r="RZ259" s="11"/>
      <c r="SA259" s="11"/>
      <c r="SB259" s="11"/>
      <c r="SC259" s="11"/>
      <c r="SD259" s="11"/>
      <c r="SE259" s="11"/>
      <c r="SF259" s="11"/>
      <c r="SG259" s="11"/>
      <c r="SH259" s="11"/>
      <c r="SI259" s="11"/>
      <c r="SJ259" s="11"/>
      <c r="SK259" s="11"/>
      <c r="SL259" s="11"/>
      <c r="SM259" s="11"/>
      <c r="SN259" s="11"/>
      <c r="SO259" s="11"/>
      <c r="SP259" s="11"/>
      <c r="SQ259" s="11"/>
      <c r="SR259" s="11"/>
      <c r="SS259" s="11"/>
      <c r="ST259" s="11"/>
      <c r="SU259" s="11"/>
      <c r="SV259" s="11"/>
      <c r="SW259" s="11"/>
      <c r="SX259" s="11"/>
      <c r="SY259" s="11"/>
      <c r="SZ259" s="11"/>
      <c r="TA259" s="11"/>
      <c r="TB259" s="11"/>
      <c r="TC259" s="11"/>
      <c r="TD259" s="11"/>
      <c r="TE259" s="11"/>
      <c r="TF259" s="11"/>
      <c r="TG259" s="14"/>
      <c r="TH259" s="11"/>
      <c r="TI259" s="11"/>
      <c r="TJ259" s="11"/>
      <c r="TK259" s="11"/>
      <c r="TL259" s="11"/>
      <c r="TM259" s="11"/>
      <c r="TN259" s="11"/>
      <c r="TO259" s="11"/>
      <c r="TP259" s="11"/>
      <c r="TQ259" s="11"/>
      <c r="TR259" s="11"/>
      <c r="TS259" s="11"/>
      <c r="TT259" s="11"/>
      <c r="TU259" s="11"/>
      <c r="TV259" s="11"/>
      <c r="TW259" s="11"/>
      <c r="TX259" s="11"/>
      <c r="TY259" s="11"/>
      <c r="TZ259" s="11"/>
      <c r="UA259" s="11"/>
      <c r="UB259" s="11"/>
      <c r="UC259" s="11"/>
      <c r="UD259" s="11"/>
      <c r="UE259" s="11"/>
      <c r="UF259" s="11"/>
      <c r="UG259" s="11"/>
      <c r="UH259" s="11"/>
      <c r="UI259" s="11"/>
      <c r="UJ259" s="11"/>
      <c r="UK259" s="11"/>
      <c r="UL259" s="11"/>
      <c r="UM259" s="11"/>
      <c r="UN259" s="11"/>
      <c r="UO259" s="11"/>
      <c r="UP259" s="11"/>
      <c r="UQ259" s="11"/>
      <c r="UR259" s="11"/>
      <c r="US259" s="11"/>
      <c r="UT259" s="11"/>
      <c r="UU259" s="11"/>
      <c r="UV259" s="11"/>
      <c r="UW259" s="11"/>
      <c r="UX259" s="11"/>
      <c r="UY259" s="11"/>
      <c r="UZ259" s="11"/>
      <c r="VA259" s="11"/>
      <c r="VB259" s="11"/>
      <c r="VC259" s="11"/>
      <c r="VD259" s="11"/>
      <c r="VE259" s="11"/>
      <c r="VF259" s="11"/>
      <c r="VG259" s="11"/>
      <c r="VH259" s="14"/>
      <c r="VI259" s="11"/>
      <c r="VJ259" s="11"/>
      <c r="VK259" s="11"/>
      <c r="VL259" s="11"/>
      <c r="VM259" s="11"/>
      <c r="VN259" s="11"/>
      <c r="VO259" s="11"/>
      <c r="VP259" s="11"/>
      <c r="VQ259" s="11"/>
      <c r="VR259" s="11"/>
      <c r="VS259" s="11"/>
      <c r="VT259" s="11"/>
      <c r="VU259" s="11"/>
      <c r="VV259" s="11"/>
      <c r="VW259" s="11"/>
      <c r="VX259" s="11"/>
      <c r="VY259" s="11"/>
      <c r="VZ259" s="11"/>
      <c r="WA259" s="11"/>
      <c r="WB259" s="11"/>
      <c r="WC259" s="11"/>
      <c r="WD259" s="11"/>
      <c r="WE259" s="11"/>
      <c r="WF259" s="11"/>
      <c r="WG259" s="11"/>
      <c r="WH259" s="11"/>
      <c r="WI259" s="11"/>
      <c r="WJ259" s="11"/>
      <c r="WK259" s="11"/>
      <c r="WL259" s="11"/>
      <c r="WM259" s="11"/>
      <c r="WN259" s="11"/>
      <c r="WO259" s="11"/>
      <c r="WP259" s="11"/>
      <c r="WQ259" s="11"/>
      <c r="WR259" s="11"/>
      <c r="WS259" s="11"/>
      <c r="WT259" s="11"/>
      <c r="WU259" s="11"/>
      <c r="WV259" s="11"/>
      <c r="WW259" s="11"/>
      <c r="WX259" s="11"/>
      <c r="WY259" s="11"/>
      <c r="WZ259" s="11"/>
      <c r="XA259" s="11"/>
      <c r="XB259" s="11"/>
      <c r="XC259" s="11"/>
      <c r="XD259" s="11"/>
      <c r="XE259" s="11"/>
      <c r="XF259" s="11"/>
      <c r="XG259" s="11"/>
      <c r="XH259" s="11"/>
      <c r="XI259" s="11"/>
      <c r="XJ259" s="11"/>
      <c r="XK259" s="11"/>
      <c r="XL259" s="11"/>
      <c r="XM259" s="11"/>
      <c r="XN259" s="11"/>
      <c r="XO259" s="11"/>
      <c r="XP259" s="11"/>
      <c r="XQ259" s="11"/>
      <c r="XR259" s="11"/>
      <c r="XS259" s="11"/>
      <c r="XT259" s="11"/>
      <c r="XU259" s="11"/>
      <c r="XV259" s="11"/>
      <c r="XW259" s="11"/>
      <c r="XX259" s="11"/>
      <c r="XY259" s="11"/>
      <c r="XZ259" s="11"/>
      <c r="YA259" s="11"/>
      <c r="YB259" s="11"/>
      <c r="YC259" s="11"/>
      <c r="YD259" s="11"/>
      <c r="YE259" s="11"/>
      <c r="YF259" s="11"/>
      <c r="YG259" s="11"/>
      <c r="YH259" s="11"/>
      <c r="YI259" s="11"/>
      <c r="YJ259" s="11"/>
      <c r="YK259" s="11"/>
      <c r="YL259" s="11"/>
      <c r="YM259" s="11"/>
      <c r="YN259" s="11"/>
      <c r="YO259" s="11"/>
      <c r="YP259" s="11"/>
      <c r="YQ259" s="11"/>
      <c r="YR259" s="11"/>
      <c r="YS259" s="11"/>
      <c r="YT259" s="11"/>
      <c r="YU259" s="11"/>
      <c r="YV259" s="11"/>
      <c r="YW259" s="11"/>
      <c r="YX259" s="11"/>
      <c r="YY259" s="11"/>
      <c r="YZ259" s="11"/>
      <c r="ZA259" s="11"/>
      <c r="ZB259" s="11"/>
      <c r="ZC259" s="11"/>
      <c r="ZD259" s="11"/>
      <c r="ZE259" s="11"/>
      <c r="ZF259" s="11"/>
      <c r="ZG259" s="11"/>
      <c r="ZH259" s="11"/>
      <c r="ZI259" s="11"/>
      <c r="ZJ259" s="11"/>
      <c r="ZK259" s="11"/>
      <c r="ZL259" s="11"/>
      <c r="ZM259" s="11"/>
      <c r="ZN259" s="11"/>
      <c r="ZO259" s="11"/>
      <c r="ZP259" s="11"/>
      <c r="ZQ259" s="11"/>
      <c r="ZR259" s="11"/>
      <c r="ZS259" s="11"/>
      <c r="ZT259" s="11"/>
      <c r="ZU259" s="11"/>
      <c r="ZV259" s="11"/>
    </row>
    <row r="260" spans="3:698" x14ac:dyDescent="0.2">
      <c r="C260" s="14"/>
      <c r="D260" s="14"/>
      <c r="E260" s="14"/>
      <c r="F260" s="14"/>
      <c r="AY260" s="14"/>
      <c r="AZ260" s="14"/>
      <c r="BA260" s="14"/>
      <c r="BB260" s="14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4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4"/>
      <c r="KM260" s="11"/>
      <c r="KN260" s="11"/>
      <c r="KO260" s="11"/>
      <c r="KP260" s="11"/>
      <c r="KQ260" s="14"/>
      <c r="KR260" s="11"/>
      <c r="KS260" s="11"/>
      <c r="KT260" s="14"/>
      <c r="KU260" s="11"/>
      <c r="KV260" s="11"/>
      <c r="KW260" s="11"/>
      <c r="KX260" s="11"/>
      <c r="KY260" s="14"/>
      <c r="KZ260" s="11"/>
      <c r="LA260" s="11"/>
      <c r="LB260" s="11"/>
      <c r="LC260" s="11"/>
      <c r="LD260" s="11"/>
      <c r="LE260" s="11"/>
      <c r="LF260" s="11"/>
      <c r="LG260" s="11"/>
      <c r="LH260" s="11"/>
      <c r="LI260" s="11"/>
      <c r="LJ260" s="11"/>
      <c r="LK260" s="11"/>
      <c r="LL260" s="11"/>
      <c r="LM260" s="11"/>
      <c r="LN260" s="11"/>
      <c r="LO260" s="11"/>
      <c r="LP260" s="11"/>
      <c r="LQ260" s="11"/>
      <c r="LR260" s="11"/>
      <c r="LS260" s="11"/>
      <c r="LT260" s="11"/>
      <c r="LU260" s="11"/>
      <c r="LV260" s="11"/>
      <c r="LW260" s="11"/>
      <c r="LX260" s="11"/>
      <c r="LY260" s="11"/>
      <c r="LZ260" s="11"/>
      <c r="MA260" s="11"/>
      <c r="MB260" s="11"/>
      <c r="MC260" s="11"/>
      <c r="MD260" s="11"/>
      <c r="ME260" s="11"/>
      <c r="MF260" s="11"/>
      <c r="MG260" s="11"/>
      <c r="MH260" s="11"/>
      <c r="MI260" s="11"/>
      <c r="MJ260" s="11"/>
      <c r="MK260" s="11"/>
      <c r="ML260" s="11"/>
      <c r="MM260" s="11"/>
      <c r="MN260" s="11"/>
      <c r="MO260" s="11"/>
      <c r="MP260" s="11"/>
      <c r="MQ260" s="11"/>
      <c r="MR260" s="11"/>
      <c r="MS260" s="11"/>
      <c r="MT260" s="11"/>
      <c r="MU260" s="11"/>
      <c r="MV260" s="11"/>
      <c r="MW260" s="11"/>
      <c r="MX260" s="11"/>
      <c r="MY260" s="11"/>
      <c r="MZ260" s="11"/>
      <c r="NA260" s="11"/>
      <c r="NB260" s="11"/>
      <c r="NC260" s="11"/>
      <c r="ND260" s="11"/>
      <c r="NE260" s="11"/>
      <c r="NF260" s="11"/>
      <c r="NG260" s="11"/>
      <c r="NH260" s="11"/>
      <c r="NI260" s="11"/>
      <c r="NJ260" s="11"/>
      <c r="NK260" s="11"/>
      <c r="NL260" s="11"/>
      <c r="NM260" s="11"/>
      <c r="NN260" s="11"/>
      <c r="NO260" s="11"/>
      <c r="NP260" s="11"/>
      <c r="NQ260" s="11"/>
      <c r="NR260" s="11"/>
      <c r="NS260" s="11"/>
      <c r="NT260" s="14"/>
      <c r="NU260" s="11"/>
      <c r="NV260" s="11"/>
      <c r="NW260" s="11"/>
      <c r="NX260" s="11"/>
      <c r="NY260" s="11"/>
      <c r="NZ260" s="11"/>
      <c r="OA260" s="11"/>
      <c r="OB260" s="11"/>
      <c r="OC260" s="11"/>
      <c r="OD260" s="11"/>
      <c r="OE260" s="11"/>
      <c r="OF260" s="11"/>
      <c r="OG260" s="11"/>
      <c r="OH260" s="11"/>
      <c r="OI260" s="11"/>
      <c r="OJ260" s="11"/>
      <c r="OK260" s="11"/>
      <c r="OL260" s="11"/>
      <c r="OM260" s="11"/>
      <c r="ON260" s="11"/>
      <c r="OO260" s="11"/>
      <c r="OP260" s="11"/>
      <c r="OQ260" s="11"/>
      <c r="OR260" s="11"/>
      <c r="OS260" s="14"/>
      <c r="OT260" s="44"/>
      <c r="OU260" s="11"/>
      <c r="OV260" s="11"/>
      <c r="OW260" s="11"/>
      <c r="OX260" s="11"/>
      <c r="OY260" s="11"/>
      <c r="OZ260" s="11"/>
      <c r="PA260" s="11"/>
      <c r="PB260" s="11"/>
      <c r="PC260" s="11"/>
      <c r="PD260" s="11"/>
      <c r="PE260" s="11"/>
      <c r="PF260" s="11"/>
      <c r="PG260" s="11"/>
      <c r="PH260" s="11"/>
      <c r="PI260" s="11"/>
      <c r="PJ260" s="11"/>
      <c r="PK260" s="11"/>
      <c r="PL260" s="11"/>
      <c r="PM260" s="11"/>
      <c r="PN260" s="11"/>
      <c r="PO260" s="11"/>
      <c r="PP260" s="11"/>
      <c r="PQ260" s="11"/>
      <c r="PR260" s="11"/>
      <c r="PS260" s="11"/>
      <c r="PT260" s="11"/>
      <c r="PU260" s="11"/>
      <c r="PV260" s="11"/>
      <c r="PW260" s="11"/>
      <c r="PX260" s="14"/>
      <c r="PY260" s="11"/>
      <c r="PZ260" s="11"/>
      <c r="QA260" s="11"/>
      <c r="QB260" s="11"/>
      <c r="QC260" s="11"/>
      <c r="QD260" s="11"/>
      <c r="QE260" s="11"/>
      <c r="QF260" s="11"/>
      <c r="QG260" s="11"/>
      <c r="QH260" s="11"/>
      <c r="QI260" s="11"/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4"/>
      <c r="RB260" s="11"/>
      <c r="RC260" s="11"/>
      <c r="RD260" s="11"/>
      <c r="RE260" s="11"/>
      <c r="RF260" s="11"/>
      <c r="RG260" s="11"/>
      <c r="RH260" s="11"/>
      <c r="RI260" s="11"/>
      <c r="RJ260" s="14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1"/>
      <c r="ST260" s="11"/>
      <c r="SU260" s="11"/>
      <c r="SV260" s="11"/>
      <c r="SW260" s="11"/>
      <c r="SX260" s="11"/>
      <c r="SY260" s="11"/>
      <c r="SZ260" s="11"/>
      <c r="TA260" s="11"/>
      <c r="TB260" s="11"/>
      <c r="TC260" s="11"/>
      <c r="TD260" s="11"/>
      <c r="TE260" s="11"/>
      <c r="TF260" s="11"/>
      <c r="TG260" s="14"/>
      <c r="TH260" s="11"/>
      <c r="TI260" s="11"/>
      <c r="TJ260" s="11"/>
      <c r="TK260" s="11"/>
      <c r="TL260" s="11"/>
      <c r="TM260" s="11"/>
      <c r="TN260" s="11"/>
      <c r="TO260" s="11"/>
      <c r="TP260" s="11"/>
      <c r="TQ260" s="11"/>
      <c r="TR260" s="11"/>
      <c r="TS260" s="11"/>
      <c r="TT260" s="11"/>
      <c r="TU260" s="11"/>
      <c r="TV260" s="11"/>
      <c r="TW260" s="11"/>
      <c r="TX260" s="11"/>
      <c r="TY260" s="11"/>
      <c r="TZ260" s="11"/>
      <c r="UA260" s="11"/>
      <c r="UB260" s="11"/>
      <c r="UC260" s="11"/>
      <c r="UD260" s="11"/>
      <c r="UE260" s="11"/>
      <c r="UF260" s="11"/>
      <c r="UG260" s="11"/>
      <c r="UH260" s="11"/>
      <c r="UI260" s="11"/>
      <c r="UJ260" s="11"/>
      <c r="UK260" s="11"/>
      <c r="UL260" s="11"/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4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1"/>
      <c r="WK260" s="11"/>
      <c r="WL260" s="11"/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1"/>
      <c r="YG260" s="11"/>
      <c r="YH260" s="11"/>
      <c r="YI260" s="11"/>
      <c r="YJ260" s="11"/>
      <c r="YK260" s="11"/>
      <c r="YL260" s="11"/>
      <c r="YM260" s="11"/>
      <c r="YN260" s="11"/>
      <c r="YO260" s="11"/>
      <c r="YP260" s="11"/>
      <c r="YQ260" s="11"/>
      <c r="YR260" s="11"/>
      <c r="YS260" s="11"/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1"/>
      <c r="ZF260" s="11"/>
      <c r="ZG260" s="11"/>
      <c r="ZH260" s="11"/>
      <c r="ZI260" s="11"/>
      <c r="ZJ260" s="11"/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</row>
    <row r="261" spans="3:698" x14ac:dyDescent="0.2">
      <c r="C261" s="14"/>
      <c r="D261" s="14"/>
      <c r="E261" s="14"/>
      <c r="F261" s="14"/>
      <c r="AY261" s="14"/>
      <c r="AZ261" s="14"/>
      <c r="BA261" s="14"/>
      <c r="BB261" s="14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4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4"/>
      <c r="KM261" s="11"/>
      <c r="KN261" s="11"/>
      <c r="KO261" s="11"/>
      <c r="KP261" s="11"/>
      <c r="KQ261" s="14"/>
      <c r="KR261" s="11"/>
      <c r="KS261" s="11"/>
      <c r="KT261" s="14"/>
      <c r="KU261" s="11"/>
      <c r="KV261" s="11"/>
      <c r="KW261" s="11"/>
      <c r="KX261" s="11"/>
      <c r="KY261" s="14"/>
      <c r="KZ261" s="11"/>
      <c r="LA261" s="11"/>
      <c r="LB261" s="11"/>
      <c r="LC261" s="11"/>
      <c r="LD261" s="11"/>
      <c r="LE261" s="11"/>
      <c r="LF261" s="11"/>
      <c r="LG261" s="11"/>
      <c r="LH261" s="11"/>
      <c r="LI261" s="11"/>
      <c r="LJ261" s="11"/>
      <c r="LK261" s="11"/>
      <c r="LL261" s="11"/>
      <c r="LM261" s="11"/>
      <c r="LN261" s="11"/>
      <c r="LO261" s="11"/>
      <c r="LP261" s="11"/>
      <c r="LQ261" s="11"/>
      <c r="LR261" s="11"/>
      <c r="LS261" s="11"/>
      <c r="LT261" s="11"/>
      <c r="LU261" s="11"/>
      <c r="LV261" s="11"/>
      <c r="LW261" s="11"/>
      <c r="LX261" s="11"/>
      <c r="LY261" s="11"/>
      <c r="LZ261" s="11"/>
      <c r="MA261" s="11"/>
      <c r="MB261" s="11"/>
      <c r="MC261" s="11"/>
      <c r="MD261" s="11"/>
      <c r="ME261" s="11"/>
      <c r="MF261" s="11"/>
      <c r="MG261" s="11"/>
      <c r="MH261" s="11"/>
      <c r="MI261" s="11"/>
      <c r="MJ261" s="11"/>
      <c r="MK261" s="11"/>
      <c r="ML261" s="11"/>
      <c r="MM261" s="11"/>
      <c r="MN261" s="11"/>
      <c r="MO261" s="11"/>
      <c r="MP261" s="11"/>
      <c r="MQ261" s="11"/>
      <c r="MR261" s="11"/>
      <c r="MS261" s="11"/>
      <c r="MT261" s="11"/>
      <c r="MU261" s="11"/>
      <c r="MV261" s="11"/>
      <c r="MW261" s="11"/>
      <c r="MX261" s="11"/>
      <c r="MY261" s="11"/>
      <c r="MZ261" s="11"/>
      <c r="NA261" s="11"/>
      <c r="NB261" s="11"/>
      <c r="NC261" s="11"/>
      <c r="ND261" s="11"/>
      <c r="NE261" s="11"/>
      <c r="NF261" s="11"/>
      <c r="NG261" s="11"/>
      <c r="NH261" s="11"/>
      <c r="NI261" s="11"/>
      <c r="NJ261" s="11"/>
      <c r="NK261" s="11"/>
      <c r="NL261" s="11"/>
      <c r="NM261" s="11"/>
      <c r="NN261" s="11"/>
      <c r="NO261" s="11"/>
      <c r="NP261" s="11"/>
      <c r="NQ261" s="11"/>
      <c r="NR261" s="11"/>
      <c r="NS261" s="11"/>
      <c r="NT261" s="14"/>
      <c r="NU261" s="11"/>
      <c r="NV261" s="11"/>
      <c r="NW261" s="11"/>
      <c r="NX261" s="11"/>
      <c r="NY261" s="11"/>
      <c r="NZ261" s="11"/>
      <c r="OA261" s="11"/>
      <c r="OB261" s="11"/>
      <c r="OC261" s="11"/>
      <c r="OD261" s="11"/>
      <c r="OE261" s="11"/>
      <c r="OF261" s="11"/>
      <c r="OG261" s="11"/>
      <c r="OH261" s="11"/>
      <c r="OI261" s="11"/>
      <c r="OJ261" s="11"/>
      <c r="OK261" s="11"/>
      <c r="OL261" s="11"/>
      <c r="OM261" s="11"/>
      <c r="ON261" s="11"/>
      <c r="OO261" s="11"/>
      <c r="OP261" s="11"/>
      <c r="OQ261" s="11"/>
      <c r="OR261" s="11"/>
      <c r="OS261" s="14"/>
      <c r="OT261" s="44"/>
      <c r="OU261" s="11"/>
      <c r="OV261" s="11"/>
      <c r="OW261" s="11"/>
      <c r="OX261" s="11"/>
      <c r="OY261" s="11"/>
      <c r="OZ261" s="11"/>
      <c r="PA261" s="11"/>
      <c r="PB261" s="11"/>
      <c r="PC261" s="11"/>
      <c r="PD261" s="11"/>
      <c r="PE261" s="11"/>
      <c r="PF261" s="11"/>
      <c r="PG261" s="11"/>
      <c r="PH261" s="11"/>
      <c r="PI261" s="11"/>
      <c r="PJ261" s="11"/>
      <c r="PK261" s="11"/>
      <c r="PL261" s="11"/>
      <c r="PM261" s="11"/>
      <c r="PN261" s="11"/>
      <c r="PO261" s="11"/>
      <c r="PP261" s="11"/>
      <c r="PQ261" s="11"/>
      <c r="PR261" s="11"/>
      <c r="PS261" s="11"/>
      <c r="PT261" s="11"/>
      <c r="PU261" s="11"/>
      <c r="PV261" s="11"/>
      <c r="PW261" s="11"/>
      <c r="PX261" s="14"/>
      <c r="PY261" s="11"/>
      <c r="PZ261" s="11"/>
      <c r="QA261" s="11"/>
      <c r="QB261" s="11"/>
      <c r="QC261" s="11"/>
      <c r="QD261" s="11"/>
      <c r="QE261" s="11"/>
      <c r="QF261" s="11"/>
      <c r="QG261" s="11"/>
      <c r="QH261" s="11"/>
      <c r="QI261" s="11"/>
      <c r="QJ261" s="11"/>
      <c r="QK261" s="11"/>
      <c r="QL261" s="11"/>
      <c r="QM261" s="11"/>
      <c r="QN261" s="11"/>
      <c r="QO261" s="11"/>
      <c r="QP261" s="11"/>
      <c r="QQ261" s="11"/>
      <c r="QR261" s="11"/>
      <c r="QS261" s="11"/>
      <c r="QT261" s="11"/>
      <c r="QU261" s="11"/>
      <c r="QV261" s="11"/>
      <c r="QW261" s="11"/>
      <c r="QX261" s="11"/>
      <c r="QY261" s="11"/>
      <c r="QZ261" s="11"/>
      <c r="RA261" s="14"/>
      <c r="RB261" s="11"/>
      <c r="RC261" s="11"/>
      <c r="RD261" s="11"/>
      <c r="RE261" s="11"/>
      <c r="RF261" s="11"/>
      <c r="RG261" s="11"/>
      <c r="RH261" s="11"/>
      <c r="RI261" s="11"/>
      <c r="RJ261" s="14"/>
      <c r="RK261" s="11"/>
      <c r="RL261" s="11"/>
      <c r="RM261" s="11"/>
      <c r="RN261" s="11"/>
      <c r="RO261" s="11"/>
      <c r="RP261" s="11"/>
      <c r="RQ261" s="11"/>
      <c r="RR261" s="11"/>
      <c r="RS261" s="11"/>
      <c r="RT261" s="11"/>
      <c r="RU261" s="11"/>
      <c r="RV261" s="11"/>
      <c r="RW261" s="11"/>
      <c r="RX261" s="11"/>
      <c r="RY261" s="11"/>
      <c r="RZ261" s="11"/>
      <c r="SA261" s="11"/>
      <c r="SB261" s="11"/>
      <c r="SC261" s="11"/>
      <c r="SD261" s="11"/>
      <c r="SE261" s="11"/>
      <c r="SF261" s="11"/>
      <c r="SG261" s="11"/>
      <c r="SH261" s="11"/>
      <c r="SI261" s="11"/>
      <c r="SJ261" s="11"/>
      <c r="SK261" s="11"/>
      <c r="SL261" s="11"/>
      <c r="SM261" s="11"/>
      <c r="SN261" s="11"/>
      <c r="SO261" s="11"/>
      <c r="SP261" s="11"/>
      <c r="SQ261" s="11"/>
      <c r="SR261" s="11"/>
      <c r="SS261" s="11"/>
      <c r="ST261" s="11"/>
      <c r="SU261" s="11"/>
      <c r="SV261" s="11"/>
      <c r="SW261" s="11"/>
      <c r="SX261" s="11"/>
      <c r="SY261" s="11"/>
      <c r="SZ261" s="11"/>
      <c r="TA261" s="11"/>
      <c r="TB261" s="11"/>
      <c r="TC261" s="11"/>
      <c r="TD261" s="11"/>
      <c r="TE261" s="11"/>
      <c r="TF261" s="11"/>
      <c r="TG261" s="14"/>
      <c r="TH261" s="11"/>
      <c r="TI261" s="11"/>
      <c r="TJ261" s="11"/>
      <c r="TK261" s="11"/>
      <c r="TL261" s="11"/>
      <c r="TM261" s="11"/>
      <c r="TN261" s="11"/>
      <c r="TO261" s="11"/>
      <c r="TP261" s="11"/>
      <c r="TQ261" s="11"/>
      <c r="TR261" s="11"/>
      <c r="TS261" s="11"/>
      <c r="TT261" s="11"/>
      <c r="TU261" s="11"/>
      <c r="TV261" s="11"/>
      <c r="TW261" s="11"/>
      <c r="TX261" s="11"/>
      <c r="TY261" s="11"/>
      <c r="TZ261" s="11"/>
      <c r="UA261" s="11"/>
      <c r="UB261" s="11"/>
      <c r="UC261" s="11"/>
      <c r="UD261" s="11"/>
      <c r="UE261" s="11"/>
      <c r="UF261" s="11"/>
      <c r="UG261" s="11"/>
      <c r="UH261" s="11"/>
      <c r="UI261" s="11"/>
      <c r="UJ261" s="11"/>
      <c r="UK261" s="11"/>
      <c r="UL261" s="11"/>
      <c r="UM261" s="11"/>
      <c r="UN261" s="11"/>
      <c r="UO261" s="11"/>
      <c r="UP261" s="11"/>
      <c r="UQ261" s="11"/>
      <c r="UR261" s="11"/>
      <c r="US261" s="11"/>
      <c r="UT261" s="11"/>
      <c r="UU261" s="11"/>
      <c r="UV261" s="11"/>
      <c r="UW261" s="11"/>
      <c r="UX261" s="11"/>
      <c r="UY261" s="11"/>
      <c r="UZ261" s="11"/>
      <c r="VA261" s="11"/>
      <c r="VB261" s="11"/>
      <c r="VC261" s="11"/>
      <c r="VD261" s="11"/>
      <c r="VE261" s="11"/>
      <c r="VF261" s="11"/>
      <c r="VG261" s="11"/>
      <c r="VH261" s="14"/>
      <c r="VI261" s="11"/>
      <c r="VJ261" s="11"/>
      <c r="VK261" s="11"/>
      <c r="VL261" s="11"/>
      <c r="VM261" s="11"/>
      <c r="VN261" s="11"/>
      <c r="VO261" s="11"/>
      <c r="VP261" s="11"/>
      <c r="VQ261" s="11"/>
      <c r="VR261" s="11"/>
      <c r="VS261" s="11"/>
      <c r="VT261" s="11"/>
      <c r="VU261" s="11"/>
      <c r="VV261" s="11"/>
      <c r="VW261" s="11"/>
      <c r="VX261" s="11"/>
      <c r="VY261" s="11"/>
      <c r="VZ261" s="11"/>
      <c r="WA261" s="11"/>
      <c r="WB261" s="11"/>
      <c r="WC261" s="11"/>
      <c r="WD261" s="11"/>
      <c r="WE261" s="11"/>
      <c r="WF261" s="11"/>
      <c r="WG261" s="11"/>
      <c r="WH261" s="11"/>
      <c r="WI261" s="11"/>
      <c r="WJ261" s="11"/>
      <c r="WK261" s="11"/>
      <c r="WL261" s="11"/>
      <c r="WM261" s="11"/>
      <c r="WN261" s="11"/>
      <c r="WO261" s="11"/>
      <c r="WP261" s="11"/>
      <c r="WQ261" s="11"/>
      <c r="WR261" s="11"/>
      <c r="WS261" s="11"/>
      <c r="WT261" s="11"/>
      <c r="WU261" s="11"/>
      <c r="WV261" s="11"/>
      <c r="WW261" s="11"/>
      <c r="WX261" s="11"/>
      <c r="WY261" s="11"/>
      <c r="WZ261" s="11"/>
      <c r="XA261" s="11"/>
      <c r="XB261" s="11"/>
      <c r="XC261" s="11"/>
      <c r="XD261" s="11"/>
      <c r="XE261" s="11"/>
      <c r="XF261" s="11"/>
      <c r="XG261" s="11"/>
      <c r="XH261" s="11"/>
      <c r="XI261" s="11"/>
      <c r="XJ261" s="11"/>
      <c r="XK261" s="11"/>
      <c r="XL261" s="11"/>
      <c r="XM261" s="11"/>
      <c r="XN261" s="11"/>
      <c r="XO261" s="11"/>
      <c r="XP261" s="11"/>
      <c r="XQ261" s="11"/>
      <c r="XR261" s="11"/>
      <c r="XS261" s="11"/>
      <c r="XT261" s="11"/>
      <c r="XU261" s="11"/>
      <c r="XV261" s="11"/>
      <c r="XW261" s="11"/>
      <c r="XX261" s="11"/>
      <c r="XY261" s="11"/>
      <c r="XZ261" s="11"/>
      <c r="YA261" s="11"/>
      <c r="YB261" s="11"/>
      <c r="YC261" s="11"/>
      <c r="YD261" s="11"/>
      <c r="YE261" s="11"/>
      <c r="YF261" s="11"/>
      <c r="YG261" s="11"/>
      <c r="YH261" s="11"/>
      <c r="YI261" s="11"/>
      <c r="YJ261" s="11"/>
      <c r="YK261" s="11"/>
      <c r="YL261" s="11"/>
      <c r="YM261" s="11"/>
      <c r="YN261" s="11"/>
      <c r="YO261" s="11"/>
      <c r="YP261" s="11"/>
      <c r="YQ261" s="11"/>
      <c r="YR261" s="11"/>
      <c r="YS261" s="11"/>
      <c r="YT261" s="11"/>
      <c r="YU261" s="11"/>
      <c r="YV261" s="11"/>
      <c r="YW261" s="11"/>
      <c r="YX261" s="11"/>
      <c r="YY261" s="11"/>
      <c r="YZ261" s="11"/>
      <c r="ZA261" s="11"/>
      <c r="ZB261" s="11"/>
      <c r="ZC261" s="11"/>
      <c r="ZD261" s="11"/>
      <c r="ZE261" s="11"/>
      <c r="ZF261" s="11"/>
      <c r="ZG261" s="11"/>
      <c r="ZH261" s="11"/>
      <c r="ZI261" s="11"/>
      <c r="ZJ261" s="11"/>
      <c r="ZK261" s="11"/>
      <c r="ZL261" s="11"/>
      <c r="ZM261" s="11"/>
      <c r="ZN261" s="11"/>
      <c r="ZO261" s="11"/>
      <c r="ZP261" s="11"/>
      <c r="ZQ261" s="11"/>
      <c r="ZR261" s="11"/>
      <c r="ZS261" s="11"/>
      <c r="ZT261" s="11"/>
      <c r="ZU261" s="11"/>
      <c r="ZV261" s="11"/>
    </row>
    <row r="262" spans="3:698" x14ac:dyDescent="0.2">
      <c r="C262" s="14"/>
      <c r="D262" s="14"/>
      <c r="E262" s="14"/>
      <c r="F262" s="14"/>
      <c r="AY262" s="14"/>
      <c r="AZ262" s="14"/>
      <c r="BA262" s="14"/>
      <c r="BB262" s="14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4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4"/>
      <c r="KM262" s="11"/>
      <c r="KN262" s="11"/>
      <c r="KO262" s="11"/>
      <c r="KP262" s="11"/>
      <c r="KQ262" s="14"/>
      <c r="KR262" s="11"/>
      <c r="KS262" s="11"/>
      <c r="KT262" s="14"/>
      <c r="KU262" s="11"/>
      <c r="KV262" s="11"/>
      <c r="KW262" s="11"/>
      <c r="KX262" s="11"/>
      <c r="KY262" s="14"/>
      <c r="KZ262" s="11"/>
      <c r="LA262" s="11"/>
      <c r="LB262" s="11"/>
      <c r="LC262" s="11"/>
      <c r="LD262" s="11"/>
      <c r="LE262" s="11"/>
      <c r="LF262" s="11"/>
      <c r="LG262" s="11"/>
      <c r="LH262" s="11"/>
      <c r="LI262" s="11"/>
      <c r="LJ262" s="11"/>
      <c r="LK262" s="11"/>
      <c r="LL262" s="11"/>
      <c r="LM262" s="11"/>
      <c r="LN262" s="11"/>
      <c r="LO262" s="11"/>
      <c r="LP262" s="11"/>
      <c r="LQ262" s="11"/>
      <c r="LR262" s="11"/>
      <c r="LS262" s="11"/>
      <c r="LT262" s="11"/>
      <c r="LU262" s="11"/>
      <c r="LV262" s="11"/>
      <c r="LW262" s="11"/>
      <c r="LX262" s="11"/>
      <c r="LY262" s="11"/>
      <c r="LZ262" s="11"/>
      <c r="MA262" s="11"/>
      <c r="MB262" s="11"/>
      <c r="MC262" s="11"/>
      <c r="MD262" s="11"/>
      <c r="ME262" s="11"/>
      <c r="MF262" s="11"/>
      <c r="MG262" s="11"/>
      <c r="MH262" s="11"/>
      <c r="MI262" s="11"/>
      <c r="MJ262" s="11"/>
      <c r="MK262" s="11"/>
      <c r="ML262" s="11"/>
      <c r="MM262" s="11"/>
      <c r="MN262" s="11"/>
      <c r="MO262" s="11"/>
      <c r="MP262" s="11"/>
      <c r="MQ262" s="11"/>
      <c r="MR262" s="11"/>
      <c r="MS262" s="11"/>
      <c r="MT262" s="11"/>
      <c r="MU262" s="11"/>
      <c r="MV262" s="11"/>
      <c r="MW262" s="11"/>
      <c r="MX262" s="11"/>
      <c r="MY262" s="11"/>
      <c r="MZ262" s="11"/>
      <c r="NA262" s="11"/>
      <c r="NB262" s="11"/>
      <c r="NC262" s="11"/>
      <c r="ND262" s="11"/>
      <c r="NE262" s="11"/>
      <c r="NF262" s="11"/>
      <c r="NG262" s="11"/>
      <c r="NH262" s="11"/>
      <c r="NI262" s="11"/>
      <c r="NJ262" s="11"/>
      <c r="NK262" s="11"/>
      <c r="NL262" s="11"/>
      <c r="NM262" s="11"/>
      <c r="NN262" s="11"/>
      <c r="NO262" s="11"/>
      <c r="NP262" s="11"/>
      <c r="NQ262" s="11"/>
      <c r="NR262" s="11"/>
      <c r="NS262" s="11"/>
      <c r="NT262" s="14"/>
      <c r="NU262" s="11"/>
      <c r="NV262" s="11"/>
      <c r="NW262" s="11"/>
      <c r="NX262" s="11"/>
      <c r="NY262" s="11"/>
      <c r="NZ262" s="11"/>
      <c r="OA262" s="11"/>
      <c r="OB262" s="11"/>
      <c r="OC262" s="11"/>
      <c r="OD262" s="11"/>
      <c r="OE262" s="11"/>
      <c r="OF262" s="11"/>
      <c r="OG262" s="11"/>
      <c r="OH262" s="11"/>
      <c r="OI262" s="11"/>
      <c r="OJ262" s="11"/>
      <c r="OK262" s="11"/>
      <c r="OL262" s="11"/>
      <c r="OM262" s="11"/>
      <c r="ON262" s="11"/>
      <c r="OO262" s="11"/>
      <c r="OP262" s="11"/>
      <c r="OQ262" s="11"/>
      <c r="OR262" s="11"/>
      <c r="OS262" s="14"/>
      <c r="OT262" s="44"/>
      <c r="OU262" s="11"/>
      <c r="OV262" s="11"/>
      <c r="OW262" s="11"/>
      <c r="OX262" s="11"/>
      <c r="OY262" s="11"/>
      <c r="OZ262" s="11"/>
      <c r="PA262" s="11"/>
      <c r="PB262" s="11"/>
      <c r="PC262" s="11"/>
      <c r="PD262" s="11"/>
      <c r="PE262" s="11"/>
      <c r="PF262" s="11"/>
      <c r="PG262" s="11"/>
      <c r="PH262" s="11"/>
      <c r="PI262" s="11"/>
      <c r="PJ262" s="11"/>
      <c r="PK262" s="11"/>
      <c r="PL262" s="11"/>
      <c r="PM262" s="11"/>
      <c r="PN262" s="11"/>
      <c r="PO262" s="11"/>
      <c r="PP262" s="11"/>
      <c r="PQ262" s="11"/>
      <c r="PR262" s="11"/>
      <c r="PS262" s="11"/>
      <c r="PT262" s="11"/>
      <c r="PU262" s="11"/>
      <c r="PV262" s="11"/>
      <c r="PW262" s="11"/>
      <c r="PX262" s="14"/>
      <c r="PY262" s="11"/>
      <c r="PZ262" s="11"/>
      <c r="QA262" s="11"/>
      <c r="QB262" s="11"/>
      <c r="QC262" s="11"/>
      <c r="QD262" s="11"/>
      <c r="QE262" s="11"/>
      <c r="QF262" s="11"/>
      <c r="QG262" s="11"/>
      <c r="QH262" s="11"/>
      <c r="QI262" s="11"/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4"/>
      <c r="RB262" s="11"/>
      <c r="RC262" s="11"/>
      <c r="RD262" s="11"/>
      <c r="RE262" s="11"/>
      <c r="RF262" s="11"/>
      <c r="RG262" s="11"/>
      <c r="RH262" s="11"/>
      <c r="RI262" s="11"/>
      <c r="RJ262" s="14"/>
      <c r="RK262" s="11"/>
      <c r="RL262" s="11"/>
      <c r="RM262" s="11"/>
      <c r="RN262" s="11"/>
      <c r="RO262" s="11"/>
      <c r="RP262" s="11"/>
      <c r="RQ262" s="11"/>
      <c r="RR262" s="11"/>
      <c r="RS262" s="11"/>
      <c r="RT262" s="11"/>
      <c r="RU262" s="11"/>
      <c r="RV262" s="11"/>
      <c r="RW262" s="11"/>
      <c r="RX262" s="11"/>
      <c r="RY262" s="11"/>
      <c r="RZ262" s="11"/>
      <c r="SA262" s="11"/>
      <c r="SB262" s="11"/>
      <c r="SC262" s="11"/>
      <c r="SD262" s="11"/>
      <c r="SE262" s="11"/>
      <c r="SF262" s="11"/>
      <c r="SG262" s="11"/>
      <c r="SH262" s="11"/>
      <c r="SI262" s="11"/>
      <c r="SJ262" s="11"/>
      <c r="SK262" s="11"/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1"/>
      <c r="TC262" s="11"/>
      <c r="TD262" s="11"/>
      <c r="TE262" s="11"/>
      <c r="TF262" s="11"/>
      <c r="TG262" s="14"/>
      <c r="TH262" s="11"/>
      <c r="TI262" s="11"/>
      <c r="TJ262" s="11"/>
      <c r="TK262" s="11"/>
      <c r="TL262" s="11"/>
      <c r="TM262" s="11"/>
      <c r="TN262" s="11"/>
      <c r="TO262" s="11"/>
      <c r="TP262" s="11"/>
      <c r="TQ262" s="11"/>
      <c r="TR262" s="11"/>
      <c r="TS262" s="11"/>
      <c r="TT262" s="11"/>
      <c r="TU262" s="11"/>
      <c r="TV262" s="11"/>
      <c r="TW262" s="11"/>
      <c r="TX262" s="11"/>
      <c r="TY262" s="11"/>
      <c r="TZ262" s="11"/>
      <c r="UA262" s="11"/>
      <c r="UB262" s="11"/>
      <c r="UC262" s="11"/>
      <c r="UD262" s="11"/>
      <c r="UE262" s="11"/>
      <c r="UF262" s="11"/>
      <c r="UG262" s="11"/>
      <c r="UH262" s="11"/>
      <c r="UI262" s="11"/>
      <c r="UJ262" s="11"/>
      <c r="UK262" s="11"/>
      <c r="UL262" s="11"/>
      <c r="UM262" s="11"/>
      <c r="UN262" s="11"/>
      <c r="UO262" s="11"/>
      <c r="UP262" s="11"/>
      <c r="UQ262" s="11"/>
      <c r="UR262" s="11"/>
      <c r="US262" s="11"/>
      <c r="UT262" s="11"/>
      <c r="UU262" s="11"/>
      <c r="UV262" s="11"/>
      <c r="UW262" s="11"/>
      <c r="UX262" s="11"/>
      <c r="UY262" s="11"/>
      <c r="UZ262" s="11"/>
      <c r="VA262" s="11"/>
      <c r="VB262" s="11"/>
      <c r="VC262" s="11"/>
      <c r="VD262" s="11"/>
      <c r="VE262" s="11"/>
      <c r="VF262" s="11"/>
      <c r="VG262" s="11"/>
      <c r="VH262" s="14"/>
      <c r="VI262" s="11"/>
      <c r="VJ262" s="11"/>
      <c r="VK262" s="11"/>
      <c r="VL262" s="11"/>
      <c r="VM262" s="11"/>
      <c r="VN262" s="11"/>
      <c r="VO262" s="11"/>
      <c r="VP262" s="11"/>
      <c r="VQ262" s="11"/>
      <c r="VR262" s="11"/>
      <c r="VS262" s="11"/>
      <c r="VT262" s="11"/>
      <c r="VU262" s="11"/>
      <c r="VV262" s="11"/>
      <c r="VW262" s="11"/>
      <c r="VX262" s="11"/>
      <c r="VY262" s="11"/>
      <c r="VZ262" s="11"/>
      <c r="WA262" s="11"/>
      <c r="WB262" s="11"/>
      <c r="WC262" s="11"/>
      <c r="WD262" s="11"/>
      <c r="WE262" s="11"/>
      <c r="WF262" s="11"/>
      <c r="WG262" s="11"/>
      <c r="WH262" s="11"/>
      <c r="WI262" s="11"/>
      <c r="WJ262" s="11"/>
      <c r="WK262" s="11"/>
      <c r="WL262" s="11"/>
      <c r="WM262" s="11"/>
      <c r="WN262" s="11"/>
      <c r="WO262" s="11"/>
      <c r="WP262" s="11"/>
      <c r="WQ262" s="11"/>
      <c r="WR262" s="11"/>
      <c r="WS262" s="11"/>
      <c r="WT262" s="11"/>
      <c r="WU262" s="11"/>
      <c r="WV262" s="11"/>
      <c r="WW262" s="11"/>
      <c r="WX262" s="11"/>
      <c r="WY262" s="11"/>
      <c r="WZ262" s="11"/>
      <c r="XA262" s="11"/>
      <c r="XB262" s="11"/>
      <c r="XC262" s="11"/>
      <c r="XD262" s="11"/>
      <c r="XE262" s="11"/>
      <c r="XF262" s="11"/>
      <c r="XG262" s="11"/>
      <c r="XH262" s="11"/>
      <c r="XI262" s="11"/>
      <c r="XJ262" s="11"/>
      <c r="XK262" s="11"/>
      <c r="XL262" s="11"/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1"/>
      <c r="XX262" s="11"/>
      <c r="XY262" s="11"/>
      <c r="XZ262" s="11"/>
      <c r="YA262" s="11"/>
      <c r="YB262" s="11"/>
      <c r="YC262" s="11"/>
      <c r="YD262" s="11"/>
      <c r="YE262" s="11"/>
      <c r="YF262" s="11"/>
      <c r="YG262" s="11"/>
      <c r="YH262" s="11"/>
      <c r="YI262" s="11"/>
      <c r="YJ262" s="11"/>
      <c r="YK262" s="11"/>
      <c r="YL262" s="11"/>
      <c r="YM262" s="11"/>
      <c r="YN262" s="11"/>
      <c r="YO262" s="11"/>
      <c r="YP262" s="11"/>
      <c r="YQ262" s="11"/>
      <c r="YR262" s="11"/>
      <c r="YS262" s="11"/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1"/>
      <c r="ZF262" s="11"/>
      <c r="ZG262" s="11"/>
      <c r="ZH262" s="11"/>
      <c r="ZI262" s="11"/>
      <c r="ZJ262" s="11"/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</row>
    <row r="263" spans="3:698" x14ac:dyDescent="0.2">
      <c r="C263" s="14"/>
      <c r="D263" s="14"/>
      <c r="E263" s="14"/>
      <c r="F263" s="14"/>
      <c r="AY263" s="14"/>
      <c r="AZ263" s="14"/>
      <c r="BA263" s="14"/>
      <c r="BB263" s="14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4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4"/>
      <c r="KM263" s="11"/>
      <c r="KN263" s="11"/>
      <c r="KO263" s="11"/>
      <c r="KP263" s="11"/>
      <c r="KQ263" s="14"/>
      <c r="KR263" s="11"/>
      <c r="KS263" s="11"/>
      <c r="KT263" s="14"/>
      <c r="KU263" s="11"/>
      <c r="KV263" s="11"/>
      <c r="KW263" s="11"/>
      <c r="KX263" s="11"/>
      <c r="KY263" s="14"/>
      <c r="KZ263" s="11"/>
      <c r="LA263" s="11"/>
      <c r="LB263" s="11"/>
      <c r="LC263" s="11"/>
      <c r="LD263" s="11"/>
      <c r="LE263" s="11"/>
      <c r="LF263" s="11"/>
      <c r="LG263" s="11"/>
      <c r="LH263" s="11"/>
      <c r="LI263" s="11"/>
      <c r="LJ263" s="11"/>
      <c r="LK263" s="11"/>
      <c r="LL263" s="11"/>
      <c r="LM263" s="11"/>
      <c r="LN263" s="11"/>
      <c r="LO263" s="11"/>
      <c r="LP263" s="11"/>
      <c r="LQ263" s="11"/>
      <c r="LR263" s="11"/>
      <c r="LS263" s="11"/>
      <c r="LT263" s="11"/>
      <c r="LU263" s="11"/>
      <c r="LV263" s="11"/>
      <c r="LW263" s="11"/>
      <c r="LX263" s="11"/>
      <c r="LY263" s="11"/>
      <c r="LZ263" s="11"/>
      <c r="MA263" s="11"/>
      <c r="MB263" s="11"/>
      <c r="MC263" s="11"/>
      <c r="MD263" s="11"/>
      <c r="ME263" s="11"/>
      <c r="MF263" s="11"/>
      <c r="MG263" s="11"/>
      <c r="MH263" s="11"/>
      <c r="MI263" s="11"/>
      <c r="MJ263" s="11"/>
      <c r="MK263" s="11"/>
      <c r="ML263" s="11"/>
      <c r="MM263" s="11"/>
      <c r="MN263" s="11"/>
      <c r="MO263" s="11"/>
      <c r="MP263" s="11"/>
      <c r="MQ263" s="11"/>
      <c r="MR263" s="11"/>
      <c r="MS263" s="11"/>
      <c r="MT263" s="11"/>
      <c r="MU263" s="11"/>
      <c r="MV263" s="11"/>
      <c r="MW263" s="11"/>
      <c r="MX263" s="11"/>
      <c r="MY263" s="11"/>
      <c r="MZ263" s="11"/>
      <c r="NA263" s="11"/>
      <c r="NB263" s="11"/>
      <c r="NC263" s="11"/>
      <c r="ND263" s="11"/>
      <c r="NE263" s="11"/>
      <c r="NF263" s="11"/>
      <c r="NG263" s="11"/>
      <c r="NH263" s="11"/>
      <c r="NI263" s="11"/>
      <c r="NJ263" s="11"/>
      <c r="NK263" s="11"/>
      <c r="NL263" s="11"/>
      <c r="NM263" s="11"/>
      <c r="NN263" s="11"/>
      <c r="NO263" s="11"/>
      <c r="NP263" s="11"/>
      <c r="NQ263" s="11"/>
      <c r="NR263" s="11"/>
      <c r="NS263" s="11"/>
      <c r="NT263" s="14"/>
      <c r="NU263" s="11"/>
      <c r="NV263" s="11"/>
      <c r="NW263" s="11"/>
      <c r="NX263" s="11"/>
      <c r="NY263" s="11"/>
      <c r="NZ263" s="11"/>
      <c r="OA263" s="11"/>
      <c r="OB263" s="11"/>
      <c r="OC263" s="11"/>
      <c r="OD263" s="11"/>
      <c r="OE263" s="11"/>
      <c r="OF263" s="11"/>
      <c r="OG263" s="11"/>
      <c r="OH263" s="11"/>
      <c r="OI263" s="11"/>
      <c r="OJ263" s="11"/>
      <c r="OK263" s="11"/>
      <c r="OL263" s="11"/>
      <c r="OM263" s="11"/>
      <c r="ON263" s="11"/>
      <c r="OO263" s="11"/>
      <c r="OP263" s="11"/>
      <c r="OQ263" s="11"/>
      <c r="OR263" s="11"/>
      <c r="OS263" s="14"/>
      <c r="OT263" s="44"/>
      <c r="OU263" s="11"/>
      <c r="OV263" s="11"/>
      <c r="OW263" s="11"/>
      <c r="OX263" s="11"/>
      <c r="OY263" s="11"/>
      <c r="OZ263" s="11"/>
      <c r="PA263" s="11"/>
      <c r="PB263" s="11"/>
      <c r="PC263" s="11"/>
      <c r="PD263" s="11"/>
      <c r="PE263" s="11"/>
      <c r="PF263" s="11"/>
      <c r="PG263" s="11"/>
      <c r="PH263" s="11"/>
      <c r="PI263" s="11"/>
      <c r="PJ263" s="11"/>
      <c r="PK263" s="11"/>
      <c r="PL263" s="11"/>
      <c r="PM263" s="11"/>
      <c r="PN263" s="11"/>
      <c r="PO263" s="11"/>
      <c r="PP263" s="11"/>
      <c r="PQ263" s="11"/>
      <c r="PR263" s="11"/>
      <c r="PS263" s="11"/>
      <c r="PT263" s="11"/>
      <c r="PU263" s="11"/>
      <c r="PV263" s="11"/>
      <c r="PW263" s="11"/>
      <c r="PX263" s="14"/>
      <c r="PY263" s="11"/>
      <c r="PZ263" s="11"/>
      <c r="QA263" s="11"/>
      <c r="QB263" s="11"/>
      <c r="QC263" s="11"/>
      <c r="QD263" s="11"/>
      <c r="QE263" s="11"/>
      <c r="QF263" s="11"/>
      <c r="QG263" s="11"/>
      <c r="QH263" s="11"/>
      <c r="QI263" s="11"/>
      <c r="QJ263" s="11"/>
      <c r="QK263" s="11"/>
      <c r="QL263" s="11"/>
      <c r="QM263" s="11"/>
      <c r="QN263" s="11"/>
      <c r="QO263" s="11"/>
      <c r="QP263" s="11"/>
      <c r="QQ263" s="11"/>
      <c r="QR263" s="11"/>
      <c r="QS263" s="11"/>
      <c r="QT263" s="11"/>
      <c r="QU263" s="11"/>
      <c r="QV263" s="11"/>
      <c r="QW263" s="11"/>
      <c r="QX263" s="11"/>
      <c r="QY263" s="11"/>
      <c r="QZ263" s="11"/>
      <c r="RA263" s="14"/>
      <c r="RB263" s="11"/>
      <c r="RC263" s="11"/>
      <c r="RD263" s="11"/>
      <c r="RE263" s="11"/>
      <c r="RF263" s="11"/>
      <c r="RG263" s="11"/>
      <c r="RH263" s="11"/>
      <c r="RI263" s="11"/>
      <c r="RJ263" s="14"/>
      <c r="RK263" s="11"/>
      <c r="RL263" s="11"/>
      <c r="RM263" s="11"/>
      <c r="RN263" s="11"/>
      <c r="RO263" s="11"/>
      <c r="RP263" s="11"/>
      <c r="RQ263" s="11"/>
      <c r="RR263" s="11"/>
      <c r="RS263" s="11"/>
      <c r="RT263" s="11"/>
      <c r="RU263" s="11"/>
      <c r="RV263" s="11"/>
      <c r="RW263" s="11"/>
      <c r="RX263" s="11"/>
      <c r="RY263" s="11"/>
      <c r="RZ263" s="11"/>
      <c r="SA263" s="11"/>
      <c r="SB263" s="11"/>
      <c r="SC263" s="11"/>
      <c r="SD263" s="11"/>
      <c r="SE263" s="11"/>
      <c r="SF263" s="11"/>
      <c r="SG263" s="11"/>
      <c r="SH263" s="11"/>
      <c r="SI263" s="11"/>
      <c r="SJ263" s="11"/>
      <c r="SK263" s="11"/>
      <c r="SL263" s="11"/>
      <c r="SM263" s="11"/>
      <c r="SN263" s="11"/>
      <c r="SO263" s="11"/>
      <c r="SP263" s="11"/>
      <c r="SQ263" s="11"/>
      <c r="SR263" s="11"/>
      <c r="SS263" s="11"/>
      <c r="ST263" s="11"/>
      <c r="SU263" s="11"/>
      <c r="SV263" s="11"/>
      <c r="SW263" s="11"/>
      <c r="SX263" s="11"/>
      <c r="SY263" s="11"/>
      <c r="SZ263" s="11"/>
      <c r="TA263" s="11"/>
      <c r="TB263" s="11"/>
      <c r="TC263" s="11"/>
      <c r="TD263" s="11"/>
      <c r="TE263" s="11"/>
      <c r="TF263" s="11"/>
      <c r="TG263" s="14"/>
      <c r="TH263" s="11"/>
      <c r="TI263" s="11"/>
      <c r="TJ263" s="11"/>
      <c r="TK263" s="11"/>
      <c r="TL263" s="11"/>
      <c r="TM263" s="11"/>
      <c r="TN263" s="11"/>
      <c r="TO263" s="11"/>
      <c r="TP263" s="11"/>
      <c r="TQ263" s="11"/>
      <c r="TR263" s="11"/>
      <c r="TS263" s="11"/>
      <c r="TT263" s="11"/>
      <c r="TU263" s="11"/>
      <c r="TV263" s="11"/>
      <c r="TW263" s="11"/>
      <c r="TX263" s="11"/>
      <c r="TY263" s="11"/>
      <c r="TZ263" s="11"/>
      <c r="UA263" s="11"/>
      <c r="UB263" s="11"/>
      <c r="UC263" s="11"/>
      <c r="UD263" s="11"/>
      <c r="UE263" s="11"/>
      <c r="UF263" s="11"/>
      <c r="UG263" s="11"/>
      <c r="UH263" s="11"/>
      <c r="UI263" s="11"/>
      <c r="UJ263" s="11"/>
      <c r="UK263" s="11"/>
      <c r="UL263" s="11"/>
      <c r="UM263" s="11"/>
      <c r="UN263" s="11"/>
      <c r="UO263" s="11"/>
      <c r="UP263" s="11"/>
      <c r="UQ263" s="11"/>
      <c r="UR263" s="11"/>
      <c r="US263" s="11"/>
      <c r="UT263" s="11"/>
      <c r="UU263" s="11"/>
      <c r="UV263" s="11"/>
      <c r="UW263" s="11"/>
      <c r="UX263" s="11"/>
      <c r="UY263" s="11"/>
      <c r="UZ263" s="11"/>
      <c r="VA263" s="11"/>
      <c r="VB263" s="11"/>
      <c r="VC263" s="11"/>
      <c r="VD263" s="11"/>
      <c r="VE263" s="11"/>
      <c r="VF263" s="11"/>
      <c r="VG263" s="11"/>
      <c r="VH263" s="14"/>
      <c r="VI263" s="11"/>
      <c r="VJ263" s="11"/>
      <c r="VK263" s="11"/>
      <c r="VL263" s="11"/>
      <c r="VM263" s="11"/>
      <c r="VN263" s="11"/>
      <c r="VO263" s="11"/>
      <c r="VP263" s="11"/>
      <c r="VQ263" s="11"/>
      <c r="VR263" s="11"/>
      <c r="VS263" s="11"/>
      <c r="VT263" s="11"/>
      <c r="VU263" s="11"/>
      <c r="VV263" s="11"/>
      <c r="VW263" s="11"/>
      <c r="VX263" s="11"/>
      <c r="VY263" s="11"/>
      <c r="VZ263" s="11"/>
      <c r="WA263" s="11"/>
      <c r="WB263" s="11"/>
      <c r="WC263" s="11"/>
      <c r="WD263" s="11"/>
      <c r="WE263" s="11"/>
      <c r="WF263" s="11"/>
      <c r="WG263" s="11"/>
      <c r="WH263" s="11"/>
      <c r="WI263" s="11"/>
      <c r="WJ263" s="11"/>
      <c r="WK263" s="11"/>
      <c r="WL263" s="11"/>
      <c r="WM263" s="11"/>
      <c r="WN263" s="11"/>
      <c r="WO263" s="11"/>
      <c r="WP263" s="11"/>
      <c r="WQ263" s="11"/>
      <c r="WR263" s="11"/>
      <c r="WS263" s="11"/>
      <c r="WT263" s="11"/>
      <c r="WU263" s="11"/>
      <c r="WV263" s="11"/>
      <c r="WW263" s="11"/>
      <c r="WX263" s="11"/>
      <c r="WY263" s="11"/>
      <c r="WZ263" s="11"/>
      <c r="XA263" s="11"/>
      <c r="XB263" s="11"/>
      <c r="XC263" s="11"/>
      <c r="XD263" s="11"/>
      <c r="XE263" s="11"/>
      <c r="XF263" s="11"/>
      <c r="XG263" s="11"/>
      <c r="XH263" s="11"/>
      <c r="XI263" s="11"/>
      <c r="XJ263" s="11"/>
      <c r="XK263" s="11"/>
      <c r="XL263" s="11"/>
      <c r="XM263" s="11"/>
      <c r="XN263" s="11"/>
      <c r="XO263" s="11"/>
      <c r="XP263" s="11"/>
      <c r="XQ263" s="11"/>
      <c r="XR263" s="11"/>
      <c r="XS263" s="11"/>
      <c r="XT263" s="11"/>
      <c r="XU263" s="11"/>
      <c r="XV263" s="11"/>
      <c r="XW263" s="11"/>
      <c r="XX263" s="11"/>
      <c r="XY263" s="11"/>
      <c r="XZ263" s="11"/>
      <c r="YA263" s="11"/>
      <c r="YB263" s="11"/>
      <c r="YC263" s="11"/>
      <c r="YD263" s="11"/>
      <c r="YE263" s="11"/>
      <c r="YF263" s="11"/>
      <c r="YG263" s="11"/>
      <c r="YH263" s="11"/>
      <c r="YI263" s="11"/>
      <c r="YJ263" s="11"/>
      <c r="YK263" s="11"/>
      <c r="YL263" s="11"/>
      <c r="YM263" s="11"/>
      <c r="YN263" s="11"/>
      <c r="YO263" s="11"/>
      <c r="YP263" s="11"/>
      <c r="YQ263" s="11"/>
      <c r="YR263" s="11"/>
      <c r="YS263" s="11"/>
      <c r="YT263" s="11"/>
      <c r="YU263" s="11"/>
      <c r="YV263" s="11"/>
      <c r="YW263" s="11"/>
      <c r="YX263" s="11"/>
      <c r="YY263" s="11"/>
      <c r="YZ263" s="11"/>
      <c r="ZA263" s="11"/>
      <c r="ZB263" s="11"/>
      <c r="ZC263" s="11"/>
      <c r="ZD263" s="11"/>
      <c r="ZE263" s="11"/>
      <c r="ZF263" s="11"/>
      <c r="ZG263" s="11"/>
      <c r="ZH263" s="11"/>
      <c r="ZI263" s="11"/>
      <c r="ZJ263" s="11"/>
      <c r="ZK263" s="11"/>
      <c r="ZL263" s="11"/>
      <c r="ZM263" s="11"/>
      <c r="ZN263" s="11"/>
      <c r="ZO263" s="11"/>
      <c r="ZP263" s="11"/>
      <c r="ZQ263" s="11"/>
      <c r="ZR263" s="11"/>
      <c r="ZS263" s="11"/>
      <c r="ZT263" s="11"/>
      <c r="ZU263" s="11"/>
      <c r="ZV263" s="11"/>
    </row>
    <row r="264" spans="3:698" x14ac:dyDescent="0.2">
      <c r="C264" s="14"/>
      <c r="D264" s="14"/>
      <c r="E264" s="14"/>
      <c r="F264" s="14"/>
      <c r="AY264" s="14"/>
      <c r="AZ264" s="14"/>
      <c r="BA264" s="14"/>
      <c r="BB264" s="14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4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4"/>
      <c r="KM264" s="11"/>
      <c r="KN264" s="11"/>
      <c r="KO264" s="11"/>
      <c r="KP264" s="11"/>
      <c r="KQ264" s="14"/>
      <c r="KR264" s="11"/>
      <c r="KS264" s="11"/>
      <c r="KT264" s="14"/>
      <c r="KU264" s="11"/>
      <c r="KV264" s="11"/>
      <c r="KW264" s="11"/>
      <c r="KX264" s="11"/>
      <c r="KY264" s="14"/>
      <c r="KZ264" s="11"/>
      <c r="LA264" s="11"/>
      <c r="LB264" s="11"/>
      <c r="LC264" s="11"/>
      <c r="LD264" s="11"/>
      <c r="LE264" s="11"/>
      <c r="LF264" s="11"/>
      <c r="LG264" s="11"/>
      <c r="LH264" s="11"/>
      <c r="LI264" s="11"/>
      <c r="LJ264" s="11"/>
      <c r="LK264" s="11"/>
      <c r="LL264" s="11"/>
      <c r="LM264" s="11"/>
      <c r="LN264" s="11"/>
      <c r="LO264" s="11"/>
      <c r="LP264" s="11"/>
      <c r="LQ264" s="11"/>
      <c r="LR264" s="11"/>
      <c r="LS264" s="11"/>
      <c r="LT264" s="11"/>
      <c r="LU264" s="11"/>
      <c r="LV264" s="11"/>
      <c r="LW264" s="11"/>
      <c r="LX264" s="11"/>
      <c r="LY264" s="11"/>
      <c r="LZ264" s="11"/>
      <c r="MA264" s="11"/>
      <c r="MB264" s="11"/>
      <c r="MC264" s="11"/>
      <c r="MD264" s="11"/>
      <c r="ME264" s="11"/>
      <c r="MF264" s="11"/>
      <c r="MG264" s="11"/>
      <c r="MH264" s="11"/>
      <c r="MI264" s="11"/>
      <c r="MJ264" s="11"/>
      <c r="MK264" s="11"/>
      <c r="ML264" s="11"/>
      <c r="MM264" s="11"/>
      <c r="MN264" s="11"/>
      <c r="MO264" s="11"/>
      <c r="MP264" s="11"/>
      <c r="MQ264" s="11"/>
      <c r="MR264" s="11"/>
      <c r="MS264" s="11"/>
      <c r="MT264" s="11"/>
      <c r="MU264" s="11"/>
      <c r="MV264" s="11"/>
      <c r="MW264" s="11"/>
      <c r="MX264" s="11"/>
      <c r="MY264" s="11"/>
      <c r="MZ264" s="11"/>
      <c r="NA264" s="11"/>
      <c r="NB264" s="11"/>
      <c r="NC264" s="11"/>
      <c r="ND264" s="11"/>
      <c r="NE264" s="11"/>
      <c r="NF264" s="11"/>
      <c r="NG264" s="11"/>
      <c r="NH264" s="11"/>
      <c r="NI264" s="11"/>
      <c r="NJ264" s="11"/>
      <c r="NK264" s="11"/>
      <c r="NL264" s="11"/>
      <c r="NM264" s="11"/>
      <c r="NN264" s="11"/>
      <c r="NO264" s="11"/>
      <c r="NP264" s="11"/>
      <c r="NQ264" s="11"/>
      <c r="NR264" s="11"/>
      <c r="NS264" s="11"/>
      <c r="NT264" s="14"/>
      <c r="NU264" s="11"/>
      <c r="NV264" s="11"/>
      <c r="NW264" s="11"/>
      <c r="NX264" s="11"/>
      <c r="NY264" s="11"/>
      <c r="NZ264" s="11"/>
      <c r="OA264" s="11"/>
      <c r="OB264" s="11"/>
      <c r="OC264" s="11"/>
      <c r="OD264" s="11"/>
      <c r="OE264" s="11"/>
      <c r="OF264" s="11"/>
      <c r="OG264" s="11"/>
      <c r="OH264" s="11"/>
      <c r="OI264" s="11"/>
      <c r="OJ264" s="11"/>
      <c r="OK264" s="11"/>
      <c r="OL264" s="11"/>
      <c r="OM264" s="11"/>
      <c r="ON264" s="11"/>
      <c r="OO264" s="11"/>
      <c r="OP264" s="11"/>
      <c r="OQ264" s="11"/>
      <c r="OR264" s="11"/>
      <c r="OS264" s="14"/>
      <c r="OT264" s="44"/>
      <c r="OU264" s="11"/>
      <c r="OV264" s="11"/>
      <c r="OW264" s="11"/>
      <c r="OX264" s="11"/>
      <c r="OY264" s="11"/>
      <c r="OZ264" s="11"/>
      <c r="PA264" s="11"/>
      <c r="PB264" s="11"/>
      <c r="PC264" s="11"/>
      <c r="PD264" s="11"/>
      <c r="PE264" s="11"/>
      <c r="PF264" s="11"/>
      <c r="PG264" s="11"/>
      <c r="PH264" s="11"/>
      <c r="PI264" s="11"/>
      <c r="PJ264" s="11"/>
      <c r="PK264" s="11"/>
      <c r="PL264" s="11"/>
      <c r="PM264" s="11"/>
      <c r="PN264" s="11"/>
      <c r="PO264" s="11"/>
      <c r="PP264" s="11"/>
      <c r="PQ264" s="11"/>
      <c r="PR264" s="11"/>
      <c r="PS264" s="11"/>
      <c r="PT264" s="11"/>
      <c r="PU264" s="11"/>
      <c r="PV264" s="11"/>
      <c r="PW264" s="11"/>
      <c r="PX264" s="14"/>
      <c r="PY264" s="11"/>
      <c r="PZ264" s="11"/>
      <c r="QA264" s="11"/>
      <c r="QB264" s="11"/>
      <c r="QC264" s="11"/>
      <c r="QD264" s="11"/>
      <c r="QE264" s="11"/>
      <c r="QF264" s="11"/>
      <c r="QG264" s="11"/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4"/>
      <c r="RB264" s="11"/>
      <c r="RC264" s="11"/>
      <c r="RD264" s="11"/>
      <c r="RE264" s="11"/>
      <c r="RF264" s="11"/>
      <c r="RG264" s="11"/>
      <c r="RH264" s="11"/>
      <c r="RI264" s="11"/>
      <c r="RJ264" s="14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4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1"/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1"/>
      <c r="VH264" s="14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</row>
    <row r="265" spans="3:698" x14ac:dyDescent="0.2">
      <c r="C265" s="14"/>
      <c r="D265" s="14"/>
      <c r="E265" s="14"/>
      <c r="F265" s="14"/>
      <c r="AY265" s="14"/>
      <c r="AZ265" s="14"/>
      <c r="BA265" s="14"/>
      <c r="BB265" s="14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4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4"/>
      <c r="KM265" s="11"/>
      <c r="KN265" s="11"/>
      <c r="KO265" s="11"/>
      <c r="KP265" s="11"/>
      <c r="KQ265" s="14"/>
      <c r="KR265" s="11"/>
      <c r="KS265" s="11"/>
      <c r="KT265" s="14"/>
      <c r="KU265" s="11"/>
      <c r="KV265" s="11"/>
      <c r="KW265" s="11"/>
      <c r="KX265" s="11"/>
      <c r="KY265" s="14"/>
      <c r="KZ265" s="11"/>
      <c r="LA265" s="11"/>
      <c r="LB265" s="11"/>
      <c r="LC265" s="11"/>
      <c r="LD265" s="11"/>
      <c r="LE265" s="11"/>
      <c r="LF265" s="11"/>
      <c r="LG265" s="11"/>
      <c r="LH265" s="11"/>
      <c r="LI265" s="11"/>
      <c r="LJ265" s="11"/>
      <c r="LK265" s="11"/>
      <c r="LL265" s="11"/>
      <c r="LM265" s="11"/>
      <c r="LN265" s="11"/>
      <c r="LO265" s="11"/>
      <c r="LP265" s="11"/>
      <c r="LQ265" s="11"/>
      <c r="LR265" s="11"/>
      <c r="LS265" s="11"/>
      <c r="LT265" s="11"/>
      <c r="LU265" s="11"/>
      <c r="LV265" s="11"/>
      <c r="LW265" s="11"/>
      <c r="LX265" s="11"/>
      <c r="LY265" s="11"/>
      <c r="LZ265" s="11"/>
      <c r="MA265" s="11"/>
      <c r="MB265" s="11"/>
      <c r="MC265" s="11"/>
      <c r="MD265" s="11"/>
      <c r="ME265" s="11"/>
      <c r="MF265" s="11"/>
      <c r="MG265" s="11"/>
      <c r="MH265" s="11"/>
      <c r="MI265" s="11"/>
      <c r="MJ265" s="11"/>
      <c r="MK265" s="11"/>
      <c r="ML265" s="11"/>
      <c r="MM265" s="11"/>
      <c r="MN265" s="11"/>
      <c r="MO265" s="11"/>
      <c r="MP265" s="11"/>
      <c r="MQ265" s="11"/>
      <c r="MR265" s="11"/>
      <c r="MS265" s="11"/>
      <c r="MT265" s="11"/>
      <c r="MU265" s="11"/>
      <c r="MV265" s="11"/>
      <c r="MW265" s="11"/>
      <c r="MX265" s="11"/>
      <c r="MY265" s="11"/>
      <c r="MZ265" s="11"/>
      <c r="NA265" s="11"/>
      <c r="NB265" s="11"/>
      <c r="NC265" s="11"/>
      <c r="ND265" s="11"/>
      <c r="NE265" s="11"/>
      <c r="NF265" s="11"/>
      <c r="NG265" s="11"/>
      <c r="NH265" s="11"/>
      <c r="NI265" s="11"/>
      <c r="NJ265" s="11"/>
      <c r="NK265" s="11"/>
      <c r="NL265" s="11"/>
      <c r="NM265" s="11"/>
      <c r="NN265" s="11"/>
      <c r="NO265" s="11"/>
      <c r="NP265" s="11"/>
      <c r="NQ265" s="11"/>
      <c r="NR265" s="11"/>
      <c r="NS265" s="11"/>
      <c r="NT265" s="14"/>
      <c r="NU265" s="11"/>
      <c r="NV265" s="11"/>
      <c r="NW265" s="11"/>
      <c r="NX265" s="11"/>
      <c r="NY265" s="11"/>
      <c r="NZ265" s="11"/>
      <c r="OA265" s="11"/>
      <c r="OB265" s="11"/>
      <c r="OC265" s="11"/>
      <c r="OD265" s="11"/>
      <c r="OE265" s="11"/>
      <c r="OF265" s="11"/>
      <c r="OG265" s="11"/>
      <c r="OH265" s="11"/>
      <c r="OI265" s="11"/>
      <c r="OJ265" s="11"/>
      <c r="OK265" s="11"/>
      <c r="OL265" s="11"/>
      <c r="OM265" s="11"/>
      <c r="ON265" s="11"/>
      <c r="OO265" s="11"/>
      <c r="OP265" s="11"/>
      <c r="OQ265" s="11"/>
      <c r="OR265" s="11"/>
      <c r="OS265" s="14"/>
      <c r="OT265" s="44"/>
      <c r="OU265" s="11"/>
      <c r="OV265" s="11"/>
      <c r="OW265" s="11"/>
      <c r="OX265" s="11"/>
      <c r="OY265" s="11"/>
      <c r="OZ265" s="11"/>
      <c r="PA265" s="11"/>
      <c r="PB265" s="11"/>
      <c r="PC265" s="11"/>
      <c r="PD265" s="11"/>
      <c r="PE265" s="11"/>
      <c r="PF265" s="11"/>
      <c r="PG265" s="11"/>
      <c r="PH265" s="11"/>
      <c r="PI265" s="11"/>
      <c r="PJ265" s="11"/>
      <c r="PK265" s="11"/>
      <c r="PL265" s="11"/>
      <c r="PM265" s="11"/>
      <c r="PN265" s="11"/>
      <c r="PO265" s="11"/>
      <c r="PP265" s="11"/>
      <c r="PQ265" s="11"/>
      <c r="PR265" s="11"/>
      <c r="PS265" s="11"/>
      <c r="PT265" s="11"/>
      <c r="PU265" s="11"/>
      <c r="PV265" s="11"/>
      <c r="PW265" s="11"/>
      <c r="PX265" s="14"/>
      <c r="PY265" s="11"/>
      <c r="PZ265" s="11"/>
      <c r="QA265" s="11"/>
      <c r="QB265" s="11"/>
      <c r="QC265" s="11"/>
      <c r="QD265" s="11"/>
      <c r="QE265" s="11"/>
      <c r="QF265" s="11"/>
      <c r="QG265" s="11"/>
      <c r="QH265" s="11"/>
      <c r="QI265" s="11"/>
      <c r="QJ265" s="11"/>
      <c r="QK265" s="11"/>
      <c r="QL265" s="11"/>
      <c r="QM265" s="11"/>
      <c r="QN265" s="11"/>
      <c r="QO265" s="11"/>
      <c r="QP265" s="11"/>
      <c r="QQ265" s="11"/>
      <c r="QR265" s="11"/>
      <c r="QS265" s="11"/>
      <c r="QT265" s="11"/>
      <c r="QU265" s="11"/>
      <c r="QV265" s="11"/>
      <c r="QW265" s="11"/>
      <c r="QX265" s="11"/>
      <c r="QY265" s="11"/>
      <c r="QZ265" s="11"/>
      <c r="RA265" s="14"/>
      <c r="RB265" s="11"/>
      <c r="RC265" s="11"/>
      <c r="RD265" s="11"/>
      <c r="RE265" s="11"/>
      <c r="RF265" s="11"/>
      <c r="RG265" s="11"/>
      <c r="RH265" s="11"/>
      <c r="RI265" s="11"/>
      <c r="RJ265" s="14"/>
      <c r="RK265" s="11"/>
      <c r="RL265" s="11"/>
      <c r="RM265" s="11"/>
      <c r="RN265" s="11"/>
      <c r="RO265" s="11"/>
      <c r="RP265" s="11"/>
      <c r="RQ265" s="11"/>
      <c r="RR265" s="11"/>
      <c r="RS265" s="11"/>
      <c r="RT265" s="11"/>
      <c r="RU265" s="11"/>
      <c r="RV265" s="11"/>
      <c r="RW265" s="11"/>
      <c r="RX265" s="11"/>
      <c r="RY265" s="11"/>
      <c r="RZ265" s="11"/>
      <c r="SA265" s="11"/>
      <c r="SB265" s="11"/>
      <c r="SC265" s="11"/>
      <c r="SD265" s="11"/>
      <c r="SE265" s="11"/>
      <c r="SF265" s="11"/>
      <c r="SG265" s="11"/>
      <c r="SH265" s="11"/>
      <c r="SI265" s="11"/>
      <c r="SJ265" s="11"/>
      <c r="SK265" s="11"/>
      <c r="SL265" s="11"/>
      <c r="SM265" s="11"/>
      <c r="SN265" s="11"/>
      <c r="SO265" s="11"/>
      <c r="SP265" s="11"/>
      <c r="SQ265" s="11"/>
      <c r="SR265" s="11"/>
      <c r="SS265" s="11"/>
      <c r="ST265" s="11"/>
      <c r="SU265" s="11"/>
      <c r="SV265" s="11"/>
      <c r="SW265" s="11"/>
      <c r="SX265" s="11"/>
      <c r="SY265" s="11"/>
      <c r="SZ265" s="11"/>
      <c r="TA265" s="11"/>
      <c r="TB265" s="11"/>
      <c r="TC265" s="11"/>
      <c r="TD265" s="11"/>
      <c r="TE265" s="11"/>
      <c r="TF265" s="11"/>
      <c r="TG265" s="14"/>
      <c r="TH265" s="11"/>
      <c r="TI265" s="11"/>
      <c r="TJ265" s="11"/>
      <c r="TK265" s="11"/>
      <c r="TL265" s="11"/>
      <c r="TM265" s="11"/>
      <c r="TN265" s="11"/>
      <c r="TO265" s="11"/>
      <c r="TP265" s="11"/>
      <c r="TQ265" s="11"/>
      <c r="TR265" s="11"/>
      <c r="TS265" s="11"/>
      <c r="TT265" s="11"/>
      <c r="TU265" s="11"/>
      <c r="TV265" s="11"/>
      <c r="TW265" s="11"/>
      <c r="TX265" s="11"/>
      <c r="TY265" s="11"/>
      <c r="TZ265" s="11"/>
      <c r="UA265" s="11"/>
      <c r="UB265" s="11"/>
      <c r="UC265" s="11"/>
      <c r="UD265" s="11"/>
      <c r="UE265" s="11"/>
      <c r="UF265" s="11"/>
      <c r="UG265" s="11"/>
      <c r="UH265" s="11"/>
      <c r="UI265" s="11"/>
      <c r="UJ265" s="11"/>
      <c r="UK265" s="11"/>
      <c r="UL265" s="11"/>
      <c r="UM265" s="11"/>
      <c r="UN265" s="11"/>
      <c r="UO265" s="11"/>
      <c r="UP265" s="11"/>
      <c r="UQ265" s="11"/>
      <c r="UR265" s="11"/>
      <c r="US265" s="11"/>
      <c r="UT265" s="11"/>
      <c r="UU265" s="11"/>
      <c r="UV265" s="11"/>
      <c r="UW265" s="11"/>
      <c r="UX265" s="11"/>
      <c r="UY265" s="11"/>
      <c r="UZ265" s="11"/>
      <c r="VA265" s="11"/>
      <c r="VB265" s="11"/>
      <c r="VC265" s="11"/>
      <c r="VD265" s="11"/>
      <c r="VE265" s="11"/>
      <c r="VF265" s="11"/>
      <c r="VG265" s="11"/>
      <c r="VH265" s="14"/>
      <c r="VI265" s="11"/>
      <c r="VJ265" s="11"/>
      <c r="VK265" s="11"/>
      <c r="VL265" s="11"/>
      <c r="VM265" s="11"/>
      <c r="VN265" s="11"/>
      <c r="VO265" s="11"/>
      <c r="VP265" s="11"/>
      <c r="VQ265" s="11"/>
      <c r="VR265" s="11"/>
      <c r="VS265" s="11"/>
      <c r="VT265" s="11"/>
      <c r="VU265" s="11"/>
      <c r="VV265" s="11"/>
      <c r="VW265" s="11"/>
      <c r="VX265" s="11"/>
      <c r="VY265" s="11"/>
      <c r="VZ265" s="11"/>
      <c r="WA265" s="11"/>
      <c r="WB265" s="11"/>
      <c r="WC265" s="11"/>
      <c r="WD265" s="11"/>
      <c r="WE265" s="11"/>
      <c r="WF265" s="11"/>
      <c r="WG265" s="11"/>
      <c r="WH265" s="11"/>
      <c r="WI265" s="11"/>
      <c r="WJ265" s="11"/>
      <c r="WK265" s="11"/>
      <c r="WL265" s="11"/>
      <c r="WM265" s="11"/>
      <c r="WN265" s="11"/>
      <c r="WO265" s="11"/>
      <c r="WP265" s="11"/>
      <c r="WQ265" s="11"/>
      <c r="WR265" s="11"/>
      <c r="WS265" s="11"/>
      <c r="WT265" s="11"/>
      <c r="WU265" s="11"/>
      <c r="WV265" s="11"/>
      <c r="WW265" s="11"/>
      <c r="WX265" s="11"/>
      <c r="WY265" s="11"/>
      <c r="WZ265" s="11"/>
      <c r="XA265" s="11"/>
      <c r="XB265" s="11"/>
      <c r="XC265" s="11"/>
      <c r="XD265" s="11"/>
      <c r="XE265" s="11"/>
      <c r="XF265" s="11"/>
      <c r="XG265" s="11"/>
      <c r="XH265" s="11"/>
      <c r="XI265" s="11"/>
      <c r="XJ265" s="11"/>
      <c r="XK265" s="11"/>
      <c r="XL265" s="11"/>
      <c r="XM265" s="11"/>
      <c r="XN265" s="11"/>
      <c r="XO265" s="11"/>
      <c r="XP265" s="11"/>
      <c r="XQ265" s="11"/>
      <c r="XR265" s="11"/>
      <c r="XS265" s="11"/>
      <c r="XT265" s="11"/>
      <c r="XU265" s="11"/>
      <c r="XV265" s="11"/>
      <c r="XW265" s="11"/>
      <c r="XX265" s="11"/>
      <c r="XY265" s="11"/>
      <c r="XZ265" s="11"/>
      <c r="YA265" s="11"/>
      <c r="YB265" s="11"/>
      <c r="YC265" s="11"/>
      <c r="YD265" s="11"/>
      <c r="YE265" s="11"/>
      <c r="YF265" s="11"/>
      <c r="YG265" s="11"/>
      <c r="YH265" s="11"/>
      <c r="YI265" s="11"/>
      <c r="YJ265" s="11"/>
      <c r="YK265" s="11"/>
      <c r="YL265" s="11"/>
      <c r="YM265" s="11"/>
      <c r="YN265" s="11"/>
      <c r="YO265" s="11"/>
      <c r="YP265" s="11"/>
      <c r="YQ265" s="11"/>
      <c r="YR265" s="11"/>
      <c r="YS265" s="11"/>
      <c r="YT265" s="11"/>
      <c r="YU265" s="11"/>
      <c r="YV265" s="11"/>
      <c r="YW265" s="11"/>
      <c r="YX265" s="11"/>
      <c r="YY265" s="11"/>
      <c r="YZ265" s="11"/>
      <c r="ZA265" s="11"/>
      <c r="ZB265" s="11"/>
      <c r="ZC265" s="11"/>
      <c r="ZD265" s="11"/>
      <c r="ZE265" s="11"/>
      <c r="ZF265" s="11"/>
      <c r="ZG265" s="11"/>
      <c r="ZH265" s="11"/>
      <c r="ZI265" s="11"/>
      <c r="ZJ265" s="11"/>
      <c r="ZK265" s="11"/>
      <c r="ZL265" s="11"/>
      <c r="ZM265" s="11"/>
      <c r="ZN265" s="11"/>
      <c r="ZO265" s="11"/>
      <c r="ZP265" s="11"/>
      <c r="ZQ265" s="11"/>
      <c r="ZR265" s="11"/>
      <c r="ZS265" s="11"/>
      <c r="ZT265" s="11"/>
      <c r="ZU265" s="11"/>
      <c r="ZV265" s="11"/>
    </row>
    <row r="266" spans="3:698" x14ac:dyDescent="0.2">
      <c r="C266" s="14"/>
      <c r="D266" s="14"/>
      <c r="E266" s="14"/>
      <c r="F266" s="14"/>
      <c r="AY266" s="14"/>
      <c r="AZ266" s="14"/>
      <c r="BA266" s="14"/>
      <c r="BB266" s="14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4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4"/>
      <c r="KM266" s="11"/>
      <c r="KN266" s="11"/>
      <c r="KO266" s="11"/>
      <c r="KP266" s="11"/>
      <c r="KQ266" s="14"/>
      <c r="KR266" s="11"/>
      <c r="KS266" s="11"/>
      <c r="KT266" s="14"/>
      <c r="KU266" s="11"/>
      <c r="KV266" s="11"/>
      <c r="KW266" s="11"/>
      <c r="KX266" s="11"/>
      <c r="KY266" s="14"/>
      <c r="KZ266" s="11"/>
      <c r="LA266" s="11"/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1"/>
      <c r="MB266" s="11"/>
      <c r="MC266" s="11"/>
      <c r="MD266" s="11"/>
      <c r="ME266" s="11"/>
      <c r="MF266" s="11"/>
      <c r="MG266" s="11"/>
      <c r="MH266" s="11"/>
      <c r="MI266" s="11"/>
      <c r="MJ266" s="11"/>
      <c r="MK266" s="11"/>
      <c r="ML266" s="11"/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1"/>
      <c r="ND266" s="11"/>
      <c r="NE266" s="11"/>
      <c r="NF266" s="11"/>
      <c r="NG266" s="11"/>
      <c r="NH266" s="11"/>
      <c r="NI266" s="11"/>
      <c r="NJ266" s="11"/>
      <c r="NK266" s="11"/>
      <c r="NL266" s="11"/>
      <c r="NM266" s="11"/>
      <c r="NN266" s="11"/>
      <c r="NO266" s="11"/>
      <c r="NP266" s="11"/>
      <c r="NQ266" s="11"/>
      <c r="NR266" s="11"/>
      <c r="NS266" s="11"/>
      <c r="NT266" s="14"/>
      <c r="NU266" s="11"/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1"/>
      <c r="OJ266" s="11"/>
      <c r="OK266" s="11"/>
      <c r="OL266" s="11"/>
      <c r="OM266" s="11"/>
      <c r="ON266" s="11"/>
      <c r="OO266" s="11"/>
      <c r="OP266" s="11"/>
      <c r="OQ266" s="11"/>
      <c r="OR266" s="11"/>
      <c r="OS266" s="14"/>
      <c r="OT266" s="44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1"/>
      <c r="PQ266" s="11"/>
      <c r="PR266" s="11"/>
      <c r="PS266" s="11"/>
      <c r="PT266" s="11"/>
      <c r="PU266" s="11"/>
      <c r="PV266" s="11"/>
      <c r="PW266" s="11"/>
      <c r="PX266" s="14"/>
      <c r="PY266" s="11"/>
      <c r="PZ266" s="11"/>
      <c r="QA266" s="11"/>
      <c r="QB266" s="11"/>
      <c r="QC266" s="11"/>
      <c r="QD266" s="11"/>
      <c r="QE266" s="11"/>
      <c r="QF266" s="11"/>
      <c r="QG266" s="11"/>
      <c r="QH266" s="11"/>
      <c r="QI266" s="11"/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4"/>
      <c r="RB266" s="11"/>
      <c r="RC266" s="11"/>
      <c r="RD266" s="11"/>
      <c r="RE266" s="11"/>
      <c r="RF266" s="11"/>
      <c r="RG266" s="11"/>
      <c r="RH266" s="11"/>
      <c r="RI266" s="11"/>
      <c r="RJ266" s="14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4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4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1"/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</row>
    <row r="267" spans="3:698" x14ac:dyDescent="0.2">
      <c r="C267" s="14"/>
      <c r="D267" s="14"/>
      <c r="E267" s="14"/>
      <c r="F267" s="14"/>
      <c r="AY267" s="14"/>
      <c r="AZ267" s="14"/>
      <c r="BA267" s="14"/>
      <c r="BB267" s="14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  <c r="JR267" s="11"/>
      <c r="JS267" s="11"/>
      <c r="JT267" s="11"/>
      <c r="JU267" s="11"/>
      <c r="JV267" s="11"/>
      <c r="JW267" s="11"/>
      <c r="JX267" s="11"/>
      <c r="JY267" s="14"/>
      <c r="JZ267" s="11"/>
      <c r="KA267" s="11"/>
      <c r="KB267" s="11"/>
      <c r="KC267" s="11"/>
      <c r="KD267" s="11"/>
      <c r="KE267" s="11"/>
      <c r="KF267" s="11"/>
      <c r="KG267" s="11"/>
      <c r="KH267" s="11"/>
      <c r="KI267" s="11"/>
      <c r="KJ267" s="11"/>
      <c r="KK267" s="11"/>
      <c r="KL267" s="14"/>
      <c r="KM267" s="11"/>
      <c r="KN267" s="11"/>
      <c r="KO267" s="11"/>
      <c r="KP267" s="11"/>
      <c r="KQ267" s="14"/>
      <c r="KR267" s="11"/>
      <c r="KS267" s="11"/>
      <c r="KT267" s="14"/>
      <c r="KU267" s="11"/>
      <c r="KV267" s="11"/>
      <c r="KW267" s="11"/>
      <c r="KX267" s="11"/>
      <c r="KY267" s="14"/>
      <c r="KZ267" s="11"/>
      <c r="LA267" s="11"/>
      <c r="LB267" s="11"/>
      <c r="LC267" s="11"/>
      <c r="LD267" s="11"/>
      <c r="LE267" s="11"/>
      <c r="LF267" s="11"/>
      <c r="LG267" s="11"/>
      <c r="LH267" s="11"/>
      <c r="LI267" s="11"/>
      <c r="LJ267" s="11"/>
      <c r="LK267" s="11"/>
      <c r="LL267" s="11"/>
      <c r="LM267" s="11"/>
      <c r="LN267" s="11"/>
      <c r="LO267" s="11"/>
      <c r="LP267" s="11"/>
      <c r="LQ267" s="11"/>
      <c r="LR267" s="11"/>
      <c r="LS267" s="11"/>
      <c r="LT267" s="11"/>
      <c r="LU267" s="11"/>
      <c r="LV267" s="11"/>
      <c r="LW267" s="11"/>
      <c r="LX267" s="11"/>
      <c r="LY267" s="11"/>
      <c r="LZ267" s="11"/>
      <c r="MA267" s="11"/>
      <c r="MB267" s="11"/>
      <c r="MC267" s="11"/>
      <c r="MD267" s="11"/>
      <c r="ME267" s="11"/>
      <c r="MF267" s="11"/>
      <c r="MG267" s="11"/>
      <c r="MH267" s="11"/>
      <c r="MI267" s="11"/>
      <c r="MJ267" s="11"/>
      <c r="MK267" s="11"/>
      <c r="ML267" s="11"/>
      <c r="MM267" s="11"/>
      <c r="MN267" s="11"/>
      <c r="MO267" s="11"/>
      <c r="MP267" s="11"/>
      <c r="MQ267" s="11"/>
      <c r="MR267" s="11"/>
      <c r="MS267" s="11"/>
      <c r="MT267" s="11"/>
      <c r="MU267" s="11"/>
      <c r="MV267" s="11"/>
      <c r="MW267" s="11"/>
      <c r="MX267" s="11"/>
      <c r="MY267" s="11"/>
      <c r="MZ267" s="11"/>
      <c r="NA267" s="11"/>
      <c r="NB267" s="11"/>
      <c r="NC267" s="11"/>
      <c r="ND267" s="11"/>
      <c r="NE267" s="11"/>
      <c r="NF267" s="11"/>
      <c r="NG267" s="11"/>
      <c r="NH267" s="11"/>
      <c r="NI267" s="11"/>
      <c r="NJ267" s="11"/>
      <c r="NK267" s="11"/>
      <c r="NL267" s="11"/>
      <c r="NM267" s="11"/>
      <c r="NN267" s="11"/>
      <c r="NO267" s="11"/>
      <c r="NP267" s="11"/>
      <c r="NQ267" s="11"/>
      <c r="NR267" s="11"/>
      <c r="NS267" s="11"/>
      <c r="NT267" s="14"/>
      <c r="NU267" s="11"/>
      <c r="NV267" s="11"/>
      <c r="NW267" s="11"/>
      <c r="NX267" s="11"/>
      <c r="NY267" s="11"/>
      <c r="NZ267" s="11"/>
      <c r="OA267" s="11"/>
      <c r="OB267" s="11"/>
      <c r="OC267" s="11"/>
      <c r="OD267" s="11"/>
      <c r="OE267" s="11"/>
      <c r="OF267" s="11"/>
      <c r="OG267" s="11"/>
      <c r="OH267" s="11"/>
      <c r="OI267" s="11"/>
      <c r="OJ267" s="11"/>
      <c r="OK267" s="11"/>
      <c r="OL267" s="11"/>
      <c r="OM267" s="11"/>
      <c r="ON267" s="11"/>
      <c r="OO267" s="11"/>
      <c r="OP267" s="11"/>
      <c r="OQ267" s="11"/>
      <c r="OR267" s="11"/>
      <c r="OS267" s="14"/>
      <c r="OT267" s="44"/>
      <c r="OU267" s="11"/>
      <c r="OV267" s="11"/>
      <c r="OW267" s="11"/>
      <c r="OX267" s="11"/>
      <c r="OY267" s="11"/>
      <c r="OZ267" s="11"/>
      <c r="PA267" s="11"/>
      <c r="PB267" s="11"/>
      <c r="PC267" s="11"/>
      <c r="PD267" s="11"/>
      <c r="PE267" s="11"/>
      <c r="PF267" s="11"/>
      <c r="PG267" s="11"/>
      <c r="PH267" s="11"/>
      <c r="PI267" s="11"/>
      <c r="PJ267" s="11"/>
      <c r="PK267" s="11"/>
      <c r="PL267" s="11"/>
      <c r="PM267" s="11"/>
      <c r="PN267" s="11"/>
      <c r="PO267" s="11"/>
      <c r="PP267" s="11"/>
      <c r="PQ267" s="11"/>
      <c r="PR267" s="11"/>
      <c r="PS267" s="11"/>
      <c r="PT267" s="11"/>
      <c r="PU267" s="11"/>
      <c r="PV267" s="11"/>
      <c r="PW267" s="11"/>
      <c r="PX267" s="14"/>
      <c r="PY267" s="11"/>
      <c r="PZ267" s="11"/>
      <c r="QA267" s="11"/>
      <c r="QB267" s="11"/>
      <c r="QC267" s="11"/>
      <c r="QD267" s="11"/>
      <c r="QE267" s="11"/>
      <c r="QF267" s="11"/>
      <c r="QG267" s="11"/>
      <c r="QH267" s="11"/>
      <c r="QI267" s="11"/>
      <c r="QJ267" s="11"/>
      <c r="QK267" s="11"/>
      <c r="QL267" s="11"/>
      <c r="QM267" s="11"/>
      <c r="QN267" s="11"/>
      <c r="QO267" s="11"/>
      <c r="QP267" s="11"/>
      <c r="QQ267" s="11"/>
      <c r="QR267" s="11"/>
      <c r="QS267" s="11"/>
      <c r="QT267" s="11"/>
      <c r="QU267" s="11"/>
      <c r="QV267" s="11"/>
      <c r="QW267" s="11"/>
      <c r="QX267" s="11"/>
      <c r="QY267" s="11"/>
      <c r="QZ267" s="11"/>
      <c r="RA267" s="14"/>
      <c r="RB267" s="11"/>
      <c r="RC267" s="11"/>
      <c r="RD267" s="11"/>
      <c r="RE267" s="11"/>
      <c r="RF267" s="11"/>
      <c r="RG267" s="11"/>
      <c r="RH267" s="11"/>
      <c r="RI267" s="11"/>
      <c r="RJ267" s="14"/>
      <c r="RK267" s="11"/>
      <c r="RL267" s="11"/>
      <c r="RM267" s="11"/>
      <c r="RN267" s="11"/>
      <c r="RO267" s="11"/>
      <c r="RP267" s="11"/>
      <c r="RQ267" s="11"/>
      <c r="RR267" s="11"/>
      <c r="RS267" s="11"/>
      <c r="RT267" s="11"/>
      <c r="RU267" s="11"/>
      <c r="RV267" s="11"/>
      <c r="RW267" s="11"/>
      <c r="RX267" s="11"/>
      <c r="RY267" s="11"/>
      <c r="RZ267" s="11"/>
      <c r="SA267" s="11"/>
      <c r="SB267" s="11"/>
      <c r="SC267" s="11"/>
      <c r="SD267" s="11"/>
      <c r="SE267" s="11"/>
      <c r="SF267" s="11"/>
      <c r="SG267" s="11"/>
      <c r="SH267" s="11"/>
      <c r="SI267" s="11"/>
      <c r="SJ267" s="11"/>
      <c r="SK267" s="11"/>
      <c r="SL267" s="11"/>
      <c r="SM267" s="11"/>
      <c r="SN267" s="11"/>
      <c r="SO267" s="11"/>
      <c r="SP267" s="11"/>
      <c r="SQ267" s="11"/>
      <c r="SR267" s="11"/>
      <c r="SS267" s="11"/>
      <c r="ST267" s="11"/>
      <c r="SU267" s="11"/>
      <c r="SV267" s="11"/>
      <c r="SW267" s="11"/>
      <c r="SX267" s="11"/>
      <c r="SY267" s="11"/>
      <c r="SZ267" s="11"/>
      <c r="TA267" s="11"/>
      <c r="TB267" s="11"/>
      <c r="TC267" s="11"/>
      <c r="TD267" s="11"/>
      <c r="TE267" s="11"/>
      <c r="TF267" s="11"/>
      <c r="TG267" s="14"/>
      <c r="TH267" s="11"/>
      <c r="TI267" s="11"/>
      <c r="TJ267" s="11"/>
      <c r="TK267" s="11"/>
      <c r="TL267" s="11"/>
      <c r="TM267" s="11"/>
      <c r="TN267" s="11"/>
      <c r="TO267" s="11"/>
      <c r="TP267" s="11"/>
      <c r="TQ267" s="11"/>
      <c r="TR267" s="11"/>
      <c r="TS267" s="11"/>
      <c r="TT267" s="11"/>
      <c r="TU267" s="11"/>
      <c r="TV267" s="11"/>
      <c r="TW267" s="11"/>
      <c r="TX267" s="11"/>
      <c r="TY267" s="11"/>
      <c r="TZ267" s="11"/>
      <c r="UA267" s="11"/>
      <c r="UB267" s="11"/>
      <c r="UC267" s="11"/>
      <c r="UD267" s="11"/>
      <c r="UE267" s="11"/>
      <c r="UF267" s="11"/>
      <c r="UG267" s="11"/>
      <c r="UH267" s="11"/>
      <c r="UI267" s="11"/>
      <c r="UJ267" s="11"/>
      <c r="UK267" s="11"/>
      <c r="UL267" s="11"/>
      <c r="UM267" s="11"/>
      <c r="UN267" s="11"/>
      <c r="UO267" s="11"/>
      <c r="UP267" s="11"/>
      <c r="UQ267" s="11"/>
      <c r="UR267" s="11"/>
      <c r="US267" s="11"/>
      <c r="UT267" s="11"/>
      <c r="UU267" s="11"/>
      <c r="UV267" s="11"/>
      <c r="UW267" s="11"/>
      <c r="UX267" s="11"/>
      <c r="UY267" s="11"/>
      <c r="UZ267" s="11"/>
      <c r="VA267" s="11"/>
      <c r="VB267" s="11"/>
      <c r="VC267" s="11"/>
      <c r="VD267" s="11"/>
      <c r="VE267" s="11"/>
      <c r="VF267" s="11"/>
      <c r="VG267" s="11"/>
      <c r="VH267" s="14"/>
      <c r="VI267" s="11"/>
      <c r="VJ267" s="11"/>
      <c r="VK267" s="11"/>
      <c r="VL267" s="11"/>
      <c r="VM267" s="11"/>
      <c r="VN267" s="11"/>
      <c r="VO267" s="11"/>
      <c r="VP267" s="11"/>
      <c r="VQ267" s="11"/>
      <c r="VR267" s="11"/>
      <c r="VS267" s="11"/>
      <c r="VT267" s="11"/>
      <c r="VU267" s="11"/>
      <c r="VV267" s="11"/>
      <c r="VW267" s="11"/>
      <c r="VX267" s="11"/>
      <c r="VY267" s="11"/>
      <c r="VZ267" s="11"/>
      <c r="WA267" s="11"/>
      <c r="WB267" s="11"/>
      <c r="WC267" s="11"/>
      <c r="WD267" s="11"/>
      <c r="WE267" s="11"/>
      <c r="WF267" s="11"/>
      <c r="WG267" s="11"/>
      <c r="WH267" s="11"/>
      <c r="WI267" s="11"/>
      <c r="WJ267" s="11"/>
      <c r="WK267" s="11"/>
      <c r="WL267" s="11"/>
      <c r="WM267" s="11"/>
      <c r="WN267" s="11"/>
      <c r="WO267" s="11"/>
      <c r="WP267" s="11"/>
      <c r="WQ267" s="11"/>
      <c r="WR267" s="11"/>
      <c r="WS267" s="11"/>
      <c r="WT267" s="11"/>
      <c r="WU267" s="11"/>
      <c r="WV267" s="11"/>
      <c r="WW267" s="11"/>
      <c r="WX267" s="11"/>
      <c r="WY267" s="11"/>
      <c r="WZ267" s="11"/>
      <c r="XA267" s="11"/>
      <c r="XB267" s="11"/>
      <c r="XC267" s="11"/>
      <c r="XD267" s="11"/>
      <c r="XE267" s="11"/>
      <c r="XF267" s="11"/>
      <c r="XG267" s="11"/>
      <c r="XH267" s="11"/>
      <c r="XI267" s="11"/>
      <c r="XJ267" s="11"/>
      <c r="XK267" s="11"/>
      <c r="XL267" s="11"/>
      <c r="XM267" s="11"/>
      <c r="XN267" s="11"/>
      <c r="XO267" s="11"/>
      <c r="XP267" s="11"/>
      <c r="XQ267" s="11"/>
      <c r="XR267" s="11"/>
      <c r="XS267" s="11"/>
      <c r="XT267" s="11"/>
      <c r="XU267" s="11"/>
      <c r="XV267" s="11"/>
      <c r="XW267" s="11"/>
      <c r="XX267" s="11"/>
      <c r="XY267" s="11"/>
      <c r="XZ267" s="11"/>
      <c r="YA267" s="11"/>
      <c r="YB267" s="11"/>
      <c r="YC267" s="11"/>
      <c r="YD267" s="11"/>
      <c r="YE267" s="11"/>
      <c r="YF267" s="11"/>
      <c r="YG267" s="11"/>
      <c r="YH267" s="11"/>
      <c r="YI267" s="11"/>
      <c r="YJ267" s="11"/>
      <c r="YK267" s="11"/>
      <c r="YL267" s="11"/>
      <c r="YM267" s="11"/>
      <c r="YN267" s="11"/>
      <c r="YO267" s="11"/>
      <c r="YP267" s="11"/>
      <c r="YQ267" s="11"/>
      <c r="YR267" s="11"/>
      <c r="YS267" s="11"/>
      <c r="YT267" s="11"/>
      <c r="YU267" s="11"/>
      <c r="YV267" s="11"/>
      <c r="YW267" s="11"/>
      <c r="YX267" s="11"/>
      <c r="YY267" s="11"/>
      <c r="YZ267" s="11"/>
      <c r="ZA267" s="11"/>
      <c r="ZB267" s="11"/>
      <c r="ZC267" s="11"/>
      <c r="ZD267" s="11"/>
      <c r="ZE267" s="11"/>
      <c r="ZF267" s="11"/>
      <c r="ZG267" s="11"/>
      <c r="ZH267" s="11"/>
      <c r="ZI267" s="11"/>
      <c r="ZJ267" s="11"/>
      <c r="ZK267" s="11"/>
      <c r="ZL267" s="11"/>
      <c r="ZM267" s="11"/>
      <c r="ZN267" s="11"/>
      <c r="ZO267" s="11"/>
      <c r="ZP267" s="11"/>
      <c r="ZQ267" s="11"/>
      <c r="ZR267" s="11"/>
      <c r="ZS267" s="11"/>
      <c r="ZT267" s="11"/>
      <c r="ZU267" s="11"/>
      <c r="ZV267" s="11"/>
    </row>
    <row r="268" spans="3:698" x14ac:dyDescent="0.2">
      <c r="C268" s="14"/>
      <c r="D268" s="14"/>
      <c r="E268" s="14"/>
      <c r="F268" s="14"/>
      <c r="AY268" s="14"/>
      <c r="AZ268" s="14"/>
      <c r="BA268" s="14"/>
      <c r="BB268" s="14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4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4"/>
      <c r="KM268" s="11"/>
      <c r="KN268" s="11"/>
      <c r="KO268" s="11"/>
      <c r="KP268" s="11"/>
      <c r="KQ268" s="14"/>
      <c r="KR268" s="11"/>
      <c r="KS268" s="11"/>
      <c r="KT268" s="14"/>
      <c r="KU268" s="11"/>
      <c r="KV268" s="11"/>
      <c r="KW268" s="11"/>
      <c r="KX268" s="11"/>
      <c r="KY268" s="14"/>
      <c r="KZ268" s="11"/>
      <c r="LA268" s="11"/>
      <c r="LB268" s="11"/>
      <c r="LC268" s="11"/>
      <c r="LD268" s="11"/>
      <c r="LE268" s="11"/>
      <c r="LF268" s="11"/>
      <c r="LG268" s="11"/>
      <c r="LH268" s="11"/>
      <c r="LI268" s="11"/>
      <c r="LJ268" s="11"/>
      <c r="LK268" s="11"/>
      <c r="LL268" s="11"/>
      <c r="LM268" s="11"/>
      <c r="LN268" s="11"/>
      <c r="LO268" s="11"/>
      <c r="LP268" s="11"/>
      <c r="LQ268" s="11"/>
      <c r="LR268" s="11"/>
      <c r="LS268" s="11"/>
      <c r="LT268" s="11"/>
      <c r="LU268" s="11"/>
      <c r="LV268" s="11"/>
      <c r="LW268" s="11"/>
      <c r="LX268" s="11"/>
      <c r="LY268" s="11"/>
      <c r="LZ268" s="11"/>
      <c r="MA268" s="11"/>
      <c r="MB268" s="11"/>
      <c r="MC268" s="11"/>
      <c r="MD268" s="11"/>
      <c r="ME268" s="11"/>
      <c r="MF268" s="11"/>
      <c r="MG268" s="11"/>
      <c r="MH268" s="11"/>
      <c r="MI268" s="11"/>
      <c r="MJ268" s="11"/>
      <c r="MK268" s="11"/>
      <c r="ML268" s="11"/>
      <c r="MM268" s="11"/>
      <c r="MN268" s="11"/>
      <c r="MO268" s="11"/>
      <c r="MP268" s="11"/>
      <c r="MQ268" s="11"/>
      <c r="MR268" s="11"/>
      <c r="MS268" s="11"/>
      <c r="MT268" s="11"/>
      <c r="MU268" s="11"/>
      <c r="MV268" s="11"/>
      <c r="MW268" s="11"/>
      <c r="MX268" s="11"/>
      <c r="MY268" s="11"/>
      <c r="MZ268" s="11"/>
      <c r="NA268" s="11"/>
      <c r="NB268" s="11"/>
      <c r="NC268" s="11"/>
      <c r="ND268" s="11"/>
      <c r="NE268" s="11"/>
      <c r="NF268" s="11"/>
      <c r="NG268" s="11"/>
      <c r="NH268" s="11"/>
      <c r="NI268" s="11"/>
      <c r="NJ268" s="11"/>
      <c r="NK268" s="11"/>
      <c r="NL268" s="11"/>
      <c r="NM268" s="11"/>
      <c r="NN268" s="11"/>
      <c r="NO268" s="11"/>
      <c r="NP268" s="11"/>
      <c r="NQ268" s="11"/>
      <c r="NR268" s="11"/>
      <c r="NS268" s="11"/>
      <c r="NT268" s="14"/>
      <c r="NU268" s="11"/>
      <c r="NV268" s="11"/>
      <c r="NW268" s="11"/>
      <c r="NX268" s="11"/>
      <c r="NY268" s="11"/>
      <c r="NZ268" s="11"/>
      <c r="OA268" s="11"/>
      <c r="OB268" s="11"/>
      <c r="OC268" s="11"/>
      <c r="OD268" s="11"/>
      <c r="OE268" s="11"/>
      <c r="OF268" s="11"/>
      <c r="OG268" s="11"/>
      <c r="OH268" s="11"/>
      <c r="OI268" s="11"/>
      <c r="OJ268" s="11"/>
      <c r="OK268" s="11"/>
      <c r="OL268" s="11"/>
      <c r="OM268" s="11"/>
      <c r="ON268" s="11"/>
      <c r="OO268" s="11"/>
      <c r="OP268" s="11"/>
      <c r="OQ268" s="11"/>
      <c r="OR268" s="11"/>
      <c r="OS268" s="14"/>
      <c r="OT268" s="44"/>
      <c r="OU268" s="11"/>
      <c r="OV268" s="11"/>
      <c r="OW268" s="11"/>
      <c r="OX268" s="11"/>
      <c r="OY268" s="11"/>
      <c r="OZ268" s="11"/>
      <c r="PA268" s="11"/>
      <c r="PB268" s="11"/>
      <c r="PC268" s="11"/>
      <c r="PD268" s="11"/>
      <c r="PE268" s="11"/>
      <c r="PF268" s="11"/>
      <c r="PG268" s="11"/>
      <c r="PH268" s="11"/>
      <c r="PI268" s="11"/>
      <c r="PJ268" s="11"/>
      <c r="PK268" s="11"/>
      <c r="PL268" s="11"/>
      <c r="PM268" s="11"/>
      <c r="PN268" s="11"/>
      <c r="PO268" s="11"/>
      <c r="PP268" s="11"/>
      <c r="PQ268" s="11"/>
      <c r="PR268" s="11"/>
      <c r="PS268" s="11"/>
      <c r="PT268" s="11"/>
      <c r="PU268" s="11"/>
      <c r="PV268" s="11"/>
      <c r="PW268" s="11"/>
      <c r="PX268" s="14"/>
      <c r="PY268" s="11"/>
      <c r="PZ268" s="11"/>
      <c r="QA268" s="11"/>
      <c r="QB268" s="11"/>
      <c r="QC268" s="11"/>
      <c r="QD268" s="11"/>
      <c r="QE268" s="11"/>
      <c r="QF268" s="11"/>
      <c r="QG268" s="11"/>
      <c r="QH268" s="11"/>
      <c r="QI268" s="11"/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4"/>
      <c r="RB268" s="11"/>
      <c r="RC268" s="11"/>
      <c r="RD268" s="11"/>
      <c r="RE268" s="11"/>
      <c r="RF268" s="11"/>
      <c r="RG268" s="11"/>
      <c r="RH268" s="11"/>
      <c r="RI268" s="11"/>
      <c r="RJ268" s="14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1"/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4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1"/>
      <c r="TZ268" s="11"/>
      <c r="UA268" s="11"/>
      <c r="UB268" s="11"/>
      <c r="UC268" s="11"/>
      <c r="UD268" s="11"/>
      <c r="UE268" s="11"/>
      <c r="UF268" s="11"/>
      <c r="UG268" s="11"/>
      <c r="UH268" s="11"/>
      <c r="UI268" s="11"/>
      <c r="UJ268" s="11"/>
      <c r="UK268" s="11"/>
      <c r="UL268" s="11"/>
      <c r="UM268" s="11"/>
      <c r="UN268" s="11"/>
      <c r="UO268" s="11"/>
      <c r="UP268" s="11"/>
      <c r="UQ268" s="11"/>
      <c r="UR268" s="11"/>
      <c r="US268" s="11"/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4"/>
      <c r="VI268" s="11"/>
      <c r="VJ268" s="11"/>
      <c r="VK268" s="11"/>
      <c r="VL268" s="11"/>
      <c r="VM268" s="11"/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1"/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1"/>
      <c r="YG268" s="11"/>
      <c r="YH268" s="11"/>
      <c r="YI268" s="11"/>
      <c r="YJ268" s="11"/>
      <c r="YK268" s="11"/>
      <c r="YL268" s="11"/>
      <c r="YM268" s="11"/>
      <c r="YN268" s="11"/>
      <c r="YO268" s="11"/>
      <c r="YP268" s="11"/>
      <c r="YQ268" s="11"/>
      <c r="YR268" s="11"/>
      <c r="YS268" s="11"/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1"/>
      <c r="ZF268" s="11"/>
      <c r="ZG268" s="11"/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</row>
    <row r="269" spans="3:698" x14ac:dyDescent="0.2">
      <c r="C269" s="14"/>
      <c r="D269" s="14"/>
      <c r="E269" s="14"/>
      <c r="F269" s="14"/>
      <c r="AY269" s="14"/>
      <c r="AZ269" s="14"/>
      <c r="BA269" s="14"/>
      <c r="BB269" s="14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4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4"/>
      <c r="KM269" s="11"/>
      <c r="KN269" s="11"/>
      <c r="KO269" s="11"/>
      <c r="KP269" s="11"/>
      <c r="KQ269" s="14"/>
      <c r="KR269" s="11"/>
      <c r="KS269" s="11"/>
      <c r="KT269" s="14"/>
      <c r="KU269" s="11"/>
      <c r="KV269" s="11"/>
      <c r="KW269" s="11"/>
      <c r="KX269" s="11"/>
      <c r="KY269" s="14"/>
      <c r="KZ269" s="11"/>
      <c r="LA269" s="11"/>
      <c r="LB269" s="11"/>
      <c r="LC269" s="11"/>
      <c r="LD269" s="11"/>
      <c r="LE269" s="11"/>
      <c r="LF269" s="11"/>
      <c r="LG269" s="11"/>
      <c r="LH269" s="11"/>
      <c r="LI269" s="11"/>
      <c r="LJ269" s="11"/>
      <c r="LK269" s="11"/>
      <c r="LL269" s="11"/>
      <c r="LM269" s="11"/>
      <c r="LN269" s="11"/>
      <c r="LO269" s="11"/>
      <c r="LP269" s="11"/>
      <c r="LQ269" s="11"/>
      <c r="LR269" s="11"/>
      <c r="LS269" s="11"/>
      <c r="LT269" s="11"/>
      <c r="LU269" s="11"/>
      <c r="LV269" s="11"/>
      <c r="LW269" s="11"/>
      <c r="LX269" s="11"/>
      <c r="LY269" s="11"/>
      <c r="LZ269" s="11"/>
      <c r="MA269" s="11"/>
      <c r="MB269" s="11"/>
      <c r="MC269" s="11"/>
      <c r="MD269" s="11"/>
      <c r="ME269" s="11"/>
      <c r="MF269" s="11"/>
      <c r="MG269" s="11"/>
      <c r="MH269" s="11"/>
      <c r="MI269" s="11"/>
      <c r="MJ269" s="11"/>
      <c r="MK269" s="11"/>
      <c r="ML269" s="11"/>
      <c r="MM269" s="11"/>
      <c r="MN269" s="11"/>
      <c r="MO269" s="11"/>
      <c r="MP269" s="11"/>
      <c r="MQ269" s="11"/>
      <c r="MR269" s="11"/>
      <c r="MS269" s="11"/>
      <c r="MT269" s="11"/>
      <c r="MU269" s="11"/>
      <c r="MV269" s="11"/>
      <c r="MW269" s="11"/>
      <c r="MX269" s="11"/>
      <c r="MY269" s="11"/>
      <c r="MZ269" s="11"/>
      <c r="NA269" s="11"/>
      <c r="NB269" s="11"/>
      <c r="NC269" s="11"/>
      <c r="ND269" s="11"/>
      <c r="NE269" s="11"/>
      <c r="NF269" s="11"/>
      <c r="NG269" s="11"/>
      <c r="NH269" s="11"/>
      <c r="NI269" s="11"/>
      <c r="NJ269" s="11"/>
      <c r="NK269" s="11"/>
      <c r="NL269" s="11"/>
      <c r="NM269" s="11"/>
      <c r="NN269" s="11"/>
      <c r="NO269" s="11"/>
      <c r="NP269" s="11"/>
      <c r="NQ269" s="11"/>
      <c r="NR269" s="11"/>
      <c r="NS269" s="11"/>
      <c r="NT269" s="14"/>
      <c r="NU269" s="11"/>
      <c r="NV269" s="11"/>
      <c r="NW269" s="11"/>
      <c r="NX269" s="11"/>
      <c r="NY269" s="11"/>
      <c r="NZ269" s="11"/>
      <c r="OA269" s="11"/>
      <c r="OB269" s="11"/>
      <c r="OC269" s="11"/>
      <c r="OD269" s="11"/>
      <c r="OE269" s="11"/>
      <c r="OF269" s="11"/>
      <c r="OG269" s="11"/>
      <c r="OH269" s="11"/>
      <c r="OI269" s="11"/>
      <c r="OJ269" s="11"/>
      <c r="OK269" s="11"/>
      <c r="OL269" s="11"/>
      <c r="OM269" s="11"/>
      <c r="ON269" s="11"/>
      <c r="OO269" s="11"/>
      <c r="OP269" s="11"/>
      <c r="OQ269" s="11"/>
      <c r="OR269" s="11"/>
      <c r="OS269" s="14"/>
      <c r="OT269" s="44"/>
      <c r="OU269" s="11"/>
      <c r="OV269" s="11"/>
      <c r="OW269" s="11"/>
      <c r="OX269" s="11"/>
      <c r="OY269" s="11"/>
      <c r="OZ269" s="11"/>
      <c r="PA269" s="11"/>
      <c r="PB269" s="11"/>
      <c r="PC269" s="11"/>
      <c r="PD269" s="11"/>
      <c r="PE269" s="11"/>
      <c r="PF269" s="11"/>
      <c r="PG269" s="11"/>
      <c r="PH269" s="11"/>
      <c r="PI269" s="11"/>
      <c r="PJ269" s="11"/>
      <c r="PK269" s="11"/>
      <c r="PL269" s="11"/>
      <c r="PM269" s="11"/>
      <c r="PN269" s="11"/>
      <c r="PO269" s="11"/>
      <c r="PP269" s="11"/>
      <c r="PQ269" s="11"/>
      <c r="PR269" s="11"/>
      <c r="PS269" s="11"/>
      <c r="PT269" s="11"/>
      <c r="PU269" s="11"/>
      <c r="PV269" s="11"/>
      <c r="PW269" s="11"/>
      <c r="PX269" s="14"/>
      <c r="PY269" s="11"/>
      <c r="PZ269" s="11"/>
      <c r="QA269" s="11"/>
      <c r="QB269" s="11"/>
      <c r="QC269" s="11"/>
      <c r="QD269" s="11"/>
      <c r="QE269" s="11"/>
      <c r="QF269" s="11"/>
      <c r="QG269" s="11"/>
      <c r="QH269" s="11"/>
      <c r="QI269" s="11"/>
      <c r="QJ269" s="11"/>
      <c r="QK269" s="11"/>
      <c r="QL269" s="11"/>
      <c r="QM269" s="11"/>
      <c r="QN269" s="11"/>
      <c r="QO269" s="11"/>
      <c r="QP269" s="11"/>
      <c r="QQ269" s="11"/>
      <c r="QR269" s="11"/>
      <c r="QS269" s="11"/>
      <c r="QT269" s="11"/>
      <c r="QU269" s="11"/>
      <c r="QV269" s="11"/>
      <c r="QW269" s="11"/>
      <c r="QX269" s="11"/>
      <c r="QY269" s="11"/>
      <c r="QZ269" s="11"/>
      <c r="RA269" s="14"/>
      <c r="RB269" s="11"/>
      <c r="RC269" s="11"/>
      <c r="RD269" s="11"/>
      <c r="RE269" s="11"/>
      <c r="RF269" s="11"/>
      <c r="RG269" s="11"/>
      <c r="RH269" s="11"/>
      <c r="RI269" s="11"/>
      <c r="RJ269" s="14"/>
      <c r="RK269" s="11"/>
      <c r="RL269" s="11"/>
      <c r="RM269" s="11"/>
      <c r="RN269" s="11"/>
      <c r="RO269" s="11"/>
      <c r="RP269" s="11"/>
      <c r="RQ269" s="11"/>
      <c r="RR269" s="11"/>
      <c r="RS269" s="11"/>
      <c r="RT269" s="11"/>
      <c r="RU269" s="11"/>
      <c r="RV269" s="11"/>
      <c r="RW269" s="11"/>
      <c r="RX269" s="11"/>
      <c r="RY269" s="11"/>
      <c r="RZ269" s="11"/>
      <c r="SA269" s="11"/>
      <c r="SB269" s="11"/>
      <c r="SC269" s="11"/>
      <c r="SD269" s="11"/>
      <c r="SE269" s="11"/>
      <c r="SF269" s="11"/>
      <c r="SG269" s="11"/>
      <c r="SH269" s="11"/>
      <c r="SI269" s="11"/>
      <c r="SJ269" s="11"/>
      <c r="SK269" s="11"/>
      <c r="SL269" s="11"/>
      <c r="SM269" s="11"/>
      <c r="SN269" s="11"/>
      <c r="SO269" s="11"/>
      <c r="SP269" s="11"/>
      <c r="SQ269" s="11"/>
      <c r="SR269" s="11"/>
      <c r="SS269" s="11"/>
      <c r="ST269" s="11"/>
      <c r="SU269" s="11"/>
      <c r="SV269" s="11"/>
      <c r="SW269" s="11"/>
      <c r="SX269" s="11"/>
      <c r="SY269" s="11"/>
      <c r="SZ269" s="11"/>
      <c r="TA269" s="11"/>
      <c r="TB269" s="11"/>
      <c r="TC269" s="11"/>
      <c r="TD269" s="11"/>
      <c r="TE269" s="11"/>
      <c r="TF269" s="11"/>
      <c r="TG269" s="14"/>
      <c r="TH269" s="11"/>
      <c r="TI269" s="11"/>
      <c r="TJ269" s="11"/>
      <c r="TK269" s="11"/>
      <c r="TL269" s="11"/>
      <c r="TM269" s="11"/>
      <c r="TN269" s="11"/>
      <c r="TO269" s="11"/>
      <c r="TP269" s="11"/>
      <c r="TQ269" s="11"/>
      <c r="TR269" s="11"/>
      <c r="TS269" s="11"/>
      <c r="TT269" s="11"/>
      <c r="TU269" s="11"/>
      <c r="TV269" s="11"/>
      <c r="TW269" s="11"/>
      <c r="TX269" s="11"/>
      <c r="TY269" s="11"/>
      <c r="TZ269" s="11"/>
      <c r="UA269" s="11"/>
      <c r="UB269" s="11"/>
      <c r="UC269" s="11"/>
      <c r="UD269" s="11"/>
      <c r="UE269" s="11"/>
      <c r="UF269" s="11"/>
      <c r="UG269" s="11"/>
      <c r="UH269" s="11"/>
      <c r="UI269" s="11"/>
      <c r="UJ269" s="11"/>
      <c r="UK269" s="11"/>
      <c r="UL269" s="11"/>
      <c r="UM269" s="11"/>
      <c r="UN269" s="11"/>
      <c r="UO269" s="11"/>
      <c r="UP269" s="11"/>
      <c r="UQ269" s="11"/>
      <c r="UR269" s="11"/>
      <c r="US269" s="11"/>
      <c r="UT269" s="11"/>
      <c r="UU269" s="11"/>
      <c r="UV269" s="11"/>
      <c r="UW269" s="11"/>
      <c r="UX269" s="11"/>
      <c r="UY269" s="11"/>
      <c r="UZ269" s="11"/>
      <c r="VA269" s="11"/>
      <c r="VB269" s="11"/>
      <c r="VC269" s="11"/>
      <c r="VD269" s="11"/>
      <c r="VE269" s="11"/>
      <c r="VF269" s="11"/>
      <c r="VG269" s="11"/>
      <c r="VH269" s="14"/>
      <c r="VI269" s="11"/>
      <c r="VJ269" s="11"/>
      <c r="VK269" s="11"/>
      <c r="VL269" s="11"/>
      <c r="VM269" s="11"/>
      <c r="VN269" s="11"/>
      <c r="VO269" s="11"/>
      <c r="VP269" s="11"/>
      <c r="VQ269" s="11"/>
      <c r="VR269" s="11"/>
      <c r="VS269" s="11"/>
      <c r="VT269" s="11"/>
      <c r="VU269" s="11"/>
      <c r="VV269" s="11"/>
      <c r="VW269" s="11"/>
      <c r="VX269" s="11"/>
      <c r="VY269" s="11"/>
      <c r="VZ269" s="11"/>
      <c r="WA269" s="11"/>
      <c r="WB269" s="11"/>
      <c r="WC269" s="11"/>
      <c r="WD269" s="11"/>
      <c r="WE269" s="11"/>
      <c r="WF269" s="11"/>
      <c r="WG269" s="11"/>
      <c r="WH269" s="11"/>
      <c r="WI269" s="11"/>
      <c r="WJ269" s="11"/>
      <c r="WK269" s="11"/>
      <c r="WL269" s="11"/>
      <c r="WM269" s="11"/>
      <c r="WN269" s="11"/>
      <c r="WO269" s="11"/>
      <c r="WP269" s="11"/>
      <c r="WQ269" s="11"/>
      <c r="WR269" s="11"/>
      <c r="WS269" s="11"/>
      <c r="WT269" s="11"/>
      <c r="WU269" s="11"/>
      <c r="WV269" s="11"/>
      <c r="WW269" s="11"/>
      <c r="WX269" s="11"/>
      <c r="WY269" s="11"/>
      <c r="WZ269" s="11"/>
      <c r="XA269" s="11"/>
      <c r="XB269" s="11"/>
      <c r="XC269" s="11"/>
      <c r="XD269" s="11"/>
      <c r="XE269" s="11"/>
      <c r="XF269" s="11"/>
      <c r="XG269" s="11"/>
      <c r="XH269" s="11"/>
      <c r="XI269" s="11"/>
      <c r="XJ269" s="11"/>
      <c r="XK269" s="11"/>
      <c r="XL269" s="11"/>
      <c r="XM269" s="11"/>
      <c r="XN269" s="11"/>
      <c r="XO269" s="11"/>
      <c r="XP269" s="11"/>
      <c r="XQ269" s="11"/>
      <c r="XR269" s="11"/>
      <c r="XS269" s="11"/>
      <c r="XT269" s="11"/>
      <c r="XU269" s="11"/>
      <c r="XV269" s="11"/>
      <c r="XW269" s="11"/>
      <c r="XX269" s="11"/>
      <c r="XY269" s="11"/>
      <c r="XZ269" s="11"/>
      <c r="YA269" s="11"/>
      <c r="YB269" s="11"/>
      <c r="YC269" s="11"/>
      <c r="YD269" s="11"/>
      <c r="YE269" s="11"/>
      <c r="YF269" s="11"/>
      <c r="YG269" s="11"/>
      <c r="YH269" s="11"/>
      <c r="YI269" s="11"/>
      <c r="YJ269" s="11"/>
      <c r="YK269" s="11"/>
      <c r="YL269" s="11"/>
      <c r="YM269" s="11"/>
      <c r="YN269" s="11"/>
      <c r="YO269" s="11"/>
      <c r="YP269" s="11"/>
      <c r="YQ269" s="11"/>
      <c r="YR269" s="11"/>
      <c r="YS269" s="11"/>
      <c r="YT269" s="11"/>
      <c r="YU269" s="11"/>
      <c r="YV269" s="11"/>
      <c r="YW269" s="11"/>
      <c r="YX269" s="11"/>
      <c r="YY269" s="11"/>
      <c r="YZ269" s="11"/>
      <c r="ZA269" s="11"/>
      <c r="ZB269" s="11"/>
      <c r="ZC269" s="11"/>
      <c r="ZD269" s="11"/>
      <c r="ZE269" s="11"/>
      <c r="ZF269" s="11"/>
      <c r="ZG269" s="11"/>
      <c r="ZH269" s="11"/>
      <c r="ZI269" s="11"/>
      <c r="ZJ269" s="11"/>
      <c r="ZK269" s="11"/>
      <c r="ZL269" s="11"/>
      <c r="ZM269" s="11"/>
      <c r="ZN269" s="11"/>
      <c r="ZO269" s="11"/>
      <c r="ZP269" s="11"/>
      <c r="ZQ269" s="11"/>
      <c r="ZR269" s="11"/>
      <c r="ZS269" s="11"/>
      <c r="ZT269" s="11"/>
      <c r="ZU269" s="11"/>
      <c r="ZV269" s="11"/>
    </row>
    <row r="270" spans="3:698" x14ac:dyDescent="0.2">
      <c r="C270" s="14"/>
      <c r="D270" s="14"/>
      <c r="E270" s="14"/>
      <c r="F270" s="14"/>
      <c r="AY270" s="14"/>
      <c r="AZ270" s="14"/>
      <c r="BA270" s="14"/>
      <c r="BB270" s="14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4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4"/>
      <c r="KM270" s="11"/>
      <c r="KN270" s="11"/>
      <c r="KO270" s="11"/>
      <c r="KP270" s="11"/>
      <c r="KQ270" s="14"/>
      <c r="KR270" s="11"/>
      <c r="KS270" s="11"/>
      <c r="KT270" s="14"/>
      <c r="KU270" s="11"/>
      <c r="KV270" s="11"/>
      <c r="KW270" s="11"/>
      <c r="KX270" s="11"/>
      <c r="KY270" s="14"/>
      <c r="KZ270" s="11"/>
      <c r="LA270" s="11"/>
      <c r="LB270" s="11"/>
      <c r="LC270" s="11"/>
      <c r="LD270" s="11"/>
      <c r="LE270" s="11"/>
      <c r="LF270" s="11"/>
      <c r="LG270" s="11"/>
      <c r="LH270" s="11"/>
      <c r="LI270" s="11"/>
      <c r="LJ270" s="11"/>
      <c r="LK270" s="11"/>
      <c r="LL270" s="11"/>
      <c r="LM270" s="11"/>
      <c r="LN270" s="11"/>
      <c r="LO270" s="11"/>
      <c r="LP270" s="11"/>
      <c r="LQ270" s="11"/>
      <c r="LR270" s="11"/>
      <c r="LS270" s="11"/>
      <c r="LT270" s="11"/>
      <c r="LU270" s="11"/>
      <c r="LV270" s="11"/>
      <c r="LW270" s="11"/>
      <c r="LX270" s="11"/>
      <c r="LY270" s="11"/>
      <c r="LZ270" s="11"/>
      <c r="MA270" s="11"/>
      <c r="MB270" s="11"/>
      <c r="MC270" s="11"/>
      <c r="MD270" s="11"/>
      <c r="ME270" s="11"/>
      <c r="MF270" s="11"/>
      <c r="MG270" s="11"/>
      <c r="MH270" s="11"/>
      <c r="MI270" s="11"/>
      <c r="MJ270" s="11"/>
      <c r="MK270" s="11"/>
      <c r="ML270" s="11"/>
      <c r="MM270" s="11"/>
      <c r="MN270" s="11"/>
      <c r="MO270" s="11"/>
      <c r="MP270" s="11"/>
      <c r="MQ270" s="11"/>
      <c r="MR270" s="11"/>
      <c r="MS270" s="11"/>
      <c r="MT270" s="11"/>
      <c r="MU270" s="11"/>
      <c r="MV270" s="11"/>
      <c r="MW270" s="11"/>
      <c r="MX270" s="11"/>
      <c r="MY270" s="11"/>
      <c r="MZ270" s="11"/>
      <c r="NA270" s="11"/>
      <c r="NB270" s="11"/>
      <c r="NC270" s="11"/>
      <c r="ND270" s="11"/>
      <c r="NE270" s="11"/>
      <c r="NF270" s="11"/>
      <c r="NG270" s="11"/>
      <c r="NH270" s="11"/>
      <c r="NI270" s="11"/>
      <c r="NJ270" s="11"/>
      <c r="NK270" s="11"/>
      <c r="NL270" s="11"/>
      <c r="NM270" s="11"/>
      <c r="NN270" s="11"/>
      <c r="NO270" s="11"/>
      <c r="NP270" s="11"/>
      <c r="NQ270" s="11"/>
      <c r="NR270" s="11"/>
      <c r="NS270" s="11"/>
      <c r="NT270" s="14"/>
      <c r="NU270" s="11"/>
      <c r="NV270" s="11"/>
      <c r="NW270" s="11"/>
      <c r="NX270" s="11"/>
      <c r="NY270" s="11"/>
      <c r="NZ270" s="11"/>
      <c r="OA270" s="11"/>
      <c r="OB270" s="11"/>
      <c r="OC270" s="11"/>
      <c r="OD270" s="11"/>
      <c r="OE270" s="11"/>
      <c r="OF270" s="11"/>
      <c r="OG270" s="11"/>
      <c r="OH270" s="11"/>
      <c r="OI270" s="11"/>
      <c r="OJ270" s="11"/>
      <c r="OK270" s="11"/>
      <c r="OL270" s="11"/>
      <c r="OM270" s="11"/>
      <c r="ON270" s="11"/>
      <c r="OO270" s="11"/>
      <c r="OP270" s="11"/>
      <c r="OQ270" s="11"/>
      <c r="OR270" s="11"/>
      <c r="OS270" s="14"/>
      <c r="OT270" s="44"/>
      <c r="OU270" s="11"/>
      <c r="OV270" s="11"/>
      <c r="OW270" s="11"/>
      <c r="OX270" s="11"/>
      <c r="OY270" s="11"/>
      <c r="OZ270" s="11"/>
      <c r="PA270" s="11"/>
      <c r="PB270" s="11"/>
      <c r="PC270" s="11"/>
      <c r="PD270" s="11"/>
      <c r="PE270" s="11"/>
      <c r="PF270" s="11"/>
      <c r="PG270" s="11"/>
      <c r="PH270" s="11"/>
      <c r="PI270" s="11"/>
      <c r="PJ270" s="11"/>
      <c r="PK270" s="11"/>
      <c r="PL270" s="11"/>
      <c r="PM270" s="11"/>
      <c r="PN270" s="11"/>
      <c r="PO270" s="11"/>
      <c r="PP270" s="11"/>
      <c r="PQ270" s="11"/>
      <c r="PR270" s="11"/>
      <c r="PS270" s="11"/>
      <c r="PT270" s="11"/>
      <c r="PU270" s="11"/>
      <c r="PV270" s="11"/>
      <c r="PW270" s="11"/>
      <c r="PX270" s="14"/>
      <c r="PY270" s="11"/>
      <c r="PZ270" s="11"/>
      <c r="QA270" s="11"/>
      <c r="QB270" s="11"/>
      <c r="QC270" s="11"/>
      <c r="QD270" s="11"/>
      <c r="QE270" s="11"/>
      <c r="QF270" s="11"/>
      <c r="QG270" s="11"/>
      <c r="QH270" s="11"/>
      <c r="QI270" s="11"/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4"/>
      <c r="RB270" s="11"/>
      <c r="RC270" s="11"/>
      <c r="RD270" s="11"/>
      <c r="RE270" s="11"/>
      <c r="RF270" s="11"/>
      <c r="RG270" s="11"/>
      <c r="RH270" s="11"/>
      <c r="RI270" s="11"/>
      <c r="RJ270" s="14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1"/>
      <c r="RV270" s="11"/>
      <c r="RW270" s="11"/>
      <c r="RX270" s="11"/>
      <c r="RY270" s="11"/>
      <c r="RZ270" s="11"/>
      <c r="SA270" s="11"/>
      <c r="SB270" s="11"/>
      <c r="SC270" s="11"/>
      <c r="SD270" s="11"/>
      <c r="SE270" s="11"/>
      <c r="SF270" s="11"/>
      <c r="SG270" s="11"/>
      <c r="SH270" s="11"/>
      <c r="SI270" s="11"/>
      <c r="SJ270" s="11"/>
      <c r="SK270" s="11"/>
      <c r="SL270" s="11"/>
      <c r="SM270" s="11"/>
      <c r="SN270" s="11"/>
      <c r="SO270" s="11"/>
      <c r="SP270" s="11"/>
      <c r="SQ270" s="11"/>
      <c r="SR270" s="11"/>
      <c r="SS270" s="11"/>
      <c r="ST270" s="11"/>
      <c r="SU270" s="11"/>
      <c r="SV270" s="11"/>
      <c r="SW270" s="11"/>
      <c r="SX270" s="11"/>
      <c r="SY270" s="11"/>
      <c r="SZ270" s="11"/>
      <c r="TA270" s="11"/>
      <c r="TB270" s="11"/>
      <c r="TC270" s="11"/>
      <c r="TD270" s="11"/>
      <c r="TE270" s="11"/>
      <c r="TF270" s="11"/>
      <c r="TG270" s="14"/>
      <c r="TH270" s="11"/>
      <c r="TI270" s="11"/>
      <c r="TJ270" s="11"/>
      <c r="TK270" s="11"/>
      <c r="TL270" s="11"/>
      <c r="TM270" s="11"/>
      <c r="TN270" s="11"/>
      <c r="TO270" s="11"/>
      <c r="TP270" s="11"/>
      <c r="TQ270" s="11"/>
      <c r="TR270" s="11"/>
      <c r="TS270" s="11"/>
      <c r="TT270" s="11"/>
      <c r="TU270" s="11"/>
      <c r="TV270" s="11"/>
      <c r="TW270" s="11"/>
      <c r="TX270" s="11"/>
      <c r="TY270" s="11"/>
      <c r="TZ270" s="11"/>
      <c r="UA270" s="11"/>
      <c r="UB270" s="11"/>
      <c r="UC270" s="11"/>
      <c r="UD270" s="11"/>
      <c r="UE270" s="11"/>
      <c r="UF270" s="11"/>
      <c r="UG270" s="11"/>
      <c r="UH270" s="11"/>
      <c r="UI270" s="11"/>
      <c r="UJ270" s="11"/>
      <c r="UK270" s="11"/>
      <c r="UL270" s="11"/>
      <c r="UM270" s="11"/>
      <c r="UN270" s="11"/>
      <c r="UO270" s="11"/>
      <c r="UP270" s="11"/>
      <c r="UQ270" s="11"/>
      <c r="UR270" s="11"/>
      <c r="US270" s="11"/>
      <c r="UT270" s="11"/>
      <c r="UU270" s="11"/>
      <c r="UV270" s="11"/>
      <c r="UW270" s="11"/>
      <c r="UX270" s="11"/>
      <c r="UY270" s="11"/>
      <c r="UZ270" s="11"/>
      <c r="VA270" s="11"/>
      <c r="VB270" s="11"/>
      <c r="VC270" s="11"/>
      <c r="VD270" s="11"/>
      <c r="VE270" s="11"/>
      <c r="VF270" s="11"/>
      <c r="VG270" s="11"/>
      <c r="VH270" s="14"/>
      <c r="VI270" s="11"/>
      <c r="VJ270" s="11"/>
      <c r="VK270" s="11"/>
      <c r="VL270" s="11"/>
      <c r="VM270" s="11"/>
      <c r="VN270" s="11"/>
      <c r="VO270" s="11"/>
      <c r="VP270" s="11"/>
      <c r="VQ270" s="11"/>
      <c r="VR270" s="11"/>
      <c r="VS270" s="11"/>
      <c r="VT270" s="11"/>
      <c r="VU270" s="11"/>
      <c r="VV270" s="11"/>
      <c r="VW270" s="11"/>
      <c r="VX270" s="11"/>
      <c r="VY270" s="11"/>
      <c r="VZ270" s="11"/>
      <c r="WA270" s="11"/>
      <c r="WB270" s="11"/>
      <c r="WC270" s="11"/>
      <c r="WD270" s="11"/>
      <c r="WE270" s="11"/>
      <c r="WF270" s="11"/>
      <c r="WG270" s="11"/>
      <c r="WH270" s="11"/>
      <c r="WI270" s="11"/>
      <c r="WJ270" s="11"/>
      <c r="WK270" s="11"/>
      <c r="WL270" s="11"/>
      <c r="WM270" s="11"/>
      <c r="WN270" s="11"/>
      <c r="WO270" s="11"/>
      <c r="WP270" s="11"/>
      <c r="WQ270" s="11"/>
      <c r="WR270" s="11"/>
      <c r="WS270" s="11"/>
      <c r="WT270" s="11"/>
      <c r="WU270" s="11"/>
      <c r="WV270" s="11"/>
      <c r="WW270" s="11"/>
      <c r="WX270" s="11"/>
      <c r="WY270" s="11"/>
      <c r="WZ270" s="11"/>
      <c r="XA270" s="11"/>
      <c r="XB270" s="11"/>
      <c r="XC270" s="11"/>
      <c r="XD270" s="11"/>
      <c r="XE270" s="11"/>
      <c r="XF270" s="11"/>
      <c r="XG270" s="11"/>
      <c r="XH270" s="11"/>
      <c r="XI270" s="11"/>
      <c r="XJ270" s="11"/>
      <c r="XK270" s="11"/>
      <c r="XL270" s="11"/>
      <c r="XM270" s="11"/>
      <c r="XN270" s="11"/>
      <c r="XO270" s="11"/>
      <c r="XP270" s="11"/>
      <c r="XQ270" s="11"/>
      <c r="XR270" s="11"/>
      <c r="XS270" s="11"/>
      <c r="XT270" s="11"/>
      <c r="XU270" s="11"/>
      <c r="XV270" s="11"/>
      <c r="XW270" s="11"/>
      <c r="XX270" s="11"/>
      <c r="XY270" s="11"/>
      <c r="XZ270" s="11"/>
      <c r="YA270" s="11"/>
      <c r="YB270" s="11"/>
      <c r="YC270" s="11"/>
      <c r="YD270" s="11"/>
      <c r="YE270" s="11"/>
      <c r="YF270" s="11"/>
      <c r="YG270" s="11"/>
      <c r="YH270" s="11"/>
      <c r="YI270" s="11"/>
      <c r="YJ270" s="11"/>
      <c r="YK270" s="11"/>
      <c r="YL270" s="11"/>
      <c r="YM270" s="11"/>
      <c r="YN270" s="11"/>
      <c r="YO270" s="11"/>
      <c r="YP270" s="11"/>
      <c r="YQ270" s="11"/>
      <c r="YR270" s="11"/>
      <c r="YS270" s="11"/>
      <c r="YT270" s="11"/>
      <c r="YU270" s="11"/>
      <c r="YV270" s="11"/>
      <c r="YW270" s="11"/>
      <c r="YX270" s="11"/>
      <c r="YY270" s="11"/>
      <c r="YZ270" s="11"/>
      <c r="ZA270" s="11"/>
      <c r="ZB270" s="11"/>
      <c r="ZC270" s="11"/>
      <c r="ZD270" s="11"/>
      <c r="ZE270" s="11"/>
      <c r="ZF270" s="11"/>
      <c r="ZG270" s="11"/>
      <c r="ZH270" s="11"/>
      <c r="ZI270" s="11"/>
      <c r="ZJ270" s="11"/>
      <c r="ZK270" s="11"/>
      <c r="ZL270" s="11"/>
      <c r="ZM270" s="11"/>
      <c r="ZN270" s="11"/>
      <c r="ZO270" s="11"/>
      <c r="ZP270" s="11"/>
      <c r="ZQ270" s="11"/>
      <c r="ZR270" s="11"/>
      <c r="ZS270" s="11"/>
      <c r="ZT270" s="11"/>
      <c r="ZU270" s="11"/>
      <c r="ZV270" s="11"/>
    </row>
    <row r="271" spans="3:698" x14ac:dyDescent="0.2">
      <c r="C271" s="14"/>
      <c r="D271" s="14"/>
      <c r="E271" s="14"/>
      <c r="F271" s="14"/>
      <c r="AY271" s="14"/>
      <c r="AZ271" s="14"/>
      <c r="BA271" s="14"/>
      <c r="BB271" s="14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4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4"/>
      <c r="KM271" s="11"/>
      <c r="KN271" s="11"/>
      <c r="KO271" s="11"/>
      <c r="KP271" s="11"/>
      <c r="KQ271" s="14"/>
      <c r="KR271" s="11"/>
      <c r="KS271" s="11"/>
      <c r="KT271" s="14"/>
      <c r="KU271" s="11"/>
      <c r="KV271" s="11"/>
      <c r="KW271" s="11"/>
      <c r="KX271" s="11"/>
      <c r="KY271" s="14"/>
      <c r="KZ271" s="11"/>
      <c r="LA271" s="11"/>
      <c r="LB271" s="11"/>
      <c r="LC271" s="11"/>
      <c r="LD271" s="11"/>
      <c r="LE271" s="11"/>
      <c r="LF271" s="11"/>
      <c r="LG271" s="11"/>
      <c r="LH271" s="11"/>
      <c r="LI271" s="11"/>
      <c r="LJ271" s="11"/>
      <c r="LK271" s="11"/>
      <c r="LL271" s="11"/>
      <c r="LM271" s="11"/>
      <c r="LN271" s="11"/>
      <c r="LO271" s="11"/>
      <c r="LP271" s="11"/>
      <c r="LQ271" s="11"/>
      <c r="LR271" s="11"/>
      <c r="LS271" s="11"/>
      <c r="LT271" s="11"/>
      <c r="LU271" s="11"/>
      <c r="LV271" s="11"/>
      <c r="LW271" s="11"/>
      <c r="LX271" s="11"/>
      <c r="LY271" s="11"/>
      <c r="LZ271" s="11"/>
      <c r="MA271" s="11"/>
      <c r="MB271" s="11"/>
      <c r="MC271" s="11"/>
      <c r="MD271" s="11"/>
      <c r="ME271" s="11"/>
      <c r="MF271" s="11"/>
      <c r="MG271" s="11"/>
      <c r="MH271" s="11"/>
      <c r="MI271" s="11"/>
      <c r="MJ271" s="11"/>
      <c r="MK271" s="11"/>
      <c r="ML271" s="11"/>
      <c r="MM271" s="11"/>
      <c r="MN271" s="11"/>
      <c r="MO271" s="11"/>
      <c r="MP271" s="11"/>
      <c r="MQ271" s="11"/>
      <c r="MR271" s="11"/>
      <c r="MS271" s="11"/>
      <c r="MT271" s="11"/>
      <c r="MU271" s="11"/>
      <c r="MV271" s="11"/>
      <c r="MW271" s="11"/>
      <c r="MX271" s="11"/>
      <c r="MY271" s="11"/>
      <c r="MZ271" s="11"/>
      <c r="NA271" s="11"/>
      <c r="NB271" s="11"/>
      <c r="NC271" s="11"/>
      <c r="ND271" s="11"/>
      <c r="NE271" s="11"/>
      <c r="NF271" s="11"/>
      <c r="NG271" s="11"/>
      <c r="NH271" s="11"/>
      <c r="NI271" s="11"/>
      <c r="NJ271" s="11"/>
      <c r="NK271" s="11"/>
      <c r="NL271" s="11"/>
      <c r="NM271" s="11"/>
      <c r="NN271" s="11"/>
      <c r="NO271" s="11"/>
      <c r="NP271" s="11"/>
      <c r="NQ271" s="11"/>
      <c r="NR271" s="11"/>
      <c r="NS271" s="11"/>
      <c r="NT271" s="14"/>
      <c r="NU271" s="11"/>
      <c r="NV271" s="11"/>
      <c r="NW271" s="11"/>
      <c r="NX271" s="11"/>
      <c r="NY271" s="11"/>
      <c r="NZ271" s="11"/>
      <c r="OA271" s="11"/>
      <c r="OB271" s="11"/>
      <c r="OC271" s="11"/>
      <c r="OD271" s="11"/>
      <c r="OE271" s="11"/>
      <c r="OF271" s="11"/>
      <c r="OG271" s="11"/>
      <c r="OH271" s="11"/>
      <c r="OI271" s="11"/>
      <c r="OJ271" s="11"/>
      <c r="OK271" s="11"/>
      <c r="OL271" s="11"/>
      <c r="OM271" s="11"/>
      <c r="ON271" s="11"/>
      <c r="OO271" s="11"/>
      <c r="OP271" s="11"/>
      <c r="OQ271" s="11"/>
      <c r="OR271" s="11"/>
      <c r="OS271" s="14"/>
      <c r="OT271" s="44"/>
      <c r="OU271" s="11"/>
      <c r="OV271" s="11"/>
      <c r="OW271" s="11"/>
      <c r="OX271" s="11"/>
      <c r="OY271" s="11"/>
      <c r="OZ271" s="11"/>
      <c r="PA271" s="11"/>
      <c r="PB271" s="11"/>
      <c r="PC271" s="11"/>
      <c r="PD271" s="11"/>
      <c r="PE271" s="11"/>
      <c r="PF271" s="11"/>
      <c r="PG271" s="11"/>
      <c r="PH271" s="11"/>
      <c r="PI271" s="11"/>
      <c r="PJ271" s="11"/>
      <c r="PK271" s="11"/>
      <c r="PL271" s="11"/>
      <c r="PM271" s="11"/>
      <c r="PN271" s="11"/>
      <c r="PO271" s="11"/>
      <c r="PP271" s="11"/>
      <c r="PQ271" s="11"/>
      <c r="PR271" s="11"/>
      <c r="PS271" s="11"/>
      <c r="PT271" s="11"/>
      <c r="PU271" s="11"/>
      <c r="PV271" s="11"/>
      <c r="PW271" s="11"/>
      <c r="PX271" s="14"/>
      <c r="PY271" s="11"/>
      <c r="PZ271" s="11"/>
      <c r="QA271" s="11"/>
      <c r="QB271" s="11"/>
      <c r="QC271" s="11"/>
      <c r="QD271" s="11"/>
      <c r="QE271" s="11"/>
      <c r="QF271" s="11"/>
      <c r="QG271" s="11"/>
      <c r="QH271" s="11"/>
      <c r="QI271" s="11"/>
      <c r="QJ271" s="11"/>
      <c r="QK271" s="11"/>
      <c r="QL271" s="11"/>
      <c r="QM271" s="11"/>
      <c r="QN271" s="11"/>
      <c r="QO271" s="11"/>
      <c r="QP271" s="11"/>
      <c r="QQ271" s="11"/>
      <c r="QR271" s="11"/>
      <c r="QS271" s="11"/>
      <c r="QT271" s="11"/>
      <c r="QU271" s="11"/>
      <c r="QV271" s="11"/>
      <c r="QW271" s="11"/>
      <c r="QX271" s="11"/>
      <c r="QY271" s="11"/>
      <c r="QZ271" s="11"/>
      <c r="RA271" s="14"/>
      <c r="RB271" s="11"/>
      <c r="RC271" s="11"/>
      <c r="RD271" s="11"/>
      <c r="RE271" s="11"/>
      <c r="RF271" s="11"/>
      <c r="RG271" s="11"/>
      <c r="RH271" s="11"/>
      <c r="RI271" s="11"/>
      <c r="RJ271" s="14"/>
      <c r="RK271" s="11"/>
      <c r="RL271" s="11"/>
      <c r="RM271" s="11"/>
      <c r="RN271" s="11"/>
      <c r="RO271" s="11"/>
      <c r="RP271" s="11"/>
      <c r="RQ271" s="11"/>
      <c r="RR271" s="11"/>
      <c r="RS271" s="11"/>
      <c r="RT271" s="11"/>
      <c r="RU271" s="11"/>
      <c r="RV271" s="11"/>
      <c r="RW271" s="11"/>
      <c r="RX271" s="11"/>
      <c r="RY271" s="11"/>
      <c r="RZ271" s="11"/>
      <c r="SA271" s="11"/>
      <c r="SB271" s="11"/>
      <c r="SC271" s="11"/>
      <c r="SD271" s="11"/>
      <c r="SE271" s="11"/>
      <c r="SF271" s="11"/>
      <c r="SG271" s="11"/>
      <c r="SH271" s="11"/>
      <c r="SI271" s="11"/>
      <c r="SJ271" s="11"/>
      <c r="SK271" s="11"/>
      <c r="SL271" s="11"/>
      <c r="SM271" s="11"/>
      <c r="SN271" s="11"/>
      <c r="SO271" s="11"/>
      <c r="SP271" s="11"/>
      <c r="SQ271" s="11"/>
      <c r="SR271" s="11"/>
      <c r="SS271" s="11"/>
      <c r="ST271" s="11"/>
      <c r="SU271" s="11"/>
      <c r="SV271" s="11"/>
      <c r="SW271" s="11"/>
      <c r="SX271" s="11"/>
      <c r="SY271" s="11"/>
      <c r="SZ271" s="11"/>
      <c r="TA271" s="11"/>
      <c r="TB271" s="11"/>
      <c r="TC271" s="11"/>
      <c r="TD271" s="11"/>
      <c r="TE271" s="11"/>
      <c r="TF271" s="11"/>
      <c r="TG271" s="14"/>
      <c r="TH271" s="11"/>
      <c r="TI271" s="11"/>
      <c r="TJ271" s="11"/>
      <c r="TK271" s="11"/>
      <c r="TL271" s="11"/>
      <c r="TM271" s="11"/>
      <c r="TN271" s="11"/>
      <c r="TO271" s="11"/>
      <c r="TP271" s="11"/>
      <c r="TQ271" s="11"/>
      <c r="TR271" s="11"/>
      <c r="TS271" s="11"/>
      <c r="TT271" s="11"/>
      <c r="TU271" s="11"/>
      <c r="TV271" s="11"/>
      <c r="TW271" s="11"/>
      <c r="TX271" s="11"/>
      <c r="TY271" s="11"/>
      <c r="TZ271" s="11"/>
      <c r="UA271" s="11"/>
      <c r="UB271" s="11"/>
      <c r="UC271" s="11"/>
      <c r="UD271" s="11"/>
      <c r="UE271" s="11"/>
      <c r="UF271" s="11"/>
      <c r="UG271" s="11"/>
      <c r="UH271" s="11"/>
      <c r="UI271" s="11"/>
      <c r="UJ271" s="11"/>
      <c r="UK271" s="11"/>
      <c r="UL271" s="11"/>
      <c r="UM271" s="11"/>
      <c r="UN271" s="11"/>
      <c r="UO271" s="11"/>
      <c r="UP271" s="11"/>
      <c r="UQ271" s="11"/>
      <c r="UR271" s="11"/>
      <c r="US271" s="11"/>
      <c r="UT271" s="11"/>
      <c r="UU271" s="11"/>
      <c r="UV271" s="11"/>
      <c r="UW271" s="11"/>
      <c r="UX271" s="11"/>
      <c r="UY271" s="11"/>
      <c r="UZ271" s="11"/>
      <c r="VA271" s="11"/>
      <c r="VB271" s="11"/>
      <c r="VC271" s="11"/>
      <c r="VD271" s="11"/>
      <c r="VE271" s="11"/>
      <c r="VF271" s="11"/>
      <c r="VG271" s="11"/>
      <c r="VH271" s="14"/>
      <c r="VI271" s="11"/>
      <c r="VJ271" s="11"/>
      <c r="VK271" s="11"/>
      <c r="VL271" s="11"/>
      <c r="VM271" s="11"/>
      <c r="VN271" s="11"/>
      <c r="VO271" s="11"/>
      <c r="VP271" s="11"/>
      <c r="VQ271" s="11"/>
      <c r="VR271" s="11"/>
      <c r="VS271" s="11"/>
      <c r="VT271" s="11"/>
      <c r="VU271" s="11"/>
      <c r="VV271" s="11"/>
      <c r="VW271" s="11"/>
      <c r="VX271" s="11"/>
      <c r="VY271" s="11"/>
      <c r="VZ271" s="11"/>
      <c r="WA271" s="11"/>
      <c r="WB271" s="11"/>
      <c r="WC271" s="11"/>
      <c r="WD271" s="11"/>
      <c r="WE271" s="11"/>
      <c r="WF271" s="11"/>
      <c r="WG271" s="11"/>
      <c r="WH271" s="11"/>
      <c r="WI271" s="11"/>
      <c r="WJ271" s="11"/>
      <c r="WK271" s="11"/>
      <c r="WL271" s="11"/>
      <c r="WM271" s="11"/>
      <c r="WN271" s="11"/>
      <c r="WO271" s="11"/>
      <c r="WP271" s="11"/>
      <c r="WQ271" s="11"/>
      <c r="WR271" s="11"/>
      <c r="WS271" s="11"/>
      <c r="WT271" s="11"/>
      <c r="WU271" s="11"/>
      <c r="WV271" s="11"/>
      <c r="WW271" s="11"/>
      <c r="WX271" s="11"/>
      <c r="WY271" s="11"/>
      <c r="WZ271" s="11"/>
      <c r="XA271" s="11"/>
      <c r="XB271" s="11"/>
      <c r="XC271" s="11"/>
      <c r="XD271" s="11"/>
      <c r="XE271" s="11"/>
      <c r="XF271" s="11"/>
      <c r="XG271" s="11"/>
      <c r="XH271" s="11"/>
      <c r="XI271" s="11"/>
      <c r="XJ271" s="11"/>
      <c r="XK271" s="11"/>
      <c r="XL271" s="11"/>
      <c r="XM271" s="11"/>
      <c r="XN271" s="11"/>
      <c r="XO271" s="11"/>
      <c r="XP271" s="11"/>
      <c r="XQ271" s="11"/>
      <c r="XR271" s="11"/>
      <c r="XS271" s="11"/>
      <c r="XT271" s="11"/>
      <c r="XU271" s="11"/>
      <c r="XV271" s="11"/>
      <c r="XW271" s="11"/>
      <c r="XX271" s="11"/>
      <c r="XY271" s="11"/>
      <c r="XZ271" s="11"/>
      <c r="YA271" s="11"/>
      <c r="YB271" s="11"/>
      <c r="YC271" s="11"/>
      <c r="YD271" s="11"/>
      <c r="YE271" s="11"/>
      <c r="YF271" s="11"/>
      <c r="YG271" s="11"/>
      <c r="YH271" s="11"/>
      <c r="YI271" s="11"/>
      <c r="YJ271" s="11"/>
      <c r="YK271" s="11"/>
      <c r="YL271" s="11"/>
      <c r="YM271" s="11"/>
      <c r="YN271" s="11"/>
      <c r="YO271" s="11"/>
      <c r="YP271" s="11"/>
      <c r="YQ271" s="11"/>
      <c r="YR271" s="11"/>
      <c r="YS271" s="11"/>
      <c r="YT271" s="11"/>
      <c r="YU271" s="11"/>
      <c r="YV271" s="11"/>
      <c r="YW271" s="11"/>
      <c r="YX271" s="11"/>
      <c r="YY271" s="11"/>
      <c r="YZ271" s="11"/>
      <c r="ZA271" s="11"/>
      <c r="ZB271" s="11"/>
      <c r="ZC271" s="11"/>
      <c r="ZD271" s="11"/>
      <c r="ZE271" s="11"/>
      <c r="ZF271" s="11"/>
      <c r="ZG271" s="11"/>
      <c r="ZH271" s="11"/>
      <c r="ZI271" s="11"/>
      <c r="ZJ271" s="11"/>
      <c r="ZK271" s="11"/>
      <c r="ZL271" s="11"/>
      <c r="ZM271" s="11"/>
      <c r="ZN271" s="11"/>
      <c r="ZO271" s="11"/>
      <c r="ZP271" s="11"/>
      <c r="ZQ271" s="11"/>
      <c r="ZR271" s="11"/>
      <c r="ZS271" s="11"/>
      <c r="ZT271" s="11"/>
      <c r="ZU271" s="11"/>
      <c r="ZV271" s="11"/>
    </row>
    <row r="272" spans="3:698" x14ac:dyDescent="0.2">
      <c r="C272" s="14"/>
      <c r="D272" s="14"/>
      <c r="E272" s="14"/>
      <c r="F272" s="14"/>
      <c r="AY272" s="14"/>
      <c r="AZ272" s="14"/>
      <c r="BA272" s="14"/>
      <c r="BB272" s="14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4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4"/>
      <c r="KM272" s="11"/>
      <c r="KN272" s="11"/>
      <c r="KO272" s="11"/>
      <c r="KP272" s="11"/>
      <c r="KQ272" s="14"/>
      <c r="KR272" s="11"/>
      <c r="KS272" s="11"/>
      <c r="KT272" s="14"/>
      <c r="KU272" s="11"/>
      <c r="KV272" s="11"/>
      <c r="KW272" s="11"/>
      <c r="KX272" s="11"/>
      <c r="KY272" s="14"/>
      <c r="KZ272" s="11"/>
      <c r="LA272" s="11"/>
      <c r="LB272" s="11"/>
      <c r="LC272" s="11"/>
      <c r="LD272" s="11"/>
      <c r="LE272" s="11"/>
      <c r="LF272" s="11"/>
      <c r="LG272" s="11"/>
      <c r="LH272" s="11"/>
      <c r="LI272" s="11"/>
      <c r="LJ272" s="11"/>
      <c r="LK272" s="11"/>
      <c r="LL272" s="11"/>
      <c r="LM272" s="11"/>
      <c r="LN272" s="11"/>
      <c r="LO272" s="11"/>
      <c r="LP272" s="11"/>
      <c r="LQ272" s="11"/>
      <c r="LR272" s="11"/>
      <c r="LS272" s="11"/>
      <c r="LT272" s="11"/>
      <c r="LU272" s="11"/>
      <c r="LV272" s="11"/>
      <c r="LW272" s="11"/>
      <c r="LX272" s="11"/>
      <c r="LY272" s="11"/>
      <c r="LZ272" s="11"/>
      <c r="MA272" s="11"/>
      <c r="MB272" s="11"/>
      <c r="MC272" s="11"/>
      <c r="MD272" s="11"/>
      <c r="ME272" s="11"/>
      <c r="MF272" s="11"/>
      <c r="MG272" s="11"/>
      <c r="MH272" s="11"/>
      <c r="MI272" s="11"/>
      <c r="MJ272" s="11"/>
      <c r="MK272" s="11"/>
      <c r="ML272" s="11"/>
      <c r="MM272" s="11"/>
      <c r="MN272" s="11"/>
      <c r="MO272" s="11"/>
      <c r="MP272" s="11"/>
      <c r="MQ272" s="11"/>
      <c r="MR272" s="11"/>
      <c r="MS272" s="11"/>
      <c r="MT272" s="11"/>
      <c r="MU272" s="11"/>
      <c r="MV272" s="11"/>
      <c r="MW272" s="11"/>
      <c r="MX272" s="11"/>
      <c r="MY272" s="11"/>
      <c r="MZ272" s="11"/>
      <c r="NA272" s="11"/>
      <c r="NB272" s="11"/>
      <c r="NC272" s="11"/>
      <c r="ND272" s="11"/>
      <c r="NE272" s="11"/>
      <c r="NF272" s="11"/>
      <c r="NG272" s="11"/>
      <c r="NH272" s="11"/>
      <c r="NI272" s="11"/>
      <c r="NJ272" s="11"/>
      <c r="NK272" s="11"/>
      <c r="NL272" s="11"/>
      <c r="NM272" s="11"/>
      <c r="NN272" s="11"/>
      <c r="NO272" s="11"/>
      <c r="NP272" s="11"/>
      <c r="NQ272" s="11"/>
      <c r="NR272" s="11"/>
      <c r="NS272" s="11"/>
      <c r="NT272" s="14"/>
      <c r="NU272" s="11"/>
      <c r="NV272" s="11"/>
      <c r="NW272" s="11"/>
      <c r="NX272" s="11"/>
      <c r="NY272" s="11"/>
      <c r="NZ272" s="11"/>
      <c r="OA272" s="11"/>
      <c r="OB272" s="11"/>
      <c r="OC272" s="11"/>
      <c r="OD272" s="11"/>
      <c r="OE272" s="11"/>
      <c r="OF272" s="11"/>
      <c r="OG272" s="11"/>
      <c r="OH272" s="11"/>
      <c r="OI272" s="11"/>
      <c r="OJ272" s="11"/>
      <c r="OK272" s="11"/>
      <c r="OL272" s="11"/>
      <c r="OM272" s="11"/>
      <c r="ON272" s="11"/>
      <c r="OO272" s="11"/>
      <c r="OP272" s="11"/>
      <c r="OQ272" s="11"/>
      <c r="OR272" s="11"/>
      <c r="OS272" s="14"/>
      <c r="OT272" s="44"/>
      <c r="OU272" s="11"/>
      <c r="OV272" s="11"/>
      <c r="OW272" s="11"/>
      <c r="OX272" s="11"/>
      <c r="OY272" s="11"/>
      <c r="OZ272" s="11"/>
      <c r="PA272" s="11"/>
      <c r="PB272" s="11"/>
      <c r="PC272" s="11"/>
      <c r="PD272" s="11"/>
      <c r="PE272" s="11"/>
      <c r="PF272" s="11"/>
      <c r="PG272" s="11"/>
      <c r="PH272" s="11"/>
      <c r="PI272" s="11"/>
      <c r="PJ272" s="11"/>
      <c r="PK272" s="11"/>
      <c r="PL272" s="11"/>
      <c r="PM272" s="11"/>
      <c r="PN272" s="11"/>
      <c r="PO272" s="11"/>
      <c r="PP272" s="11"/>
      <c r="PQ272" s="11"/>
      <c r="PR272" s="11"/>
      <c r="PS272" s="11"/>
      <c r="PT272" s="11"/>
      <c r="PU272" s="11"/>
      <c r="PV272" s="11"/>
      <c r="PW272" s="11"/>
      <c r="PX272" s="14"/>
      <c r="PY272" s="11"/>
      <c r="PZ272" s="11"/>
      <c r="QA272" s="11"/>
      <c r="QB272" s="11"/>
      <c r="QC272" s="11"/>
      <c r="QD272" s="11"/>
      <c r="QE272" s="11"/>
      <c r="QF272" s="11"/>
      <c r="QG272" s="11"/>
      <c r="QH272" s="11"/>
      <c r="QI272" s="11"/>
      <c r="QJ272" s="11"/>
      <c r="QK272" s="11"/>
      <c r="QL272" s="11"/>
      <c r="QM272" s="11"/>
      <c r="QN272" s="11"/>
      <c r="QO272" s="11"/>
      <c r="QP272" s="11"/>
      <c r="QQ272" s="11"/>
      <c r="QR272" s="11"/>
      <c r="QS272" s="11"/>
      <c r="QT272" s="11"/>
      <c r="QU272" s="11"/>
      <c r="QV272" s="11"/>
      <c r="QW272" s="11"/>
      <c r="QX272" s="11"/>
      <c r="QY272" s="11"/>
      <c r="QZ272" s="11"/>
      <c r="RA272" s="14"/>
      <c r="RB272" s="11"/>
      <c r="RC272" s="11"/>
      <c r="RD272" s="11"/>
      <c r="RE272" s="11"/>
      <c r="RF272" s="11"/>
      <c r="RG272" s="11"/>
      <c r="RH272" s="11"/>
      <c r="RI272" s="11"/>
      <c r="RJ272" s="14"/>
      <c r="RK272" s="11"/>
      <c r="RL272" s="11"/>
      <c r="RM272" s="11"/>
      <c r="RN272" s="11"/>
      <c r="RO272" s="11"/>
      <c r="RP272" s="11"/>
      <c r="RQ272" s="11"/>
      <c r="RR272" s="11"/>
      <c r="RS272" s="11"/>
      <c r="RT272" s="11"/>
      <c r="RU272" s="11"/>
      <c r="RV272" s="11"/>
      <c r="RW272" s="11"/>
      <c r="RX272" s="11"/>
      <c r="RY272" s="11"/>
      <c r="RZ272" s="11"/>
      <c r="SA272" s="11"/>
      <c r="SB272" s="11"/>
      <c r="SC272" s="11"/>
      <c r="SD272" s="11"/>
      <c r="SE272" s="11"/>
      <c r="SF272" s="11"/>
      <c r="SG272" s="11"/>
      <c r="SH272" s="11"/>
      <c r="SI272" s="11"/>
      <c r="SJ272" s="11"/>
      <c r="SK272" s="11"/>
      <c r="SL272" s="11"/>
      <c r="SM272" s="11"/>
      <c r="SN272" s="11"/>
      <c r="SO272" s="11"/>
      <c r="SP272" s="11"/>
      <c r="SQ272" s="11"/>
      <c r="SR272" s="11"/>
      <c r="SS272" s="11"/>
      <c r="ST272" s="11"/>
      <c r="SU272" s="11"/>
      <c r="SV272" s="11"/>
      <c r="SW272" s="11"/>
      <c r="SX272" s="11"/>
      <c r="SY272" s="11"/>
      <c r="SZ272" s="11"/>
      <c r="TA272" s="11"/>
      <c r="TB272" s="11"/>
      <c r="TC272" s="11"/>
      <c r="TD272" s="11"/>
      <c r="TE272" s="11"/>
      <c r="TF272" s="11"/>
      <c r="TG272" s="14"/>
      <c r="TH272" s="11"/>
      <c r="TI272" s="11"/>
      <c r="TJ272" s="11"/>
      <c r="TK272" s="11"/>
      <c r="TL272" s="11"/>
      <c r="TM272" s="11"/>
      <c r="TN272" s="11"/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1"/>
      <c r="UN272" s="11"/>
      <c r="UO272" s="11"/>
      <c r="UP272" s="11"/>
      <c r="UQ272" s="11"/>
      <c r="UR272" s="11"/>
      <c r="US272" s="11"/>
      <c r="UT272" s="11"/>
      <c r="UU272" s="11"/>
      <c r="UV272" s="11"/>
      <c r="UW272" s="11"/>
      <c r="UX272" s="11"/>
      <c r="UY272" s="11"/>
      <c r="UZ272" s="11"/>
      <c r="VA272" s="11"/>
      <c r="VB272" s="11"/>
      <c r="VC272" s="11"/>
      <c r="VD272" s="11"/>
      <c r="VE272" s="11"/>
      <c r="VF272" s="11"/>
      <c r="VG272" s="11"/>
      <c r="VH272" s="14"/>
      <c r="VI272" s="11"/>
      <c r="VJ272" s="11"/>
      <c r="VK272" s="11"/>
      <c r="VL272" s="11"/>
      <c r="VM272" s="11"/>
      <c r="VN272" s="11"/>
      <c r="VO272" s="11"/>
      <c r="VP272" s="11"/>
      <c r="VQ272" s="11"/>
      <c r="VR272" s="11"/>
      <c r="VS272" s="11"/>
      <c r="VT272" s="11"/>
      <c r="VU272" s="11"/>
      <c r="VV272" s="11"/>
      <c r="VW272" s="11"/>
      <c r="VX272" s="11"/>
      <c r="VY272" s="11"/>
      <c r="VZ272" s="11"/>
      <c r="WA272" s="11"/>
      <c r="WB272" s="11"/>
      <c r="WC272" s="11"/>
      <c r="WD272" s="11"/>
      <c r="WE272" s="11"/>
      <c r="WF272" s="11"/>
      <c r="WG272" s="11"/>
      <c r="WH272" s="11"/>
      <c r="WI272" s="11"/>
      <c r="WJ272" s="11"/>
      <c r="WK272" s="11"/>
      <c r="WL272" s="11"/>
      <c r="WM272" s="11"/>
      <c r="WN272" s="11"/>
      <c r="WO272" s="11"/>
      <c r="WP272" s="11"/>
      <c r="WQ272" s="11"/>
      <c r="WR272" s="11"/>
      <c r="WS272" s="11"/>
      <c r="WT272" s="11"/>
      <c r="WU272" s="11"/>
      <c r="WV272" s="11"/>
      <c r="WW272" s="11"/>
      <c r="WX272" s="11"/>
      <c r="WY272" s="11"/>
      <c r="WZ272" s="11"/>
      <c r="XA272" s="11"/>
      <c r="XB272" s="11"/>
      <c r="XC272" s="11"/>
      <c r="XD272" s="11"/>
      <c r="XE272" s="11"/>
      <c r="XF272" s="11"/>
      <c r="XG272" s="11"/>
      <c r="XH272" s="11"/>
      <c r="XI272" s="11"/>
      <c r="XJ272" s="11"/>
      <c r="XK272" s="11"/>
      <c r="XL272" s="11"/>
      <c r="XM272" s="11"/>
      <c r="XN272" s="11"/>
      <c r="XO272" s="11"/>
      <c r="XP272" s="11"/>
      <c r="XQ272" s="11"/>
      <c r="XR272" s="11"/>
      <c r="XS272" s="11"/>
      <c r="XT272" s="11"/>
      <c r="XU272" s="11"/>
      <c r="XV272" s="11"/>
      <c r="XW272" s="11"/>
      <c r="XX272" s="11"/>
      <c r="XY272" s="11"/>
      <c r="XZ272" s="11"/>
      <c r="YA272" s="11"/>
      <c r="YB272" s="11"/>
      <c r="YC272" s="11"/>
      <c r="YD272" s="11"/>
      <c r="YE272" s="11"/>
      <c r="YF272" s="11"/>
      <c r="YG272" s="11"/>
      <c r="YH272" s="11"/>
      <c r="YI272" s="11"/>
      <c r="YJ272" s="11"/>
      <c r="YK272" s="11"/>
      <c r="YL272" s="11"/>
      <c r="YM272" s="11"/>
      <c r="YN272" s="11"/>
      <c r="YO272" s="11"/>
      <c r="YP272" s="11"/>
      <c r="YQ272" s="11"/>
      <c r="YR272" s="11"/>
      <c r="YS272" s="11"/>
      <c r="YT272" s="11"/>
      <c r="YU272" s="11"/>
      <c r="YV272" s="11"/>
      <c r="YW272" s="11"/>
      <c r="YX272" s="11"/>
      <c r="YY272" s="11"/>
      <c r="YZ272" s="11"/>
      <c r="ZA272" s="11"/>
      <c r="ZB272" s="11"/>
      <c r="ZC272" s="11"/>
      <c r="ZD272" s="11"/>
      <c r="ZE272" s="11"/>
      <c r="ZF272" s="11"/>
      <c r="ZG272" s="11"/>
      <c r="ZH272" s="11"/>
      <c r="ZI272" s="11"/>
      <c r="ZJ272" s="11"/>
      <c r="ZK272" s="11"/>
      <c r="ZL272" s="11"/>
      <c r="ZM272" s="11"/>
      <c r="ZN272" s="11"/>
      <c r="ZO272" s="11"/>
      <c r="ZP272" s="11"/>
      <c r="ZQ272" s="11"/>
      <c r="ZR272" s="11"/>
      <c r="ZS272" s="11"/>
      <c r="ZT272" s="11"/>
      <c r="ZU272" s="11"/>
      <c r="ZV272" s="11"/>
    </row>
    <row r="273" spans="3:698" x14ac:dyDescent="0.2">
      <c r="C273" s="14"/>
      <c r="D273" s="14"/>
      <c r="E273" s="14"/>
      <c r="F273" s="14"/>
      <c r="AY273" s="14"/>
      <c r="AZ273" s="14"/>
      <c r="BA273" s="14"/>
      <c r="BB273" s="14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4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4"/>
      <c r="KM273" s="11"/>
      <c r="KN273" s="11"/>
      <c r="KO273" s="11"/>
      <c r="KP273" s="11"/>
      <c r="KQ273" s="14"/>
      <c r="KR273" s="11"/>
      <c r="KS273" s="11"/>
      <c r="KT273" s="14"/>
      <c r="KU273" s="11"/>
      <c r="KV273" s="11"/>
      <c r="KW273" s="11"/>
      <c r="KX273" s="11"/>
      <c r="KY273" s="14"/>
      <c r="KZ273" s="11"/>
      <c r="LA273" s="11"/>
      <c r="LB273" s="11"/>
      <c r="LC273" s="11"/>
      <c r="LD273" s="11"/>
      <c r="LE273" s="11"/>
      <c r="LF273" s="11"/>
      <c r="LG273" s="11"/>
      <c r="LH273" s="11"/>
      <c r="LI273" s="11"/>
      <c r="LJ273" s="11"/>
      <c r="LK273" s="11"/>
      <c r="LL273" s="11"/>
      <c r="LM273" s="11"/>
      <c r="LN273" s="11"/>
      <c r="LO273" s="11"/>
      <c r="LP273" s="11"/>
      <c r="LQ273" s="11"/>
      <c r="LR273" s="11"/>
      <c r="LS273" s="11"/>
      <c r="LT273" s="11"/>
      <c r="LU273" s="11"/>
      <c r="LV273" s="11"/>
      <c r="LW273" s="11"/>
      <c r="LX273" s="11"/>
      <c r="LY273" s="11"/>
      <c r="LZ273" s="11"/>
      <c r="MA273" s="11"/>
      <c r="MB273" s="11"/>
      <c r="MC273" s="11"/>
      <c r="MD273" s="11"/>
      <c r="ME273" s="11"/>
      <c r="MF273" s="11"/>
      <c r="MG273" s="11"/>
      <c r="MH273" s="11"/>
      <c r="MI273" s="11"/>
      <c r="MJ273" s="11"/>
      <c r="MK273" s="11"/>
      <c r="ML273" s="11"/>
      <c r="MM273" s="11"/>
      <c r="MN273" s="11"/>
      <c r="MO273" s="11"/>
      <c r="MP273" s="11"/>
      <c r="MQ273" s="11"/>
      <c r="MR273" s="11"/>
      <c r="MS273" s="11"/>
      <c r="MT273" s="11"/>
      <c r="MU273" s="11"/>
      <c r="MV273" s="11"/>
      <c r="MW273" s="11"/>
      <c r="MX273" s="11"/>
      <c r="MY273" s="11"/>
      <c r="MZ273" s="11"/>
      <c r="NA273" s="11"/>
      <c r="NB273" s="11"/>
      <c r="NC273" s="11"/>
      <c r="ND273" s="11"/>
      <c r="NE273" s="11"/>
      <c r="NF273" s="11"/>
      <c r="NG273" s="11"/>
      <c r="NH273" s="11"/>
      <c r="NI273" s="11"/>
      <c r="NJ273" s="11"/>
      <c r="NK273" s="11"/>
      <c r="NL273" s="11"/>
      <c r="NM273" s="11"/>
      <c r="NN273" s="11"/>
      <c r="NO273" s="11"/>
      <c r="NP273" s="11"/>
      <c r="NQ273" s="11"/>
      <c r="NR273" s="11"/>
      <c r="NS273" s="11"/>
      <c r="NT273" s="14"/>
      <c r="NU273" s="11"/>
      <c r="NV273" s="11"/>
      <c r="NW273" s="11"/>
      <c r="NX273" s="11"/>
      <c r="NY273" s="11"/>
      <c r="NZ273" s="11"/>
      <c r="OA273" s="11"/>
      <c r="OB273" s="11"/>
      <c r="OC273" s="11"/>
      <c r="OD273" s="11"/>
      <c r="OE273" s="11"/>
      <c r="OF273" s="11"/>
      <c r="OG273" s="11"/>
      <c r="OH273" s="11"/>
      <c r="OI273" s="11"/>
      <c r="OJ273" s="11"/>
      <c r="OK273" s="11"/>
      <c r="OL273" s="11"/>
      <c r="OM273" s="11"/>
      <c r="ON273" s="11"/>
      <c r="OO273" s="11"/>
      <c r="OP273" s="11"/>
      <c r="OQ273" s="11"/>
      <c r="OR273" s="11"/>
      <c r="OS273" s="14"/>
      <c r="OT273" s="44"/>
      <c r="OU273" s="11"/>
      <c r="OV273" s="11"/>
      <c r="OW273" s="11"/>
      <c r="OX273" s="11"/>
      <c r="OY273" s="11"/>
      <c r="OZ273" s="11"/>
      <c r="PA273" s="11"/>
      <c r="PB273" s="11"/>
      <c r="PC273" s="11"/>
      <c r="PD273" s="11"/>
      <c r="PE273" s="11"/>
      <c r="PF273" s="11"/>
      <c r="PG273" s="11"/>
      <c r="PH273" s="11"/>
      <c r="PI273" s="11"/>
      <c r="PJ273" s="11"/>
      <c r="PK273" s="11"/>
      <c r="PL273" s="11"/>
      <c r="PM273" s="11"/>
      <c r="PN273" s="11"/>
      <c r="PO273" s="11"/>
      <c r="PP273" s="11"/>
      <c r="PQ273" s="11"/>
      <c r="PR273" s="11"/>
      <c r="PS273" s="11"/>
      <c r="PT273" s="11"/>
      <c r="PU273" s="11"/>
      <c r="PV273" s="11"/>
      <c r="PW273" s="11"/>
      <c r="PX273" s="14"/>
      <c r="PY273" s="11"/>
      <c r="PZ273" s="11"/>
      <c r="QA273" s="11"/>
      <c r="QB273" s="11"/>
      <c r="QC273" s="11"/>
      <c r="QD273" s="11"/>
      <c r="QE273" s="11"/>
      <c r="QF273" s="11"/>
      <c r="QG273" s="11"/>
      <c r="QH273" s="11"/>
      <c r="QI273" s="11"/>
      <c r="QJ273" s="11"/>
      <c r="QK273" s="11"/>
      <c r="QL273" s="11"/>
      <c r="QM273" s="11"/>
      <c r="QN273" s="11"/>
      <c r="QO273" s="11"/>
      <c r="QP273" s="11"/>
      <c r="QQ273" s="11"/>
      <c r="QR273" s="11"/>
      <c r="QS273" s="11"/>
      <c r="QT273" s="11"/>
      <c r="QU273" s="11"/>
      <c r="QV273" s="11"/>
      <c r="QW273" s="11"/>
      <c r="QX273" s="11"/>
      <c r="QY273" s="11"/>
      <c r="QZ273" s="11"/>
      <c r="RA273" s="14"/>
      <c r="RB273" s="11"/>
      <c r="RC273" s="11"/>
      <c r="RD273" s="11"/>
      <c r="RE273" s="11"/>
      <c r="RF273" s="11"/>
      <c r="RG273" s="11"/>
      <c r="RH273" s="11"/>
      <c r="RI273" s="11"/>
      <c r="RJ273" s="14"/>
      <c r="RK273" s="11"/>
      <c r="RL273" s="11"/>
      <c r="RM273" s="11"/>
      <c r="RN273" s="11"/>
      <c r="RO273" s="11"/>
      <c r="RP273" s="11"/>
      <c r="RQ273" s="11"/>
      <c r="RR273" s="11"/>
      <c r="RS273" s="11"/>
      <c r="RT273" s="11"/>
      <c r="RU273" s="11"/>
      <c r="RV273" s="11"/>
      <c r="RW273" s="11"/>
      <c r="RX273" s="11"/>
      <c r="RY273" s="11"/>
      <c r="RZ273" s="11"/>
      <c r="SA273" s="11"/>
      <c r="SB273" s="11"/>
      <c r="SC273" s="11"/>
      <c r="SD273" s="11"/>
      <c r="SE273" s="11"/>
      <c r="SF273" s="11"/>
      <c r="SG273" s="11"/>
      <c r="SH273" s="11"/>
      <c r="SI273" s="11"/>
      <c r="SJ273" s="11"/>
      <c r="SK273" s="11"/>
      <c r="SL273" s="11"/>
      <c r="SM273" s="11"/>
      <c r="SN273" s="11"/>
      <c r="SO273" s="11"/>
      <c r="SP273" s="11"/>
      <c r="SQ273" s="11"/>
      <c r="SR273" s="11"/>
      <c r="SS273" s="11"/>
      <c r="ST273" s="11"/>
      <c r="SU273" s="11"/>
      <c r="SV273" s="11"/>
      <c r="SW273" s="11"/>
      <c r="SX273" s="11"/>
      <c r="SY273" s="11"/>
      <c r="SZ273" s="11"/>
      <c r="TA273" s="11"/>
      <c r="TB273" s="11"/>
      <c r="TC273" s="11"/>
      <c r="TD273" s="11"/>
      <c r="TE273" s="11"/>
      <c r="TF273" s="11"/>
      <c r="TG273" s="14"/>
      <c r="TH273" s="11"/>
      <c r="TI273" s="11"/>
      <c r="TJ273" s="11"/>
      <c r="TK273" s="11"/>
      <c r="TL273" s="11"/>
      <c r="TM273" s="11"/>
      <c r="TN273" s="11"/>
      <c r="TO273" s="11"/>
      <c r="TP273" s="11"/>
      <c r="TQ273" s="11"/>
      <c r="TR273" s="11"/>
      <c r="TS273" s="11"/>
      <c r="TT273" s="11"/>
      <c r="TU273" s="11"/>
      <c r="TV273" s="11"/>
      <c r="TW273" s="11"/>
      <c r="TX273" s="11"/>
      <c r="TY273" s="11"/>
      <c r="TZ273" s="11"/>
      <c r="UA273" s="11"/>
      <c r="UB273" s="11"/>
      <c r="UC273" s="11"/>
      <c r="UD273" s="11"/>
      <c r="UE273" s="11"/>
      <c r="UF273" s="11"/>
      <c r="UG273" s="11"/>
      <c r="UH273" s="11"/>
      <c r="UI273" s="11"/>
      <c r="UJ273" s="11"/>
      <c r="UK273" s="11"/>
      <c r="UL273" s="11"/>
      <c r="UM273" s="11"/>
      <c r="UN273" s="11"/>
      <c r="UO273" s="11"/>
      <c r="UP273" s="11"/>
      <c r="UQ273" s="11"/>
      <c r="UR273" s="11"/>
      <c r="US273" s="11"/>
      <c r="UT273" s="11"/>
      <c r="UU273" s="11"/>
      <c r="UV273" s="11"/>
      <c r="UW273" s="11"/>
      <c r="UX273" s="11"/>
      <c r="UY273" s="11"/>
      <c r="UZ273" s="11"/>
      <c r="VA273" s="11"/>
      <c r="VB273" s="11"/>
      <c r="VC273" s="11"/>
      <c r="VD273" s="11"/>
      <c r="VE273" s="11"/>
      <c r="VF273" s="11"/>
      <c r="VG273" s="11"/>
      <c r="VH273" s="14"/>
      <c r="VI273" s="11"/>
      <c r="VJ273" s="11"/>
      <c r="VK273" s="11"/>
      <c r="VL273" s="11"/>
      <c r="VM273" s="11"/>
      <c r="VN273" s="11"/>
      <c r="VO273" s="11"/>
      <c r="VP273" s="11"/>
      <c r="VQ273" s="11"/>
      <c r="VR273" s="11"/>
      <c r="VS273" s="11"/>
      <c r="VT273" s="11"/>
      <c r="VU273" s="11"/>
      <c r="VV273" s="11"/>
      <c r="VW273" s="11"/>
      <c r="VX273" s="11"/>
      <c r="VY273" s="11"/>
      <c r="VZ273" s="11"/>
      <c r="WA273" s="11"/>
      <c r="WB273" s="11"/>
      <c r="WC273" s="11"/>
      <c r="WD273" s="11"/>
      <c r="WE273" s="11"/>
      <c r="WF273" s="11"/>
      <c r="WG273" s="11"/>
      <c r="WH273" s="11"/>
      <c r="WI273" s="11"/>
      <c r="WJ273" s="11"/>
      <c r="WK273" s="11"/>
      <c r="WL273" s="11"/>
      <c r="WM273" s="11"/>
      <c r="WN273" s="11"/>
      <c r="WO273" s="11"/>
      <c r="WP273" s="11"/>
      <c r="WQ273" s="11"/>
      <c r="WR273" s="11"/>
      <c r="WS273" s="11"/>
      <c r="WT273" s="11"/>
      <c r="WU273" s="11"/>
      <c r="WV273" s="11"/>
      <c r="WW273" s="11"/>
      <c r="WX273" s="11"/>
      <c r="WY273" s="11"/>
      <c r="WZ273" s="11"/>
      <c r="XA273" s="11"/>
      <c r="XB273" s="11"/>
      <c r="XC273" s="11"/>
      <c r="XD273" s="11"/>
      <c r="XE273" s="11"/>
      <c r="XF273" s="11"/>
      <c r="XG273" s="11"/>
      <c r="XH273" s="11"/>
      <c r="XI273" s="11"/>
      <c r="XJ273" s="11"/>
      <c r="XK273" s="11"/>
      <c r="XL273" s="11"/>
      <c r="XM273" s="11"/>
      <c r="XN273" s="11"/>
      <c r="XO273" s="11"/>
      <c r="XP273" s="11"/>
      <c r="XQ273" s="11"/>
      <c r="XR273" s="11"/>
      <c r="XS273" s="11"/>
      <c r="XT273" s="11"/>
      <c r="XU273" s="11"/>
      <c r="XV273" s="11"/>
      <c r="XW273" s="11"/>
      <c r="XX273" s="11"/>
      <c r="XY273" s="11"/>
      <c r="XZ273" s="11"/>
      <c r="YA273" s="11"/>
      <c r="YB273" s="11"/>
      <c r="YC273" s="11"/>
      <c r="YD273" s="11"/>
      <c r="YE273" s="11"/>
      <c r="YF273" s="11"/>
      <c r="YG273" s="11"/>
      <c r="YH273" s="11"/>
      <c r="YI273" s="11"/>
      <c r="YJ273" s="11"/>
      <c r="YK273" s="11"/>
      <c r="YL273" s="11"/>
      <c r="YM273" s="11"/>
      <c r="YN273" s="11"/>
      <c r="YO273" s="11"/>
      <c r="YP273" s="11"/>
      <c r="YQ273" s="11"/>
      <c r="YR273" s="11"/>
      <c r="YS273" s="11"/>
      <c r="YT273" s="11"/>
      <c r="YU273" s="11"/>
      <c r="YV273" s="11"/>
      <c r="YW273" s="11"/>
      <c r="YX273" s="11"/>
      <c r="YY273" s="11"/>
      <c r="YZ273" s="11"/>
      <c r="ZA273" s="11"/>
      <c r="ZB273" s="11"/>
      <c r="ZC273" s="11"/>
      <c r="ZD273" s="11"/>
      <c r="ZE273" s="11"/>
      <c r="ZF273" s="11"/>
      <c r="ZG273" s="11"/>
      <c r="ZH273" s="11"/>
      <c r="ZI273" s="11"/>
      <c r="ZJ273" s="11"/>
      <c r="ZK273" s="11"/>
      <c r="ZL273" s="11"/>
      <c r="ZM273" s="11"/>
      <c r="ZN273" s="11"/>
      <c r="ZO273" s="11"/>
      <c r="ZP273" s="11"/>
      <c r="ZQ273" s="11"/>
      <c r="ZR273" s="11"/>
      <c r="ZS273" s="11"/>
      <c r="ZT273" s="11"/>
      <c r="ZU273" s="11"/>
      <c r="ZV273" s="11"/>
    </row>
    <row r="274" spans="3:698" x14ac:dyDescent="0.2">
      <c r="C274" s="14"/>
      <c r="D274" s="14"/>
      <c r="E274" s="14"/>
      <c r="F274" s="14"/>
      <c r="AY274" s="14"/>
      <c r="AZ274" s="14"/>
      <c r="BA274" s="14"/>
      <c r="BB274" s="14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4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4"/>
      <c r="KM274" s="11"/>
      <c r="KN274" s="11"/>
      <c r="KO274" s="11"/>
      <c r="KP274" s="11"/>
      <c r="KQ274" s="14"/>
      <c r="KR274" s="11"/>
      <c r="KS274" s="11"/>
      <c r="KT274" s="14"/>
      <c r="KU274" s="11"/>
      <c r="KV274" s="11"/>
      <c r="KW274" s="11"/>
      <c r="KX274" s="11"/>
      <c r="KY274" s="14"/>
      <c r="KZ274" s="11"/>
      <c r="LA274" s="11"/>
      <c r="LB274" s="11"/>
      <c r="LC274" s="11"/>
      <c r="LD274" s="11"/>
      <c r="LE274" s="11"/>
      <c r="LF274" s="11"/>
      <c r="LG274" s="11"/>
      <c r="LH274" s="11"/>
      <c r="LI274" s="11"/>
      <c r="LJ274" s="11"/>
      <c r="LK274" s="11"/>
      <c r="LL274" s="11"/>
      <c r="LM274" s="11"/>
      <c r="LN274" s="11"/>
      <c r="LO274" s="11"/>
      <c r="LP274" s="11"/>
      <c r="LQ274" s="11"/>
      <c r="LR274" s="11"/>
      <c r="LS274" s="11"/>
      <c r="LT274" s="11"/>
      <c r="LU274" s="11"/>
      <c r="LV274" s="11"/>
      <c r="LW274" s="11"/>
      <c r="LX274" s="11"/>
      <c r="LY274" s="11"/>
      <c r="LZ274" s="11"/>
      <c r="MA274" s="11"/>
      <c r="MB274" s="11"/>
      <c r="MC274" s="11"/>
      <c r="MD274" s="11"/>
      <c r="ME274" s="11"/>
      <c r="MF274" s="11"/>
      <c r="MG274" s="11"/>
      <c r="MH274" s="11"/>
      <c r="MI274" s="11"/>
      <c r="MJ274" s="11"/>
      <c r="MK274" s="11"/>
      <c r="ML274" s="11"/>
      <c r="MM274" s="11"/>
      <c r="MN274" s="11"/>
      <c r="MO274" s="11"/>
      <c r="MP274" s="11"/>
      <c r="MQ274" s="11"/>
      <c r="MR274" s="11"/>
      <c r="MS274" s="11"/>
      <c r="MT274" s="11"/>
      <c r="MU274" s="11"/>
      <c r="MV274" s="11"/>
      <c r="MW274" s="11"/>
      <c r="MX274" s="11"/>
      <c r="MY274" s="11"/>
      <c r="MZ274" s="11"/>
      <c r="NA274" s="11"/>
      <c r="NB274" s="11"/>
      <c r="NC274" s="11"/>
      <c r="ND274" s="11"/>
      <c r="NE274" s="11"/>
      <c r="NF274" s="11"/>
      <c r="NG274" s="11"/>
      <c r="NH274" s="11"/>
      <c r="NI274" s="11"/>
      <c r="NJ274" s="11"/>
      <c r="NK274" s="11"/>
      <c r="NL274" s="11"/>
      <c r="NM274" s="11"/>
      <c r="NN274" s="11"/>
      <c r="NO274" s="11"/>
      <c r="NP274" s="11"/>
      <c r="NQ274" s="11"/>
      <c r="NR274" s="11"/>
      <c r="NS274" s="11"/>
      <c r="NT274" s="14"/>
      <c r="NU274" s="11"/>
      <c r="NV274" s="11"/>
      <c r="NW274" s="11"/>
      <c r="NX274" s="11"/>
      <c r="NY274" s="11"/>
      <c r="NZ274" s="11"/>
      <c r="OA274" s="11"/>
      <c r="OB274" s="11"/>
      <c r="OC274" s="11"/>
      <c r="OD274" s="11"/>
      <c r="OE274" s="11"/>
      <c r="OF274" s="11"/>
      <c r="OG274" s="11"/>
      <c r="OH274" s="11"/>
      <c r="OI274" s="11"/>
      <c r="OJ274" s="11"/>
      <c r="OK274" s="11"/>
      <c r="OL274" s="11"/>
      <c r="OM274" s="11"/>
      <c r="ON274" s="11"/>
      <c r="OO274" s="11"/>
      <c r="OP274" s="11"/>
      <c r="OQ274" s="11"/>
      <c r="OR274" s="11"/>
      <c r="OS274" s="14"/>
      <c r="OT274" s="44"/>
      <c r="OU274" s="11"/>
      <c r="OV274" s="11"/>
      <c r="OW274" s="11"/>
      <c r="OX274" s="11"/>
      <c r="OY274" s="11"/>
      <c r="OZ274" s="11"/>
      <c r="PA274" s="11"/>
      <c r="PB274" s="11"/>
      <c r="PC274" s="11"/>
      <c r="PD274" s="11"/>
      <c r="PE274" s="11"/>
      <c r="PF274" s="11"/>
      <c r="PG274" s="11"/>
      <c r="PH274" s="11"/>
      <c r="PI274" s="11"/>
      <c r="PJ274" s="11"/>
      <c r="PK274" s="11"/>
      <c r="PL274" s="11"/>
      <c r="PM274" s="11"/>
      <c r="PN274" s="11"/>
      <c r="PO274" s="11"/>
      <c r="PP274" s="11"/>
      <c r="PQ274" s="11"/>
      <c r="PR274" s="11"/>
      <c r="PS274" s="11"/>
      <c r="PT274" s="11"/>
      <c r="PU274" s="11"/>
      <c r="PV274" s="11"/>
      <c r="PW274" s="11"/>
      <c r="PX274" s="14"/>
      <c r="PY274" s="11"/>
      <c r="PZ274" s="11"/>
      <c r="QA274" s="11"/>
      <c r="QB274" s="11"/>
      <c r="QC274" s="11"/>
      <c r="QD274" s="11"/>
      <c r="QE274" s="11"/>
      <c r="QF274" s="11"/>
      <c r="QG274" s="11"/>
      <c r="QH274" s="11"/>
      <c r="QI274" s="11"/>
      <c r="QJ274" s="11"/>
      <c r="QK274" s="11"/>
      <c r="QL274" s="11"/>
      <c r="QM274" s="11"/>
      <c r="QN274" s="11"/>
      <c r="QO274" s="11"/>
      <c r="QP274" s="11"/>
      <c r="QQ274" s="11"/>
      <c r="QR274" s="11"/>
      <c r="QS274" s="11"/>
      <c r="QT274" s="11"/>
      <c r="QU274" s="11"/>
      <c r="QV274" s="11"/>
      <c r="QW274" s="11"/>
      <c r="QX274" s="11"/>
      <c r="QY274" s="11"/>
      <c r="QZ274" s="11"/>
      <c r="RA274" s="14"/>
      <c r="RB274" s="11"/>
      <c r="RC274" s="11"/>
      <c r="RD274" s="11"/>
      <c r="RE274" s="11"/>
      <c r="RF274" s="11"/>
      <c r="RG274" s="11"/>
      <c r="RH274" s="11"/>
      <c r="RI274" s="11"/>
      <c r="RJ274" s="14"/>
      <c r="RK274" s="11"/>
      <c r="RL274" s="11"/>
      <c r="RM274" s="11"/>
      <c r="RN274" s="11"/>
      <c r="RO274" s="11"/>
      <c r="RP274" s="11"/>
      <c r="RQ274" s="11"/>
      <c r="RR274" s="11"/>
      <c r="RS274" s="11"/>
      <c r="RT274" s="11"/>
      <c r="RU274" s="11"/>
      <c r="RV274" s="11"/>
      <c r="RW274" s="11"/>
      <c r="RX274" s="11"/>
      <c r="RY274" s="11"/>
      <c r="RZ274" s="11"/>
      <c r="SA274" s="11"/>
      <c r="SB274" s="11"/>
      <c r="SC274" s="11"/>
      <c r="SD274" s="11"/>
      <c r="SE274" s="11"/>
      <c r="SF274" s="11"/>
      <c r="SG274" s="11"/>
      <c r="SH274" s="11"/>
      <c r="SI274" s="11"/>
      <c r="SJ274" s="11"/>
      <c r="SK274" s="11"/>
      <c r="SL274" s="11"/>
      <c r="SM274" s="11"/>
      <c r="SN274" s="11"/>
      <c r="SO274" s="11"/>
      <c r="SP274" s="11"/>
      <c r="SQ274" s="11"/>
      <c r="SR274" s="11"/>
      <c r="SS274" s="11"/>
      <c r="ST274" s="11"/>
      <c r="SU274" s="11"/>
      <c r="SV274" s="11"/>
      <c r="SW274" s="11"/>
      <c r="SX274" s="11"/>
      <c r="SY274" s="11"/>
      <c r="SZ274" s="11"/>
      <c r="TA274" s="11"/>
      <c r="TB274" s="11"/>
      <c r="TC274" s="11"/>
      <c r="TD274" s="11"/>
      <c r="TE274" s="11"/>
      <c r="TF274" s="11"/>
      <c r="TG274" s="14"/>
      <c r="TH274" s="11"/>
      <c r="TI274" s="11"/>
      <c r="TJ274" s="11"/>
      <c r="TK274" s="11"/>
      <c r="TL274" s="11"/>
      <c r="TM274" s="11"/>
      <c r="TN274" s="11"/>
      <c r="TO274" s="11"/>
      <c r="TP274" s="11"/>
      <c r="TQ274" s="11"/>
      <c r="TR274" s="11"/>
      <c r="TS274" s="11"/>
      <c r="TT274" s="11"/>
      <c r="TU274" s="11"/>
      <c r="TV274" s="11"/>
      <c r="TW274" s="11"/>
      <c r="TX274" s="11"/>
      <c r="TY274" s="11"/>
      <c r="TZ274" s="11"/>
      <c r="UA274" s="11"/>
      <c r="UB274" s="11"/>
      <c r="UC274" s="11"/>
      <c r="UD274" s="11"/>
      <c r="UE274" s="11"/>
      <c r="UF274" s="11"/>
      <c r="UG274" s="11"/>
      <c r="UH274" s="11"/>
      <c r="UI274" s="11"/>
      <c r="UJ274" s="11"/>
      <c r="UK274" s="11"/>
      <c r="UL274" s="11"/>
      <c r="UM274" s="11"/>
      <c r="UN274" s="11"/>
      <c r="UO274" s="11"/>
      <c r="UP274" s="11"/>
      <c r="UQ274" s="11"/>
      <c r="UR274" s="11"/>
      <c r="US274" s="11"/>
      <c r="UT274" s="11"/>
      <c r="UU274" s="11"/>
      <c r="UV274" s="11"/>
      <c r="UW274" s="11"/>
      <c r="UX274" s="11"/>
      <c r="UY274" s="11"/>
      <c r="UZ274" s="11"/>
      <c r="VA274" s="11"/>
      <c r="VB274" s="11"/>
      <c r="VC274" s="11"/>
      <c r="VD274" s="11"/>
      <c r="VE274" s="11"/>
      <c r="VF274" s="11"/>
      <c r="VG274" s="11"/>
      <c r="VH274" s="14"/>
      <c r="VI274" s="11"/>
      <c r="VJ274" s="11"/>
      <c r="VK274" s="11"/>
      <c r="VL274" s="11"/>
      <c r="VM274" s="11"/>
      <c r="VN274" s="11"/>
      <c r="VO274" s="11"/>
      <c r="VP274" s="11"/>
      <c r="VQ274" s="11"/>
      <c r="VR274" s="11"/>
      <c r="VS274" s="11"/>
      <c r="VT274" s="11"/>
      <c r="VU274" s="11"/>
      <c r="VV274" s="11"/>
      <c r="VW274" s="11"/>
      <c r="VX274" s="11"/>
      <c r="VY274" s="11"/>
      <c r="VZ274" s="11"/>
      <c r="WA274" s="11"/>
      <c r="WB274" s="11"/>
      <c r="WC274" s="11"/>
      <c r="WD274" s="11"/>
      <c r="WE274" s="11"/>
      <c r="WF274" s="11"/>
      <c r="WG274" s="11"/>
      <c r="WH274" s="11"/>
      <c r="WI274" s="11"/>
      <c r="WJ274" s="11"/>
      <c r="WK274" s="11"/>
      <c r="WL274" s="11"/>
      <c r="WM274" s="11"/>
      <c r="WN274" s="11"/>
      <c r="WO274" s="11"/>
      <c r="WP274" s="11"/>
      <c r="WQ274" s="11"/>
      <c r="WR274" s="11"/>
      <c r="WS274" s="11"/>
      <c r="WT274" s="11"/>
      <c r="WU274" s="11"/>
      <c r="WV274" s="11"/>
      <c r="WW274" s="11"/>
      <c r="WX274" s="11"/>
      <c r="WY274" s="11"/>
      <c r="WZ274" s="11"/>
      <c r="XA274" s="11"/>
      <c r="XB274" s="11"/>
      <c r="XC274" s="11"/>
      <c r="XD274" s="11"/>
      <c r="XE274" s="11"/>
      <c r="XF274" s="11"/>
      <c r="XG274" s="11"/>
      <c r="XH274" s="11"/>
      <c r="XI274" s="11"/>
      <c r="XJ274" s="11"/>
      <c r="XK274" s="11"/>
      <c r="XL274" s="11"/>
      <c r="XM274" s="11"/>
      <c r="XN274" s="11"/>
      <c r="XO274" s="11"/>
      <c r="XP274" s="11"/>
      <c r="XQ274" s="11"/>
      <c r="XR274" s="11"/>
      <c r="XS274" s="11"/>
      <c r="XT274" s="11"/>
      <c r="XU274" s="11"/>
      <c r="XV274" s="11"/>
      <c r="XW274" s="11"/>
      <c r="XX274" s="11"/>
      <c r="XY274" s="11"/>
      <c r="XZ274" s="11"/>
      <c r="YA274" s="11"/>
      <c r="YB274" s="11"/>
      <c r="YC274" s="11"/>
      <c r="YD274" s="11"/>
      <c r="YE274" s="11"/>
      <c r="YF274" s="11"/>
      <c r="YG274" s="11"/>
      <c r="YH274" s="11"/>
      <c r="YI274" s="11"/>
      <c r="YJ274" s="11"/>
      <c r="YK274" s="11"/>
      <c r="YL274" s="11"/>
      <c r="YM274" s="11"/>
      <c r="YN274" s="11"/>
      <c r="YO274" s="11"/>
      <c r="YP274" s="11"/>
      <c r="YQ274" s="11"/>
      <c r="YR274" s="11"/>
      <c r="YS274" s="11"/>
      <c r="YT274" s="11"/>
      <c r="YU274" s="11"/>
      <c r="YV274" s="11"/>
      <c r="YW274" s="11"/>
      <c r="YX274" s="11"/>
      <c r="YY274" s="11"/>
      <c r="YZ274" s="11"/>
      <c r="ZA274" s="11"/>
      <c r="ZB274" s="11"/>
      <c r="ZC274" s="11"/>
      <c r="ZD274" s="11"/>
      <c r="ZE274" s="11"/>
      <c r="ZF274" s="11"/>
      <c r="ZG274" s="11"/>
      <c r="ZH274" s="11"/>
      <c r="ZI274" s="11"/>
      <c r="ZJ274" s="11"/>
      <c r="ZK274" s="11"/>
      <c r="ZL274" s="11"/>
      <c r="ZM274" s="11"/>
      <c r="ZN274" s="11"/>
      <c r="ZO274" s="11"/>
      <c r="ZP274" s="11"/>
      <c r="ZQ274" s="11"/>
      <c r="ZR274" s="11"/>
      <c r="ZS274" s="11"/>
      <c r="ZT274" s="11"/>
      <c r="ZU274" s="11"/>
      <c r="ZV274" s="11"/>
    </row>
    <row r="275" spans="3:698" x14ac:dyDescent="0.2">
      <c r="C275" s="14"/>
      <c r="D275" s="14"/>
      <c r="E275" s="14"/>
      <c r="F275" s="14"/>
      <c r="AY275" s="14"/>
      <c r="AZ275" s="14"/>
      <c r="BA275" s="14"/>
      <c r="BB275" s="14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4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4"/>
      <c r="KM275" s="11"/>
      <c r="KN275" s="11"/>
      <c r="KO275" s="11"/>
      <c r="KP275" s="11"/>
      <c r="KQ275" s="14"/>
      <c r="KR275" s="11"/>
      <c r="KS275" s="11"/>
      <c r="KT275" s="14"/>
      <c r="KU275" s="11"/>
      <c r="KV275" s="11"/>
      <c r="KW275" s="11"/>
      <c r="KX275" s="11"/>
      <c r="KY275" s="14"/>
      <c r="KZ275" s="11"/>
      <c r="LA275" s="11"/>
      <c r="LB275" s="11"/>
      <c r="LC275" s="11"/>
      <c r="LD275" s="11"/>
      <c r="LE275" s="11"/>
      <c r="LF275" s="11"/>
      <c r="LG275" s="11"/>
      <c r="LH275" s="11"/>
      <c r="LI275" s="11"/>
      <c r="LJ275" s="11"/>
      <c r="LK275" s="11"/>
      <c r="LL275" s="11"/>
      <c r="LM275" s="11"/>
      <c r="LN275" s="11"/>
      <c r="LO275" s="11"/>
      <c r="LP275" s="11"/>
      <c r="LQ275" s="11"/>
      <c r="LR275" s="11"/>
      <c r="LS275" s="11"/>
      <c r="LT275" s="11"/>
      <c r="LU275" s="11"/>
      <c r="LV275" s="11"/>
      <c r="LW275" s="11"/>
      <c r="LX275" s="11"/>
      <c r="LY275" s="11"/>
      <c r="LZ275" s="11"/>
      <c r="MA275" s="11"/>
      <c r="MB275" s="11"/>
      <c r="MC275" s="11"/>
      <c r="MD275" s="11"/>
      <c r="ME275" s="11"/>
      <c r="MF275" s="11"/>
      <c r="MG275" s="11"/>
      <c r="MH275" s="11"/>
      <c r="MI275" s="11"/>
      <c r="MJ275" s="11"/>
      <c r="MK275" s="11"/>
      <c r="ML275" s="11"/>
      <c r="MM275" s="11"/>
      <c r="MN275" s="11"/>
      <c r="MO275" s="11"/>
      <c r="MP275" s="11"/>
      <c r="MQ275" s="11"/>
      <c r="MR275" s="11"/>
      <c r="MS275" s="11"/>
      <c r="MT275" s="11"/>
      <c r="MU275" s="11"/>
      <c r="MV275" s="11"/>
      <c r="MW275" s="11"/>
      <c r="MX275" s="11"/>
      <c r="MY275" s="11"/>
      <c r="MZ275" s="11"/>
      <c r="NA275" s="11"/>
      <c r="NB275" s="11"/>
      <c r="NC275" s="11"/>
      <c r="ND275" s="11"/>
      <c r="NE275" s="11"/>
      <c r="NF275" s="11"/>
      <c r="NG275" s="11"/>
      <c r="NH275" s="11"/>
      <c r="NI275" s="11"/>
      <c r="NJ275" s="11"/>
      <c r="NK275" s="11"/>
      <c r="NL275" s="11"/>
      <c r="NM275" s="11"/>
      <c r="NN275" s="11"/>
      <c r="NO275" s="11"/>
      <c r="NP275" s="11"/>
      <c r="NQ275" s="11"/>
      <c r="NR275" s="11"/>
      <c r="NS275" s="11"/>
      <c r="NT275" s="14"/>
      <c r="NU275" s="11"/>
      <c r="NV275" s="11"/>
      <c r="NW275" s="11"/>
      <c r="NX275" s="11"/>
      <c r="NY275" s="11"/>
      <c r="NZ275" s="11"/>
      <c r="OA275" s="11"/>
      <c r="OB275" s="11"/>
      <c r="OC275" s="11"/>
      <c r="OD275" s="11"/>
      <c r="OE275" s="11"/>
      <c r="OF275" s="11"/>
      <c r="OG275" s="11"/>
      <c r="OH275" s="11"/>
      <c r="OI275" s="11"/>
      <c r="OJ275" s="11"/>
      <c r="OK275" s="11"/>
      <c r="OL275" s="11"/>
      <c r="OM275" s="11"/>
      <c r="ON275" s="11"/>
      <c r="OO275" s="11"/>
      <c r="OP275" s="11"/>
      <c r="OQ275" s="11"/>
      <c r="OR275" s="11"/>
      <c r="OS275" s="14"/>
      <c r="OT275" s="44"/>
      <c r="OU275" s="11"/>
      <c r="OV275" s="11"/>
      <c r="OW275" s="11"/>
      <c r="OX275" s="11"/>
      <c r="OY275" s="11"/>
      <c r="OZ275" s="11"/>
      <c r="PA275" s="11"/>
      <c r="PB275" s="11"/>
      <c r="PC275" s="11"/>
      <c r="PD275" s="11"/>
      <c r="PE275" s="11"/>
      <c r="PF275" s="11"/>
      <c r="PG275" s="11"/>
      <c r="PH275" s="11"/>
      <c r="PI275" s="11"/>
      <c r="PJ275" s="11"/>
      <c r="PK275" s="11"/>
      <c r="PL275" s="11"/>
      <c r="PM275" s="11"/>
      <c r="PN275" s="11"/>
      <c r="PO275" s="11"/>
      <c r="PP275" s="11"/>
      <c r="PQ275" s="11"/>
      <c r="PR275" s="11"/>
      <c r="PS275" s="11"/>
      <c r="PT275" s="11"/>
      <c r="PU275" s="11"/>
      <c r="PV275" s="11"/>
      <c r="PW275" s="11"/>
      <c r="PX275" s="14"/>
      <c r="PY275" s="11"/>
      <c r="PZ275" s="11"/>
      <c r="QA275" s="11"/>
      <c r="QB275" s="11"/>
      <c r="QC275" s="11"/>
      <c r="QD275" s="11"/>
      <c r="QE275" s="11"/>
      <c r="QF275" s="11"/>
      <c r="QG275" s="11"/>
      <c r="QH275" s="11"/>
      <c r="QI275" s="11"/>
      <c r="QJ275" s="11"/>
      <c r="QK275" s="11"/>
      <c r="QL275" s="11"/>
      <c r="QM275" s="11"/>
      <c r="QN275" s="11"/>
      <c r="QO275" s="11"/>
      <c r="QP275" s="11"/>
      <c r="QQ275" s="11"/>
      <c r="QR275" s="11"/>
      <c r="QS275" s="11"/>
      <c r="QT275" s="11"/>
      <c r="QU275" s="11"/>
      <c r="QV275" s="11"/>
      <c r="QW275" s="11"/>
      <c r="QX275" s="11"/>
      <c r="QY275" s="11"/>
      <c r="QZ275" s="11"/>
      <c r="RA275" s="14"/>
      <c r="RB275" s="11"/>
      <c r="RC275" s="11"/>
      <c r="RD275" s="11"/>
      <c r="RE275" s="11"/>
      <c r="RF275" s="11"/>
      <c r="RG275" s="11"/>
      <c r="RH275" s="11"/>
      <c r="RI275" s="11"/>
      <c r="RJ275" s="14"/>
      <c r="RK275" s="11"/>
      <c r="RL275" s="11"/>
      <c r="RM275" s="11"/>
      <c r="RN275" s="11"/>
      <c r="RO275" s="11"/>
      <c r="RP275" s="11"/>
      <c r="RQ275" s="11"/>
      <c r="RR275" s="11"/>
      <c r="RS275" s="11"/>
      <c r="RT275" s="11"/>
      <c r="RU275" s="11"/>
      <c r="RV275" s="11"/>
      <c r="RW275" s="11"/>
      <c r="RX275" s="11"/>
      <c r="RY275" s="11"/>
      <c r="RZ275" s="11"/>
      <c r="SA275" s="11"/>
      <c r="SB275" s="11"/>
      <c r="SC275" s="11"/>
      <c r="SD275" s="11"/>
      <c r="SE275" s="11"/>
      <c r="SF275" s="11"/>
      <c r="SG275" s="11"/>
      <c r="SH275" s="11"/>
      <c r="SI275" s="11"/>
      <c r="SJ275" s="11"/>
      <c r="SK275" s="11"/>
      <c r="SL275" s="11"/>
      <c r="SM275" s="11"/>
      <c r="SN275" s="11"/>
      <c r="SO275" s="11"/>
      <c r="SP275" s="11"/>
      <c r="SQ275" s="11"/>
      <c r="SR275" s="11"/>
      <c r="SS275" s="11"/>
      <c r="ST275" s="11"/>
      <c r="SU275" s="11"/>
      <c r="SV275" s="11"/>
      <c r="SW275" s="11"/>
      <c r="SX275" s="11"/>
      <c r="SY275" s="11"/>
      <c r="SZ275" s="11"/>
      <c r="TA275" s="11"/>
      <c r="TB275" s="11"/>
      <c r="TC275" s="11"/>
      <c r="TD275" s="11"/>
      <c r="TE275" s="11"/>
      <c r="TF275" s="11"/>
      <c r="TG275" s="14"/>
      <c r="TH275" s="11"/>
      <c r="TI275" s="11"/>
      <c r="TJ275" s="11"/>
      <c r="TK275" s="11"/>
      <c r="TL275" s="11"/>
      <c r="TM275" s="11"/>
      <c r="TN275" s="11"/>
      <c r="TO275" s="11"/>
      <c r="TP275" s="11"/>
      <c r="TQ275" s="11"/>
      <c r="TR275" s="11"/>
      <c r="TS275" s="11"/>
      <c r="TT275" s="11"/>
      <c r="TU275" s="11"/>
      <c r="TV275" s="11"/>
      <c r="TW275" s="11"/>
      <c r="TX275" s="11"/>
      <c r="TY275" s="11"/>
      <c r="TZ275" s="11"/>
      <c r="UA275" s="11"/>
      <c r="UB275" s="11"/>
      <c r="UC275" s="11"/>
      <c r="UD275" s="11"/>
      <c r="UE275" s="11"/>
      <c r="UF275" s="11"/>
      <c r="UG275" s="11"/>
      <c r="UH275" s="11"/>
      <c r="UI275" s="11"/>
      <c r="UJ275" s="11"/>
      <c r="UK275" s="11"/>
      <c r="UL275" s="11"/>
      <c r="UM275" s="11"/>
      <c r="UN275" s="11"/>
      <c r="UO275" s="11"/>
      <c r="UP275" s="11"/>
      <c r="UQ275" s="11"/>
      <c r="UR275" s="11"/>
      <c r="US275" s="11"/>
      <c r="UT275" s="11"/>
      <c r="UU275" s="11"/>
      <c r="UV275" s="11"/>
      <c r="UW275" s="11"/>
      <c r="UX275" s="11"/>
      <c r="UY275" s="11"/>
      <c r="UZ275" s="11"/>
      <c r="VA275" s="11"/>
      <c r="VB275" s="11"/>
      <c r="VC275" s="11"/>
      <c r="VD275" s="11"/>
      <c r="VE275" s="11"/>
      <c r="VF275" s="11"/>
      <c r="VG275" s="11"/>
      <c r="VH275" s="14"/>
      <c r="VI275" s="11"/>
      <c r="VJ275" s="11"/>
      <c r="VK275" s="11"/>
      <c r="VL275" s="11"/>
      <c r="VM275" s="11"/>
      <c r="VN275" s="11"/>
      <c r="VO275" s="11"/>
      <c r="VP275" s="11"/>
      <c r="VQ275" s="11"/>
      <c r="VR275" s="11"/>
      <c r="VS275" s="11"/>
      <c r="VT275" s="11"/>
      <c r="VU275" s="11"/>
      <c r="VV275" s="11"/>
      <c r="VW275" s="11"/>
      <c r="VX275" s="11"/>
      <c r="VY275" s="11"/>
      <c r="VZ275" s="11"/>
      <c r="WA275" s="11"/>
      <c r="WB275" s="11"/>
      <c r="WC275" s="11"/>
      <c r="WD275" s="11"/>
      <c r="WE275" s="11"/>
      <c r="WF275" s="11"/>
      <c r="WG275" s="11"/>
      <c r="WH275" s="11"/>
      <c r="WI275" s="11"/>
      <c r="WJ275" s="11"/>
      <c r="WK275" s="11"/>
      <c r="WL275" s="11"/>
      <c r="WM275" s="11"/>
      <c r="WN275" s="11"/>
      <c r="WO275" s="11"/>
      <c r="WP275" s="11"/>
      <c r="WQ275" s="11"/>
      <c r="WR275" s="11"/>
      <c r="WS275" s="11"/>
      <c r="WT275" s="11"/>
      <c r="WU275" s="11"/>
      <c r="WV275" s="11"/>
      <c r="WW275" s="11"/>
      <c r="WX275" s="11"/>
      <c r="WY275" s="11"/>
      <c r="WZ275" s="11"/>
      <c r="XA275" s="11"/>
      <c r="XB275" s="11"/>
      <c r="XC275" s="11"/>
      <c r="XD275" s="11"/>
      <c r="XE275" s="11"/>
      <c r="XF275" s="11"/>
      <c r="XG275" s="11"/>
      <c r="XH275" s="11"/>
      <c r="XI275" s="11"/>
      <c r="XJ275" s="11"/>
      <c r="XK275" s="11"/>
      <c r="XL275" s="11"/>
      <c r="XM275" s="11"/>
      <c r="XN275" s="11"/>
      <c r="XO275" s="11"/>
      <c r="XP275" s="11"/>
      <c r="XQ275" s="11"/>
      <c r="XR275" s="11"/>
      <c r="XS275" s="11"/>
      <c r="XT275" s="11"/>
      <c r="XU275" s="11"/>
      <c r="XV275" s="11"/>
      <c r="XW275" s="11"/>
      <c r="XX275" s="11"/>
      <c r="XY275" s="11"/>
      <c r="XZ275" s="11"/>
      <c r="YA275" s="11"/>
      <c r="YB275" s="11"/>
      <c r="YC275" s="11"/>
      <c r="YD275" s="11"/>
      <c r="YE275" s="11"/>
      <c r="YF275" s="11"/>
      <c r="YG275" s="11"/>
      <c r="YH275" s="11"/>
      <c r="YI275" s="11"/>
      <c r="YJ275" s="11"/>
      <c r="YK275" s="11"/>
      <c r="YL275" s="11"/>
      <c r="YM275" s="11"/>
      <c r="YN275" s="11"/>
      <c r="YO275" s="11"/>
      <c r="YP275" s="11"/>
      <c r="YQ275" s="11"/>
      <c r="YR275" s="11"/>
      <c r="YS275" s="11"/>
      <c r="YT275" s="11"/>
      <c r="YU275" s="11"/>
      <c r="YV275" s="11"/>
      <c r="YW275" s="11"/>
      <c r="YX275" s="11"/>
      <c r="YY275" s="11"/>
      <c r="YZ275" s="11"/>
      <c r="ZA275" s="11"/>
      <c r="ZB275" s="11"/>
      <c r="ZC275" s="11"/>
      <c r="ZD275" s="11"/>
      <c r="ZE275" s="11"/>
      <c r="ZF275" s="11"/>
      <c r="ZG275" s="11"/>
      <c r="ZH275" s="11"/>
      <c r="ZI275" s="11"/>
      <c r="ZJ275" s="11"/>
      <c r="ZK275" s="11"/>
      <c r="ZL275" s="11"/>
      <c r="ZM275" s="11"/>
      <c r="ZN275" s="11"/>
      <c r="ZO275" s="11"/>
      <c r="ZP275" s="11"/>
      <c r="ZQ275" s="11"/>
      <c r="ZR275" s="11"/>
      <c r="ZS275" s="11"/>
      <c r="ZT275" s="11"/>
      <c r="ZU275" s="11"/>
      <c r="ZV275" s="11"/>
    </row>
    <row r="276" spans="3:698" x14ac:dyDescent="0.2">
      <c r="C276" s="14"/>
      <c r="D276" s="14"/>
      <c r="E276" s="14"/>
      <c r="F276" s="14"/>
      <c r="AY276" s="14"/>
      <c r="AZ276" s="14"/>
      <c r="BA276" s="14"/>
      <c r="BB276" s="14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4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4"/>
      <c r="KM276" s="11"/>
      <c r="KN276" s="11"/>
      <c r="KO276" s="11"/>
      <c r="KP276" s="11"/>
      <c r="KQ276" s="14"/>
      <c r="KR276" s="11"/>
      <c r="KS276" s="11"/>
      <c r="KT276" s="14"/>
      <c r="KU276" s="11"/>
      <c r="KV276" s="11"/>
      <c r="KW276" s="11"/>
      <c r="KX276" s="11"/>
      <c r="KY276" s="14"/>
      <c r="KZ276" s="11"/>
      <c r="LA276" s="11"/>
      <c r="LB276" s="11"/>
      <c r="LC276" s="11"/>
      <c r="LD276" s="11"/>
      <c r="LE276" s="11"/>
      <c r="LF276" s="11"/>
      <c r="LG276" s="11"/>
      <c r="LH276" s="11"/>
      <c r="LI276" s="11"/>
      <c r="LJ276" s="11"/>
      <c r="LK276" s="11"/>
      <c r="LL276" s="11"/>
      <c r="LM276" s="11"/>
      <c r="LN276" s="11"/>
      <c r="LO276" s="11"/>
      <c r="LP276" s="11"/>
      <c r="LQ276" s="11"/>
      <c r="LR276" s="11"/>
      <c r="LS276" s="11"/>
      <c r="LT276" s="11"/>
      <c r="LU276" s="11"/>
      <c r="LV276" s="11"/>
      <c r="LW276" s="11"/>
      <c r="LX276" s="11"/>
      <c r="LY276" s="11"/>
      <c r="LZ276" s="11"/>
      <c r="MA276" s="11"/>
      <c r="MB276" s="11"/>
      <c r="MC276" s="11"/>
      <c r="MD276" s="11"/>
      <c r="ME276" s="11"/>
      <c r="MF276" s="11"/>
      <c r="MG276" s="11"/>
      <c r="MH276" s="11"/>
      <c r="MI276" s="11"/>
      <c r="MJ276" s="11"/>
      <c r="MK276" s="11"/>
      <c r="ML276" s="11"/>
      <c r="MM276" s="11"/>
      <c r="MN276" s="11"/>
      <c r="MO276" s="11"/>
      <c r="MP276" s="11"/>
      <c r="MQ276" s="11"/>
      <c r="MR276" s="11"/>
      <c r="MS276" s="11"/>
      <c r="MT276" s="11"/>
      <c r="MU276" s="11"/>
      <c r="MV276" s="11"/>
      <c r="MW276" s="11"/>
      <c r="MX276" s="11"/>
      <c r="MY276" s="11"/>
      <c r="MZ276" s="11"/>
      <c r="NA276" s="11"/>
      <c r="NB276" s="11"/>
      <c r="NC276" s="11"/>
      <c r="ND276" s="11"/>
      <c r="NE276" s="11"/>
      <c r="NF276" s="11"/>
      <c r="NG276" s="11"/>
      <c r="NH276" s="11"/>
      <c r="NI276" s="11"/>
      <c r="NJ276" s="11"/>
      <c r="NK276" s="11"/>
      <c r="NL276" s="11"/>
      <c r="NM276" s="11"/>
      <c r="NN276" s="11"/>
      <c r="NO276" s="11"/>
      <c r="NP276" s="11"/>
      <c r="NQ276" s="11"/>
      <c r="NR276" s="11"/>
      <c r="NS276" s="11"/>
      <c r="NT276" s="14"/>
      <c r="NU276" s="11"/>
      <c r="NV276" s="11"/>
      <c r="NW276" s="11"/>
      <c r="NX276" s="11"/>
      <c r="NY276" s="11"/>
      <c r="NZ276" s="11"/>
      <c r="OA276" s="11"/>
      <c r="OB276" s="11"/>
      <c r="OC276" s="11"/>
      <c r="OD276" s="11"/>
      <c r="OE276" s="11"/>
      <c r="OF276" s="11"/>
      <c r="OG276" s="11"/>
      <c r="OH276" s="11"/>
      <c r="OI276" s="11"/>
      <c r="OJ276" s="11"/>
      <c r="OK276" s="11"/>
      <c r="OL276" s="11"/>
      <c r="OM276" s="11"/>
      <c r="ON276" s="11"/>
      <c r="OO276" s="11"/>
      <c r="OP276" s="11"/>
      <c r="OQ276" s="11"/>
      <c r="OR276" s="11"/>
      <c r="OS276" s="14"/>
      <c r="OT276" s="44"/>
      <c r="OU276" s="11"/>
      <c r="OV276" s="11"/>
      <c r="OW276" s="11"/>
      <c r="OX276" s="11"/>
      <c r="OY276" s="11"/>
      <c r="OZ276" s="11"/>
      <c r="PA276" s="11"/>
      <c r="PB276" s="11"/>
      <c r="PC276" s="11"/>
      <c r="PD276" s="11"/>
      <c r="PE276" s="11"/>
      <c r="PF276" s="11"/>
      <c r="PG276" s="11"/>
      <c r="PH276" s="11"/>
      <c r="PI276" s="11"/>
      <c r="PJ276" s="11"/>
      <c r="PK276" s="11"/>
      <c r="PL276" s="11"/>
      <c r="PM276" s="11"/>
      <c r="PN276" s="11"/>
      <c r="PO276" s="11"/>
      <c r="PP276" s="11"/>
      <c r="PQ276" s="11"/>
      <c r="PR276" s="11"/>
      <c r="PS276" s="11"/>
      <c r="PT276" s="11"/>
      <c r="PU276" s="11"/>
      <c r="PV276" s="11"/>
      <c r="PW276" s="11"/>
      <c r="PX276" s="14"/>
      <c r="PY276" s="11"/>
      <c r="PZ276" s="11"/>
      <c r="QA276" s="11"/>
      <c r="QB276" s="11"/>
      <c r="QC276" s="11"/>
      <c r="QD276" s="11"/>
      <c r="QE276" s="11"/>
      <c r="QF276" s="11"/>
      <c r="QG276" s="11"/>
      <c r="QH276" s="11"/>
      <c r="QI276" s="11"/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4"/>
      <c r="RB276" s="11"/>
      <c r="RC276" s="11"/>
      <c r="RD276" s="11"/>
      <c r="RE276" s="11"/>
      <c r="RF276" s="11"/>
      <c r="RG276" s="11"/>
      <c r="RH276" s="11"/>
      <c r="RI276" s="11"/>
      <c r="RJ276" s="14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4"/>
      <c r="TH276" s="11"/>
      <c r="TI276" s="11"/>
      <c r="TJ276" s="11"/>
      <c r="TK276" s="11"/>
      <c r="TL276" s="11"/>
      <c r="TM276" s="11"/>
      <c r="TN276" s="11"/>
      <c r="TO276" s="11"/>
      <c r="TP276" s="11"/>
      <c r="TQ276" s="11"/>
      <c r="TR276" s="11"/>
      <c r="TS276" s="11"/>
      <c r="TT276" s="11"/>
      <c r="TU276" s="11"/>
      <c r="TV276" s="11"/>
      <c r="TW276" s="11"/>
      <c r="TX276" s="11"/>
      <c r="TY276" s="11"/>
      <c r="TZ276" s="11"/>
      <c r="UA276" s="11"/>
      <c r="UB276" s="11"/>
      <c r="UC276" s="11"/>
      <c r="UD276" s="11"/>
      <c r="UE276" s="11"/>
      <c r="UF276" s="11"/>
      <c r="UG276" s="11"/>
      <c r="UH276" s="11"/>
      <c r="UI276" s="11"/>
      <c r="UJ276" s="11"/>
      <c r="UK276" s="11"/>
      <c r="UL276" s="11"/>
      <c r="UM276" s="11"/>
      <c r="UN276" s="11"/>
      <c r="UO276" s="11"/>
      <c r="UP276" s="11"/>
      <c r="UQ276" s="11"/>
      <c r="UR276" s="11"/>
      <c r="US276" s="11"/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4"/>
      <c r="VI276" s="11"/>
      <c r="VJ276" s="11"/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1"/>
      <c r="WF276" s="11"/>
      <c r="WG276" s="11"/>
      <c r="WH276" s="11"/>
      <c r="WI276" s="11"/>
      <c r="WJ276" s="11"/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1"/>
      <c r="XJ276" s="11"/>
      <c r="XK276" s="11"/>
      <c r="XL276" s="11"/>
      <c r="XM276" s="11"/>
      <c r="XN276" s="11"/>
      <c r="XO276" s="11"/>
      <c r="XP276" s="11"/>
      <c r="XQ276" s="11"/>
      <c r="XR276" s="11"/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1"/>
      <c r="YG276" s="11"/>
      <c r="YH276" s="11"/>
      <c r="YI276" s="11"/>
      <c r="YJ276" s="11"/>
      <c r="YK276" s="11"/>
      <c r="YL276" s="11"/>
      <c r="YM276" s="11"/>
      <c r="YN276" s="11"/>
      <c r="YO276" s="11"/>
      <c r="YP276" s="11"/>
      <c r="YQ276" s="11"/>
      <c r="YR276" s="11"/>
      <c r="YS276" s="11"/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1"/>
      <c r="ZF276" s="11"/>
      <c r="ZG276" s="11"/>
      <c r="ZH276" s="11"/>
      <c r="ZI276" s="11"/>
      <c r="ZJ276" s="11"/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</row>
    <row r="277" spans="3:698" x14ac:dyDescent="0.2">
      <c r="C277" s="14"/>
      <c r="D277" s="14"/>
      <c r="E277" s="14"/>
      <c r="F277" s="14"/>
      <c r="AY277" s="14"/>
      <c r="AZ277" s="14"/>
      <c r="BA277" s="14"/>
      <c r="BB277" s="14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4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4"/>
      <c r="KM277" s="11"/>
      <c r="KN277" s="11"/>
      <c r="KO277" s="11"/>
      <c r="KP277" s="11"/>
      <c r="KQ277" s="14"/>
      <c r="KR277" s="11"/>
      <c r="KS277" s="11"/>
      <c r="KT277" s="14"/>
      <c r="KU277" s="11"/>
      <c r="KV277" s="11"/>
      <c r="KW277" s="11"/>
      <c r="KX277" s="11"/>
      <c r="KY277" s="14"/>
      <c r="KZ277" s="11"/>
      <c r="LA277" s="11"/>
      <c r="LB277" s="11"/>
      <c r="LC277" s="11"/>
      <c r="LD277" s="11"/>
      <c r="LE277" s="11"/>
      <c r="LF277" s="11"/>
      <c r="LG277" s="11"/>
      <c r="LH277" s="11"/>
      <c r="LI277" s="11"/>
      <c r="LJ277" s="11"/>
      <c r="LK277" s="11"/>
      <c r="LL277" s="11"/>
      <c r="LM277" s="11"/>
      <c r="LN277" s="11"/>
      <c r="LO277" s="11"/>
      <c r="LP277" s="11"/>
      <c r="LQ277" s="11"/>
      <c r="LR277" s="11"/>
      <c r="LS277" s="11"/>
      <c r="LT277" s="11"/>
      <c r="LU277" s="11"/>
      <c r="LV277" s="11"/>
      <c r="LW277" s="11"/>
      <c r="LX277" s="11"/>
      <c r="LY277" s="11"/>
      <c r="LZ277" s="11"/>
      <c r="MA277" s="11"/>
      <c r="MB277" s="11"/>
      <c r="MC277" s="11"/>
      <c r="MD277" s="11"/>
      <c r="ME277" s="11"/>
      <c r="MF277" s="11"/>
      <c r="MG277" s="11"/>
      <c r="MH277" s="11"/>
      <c r="MI277" s="11"/>
      <c r="MJ277" s="11"/>
      <c r="MK277" s="11"/>
      <c r="ML277" s="11"/>
      <c r="MM277" s="11"/>
      <c r="MN277" s="11"/>
      <c r="MO277" s="11"/>
      <c r="MP277" s="11"/>
      <c r="MQ277" s="11"/>
      <c r="MR277" s="11"/>
      <c r="MS277" s="11"/>
      <c r="MT277" s="11"/>
      <c r="MU277" s="11"/>
      <c r="MV277" s="11"/>
      <c r="MW277" s="11"/>
      <c r="MX277" s="11"/>
      <c r="MY277" s="11"/>
      <c r="MZ277" s="11"/>
      <c r="NA277" s="11"/>
      <c r="NB277" s="11"/>
      <c r="NC277" s="11"/>
      <c r="ND277" s="11"/>
      <c r="NE277" s="11"/>
      <c r="NF277" s="11"/>
      <c r="NG277" s="11"/>
      <c r="NH277" s="11"/>
      <c r="NI277" s="11"/>
      <c r="NJ277" s="11"/>
      <c r="NK277" s="11"/>
      <c r="NL277" s="11"/>
      <c r="NM277" s="11"/>
      <c r="NN277" s="11"/>
      <c r="NO277" s="11"/>
      <c r="NP277" s="11"/>
      <c r="NQ277" s="11"/>
      <c r="NR277" s="11"/>
      <c r="NS277" s="11"/>
      <c r="NT277" s="14"/>
      <c r="NU277" s="11"/>
      <c r="NV277" s="11"/>
      <c r="NW277" s="11"/>
      <c r="NX277" s="11"/>
      <c r="NY277" s="11"/>
      <c r="NZ277" s="11"/>
      <c r="OA277" s="11"/>
      <c r="OB277" s="11"/>
      <c r="OC277" s="11"/>
      <c r="OD277" s="11"/>
      <c r="OE277" s="11"/>
      <c r="OF277" s="11"/>
      <c r="OG277" s="11"/>
      <c r="OH277" s="11"/>
      <c r="OI277" s="11"/>
      <c r="OJ277" s="11"/>
      <c r="OK277" s="11"/>
      <c r="OL277" s="11"/>
      <c r="OM277" s="11"/>
      <c r="ON277" s="11"/>
      <c r="OO277" s="11"/>
      <c r="OP277" s="11"/>
      <c r="OQ277" s="11"/>
      <c r="OR277" s="11"/>
      <c r="OS277" s="14"/>
      <c r="OT277" s="44"/>
      <c r="OU277" s="11"/>
      <c r="OV277" s="11"/>
      <c r="OW277" s="11"/>
      <c r="OX277" s="11"/>
      <c r="OY277" s="11"/>
      <c r="OZ277" s="11"/>
      <c r="PA277" s="11"/>
      <c r="PB277" s="11"/>
      <c r="PC277" s="11"/>
      <c r="PD277" s="11"/>
      <c r="PE277" s="11"/>
      <c r="PF277" s="11"/>
      <c r="PG277" s="11"/>
      <c r="PH277" s="11"/>
      <c r="PI277" s="11"/>
      <c r="PJ277" s="11"/>
      <c r="PK277" s="11"/>
      <c r="PL277" s="11"/>
      <c r="PM277" s="11"/>
      <c r="PN277" s="11"/>
      <c r="PO277" s="11"/>
      <c r="PP277" s="11"/>
      <c r="PQ277" s="11"/>
      <c r="PR277" s="11"/>
      <c r="PS277" s="11"/>
      <c r="PT277" s="11"/>
      <c r="PU277" s="11"/>
      <c r="PV277" s="11"/>
      <c r="PW277" s="11"/>
      <c r="PX277" s="14"/>
      <c r="PY277" s="11"/>
      <c r="PZ277" s="11"/>
      <c r="QA277" s="11"/>
      <c r="QB277" s="11"/>
      <c r="QC277" s="11"/>
      <c r="QD277" s="11"/>
      <c r="QE277" s="11"/>
      <c r="QF277" s="11"/>
      <c r="QG277" s="11"/>
      <c r="QH277" s="11"/>
      <c r="QI277" s="11"/>
      <c r="QJ277" s="11"/>
      <c r="QK277" s="11"/>
      <c r="QL277" s="11"/>
      <c r="QM277" s="11"/>
      <c r="QN277" s="11"/>
      <c r="QO277" s="11"/>
      <c r="QP277" s="11"/>
      <c r="QQ277" s="11"/>
      <c r="QR277" s="11"/>
      <c r="QS277" s="11"/>
      <c r="QT277" s="11"/>
      <c r="QU277" s="11"/>
      <c r="QV277" s="11"/>
      <c r="QW277" s="11"/>
      <c r="QX277" s="11"/>
      <c r="QY277" s="11"/>
      <c r="QZ277" s="11"/>
      <c r="RA277" s="14"/>
      <c r="RB277" s="11"/>
      <c r="RC277" s="11"/>
      <c r="RD277" s="11"/>
      <c r="RE277" s="11"/>
      <c r="RF277" s="11"/>
      <c r="RG277" s="11"/>
      <c r="RH277" s="11"/>
      <c r="RI277" s="11"/>
      <c r="RJ277" s="14"/>
      <c r="RK277" s="11"/>
      <c r="RL277" s="11"/>
      <c r="RM277" s="11"/>
      <c r="RN277" s="11"/>
      <c r="RO277" s="11"/>
      <c r="RP277" s="11"/>
      <c r="RQ277" s="11"/>
      <c r="RR277" s="11"/>
      <c r="RS277" s="11"/>
      <c r="RT277" s="11"/>
      <c r="RU277" s="11"/>
      <c r="RV277" s="11"/>
      <c r="RW277" s="11"/>
      <c r="RX277" s="11"/>
      <c r="RY277" s="11"/>
      <c r="RZ277" s="11"/>
      <c r="SA277" s="11"/>
      <c r="SB277" s="11"/>
      <c r="SC277" s="11"/>
      <c r="SD277" s="11"/>
      <c r="SE277" s="11"/>
      <c r="SF277" s="11"/>
      <c r="SG277" s="11"/>
      <c r="SH277" s="11"/>
      <c r="SI277" s="11"/>
      <c r="SJ277" s="11"/>
      <c r="SK277" s="11"/>
      <c r="SL277" s="11"/>
      <c r="SM277" s="11"/>
      <c r="SN277" s="11"/>
      <c r="SO277" s="11"/>
      <c r="SP277" s="11"/>
      <c r="SQ277" s="11"/>
      <c r="SR277" s="11"/>
      <c r="SS277" s="11"/>
      <c r="ST277" s="11"/>
      <c r="SU277" s="11"/>
      <c r="SV277" s="11"/>
      <c r="SW277" s="11"/>
      <c r="SX277" s="11"/>
      <c r="SY277" s="11"/>
      <c r="SZ277" s="11"/>
      <c r="TA277" s="11"/>
      <c r="TB277" s="11"/>
      <c r="TC277" s="11"/>
      <c r="TD277" s="11"/>
      <c r="TE277" s="11"/>
      <c r="TF277" s="11"/>
      <c r="TG277" s="14"/>
      <c r="TH277" s="11"/>
      <c r="TI277" s="11"/>
      <c r="TJ277" s="11"/>
      <c r="TK277" s="11"/>
      <c r="TL277" s="11"/>
      <c r="TM277" s="11"/>
      <c r="TN277" s="11"/>
      <c r="TO277" s="11"/>
      <c r="TP277" s="11"/>
      <c r="TQ277" s="11"/>
      <c r="TR277" s="11"/>
      <c r="TS277" s="11"/>
      <c r="TT277" s="11"/>
      <c r="TU277" s="11"/>
      <c r="TV277" s="11"/>
      <c r="TW277" s="11"/>
      <c r="TX277" s="11"/>
      <c r="TY277" s="11"/>
      <c r="TZ277" s="11"/>
      <c r="UA277" s="11"/>
      <c r="UB277" s="11"/>
      <c r="UC277" s="11"/>
      <c r="UD277" s="11"/>
      <c r="UE277" s="11"/>
      <c r="UF277" s="11"/>
      <c r="UG277" s="11"/>
      <c r="UH277" s="11"/>
      <c r="UI277" s="11"/>
      <c r="UJ277" s="11"/>
      <c r="UK277" s="11"/>
      <c r="UL277" s="11"/>
      <c r="UM277" s="11"/>
      <c r="UN277" s="11"/>
      <c r="UO277" s="11"/>
      <c r="UP277" s="11"/>
      <c r="UQ277" s="11"/>
      <c r="UR277" s="11"/>
      <c r="US277" s="11"/>
      <c r="UT277" s="11"/>
      <c r="UU277" s="11"/>
      <c r="UV277" s="11"/>
      <c r="UW277" s="11"/>
      <c r="UX277" s="11"/>
      <c r="UY277" s="11"/>
      <c r="UZ277" s="11"/>
      <c r="VA277" s="11"/>
      <c r="VB277" s="11"/>
      <c r="VC277" s="11"/>
      <c r="VD277" s="11"/>
      <c r="VE277" s="11"/>
      <c r="VF277" s="11"/>
      <c r="VG277" s="11"/>
      <c r="VH277" s="14"/>
      <c r="VI277" s="11"/>
      <c r="VJ277" s="11"/>
      <c r="VK277" s="11"/>
      <c r="VL277" s="11"/>
      <c r="VM277" s="11"/>
      <c r="VN277" s="11"/>
      <c r="VO277" s="11"/>
      <c r="VP277" s="11"/>
      <c r="VQ277" s="11"/>
      <c r="VR277" s="11"/>
      <c r="VS277" s="11"/>
      <c r="VT277" s="11"/>
      <c r="VU277" s="11"/>
      <c r="VV277" s="11"/>
      <c r="VW277" s="11"/>
      <c r="VX277" s="11"/>
      <c r="VY277" s="11"/>
      <c r="VZ277" s="11"/>
      <c r="WA277" s="11"/>
      <c r="WB277" s="11"/>
      <c r="WC277" s="11"/>
      <c r="WD277" s="11"/>
      <c r="WE277" s="11"/>
      <c r="WF277" s="11"/>
      <c r="WG277" s="11"/>
      <c r="WH277" s="11"/>
      <c r="WI277" s="11"/>
      <c r="WJ277" s="11"/>
      <c r="WK277" s="11"/>
      <c r="WL277" s="11"/>
      <c r="WM277" s="11"/>
      <c r="WN277" s="11"/>
      <c r="WO277" s="11"/>
      <c r="WP277" s="11"/>
      <c r="WQ277" s="11"/>
      <c r="WR277" s="11"/>
      <c r="WS277" s="11"/>
      <c r="WT277" s="11"/>
      <c r="WU277" s="11"/>
      <c r="WV277" s="11"/>
      <c r="WW277" s="11"/>
      <c r="WX277" s="11"/>
      <c r="WY277" s="11"/>
      <c r="WZ277" s="11"/>
      <c r="XA277" s="11"/>
      <c r="XB277" s="11"/>
      <c r="XC277" s="11"/>
      <c r="XD277" s="11"/>
      <c r="XE277" s="11"/>
      <c r="XF277" s="11"/>
      <c r="XG277" s="11"/>
      <c r="XH277" s="11"/>
      <c r="XI277" s="11"/>
      <c r="XJ277" s="11"/>
      <c r="XK277" s="11"/>
      <c r="XL277" s="11"/>
      <c r="XM277" s="11"/>
      <c r="XN277" s="11"/>
      <c r="XO277" s="11"/>
      <c r="XP277" s="11"/>
      <c r="XQ277" s="11"/>
      <c r="XR277" s="11"/>
      <c r="XS277" s="11"/>
      <c r="XT277" s="11"/>
      <c r="XU277" s="11"/>
      <c r="XV277" s="11"/>
      <c r="XW277" s="11"/>
      <c r="XX277" s="11"/>
      <c r="XY277" s="11"/>
      <c r="XZ277" s="11"/>
      <c r="YA277" s="11"/>
      <c r="YB277" s="11"/>
      <c r="YC277" s="11"/>
      <c r="YD277" s="11"/>
      <c r="YE277" s="11"/>
      <c r="YF277" s="11"/>
      <c r="YG277" s="11"/>
      <c r="YH277" s="11"/>
      <c r="YI277" s="11"/>
      <c r="YJ277" s="11"/>
      <c r="YK277" s="11"/>
      <c r="YL277" s="11"/>
      <c r="YM277" s="11"/>
      <c r="YN277" s="11"/>
      <c r="YO277" s="11"/>
      <c r="YP277" s="11"/>
      <c r="YQ277" s="11"/>
      <c r="YR277" s="11"/>
      <c r="YS277" s="11"/>
      <c r="YT277" s="11"/>
      <c r="YU277" s="11"/>
      <c r="YV277" s="11"/>
      <c r="YW277" s="11"/>
      <c r="YX277" s="11"/>
      <c r="YY277" s="11"/>
      <c r="YZ277" s="11"/>
      <c r="ZA277" s="11"/>
      <c r="ZB277" s="11"/>
      <c r="ZC277" s="11"/>
      <c r="ZD277" s="11"/>
      <c r="ZE277" s="11"/>
      <c r="ZF277" s="11"/>
      <c r="ZG277" s="11"/>
      <c r="ZH277" s="11"/>
      <c r="ZI277" s="11"/>
      <c r="ZJ277" s="11"/>
      <c r="ZK277" s="11"/>
      <c r="ZL277" s="11"/>
      <c r="ZM277" s="11"/>
      <c r="ZN277" s="11"/>
      <c r="ZO277" s="11"/>
      <c r="ZP277" s="11"/>
      <c r="ZQ277" s="11"/>
      <c r="ZR277" s="11"/>
      <c r="ZS277" s="11"/>
      <c r="ZT277" s="11"/>
      <c r="ZU277" s="11"/>
      <c r="ZV277" s="11"/>
    </row>
    <row r="278" spans="3:698" x14ac:dyDescent="0.2">
      <c r="C278" s="14"/>
      <c r="D278" s="14"/>
      <c r="E278" s="14"/>
      <c r="F278" s="14"/>
      <c r="AY278" s="14"/>
      <c r="AZ278" s="14"/>
      <c r="BA278" s="14"/>
      <c r="BB278" s="14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4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4"/>
      <c r="KM278" s="11"/>
      <c r="KN278" s="11"/>
      <c r="KO278" s="11"/>
      <c r="KP278" s="11"/>
      <c r="KQ278" s="14"/>
      <c r="KR278" s="11"/>
      <c r="KS278" s="11"/>
      <c r="KT278" s="14"/>
      <c r="KU278" s="11"/>
      <c r="KV278" s="11"/>
      <c r="KW278" s="11"/>
      <c r="KX278" s="11"/>
      <c r="KY278" s="14"/>
      <c r="KZ278" s="11"/>
      <c r="LA278" s="11"/>
      <c r="LB278" s="11"/>
      <c r="LC278" s="11"/>
      <c r="LD278" s="11"/>
      <c r="LE278" s="11"/>
      <c r="LF278" s="11"/>
      <c r="LG278" s="11"/>
      <c r="LH278" s="11"/>
      <c r="LI278" s="11"/>
      <c r="LJ278" s="11"/>
      <c r="LK278" s="11"/>
      <c r="LL278" s="11"/>
      <c r="LM278" s="11"/>
      <c r="LN278" s="11"/>
      <c r="LO278" s="11"/>
      <c r="LP278" s="11"/>
      <c r="LQ278" s="11"/>
      <c r="LR278" s="11"/>
      <c r="LS278" s="11"/>
      <c r="LT278" s="11"/>
      <c r="LU278" s="11"/>
      <c r="LV278" s="11"/>
      <c r="LW278" s="11"/>
      <c r="LX278" s="11"/>
      <c r="LY278" s="11"/>
      <c r="LZ278" s="11"/>
      <c r="MA278" s="11"/>
      <c r="MB278" s="11"/>
      <c r="MC278" s="11"/>
      <c r="MD278" s="11"/>
      <c r="ME278" s="11"/>
      <c r="MF278" s="11"/>
      <c r="MG278" s="11"/>
      <c r="MH278" s="11"/>
      <c r="MI278" s="11"/>
      <c r="MJ278" s="11"/>
      <c r="MK278" s="11"/>
      <c r="ML278" s="11"/>
      <c r="MM278" s="11"/>
      <c r="MN278" s="11"/>
      <c r="MO278" s="11"/>
      <c r="MP278" s="11"/>
      <c r="MQ278" s="11"/>
      <c r="MR278" s="11"/>
      <c r="MS278" s="11"/>
      <c r="MT278" s="11"/>
      <c r="MU278" s="11"/>
      <c r="MV278" s="11"/>
      <c r="MW278" s="11"/>
      <c r="MX278" s="11"/>
      <c r="MY278" s="11"/>
      <c r="MZ278" s="11"/>
      <c r="NA278" s="11"/>
      <c r="NB278" s="11"/>
      <c r="NC278" s="11"/>
      <c r="ND278" s="11"/>
      <c r="NE278" s="11"/>
      <c r="NF278" s="11"/>
      <c r="NG278" s="11"/>
      <c r="NH278" s="11"/>
      <c r="NI278" s="11"/>
      <c r="NJ278" s="11"/>
      <c r="NK278" s="11"/>
      <c r="NL278" s="11"/>
      <c r="NM278" s="11"/>
      <c r="NN278" s="11"/>
      <c r="NO278" s="11"/>
      <c r="NP278" s="11"/>
      <c r="NQ278" s="11"/>
      <c r="NR278" s="11"/>
      <c r="NS278" s="11"/>
      <c r="NT278" s="14"/>
      <c r="NU278" s="11"/>
      <c r="NV278" s="11"/>
      <c r="NW278" s="11"/>
      <c r="NX278" s="11"/>
      <c r="NY278" s="11"/>
      <c r="NZ278" s="11"/>
      <c r="OA278" s="11"/>
      <c r="OB278" s="11"/>
      <c r="OC278" s="11"/>
      <c r="OD278" s="11"/>
      <c r="OE278" s="11"/>
      <c r="OF278" s="11"/>
      <c r="OG278" s="11"/>
      <c r="OH278" s="11"/>
      <c r="OI278" s="11"/>
      <c r="OJ278" s="11"/>
      <c r="OK278" s="11"/>
      <c r="OL278" s="11"/>
      <c r="OM278" s="11"/>
      <c r="ON278" s="11"/>
      <c r="OO278" s="11"/>
      <c r="OP278" s="11"/>
      <c r="OQ278" s="11"/>
      <c r="OR278" s="11"/>
      <c r="OS278" s="14"/>
      <c r="OT278" s="44"/>
      <c r="OU278" s="11"/>
      <c r="OV278" s="11"/>
      <c r="OW278" s="11"/>
      <c r="OX278" s="11"/>
      <c r="OY278" s="11"/>
      <c r="OZ278" s="11"/>
      <c r="PA278" s="11"/>
      <c r="PB278" s="11"/>
      <c r="PC278" s="11"/>
      <c r="PD278" s="11"/>
      <c r="PE278" s="11"/>
      <c r="PF278" s="11"/>
      <c r="PG278" s="11"/>
      <c r="PH278" s="11"/>
      <c r="PI278" s="11"/>
      <c r="PJ278" s="11"/>
      <c r="PK278" s="11"/>
      <c r="PL278" s="11"/>
      <c r="PM278" s="11"/>
      <c r="PN278" s="11"/>
      <c r="PO278" s="11"/>
      <c r="PP278" s="11"/>
      <c r="PQ278" s="11"/>
      <c r="PR278" s="11"/>
      <c r="PS278" s="11"/>
      <c r="PT278" s="11"/>
      <c r="PU278" s="11"/>
      <c r="PV278" s="11"/>
      <c r="PW278" s="11"/>
      <c r="PX278" s="14"/>
      <c r="PY278" s="11"/>
      <c r="PZ278" s="11"/>
      <c r="QA278" s="11"/>
      <c r="QB278" s="11"/>
      <c r="QC278" s="11"/>
      <c r="QD278" s="11"/>
      <c r="QE278" s="11"/>
      <c r="QF278" s="11"/>
      <c r="QG278" s="11"/>
      <c r="QH278" s="11"/>
      <c r="QI278" s="11"/>
      <c r="QJ278" s="11"/>
      <c r="QK278" s="11"/>
      <c r="QL278" s="11"/>
      <c r="QM278" s="11"/>
      <c r="QN278" s="11"/>
      <c r="QO278" s="11"/>
      <c r="QP278" s="11"/>
      <c r="QQ278" s="11"/>
      <c r="QR278" s="11"/>
      <c r="QS278" s="11"/>
      <c r="QT278" s="11"/>
      <c r="QU278" s="11"/>
      <c r="QV278" s="11"/>
      <c r="QW278" s="11"/>
      <c r="QX278" s="11"/>
      <c r="QY278" s="11"/>
      <c r="QZ278" s="11"/>
      <c r="RA278" s="14"/>
      <c r="RB278" s="11"/>
      <c r="RC278" s="11"/>
      <c r="RD278" s="11"/>
      <c r="RE278" s="11"/>
      <c r="RF278" s="11"/>
      <c r="RG278" s="11"/>
      <c r="RH278" s="11"/>
      <c r="RI278" s="11"/>
      <c r="RJ278" s="14"/>
      <c r="RK278" s="11"/>
      <c r="RL278" s="11"/>
      <c r="RM278" s="11"/>
      <c r="RN278" s="11"/>
      <c r="RO278" s="11"/>
      <c r="RP278" s="11"/>
      <c r="RQ278" s="11"/>
      <c r="RR278" s="11"/>
      <c r="RS278" s="11"/>
      <c r="RT278" s="11"/>
      <c r="RU278" s="11"/>
      <c r="RV278" s="11"/>
      <c r="RW278" s="11"/>
      <c r="RX278" s="11"/>
      <c r="RY278" s="11"/>
      <c r="RZ278" s="11"/>
      <c r="SA278" s="11"/>
      <c r="SB278" s="11"/>
      <c r="SC278" s="11"/>
      <c r="SD278" s="11"/>
      <c r="SE278" s="11"/>
      <c r="SF278" s="11"/>
      <c r="SG278" s="11"/>
      <c r="SH278" s="11"/>
      <c r="SI278" s="11"/>
      <c r="SJ278" s="11"/>
      <c r="SK278" s="11"/>
      <c r="SL278" s="11"/>
      <c r="SM278" s="11"/>
      <c r="SN278" s="11"/>
      <c r="SO278" s="11"/>
      <c r="SP278" s="11"/>
      <c r="SQ278" s="11"/>
      <c r="SR278" s="11"/>
      <c r="SS278" s="11"/>
      <c r="ST278" s="11"/>
      <c r="SU278" s="11"/>
      <c r="SV278" s="11"/>
      <c r="SW278" s="11"/>
      <c r="SX278" s="11"/>
      <c r="SY278" s="11"/>
      <c r="SZ278" s="11"/>
      <c r="TA278" s="11"/>
      <c r="TB278" s="11"/>
      <c r="TC278" s="11"/>
      <c r="TD278" s="11"/>
      <c r="TE278" s="11"/>
      <c r="TF278" s="11"/>
      <c r="TG278" s="14"/>
      <c r="TH278" s="11"/>
      <c r="TI278" s="11"/>
      <c r="TJ278" s="11"/>
      <c r="TK278" s="11"/>
      <c r="TL278" s="11"/>
      <c r="TM278" s="11"/>
      <c r="TN278" s="11"/>
      <c r="TO278" s="11"/>
      <c r="TP278" s="11"/>
      <c r="TQ278" s="11"/>
      <c r="TR278" s="11"/>
      <c r="TS278" s="11"/>
      <c r="TT278" s="11"/>
      <c r="TU278" s="11"/>
      <c r="TV278" s="11"/>
      <c r="TW278" s="11"/>
      <c r="TX278" s="11"/>
      <c r="TY278" s="11"/>
      <c r="TZ278" s="11"/>
      <c r="UA278" s="11"/>
      <c r="UB278" s="11"/>
      <c r="UC278" s="11"/>
      <c r="UD278" s="11"/>
      <c r="UE278" s="11"/>
      <c r="UF278" s="11"/>
      <c r="UG278" s="11"/>
      <c r="UH278" s="11"/>
      <c r="UI278" s="11"/>
      <c r="UJ278" s="11"/>
      <c r="UK278" s="11"/>
      <c r="UL278" s="11"/>
      <c r="UM278" s="11"/>
      <c r="UN278" s="11"/>
      <c r="UO278" s="11"/>
      <c r="UP278" s="11"/>
      <c r="UQ278" s="11"/>
      <c r="UR278" s="11"/>
      <c r="US278" s="11"/>
      <c r="UT278" s="11"/>
      <c r="UU278" s="11"/>
      <c r="UV278" s="11"/>
      <c r="UW278" s="11"/>
      <c r="UX278" s="11"/>
      <c r="UY278" s="11"/>
      <c r="UZ278" s="11"/>
      <c r="VA278" s="11"/>
      <c r="VB278" s="11"/>
      <c r="VC278" s="11"/>
      <c r="VD278" s="11"/>
      <c r="VE278" s="11"/>
      <c r="VF278" s="11"/>
      <c r="VG278" s="11"/>
      <c r="VH278" s="14"/>
      <c r="VI278" s="11"/>
      <c r="VJ278" s="11"/>
      <c r="VK278" s="11"/>
      <c r="VL278" s="11"/>
      <c r="VM278" s="11"/>
      <c r="VN278" s="11"/>
      <c r="VO278" s="11"/>
      <c r="VP278" s="11"/>
      <c r="VQ278" s="11"/>
      <c r="VR278" s="11"/>
      <c r="VS278" s="11"/>
      <c r="VT278" s="11"/>
      <c r="VU278" s="11"/>
      <c r="VV278" s="11"/>
      <c r="VW278" s="11"/>
      <c r="VX278" s="11"/>
      <c r="VY278" s="11"/>
      <c r="VZ278" s="11"/>
      <c r="WA278" s="11"/>
      <c r="WB278" s="11"/>
      <c r="WC278" s="11"/>
      <c r="WD278" s="11"/>
      <c r="WE278" s="11"/>
      <c r="WF278" s="11"/>
      <c r="WG278" s="11"/>
      <c r="WH278" s="11"/>
      <c r="WI278" s="11"/>
      <c r="WJ278" s="11"/>
      <c r="WK278" s="11"/>
      <c r="WL278" s="11"/>
      <c r="WM278" s="11"/>
      <c r="WN278" s="11"/>
      <c r="WO278" s="11"/>
      <c r="WP278" s="11"/>
      <c r="WQ278" s="11"/>
      <c r="WR278" s="11"/>
      <c r="WS278" s="11"/>
      <c r="WT278" s="11"/>
      <c r="WU278" s="11"/>
      <c r="WV278" s="11"/>
      <c r="WW278" s="11"/>
      <c r="WX278" s="11"/>
      <c r="WY278" s="11"/>
      <c r="WZ278" s="11"/>
      <c r="XA278" s="11"/>
      <c r="XB278" s="11"/>
      <c r="XC278" s="11"/>
      <c r="XD278" s="11"/>
      <c r="XE278" s="11"/>
      <c r="XF278" s="11"/>
      <c r="XG278" s="11"/>
      <c r="XH278" s="11"/>
      <c r="XI278" s="11"/>
      <c r="XJ278" s="11"/>
      <c r="XK278" s="11"/>
      <c r="XL278" s="11"/>
      <c r="XM278" s="11"/>
      <c r="XN278" s="11"/>
      <c r="XO278" s="11"/>
      <c r="XP278" s="11"/>
      <c r="XQ278" s="11"/>
      <c r="XR278" s="11"/>
      <c r="XS278" s="11"/>
      <c r="XT278" s="11"/>
      <c r="XU278" s="11"/>
      <c r="XV278" s="11"/>
      <c r="XW278" s="11"/>
      <c r="XX278" s="11"/>
      <c r="XY278" s="11"/>
      <c r="XZ278" s="11"/>
      <c r="YA278" s="11"/>
      <c r="YB278" s="11"/>
      <c r="YC278" s="11"/>
      <c r="YD278" s="11"/>
      <c r="YE278" s="11"/>
      <c r="YF278" s="11"/>
      <c r="YG278" s="11"/>
      <c r="YH278" s="11"/>
      <c r="YI278" s="11"/>
      <c r="YJ278" s="11"/>
      <c r="YK278" s="11"/>
      <c r="YL278" s="11"/>
      <c r="YM278" s="11"/>
      <c r="YN278" s="11"/>
      <c r="YO278" s="11"/>
      <c r="YP278" s="11"/>
      <c r="YQ278" s="11"/>
      <c r="YR278" s="11"/>
      <c r="YS278" s="11"/>
      <c r="YT278" s="11"/>
      <c r="YU278" s="11"/>
      <c r="YV278" s="11"/>
      <c r="YW278" s="11"/>
      <c r="YX278" s="11"/>
      <c r="YY278" s="11"/>
      <c r="YZ278" s="11"/>
      <c r="ZA278" s="11"/>
      <c r="ZB278" s="11"/>
      <c r="ZC278" s="11"/>
      <c r="ZD278" s="11"/>
      <c r="ZE278" s="11"/>
      <c r="ZF278" s="11"/>
      <c r="ZG278" s="11"/>
      <c r="ZH278" s="11"/>
      <c r="ZI278" s="11"/>
      <c r="ZJ278" s="11"/>
      <c r="ZK278" s="11"/>
      <c r="ZL278" s="11"/>
      <c r="ZM278" s="11"/>
      <c r="ZN278" s="11"/>
      <c r="ZO278" s="11"/>
      <c r="ZP278" s="11"/>
      <c r="ZQ278" s="11"/>
      <c r="ZR278" s="11"/>
      <c r="ZS278" s="11"/>
      <c r="ZT278" s="11"/>
      <c r="ZU278" s="11"/>
      <c r="ZV278" s="11"/>
    </row>
    <row r="279" spans="3:698" x14ac:dyDescent="0.2">
      <c r="C279" s="14"/>
      <c r="D279" s="14"/>
      <c r="E279" s="14"/>
      <c r="F279" s="14"/>
      <c r="AY279" s="14"/>
      <c r="AZ279" s="14"/>
      <c r="BA279" s="14"/>
      <c r="BB279" s="14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4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4"/>
      <c r="KM279" s="11"/>
      <c r="KN279" s="11"/>
      <c r="KO279" s="11"/>
      <c r="KP279" s="11"/>
      <c r="KQ279" s="14"/>
      <c r="KR279" s="11"/>
      <c r="KS279" s="11"/>
      <c r="KT279" s="14"/>
      <c r="KU279" s="11"/>
      <c r="KV279" s="11"/>
      <c r="KW279" s="11"/>
      <c r="KX279" s="11"/>
      <c r="KY279" s="14"/>
      <c r="KZ279" s="11"/>
      <c r="LA279" s="11"/>
      <c r="LB279" s="11"/>
      <c r="LC279" s="11"/>
      <c r="LD279" s="11"/>
      <c r="LE279" s="11"/>
      <c r="LF279" s="11"/>
      <c r="LG279" s="11"/>
      <c r="LH279" s="11"/>
      <c r="LI279" s="11"/>
      <c r="LJ279" s="11"/>
      <c r="LK279" s="11"/>
      <c r="LL279" s="11"/>
      <c r="LM279" s="11"/>
      <c r="LN279" s="11"/>
      <c r="LO279" s="11"/>
      <c r="LP279" s="11"/>
      <c r="LQ279" s="11"/>
      <c r="LR279" s="11"/>
      <c r="LS279" s="11"/>
      <c r="LT279" s="11"/>
      <c r="LU279" s="11"/>
      <c r="LV279" s="11"/>
      <c r="LW279" s="11"/>
      <c r="LX279" s="11"/>
      <c r="LY279" s="11"/>
      <c r="LZ279" s="11"/>
      <c r="MA279" s="11"/>
      <c r="MB279" s="11"/>
      <c r="MC279" s="11"/>
      <c r="MD279" s="11"/>
      <c r="ME279" s="11"/>
      <c r="MF279" s="11"/>
      <c r="MG279" s="11"/>
      <c r="MH279" s="11"/>
      <c r="MI279" s="11"/>
      <c r="MJ279" s="11"/>
      <c r="MK279" s="11"/>
      <c r="ML279" s="11"/>
      <c r="MM279" s="11"/>
      <c r="MN279" s="11"/>
      <c r="MO279" s="11"/>
      <c r="MP279" s="11"/>
      <c r="MQ279" s="11"/>
      <c r="MR279" s="11"/>
      <c r="MS279" s="11"/>
      <c r="MT279" s="11"/>
      <c r="MU279" s="11"/>
      <c r="MV279" s="11"/>
      <c r="MW279" s="11"/>
      <c r="MX279" s="11"/>
      <c r="MY279" s="11"/>
      <c r="MZ279" s="11"/>
      <c r="NA279" s="11"/>
      <c r="NB279" s="11"/>
      <c r="NC279" s="11"/>
      <c r="ND279" s="11"/>
      <c r="NE279" s="11"/>
      <c r="NF279" s="11"/>
      <c r="NG279" s="11"/>
      <c r="NH279" s="11"/>
      <c r="NI279" s="11"/>
      <c r="NJ279" s="11"/>
      <c r="NK279" s="11"/>
      <c r="NL279" s="11"/>
      <c r="NM279" s="11"/>
      <c r="NN279" s="11"/>
      <c r="NO279" s="11"/>
      <c r="NP279" s="11"/>
      <c r="NQ279" s="11"/>
      <c r="NR279" s="11"/>
      <c r="NS279" s="11"/>
      <c r="NT279" s="14"/>
      <c r="NU279" s="11"/>
      <c r="NV279" s="11"/>
      <c r="NW279" s="11"/>
      <c r="NX279" s="11"/>
      <c r="NY279" s="11"/>
      <c r="NZ279" s="11"/>
      <c r="OA279" s="11"/>
      <c r="OB279" s="11"/>
      <c r="OC279" s="11"/>
      <c r="OD279" s="11"/>
      <c r="OE279" s="11"/>
      <c r="OF279" s="11"/>
      <c r="OG279" s="11"/>
      <c r="OH279" s="11"/>
      <c r="OI279" s="11"/>
      <c r="OJ279" s="11"/>
      <c r="OK279" s="11"/>
      <c r="OL279" s="11"/>
      <c r="OM279" s="11"/>
      <c r="ON279" s="11"/>
      <c r="OO279" s="11"/>
      <c r="OP279" s="11"/>
      <c r="OQ279" s="11"/>
      <c r="OR279" s="11"/>
      <c r="OS279" s="14"/>
      <c r="OT279" s="44"/>
      <c r="OU279" s="11"/>
      <c r="OV279" s="11"/>
      <c r="OW279" s="11"/>
      <c r="OX279" s="11"/>
      <c r="OY279" s="11"/>
      <c r="OZ279" s="11"/>
      <c r="PA279" s="11"/>
      <c r="PB279" s="11"/>
      <c r="PC279" s="11"/>
      <c r="PD279" s="11"/>
      <c r="PE279" s="11"/>
      <c r="PF279" s="11"/>
      <c r="PG279" s="11"/>
      <c r="PH279" s="11"/>
      <c r="PI279" s="11"/>
      <c r="PJ279" s="11"/>
      <c r="PK279" s="11"/>
      <c r="PL279" s="11"/>
      <c r="PM279" s="11"/>
      <c r="PN279" s="11"/>
      <c r="PO279" s="11"/>
      <c r="PP279" s="11"/>
      <c r="PQ279" s="11"/>
      <c r="PR279" s="11"/>
      <c r="PS279" s="11"/>
      <c r="PT279" s="11"/>
      <c r="PU279" s="11"/>
      <c r="PV279" s="11"/>
      <c r="PW279" s="11"/>
      <c r="PX279" s="14"/>
      <c r="PY279" s="11"/>
      <c r="PZ279" s="11"/>
      <c r="QA279" s="11"/>
      <c r="QB279" s="11"/>
      <c r="QC279" s="11"/>
      <c r="QD279" s="11"/>
      <c r="QE279" s="11"/>
      <c r="QF279" s="11"/>
      <c r="QG279" s="11"/>
      <c r="QH279" s="11"/>
      <c r="QI279" s="11"/>
      <c r="QJ279" s="11"/>
      <c r="QK279" s="11"/>
      <c r="QL279" s="11"/>
      <c r="QM279" s="11"/>
      <c r="QN279" s="11"/>
      <c r="QO279" s="11"/>
      <c r="QP279" s="11"/>
      <c r="QQ279" s="11"/>
      <c r="QR279" s="11"/>
      <c r="QS279" s="11"/>
      <c r="QT279" s="11"/>
      <c r="QU279" s="11"/>
      <c r="QV279" s="11"/>
      <c r="QW279" s="11"/>
      <c r="QX279" s="11"/>
      <c r="QY279" s="11"/>
      <c r="QZ279" s="11"/>
      <c r="RA279" s="14"/>
      <c r="RB279" s="11"/>
      <c r="RC279" s="11"/>
      <c r="RD279" s="11"/>
      <c r="RE279" s="11"/>
      <c r="RF279" s="11"/>
      <c r="RG279" s="11"/>
      <c r="RH279" s="11"/>
      <c r="RI279" s="11"/>
      <c r="RJ279" s="14"/>
      <c r="RK279" s="11"/>
      <c r="RL279" s="11"/>
      <c r="RM279" s="11"/>
      <c r="RN279" s="11"/>
      <c r="RO279" s="11"/>
      <c r="RP279" s="11"/>
      <c r="RQ279" s="11"/>
      <c r="RR279" s="11"/>
      <c r="RS279" s="11"/>
      <c r="RT279" s="11"/>
      <c r="RU279" s="11"/>
      <c r="RV279" s="11"/>
      <c r="RW279" s="11"/>
      <c r="RX279" s="11"/>
      <c r="RY279" s="11"/>
      <c r="RZ279" s="11"/>
      <c r="SA279" s="11"/>
      <c r="SB279" s="11"/>
      <c r="SC279" s="11"/>
      <c r="SD279" s="11"/>
      <c r="SE279" s="11"/>
      <c r="SF279" s="11"/>
      <c r="SG279" s="11"/>
      <c r="SH279" s="11"/>
      <c r="SI279" s="11"/>
      <c r="SJ279" s="11"/>
      <c r="SK279" s="11"/>
      <c r="SL279" s="11"/>
      <c r="SM279" s="11"/>
      <c r="SN279" s="11"/>
      <c r="SO279" s="11"/>
      <c r="SP279" s="11"/>
      <c r="SQ279" s="11"/>
      <c r="SR279" s="11"/>
      <c r="SS279" s="11"/>
      <c r="ST279" s="11"/>
      <c r="SU279" s="11"/>
      <c r="SV279" s="11"/>
      <c r="SW279" s="11"/>
      <c r="SX279" s="11"/>
      <c r="SY279" s="11"/>
      <c r="SZ279" s="11"/>
      <c r="TA279" s="11"/>
      <c r="TB279" s="11"/>
      <c r="TC279" s="11"/>
      <c r="TD279" s="11"/>
      <c r="TE279" s="11"/>
      <c r="TF279" s="11"/>
      <c r="TG279" s="14"/>
      <c r="TH279" s="11"/>
      <c r="TI279" s="11"/>
      <c r="TJ279" s="11"/>
      <c r="TK279" s="11"/>
      <c r="TL279" s="11"/>
      <c r="TM279" s="11"/>
      <c r="TN279" s="11"/>
      <c r="TO279" s="11"/>
      <c r="TP279" s="11"/>
      <c r="TQ279" s="11"/>
      <c r="TR279" s="11"/>
      <c r="TS279" s="11"/>
      <c r="TT279" s="11"/>
      <c r="TU279" s="11"/>
      <c r="TV279" s="11"/>
      <c r="TW279" s="11"/>
      <c r="TX279" s="11"/>
      <c r="TY279" s="11"/>
      <c r="TZ279" s="11"/>
      <c r="UA279" s="11"/>
      <c r="UB279" s="11"/>
      <c r="UC279" s="11"/>
      <c r="UD279" s="11"/>
      <c r="UE279" s="11"/>
      <c r="UF279" s="11"/>
      <c r="UG279" s="11"/>
      <c r="UH279" s="11"/>
      <c r="UI279" s="11"/>
      <c r="UJ279" s="11"/>
      <c r="UK279" s="11"/>
      <c r="UL279" s="11"/>
      <c r="UM279" s="11"/>
      <c r="UN279" s="11"/>
      <c r="UO279" s="11"/>
      <c r="UP279" s="11"/>
      <c r="UQ279" s="11"/>
      <c r="UR279" s="11"/>
      <c r="US279" s="11"/>
      <c r="UT279" s="11"/>
      <c r="UU279" s="11"/>
      <c r="UV279" s="11"/>
      <c r="UW279" s="11"/>
      <c r="UX279" s="11"/>
      <c r="UY279" s="11"/>
      <c r="UZ279" s="11"/>
      <c r="VA279" s="11"/>
      <c r="VB279" s="11"/>
      <c r="VC279" s="11"/>
      <c r="VD279" s="11"/>
      <c r="VE279" s="11"/>
      <c r="VF279" s="11"/>
      <c r="VG279" s="11"/>
      <c r="VH279" s="14"/>
      <c r="VI279" s="11"/>
      <c r="VJ279" s="11"/>
      <c r="VK279" s="11"/>
      <c r="VL279" s="11"/>
      <c r="VM279" s="11"/>
      <c r="VN279" s="11"/>
      <c r="VO279" s="11"/>
      <c r="VP279" s="11"/>
      <c r="VQ279" s="11"/>
      <c r="VR279" s="11"/>
      <c r="VS279" s="11"/>
      <c r="VT279" s="11"/>
      <c r="VU279" s="11"/>
      <c r="VV279" s="11"/>
      <c r="VW279" s="11"/>
      <c r="VX279" s="11"/>
      <c r="VY279" s="11"/>
      <c r="VZ279" s="11"/>
      <c r="WA279" s="11"/>
      <c r="WB279" s="11"/>
      <c r="WC279" s="11"/>
      <c r="WD279" s="11"/>
      <c r="WE279" s="11"/>
      <c r="WF279" s="11"/>
      <c r="WG279" s="11"/>
      <c r="WH279" s="11"/>
      <c r="WI279" s="11"/>
      <c r="WJ279" s="11"/>
      <c r="WK279" s="11"/>
      <c r="WL279" s="11"/>
      <c r="WM279" s="11"/>
      <c r="WN279" s="11"/>
      <c r="WO279" s="11"/>
      <c r="WP279" s="11"/>
      <c r="WQ279" s="11"/>
      <c r="WR279" s="11"/>
      <c r="WS279" s="11"/>
      <c r="WT279" s="11"/>
      <c r="WU279" s="11"/>
      <c r="WV279" s="11"/>
      <c r="WW279" s="11"/>
      <c r="WX279" s="11"/>
      <c r="WY279" s="11"/>
      <c r="WZ279" s="11"/>
      <c r="XA279" s="11"/>
      <c r="XB279" s="11"/>
      <c r="XC279" s="11"/>
      <c r="XD279" s="11"/>
      <c r="XE279" s="11"/>
      <c r="XF279" s="11"/>
      <c r="XG279" s="11"/>
      <c r="XH279" s="11"/>
      <c r="XI279" s="11"/>
      <c r="XJ279" s="11"/>
      <c r="XK279" s="11"/>
      <c r="XL279" s="11"/>
      <c r="XM279" s="11"/>
      <c r="XN279" s="11"/>
      <c r="XO279" s="11"/>
      <c r="XP279" s="11"/>
      <c r="XQ279" s="11"/>
      <c r="XR279" s="11"/>
      <c r="XS279" s="11"/>
      <c r="XT279" s="11"/>
      <c r="XU279" s="11"/>
      <c r="XV279" s="11"/>
      <c r="XW279" s="11"/>
      <c r="XX279" s="11"/>
      <c r="XY279" s="11"/>
      <c r="XZ279" s="11"/>
      <c r="YA279" s="11"/>
      <c r="YB279" s="11"/>
      <c r="YC279" s="11"/>
      <c r="YD279" s="11"/>
      <c r="YE279" s="11"/>
      <c r="YF279" s="11"/>
      <c r="YG279" s="11"/>
      <c r="YH279" s="11"/>
      <c r="YI279" s="11"/>
      <c r="YJ279" s="11"/>
      <c r="YK279" s="11"/>
      <c r="YL279" s="11"/>
      <c r="YM279" s="11"/>
      <c r="YN279" s="11"/>
      <c r="YO279" s="11"/>
      <c r="YP279" s="11"/>
      <c r="YQ279" s="11"/>
      <c r="YR279" s="11"/>
      <c r="YS279" s="11"/>
      <c r="YT279" s="11"/>
      <c r="YU279" s="11"/>
      <c r="YV279" s="11"/>
      <c r="YW279" s="11"/>
      <c r="YX279" s="11"/>
      <c r="YY279" s="11"/>
      <c r="YZ279" s="11"/>
      <c r="ZA279" s="11"/>
      <c r="ZB279" s="11"/>
      <c r="ZC279" s="11"/>
      <c r="ZD279" s="11"/>
      <c r="ZE279" s="11"/>
      <c r="ZF279" s="11"/>
      <c r="ZG279" s="11"/>
      <c r="ZH279" s="11"/>
      <c r="ZI279" s="11"/>
      <c r="ZJ279" s="11"/>
      <c r="ZK279" s="11"/>
      <c r="ZL279" s="11"/>
      <c r="ZM279" s="11"/>
      <c r="ZN279" s="11"/>
      <c r="ZO279" s="11"/>
      <c r="ZP279" s="11"/>
      <c r="ZQ279" s="11"/>
      <c r="ZR279" s="11"/>
      <c r="ZS279" s="11"/>
      <c r="ZT279" s="11"/>
      <c r="ZU279" s="11"/>
      <c r="ZV279" s="11"/>
    </row>
    <row r="280" spans="3:698" x14ac:dyDescent="0.2">
      <c r="C280" s="14"/>
      <c r="D280" s="14"/>
      <c r="E280" s="14"/>
      <c r="F280" s="14"/>
      <c r="AY280" s="14"/>
      <c r="AZ280" s="14"/>
      <c r="BA280" s="14"/>
      <c r="BB280" s="14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4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4"/>
      <c r="KM280" s="11"/>
      <c r="KN280" s="11"/>
      <c r="KO280" s="11"/>
      <c r="KP280" s="11"/>
      <c r="KQ280" s="14"/>
      <c r="KR280" s="11"/>
      <c r="KS280" s="11"/>
      <c r="KT280" s="14"/>
      <c r="KU280" s="11"/>
      <c r="KV280" s="11"/>
      <c r="KW280" s="11"/>
      <c r="KX280" s="11"/>
      <c r="KY280" s="14"/>
      <c r="KZ280" s="11"/>
      <c r="LA280" s="11"/>
      <c r="LB280" s="11"/>
      <c r="LC280" s="11"/>
      <c r="LD280" s="11"/>
      <c r="LE280" s="11"/>
      <c r="LF280" s="11"/>
      <c r="LG280" s="11"/>
      <c r="LH280" s="11"/>
      <c r="LI280" s="11"/>
      <c r="LJ280" s="11"/>
      <c r="LK280" s="11"/>
      <c r="LL280" s="11"/>
      <c r="LM280" s="11"/>
      <c r="LN280" s="11"/>
      <c r="LO280" s="11"/>
      <c r="LP280" s="11"/>
      <c r="LQ280" s="11"/>
      <c r="LR280" s="11"/>
      <c r="LS280" s="11"/>
      <c r="LT280" s="11"/>
      <c r="LU280" s="11"/>
      <c r="LV280" s="11"/>
      <c r="LW280" s="11"/>
      <c r="LX280" s="11"/>
      <c r="LY280" s="11"/>
      <c r="LZ280" s="11"/>
      <c r="MA280" s="11"/>
      <c r="MB280" s="11"/>
      <c r="MC280" s="11"/>
      <c r="MD280" s="11"/>
      <c r="ME280" s="11"/>
      <c r="MF280" s="11"/>
      <c r="MG280" s="11"/>
      <c r="MH280" s="11"/>
      <c r="MI280" s="11"/>
      <c r="MJ280" s="11"/>
      <c r="MK280" s="11"/>
      <c r="ML280" s="11"/>
      <c r="MM280" s="11"/>
      <c r="MN280" s="11"/>
      <c r="MO280" s="11"/>
      <c r="MP280" s="11"/>
      <c r="MQ280" s="11"/>
      <c r="MR280" s="11"/>
      <c r="MS280" s="11"/>
      <c r="MT280" s="11"/>
      <c r="MU280" s="11"/>
      <c r="MV280" s="11"/>
      <c r="MW280" s="11"/>
      <c r="MX280" s="11"/>
      <c r="MY280" s="11"/>
      <c r="MZ280" s="11"/>
      <c r="NA280" s="11"/>
      <c r="NB280" s="11"/>
      <c r="NC280" s="11"/>
      <c r="ND280" s="11"/>
      <c r="NE280" s="11"/>
      <c r="NF280" s="11"/>
      <c r="NG280" s="11"/>
      <c r="NH280" s="11"/>
      <c r="NI280" s="11"/>
      <c r="NJ280" s="11"/>
      <c r="NK280" s="11"/>
      <c r="NL280" s="11"/>
      <c r="NM280" s="11"/>
      <c r="NN280" s="11"/>
      <c r="NO280" s="11"/>
      <c r="NP280" s="11"/>
      <c r="NQ280" s="11"/>
      <c r="NR280" s="11"/>
      <c r="NS280" s="11"/>
      <c r="NT280" s="14"/>
      <c r="NU280" s="11"/>
      <c r="NV280" s="11"/>
      <c r="NW280" s="11"/>
      <c r="NX280" s="11"/>
      <c r="NY280" s="11"/>
      <c r="NZ280" s="11"/>
      <c r="OA280" s="11"/>
      <c r="OB280" s="11"/>
      <c r="OC280" s="11"/>
      <c r="OD280" s="11"/>
      <c r="OE280" s="11"/>
      <c r="OF280" s="11"/>
      <c r="OG280" s="11"/>
      <c r="OH280" s="11"/>
      <c r="OI280" s="11"/>
      <c r="OJ280" s="11"/>
      <c r="OK280" s="11"/>
      <c r="OL280" s="11"/>
      <c r="OM280" s="11"/>
      <c r="ON280" s="11"/>
      <c r="OO280" s="11"/>
      <c r="OP280" s="11"/>
      <c r="OQ280" s="11"/>
      <c r="OR280" s="11"/>
      <c r="OS280" s="14"/>
      <c r="OT280" s="44"/>
      <c r="OU280" s="11"/>
      <c r="OV280" s="11"/>
      <c r="OW280" s="11"/>
      <c r="OX280" s="11"/>
      <c r="OY280" s="11"/>
      <c r="OZ280" s="11"/>
      <c r="PA280" s="11"/>
      <c r="PB280" s="11"/>
      <c r="PC280" s="11"/>
      <c r="PD280" s="11"/>
      <c r="PE280" s="11"/>
      <c r="PF280" s="11"/>
      <c r="PG280" s="11"/>
      <c r="PH280" s="11"/>
      <c r="PI280" s="11"/>
      <c r="PJ280" s="11"/>
      <c r="PK280" s="11"/>
      <c r="PL280" s="11"/>
      <c r="PM280" s="11"/>
      <c r="PN280" s="11"/>
      <c r="PO280" s="11"/>
      <c r="PP280" s="11"/>
      <c r="PQ280" s="11"/>
      <c r="PR280" s="11"/>
      <c r="PS280" s="11"/>
      <c r="PT280" s="11"/>
      <c r="PU280" s="11"/>
      <c r="PV280" s="11"/>
      <c r="PW280" s="11"/>
      <c r="PX280" s="14"/>
      <c r="PY280" s="11"/>
      <c r="PZ280" s="11"/>
      <c r="QA280" s="11"/>
      <c r="QB280" s="11"/>
      <c r="QC280" s="11"/>
      <c r="QD280" s="11"/>
      <c r="QE280" s="11"/>
      <c r="QF280" s="11"/>
      <c r="QG280" s="11"/>
      <c r="QH280" s="11"/>
      <c r="QI280" s="11"/>
      <c r="QJ280" s="11"/>
      <c r="QK280" s="11"/>
      <c r="QL280" s="11"/>
      <c r="QM280" s="11"/>
      <c r="QN280" s="11"/>
      <c r="QO280" s="11"/>
      <c r="QP280" s="11"/>
      <c r="QQ280" s="11"/>
      <c r="QR280" s="11"/>
      <c r="QS280" s="11"/>
      <c r="QT280" s="11"/>
      <c r="QU280" s="11"/>
      <c r="QV280" s="11"/>
      <c r="QW280" s="11"/>
      <c r="QX280" s="11"/>
      <c r="QY280" s="11"/>
      <c r="QZ280" s="11"/>
      <c r="RA280" s="14"/>
      <c r="RB280" s="11"/>
      <c r="RC280" s="11"/>
      <c r="RD280" s="11"/>
      <c r="RE280" s="11"/>
      <c r="RF280" s="11"/>
      <c r="RG280" s="11"/>
      <c r="RH280" s="11"/>
      <c r="RI280" s="11"/>
      <c r="RJ280" s="14"/>
      <c r="RK280" s="11"/>
      <c r="RL280" s="11"/>
      <c r="RM280" s="11"/>
      <c r="RN280" s="11"/>
      <c r="RO280" s="11"/>
      <c r="RP280" s="11"/>
      <c r="RQ280" s="11"/>
      <c r="RR280" s="11"/>
      <c r="RS280" s="11"/>
      <c r="RT280" s="11"/>
      <c r="RU280" s="11"/>
      <c r="RV280" s="11"/>
      <c r="RW280" s="11"/>
      <c r="RX280" s="11"/>
      <c r="RY280" s="11"/>
      <c r="RZ280" s="11"/>
      <c r="SA280" s="11"/>
      <c r="SB280" s="11"/>
      <c r="SC280" s="11"/>
      <c r="SD280" s="11"/>
      <c r="SE280" s="11"/>
      <c r="SF280" s="11"/>
      <c r="SG280" s="11"/>
      <c r="SH280" s="11"/>
      <c r="SI280" s="11"/>
      <c r="SJ280" s="11"/>
      <c r="SK280" s="11"/>
      <c r="SL280" s="11"/>
      <c r="SM280" s="11"/>
      <c r="SN280" s="11"/>
      <c r="SO280" s="11"/>
      <c r="SP280" s="11"/>
      <c r="SQ280" s="11"/>
      <c r="SR280" s="11"/>
      <c r="SS280" s="11"/>
      <c r="ST280" s="11"/>
      <c r="SU280" s="11"/>
      <c r="SV280" s="11"/>
      <c r="SW280" s="11"/>
      <c r="SX280" s="11"/>
      <c r="SY280" s="11"/>
      <c r="SZ280" s="11"/>
      <c r="TA280" s="11"/>
      <c r="TB280" s="11"/>
      <c r="TC280" s="11"/>
      <c r="TD280" s="11"/>
      <c r="TE280" s="11"/>
      <c r="TF280" s="11"/>
      <c r="TG280" s="14"/>
      <c r="TH280" s="11"/>
      <c r="TI280" s="11"/>
      <c r="TJ280" s="11"/>
      <c r="TK280" s="11"/>
      <c r="TL280" s="11"/>
      <c r="TM280" s="11"/>
      <c r="TN280" s="11"/>
      <c r="TO280" s="11"/>
      <c r="TP280" s="11"/>
      <c r="TQ280" s="11"/>
      <c r="TR280" s="11"/>
      <c r="TS280" s="11"/>
      <c r="TT280" s="11"/>
      <c r="TU280" s="11"/>
      <c r="TV280" s="11"/>
      <c r="TW280" s="11"/>
      <c r="TX280" s="11"/>
      <c r="TY280" s="11"/>
      <c r="TZ280" s="11"/>
      <c r="UA280" s="11"/>
      <c r="UB280" s="11"/>
      <c r="UC280" s="11"/>
      <c r="UD280" s="11"/>
      <c r="UE280" s="11"/>
      <c r="UF280" s="11"/>
      <c r="UG280" s="11"/>
      <c r="UH280" s="11"/>
      <c r="UI280" s="11"/>
      <c r="UJ280" s="11"/>
      <c r="UK280" s="11"/>
      <c r="UL280" s="11"/>
      <c r="UM280" s="11"/>
      <c r="UN280" s="11"/>
      <c r="UO280" s="11"/>
      <c r="UP280" s="11"/>
      <c r="UQ280" s="11"/>
      <c r="UR280" s="11"/>
      <c r="US280" s="11"/>
      <c r="UT280" s="11"/>
      <c r="UU280" s="11"/>
      <c r="UV280" s="11"/>
      <c r="UW280" s="11"/>
      <c r="UX280" s="11"/>
      <c r="UY280" s="11"/>
      <c r="UZ280" s="11"/>
      <c r="VA280" s="11"/>
      <c r="VB280" s="11"/>
      <c r="VC280" s="11"/>
      <c r="VD280" s="11"/>
      <c r="VE280" s="11"/>
      <c r="VF280" s="11"/>
      <c r="VG280" s="11"/>
      <c r="VH280" s="14"/>
      <c r="VI280" s="11"/>
      <c r="VJ280" s="11"/>
      <c r="VK280" s="11"/>
      <c r="VL280" s="11"/>
      <c r="VM280" s="11"/>
      <c r="VN280" s="11"/>
      <c r="VO280" s="11"/>
      <c r="VP280" s="11"/>
      <c r="VQ280" s="11"/>
      <c r="VR280" s="11"/>
      <c r="VS280" s="11"/>
      <c r="VT280" s="11"/>
      <c r="VU280" s="11"/>
      <c r="VV280" s="11"/>
      <c r="VW280" s="11"/>
      <c r="VX280" s="11"/>
      <c r="VY280" s="11"/>
      <c r="VZ280" s="11"/>
      <c r="WA280" s="11"/>
      <c r="WB280" s="11"/>
      <c r="WC280" s="11"/>
      <c r="WD280" s="11"/>
      <c r="WE280" s="11"/>
      <c r="WF280" s="11"/>
      <c r="WG280" s="11"/>
      <c r="WH280" s="11"/>
      <c r="WI280" s="11"/>
      <c r="WJ280" s="11"/>
      <c r="WK280" s="11"/>
      <c r="WL280" s="11"/>
      <c r="WM280" s="11"/>
      <c r="WN280" s="11"/>
      <c r="WO280" s="11"/>
      <c r="WP280" s="11"/>
      <c r="WQ280" s="11"/>
      <c r="WR280" s="11"/>
      <c r="WS280" s="11"/>
      <c r="WT280" s="11"/>
      <c r="WU280" s="11"/>
      <c r="WV280" s="11"/>
      <c r="WW280" s="11"/>
      <c r="WX280" s="11"/>
      <c r="WY280" s="11"/>
      <c r="WZ280" s="11"/>
      <c r="XA280" s="11"/>
      <c r="XB280" s="11"/>
      <c r="XC280" s="11"/>
      <c r="XD280" s="11"/>
      <c r="XE280" s="11"/>
      <c r="XF280" s="11"/>
      <c r="XG280" s="11"/>
      <c r="XH280" s="11"/>
      <c r="XI280" s="11"/>
      <c r="XJ280" s="11"/>
      <c r="XK280" s="11"/>
      <c r="XL280" s="11"/>
      <c r="XM280" s="11"/>
      <c r="XN280" s="11"/>
      <c r="XO280" s="11"/>
      <c r="XP280" s="11"/>
      <c r="XQ280" s="11"/>
      <c r="XR280" s="11"/>
      <c r="XS280" s="11"/>
      <c r="XT280" s="11"/>
      <c r="XU280" s="11"/>
      <c r="XV280" s="11"/>
      <c r="XW280" s="11"/>
      <c r="XX280" s="11"/>
      <c r="XY280" s="11"/>
      <c r="XZ280" s="11"/>
      <c r="YA280" s="11"/>
      <c r="YB280" s="11"/>
      <c r="YC280" s="11"/>
      <c r="YD280" s="11"/>
      <c r="YE280" s="11"/>
      <c r="YF280" s="11"/>
      <c r="YG280" s="11"/>
      <c r="YH280" s="11"/>
      <c r="YI280" s="11"/>
      <c r="YJ280" s="11"/>
      <c r="YK280" s="11"/>
      <c r="YL280" s="11"/>
      <c r="YM280" s="11"/>
      <c r="YN280" s="11"/>
      <c r="YO280" s="11"/>
      <c r="YP280" s="11"/>
      <c r="YQ280" s="11"/>
      <c r="YR280" s="11"/>
      <c r="YS280" s="11"/>
      <c r="YT280" s="11"/>
      <c r="YU280" s="11"/>
      <c r="YV280" s="11"/>
      <c r="YW280" s="11"/>
      <c r="YX280" s="11"/>
      <c r="YY280" s="11"/>
      <c r="YZ280" s="11"/>
      <c r="ZA280" s="11"/>
      <c r="ZB280" s="11"/>
      <c r="ZC280" s="11"/>
      <c r="ZD280" s="11"/>
      <c r="ZE280" s="11"/>
      <c r="ZF280" s="11"/>
      <c r="ZG280" s="11"/>
      <c r="ZH280" s="11"/>
      <c r="ZI280" s="11"/>
      <c r="ZJ280" s="11"/>
      <c r="ZK280" s="11"/>
      <c r="ZL280" s="11"/>
      <c r="ZM280" s="11"/>
      <c r="ZN280" s="11"/>
      <c r="ZO280" s="11"/>
      <c r="ZP280" s="11"/>
      <c r="ZQ280" s="11"/>
      <c r="ZR280" s="11"/>
      <c r="ZS280" s="11"/>
      <c r="ZT280" s="11"/>
      <c r="ZU280" s="11"/>
      <c r="ZV280" s="11"/>
    </row>
    <row r="281" spans="3:698" x14ac:dyDescent="0.2">
      <c r="C281" s="14"/>
      <c r="D281" s="14"/>
      <c r="E281" s="14"/>
      <c r="F281" s="14"/>
      <c r="AY281" s="14"/>
      <c r="AZ281" s="14"/>
      <c r="BA281" s="14"/>
      <c r="BB281" s="14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4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4"/>
      <c r="KM281" s="11"/>
      <c r="KN281" s="11"/>
      <c r="KO281" s="11"/>
      <c r="KP281" s="11"/>
      <c r="KQ281" s="14"/>
      <c r="KR281" s="11"/>
      <c r="KS281" s="11"/>
      <c r="KT281" s="14"/>
      <c r="KU281" s="11"/>
      <c r="KV281" s="11"/>
      <c r="KW281" s="11"/>
      <c r="KX281" s="11"/>
      <c r="KY281" s="14"/>
      <c r="KZ281" s="11"/>
      <c r="LA281" s="11"/>
      <c r="LB281" s="11"/>
      <c r="LC281" s="11"/>
      <c r="LD281" s="11"/>
      <c r="LE281" s="11"/>
      <c r="LF281" s="11"/>
      <c r="LG281" s="11"/>
      <c r="LH281" s="11"/>
      <c r="LI281" s="11"/>
      <c r="LJ281" s="11"/>
      <c r="LK281" s="11"/>
      <c r="LL281" s="11"/>
      <c r="LM281" s="11"/>
      <c r="LN281" s="11"/>
      <c r="LO281" s="11"/>
      <c r="LP281" s="11"/>
      <c r="LQ281" s="11"/>
      <c r="LR281" s="11"/>
      <c r="LS281" s="11"/>
      <c r="LT281" s="11"/>
      <c r="LU281" s="11"/>
      <c r="LV281" s="11"/>
      <c r="LW281" s="11"/>
      <c r="LX281" s="11"/>
      <c r="LY281" s="11"/>
      <c r="LZ281" s="11"/>
      <c r="MA281" s="11"/>
      <c r="MB281" s="11"/>
      <c r="MC281" s="11"/>
      <c r="MD281" s="11"/>
      <c r="ME281" s="11"/>
      <c r="MF281" s="11"/>
      <c r="MG281" s="11"/>
      <c r="MH281" s="11"/>
      <c r="MI281" s="11"/>
      <c r="MJ281" s="11"/>
      <c r="MK281" s="11"/>
      <c r="ML281" s="11"/>
      <c r="MM281" s="11"/>
      <c r="MN281" s="11"/>
      <c r="MO281" s="11"/>
      <c r="MP281" s="11"/>
      <c r="MQ281" s="11"/>
      <c r="MR281" s="11"/>
      <c r="MS281" s="11"/>
      <c r="MT281" s="11"/>
      <c r="MU281" s="11"/>
      <c r="MV281" s="11"/>
      <c r="MW281" s="11"/>
      <c r="MX281" s="11"/>
      <c r="MY281" s="11"/>
      <c r="MZ281" s="11"/>
      <c r="NA281" s="11"/>
      <c r="NB281" s="11"/>
      <c r="NC281" s="11"/>
      <c r="ND281" s="11"/>
      <c r="NE281" s="11"/>
      <c r="NF281" s="11"/>
      <c r="NG281" s="11"/>
      <c r="NH281" s="11"/>
      <c r="NI281" s="11"/>
      <c r="NJ281" s="11"/>
      <c r="NK281" s="11"/>
      <c r="NL281" s="11"/>
      <c r="NM281" s="11"/>
      <c r="NN281" s="11"/>
      <c r="NO281" s="11"/>
      <c r="NP281" s="11"/>
      <c r="NQ281" s="11"/>
      <c r="NR281" s="11"/>
      <c r="NS281" s="11"/>
      <c r="NT281" s="14"/>
      <c r="NU281" s="11"/>
      <c r="NV281" s="11"/>
      <c r="NW281" s="11"/>
      <c r="NX281" s="11"/>
      <c r="NY281" s="11"/>
      <c r="NZ281" s="11"/>
      <c r="OA281" s="11"/>
      <c r="OB281" s="11"/>
      <c r="OC281" s="11"/>
      <c r="OD281" s="11"/>
      <c r="OE281" s="11"/>
      <c r="OF281" s="11"/>
      <c r="OG281" s="11"/>
      <c r="OH281" s="11"/>
      <c r="OI281" s="11"/>
      <c r="OJ281" s="11"/>
      <c r="OK281" s="11"/>
      <c r="OL281" s="11"/>
      <c r="OM281" s="11"/>
      <c r="ON281" s="11"/>
      <c r="OO281" s="11"/>
      <c r="OP281" s="11"/>
      <c r="OQ281" s="11"/>
      <c r="OR281" s="11"/>
      <c r="OS281" s="14"/>
      <c r="OT281" s="44"/>
      <c r="OU281" s="11"/>
      <c r="OV281" s="11"/>
      <c r="OW281" s="11"/>
      <c r="OX281" s="11"/>
      <c r="OY281" s="11"/>
      <c r="OZ281" s="11"/>
      <c r="PA281" s="11"/>
      <c r="PB281" s="11"/>
      <c r="PC281" s="11"/>
      <c r="PD281" s="11"/>
      <c r="PE281" s="11"/>
      <c r="PF281" s="11"/>
      <c r="PG281" s="11"/>
      <c r="PH281" s="11"/>
      <c r="PI281" s="11"/>
      <c r="PJ281" s="11"/>
      <c r="PK281" s="11"/>
      <c r="PL281" s="11"/>
      <c r="PM281" s="11"/>
      <c r="PN281" s="11"/>
      <c r="PO281" s="11"/>
      <c r="PP281" s="11"/>
      <c r="PQ281" s="11"/>
      <c r="PR281" s="11"/>
      <c r="PS281" s="11"/>
      <c r="PT281" s="11"/>
      <c r="PU281" s="11"/>
      <c r="PV281" s="11"/>
      <c r="PW281" s="11"/>
      <c r="PX281" s="14"/>
      <c r="PY281" s="11"/>
      <c r="PZ281" s="11"/>
      <c r="QA281" s="11"/>
      <c r="QB281" s="11"/>
      <c r="QC281" s="11"/>
      <c r="QD281" s="11"/>
      <c r="QE281" s="11"/>
      <c r="QF281" s="11"/>
      <c r="QG281" s="11"/>
      <c r="QH281" s="11"/>
      <c r="QI281" s="11"/>
      <c r="QJ281" s="11"/>
      <c r="QK281" s="11"/>
      <c r="QL281" s="11"/>
      <c r="QM281" s="11"/>
      <c r="QN281" s="11"/>
      <c r="QO281" s="11"/>
      <c r="QP281" s="11"/>
      <c r="QQ281" s="11"/>
      <c r="QR281" s="11"/>
      <c r="QS281" s="11"/>
      <c r="QT281" s="11"/>
      <c r="QU281" s="11"/>
      <c r="QV281" s="11"/>
      <c r="QW281" s="11"/>
      <c r="QX281" s="11"/>
      <c r="QY281" s="11"/>
      <c r="QZ281" s="11"/>
      <c r="RA281" s="14"/>
      <c r="RB281" s="11"/>
      <c r="RC281" s="11"/>
      <c r="RD281" s="11"/>
      <c r="RE281" s="11"/>
      <c r="RF281" s="11"/>
      <c r="RG281" s="11"/>
      <c r="RH281" s="11"/>
      <c r="RI281" s="11"/>
      <c r="RJ281" s="14"/>
      <c r="RK281" s="11"/>
      <c r="RL281" s="11"/>
      <c r="RM281" s="11"/>
      <c r="RN281" s="11"/>
      <c r="RO281" s="11"/>
      <c r="RP281" s="11"/>
      <c r="RQ281" s="11"/>
      <c r="RR281" s="11"/>
      <c r="RS281" s="11"/>
      <c r="RT281" s="11"/>
      <c r="RU281" s="11"/>
      <c r="RV281" s="11"/>
      <c r="RW281" s="11"/>
      <c r="RX281" s="11"/>
      <c r="RY281" s="11"/>
      <c r="RZ281" s="11"/>
      <c r="SA281" s="11"/>
      <c r="SB281" s="11"/>
      <c r="SC281" s="11"/>
      <c r="SD281" s="11"/>
      <c r="SE281" s="11"/>
      <c r="SF281" s="11"/>
      <c r="SG281" s="11"/>
      <c r="SH281" s="11"/>
      <c r="SI281" s="11"/>
      <c r="SJ281" s="11"/>
      <c r="SK281" s="11"/>
      <c r="SL281" s="11"/>
      <c r="SM281" s="11"/>
      <c r="SN281" s="11"/>
      <c r="SO281" s="11"/>
      <c r="SP281" s="11"/>
      <c r="SQ281" s="11"/>
      <c r="SR281" s="11"/>
      <c r="SS281" s="11"/>
      <c r="ST281" s="11"/>
      <c r="SU281" s="11"/>
      <c r="SV281" s="11"/>
      <c r="SW281" s="11"/>
      <c r="SX281" s="11"/>
      <c r="SY281" s="11"/>
      <c r="SZ281" s="11"/>
      <c r="TA281" s="11"/>
      <c r="TB281" s="11"/>
      <c r="TC281" s="11"/>
      <c r="TD281" s="11"/>
      <c r="TE281" s="11"/>
      <c r="TF281" s="11"/>
      <c r="TG281" s="14"/>
      <c r="TH281" s="11"/>
      <c r="TI281" s="11"/>
      <c r="TJ281" s="11"/>
      <c r="TK281" s="11"/>
      <c r="TL281" s="11"/>
      <c r="TM281" s="11"/>
      <c r="TN281" s="11"/>
      <c r="TO281" s="11"/>
      <c r="TP281" s="11"/>
      <c r="TQ281" s="11"/>
      <c r="TR281" s="11"/>
      <c r="TS281" s="11"/>
      <c r="TT281" s="11"/>
      <c r="TU281" s="11"/>
      <c r="TV281" s="11"/>
      <c r="TW281" s="11"/>
      <c r="TX281" s="11"/>
      <c r="TY281" s="11"/>
      <c r="TZ281" s="11"/>
      <c r="UA281" s="11"/>
      <c r="UB281" s="11"/>
      <c r="UC281" s="11"/>
      <c r="UD281" s="11"/>
      <c r="UE281" s="11"/>
      <c r="UF281" s="11"/>
      <c r="UG281" s="11"/>
      <c r="UH281" s="11"/>
      <c r="UI281" s="11"/>
      <c r="UJ281" s="11"/>
      <c r="UK281" s="11"/>
      <c r="UL281" s="11"/>
      <c r="UM281" s="11"/>
      <c r="UN281" s="11"/>
      <c r="UO281" s="11"/>
      <c r="UP281" s="11"/>
      <c r="UQ281" s="11"/>
      <c r="UR281" s="11"/>
      <c r="US281" s="11"/>
      <c r="UT281" s="11"/>
      <c r="UU281" s="11"/>
      <c r="UV281" s="11"/>
      <c r="UW281" s="11"/>
      <c r="UX281" s="11"/>
      <c r="UY281" s="11"/>
      <c r="UZ281" s="11"/>
      <c r="VA281" s="11"/>
      <c r="VB281" s="11"/>
      <c r="VC281" s="11"/>
      <c r="VD281" s="11"/>
      <c r="VE281" s="11"/>
      <c r="VF281" s="11"/>
      <c r="VG281" s="11"/>
      <c r="VH281" s="14"/>
      <c r="VI281" s="11"/>
      <c r="VJ281" s="11"/>
      <c r="VK281" s="11"/>
      <c r="VL281" s="11"/>
      <c r="VM281" s="11"/>
      <c r="VN281" s="11"/>
      <c r="VO281" s="11"/>
      <c r="VP281" s="11"/>
      <c r="VQ281" s="11"/>
      <c r="VR281" s="11"/>
      <c r="VS281" s="11"/>
      <c r="VT281" s="11"/>
      <c r="VU281" s="11"/>
      <c r="VV281" s="11"/>
      <c r="VW281" s="11"/>
      <c r="VX281" s="11"/>
      <c r="VY281" s="11"/>
      <c r="VZ281" s="11"/>
      <c r="WA281" s="11"/>
      <c r="WB281" s="11"/>
      <c r="WC281" s="11"/>
      <c r="WD281" s="11"/>
      <c r="WE281" s="11"/>
      <c r="WF281" s="11"/>
      <c r="WG281" s="11"/>
      <c r="WH281" s="11"/>
      <c r="WI281" s="11"/>
      <c r="WJ281" s="11"/>
      <c r="WK281" s="11"/>
      <c r="WL281" s="11"/>
      <c r="WM281" s="11"/>
      <c r="WN281" s="11"/>
      <c r="WO281" s="11"/>
      <c r="WP281" s="11"/>
      <c r="WQ281" s="11"/>
      <c r="WR281" s="11"/>
      <c r="WS281" s="11"/>
      <c r="WT281" s="11"/>
      <c r="WU281" s="11"/>
      <c r="WV281" s="11"/>
      <c r="WW281" s="11"/>
      <c r="WX281" s="11"/>
      <c r="WY281" s="11"/>
      <c r="WZ281" s="11"/>
      <c r="XA281" s="11"/>
      <c r="XB281" s="11"/>
      <c r="XC281" s="11"/>
      <c r="XD281" s="11"/>
      <c r="XE281" s="11"/>
      <c r="XF281" s="11"/>
      <c r="XG281" s="11"/>
      <c r="XH281" s="11"/>
      <c r="XI281" s="11"/>
      <c r="XJ281" s="11"/>
      <c r="XK281" s="11"/>
      <c r="XL281" s="11"/>
      <c r="XM281" s="11"/>
      <c r="XN281" s="11"/>
      <c r="XO281" s="11"/>
      <c r="XP281" s="11"/>
      <c r="XQ281" s="11"/>
      <c r="XR281" s="11"/>
      <c r="XS281" s="11"/>
      <c r="XT281" s="11"/>
      <c r="XU281" s="11"/>
      <c r="XV281" s="11"/>
      <c r="XW281" s="11"/>
      <c r="XX281" s="11"/>
      <c r="XY281" s="11"/>
      <c r="XZ281" s="11"/>
      <c r="YA281" s="11"/>
      <c r="YB281" s="11"/>
      <c r="YC281" s="11"/>
      <c r="YD281" s="11"/>
      <c r="YE281" s="11"/>
      <c r="YF281" s="11"/>
      <c r="YG281" s="11"/>
      <c r="YH281" s="11"/>
      <c r="YI281" s="11"/>
      <c r="YJ281" s="11"/>
      <c r="YK281" s="11"/>
      <c r="YL281" s="11"/>
      <c r="YM281" s="11"/>
      <c r="YN281" s="11"/>
      <c r="YO281" s="11"/>
      <c r="YP281" s="11"/>
      <c r="YQ281" s="11"/>
      <c r="YR281" s="11"/>
      <c r="YS281" s="11"/>
      <c r="YT281" s="11"/>
      <c r="YU281" s="11"/>
      <c r="YV281" s="11"/>
      <c r="YW281" s="11"/>
      <c r="YX281" s="11"/>
      <c r="YY281" s="11"/>
      <c r="YZ281" s="11"/>
      <c r="ZA281" s="11"/>
      <c r="ZB281" s="11"/>
      <c r="ZC281" s="11"/>
      <c r="ZD281" s="11"/>
      <c r="ZE281" s="11"/>
      <c r="ZF281" s="11"/>
      <c r="ZG281" s="11"/>
      <c r="ZH281" s="11"/>
      <c r="ZI281" s="11"/>
      <c r="ZJ281" s="11"/>
      <c r="ZK281" s="11"/>
      <c r="ZL281" s="11"/>
      <c r="ZM281" s="11"/>
      <c r="ZN281" s="11"/>
      <c r="ZO281" s="11"/>
      <c r="ZP281" s="11"/>
      <c r="ZQ281" s="11"/>
      <c r="ZR281" s="11"/>
      <c r="ZS281" s="11"/>
      <c r="ZT281" s="11"/>
      <c r="ZU281" s="11"/>
      <c r="ZV281" s="11"/>
    </row>
    <row r="282" spans="3:698" x14ac:dyDescent="0.2">
      <c r="C282" s="14"/>
      <c r="D282" s="14"/>
      <c r="E282" s="14"/>
      <c r="F282" s="14"/>
      <c r="AY282" s="14"/>
      <c r="AZ282" s="14"/>
      <c r="BA282" s="14"/>
      <c r="BB282" s="14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4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4"/>
      <c r="KM282" s="11"/>
      <c r="KN282" s="11"/>
      <c r="KO282" s="11"/>
      <c r="KP282" s="11"/>
      <c r="KQ282" s="14"/>
      <c r="KR282" s="11"/>
      <c r="KS282" s="11"/>
      <c r="KT282" s="14"/>
      <c r="KU282" s="11"/>
      <c r="KV282" s="11"/>
      <c r="KW282" s="11"/>
      <c r="KX282" s="11"/>
      <c r="KY282" s="14"/>
      <c r="KZ282" s="11"/>
      <c r="LA282" s="11"/>
      <c r="LB282" s="11"/>
      <c r="LC282" s="11"/>
      <c r="LD282" s="11"/>
      <c r="LE282" s="11"/>
      <c r="LF282" s="11"/>
      <c r="LG282" s="11"/>
      <c r="LH282" s="11"/>
      <c r="LI282" s="11"/>
      <c r="LJ282" s="11"/>
      <c r="LK282" s="11"/>
      <c r="LL282" s="11"/>
      <c r="LM282" s="11"/>
      <c r="LN282" s="11"/>
      <c r="LO282" s="11"/>
      <c r="LP282" s="11"/>
      <c r="LQ282" s="11"/>
      <c r="LR282" s="11"/>
      <c r="LS282" s="11"/>
      <c r="LT282" s="11"/>
      <c r="LU282" s="11"/>
      <c r="LV282" s="11"/>
      <c r="LW282" s="11"/>
      <c r="LX282" s="11"/>
      <c r="LY282" s="11"/>
      <c r="LZ282" s="11"/>
      <c r="MA282" s="11"/>
      <c r="MB282" s="11"/>
      <c r="MC282" s="11"/>
      <c r="MD282" s="11"/>
      <c r="ME282" s="11"/>
      <c r="MF282" s="11"/>
      <c r="MG282" s="11"/>
      <c r="MH282" s="11"/>
      <c r="MI282" s="11"/>
      <c r="MJ282" s="11"/>
      <c r="MK282" s="11"/>
      <c r="ML282" s="11"/>
      <c r="MM282" s="11"/>
      <c r="MN282" s="11"/>
      <c r="MO282" s="11"/>
      <c r="MP282" s="11"/>
      <c r="MQ282" s="11"/>
      <c r="MR282" s="11"/>
      <c r="MS282" s="11"/>
      <c r="MT282" s="11"/>
      <c r="MU282" s="11"/>
      <c r="MV282" s="11"/>
      <c r="MW282" s="11"/>
      <c r="MX282" s="11"/>
      <c r="MY282" s="11"/>
      <c r="MZ282" s="11"/>
      <c r="NA282" s="11"/>
      <c r="NB282" s="11"/>
      <c r="NC282" s="11"/>
      <c r="ND282" s="11"/>
      <c r="NE282" s="11"/>
      <c r="NF282" s="11"/>
      <c r="NG282" s="11"/>
      <c r="NH282" s="11"/>
      <c r="NI282" s="11"/>
      <c r="NJ282" s="11"/>
      <c r="NK282" s="11"/>
      <c r="NL282" s="11"/>
      <c r="NM282" s="11"/>
      <c r="NN282" s="11"/>
      <c r="NO282" s="11"/>
      <c r="NP282" s="11"/>
      <c r="NQ282" s="11"/>
      <c r="NR282" s="11"/>
      <c r="NS282" s="11"/>
      <c r="NT282" s="14"/>
      <c r="NU282" s="11"/>
      <c r="NV282" s="11"/>
      <c r="NW282" s="11"/>
      <c r="NX282" s="11"/>
      <c r="NY282" s="11"/>
      <c r="NZ282" s="11"/>
      <c r="OA282" s="11"/>
      <c r="OB282" s="11"/>
      <c r="OC282" s="11"/>
      <c r="OD282" s="11"/>
      <c r="OE282" s="11"/>
      <c r="OF282" s="11"/>
      <c r="OG282" s="11"/>
      <c r="OH282" s="11"/>
      <c r="OI282" s="11"/>
      <c r="OJ282" s="11"/>
      <c r="OK282" s="11"/>
      <c r="OL282" s="11"/>
      <c r="OM282" s="11"/>
      <c r="ON282" s="11"/>
      <c r="OO282" s="11"/>
      <c r="OP282" s="11"/>
      <c r="OQ282" s="11"/>
      <c r="OR282" s="11"/>
      <c r="OS282" s="14"/>
      <c r="OT282" s="44"/>
      <c r="OU282" s="11"/>
      <c r="OV282" s="11"/>
      <c r="OW282" s="11"/>
      <c r="OX282" s="11"/>
      <c r="OY282" s="11"/>
      <c r="OZ282" s="11"/>
      <c r="PA282" s="11"/>
      <c r="PB282" s="11"/>
      <c r="PC282" s="11"/>
      <c r="PD282" s="11"/>
      <c r="PE282" s="11"/>
      <c r="PF282" s="11"/>
      <c r="PG282" s="11"/>
      <c r="PH282" s="11"/>
      <c r="PI282" s="11"/>
      <c r="PJ282" s="11"/>
      <c r="PK282" s="11"/>
      <c r="PL282" s="11"/>
      <c r="PM282" s="11"/>
      <c r="PN282" s="11"/>
      <c r="PO282" s="11"/>
      <c r="PP282" s="11"/>
      <c r="PQ282" s="11"/>
      <c r="PR282" s="11"/>
      <c r="PS282" s="11"/>
      <c r="PT282" s="11"/>
      <c r="PU282" s="11"/>
      <c r="PV282" s="11"/>
      <c r="PW282" s="11"/>
      <c r="PX282" s="14"/>
      <c r="PY282" s="11"/>
      <c r="PZ282" s="11"/>
      <c r="QA282" s="11"/>
      <c r="QB282" s="11"/>
      <c r="QC282" s="11"/>
      <c r="QD282" s="11"/>
      <c r="QE282" s="11"/>
      <c r="QF282" s="11"/>
      <c r="QG282" s="11"/>
      <c r="QH282" s="11"/>
      <c r="QI282" s="11"/>
      <c r="QJ282" s="11"/>
      <c r="QK282" s="11"/>
      <c r="QL282" s="11"/>
      <c r="QM282" s="11"/>
      <c r="QN282" s="11"/>
      <c r="QO282" s="11"/>
      <c r="QP282" s="11"/>
      <c r="QQ282" s="11"/>
      <c r="QR282" s="11"/>
      <c r="QS282" s="11"/>
      <c r="QT282" s="11"/>
      <c r="QU282" s="11"/>
      <c r="QV282" s="11"/>
      <c r="QW282" s="11"/>
      <c r="QX282" s="11"/>
      <c r="QY282" s="11"/>
      <c r="QZ282" s="11"/>
      <c r="RA282" s="14"/>
      <c r="RB282" s="11"/>
      <c r="RC282" s="11"/>
      <c r="RD282" s="11"/>
      <c r="RE282" s="11"/>
      <c r="RF282" s="11"/>
      <c r="RG282" s="11"/>
      <c r="RH282" s="11"/>
      <c r="RI282" s="11"/>
      <c r="RJ282" s="14"/>
      <c r="RK282" s="11"/>
      <c r="RL282" s="11"/>
      <c r="RM282" s="11"/>
      <c r="RN282" s="11"/>
      <c r="RO282" s="11"/>
      <c r="RP282" s="11"/>
      <c r="RQ282" s="11"/>
      <c r="RR282" s="11"/>
      <c r="RS282" s="11"/>
      <c r="RT282" s="11"/>
      <c r="RU282" s="11"/>
      <c r="RV282" s="11"/>
      <c r="RW282" s="11"/>
      <c r="RX282" s="11"/>
      <c r="RY282" s="11"/>
      <c r="RZ282" s="11"/>
      <c r="SA282" s="11"/>
      <c r="SB282" s="11"/>
      <c r="SC282" s="11"/>
      <c r="SD282" s="11"/>
      <c r="SE282" s="11"/>
      <c r="SF282" s="11"/>
      <c r="SG282" s="11"/>
      <c r="SH282" s="11"/>
      <c r="SI282" s="11"/>
      <c r="SJ282" s="11"/>
      <c r="SK282" s="11"/>
      <c r="SL282" s="11"/>
      <c r="SM282" s="11"/>
      <c r="SN282" s="11"/>
      <c r="SO282" s="11"/>
      <c r="SP282" s="11"/>
      <c r="SQ282" s="11"/>
      <c r="SR282" s="11"/>
      <c r="SS282" s="11"/>
      <c r="ST282" s="11"/>
      <c r="SU282" s="11"/>
      <c r="SV282" s="11"/>
      <c r="SW282" s="11"/>
      <c r="SX282" s="11"/>
      <c r="SY282" s="11"/>
      <c r="SZ282" s="11"/>
      <c r="TA282" s="11"/>
      <c r="TB282" s="11"/>
      <c r="TC282" s="11"/>
      <c r="TD282" s="11"/>
      <c r="TE282" s="11"/>
      <c r="TF282" s="11"/>
      <c r="TG282" s="14"/>
      <c r="TH282" s="11"/>
      <c r="TI282" s="11"/>
      <c r="TJ282" s="11"/>
      <c r="TK282" s="11"/>
      <c r="TL282" s="11"/>
      <c r="TM282" s="11"/>
      <c r="TN282" s="11"/>
      <c r="TO282" s="11"/>
      <c r="TP282" s="11"/>
      <c r="TQ282" s="11"/>
      <c r="TR282" s="11"/>
      <c r="TS282" s="11"/>
      <c r="TT282" s="11"/>
      <c r="TU282" s="11"/>
      <c r="TV282" s="11"/>
      <c r="TW282" s="11"/>
      <c r="TX282" s="11"/>
      <c r="TY282" s="11"/>
      <c r="TZ282" s="11"/>
      <c r="UA282" s="11"/>
      <c r="UB282" s="11"/>
      <c r="UC282" s="11"/>
      <c r="UD282" s="11"/>
      <c r="UE282" s="11"/>
      <c r="UF282" s="11"/>
      <c r="UG282" s="11"/>
      <c r="UH282" s="11"/>
      <c r="UI282" s="11"/>
      <c r="UJ282" s="11"/>
      <c r="UK282" s="11"/>
      <c r="UL282" s="11"/>
      <c r="UM282" s="11"/>
      <c r="UN282" s="11"/>
      <c r="UO282" s="11"/>
      <c r="UP282" s="11"/>
      <c r="UQ282" s="11"/>
      <c r="UR282" s="11"/>
      <c r="US282" s="11"/>
      <c r="UT282" s="11"/>
      <c r="UU282" s="11"/>
      <c r="UV282" s="11"/>
      <c r="UW282" s="11"/>
      <c r="UX282" s="11"/>
      <c r="UY282" s="11"/>
      <c r="UZ282" s="11"/>
      <c r="VA282" s="11"/>
      <c r="VB282" s="11"/>
      <c r="VC282" s="11"/>
      <c r="VD282" s="11"/>
      <c r="VE282" s="11"/>
      <c r="VF282" s="11"/>
      <c r="VG282" s="11"/>
      <c r="VH282" s="14"/>
      <c r="VI282" s="11"/>
      <c r="VJ282" s="11"/>
      <c r="VK282" s="11"/>
      <c r="VL282" s="11"/>
      <c r="VM282" s="11"/>
      <c r="VN282" s="11"/>
      <c r="VO282" s="11"/>
      <c r="VP282" s="11"/>
      <c r="VQ282" s="11"/>
      <c r="VR282" s="11"/>
      <c r="VS282" s="11"/>
      <c r="VT282" s="11"/>
      <c r="VU282" s="11"/>
      <c r="VV282" s="11"/>
      <c r="VW282" s="11"/>
      <c r="VX282" s="11"/>
      <c r="VY282" s="11"/>
      <c r="VZ282" s="11"/>
      <c r="WA282" s="11"/>
      <c r="WB282" s="11"/>
      <c r="WC282" s="11"/>
      <c r="WD282" s="11"/>
      <c r="WE282" s="11"/>
      <c r="WF282" s="11"/>
      <c r="WG282" s="11"/>
      <c r="WH282" s="11"/>
      <c r="WI282" s="11"/>
      <c r="WJ282" s="11"/>
      <c r="WK282" s="11"/>
      <c r="WL282" s="11"/>
      <c r="WM282" s="11"/>
      <c r="WN282" s="11"/>
      <c r="WO282" s="11"/>
      <c r="WP282" s="11"/>
      <c r="WQ282" s="11"/>
      <c r="WR282" s="11"/>
      <c r="WS282" s="11"/>
      <c r="WT282" s="11"/>
      <c r="WU282" s="11"/>
      <c r="WV282" s="11"/>
      <c r="WW282" s="11"/>
      <c r="WX282" s="11"/>
      <c r="WY282" s="11"/>
      <c r="WZ282" s="11"/>
      <c r="XA282" s="11"/>
      <c r="XB282" s="11"/>
      <c r="XC282" s="11"/>
      <c r="XD282" s="11"/>
      <c r="XE282" s="11"/>
      <c r="XF282" s="11"/>
      <c r="XG282" s="11"/>
      <c r="XH282" s="11"/>
      <c r="XI282" s="11"/>
      <c r="XJ282" s="11"/>
      <c r="XK282" s="11"/>
      <c r="XL282" s="11"/>
      <c r="XM282" s="11"/>
      <c r="XN282" s="11"/>
      <c r="XO282" s="11"/>
      <c r="XP282" s="11"/>
      <c r="XQ282" s="11"/>
      <c r="XR282" s="11"/>
      <c r="XS282" s="11"/>
      <c r="XT282" s="11"/>
      <c r="XU282" s="11"/>
      <c r="XV282" s="11"/>
      <c r="XW282" s="11"/>
      <c r="XX282" s="11"/>
      <c r="XY282" s="11"/>
      <c r="XZ282" s="11"/>
      <c r="YA282" s="11"/>
      <c r="YB282" s="11"/>
      <c r="YC282" s="11"/>
      <c r="YD282" s="11"/>
      <c r="YE282" s="11"/>
      <c r="YF282" s="11"/>
      <c r="YG282" s="11"/>
      <c r="YH282" s="11"/>
      <c r="YI282" s="11"/>
      <c r="YJ282" s="11"/>
      <c r="YK282" s="11"/>
      <c r="YL282" s="11"/>
      <c r="YM282" s="11"/>
      <c r="YN282" s="11"/>
      <c r="YO282" s="11"/>
      <c r="YP282" s="11"/>
      <c r="YQ282" s="11"/>
      <c r="YR282" s="11"/>
      <c r="YS282" s="11"/>
      <c r="YT282" s="11"/>
      <c r="YU282" s="11"/>
      <c r="YV282" s="11"/>
      <c r="YW282" s="11"/>
      <c r="YX282" s="11"/>
      <c r="YY282" s="11"/>
      <c r="YZ282" s="11"/>
      <c r="ZA282" s="11"/>
      <c r="ZB282" s="11"/>
      <c r="ZC282" s="11"/>
      <c r="ZD282" s="11"/>
      <c r="ZE282" s="11"/>
      <c r="ZF282" s="11"/>
      <c r="ZG282" s="11"/>
      <c r="ZH282" s="11"/>
      <c r="ZI282" s="11"/>
      <c r="ZJ282" s="11"/>
      <c r="ZK282" s="11"/>
      <c r="ZL282" s="11"/>
      <c r="ZM282" s="11"/>
      <c r="ZN282" s="11"/>
      <c r="ZO282" s="11"/>
      <c r="ZP282" s="11"/>
      <c r="ZQ282" s="11"/>
      <c r="ZR282" s="11"/>
      <c r="ZS282" s="11"/>
      <c r="ZT282" s="11"/>
      <c r="ZU282" s="11"/>
      <c r="ZV282" s="11"/>
    </row>
    <row r="283" spans="3:698" x14ac:dyDescent="0.2">
      <c r="C283" s="14"/>
      <c r="D283" s="14"/>
      <c r="E283" s="14"/>
      <c r="F283" s="14"/>
      <c r="AY283" s="14"/>
      <c r="AZ283" s="14"/>
      <c r="BA283" s="14"/>
      <c r="BB283" s="14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4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4"/>
      <c r="KM283" s="11"/>
      <c r="KN283" s="11"/>
      <c r="KO283" s="11"/>
      <c r="KP283" s="11"/>
      <c r="KQ283" s="14"/>
      <c r="KR283" s="11"/>
      <c r="KS283" s="11"/>
      <c r="KT283" s="14"/>
      <c r="KU283" s="11"/>
      <c r="KV283" s="11"/>
      <c r="KW283" s="11"/>
      <c r="KX283" s="11"/>
      <c r="KY283" s="14"/>
      <c r="KZ283" s="11"/>
      <c r="LA283" s="11"/>
      <c r="LB283" s="11"/>
      <c r="LC283" s="11"/>
      <c r="LD283" s="11"/>
      <c r="LE283" s="11"/>
      <c r="LF283" s="11"/>
      <c r="LG283" s="11"/>
      <c r="LH283" s="11"/>
      <c r="LI283" s="11"/>
      <c r="LJ283" s="11"/>
      <c r="LK283" s="11"/>
      <c r="LL283" s="11"/>
      <c r="LM283" s="11"/>
      <c r="LN283" s="11"/>
      <c r="LO283" s="11"/>
      <c r="LP283" s="11"/>
      <c r="LQ283" s="11"/>
      <c r="LR283" s="11"/>
      <c r="LS283" s="11"/>
      <c r="LT283" s="11"/>
      <c r="LU283" s="11"/>
      <c r="LV283" s="11"/>
      <c r="LW283" s="11"/>
      <c r="LX283" s="11"/>
      <c r="LY283" s="11"/>
      <c r="LZ283" s="11"/>
      <c r="MA283" s="11"/>
      <c r="MB283" s="11"/>
      <c r="MC283" s="11"/>
      <c r="MD283" s="11"/>
      <c r="ME283" s="11"/>
      <c r="MF283" s="11"/>
      <c r="MG283" s="11"/>
      <c r="MH283" s="11"/>
      <c r="MI283" s="11"/>
      <c r="MJ283" s="11"/>
      <c r="MK283" s="11"/>
      <c r="ML283" s="11"/>
      <c r="MM283" s="11"/>
      <c r="MN283" s="11"/>
      <c r="MO283" s="11"/>
      <c r="MP283" s="11"/>
      <c r="MQ283" s="11"/>
      <c r="MR283" s="11"/>
      <c r="MS283" s="11"/>
      <c r="MT283" s="11"/>
      <c r="MU283" s="11"/>
      <c r="MV283" s="11"/>
      <c r="MW283" s="11"/>
      <c r="MX283" s="11"/>
      <c r="MY283" s="11"/>
      <c r="MZ283" s="11"/>
      <c r="NA283" s="11"/>
      <c r="NB283" s="11"/>
      <c r="NC283" s="11"/>
      <c r="ND283" s="11"/>
      <c r="NE283" s="11"/>
      <c r="NF283" s="11"/>
      <c r="NG283" s="11"/>
      <c r="NH283" s="11"/>
      <c r="NI283" s="11"/>
      <c r="NJ283" s="11"/>
      <c r="NK283" s="11"/>
      <c r="NL283" s="11"/>
      <c r="NM283" s="11"/>
      <c r="NN283" s="11"/>
      <c r="NO283" s="11"/>
      <c r="NP283" s="11"/>
      <c r="NQ283" s="11"/>
      <c r="NR283" s="11"/>
      <c r="NS283" s="11"/>
      <c r="NT283" s="14"/>
      <c r="NU283" s="11"/>
      <c r="NV283" s="11"/>
      <c r="NW283" s="11"/>
      <c r="NX283" s="11"/>
      <c r="NY283" s="11"/>
      <c r="NZ283" s="11"/>
      <c r="OA283" s="11"/>
      <c r="OB283" s="11"/>
      <c r="OC283" s="11"/>
      <c r="OD283" s="11"/>
      <c r="OE283" s="11"/>
      <c r="OF283" s="11"/>
      <c r="OG283" s="11"/>
      <c r="OH283" s="11"/>
      <c r="OI283" s="11"/>
      <c r="OJ283" s="11"/>
      <c r="OK283" s="11"/>
      <c r="OL283" s="11"/>
      <c r="OM283" s="11"/>
      <c r="ON283" s="11"/>
      <c r="OO283" s="11"/>
      <c r="OP283" s="11"/>
      <c r="OQ283" s="11"/>
      <c r="OR283" s="11"/>
      <c r="OS283" s="14"/>
      <c r="OT283" s="44"/>
      <c r="OU283" s="11"/>
      <c r="OV283" s="11"/>
      <c r="OW283" s="11"/>
      <c r="OX283" s="11"/>
      <c r="OY283" s="11"/>
      <c r="OZ283" s="11"/>
      <c r="PA283" s="11"/>
      <c r="PB283" s="11"/>
      <c r="PC283" s="11"/>
      <c r="PD283" s="11"/>
      <c r="PE283" s="11"/>
      <c r="PF283" s="11"/>
      <c r="PG283" s="11"/>
      <c r="PH283" s="11"/>
      <c r="PI283" s="11"/>
      <c r="PJ283" s="11"/>
      <c r="PK283" s="11"/>
      <c r="PL283" s="11"/>
      <c r="PM283" s="11"/>
      <c r="PN283" s="11"/>
      <c r="PO283" s="11"/>
      <c r="PP283" s="11"/>
      <c r="PQ283" s="11"/>
      <c r="PR283" s="11"/>
      <c r="PS283" s="11"/>
      <c r="PT283" s="11"/>
      <c r="PU283" s="11"/>
      <c r="PV283" s="11"/>
      <c r="PW283" s="11"/>
      <c r="PX283" s="14"/>
      <c r="PY283" s="11"/>
      <c r="PZ283" s="11"/>
      <c r="QA283" s="11"/>
      <c r="QB283" s="11"/>
      <c r="QC283" s="11"/>
      <c r="QD283" s="11"/>
      <c r="QE283" s="11"/>
      <c r="QF283" s="11"/>
      <c r="QG283" s="11"/>
      <c r="QH283" s="11"/>
      <c r="QI283" s="11"/>
      <c r="QJ283" s="11"/>
      <c r="QK283" s="11"/>
      <c r="QL283" s="11"/>
      <c r="QM283" s="11"/>
      <c r="QN283" s="11"/>
      <c r="QO283" s="11"/>
      <c r="QP283" s="11"/>
      <c r="QQ283" s="11"/>
      <c r="QR283" s="11"/>
      <c r="QS283" s="11"/>
      <c r="QT283" s="11"/>
      <c r="QU283" s="11"/>
      <c r="QV283" s="11"/>
      <c r="QW283" s="11"/>
      <c r="QX283" s="11"/>
      <c r="QY283" s="11"/>
      <c r="QZ283" s="11"/>
      <c r="RA283" s="14"/>
      <c r="RB283" s="11"/>
      <c r="RC283" s="11"/>
      <c r="RD283" s="11"/>
      <c r="RE283" s="11"/>
      <c r="RF283" s="11"/>
      <c r="RG283" s="11"/>
      <c r="RH283" s="11"/>
      <c r="RI283" s="11"/>
      <c r="RJ283" s="14"/>
      <c r="RK283" s="11"/>
      <c r="RL283" s="11"/>
      <c r="RM283" s="11"/>
      <c r="RN283" s="11"/>
      <c r="RO283" s="11"/>
      <c r="RP283" s="11"/>
      <c r="RQ283" s="11"/>
      <c r="RR283" s="11"/>
      <c r="RS283" s="11"/>
      <c r="RT283" s="11"/>
      <c r="RU283" s="11"/>
      <c r="RV283" s="11"/>
      <c r="RW283" s="11"/>
      <c r="RX283" s="11"/>
      <c r="RY283" s="11"/>
      <c r="RZ283" s="11"/>
      <c r="SA283" s="11"/>
      <c r="SB283" s="11"/>
      <c r="SC283" s="11"/>
      <c r="SD283" s="11"/>
      <c r="SE283" s="11"/>
      <c r="SF283" s="11"/>
      <c r="SG283" s="11"/>
      <c r="SH283" s="11"/>
      <c r="SI283" s="11"/>
      <c r="SJ283" s="11"/>
      <c r="SK283" s="11"/>
      <c r="SL283" s="11"/>
      <c r="SM283" s="11"/>
      <c r="SN283" s="11"/>
      <c r="SO283" s="11"/>
      <c r="SP283" s="11"/>
      <c r="SQ283" s="11"/>
      <c r="SR283" s="11"/>
      <c r="SS283" s="11"/>
      <c r="ST283" s="11"/>
      <c r="SU283" s="11"/>
      <c r="SV283" s="11"/>
      <c r="SW283" s="11"/>
      <c r="SX283" s="11"/>
      <c r="SY283" s="11"/>
      <c r="SZ283" s="11"/>
      <c r="TA283" s="11"/>
      <c r="TB283" s="11"/>
      <c r="TC283" s="11"/>
      <c r="TD283" s="11"/>
      <c r="TE283" s="11"/>
      <c r="TF283" s="11"/>
      <c r="TG283" s="14"/>
      <c r="TH283" s="11"/>
      <c r="TI283" s="11"/>
      <c r="TJ283" s="11"/>
      <c r="TK283" s="11"/>
      <c r="TL283" s="11"/>
      <c r="TM283" s="11"/>
      <c r="TN283" s="11"/>
      <c r="TO283" s="11"/>
      <c r="TP283" s="11"/>
      <c r="TQ283" s="11"/>
      <c r="TR283" s="11"/>
      <c r="TS283" s="11"/>
      <c r="TT283" s="11"/>
      <c r="TU283" s="11"/>
      <c r="TV283" s="11"/>
      <c r="TW283" s="11"/>
      <c r="TX283" s="11"/>
      <c r="TY283" s="11"/>
      <c r="TZ283" s="11"/>
      <c r="UA283" s="11"/>
      <c r="UB283" s="11"/>
      <c r="UC283" s="11"/>
      <c r="UD283" s="11"/>
      <c r="UE283" s="11"/>
      <c r="UF283" s="11"/>
      <c r="UG283" s="11"/>
      <c r="UH283" s="11"/>
      <c r="UI283" s="11"/>
      <c r="UJ283" s="11"/>
      <c r="UK283" s="11"/>
      <c r="UL283" s="11"/>
      <c r="UM283" s="11"/>
      <c r="UN283" s="11"/>
      <c r="UO283" s="11"/>
      <c r="UP283" s="11"/>
      <c r="UQ283" s="11"/>
      <c r="UR283" s="11"/>
      <c r="US283" s="11"/>
      <c r="UT283" s="11"/>
      <c r="UU283" s="11"/>
      <c r="UV283" s="11"/>
      <c r="UW283" s="11"/>
      <c r="UX283" s="11"/>
      <c r="UY283" s="11"/>
      <c r="UZ283" s="11"/>
      <c r="VA283" s="11"/>
      <c r="VB283" s="11"/>
      <c r="VC283" s="11"/>
      <c r="VD283" s="11"/>
      <c r="VE283" s="11"/>
      <c r="VF283" s="11"/>
      <c r="VG283" s="11"/>
      <c r="VH283" s="14"/>
      <c r="VI283" s="11"/>
      <c r="VJ283" s="11"/>
      <c r="VK283" s="11"/>
      <c r="VL283" s="11"/>
      <c r="VM283" s="11"/>
      <c r="VN283" s="11"/>
      <c r="VO283" s="11"/>
      <c r="VP283" s="11"/>
      <c r="VQ283" s="11"/>
      <c r="VR283" s="11"/>
      <c r="VS283" s="11"/>
      <c r="VT283" s="11"/>
      <c r="VU283" s="11"/>
      <c r="VV283" s="11"/>
      <c r="VW283" s="11"/>
      <c r="VX283" s="11"/>
      <c r="VY283" s="11"/>
      <c r="VZ283" s="11"/>
      <c r="WA283" s="11"/>
      <c r="WB283" s="11"/>
      <c r="WC283" s="11"/>
      <c r="WD283" s="11"/>
      <c r="WE283" s="11"/>
      <c r="WF283" s="11"/>
      <c r="WG283" s="11"/>
      <c r="WH283" s="11"/>
      <c r="WI283" s="11"/>
      <c r="WJ283" s="11"/>
      <c r="WK283" s="11"/>
      <c r="WL283" s="11"/>
      <c r="WM283" s="11"/>
      <c r="WN283" s="11"/>
      <c r="WO283" s="11"/>
      <c r="WP283" s="11"/>
      <c r="WQ283" s="11"/>
      <c r="WR283" s="11"/>
      <c r="WS283" s="11"/>
      <c r="WT283" s="11"/>
      <c r="WU283" s="11"/>
      <c r="WV283" s="11"/>
      <c r="WW283" s="11"/>
      <c r="WX283" s="11"/>
      <c r="WY283" s="11"/>
      <c r="WZ283" s="11"/>
      <c r="XA283" s="11"/>
      <c r="XB283" s="11"/>
      <c r="XC283" s="11"/>
      <c r="XD283" s="11"/>
      <c r="XE283" s="11"/>
      <c r="XF283" s="11"/>
      <c r="XG283" s="11"/>
      <c r="XH283" s="11"/>
      <c r="XI283" s="11"/>
      <c r="XJ283" s="11"/>
      <c r="XK283" s="11"/>
      <c r="XL283" s="11"/>
      <c r="XM283" s="11"/>
      <c r="XN283" s="11"/>
      <c r="XO283" s="11"/>
      <c r="XP283" s="11"/>
      <c r="XQ283" s="11"/>
      <c r="XR283" s="11"/>
      <c r="XS283" s="11"/>
      <c r="XT283" s="11"/>
      <c r="XU283" s="11"/>
      <c r="XV283" s="11"/>
      <c r="XW283" s="11"/>
      <c r="XX283" s="11"/>
      <c r="XY283" s="11"/>
      <c r="XZ283" s="11"/>
      <c r="YA283" s="11"/>
      <c r="YB283" s="11"/>
      <c r="YC283" s="11"/>
      <c r="YD283" s="11"/>
      <c r="YE283" s="11"/>
      <c r="YF283" s="11"/>
      <c r="YG283" s="11"/>
      <c r="YH283" s="11"/>
      <c r="YI283" s="11"/>
      <c r="YJ283" s="11"/>
      <c r="YK283" s="11"/>
      <c r="YL283" s="11"/>
      <c r="YM283" s="11"/>
      <c r="YN283" s="11"/>
      <c r="YO283" s="11"/>
      <c r="YP283" s="11"/>
      <c r="YQ283" s="11"/>
      <c r="YR283" s="11"/>
      <c r="YS283" s="11"/>
      <c r="YT283" s="11"/>
      <c r="YU283" s="11"/>
      <c r="YV283" s="11"/>
      <c r="YW283" s="11"/>
      <c r="YX283" s="11"/>
      <c r="YY283" s="11"/>
      <c r="YZ283" s="11"/>
      <c r="ZA283" s="11"/>
      <c r="ZB283" s="11"/>
      <c r="ZC283" s="11"/>
      <c r="ZD283" s="11"/>
      <c r="ZE283" s="11"/>
      <c r="ZF283" s="11"/>
      <c r="ZG283" s="11"/>
      <c r="ZH283" s="11"/>
      <c r="ZI283" s="11"/>
      <c r="ZJ283" s="11"/>
      <c r="ZK283" s="11"/>
      <c r="ZL283" s="11"/>
      <c r="ZM283" s="11"/>
      <c r="ZN283" s="11"/>
      <c r="ZO283" s="11"/>
      <c r="ZP283" s="11"/>
      <c r="ZQ283" s="11"/>
      <c r="ZR283" s="11"/>
      <c r="ZS283" s="11"/>
      <c r="ZT283" s="11"/>
      <c r="ZU283" s="11"/>
      <c r="ZV283" s="11"/>
    </row>
    <row r="284" spans="3:698" x14ac:dyDescent="0.2">
      <c r="C284" s="14"/>
      <c r="D284" s="14"/>
      <c r="E284" s="14"/>
      <c r="F284" s="14"/>
      <c r="AY284" s="14"/>
      <c r="AZ284" s="14"/>
      <c r="BA284" s="14"/>
      <c r="BB284" s="14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4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4"/>
      <c r="KM284" s="11"/>
      <c r="KN284" s="11"/>
      <c r="KO284" s="11"/>
      <c r="KP284" s="11"/>
      <c r="KQ284" s="14"/>
      <c r="KR284" s="11"/>
      <c r="KS284" s="11"/>
      <c r="KT284" s="14"/>
      <c r="KU284" s="11"/>
      <c r="KV284" s="11"/>
      <c r="KW284" s="11"/>
      <c r="KX284" s="11"/>
      <c r="KY284" s="14"/>
      <c r="KZ284" s="11"/>
      <c r="LA284" s="11"/>
      <c r="LB284" s="11"/>
      <c r="LC284" s="11"/>
      <c r="LD284" s="11"/>
      <c r="LE284" s="11"/>
      <c r="LF284" s="11"/>
      <c r="LG284" s="11"/>
      <c r="LH284" s="11"/>
      <c r="LI284" s="11"/>
      <c r="LJ284" s="11"/>
      <c r="LK284" s="11"/>
      <c r="LL284" s="11"/>
      <c r="LM284" s="11"/>
      <c r="LN284" s="11"/>
      <c r="LO284" s="11"/>
      <c r="LP284" s="11"/>
      <c r="LQ284" s="11"/>
      <c r="LR284" s="11"/>
      <c r="LS284" s="11"/>
      <c r="LT284" s="11"/>
      <c r="LU284" s="11"/>
      <c r="LV284" s="11"/>
      <c r="LW284" s="11"/>
      <c r="LX284" s="11"/>
      <c r="LY284" s="11"/>
      <c r="LZ284" s="11"/>
      <c r="MA284" s="11"/>
      <c r="MB284" s="11"/>
      <c r="MC284" s="11"/>
      <c r="MD284" s="11"/>
      <c r="ME284" s="11"/>
      <c r="MF284" s="11"/>
      <c r="MG284" s="11"/>
      <c r="MH284" s="11"/>
      <c r="MI284" s="11"/>
      <c r="MJ284" s="11"/>
      <c r="MK284" s="11"/>
      <c r="ML284" s="11"/>
      <c r="MM284" s="11"/>
      <c r="MN284" s="11"/>
      <c r="MO284" s="11"/>
      <c r="MP284" s="11"/>
      <c r="MQ284" s="11"/>
      <c r="MR284" s="11"/>
      <c r="MS284" s="11"/>
      <c r="MT284" s="11"/>
      <c r="MU284" s="11"/>
      <c r="MV284" s="11"/>
      <c r="MW284" s="11"/>
      <c r="MX284" s="11"/>
      <c r="MY284" s="11"/>
      <c r="MZ284" s="11"/>
      <c r="NA284" s="11"/>
      <c r="NB284" s="11"/>
      <c r="NC284" s="11"/>
      <c r="ND284" s="11"/>
      <c r="NE284" s="11"/>
      <c r="NF284" s="11"/>
      <c r="NG284" s="11"/>
      <c r="NH284" s="11"/>
      <c r="NI284" s="11"/>
      <c r="NJ284" s="11"/>
      <c r="NK284" s="11"/>
      <c r="NL284" s="11"/>
      <c r="NM284" s="11"/>
      <c r="NN284" s="11"/>
      <c r="NO284" s="11"/>
      <c r="NP284" s="11"/>
      <c r="NQ284" s="11"/>
      <c r="NR284" s="11"/>
      <c r="NS284" s="11"/>
      <c r="NT284" s="14"/>
      <c r="NU284" s="11"/>
      <c r="NV284" s="11"/>
      <c r="NW284" s="11"/>
      <c r="NX284" s="11"/>
      <c r="NY284" s="11"/>
      <c r="NZ284" s="11"/>
      <c r="OA284" s="11"/>
      <c r="OB284" s="11"/>
      <c r="OC284" s="11"/>
      <c r="OD284" s="11"/>
      <c r="OE284" s="11"/>
      <c r="OF284" s="11"/>
      <c r="OG284" s="11"/>
      <c r="OH284" s="11"/>
      <c r="OI284" s="11"/>
      <c r="OJ284" s="11"/>
      <c r="OK284" s="11"/>
      <c r="OL284" s="11"/>
      <c r="OM284" s="11"/>
      <c r="ON284" s="11"/>
      <c r="OO284" s="11"/>
      <c r="OP284" s="11"/>
      <c r="OQ284" s="11"/>
      <c r="OR284" s="11"/>
      <c r="OS284" s="14"/>
      <c r="OT284" s="44"/>
      <c r="OU284" s="11"/>
      <c r="OV284" s="11"/>
      <c r="OW284" s="11"/>
      <c r="OX284" s="11"/>
      <c r="OY284" s="11"/>
      <c r="OZ284" s="11"/>
      <c r="PA284" s="11"/>
      <c r="PB284" s="11"/>
      <c r="PC284" s="11"/>
      <c r="PD284" s="11"/>
      <c r="PE284" s="11"/>
      <c r="PF284" s="11"/>
      <c r="PG284" s="11"/>
      <c r="PH284" s="11"/>
      <c r="PI284" s="11"/>
      <c r="PJ284" s="11"/>
      <c r="PK284" s="11"/>
      <c r="PL284" s="11"/>
      <c r="PM284" s="11"/>
      <c r="PN284" s="11"/>
      <c r="PO284" s="11"/>
      <c r="PP284" s="11"/>
      <c r="PQ284" s="11"/>
      <c r="PR284" s="11"/>
      <c r="PS284" s="11"/>
      <c r="PT284" s="11"/>
      <c r="PU284" s="11"/>
      <c r="PV284" s="11"/>
      <c r="PW284" s="11"/>
      <c r="PX284" s="14"/>
      <c r="PY284" s="11"/>
      <c r="PZ284" s="11"/>
      <c r="QA284" s="11"/>
      <c r="QB284" s="11"/>
      <c r="QC284" s="11"/>
      <c r="QD284" s="11"/>
      <c r="QE284" s="11"/>
      <c r="QF284" s="11"/>
      <c r="QG284" s="11"/>
      <c r="QH284" s="11"/>
      <c r="QI284" s="11"/>
      <c r="QJ284" s="11"/>
      <c r="QK284" s="11"/>
      <c r="QL284" s="11"/>
      <c r="QM284" s="11"/>
      <c r="QN284" s="11"/>
      <c r="QO284" s="11"/>
      <c r="QP284" s="11"/>
      <c r="QQ284" s="11"/>
      <c r="QR284" s="11"/>
      <c r="QS284" s="11"/>
      <c r="QT284" s="11"/>
      <c r="QU284" s="11"/>
      <c r="QV284" s="11"/>
      <c r="QW284" s="11"/>
      <c r="QX284" s="11"/>
      <c r="QY284" s="11"/>
      <c r="QZ284" s="11"/>
      <c r="RA284" s="14"/>
      <c r="RB284" s="11"/>
      <c r="RC284" s="11"/>
      <c r="RD284" s="11"/>
      <c r="RE284" s="11"/>
      <c r="RF284" s="11"/>
      <c r="RG284" s="11"/>
      <c r="RH284" s="11"/>
      <c r="RI284" s="11"/>
      <c r="RJ284" s="14"/>
      <c r="RK284" s="11"/>
      <c r="RL284" s="11"/>
      <c r="RM284" s="11"/>
      <c r="RN284" s="11"/>
      <c r="RO284" s="11"/>
      <c r="RP284" s="11"/>
      <c r="RQ284" s="11"/>
      <c r="RR284" s="11"/>
      <c r="RS284" s="11"/>
      <c r="RT284" s="11"/>
      <c r="RU284" s="11"/>
      <c r="RV284" s="11"/>
      <c r="RW284" s="11"/>
      <c r="RX284" s="11"/>
      <c r="RY284" s="11"/>
      <c r="RZ284" s="11"/>
      <c r="SA284" s="11"/>
      <c r="SB284" s="11"/>
      <c r="SC284" s="11"/>
      <c r="SD284" s="11"/>
      <c r="SE284" s="11"/>
      <c r="SF284" s="11"/>
      <c r="SG284" s="11"/>
      <c r="SH284" s="11"/>
      <c r="SI284" s="11"/>
      <c r="SJ284" s="11"/>
      <c r="SK284" s="11"/>
      <c r="SL284" s="11"/>
      <c r="SM284" s="11"/>
      <c r="SN284" s="11"/>
      <c r="SO284" s="11"/>
      <c r="SP284" s="11"/>
      <c r="SQ284" s="11"/>
      <c r="SR284" s="11"/>
      <c r="SS284" s="11"/>
      <c r="ST284" s="11"/>
      <c r="SU284" s="11"/>
      <c r="SV284" s="11"/>
      <c r="SW284" s="11"/>
      <c r="SX284" s="11"/>
      <c r="SY284" s="11"/>
      <c r="SZ284" s="11"/>
      <c r="TA284" s="11"/>
      <c r="TB284" s="11"/>
      <c r="TC284" s="11"/>
      <c r="TD284" s="11"/>
      <c r="TE284" s="11"/>
      <c r="TF284" s="11"/>
      <c r="TG284" s="14"/>
      <c r="TH284" s="11"/>
      <c r="TI284" s="11"/>
      <c r="TJ284" s="11"/>
      <c r="TK284" s="11"/>
      <c r="TL284" s="11"/>
      <c r="TM284" s="11"/>
      <c r="TN284" s="11"/>
      <c r="TO284" s="11"/>
      <c r="TP284" s="11"/>
      <c r="TQ284" s="11"/>
      <c r="TR284" s="11"/>
      <c r="TS284" s="11"/>
      <c r="TT284" s="11"/>
      <c r="TU284" s="11"/>
      <c r="TV284" s="11"/>
      <c r="TW284" s="11"/>
      <c r="TX284" s="11"/>
      <c r="TY284" s="11"/>
      <c r="TZ284" s="11"/>
      <c r="UA284" s="11"/>
      <c r="UB284" s="11"/>
      <c r="UC284" s="11"/>
      <c r="UD284" s="11"/>
      <c r="UE284" s="11"/>
      <c r="UF284" s="11"/>
      <c r="UG284" s="11"/>
      <c r="UH284" s="11"/>
      <c r="UI284" s="11"/>
      <c r="UJ284" s="11"/>
      <c r="UK284" s="11"/>
      <c r="UL284" s="11"/>
      <c r="UM284" s="11"/>
      <c r="UN284" s="11"/>
      <c r="UO284" s="11"/>
      <c r="UP284" s="11"/>
      <c r="UQ284" s="11"/>
      <c r="UR284" s="11"/>
      <c r="US284" s="11"/>
      <c r="UT284" s="11"/>
      <c r="UU284" s="11"/>
      <c r="UV284" s="11"/>
      <c r="UW284" s="11"/>
      <c r="UX284" s="11"/>
      <c r="UY284" s="11"/>
      <c r="UZ284" s="11"/>
      <c r="VA284" s="11"/>
      <c r="VB284" s="11"/>
      <c r="VC284" s="11"/>
      <c r="VD284" s="11"/>
      <c r="VE284" s="11"/>
      <c r="VF284" s="11"/>
      <c r="VG284" s="11"/>
      <c r="VH284" s="14"/>
      <c r="VI284" s="11"/>
      <c r="VJ284" s="11"/>
      <c r="VK284" s="11"/>
      <c r="VL284" s="11"/>
      <c r="VM284" s="11"/>
      <c r="VN284" s="11"/>
      <c r="VO284" s="11"/>
      <c r="VP284" s="11"/>
      <c r="VQ284" s="11"/>
      <c r="VR284" s="11"/>
      <c r="VS284" s="11"/>
      <c r="VT284" s="11"/>
      <c r="VU284" s="11"/>
      <c r="VV284" s="11"/>
      <c r="VW284" s="11"/>
      <c r="VX284" s="11"/>
      <c r="VY284" s="11"/>
      <c r="VZ284" s="11"/>
      <c r="WA284" s="11"/>
      <c r="WB284" s="11"/>
      <c r="WC284" s="11"/>
      <c r="WD284" s="11"/>
      <c r="WE284" s="11"/>
      <c r="WF284" s="11"/>
      <c r="WG284" s="11"/>
      <c r="WH284" s="11"/>
      <c r="WI284" s="11"/>
      <c r="WJ284" s="11"/>
      <c r="WK284" s="11"/>
      <c r="WL284" s="11"/>
      <c r="WM284" s="11"/>
      <c r="WN284" s="11"/>
      <c r="WO284" s="11"/>
      <c r="WP284" s="11"/>
      <c r="WQ284" s="11"/>
      <c r="WR284" s="11"/>
      <c r="WS284" s="11"/>
      <c r="WT284" s="11"/>
      <c r="WU284" s="11"/>
      <c r="WV284" s="11"/>
      <c r="WW284" s="11"/>
      <c r="WX284" s="11"/>
      <c r="WY284" s="11"/>
      <c r="WZ284" s="11"/>
      <c r="XA284" s="11"/>
      <c r="XB284" s="11"/>
      <c r="XC284" s="11"/>
      <c r="XD284" s="11"/>
      <c r="XE284" s="11"/>
      <c r="XF284" s="11"/>
      <c r="XG284" s="11"/>
      <c r="XH284" s="11"/>
      <c r="XI284" s="11"/>
      <c r="XJ284" s="11"/>
      <c r="XK284" s="11"/>
      <c r="XL284" s="11"/>
      <c r="XM284" s="11"/>
      <c r="XN284" s="11"/>
      <c r="XO284" s="11"/>
      <c r="XP284" s="11"/>
      <c r="XQ284" s="11"/>
      <c r="XR284" s="11"/>
      <c r="XS284" s="11"/>
      <c r="XT284" s="11"/>
      <c r="XU284" s="11"/>
      <c r="XV284" s="11"/>
      <c r="XW284" s="11"/>
      <c r="XX284" s="11"/>
      <c r="XY284" s="11"/>
      <c r="XZ284" s="11"/>
      <c r="YA284" s="11"/>
      <c r="YB284" s="11"/>
      <c r="YC284" s="11"/>
      <c r="YD284" s="11"/>
      <c r="YE284" s="11"/>
      <c r="YF284" s="11"/>
      <c r="YG284" s="11"/>
      <c r="YH284" s="11"/>
      <c r="YI284" s="11"/>
      <c r="YJ284" s="11"/>
      <c r="YK284" s="11"/>
      <c r="YL284" s="11"/>
      <c r="YM284" s="11"/>
      <c r="YN284" s="11"/>
      <c r="YO284" s="11"/>
      <c r="YP284" s="11"/>
      <c r="YQ284" s="11"/>
      <c r="YR284" s="11"/>
      <c r="YS284" s="11"/>
      <c r="YT284" s="11"/>
      <c r="YU284" s="11"/>
      <c r="YV284" s="11"/>
      <c r="YW284" s="11"/>
      <c r="YX284" s="11"/>
      <c r="YY284" s="11"/>
      <c r="YZ284" s="11"/>
      <c r="ZA284" s="11"/>
      <c r="ZB284" s="11"/>
      <c r="ZC284" s="11"/>
      <c r="ZD284" s="11"/>
      <c r="ZE284" s="11"/>
      <c r="ZF284" s="11"/>
      <c r="ZG284" s="11"/>
      <c r="ZH284" s="11"/>
      <c r="ZI284" s="11"/>
      <c r="ZJ284" s="11"/>
      <c r="ZK284" s="11"/>
      <c r="ZL284" s="11"/>
      <c r="ZM284" s="11"/>
      <c r="ZN284" s="11"/>
      <c r="ZO284" s="11"/>
      <c r="ZP284" s="11"/>
      <c r="ZQ284" s="11"/>
      <c r="ZR284" s="11"/>
      <c r="ZS284" s="11"/>
      <c r="ZT284" s="11"/>
      <c r="ZU284" s="11"/>
      <c r="ZV284" s="11"/>
    </row>
    <row r="285" spans="3:698" x14ac:dyDescent="0.2">
      <c r="C285" s="14"/>
      <c r="D285" s="14"/>
      <c r="E285" s="14"/>
      <c r="F285" s="14"/>
      <c r="AY285" s="14"/>
      <c r="AZ285" s="14"/>
      <c r="BA285" s="14"/>
      <c r="BB285" s="14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4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4"/>
      <c r="KM285" s="11"/>
      <c r="KN285" s="11"/>
      <c r="KO285" s="11"/>
      <c r="KP285" s="11"/>
      <c r="KQ285" s="14"/>
      <c r="KR285" s="11"/>
      <c r="KS285" s="11"/>
      <c r="KT285" s="14"/>
      <c r="KU285" s="11"/>
      <c r="KV285" s="11"/>
      <c r="KW285" s="11"/>
      <c r="KX285" s="11"/>
      <c r="KY285" s="14"/>
      <c r="KZ285" s="11"/>
      <c r="LA285" s="11"/>
      <c r="LB285" s="11"/>
      <c r="LC285" s="11"/>
      <c r="LD285" s="11"/>
      <c r="LE285" s="11"/>
      <c r="LF285" s="11"/>
      <c r="LG285" s="11"/>
      <c r="LH285" s="11"/>
      <c r="LI285" s="11"/>
      <c r="LJ285" s="11"/>
      <c r="LK285" s="11"/>
      <c r="LL285" s="11"/>
      <c r="LM285" s="11"/>
      <c r="LN285" s="11"/>
      <c r="LO285" s="11"/>
      <c r="LP285" s="11"/>
      <c r="LQ285" s="11"/>
      <c r="LR285" s="11"/>
      <c r="LS285" s="11"/>
      <c r="LT285" s="11"/>
      <c r="LU285" s="11"/>
      <c r="LV285" s="11"/>
      <c r="LW285" s="11"/>
      <c r="LX285" s="11"/>
      <c r="LY285" s="11"/>
      <c r="LZ285" s="11"/>
      <c r="MA285" s="11"/>
      <c r="MB285" s="11"/>
      <c r="MC285" s="11"/>
      <c r="MD285" s="11"/>
      <c r="ME285" s="11"/>
      <c r="MF285" s="11"/>
      <c r="MG285" s="11"/>
      <c r="MH285" s="11"/>
      <c r="MI285" s="11"/>
      <c r="MJ285" s="11"/>
      <c r="MK285" s="11"/>
      <c r="ML285" s="11"/>
      <c r="MM285" s="11"/>
      <c r="MN285" s="11"/>
      <c r="MO285" s="11"/>
      <c r="MP285" s="11"/>
      <c r="MQ285" s="11"/>
      <c r="MR285" s="11"/>
      <c r="MS285" s="11"/>
      <c r="MT285" s="11"/>
      <c r="MU285" s="11"/>
      <c r="MV285" s="11"/>
      <c r="MW285" s="11"/>
      <c r="MX285" s="11"/>
      <c r="MY285" s="11"/>
      <c r="MZ285" s="11"/>
      <c r="NA285" s="11"/>
      <c r="NB285" s="11"/>
      <c r="NC285" s="11"/>
      <c r="ND285" s="11"/>
      <c r="NE285" s="11"/>
      <c r="NF285" s="11"/>
      <c r="NG285" s="11"/>
      <c r="NH285" s="11"/>
      <c r="NI285" s="11"/>
      <c r="NJ285" s="11"/>
      <c r="NK285" s="11"/>
      <c r="NL285" s="11"/>
      <c r="NM285" s="11"/>
      <c r="NN285" s="11"/>
      <c r="NO285" s="11"/>
      <c r="NP285" s="11"/>
      <c r="NQ285" s="11"/>
      <c r="NR285" s="11"/>
      <c r="NS285" s="11"/>
      <c r="NT285" s="14"/>
      <c r="NU285" s="11"/>
      <c r="NV285" s="11"/>
      <c r="NW285" s="11"/>
      <c r="NX285" s="11"/>
      <c r="NY285" s="11"/>
      <c r="NZ285" s="11"/>
      <c r="OA285" s="11"/>
      <c r="OB285" s="11"/>
      <c r="OC285" s="11"/>
      <c r="OD285" s="11"/>
      <c r="OE285" s="11"/>
      <c r="OF285" s="11"/>
      <c r="OG285" s="11"/>
      <c r="OH285" s="11"/>
      <c r="OI285" s="11"/>
      <c r="OJ285" s="11"/>
      <c r="OK285" s="11"/>
      <c r="OL285" s="11"/>
      <c r="OM285" s="11"/>
      <c r="ON285" s="11"/>
      <c r="OO285" s="11"/>
      <c r="OP285" s="11"/>
      <c r="OQ285" s="11"/>
      <c r="OR285" s="11"/>
      <c r="OS285" s="14"/>
      <c r="OT285" s="44"/>
      <c r="OU285" s="11"/>
      <c r="OV285" s="11"/>
      <c r="OW285" s="11"/>
      <c r="OX285" s="11"/>
      <c r="OY285" s="11"/>
      <c r="OZ285" s="11"/>
      <c r="PA285" s="11"/>
      <c r="PB285" s="11"/>
      <c r="PC285" s="11"/>
      <c r="PD285" s="11"/>
      <c r="PE285" s="11"/>
      <c r="PF285" s="11"/>
      <c r="PG285" s="11"/>
      <c r="PH285" s="11"/>
      <c r="PI285" s="11"/>
      <c r="PJ285" s="11"/>
      <c r="PK285" s="11"/>
      <c r="PL285" s="11"/>
      <c r="PM285" s="11"/>
      <c r="PN285" s="11"/>
      <c r="PO285" s="11"/>
      <c r="PP285" s="11"/>
      <c r="PQ285" s="11"/>
      <c r="PR285" s="11"/>
      <c r="PS285" s="11"/>
      <c r="PT285" s="11"/>
      <c r="PU285" s="11"/>
      <c r="PV285" s="11"/>
      <c r="PW285" s="11"/>
      <c r="PX285" s="14"/>
      <c r="PY285" s="11"/>
      <c r="PZ285" s="11"/>
      <c r="QA285" s="11"/>
      <c r="QB285" s="11"/>
      <c r="QC285" s="11"/>
      <c r="QD285" s="11"/>
      <c r="QE285" s="11"/>
      <c r="QF285" s="11"/>
      <c r="QG285" s="11"/>
      <c r="QH285" s="11"/>
      <c r="QI285" s="11"/>
      <c r="QJ285" s="11"/>
      <c r="QK285" s="11"/>
      <c r="QL285" s="11"/>
      <c r="QM285" s="11"/>
      <c r="QN285" s="11"/>
      <c r="QO285" s="11"/>
      <c r="QP285" s="11"/>
      <c r="QQ285" s="11"/>
      <c r="QR285" s="11"/>
      <c r="QS285" s="11"/>
      <c r="QT285" s="11"/>
      <c r="QU285" s="11"/>
      <c r="QV285" s="11"/>
      <c r="QW285" s="11"/>
      <c r="QX285" s="11"/>
      <c r="QY285" s="11"/>
      <c r="QZ285" s="11"/>
      <c r="RA285" s="14"/>
      <c r="RB285" s="11"/>
      <c r="RC285" s="11"/>
      <c r="RD285" s="11"/>
      <c r="RE285" s="11"/>
      <c r="RF285" s="11"/>
      <c r="RG285" s="11"/>
      <c r="RH285" s="11"/>
      <c r="RI285" s="11"/>
      <c r="RJ285" s="14"/>
      <c r="RK285" s="11"/>
      <c r="RL285" s="11"/>
      <c r="RM285" s="11"/>
      <c r="RN285" s="11"/>
      <c r="RO285" s="11"/>
      <c r="RP285" s="11"/>
      <c r="RQ285" s="11"/>
      <c r="RR285" s="11"/>
      <c r="RS285" s="11"/>
      <c r="RT285" s="11"/>
      <c r="RU285" s="11"/>
      <c r="RV285" s="11"/>
      <c r="RW285" s="11"/>
      <c r="RX285" s="11"/>
      <c r="RY285" s="11"/>
      <c r="RZ285" s="11"/>
      <c r="SA285" s="11"/>
      <c r="SB285" s="11"/>
      <c r="SC285" s="11"/>
      <c r="SD285" s="11"/>
      <c r="SE285" s="11"/>
      <c r="SF285" s="11"/>
      <c r="SG285" s="11"/>
      <c r="SH285" s="11"/>
      <c r="SI285" s="11"/>
      <c r="SJ285" s="11"/>
      <c r="SK285" s="11"/>
      <c r="SL285" s="11"/>
      <c r="SM285" s="11"/>
      <c r="SN285" s="11"/>
      <c r="SO285" s="11"/>
      <c r="SP285" s="11"/>
      <c r="SQ285" s="11"/>
      <c r="SR285" s="11"/>
      <c r="SS285" s="11"/>
      <c r="ST285" s="11"/>
      <c r="SU285" s="11"/>
      <c r="SV285" s="11"/>
      <c r="SW285" s="11"/>
      <c r="SX285" s="11"/>
      <c r="SY285" s="11"/>
      <c r="SZ285" s="11"/>
      <c r="TA285" s="11"/>
      <c r="TB285" s="11"/>
      <c r="TC285" s="11"/>
      <c r="TD285" s="11"/>
      <c r="TE285" s="11"/>
      <c r="TF285" s="11"/>
      <c r="TG285" s="14"/>
      <c r="TH285" s="11"/>
      <c r="TI285" s="11"/>
      <c r="TJ285" s="11"/>
      <c r="TK285" s="11"/>
      <c r="TL285" s="11"/>
      <c r="TM285" s="11"/>
      <c r="TN285" s="11"/>
      <c r="TO285" s="11"/>
      <c r="TP285" s="11"/>
      <c r="TQ285" s="11"/>
      <c r="TR285" s="11"/>
      <c r="TS285" s="11"/>
      <c r="TT285" s="11"/>
      <c r="TU285" s="11"/>
      <c r="TV285" s="11"/>
      <c r="TW285" s="11"/>
      <c r="TX285" s="11"/>
      <c r="TY285" s="11"/>
      <c r="TZ285" s="11"/>
      <c r="UA285" s="11"/>
      <c r="UB285" s="11"/>
      <c r="UC285" s="11"/>
      <c r="UD285" s="11"/>
      <c r="UE285" s="11"/>
      <c r="UF285" s="11"/>
      <c r="UG285" s="11"/>
      <c r="UH285" s="11"/>
      <c r="UI285" s="11"/>
      <c r="UJ285" s="11"/>
      <c r="UK285" s="11"/>
      <c r="UL285" s="11"/>
      <c r="UM285" s="11"/>
      <c r="UN285" s="11"/>
      <c r="UO285" s="11"/>
      <c r="UP285" s="11"/>
      <c r="UQ285" s="11"/>
      <c r="UR285" s="11"/>
      <c r="US285" s="11"/>
      <c r="UT285" s="11"/>
      <c r="UU285" s="11"/>
      <c r="UV285" s="11"/>
      <c r="UW285" s="11"/>
      <c r="UX285" s="11"/>
      <c r="UY285" s="11"/>
      <c r="UZ285" s="11"/>
      <c r="VA285" s="11"/>
      <c r="VB285" s="11"/>
      <c r="VC285" s="11"/>
      <c r="VD285" s="11"/>
      <c r="VE285" s="11"/>
      <c r="VF285" s="11"/>
      <c r="VG285" s="11"/>
      <c r="VH285" s="14"/>
      <c r="VI285" s="11"/>
      <c r="VJ285" s="11"/>
      <c r="VK285" s="11"/>
      <c r="VL285" s="11"/>
      <c r="VM285" s="11"/>
      <c r="VN285" s="11"/>
      <c r="VO285" s="11"/>
      <c r="VP285" s="11"/>
      <c r="VQ285" s="11"/>
      <c r="VR285" s="11"/>
      <c r="VS285" s="11"/>
      <c r="VT285" s="11"/>
      <c r="VU285" s="11"/>
      <c r="VV285" s="11"/>
      <c r="VW285" s="11"/>
      <c r="VX285" s="11"/>
      <c r="VY285" s="11"/>
      <c r="VZ285" s="11"/>
      <c r="WA285" s="11"/>
      <c r="WB285" s="11"/>
      <c r="WC285" s="11"/>
      <c r="WD285" s="11"/>
      <c r="WE285" s="11"/>
      <c r="WF285" s="11"/>
      <c r="WG285" s="11"/>
      <c r="WH285" s="11"/>
      <c r="WI285" s="11"/>
      <c r="WJ285" s="11"/>
      <c r="WK285" s="11"/>
      <c r="WL285" s="11"/>
      <c r="WM285" s="11"/>
      <c r="WN285" s="11"/>
      <c r="WO285" s="11"/>
      <c r="WP285" s="11"/>
      <c r="WQ285" s="11"/>
      <c r="WR285" s="11"/>
      <c r="WS285" s="11"/>
      <c r="WT285" s="11"/>
      <c r="WU285" s="11"/>
      <c r="WV285" s="11"/>
      <c r="WW285" s="11"/>
      <c r="WX285" s="11"/>
      <c r="WY285" s="11"/>
      <c r="WZ285" s="11"/>
      <c r="XA285" s="11"/>
      <c r="XB285" s="11"/>
      <c r="XC285" s="11"/>
      <c r="XD285" s="11"/>
      <c r="XE285" s="11"/>
      <c r="XF285" s="11"/>
      <c r="XG285" s="11"/>
      <c r="XH285" s="11"/>
      <c r="XI285" s="11"/>
      <c r="XJ285" s="11"/>
      <c r="XK285" s="11"/>
      <c r="XL285" s="11"/>
      <c r="XM285" s="11"/>
      <c r="XN285" s="11"/>
      <c r="XO285" s="11"/>
      <c r="XP285" s="11"/>
      <c r="XQ285" s="11"/>
      <c r="XR285" s="11"/>
      <c r="XS285" s="11"/>
      <c r="XT285" s="11"/>
      <c r="XU285" s="11"/>
      <c r="XV285" s="11"/>
      <c r="XW285" s="11"/>
      <c r="XX285" s="11"/>
      <c r="XY285" s="11"/>
      <c r="XZ285" s="11"/>
      <c r="YA285" s="11"/>
      <c r="YB285" s="11"/>
      <c r="YC285" s="11"/>
      <c r="YD285" s="11"/>
      <c r="YE285" s="11"/>
      <c r="YF285" s="11"/>
      <c r="YG285" s="11"/>
      <c r="YH285" s="11"/>
      <c r="YI285" s="11"/>
      <c r="YJ285" s="11"/>
      <c r="YK285" s="11"/>
      <c r="YL285" s="11"/>
      <c r="YM285" s="11"/>
      <c r="YN285" s="11"/>
      <c r="YO285" s="11"/>
      <c r="YP285" s="11"/>
      <c r="YQ285" s="11"/>
      <c r="YR285" s="11"/>
      <c r="YS285" s="11"/>
      <c r="YT285" s="11"/>
      <c r="YU285" s="11"/>
      <c r="YV285" s="11"/>
      <c r="YW285" s="11"/>
      <c r="YX285" s="11"/>
      <c r="YY285" s="11"/>
      <c r="YZ285" s="11"/>
      <c r="ZA285" s="11"/>
      <c r="ZB285" s="11"/>
      <c r="ZC285" s="11"/>
      <c r="ZD285" s="11"/>
      <c r="ZE285" s="11"/>
      <c r="ZF285" s="11"/>
      <c r="ZG285" s="11"/>
      <c r="ZH285" s="11"/>
      <c r="ZI285" s="11"/>
      <c r="ZJ285" s="11"/>
      <c r="ZK285" s="11"/>
      <c r="ZL285" s="11"/>
      <c r="ZM285" s="11"/>
      <c r="ZN285" s="11"/>
      <c r="ZO285" s="11"/>
      <c r="ZP285" s="11"/>
      <c r="ZQ285" s="11"/>
      <c r="ZR285" s="11"/>
      <c r="ZS285" s="11"/>
      <c r="ZT285" s="11"/>
      <c r="ZU285" s="11"/>
      <c r="ZV285" s="11"/>
    </row>
    <row r="286" spans="3:698" x14ac:dyDescent="0.2">
      <c r="C286" s="14"/>
      <c r="D286" s="14"/>
      <c r="E286" s="14"/>
      <c r="F286" s="14"/>
      <c r="AY286" s="14"/>
      <c r="AZ286" s="14"/>
      <c r="BA286" s="14"/>
      <c r="BB286" s="14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4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4"/>
      <c r="KM286" s="11"/>
      <c r="KN286" s="11"/>
      <c r="KO286" s="11"/>
      <c r="KP286" s="11"/>
      <c r="KQ286" s="14"/>
      <c r="KR286" s="11"/>
      <c r="KS286" s="11"/>
      <c r="KT286" s="14"/>
      <c r="KU286" s="11"/>
      <c r="KV286" s="11"/>
      <c r="KW286" s="11"/>
      <c r="KX286" s="11"/>
      <c r="KY286" s="14"/>
      <c r="KZ286" s="11"/>
      <c r="LA286" s="11"/>
      <c r="LB286" s="11"/>
      <c r="LC286" s="11"/>
      <c r="LD286" s="11"/>
      <c r="LE286" s="11"/>
      <c r="LF286" s="11"/>
      <c r="LG286" s="11"/>
      <c r="LH286" s="11"/>
      <c r="LI286" s="11"/>
      <c r="LJ286" s="11"/>
      <c r="LK286" s="11"/>
      <c r="LL286" s="11"/>
      <c r="LM286" s="11"/>
      <c r="LN286" s="11"/>
      <c r="LO286" s="11"/>
      <c r="LP286" s="11"/>
      <c r="LQ286" s="11"/>
      <c r="LR286" s="11"/>
      <c r="LS286" s="11"/>
      <c r="LT286" s="11"/>
      <c r="LU286" s="11"/>
      <c r="LV286" s="11"/>
      <c r="LW286" s="11"/>
      <c r="LX286" s="11"/>
      <c r="LY286" s="11"/>
      <c r="LZ286" s="11"/>
      <c r="MA286" s="11"/>
      <c r="MB286" s="11"/>
      <c r="MC286" s="11"/>
      <c r="MD286" s="11"/>
      <c r="ME286" s="11"/>
      <c r="MF286" s="11"/>
      <c r="MG286" s="11"/>
      <c r="MH286" s="11"/>
      <c r="MI286" s="11"/>
      <c r="MJ286" s="11"/>
      <c r="MK286" s="11"/>
      <c r="ML286" s="11"/>
      <c r="MM286" s="11"/>
      <c r="MN286" s="11"/>
      <c r="MO286" s="11"/>
      <c r="MP286" s="11"/>
      <c r="MQ286" s="11"/>
      <c r="MR286" s="11"/>
      <c r="MS286" s="11"/>
      <c r="MT286" s="11"/>
      <c r="MU286" s="11"/>
      <c r="MV286" s="11"/>
      <c r="MW286" s="11"/>
      <c r="MX286" s="11"/>
      <c r="MY286" s="11"/>
      <c r="MZ286" s="11"/>
      <c r="NA286" s="11"/>
      <c r="NB286" s="11"/>
      <c r="NC286" s="11"/>
      <c r="ND286" s="11"/>
      <c r="NE286" s="11"/>
      <c r="NF286" s="11"/>
      <c r="NG286" s="11"/>
      <c r="NH286" s="11"/>
      <c r="NI286" s="11"/>
      <c r="NJ286" s="11"/>
      <c r="NK286" s="11"/>
      <c r="NL286" s="11"/>
      <c r="NM286" s="11"/>
      <c r="NN286" s="11"/>
      <c r="NO286" s="11"/>
      <c r="NP286" s="11"/>
      <c r="NQ286" s="11"/>
      <c r="NR286" s="11"/>
      <c r="NS286" s="11"/>
      <c r="NT286" s="14"/>
      <c r="NU286" s="11"/>
      <c r="NV286" s="11"/>
      <c r="NW286" s="11"/>
      <c r="NX286" s="11"/>
      <c r="NY286" s="11"/>
      <c r="NZ286" s="11"/>
      <c r="OA286" s="11"/>
      <c r="OB286" s="11"/>
      <c r="OC286" s="11"/>
      <c r="OD286" s="11"/>
      <c r="OE286" s="11"/>
      <c r="OF286" s="11"/>
      <c r="OG286" s="11"/>
      <c r="OH286" s="11"/>
      <c r="OI286" s="11"/>
      <c r="OJ286" s="11"/>
      <c r="OK286" s="11"/>
      <c r="OL286" s="11"/>
      <c r="OM286" s="11"/>
      <c r="ON286" s="11"/>
      <c r="OO286" s="11"/>
      <c r="OP286" s="11"/>
      <c r="OQ286" s="11"/>
      <c r="OR286" s="11"/>
      <c r="OS286" s="14"/>
      <c r="OT286" s="44"/>
      <c r="OU286" s="11"/>
      <c r="OV286" s="11"/>
      <c r="OW286" s="11"/>
      <c r="OX286" s="11"/>
      <c r="OY286" s="11"/>
      <c r="OZ286" s="11"/>
      <c r="PA286" s="11"/>
      <c r="PB286" s="11"/>
      <c r="PC286" s="11"/>
      <c r="PD286" s="11"/>
      <c r="PE286" s="11"/>
      <c r="PF286" s="11"/>
      <c r="PG286" s="11"/>
      <c r="PH286" s="11"/>
      <c r="PI286" s="11"/>
      <c r="PJ286" s="11"/>
      <c r="PK286" s="11"/>
      <c r="PL286" s="11"/>
      <c r="PM286" s="11"/>
      <c r="PN286" s="11"/>
      <c r="PO286" s="11"/>
      <c r="PP286" s="11"/>
      <c r="PQ286" s="11"/>
      <c r="PR286" s="11"/>
      <c r="PS286" s="11"/>
      <c r="PT286" s="11"/>
      <c r="PU286" s="11"/>
      <c r="PV286" s="11"/>
      <c r="PW286" s="11"/>
      <c r="PX286" s="14"/>
      <c r="PY286" s="11"/>
      <c r="PZ286" s="11"/>
      <c r="QA286" s="11"/>
      <c r="QB286" s="11"/>
      <c r="QC286" s="11"/>
      <c r="QD286" s="11"/>
      <c r="QE286" s="11"/>
      <c r="QF286" s="11"/>
      <c r="QG286" s="11"/>
      <c r="QH286" s="11"/>
      <c r="QI286" s="11"/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4"/>
      <c r="RB286" s="11"/>
      <c r="RC286" s="11"/>
      <c r="RD286" s="11"/>
      <c r="RE286" s="11"/>
      <c r="RF286" s="11"/>
      <c r="RG286" s="11"/>
      <c r="RH286" s="11"/>
      <c r="RI286" s="11"/>
      <c r="RJ286" s="14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4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4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1"/>
      <c r="WI286" s="11"/>
      <c r="WJ286" s="11"/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1"/>
      <c r="YG286" s="11"/>
      <c r="YH286" s="11"/>
      <c r="YI286" s="11"/>
      <c r="YJ286" s="11"/>
      <c r="YK286" s="11"/>
      <c r="YL286" s="11"/>
      <c r="YM286" s="11"/>
      <c r="YN286" s="11"/>
      <c r="YO286" s="11"/>
      <c r="YP286" s="11"/>
      <c r="YQ286" s="11"/>
      <c r="YR286" s="11"/>
      <c r="YS286" s="11"/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1"/>
      <c r="ZF286" s="11"/>
      <c r="ZG286" s="11"/>
      <c r="ZH286" s="11"/>
      <c r="ZI286" s="11"/>
      <c r="ZJ286" s="11"/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</row>
    <row r="287" spans="3:698" x14ac:dyDescent="0.2">
      <c r="C287" s="14"/>
      <c r="D287" s="14"/>
      <c r="E287" s="14"/>
      <c r="F287" s="14"/>
      <c r="AY287" s="14"/>
      <c r="AZ287" s="14"/>
      <c r="BA287" s="14"/>
      <c r="BB287" s="14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4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4"/>
      <c r="KM287" s="11"/>
      <c r="KN287" s="11"/>
      <c r="KO287" s="11"/>
      <c r="KP287" s="11"/>
      <c r="KQ287" s="14"/>
      <c r="KR287" s="11"/>
      <c r="KS287" s="11"/>
      <c r="KT287" s="14"/>
      <c r="KU287" s="11"/>
      <c r="KV287" s="11"/>
      <c r="KW287" s="11"/>
      <c r="KX287" s="11"/>
      <c r="KY287" s="14"/>
      <c r="KZ287" s="11"/>
      <c r="LA287" s="11"/>
      <c r="LB287" s="11"/>
      <c r="LC287" s="11"/>
      <c r="LD287" s="11"/>
      <c r="LE287" s="11"/>
      <c r="LF287" s="11"/>
      <c r="LG287" s="11"/>
      <c r="LH287" s="11"/>
      <c r="LI287" s="11"/>
      <c r="LJ287" s="11"/>
      <c r="LK287" s="11"/>
      <c r="LL287" s="11"/>
      <c r="LM287" s="11"/>
      <c r="LN287" s="11"/>
      <c r="LO287" s="11"/>
      <c r="LP287" s="11"/>
      <c r="LQ287" s="11"/>
      <c r="LR287" s="11"/>
      <c r="LS287" s="11"/>
      <c r="LT287" s="11"/>
      <c r="LU287" s="11"/>
      <c r="LV287" s="11"/>
      <c r="LW287" s="11"/>
      <c r="LX287" s="11"/>
      <c r="LY287" s="11"/>
      <c r="LZ287" s="11"/>
      <c r="MA287" s="11"/>
      <c r="MB287" s="11"/>
      <c r="MC287" s="11"/>
      <c r="MD287" s="11"/>
      <c r="ME287" s="11"/>
      <c r="MF287" s="11"/>
      <c r="MG287" s="11"/>
      <c r="MH287" s="11"/>
      <c r="MI287" s="11"/>
      <c r="MJ287" s="11"/>
      <c r="MK287" s="11"/>
      <c r="ML287" s="11"/>
      <c r="MM287" s="11"/>
      <c r="MN287" s="11"/>
      <c r="MO287" s="11"/>
      <c r="MP287" s="11"/>
      <c r="MQ287" s="11"/>
      <c r="MR287" s="11"/>
      <c r="MS287" s="11"/>
      <c r="MT287" s="11"/>
      <c r="MU287" s="11"/>
      <c r="MV287" s="11"/>
      <c r="MW287" s="11"/>
      <c r="MX287" s="11"/>
      <c r="MY287" s="11"/>
      <c r="MZ287" s="11"/>
      <c r="NA287" s="11"/>
      <c r="NB287" s="11"/>
      <c r="NC287" s="11"/>
      <c r="ND287" s="11"/>
      <c r="NE287" s="11"/>
      <c r="NF287" s="11"/>
      <c r="NG287" s="11"/>
      <c r="NH287" s="11"/>
      <c r="NI287" s="11"/>
      <c r="NJ287" s="11"/>
      <c r="NK287" s="11"/>
      <c r="NL287" s="11"/>
      <c r="NM287" s="11"/>
      <c r="NN287" s="11"/>
      <c r="NO287" s="11"/>
      <c r="NP287" s="11"/>
      <c r="NQ287" s="11"/>
      <c r="NR287" s="11"/>
      <c r="NS287" s="11"/>
      <c r="NT287" s="14"/>
      <c r="NU287" s="11"/>
      <c r="NV287" s="11"/>
      <c r="NW287" s="11"/>
      <c r="NX287" s="11"/>
      <c r="NY287" s="11"/>
      <c r="NZ287" s="11"/>
      <c r="OA287" s="11"/>
      <c r="OB287" s="11"/>
      <c r="OC287" s="11"/>
      <c r="OD287" s="11"/>
      <c r="OE287" s="11"/>
      <c r="OF287" s="11"/>
      <c r="OG287" s="11"/>
      <c r="OH287" s="11"/>
      <c r="OI287" s="11"/>
      <c r="OJ287" s="11"/>
      <c r="OK287" s="11"/>
      <c r="OL287" s="11"/>
      <c r="OM287" s="11"/>
      <c r="ON287" s="11"/>
      <c r="OO287" s="11"/>
      <c r="OP287" s="11"/>
      <c r="OQ287" s="11"/>
      <c r="OR287" s="11"/>
      <c r="OS287" s="14"/>
      <c r="OT287" s="44"/>
      <c r="OU287" s="11"/>
      <c r="OV287" s="11"/>
      <c r="OW287" s="11"/>
      <c r="OX287" s="11"/>
      <c r="OY287" s="11"/>
      <c r="OZ287" s="11"/>
      <c r="PA287" s="11"/>
      <c r="PB287" s="11"/>
      <c r="PC287" s="11"/>
      <c r="PD287" s="11"/>
      <c r="PE287" s="11"/>
      <c r="PF287" s="11"/>
      <c r="PG287" s="11"/>
      <c r="PH287" s="11"/>
      <c r="PI287" s="11"/>
      <c r="PJ287" s="11"/>
      <c r="PK287" s="11"/>
      <c r="PL287" s="11"/>
      <c r="PM287" s="11"/>
      <c r="PN287" s="11"/>
      <c r="PO287" s="11"/>
      <c r="PP287" s="11"/>
      <c r="PQ287" s="11"/>
      <c r="PR287" s="11"/>
      <c r="PS287" s="11"/>
      <c r="PT287" s="11"/>
      <c r="PU287" s="11"/>
      <c r="PV287" s="11"/>
      <c r="PW287" s="11"/>
      <c r="PX287" s="14"/>
      <c r="PY287" s="11"/>
      <c r="PZ287" s="11"/>
      <c r="QA287" s="11"/>
      <c r="QB287" s="11"/>
      <c r="QC287" s="11"/>
      <c r="QD287" s="11"/>
      <c r="QE287" s="11"/>
      <c r="QF287" s="11"/>
      <c r="QG287" s="11"/>
      <c r="QH287" s="11"/>
      <c r="QI287" s="11"/>
      <c r="QJ287" s="11"/>
      <c r="QK287" s="11"/>
      <c r="QL287" s="11"/>
      <c r="QM287" s="11"/>
      <c r="QN287" s="11"/>
      <c r="QO287" s="11"/>
      <c r="QP287" s="11"/>
      <c r="QQ287" s="11"/>
      <c r="QR287" s="11"/>
      <c r="QS287" s="11"/>
      <c r="QT287" s="11"/>
      <c r="QU287" s="11"/>
      <c r="QV287" s="11"/>
      <c r="QW287" s="11"/>
      <c r="QX287" s="11"/>
      <c r="QY287" s="11"/>
      <c r="QZ287" s="11"/>
      <c r="RA287" s="14"/>
      <c r="RB287" s="11"/>
      <c r="RC287" s="11"/>
      <c r="RD287" s="11"/>
      <c r="RE287" s="11"/>
      <c r="RF287" s="11"/>
      <c r="RG287" s="11"/>
      <c r="RH287" s="11"/>
      <c r="RI287" s="11"/>
      <c r="RJ287" s="14"/>
      <c r="RK287" s="11"/>
      <c r="RL287" s="11"/>
      <c r="RM287" s="11"/>
      <c r="RN287" s="11"/>
      <c r="RO287" s="11"/>
      <c r="RP287" s="11"/>
      <c r="RQ287" s="11"/>
      <c r="RR287" s="11"/>
      <c r="RS287" s="11"/>
      <c r="RT287" s="11"/>
      <c r="RU287" s="11"/>
      <c r="RV287" s="11"/>
      <c r="RW287" s="11"/>
      <c r="RX287" s="11"/>
      <c r="RY287" s="11"/>
      <c r="RZ287" s="11"/>
      <c r="SA287" s="11"/>
      <c r="SB287" s="11"/>
      <c r="SC287" s="11"/>
      <c r="SD287" s="11"/>
      <c r="SE287" s="11"/>
      <c r="SF287" s="11"/>
      <c r="SG287" s="11"/>
      <c r="SH287" s="11"/>
      <c r="SI287" s="11"/>
      <c r="SJ287" s="11"/>
      <c r="SK287" s="11"/>
      <c r="SL287" s="11"/>
      <c r="SM287" s="11"/>
      <c r="SN287" s="11"/>
      <c r="SO287" s="11"/>
      <c r="SP287" s="11"/>
      <c r="SQ287" s="11"/>
      <c r="SR287" s="11"/>
      <c r="SS287" s="11"/>
      <c r="ST287" s="11"/>
      <c r="SU287" s="11"/>
      <c r="SV287" s="11"/>
      <c r="SW287" s="11"/>
      <c r="SX287" s="11"/>
      <c r="SY287" s="11"/>
      <c r="SZ287" s="11"/>
      <c r="TA287" s="11"/>
      <c r="TB287" s="11"/>
      <c r="TC287" s="11"/>
      <c r="TD287" s="11"/>
      <c r="TE287" s="11"/>
      <c r="TF287" s="11"/>
      <c r="TG287" s="14"/>
      <c r="TH287" s="11"/>
      <c r="TI287" s="11"/>
      <c r="TJ287" s="11"/>
      <c r="TK287" s="11"/>
      <c r="TL287" s="11"/>
      <c r="TM287" s="11"/>
      <c r="TN287" s="11"/>
      <c r="TO287" s="11"/>
      <c r="TP287" s="11"/>
      <c r="TQ287" s="11"/>
      <c r="TR287" s="11"/>
      <c r="TS287" s="11"/>
      <c r="TT287" s="11"/>
      <c r="TU287" s="11"/>
      <c r="TV287" s="11"/>
      <c r="TW287" s="11"/>
      <c r="TX287" s="11"/>
      <c r="TY287" s="11"/>
      <c r="TZ287" s="11"/>
      <c r="UA287" s="11"/>
      <c r="UB287" s="11"/>
      <c r="UC287" s="11"/>
      <c r="UD287" s="11"/>
      <c r="UE287" s="11"/>
      <c r="UF287" s="11"/>
      <c r="UG287" s="11"/>
      <c r="UH287" s="11"/>
      <c r="UI287" s="11"/>
      <c r="UJ287" s="11"/>
      <c r="UK287" s="11"/>
      <c r="UL287" s="11"/>
      <c r="UM287" s="11"/>
      <c r="UN287" s="11"/>
      <c r="UO287" s="11"/>
      <c r="UP287" s="11"/>
      <c r="UQ287" s="11"/>
      <c r="UR287" s="11"/>
      <c r="US287" s="11"/>
      <c r="UT287" s="11"/>
      <c r="UU287" s="11"/>
      <c r="UV287" s="11"/>
      <c r="UW287" s="11"/>
      <c r="UX287" s="11"/>
      <c r="UY287" s="11"/>
      <c r="UZ287" s="11"/>
      <c r="VA287" s="11"/>
      <c r="VB287" s="11"/>
      <c r="VC287" s="11"/>
      <c r="VD287" s="11"/>
      <c r="VE287" s="11"/>
      <c r="VF287" s="11"/>
      <c r="VG287" s="11"/>
      <c r="VH287" s="14"/>
      <c r="VI287" s="11"/>
      <c r="VJ287" s="11"/>
      <c r="VK287" s="11"/>
      <c r="VL287" s="11"/>
      <c r="VM287" s="11"/>
      <c r="VN287" s="11"/>
      <c r="VO287" s="11"/>
      <c r="VP287" s="11"/>
      <c r="VQ287" s="11"/>
      <c r="VR287" s="11"/>
      <c r="VS287" s="11"/>
      <c r="VT287" s="11"/>
      <c r="VU287" s="11"/>
      <c r="VV287" s="11"/>
      <c r="VW287" s="11"/>
      <c r="VX287" s="11"/>
      <c r="VY287" s="11"/>
      <c r="VZ287" s="11"/>
      <c r="WA287" s="11"/>
      <c r="WB287" s="11"/>
      <c r="WC287" s="11"/>
      <c r="WD287" s="11"/>
      <c r="WE287" s="11"/>
      <c r="WF287" s="11"/>
      <c r="WG287" s="11"/>
      <c r="WH287" s="11"/>
      <c r="WI287" s="11"/>
      <c r="WJ287" s="11"/>
      <c r="WK287" s="11"/>
      <c r="WL287" s="11"/>
      <c r="WM287" s="11"/>
      <c r="WN287" s="11"/>
      <c r="WO287" s="11"/>
      <c r="WP287" s="11"/>
      <c r="WQ287" s="11"/>
      <c r="WR287" s="11"/>
      <c r="WS287" s="11"/>
      <c r="WT287" s="11"/>
      <c r="WU287" s="11"/>
      <c r="WV287" s="11"/>
      <c r="WW287" s="11"/>
      <c r="WX287" s="11"/>
      <c r="WY287" s="11"/>
      <c r="WZ287" s="11"/>
      <c r="XA287" s="11"/>
      <c r="XB287" s="11"/>
      <c r="XC287" s="11"/>
      <c r="XD287" s="11"/>
      <c r="XE287" s="11"/>
      <c r="XF287" s="11"/>
      <c r="XG287" s="11"/>
      <c r="XH287" s="11"/>
      <c r="XI287" s="11"/>
      <c r="XJ287" s="11"/>
      <c r="XK287" s="11"/>
      <c r="XL287" s="11"/>
      <c r="XM287" s="11"/>
      <c r="XN287" s="11"/>
      <c r="XO287" s="11"/>
      <c r="XP287" s="11"/>
      <c r="XQ287" s="11"/>
      <c r="XR287" s="11"/>
      <c r="XS287" s="11"/>
      <c r="XT287" s="11"/>
      <c r="XU287" s="11"/>
      <c r="XV287" s="11"/>
      <c r="XW287" s="11"/>
      <c r="XX287" s="11"/>
      <c r="XY287" s="11"/>
      <c r="XZ287" s="11"/>
      <c r="YA287" s="11"/>
      <c r="YB287" s="11"/>
      <c r="YC287" s="11"/>
      <c r="YD287" s="11"/>
      <c r="YE287" s="11"/>
      <c r="YF287" s="11"/>
      <c r="YG287" s="11"/>
      <c r="YH287" s="11"/>
      <c r="YI287" s="11"/>
      <c r="YJ287" s="11"/>
      <c r="YK287" s="11"/>
      <c r="YL287" s="11"/>
      <c r="YM287" s="11"/>
      <c r="YN287" s="11"/>
      <c r="YO287" s="11"/>
      <c r="YP287" s="11"/>
      <c r="YQ287" s="11"/>
      <c r="YR287" s="11"/>
      <c r="YS287" s="11"/>
      <c r="YT287" s="11"/>
      <c r="YU287" s="11"/>
      <c r="YV287" s="11"/>
      <c r="YW287" s="11"/>
      <c r="YX287" s="11"/>
      <c r="YY287" s="11"/>
      <c r="YZ287" s="11"/>
      <c r="ZA287" s="11"/>
      <c r="ZB287" s="11"/>
      <c r="ZC287" s="11"/>
      <c r="ZD287" s="11"/>
      <c r="ZE287" s="11"/>
      <c r="ZF287" s="11"/>
      <c r="ZG287" s="11"/>
      <c r="ZH287" s="11"/>
      <c r="ZI287" s="11"/>
      <c r="ZJ287" s="11"/>
      <c r="ZK287" s="11"/>
      <c r="ZL287" s="11"/>
      <c r="ZM287" s="11"/>
      <c r="ZN287" s="11"/>
      <c r="ZO287" s="11"/>
      <c r="ZP287" s="11"/>
      <c r="ZQ287" s="11"/>
      <c r="ZR287" s="11"/>
      <c r="ZS287" s="11"/>
      <c r="ZT287" s="11"/>
      <c r="ZU287" s="11"/>
      <c r="ZV287" s="11"/>
    </row>
    <row r="288" spans="3:698" x14ac:dyDescent="0.2">
      <c r="C288" s="14"/>
      <c r="D288" s="14"/>
      <c r="E288" s="14"/>
      <c r="F288" s="14"/>
      <c r="AY288" s="14"/>
      <c r="AZ288" s="14"/>
      <c r="BA288" s="14"/>
      <c r="BB288" s="14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4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4"/>
      <c r="KM288" s="11"/>
      <c r="KN288" s="11"/>
      <c r="KO288" s="11"/>
      <c r="KP288" s="11"/>
      <c r="KQ288" s="14"/>
      <c r="KR288" s="11"/>
      <c r="KS288" s="11"/>
      <c r="KT288" s="14"/>
      <c r="KU288" s="11"/>
      <c r="KV288" s="11"/>
      <c r="KW288" s="11"/>
      <c r="KX288" s="11"/>
      <c r="KY288" s="14"/>
      <c r="KZ288" s="11"/>
      <c r="LA288" s="11"/>
      <c r="LB288" s="11"/>
      <c r="LC288" s="11"/>
      <c r="LD288" s="11"/>
      <c r="LE288" s="11"/>
      <c r="LF288" s="11"/>
      <c r="LG288" s="11"/>
      <c r="LH288" s="11"/>
      <c r="LI288" s="11"/>
      <c r="LJ288" s="11"/>
      <c r="LK288" s="11"/>
      <c r="LL288" s="11"/>
      <c r="LM288" s="11"/>
      <c r="LN288" s="11"/>
      <c r="LO288" s="11"/>
      <c r="LP288" s="11"/>
      <c r="LQ288" s="11"/>
      <c r="LR288" s="11"/>
      <c r="LS288" s="11"/>
      <c r="LT288" s="11"/>
      <c r="LU288" s="11"/>
      <c r="LV288" s="11"/>
      <c r="LW288" s="11"/>
      <c r="LX288" s="11"/>
      <c r="LY288" s="11"/>
      <c r="LZ288" s="11"/>
      <c r="MA288" s="11"/>
      <c r="MB288" s="11"/>
      <c r="MC288" s="11"/>
      <c r="MD288" s="11"/>
      <c r="ME288" s="11"/>
      <c r="MF288" s="11"/>
      <c r="MG288" s="11"/>
      <c r="MH288" s="11"/>
      <c r="MI288" s="11"/>
      <c r="MJ288" s="11"/>
      <c r="MK288" s="11"/>
      <c r="ML288" s="11"/>
      <c r="MM288" s="11"/>
      <c r="MN288" s="11"/>
      <c r="MO288" s="11"/>
      <c r="MP288" s="11"/>
      <c r="MQ288" s="11"/>
      <c r="MR288" s="11"/>
      <c r="MS288" s="11"/>
      <c r="MT288" s="11"/>
      <c r="MU288" s="11"/>
      <c r="MV288" s="11"/>
      <c r="MW288" s="11"/>
      <c r="MX288" s="11"/>
      <c r="MY288" s="11"/>
      <c r="MZ288" s="11"/>
      <c r="NA288" s="11"/>
      <c r="NB288" s="11"/>
      <c r="NC288" s="11"/>
      <c r="ND288" s="11"/>
      <c r="NE288" s="11"/>
      <c r="NF288" s="11"/>
      <c r="NG288" s="11"/>
      <c r="NH288" s="11"/>
      <c r="NI288" s="11"/>
      <c r="NJ288" s="11"/>
      <c r="NK288" s="11"/>
      <c r="NL288" s="11"/>
      <c r="NM288" s="11"/>
      <c r="NN288" s="11"/>
      <c r="NO288" s="11"/>
      <c r="NP288" s="11"/>
      <c r="NQ288" s="11"/>
      <c r="NR288" s="11"/>
      <c r="NS288" s="11"/>
      <c r="NT288" s="14"/>
      <c r="NU288" s="11"/>
      <c r="NV288" s="11"/>
      <c r="NW288" s="11"/>
      <c r="NX288" s="11"/>
      <c r="NY288" s="11"/>
      <c r="NZ288" s="11"/>
      <c r="OA288" s="11"/>
      <c r="OB288" s="11"/>
      <c r="OC288" s="11"/>
      <c r="OD288" s="11"/>
      <c r="OE288" s="11"/>
      <c r="OF288" s="11"/>
      <c r="OG288" s="11"/>
      <c r="OH288" s="11"/>
      <c r="OI288" s="11"/>
      <c r="OJ288" s="11"/>
      <c r="OK288" s="11"/>
      <c r="OL288" s="11"/>
      <c r="OM288" s="11"/>
      <c r="ON288" s="11"/>
      <c r="OO288" s="11"/>
      <c r="OP288" s="11"/>
      <c r="OQ288" s="11"/>
      <c r="OR288" s="11"/>
      <c r="OS288" s="14"/>
      <c r="OT288" s="44"/>
      <c r="OU288" s="11"/>
      <c r="OV288" s="11"/>
      <c r="OW288" s="11"/>
      <c r="OX288" s="11"/>
      <c r="OY288" s="11"/>
      <c r="OZ288" s="11"/>
      <c r="PA288" s="11"/>
      <c r="PB288" s="11"/>
      <c r="PC288" s="11"/>
      <c r="PD288" s="11"/>
      <c r="PE288" s="11"/>
      <c r="PF288" s="11"/>
      <c r="PG288" s="11"/>
      <c r="PH288" s="11"/>
      <c r="PI288" s="11"/>
      <c r="PJ288" s="11"/>
      <c r="PK288" s="11"/>
      <c r="PL288" s="11"/>
      <c r="PM288" s="11"/>
      <c r="PN288" s="11"/>
      <c r="PO288" s="11"/>
      <c r="PP288" s="11"/>
      <c r="PQ288" s="11"/>
      <c r="PR288" s="11"/>
      <c r="PS288" s="11"/>
      <c r="PT288" s="11"/>
      <c r="PU288" s="11"/>
      <c r="PV288" s="11"/>
      <c r="PW288" s="11"/>
      <c r="PX288" s="14"/>
      <c r="PY288" s="11"/>
      <c r="PZ288" s="11"/>
      <c r="QA288" s="11"/>
      <c r="QB288" s="11"/>
      <c r="QC288" s="11"/>
      <c r="QD288" s="11"/>
      <c r="QE288" s="11"/>
      <c r="QF288" s="11"/>
      <c r="QG288" s="11"/>
      <c r="QH288" s="11"/>
      <c r="QI288" s="11"/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4"/>
      <c r="RB288" s="11"/>
      <c r="RC288" s="11"/>
      <c r="RD288" s="11"/>
      <c r="RE288" s="11"/>
      <c r="RF288" s="11"/>
      <c r="RG288" s="11"/>
      <c r="RH288" s="11"/>
      <c r="RI288" s="11"/>
      <c r="RJ288" s="14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1"/>
      <c r="TC288" s="11"/>
      <c r="TD288" s="11"/>
      <c r="TE288" s="11"/>
      <c r="TF288" s="11"/>
      <c r="TG288" s="14"/>
      <c r="TH288" s="11"/>
      <c r="TI288" s="11"/>
      <c r="TJ288" s="11"/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1"/>
      <c r="UQ288" s="11"/>
      <c r="UR288" s="11"/>
      <c r="US288" s="11"/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1"/>
      <c r="VH288" s="14"/>
      <c r="VI288" s="11"/>
      <c r="VJ288" s="11"/>
      <c r="VK288" s="11"/>
      <c r="VL288" s="11"/>
      <c r="VM288" s="11"/>
      <c r="VN288" s="11"/>
      <c r="VO288" s="11"/>
      <c r="VP288" s="11"/>
      <c r="VQ288" s="11"/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1"/>
      <c r="WI288" s="11"/>
      <c r="WJ288" s="11"/>
      <c r="WK288" s="11"/>
      <c r="WL288" s="11"/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1"/>
      <c r="YD288" s="11"/>
      <c r="YE288" s="11"/>
      <c r="YF288" s="11"/>
      <c r="YG288" s="11"/>
      <c r="YH288" s="11"/>
      <c r="YI288" s="11"/>
      <c r="YJ288" s="11"/>
      <c r="YK288" s="11"/>
      <c r="YL288" s="11"/>
      <c r="YM288" s="11"/>
      <c r="YN288" s="11"/>
      <c r="YO288" s="11"/>
      <c r="YP288" s="11"/>
      <c r="YQ288" s="11"/>
      <c r="YR288" s="11"/>
      <c r="YS288" s="11"/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1"/>
      <c r="ZE288" s="11"/>
      <c r="ZF288" s="11"/>
      <c r="ZG288" s="11"/>
      <c r="ZH288" s="11"/>
      <c r="ZI288" s="11"/>
      <c r="ZJ288" s="11"/>
      <c r="ZK288" s="11"/>
      <c r="ZL288" s="11"/>
      <c r="ZM288" s="11"/>
      <c r="ZN288" s="11"/>
      <c r="ZO288" s="11"/>
      <c r="ZP288" s="11"/>
      <c r="ZQ288" s="11"/>
      <c r="ZR288" s="11"/>
      <c r="ZS288" s="11"/>
      <c r="ZT288" s="11"/>
      <c r="ZU288" s="11"/>
      <c r="ZV288" s="11"/>
    </row>
    <row r="289" spans="3:698" x14ac:dyDescent="0.2">
      <c r="C289" s="14"/>
      <c r="D289" s="14"/>
      <c r="E289" s="14"/>
      <c r="F289" s="14"/>
      <c r="AY289" s="14"/>
      <c r="AZ289" s="14"/>
      <c r="BA289" s="14"/>
      <c r="BB289" s="14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4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4"/>
      <c r="KM289" s="11"/>
      <c r="KN289" s="11"/>
      <c r="KO289" s="11"/>
      <c r="KP289" s="11"/>
      <c r="KQ289" s="14"/>
      <c r="KR289" s="11"/>
      <c r="KS289" s="11"/>
      <c r="KT289" s="14"/>
      <c r="KU289" s="11"/>
      <c r="KV289" s="11"/>
      <c r="KW289" s="11"/>
      <c r="KX289" s="11"/>
      <c r="KY289" s="14"/>
      <c r="KZ289" s="11"/>
      <c r="LA289" s="11"/>
      <c r="LB289" s="11"/>
      <c r="LC289" s="11"/>
      <c r="LD289" s="11"/>
      <c r="LE289" s="11"/>
      <c r="LF289" s="11"/>
      <c r="LG289" s="11"/>
      <c r="LH289" s="11"/>
      <c r="LI289" s="11"/>
      <c r="LJ289" s="11"/>
      <c r="LK289" s="11"/>
      <c r="LL289" s="11"/>
      <c r="LM289" s="11"/>
      <c r="LN289" s="11"/>
      <c r="LO289" s="11"/>
      <c r="LP289" s="11"/>
      <c r="LQ289" s="11"/>
      <c r="LR289" s="11"/>
      <c r="LS289" s="11"/>
      <c r="LT289" s="11"/>
      <c r="LU289" s="11"/>
      <c r="LV289" s="11"/>
      <c r="LW289" s="11"/>
      <c r="LX289" s="11"/>
      <c r="LY289" s="11"/>
      <c r="LZ289" s="11"/>
      <c r="MA289" s="11"/>
      <c r="MB289" s="11"/>
      <c r="MC289" s="11"/>
      <c r="MD289" s="11"/>
      <c r="ME289" s="11"/>
      <c r="MF289" s="11"/>
      <c r="MG289" s="11"/>
      <c r="MH289" s="11"/>
      <c r="MI289" s="11"/>
      <c r="MJ289" s="11"/>
      <c r="MK289" s="11"/>
      <c r="ML289" s="11"/>
      <c r="MM289" s="11"/>
      <c r="MN289" s="11"/>
      <c r="MO289" s="11"/>
      <c r="MP289" s="11"/>
      <c r="MQ289" s="11"/>
      <c r="MR289" s="11"/>
      <c r="MS289" s="11"/>
      <c r="MT289" s="11"/>
      <c r="MU289" s="11"/>
      <c r="MV289" s="11"/>
      <c r="MW289" s="11"/>
      <c r="MX289" s="11"/>
      <c r="MY289" s="11"/>
      <c r="MZ289" s="11"/>
      <c r="NA289" s="11"/>
      <c r="NB289" s="11"/>
      <c r="NC289" s="11"/>
      <c r="ND289" s="11"/>
      <c r="NE289" s="11"/>
      <c r="NF289" s="11"/>
      <c r="NG289" s="11"/>
      <c r="NH289" s="11"/>
      <c r="NI289" s="11"/>
      <c r="NJ289" s="11"/>
      <c r="NK289" s="11"/>
      <c r="NL289" s="11"/>
      <c r="NM289" s="11"/>
      <c r="NN289" s="11"/>
      <c r="NO289" s="11"/>
      <c r="NP289" s="11"/>
      <c r="NQ289" s="11"/>
      <c r="NR289" s="11"/>
      <c r="NS289" s="11"/>
      <c r="NT289" s="14"/>
      <c r="NU289" s="11"/>
      <c r="NV289" s="11"/>
      <c r="NW289" s="11"/>
      <c r="NX289" s="11"/>
      <c r="NY289" s="11"/>
      <c r="NZ289" s="11"/>
      <c r="OA289" s="11"/>
      <c r="OB289" s="11"/>
      <c r="OC289" s="11"/>
      <c r="OD289" s="11"/>
      <c r="OE289" s="11"/>
      <c r="OF289" s="11"/>
      <c r="OG289" s="11"/>
      <c r="OH289" s="11"/>
      <c r="OI289" s="11"/>
      <c r="OJ289" s="11"/>
      <c r="OK289" s="11"/>
      <c r="OL289" s="11"/>
      <c r="OM289" s="11"/>
      <c r="ON289" s="11"/>
      <c r="OO289" s="11"/>
      <c r="OP289" s="11"/>
      <c r="OQ289" s="11"/>
      <c r="OR289" s="11"/>
      <c r="OS289" s="14"/>
      <c r="OT289" s="44"/>
      <c r="OU289" s="11"/>
      <c r="OV289" s="11"/>
      <c r="OW289" s="11"/>
      <c r="OX289" s="11"/>
      <c r="OY289" s="11"/>
      <c r="OZ289" s="11"/>
      <c r="PA289" s="11"/>
      <c r="PB289" s="11"/>
      <c r="PC289" s="11"/>
      <c r="PD289" s="11"/>
      <c r="PE289" s="11"/>
      <c r="PF289" s="11"/>
      <c r="PG289" s="11"/>
      <c r="PH289" s="11"/>
      <c r="PI289" s="11"/>
      <c r="PJ289" s="11"/>
      <c r="PK289" s="11"/>
      <c r="PL289" s="11"/>
      <c r="PM289" s="11"/>
      <c r="PN289" s="11"/>
      <c r="PO289" s="11"/>
      <c r="PP289" s="11"/>
      <c r="PQ289" s="11"/>
      <c r="PR289" s="11"/>
      <c r="PS289" s="11"/>
      <c r="PT289" s="11"/>
      <c r="PU289" s="11"/>
      <c r="PV289" s="11"/>
      <c r="PW289" s="11"/>
      <c r="PX289" s="14"/>
      <c r="PY289" s="11"/>
      <c r="PZ289" s="11"/>
      <c r="QA289" s="11"/>
      <c r="QB289" s="11"/>
      <c r="QC289" s="11"/>
      <c r="QD289" s="11"/>
      <c r="QE289" s="11"/>
      <c r="QF289" s="11"/>
      <c r="QG289" s="11"/>
      <c r="QH289" s="11"/>
      <c r="QI289" s="11"/>
      <c r="QJ289" s="11"/>
      <c r="QK289" s="11"/>
      <c r="QL289" s="11"/>
      <c r="QM289" s="11"/>
      <c r="QN289" s="11"/>
      <c r="QO289" s="11"/>
      <c r="QP289" s="11"/>
      <c r="QQ289" s="11"/>
      <c r="QR289" s="11"/>
      <c r="QS289" s="11"/>
      <c r="QT289" s="11"/>
      <c r="QU289" s="11"/>
      <c r="QV289" s="11"/>
      <c r="QW289" s="11"/>
      <c r="QX289" s="11"/>
      <c r="QY289" s="11"/>
      <c r="QZ289" s="11"/>
      <c r="RA289" s="14"/>
      <c r="RB289" s="11"/>
      <c r="RC289" s="11"/>
      <c r="RD289" s="11"/>
      <c r="RE289" s="11"/>
      <c r="RF289" s="11"/>
      <c r="RG289" s="11"/>
      <c r="RH289" s="11"/>
      <c r="RI289" s="11"/>
      <c r="RJ289" s="14"/>
      <c r="RK289" s="11"/>
      <c r="RL289" s="11"/>
      <c r="RM289" s="11"/>
      <c r="RN289" s="11"/>
      <c r="RO289" s="11"/>
      <c r="RP289" s="11"/>
      <c r="RQ289" s="11"/>
      <c r="RR289" s="11"/>
      <c r="RS289" s="11"/>
      <c r="RT289" s="11"/>
      <c r="RU289" s="11"/>
      <c r="RV289" s="11"/>
      <c r="RW289" s="11"/>
      <c r="RX289" s="11"/>
      <c r="RY289" s="11"/>
      <c r="RZ289" s="11"/>
      <c r="SA289" s="11"/>
      <c r="SB289" s="11"/>
      <c r="SC289" s="11"/>
      <c r="SD289" s="11"/>
      <c r="SE289" s="11"/>
      <c r="SF289" s="11"/>
      <c r="SG289" s="11"/>
      <c r="SH289" s="11"/>
      <c r="SI289" s="11"/>
      <c r="SJ289" s="11"/>
      <c r="SK289" s="11"/>
      <c r="SL289" s="11"/>
      <c r="SM289" s="11"/>
      <c r="SN289" s="11"/>
      <c r="SO289" s="11"/>
      <c r="SP289" s="11"/>
      <c r="SQ289" s="11"/>
      <c r="SR289" s="11"/>
      <c r="SS289" s="11"/>
      <c r="ST289" s="11"/>
      <c r="SU289" s="11"/>
      <c r="SV289" s="11"/>
      <c r="SW289" s="11"/>
      <c r="SX289" s="11"/>
      <c r="SY289" s="11"/>
      <c r="SZ289" s="11"/>
      <c r="TA289" s="11"/>
      <c r="TB289" s="11"/>
      <c r="TC289" s="11"/>
      <c r="TD289" s="11"/>
      <c r="TE289" s="11"/>
      <c r="TF289" s="11"/>
      <c r="TG289" s="14"/>
      <c r="TH289" s="11"/>
      <c r="TI289" s="11"/>
      <c r="TJ289" s="11"/>
      <c r="TK289" s="11"/>
      <c r="TL289" s="11"/>
      <c r="TM289" s="11"/>
      <c r="TN289" s="11"/>
      <c r="TO289" s="11"/>
      <c r="TP289" s="11"/>
      <c r="TQ289" s="11"/>
      <c r="TR289" s="11"/>
      <c r="TS289" s="11"/>
      <c r="TT289" s="11"/>
      <c r="TU289" s="11"/>
      <c r="TV289" s="11"/>
      <c r="TW289" s="11"/>
      <c r="TX289" s="11"/>
      <c r="TY289" s="11"/>
      <c r="TZ289" s="11"/>
      <c r="UA289" s="11"/>
      <c r="UB289" s="11"/>
      <c r="UC289" s="11"/>
      <c r="UD289" s="11"/>
      <c r="UE289" s="11"/>
      <c r="UF289" s="11"/>
      <c r="UG289" s="11"/>
      <c r="UH289" s="11"/>
      <c r="UI289" s="11"/>
      <c r="UJ289" s="11"/>
      <c r="UK289" s="11"/>
      <c r="UL289" s="11"/>
      <c r="UM289" s="11"/>
      <c r="UN289" s="11"/>
      <c r="UO289" s="11"/>
      <c r="UP289" s="11"/>
      <c r="UQ289" s="11"/>
      <c r="UR289" s="11"/>
      <c r="US289" s="11"/>
      <c r="UT289" s="11"/>
      <c r="UU289" s="11"/>
      <c r="UV289" s="11"/>
      <c r="UW289" s="11"/>
      <c r="UX289" s="11"/>
      <c r="UY289" s="11"/>
      <c r="UZ289" s="11"/>
      <c r="VA289" s="11"/>
      <c r="VB289" s="11"/>
      <c r="VC289" s="11"/>
      <c r="VD289" s="11"/>
      <c r="VE289" s="11"/>
      <c r="VF289" s="11"/>
      <c r="VG289" s="11"/>
      <c r="VH289" s="14"/>
      <c r="VI289" s="11"/>
      <c r="VJ289" s="11"/>
      <c r="VK289" s="11"/>
      <c r="VL289" s="11"/>
      <c r="VM289" s="11"/>
      <c r="VN289" s="11"/>
      <c r="VO289" s="11"/>
      <c r="VP289" s="11"/>
      <c r="VQ289" s="11"/>
      <c r="VR289" s="11"/>
      <c r="VS289" s="11"/>
      <c r="VT289" s="11"/>
      <c r="VU289" s="11"/>
      <c r="VV289" s="11"/>
      <c r="VW289" s="11"/>
      <c r="VX289" s="11"/>
      <c r="VY289" s="11"/>
      <c r="VZ289" s="11"/>
      <c r="WA289" s="11"/>
      <c r="WB289" s="11"/>
      <c r="WC289" s="11"/>
      <c r="WD289" s="11"/>
      <c r="WE289" s="11"/>
      <c r="WF289" s="11"/>
      <c r="WG289" s="11"/>
      <c r="WH289" s="11"/>
      <c r="WI289" s="11"/>
      <c r="WJ289" s="11"/>
      <c r="WK289" s="11"/>
      <c r="WL289" s="11"/>
      <c r="WM289" s="11"/>
      <c r="WN289" s="11"/>
      <c r="WO289" s="11"/>
      <c r="WP289" s="11"/>
      <c r="WQ289" s="11"/>
      <c r="WR289" s="11"/>
      <c r="WS289" s="11"/>
      <c r="WT289" s="11"/>
      <c r="WU289" s="11"/>
      <c r="WV289" s="11"/>
      <c r="WW289" s="11"/>
      <c r="WX289" s="11"/>
      <c r="WY289" s="11"/>
      <c r="WZ289" s="11"/>
      <c r="XA289" s="11"/>
      <c r="XB289" s="11"/>
      <c r="XC289" s="11"/>
      <c r="XD289" s="11"/>
      <c r="XE289" s="11"/>
      <c r="XF289" s="11"/>
      <c r="XG289" s="11"/>
      <c r="XH289" s="11"/>
      <c r="XI289" s="11"/>
      <c r="XJ289" s="11"/>
      <c r="XK289" s="11"/>
      <c r="XL289" s="11"/>
      <c r="XM289" s="11"/>
      <c r="XN289" s="11"/>
      <c r="XO289" s="11"/>
      <c r="XP289" s="11"/>
      <c r="XQ289" s="11"/>
      <c r="XR289" s="11"/>
      <c r="XS289" s="11"/>
      <c r="XT289" s="11"/>
      <c r="XU289" s="11"/>
      <c r="XV289" s="11"/>
      <c r="XW289" s="11"/>
      <c r="XX289" s="11"/>
      <c r="XY289" s="11"/>
      <c r="XZ289" s="11"/>
      <c r="YA289" s="11"/>
      <c r="YB289" s="11"/>
      <c r="YC289" s="11"/>
      <c r="YD289" s="11"/>
      <c r="YE289" s="11"/>
      <c r="YF289" s="11"/>
      <c r="YG289" s="11"/>
      <c r="YH289" s="11"/>
      <c r="YI289" s="11"/>
      <c r="YJ289" s="11"/>
      <c r="YK289" s="11"/>
      <c r="YL289" s="11"/>
      <c r="YM289" s="11"/>
      <c r="YN289" s="11"/>
      <c r="YO289" s="11"/>
      <c r="YP289" s="11"/>
      <c r="YQ289" s="11"/>
      <c r="YR289" s="11"/>
      <c r="YS289" s="11"/>
      <c r="YT289" s="11"/>
      <c r="YU289" s="11"/>
      <c r="YV289" s="11"/>
      <c r="YW289" s="11"/>
      <c r="YX289" s="11"/>
      <c r="YY289" s="11"/>
      <c r="YZ289" s="11"/>
      <c r="ZA289" s="11"/>
      <c r="ZB289" s="11"/>
      <c r="ZC289" s="11"/>
      <c r="ZD289" s="11"/>
      <c r="ZE289" s="11"/>
      <c r="ZF289" s="11"/>
      <c r="ZG289" s="11"/>
      <c r="ZH289" s="11"/>
      <c r="ZI289" s="11"/>
      <c r="ZJ289" s="11"/>
      <c r="ZK289" s="11"/>
      <c r="ZL289" s="11"/>
      <c r="ZM289" s="11"/>
      <c r="ZN289" s="11"/>
      <c r="ZO289" s="11"/>
      <c r="ZP289" s="11"/>
      <c r="ZQ289" s="11"/>
      <c r="ZR289" s="11"/>
      <c r="ZS289" s="11"/>
      <c r="ZT289" s="11"/>
      <c r="ZU289" s="11"/>
      <c r="ZV289" s="11"/>
    </row>
    <row r="290" spans="3:698" x14ac:dyDescent="0.2">
      <c r="C290" s="14"/>
      <c r="D290" s="14"/>
      <c r="E290" s="14"/>
      <c r="F290" s="14"/>
      <c r="AY290" s="14"/>
      <c r="AZ290" s="14"/>
      <c r="BA290" s="14"/>
      <c r="BB290" s="14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4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4"/>
      <c r="KM290" s="11"/>
      <c r="KN290" s="11"/>
      <c r="KO290" s="11"/>
      <c r="KP290" s="11"/>
      <c r="KQ290" s="14"/>
      <c r="KR290" s="11"/>
      <c r="KS290" s="11"/>
      <c r="KT290" s="14"/>
      <c r="KU290" s="11"/>
      <c r="KV290" s="11"/>
      <c r="KW290" s="11"/>
      <c r="KX290" s="11"/>
      <c r="KY290" s="14"/>
      <c r="KZ290" s="11"/>
      <c r="LA290" s="11"/>
      <c r="LB290" s="11"/>
      <c r="LC290" s="11"/>
      <c r="LD290" s="11"/>
      <c r="LE290" s="11"/>
      <c r="LF290" s="11"/>
      <c r="LG290" s="11"/>
      <c r="LH290" s="11"/>
      <c r="LI290" s="11"/>
      <c r="LJ290" s="11"/>
      <c r="LK290" s="11"/>
      <c r="LL290" s="11"/>
      <c r="LM290" s="11"/>
      <c r="LN290" s="11"/>
      <c r="LO290" s="11"/>
      <c r="LP290" s="11"/>
      <c r="LQ290" s="11"/>
      <c r="LR290" s="11"/>
      <c r="LS290" s="11"/>
      <c r="LT290" s="11"/>
      <c r="LU290" s="11"/>
      <c r="LV290" s="11"/>
      <c r="LW290" s="11"/>
      <c r="LX290" s="11"/>
      <c r="LY290" s="11"/>
      <c r="LZ290" s="11"/>
      <c r="MA290" s="11"/>
      <c r="MB290" s="11"/>
      <c r="MC290" s="11"/>
      <c r="MD290" s="11"/>
      <c r="ME290" s="11"/>
      <c r="MF290" s="11"/>
      <c r="MG290" s="11"/>
      <c r="MH290" s="11"/>
      <c r="MI290" s="11"/>
      <c r="MJ290" s="11"/>
      <c r="MK290" s="11"/>
      <c r="ML290" s="11"/>
      <c r="MM290" s="11"/>
      <c r="MN290" s="11"/>
      <c r="MO290" s="11"/>
      <c r="MP290" s="11"/>
      <c r="MQ290" s="11"/>
      <c r="MR290" s="11"/>
      <c r="MS290" s="11"/>
      <c r="MT290" s="11"/>
      <c r="MU290" s="11"/>
      <c r="MV290" s="11"/>
      <c r="MW290" s="11"/>
      <c r="MX290" s="11"/>
      <c r="MY290" s="11"/>
      <c r="MZ290" s="11"/>
      <c r="NA290" s="11"/>
      <c r="NB290" s="11"/>
      <c r="NC290" s="11"/>
      <c r="ND290" s="11"/>
      <c r="NE290" s="11"/>
      <c r="NF290" s="11"/>
      <c r="NG290" s="11"/>
      <c r="NH290" s="11"/>
      <c r="NI290" s="11"/>
      <c r="NJ290" s="11"/>
      <c r="NK290" s="11"/>
      <c r="NL290" s="11"/>
      <c r="NM290" s="11"/>
      <c r="NN290" s="11"/>
      <c r="NO290" s="11"/>
      <c r="NP290" s="11"/>
      <c r="NQ290" s="11"/>
      <c r="NR290" s="11"/>
      <c r="NS290" s="11"/>
      <c r="NT290" s="14"/>
      <c r="NU290" s="11"/>
      <c r="NV290" s="11"/>
      <c r="NW290" s="11"/>
      <c r="NX290" s="11"/>
      <c r="NY290" s="11"/>
      <c r="NZ290" s="11"/>
      <c r="OA290" s="11"/>
      <c r="OB290" s="11"/>
      <c r="OC290" s="11"/>
      <c r="OD290" s="11"/>
      <c r="OE290" s="11"/>
      <c r="OF290" s="11"/>
      <c r="OG290" s="11"/>
      <c r="OH290" s="11"/>
      <c r="OI290" s="11"/>
      <c r="OJ290" s="11"/>
      <c r="OK290" s="11"/>
      <c r="OL290" s="11"/>
      <c r="OM290" s="11"/>
      <c r="ON290" s="11"/>
      <c r="OO290" s="11"/>
      <c r="OP290" s="11"/>
      <c r="OQ290" s="11"/>
      <c r="OR290" s="11"/>
      <c r="OS290" s="14"/>
      <c r="OT290" s="44"/>
      <c r="OU290" s="11"/>
      <c r="OV290" s="11"/>
      <c r="OW290" s="11"/>
      <c r="OX290" s="11"/>
      <c r="OY290" s="11"/>
      <c r="OZ290" s="11"/>
      <c r="PA290" s="11"/>
      <c r="PB290" s="11"/>
      <c r="PC290" s="11"/>
      <c r="PD290" s="11"/>
      <c r="PE290" s="11"/>
      <c r="PF290" s="11"/>
      <c r="PG290" s="11"/>
      <c r="PH290" s="11"/>
      <c r="PI290" s="11"/>
      <c r="PJ290" s="11"/>
      <c r="PK290" s="11"/>
      <c r="PL290" s="11"/>
      <c r="PM290" s="11"/>
      <c r="PN290" s="11"/>
      <c r="PO290" s="11"/>
      <c r="PP290" s="11"/>
      <c r="PQ290" s="11"/>
      <c r="PR290" s="11"/>
      <c r="PS290" s="11"/>
      <c r="PT290" s="11"/>
      <c r="PU290" s="11"/>
      <c r="PV290" s="11"/>
      <c r="PW290" s="11"/>
      <c r="PX290" s="14"/>
      <c r="PY290" s="11"/>
      <c r="PZ290" s="11"/>
      <c r="QA290" s="11"/>
      <c r="QB290" s="11"/>
      <c r="QC290" s="11"/>
      <c r="QD290" s="11"/>
      <c r="QE290" s="11"/>
      <c r="QF290" s="11"/>
      <c r="QG290" s="11"/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4"/>
      <c r="RB290" s="11"/>
      <c r="RC290" s="11"/>
      <c r="RD290" s="11"/>
      <c r="RE290" s="11"/>
      <c r="RF290" s="11"/>
      <c r="RG290" s="11"/>
      <c r="RH290" s="11"/>
      <c r="RI290" s="11"/>
      <c r="RJ290" s="14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4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4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1"/>
      <c r="YO290" s="11"/>
      <c r="YP290" s="11"/>
      <c r="YQ290" s="11"/>
      <c r="YR290" s="11"/>
      <c r="YS290" s="11"/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1"/>
      <c r="ZF290" s="11"/>
      <c r="ZG290" s="11"/>
      <c r="ZH290" s="11"/>
      <c r="ZI290" s="11"/>
      <c r="ZJ290" s="11"/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</row>
    <row r="291" spans="3:698" x14ac:dyDescent="0.2">
      <c r="C291" s="14"/>
      <c r="D291" s="14"/>
      <c r="E291" s="14"/>
      <c r="F291" s="14"/>
      <c r="AY291" s="14"/>
      <c r="AZ291" s="14"/>
      <c r="BA291" s="14"/>
      <c r="BB291" s="14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4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4"/>
      <c r="KM291" s="11"/>
      <c r="KN291" s="11"/>
      <c r="KO291" s="11"/>
      <c r="KP291" s="11"/>
      <c r="KQ291" s="14"/>
      <c r="KR291" s="11"/>
      <c r="KS291" s="11"/>
      <c r="KT291" s="14"/>
      <c r="KU291" s="11"/>
      <c r="KV291" s="11"/>
      <c r="KW291" s="11"/>
      <c r="KX291" s="11"/>
      <c r="KY291" s="14"/>
      <c r="KZ291" s="11"/>
      <c r="LA291" s="11"/>
      <c r="LB291" s="11"/>
      <c r="LC291" s="11"/>
      <c r="LD291" s="11"/>
      <c r="LE291" s="11"/>
      <c r="LF291" s="11"/>
      <c r="LG291" s="11"/>
      <c r="LH291" s="11"/>
      <c r="LI291" s="11"/>
      <c r="LJ291" s="11"/>
      <c r="LK291" s="11"/>
      <c r="LL291" s="11"/>
      <c r="LM291" s="11"/>
      <c r="LN291" s="11"/>
      <c r="LO291" s="11"/>
      <c r="LP291" s="11"/>
      <c r="LQ291" s="11"/>
      <c r="LR291" s="11"/>
      <c r="LS291" s="11"/>
      <c r="LT291" s="11"/>
      <c r="LU291" s="11"/>
      <c r="LV291" s="11"/>
      <c r="LW291" s="11"/>
      <c r="LX291" s="11"/>
      <c r="LY291" s="11"/>
      <c r="LZ291" s="11"/>
      <c r="MA291" s="11"/>
      <c r="MB291" s="11"/>
      <c r="MC291" s="11"/>
      <c r="MD291" s="11"/>
      <c r="ME291" s="11"/>
      <c r="MF291" s="11"/>
      <c r="MG291" s="11"/>
      <c r="MH291" s="11"/>
      <c r="MI291" s="11"/>
      <c r="MJ291" s="11"/>
      <c r="MK291" s="11"/>
      <c r="ML291" s="11"/>
      <c r="MM291" s="11"/>
      <c r="MN291" s="11"/>
      <c r="MO291" s="11"/>
      <c r="MP291" s="11"/>
      <c r="MQ291" s="11"/>
      <c r="MR291" s="11"/>
      <c r="MS291" s="11"/>
      <c r="MT291" s="11"/>
      <c r="MU291" s="11"/>
      <c r="MV291" s="11"/>
      <c r="MW291" s="11"/>
      <c r="MX291" s="11"/>
      <c r="MY291" s="11"/>
      <c r="MZ291" s="11"/>
      <c r="NA291" s="11"/>
      <c r="NB291" s="11"/>
      <c r="NC291" s="11"/>
      <c r="ND291" s="11"/>
      <c r="NE291" s="11"/>
      <c r="NF291" s="11"/>
      <c r="NG291" s="11"/>
      <c r="NH291" s="11"/>
      <c r="NI291" s="11"/>
      <c r="NJ291" s="11"/>
      <c r="NK291" s="11"/>
      <c r="NL291" s="11"/>
      <c r="NM291" s="11"/>
      <c r="NN291" s="11"/>
      <c r="NO291" s="11"/>
      <c r="NP291" s="11"/>
      <c r="NQ291" s="11"/>
      <c r="NR291" s="11"/>
      <c r="NS291" s="11"/>
      <c r="NT291" s="14"/>
      <c r="NU291" s="11"/>
      <c r="NV291" s="11"/>
      <c r="NW291" s="11"/>
      <c r="NX291" s="11"/>
      <c r="NY291" s="11"/>
      <c r="NZ291" s="11"/>
      <c r="OA291" s="11"/>
      <c r="OB291" s="11"/>
      <c r="OC291" s="11"/>
      <c r="OD291" s="11"/>
      <c r="OE291" s="11"/>
      <c r="OF291" s="11"/>
      <c r="OG291" s="11"/>
      <c r="OH291" s="11"/>
      <c r="OI291" s="11"/>
      <c r="OJ291" s="11"/>
      <c r="OK291" s="11"/>
      <c r="OL291" s="11"/>
      <c r="OM291" s="11"/>
      <c r="ON291" s="11"/>
      <c r="OO291" s="11"/>
      <c r="OP291" s="11"/>
      <c r="OQ291" s="11"/>
      <c r="OR291" s="11"/>
      <c r="OS291" s="14"/>
      <c r="OT291" s="44"/>
      <c r="OU291" s="11"/>
      <c r="OV291" s="11"/>
      <c r="OW291" s="11"/>
      <c r="OX291" s="11"/>
      <c r="OY291" s="11"/>
      <c r="OZ291" s="11"/>
      <c r="PA291" s="11"/>
      <c r="PB291" s="11"/>
      <c r="PC291" s="11"/>
      <c r="PD291" s="11"/>
      <c r="PE291" s="11"/>
      <c r="PF291" s="11"/>
      <c r="PG291" s="11"/>
      <c r="PH291" s="11"/>
      <c r="PI291" s="11"/>
      <c r="PJ291" s="11"/>
      <c r="PK291" s="11"/>
      <c r="PL291" s="11"/>
      <c r="PM291" s="11"/>
      <c r="PN291" s="11"/>
      <c r="PO291" s="11"/>
      <c r="PP291" s="11"/>
      <c r="PQ291" s="11"/>
      <c r="PR291" s="11"/>
      <c r="PS291" s="11"/>
      <c r="PT291" s="11"/>
      <c r="PU291" s="11"/>
      <c r="PV291" s="11"/>
      <c r="PW291" s="11"/>
      <c r="PX291" s="14"/>
      <c r="PY291" s="11"/>
      <c r="PZ291" s="11"/>
      <c r="QA291" s="11"/>
      <c r="QB291" s="11"/>
      <c r="QC291" s="11"/>
      <c r="QD291" s="11"/>
      <c r="QE291" s="11"/>
      <c r="QF291" s="11"/>
      <c r="QG291" s="11"/>
      <c r="QH291" s="11"/>
      <c r="QI291" s="11"/>
      <c r="QJ291" s="11"/>
      <c r="QK291" s="11"/>
      <c r="QL291" s="11"/>
      <c r="QM291" s="11"/>
      <c r="QN291" s="11"/>
      <c r="QO291" s="11"/>
      <c r="QP291" s="11"/>
      <c r="QQ291" s="11"/>
      <c r="QR291" s="11"/>
      <c r="QS291" s="11"/>
      <c r="QT291" s="11"/>
      <c r="QU291" s="11"/>
      <c r="QV291" s="11"/>
      <c r="QW291" s="11"/>
      <c r="QX291" s="11"/>
      <c r="QY291" s="11"/>
      <c r="QZ291" s="11"/>
      <c r="RA291" s="14"/>
      <c r="RB291" s="11"/>
      <c r="RC291" s="11"/>
      <c r="RD291" s="11"/>
      <c r="RE291" s="11"/>
      <c r="RF291" s="11"/>
      <c r="RG291" s="11"/>
      <c r="RH291" s="11"/>
      <c r="RI291" s="11"/>
      <c r="RJ291" s="14"/>
      <c r="RK291" s="11"/>
      <c r="RL291" s="11"/>
      <c r="RM291" s="11"/>
      <c r="RN291" s="11"/>
      <c r="RO291" s="11"/>
      <c r="RP291" s="11"/>
      <c r="RQ291" s="11"/>
      <c r="RR291" s="11"/>
      <c r="RS291" s="11"/>
      <c r="RT291" s="11"/>
      <c r="RU291" s="11"/>
      <c r="RV291" s="11"/>
      <c r="RW291" s="11"/>
      <c r="RX291" s="11"/>
      <c r="RY291" s="11"/>
      <c r="RZ291" s="11"/>
      <c r="SA291" s="11"/>
      <c r="SB291" s="11"/>
      <c r="SC291" s="11"/>
      <c r="SD291" s="11"/>
      <c r="SE291" s="11"/>
      <c r="SF291" s="11"/>
      <c r="SG291" s="11"/>
      <c r="SH291" s="11"/>
      <c r="SI291" s="11"/>
      <c r="SJ291" s="11"/>
      <c r="SK291" s="11"/>
      <c r="SL291" s="11"/>
      <c r="SM291" s="11"/>
      <c r="SN291" s="11"/>
      <c r="SO291" s="11"/>
      <c r="SP291" s="11"/>
      <c r="SQ291" s="11"/>
      <c r="SR291" s="11"/>
      <c r="SS291" s="11"/>
      <c r="ST291" s="11"/>
      <c r="SU291" s="11"/>
      <c r="SV291" s="11"/>
      <c r="SW291" s="11"/>
      <c r="SX291" s="11"/>
      <c r="SY291" s="11"/>
      <c r="SZ291" s="11"/>
      <c r="TA291" s="11"/>
      <c r="TB291" s="11"/>
      <c r="TC291" s="11"/>
      <c r="TD291" s="11"/>
      <c r="TE291" s="11"/>
      <c r="TF291" s="11"/>
      <c r="TG291" s="14"/>
      <c r="TH291" s="11"/>
      <c r="TI291" s="11"/>
      <c r="TJ291" s="11"/>
      <c r="TK291" s="11"/>
      <c r="TL291" s="11"/>
      <c r="TM291" s="11"/>
      <c r="TN291" s="11"/>
      <c r="TO291" s="11"/>
      <c r="TP291" s="11"/>
      <c r="TQ291" s="11"/>
      <c r="TR291" s="11"/>
      <c r="TS291" s="11"/>
      <c r="TT291" s="11"/>
      <c r="TU291" s="11"/>
      <c r="TV291" s="11"/>
      <c r="TW291" s="11"/>
      <c r="TX291" s="11"/>
      <c r="TY291" s="11"/>
      <c r="TZ291" s="11"/>
      <c r="UA291" s="11"/>
      <c r="UB291" s="11"/>
      <c r="UC291" s="11"/>
      <c r="UD291" s="11"/>
      <c r="UE291" s="11"/>
      <c r="UF291" s="11"/>
      <c r="UG291" s="11"/>
      <c r="UH291" s="11"/>
      <c r="UI291" s="11"/>
      <c r="UJ291" s="11"/>
      <c r="UK291" s="11"/>
      <c r="UL291" s="11"/>
      <c r="UM291" s="11"/>
      <c r="UN291" s="11"/>
      <c r="UO291" s="11"/>
      <c r="UP291" s="11"/>
      <c r="UQ291" s="11"/>
      <c r="UR291" s="11"/>
      <c r="US291" s="11"/>
      <c r="UT291" s="11"/>
      <c r="UU291" s="11"/>
      <c r="UV291" s="11"/>
      <c r="UW291" s="11"/>
      <c r="UX291" s="11"/>
      <c r="UY291" s="11"/>
      <c r="UZ291" s="11"/>
      <c r="VA291" s="11"/>
      <c r="VB291" s="11"/>
      <c r="VC291" s="11"/>
      <c r="VD291" s="11"/>
      <c r="VE291" s="11"/>
      <c r="VF291" s="11"/>
      <c r="VG291" s="11"/>
      <c r="VH291" s="14"/>
      <c r="VI291" s="11"/>
      <c r="VJ291" s="11"/>
      <c r="VK291" s="11"/>
      <c r="VL291" s="11"/>
      <c r="VM291" s="11"/>
      <c r="VN291" s="11"/>
      <c r="VO291" s="11"/>
      <c r="VP291" s="11"/>
      <c r="VQ291" s="11"/>
      <c r="VR291" s="11"/>
      <c r="VS291" s="11"/>
      <c r="VT291" s="11"/>
      <c r="VU291" s="11"/>
      <c r="VV291" s="11"/>
      <c r="VW291" s="11"/>
      <c r="VX291" s="11"/>
      <c r="VY291" s="11"/>
      <c r="VZ291" s="11"/>
      <c r="WA291" s="11"/>
      <c r="WB291" s="11"/>
      <c r="WC291" s="11"/>
      <c r="WD291" s="11"/>
      <c r="WE291" s="11"/>
      <c r="WF291" s="11"/>
      <c r="WG291" s="11"/>
      <c r="WH291" s="11"/>
      <c r="WI291" s="11"/>
      <c r="WJ291" s="11"/>
      <c r="WK291" s="11"/>
      <c r="WL291" s="11"/>
      <c r="WM291" s="11"/>
      <c r="WN291" s="11"/>
      <c r="WO291" s="11"/>
      <c r="WP291" s="11"/>
      <c r="WQ291" s="11"/>
      <c r="WR291" s="11"/>
      <c r="WS291" s="11"/>
      <c r="WT291" s="11"/>
      <c r="WU291" s="11"/>
      <c r="WV291" s="11"/>
      <c r="WW291" s="11"/>
      <c r="WX291" s="11"/>
      <c r="WY291" s="11"/>
      <c r="WZ291" s="11"/>
      <c r="XA291" s="11"/>
      <c r="XB291" s="11"/>
      <c r="XC291" s="11"/>
      <c r="XD291" s="11"/>
      <c r="XE291" s="11"/>
      <c r="XF291" s="11"/>
      <c r="XG291" s="11"/>
      <c r="XH291" s="11"/>
      <c r="XI291" s="11"/>
      <c r="XJ291" s="11"/>
      <c r="XK291" s="11"/>
      <c r="XL291" s="11"/>
      <c r="XM291" s="11"/>
      <c r="XN291" s="11"/>
      <c r="XO291" s="11"/>
      <c r="XP291" s="11"/>
      <c r="XQ291" s="11"/>
      <c r="XR291" s="11"/>
      <c r="XS291" s="11"/>
      <c r="XT291" s="11"/>
      <c r="XU291" s="11"/>
      <c r="XV291" s="11"/>
      <c r="XW291" s="11"/>
      <c r="XX291" s="11"/>
      <c r="XY291" s="11"/>
      <c r="XZ291" s="11"/>
      <c r="YA291" s="11"/>
      <c r="YB291" s="11"/>
      <c r="YC291" s="11"/>
      <c r="YD291" s="11"/>
      <c r="YE291" s="11"/>
      <c r="YF291" s="11"/>
      <c r="YG291" s="11"/>
      <c r="YH291" s="11"/>
      <c r="YI291" s="11"/>
      <c r="YJ291" s="11"/>
      <c r="YK291" s="11"/>
      <c r="YL291" s="11"/>
      <c r="YM291" s="11"/>
      <c r="YN291" s="11"/>
      <c r="YO291" s="11"/>
      <c r="YP291" s="11"/>
      <c r="YQ291" s="11"/>
      <c r="YR291" s="11"/>
      <c r="YS291" s="11"/>
      <c r="YT291" s="11"/>
      <c r="YU291" s="11"/>
      <c r="YV291" s="11"/>
      <c r="YW291" s="11"/>
      <c r="YX291" s="11"/>
      <c r="YY291" s="11"/>
      <c r="YZ291" s="11"/>
      <c r="ZA291" s="11"/>
      <c r="ZB291" s="11"/>
      <c r="ZC291" s="11"/>
      <c r="ZD291" s="11"/>
      <c r="ZE291" s="11"/>
      <c r="ZF291" s="11"/>
      <c r="ZG291" s="11"/>
      <c r="ZH291" s="11"/>
      <c r="ZI291" s="11"/>
      <c r="ZJ291" s="11"/>
      <c r="ZK291" s="11"/>
      <c r="ZL291" s="11"/>
      <c r="ZM291" s="11"/>
      <c r="ZN291" s="11"/>
      <c r="ZO291" s="11"/>
      <c r="ZP291" s="11"/>
      <c r="ZQ291" s="11"/>
      <c r="ZR291" s="11"/>
      <c r="ZS291" s="11"/>
      <c r="ZT291" s="11"/>
      <c r="ZU291" s="11"/>
      <c r="ZV291" s="11"/>
    </row>
    <row r="292" spans="3:698" x14ac:dyDescent="0.2">
      <c r="C292" s="14"/>
      <c r="D292" s="14"/>
      <c r="E292" s="14"/>
      <c r="F292" s="14"/>
      <c r="AY292" s="14"/>
      <c r="AZ292" s="14"/>
      <c r="BA292" s="14"/>
      <c r="BB292" s="14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4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4"/>
      <c r="KM292" s="11"/>
      <c r="KN292" s="11"/>
      <c r="KO292" s="11"/>
      <c r="KP292" s="11"/>
      <c r="KQ292" s="14"/>
      <c r="KR292" s="11"/>
      <c r="KS292" s="11"/>
      <c r="KT292" s="14"/>
      <c r="KU292" s="11"/>
      <c r="KV292" s="11"/>
      <c r="KW292" s="11"/>
      <c r="KX292" s="11"/>
      <c r="KY292" s="14"/>
      <c r="KZ292" s="11"/>
      <c r="LA292" s="11"/>
      <c r="LB292" s="11"/>
      <c r="LC292" s="11"/>
      <c r="LD292" s="11"/>
      <c r="LE292" s="11"/>
      <c r="LF292" s="11"/>
      <c r="LG292" s="11"/>
      <c r="LH292" s="11"/>
      <c r="LI292" s="11"/>
      <c r="LJ292" s="11"/>
      <c r="LK292" s="11"/>
      <c r="LL292" s="11"/>
      <c r="LM292" s="11"/>
      <c r="LN292" s="11"/>
      <c r="LO292" s="11"/>
      <c r="LP292" s="11"/>
      <c r="LQ292" s="11"/>
      <c r="LR292" s="11"/>
      <c r="LS292" s="11"/>
      <c r="LT292" s="11"/>
      <c r="LU292" s="11"/>
      <c r="LV292" s="11"/>
      <c r="LW292" s="11"/>
      <c r="LX292" s="11"/>
      <c r="LY292" s="11"/>
      <c r="LZ292" s="11"/>
      <c r="MA292" s="11"/>
      <c r="MB292" s="11"/>
      <c r="MC292" s="11"/>
      <c r="MD292" s="11"/>
      <c r="ME292" s="11"/>
      <c r="MF292" s="11"/>
      <c r="MG292" s="11"/>
      <c r="MH292" s="11"/>
      <c r="MI292" s="11"/>
      <c r="MJ292" s="11"/>
      <c r="MK292" s="11"/>
      <c r="ML292" s="11"/>
      <c r="MM292" s="11"/>
      <c r="MN292" s="11"/>
      <c r="MO292" s="11"/>
      <c r="MP292" s="11"/>
      <c r="MQ292" s="11"/>
      <c r="MR292" s="11"/>
      <c r="MS292" s="11"/>
      <c r="MT292" s="11"/>
      <c r="MU292" s="11"/>
      <c r="MV292" s="11"/>
      <c r="MW292" s="11"/>
      <c r="MX292" s="11"/>
      <c r="MY292" s="11"/>
      <c r="MZ292" s="11"/>
      <c r="NA292" s="11"/>
      <c r="NB292" s="11"/>
      <c r="NC292" s="11"/>
      <c r="ND292" s="11"/>
      <c r="NE292" s="11"/>
      <c r="NF292" s="11"/>
      <c r="NG292" s="11"/>
      <c r="NH292" s="11"/>
      <c r="NI292" s="11"/>
      <c r="NJ292" s="11"/>
      <c r="NK292" s="11"/>
      <c r="NL292" s="11"/>
      <c r="NM292" s="11"/>
      <c r="NN292" s="11"/>
      <c r="NO292" s="11"/>
      <c r="NP292" s="11"/>
      <c r="NQ292" s="11"/>
      <c r="NR292" s="11"/>
      <c r="NS292" s="11"/>
      <c r="NT292" s="14"/>
      <c r="NU292" s="11"/>
      <c r="NV292" s="11"/>
      <c r="NW292" s="11"/>
      <c r="NX292" s="11"/>
      <c r="NY292" s="11"/>
      <c r="NZ292" s="11"/>
      <c r="OA292" s="11"/>
      <c r="OB292" s="11"/>
      <c r="OC292" s="11"/>
      <c r="OD292" s="11"/>
      <c r="OE292" s="11"/>
      <c r="OF292" s="11"/>
      <c r="OG292" s="11"/>
      <c r="OH292" s="11"/>
      <c r="OI292" s="11"/>
      <c r="OJ292" s="11"/>
      <c r="OK292" s="11"/>
      <c r="OL292" s="11"/>
      <c r="OM292" s="11"/>
      <c r="ON292" s="11"/>
      <c r="OO292" s="11"/>
      <c r="OP292" s="11"/>
      <c r="OQ292" s="11"/>
      <c r="OR292" s="11"/>
      <c r="OS292" s="14"/>
      <c r="OT292" s="44"/>
      <c r="OU292" s="11"/>
      <c r="OV292" s="11"/>
      <c r="OW292" s="11"/>
      <c r="OX292" s="11"/>
      <c r="OY292" s="11"/>
      <c r="OZ292" s="11"/>
      <c r="PA292" s="11"/>
      <c r="PB292" s="11"/>
      <c r="PC292" s="11"/>
      <c r="PD292" s="11"/>
      <c r="PE292" s="11"/>
      <c r="PF292" s="11"/>
      <c r="PG292" s="11"/>
      <c r="PH292" s="11"/>
      <c r="PI292" s="11"/>
      <c r="PJ292" s="11"/>
      <c r="PK292" s="11"/>
      <c r="PL292" s="11"/>
      <c r="PM292" s="11"/>
      <c r="PN292" s="11"/>
      <c r="PO292" s="11"/>
      <c r="PP292" s="11"/>
      <c r="PQ292" s="11"/>
      <c r="PR292" s="11"/>
      <c r="PS292" s="11"/>
      <c r="PT292" s="11"/>
      <c r="PU292" s="11"/>
      <c r="PV292" s="11"/>
      <c r="PW292" s="11"/>
      <c r="PX292" s="14"/>
      <c r="PY292" s="11"/>
      <c r="PZ292" s="11"/>
      <c r="QA292" s="11"/>
      <c r="QB292" s="11"/>
      <c r="QC292" s="11"/>
      <c r="QD292" s="11"/>
      <c r="QE292" s="11"/>
      <c r="QF292" s="11"/>
      <c r="QG292" s="11"/>
      <c r="QH292" s="11"/>
      <c r="QI292" s="11"/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4"/>
      <c r="RB292" s="11"/>
      <c r="RC292" s="11"/>
      <c r="RD292" s="11"/>
      <c r="RE292" s="11"/>
      <c r="RF292" s="11"/>
      <c r="RG292" s="11"/>
      <c r="RH292" s="11"/>
      <c r="RI292" s="11"/>
      <c r="RJ292" s="14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1"/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1"/>
      <c r="TF292" s="11"/>
      <c r="TG292" s="14"/>
      <c r="TH292" s="11"/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1"/>
      <c r="UP292" s="11"/>
      <c r="UQ292" s="11"/>
      <c r="UR292" s="11"/>
      <c r="US292" s="11"/>
      <c r="UT292" s="11"/>
      <c r="UU292" s="11"/>
      <c r="UV292" s="11"/>
      <c r="UW292" s="11"/>
      <c r="UX292" s="11"/>
      <c r="UY292" s="11"/>
      <c r="UZ292" s="11"/>
      <c r="VA292" s="11"/>
      <c r="VB292" s="11"/>
      <c r="VC292" s="11"/>
      <c r="VD292" s="11"/>
      <c r="VE292" s="11"/>
      <c r="VF292" s="11"/>
      <c r="VG292" s="11"/>
      <c r="VH292" s="14"/>
      <c r="VI292" s="11"/>
      <c r="VJ292" s="11"/>
      <c r="VK292" s="11"/>
      <c r="VL292" s="11"/>
      <c r="VM292" s="11"/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1"/>
      <c r="WB292" s="11"/>
      <c r="WC292" s="11"/>
      <c r="WD292" s="11"/>
      <c r="WE292" s="11"/>
      <c r="WF292" s="11"/>
      <c r="WG292" s="11"/>
      <c r="WH292" s="11"/>
      <c r="WI292" s="11"/>
      <c r="WJ292" s="11"/>
      <c r="WK292" s="11"/>
      <c r="WL292" s="11"/>
      <c r="WM292" s="11"/>
      <c r="WN292" s="11"/>
      <c r="WO292" s="11"/>
      <c r="WP292" s="11"/>
      <c r="WQ292" s="11"/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1"/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1"/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1"/>
      <c r="YG292" s="11"/>
      <c r="YH292" s="11"/>
      <c r="YI292" s="11"/>
      <c r="YJ292" s="11"/>
      <c r="YK292" s="11"/>
      <c r="YL292" s="11"/>
      <c r="YM292" s="11"/>
      <c r="YN292" s="11"/>
      <c r="YO292" s="11"/>
      <c r="YP292" s="11"/>
      <c r="YQ292" s="11"/>
      <c r="YR292" s="11"/>
      <c r="YS292" s="11"/>
      <c r="YT292" s="11"/>
      <c r="YU292" s="11"/>
      <c r="YV292" s="11"/>
      <c r="YW292" s="11"/>
      <c r="YX292" s="11"/>
      <c r="YY292" s="11"/>
      <c r="YZ292" s="11"/>
      <c r="ZA292" s="11"/>
      <c r="ZB292" s="11"/>
      <c r="ZC292" s="11"/>
      <c r="ZD292" s="11"/>
      <c r="ZE292" s="11"/>
      <c r="ZF292" s="11"/>
      <c r="ZG292" s="11"/>
      <c r="ZH292" s="11"/>
      <c r="ZI292" s="11"/>
      <c r="ZJ292" s="11"/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</row>
    <row r="293" spans="3:698" x14ac:dyDescent="0.2">
      <c r="C293" s="14"/>
      <c r="D293" s="14"/>
      <c r="E293" s="14"/>
      <c r="F293" s="14"/>
      <c r="AY293" s="14"/>
      <c r="AZ293" s="14"/>
      <c r="BA293" s="14"/>
      <c r="BB293" s="14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4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4"/>
      <c r="KM293" s="11"/>
      <c r="KN293" s="11"/>
      <c r="KO293" s="11"/>
      <c r="KP293" s="11"/>
      <c r="KQ293" s="14"/>
      <c r="KR293" s="11"/>
      <c r="KS293" s="11"/>
      <c r="KT293" s="14"/>
      <c r="KU293" s="11"/>
      <c r="KV293" s="11"/>
      <c r="KW293" s="11"/>
      <c r="KX293" s="11"/>
      <c r="KY293" s="14"/>
      <c r="KZ293" s="11"/>
      <c r="LA293" s="11"/>
      <c r="LB293" s="11"/>
      <c r="LC293" s="11"/>
      <c r="LD293" s="11"/>
      <c r="LE293" s="11"/>
      <c r="LF293" s="11"/>
      <c r="LG293" s="11"/>
      <c r="LH293" s="11"/>
      <c r="LI293" s="11"/>
      <c r="LJ293" s="11"/>
      <c r="LK293" s="11"/>
      <c r="LL293" s="11"/>
      <c r="LM293" s="11"/>
      <c r="LN293" s="11"/>
      <c r="LO293" s="11"/>
      <c r="LP293" s="11"/>
      <c r="LQ293" s="11"/>
      <c r="LR293" s="11"/>
      <c r="LS293" s="11"/>
      <c r="LT293" s="11"/>
      <c r="LU293" s="11"/>
      <c r="LV293" s="11"/>
      <c r="LW293" s="11"/>
      <c r="LX293" s="11"/>
      <c r="LY293" s="11"/>
      <c r="LZ293" s="11"/>
      <c r="MA293" s="11"/>
      <c r="MB293" s="11"/>
      <c r="MC293" s="11"/>
      <c r="MD293" s="11"/>
      <c r="ME293" s="11"/>
      <c r="MF293" s="11"/>
      <c r="MG293" s="11"/>
      <c r="MH293" s="11"/>
      <c r="MI293" s="11"/>
      <c r="MJ293" s="11"/>
      <c r="MK293" s="11"/>
      <c r="ML293" s="11"/>
      <c r="MM293" s="11"/>
      <c r="MN293" s="11"/>
      <c r="MO293" s="11"/>
      <c r="MP293" s="11"/>
      <c r="MQ293" s="11"/>
      <c r="MR293" s="11"/>
      <c r="MS293" s="11"/>
      <c r="MT293" s="11"/>
      <c r="MU293" s="11"/>
      <c r="MV293" s="11"/>
      <c r="MW293" s="11"/>
      <c r="MX293" s="11"/>
      <c r="MY293" s="11"/>
      <c r="MZ293" s="11"/>
      <c r="NA293" s="11"/>
      <c r="NB293" s="11"/>
      <c r="NC293" s="11"/>
      <c r="ND293" s="11"/>
      <c r="NE293" s="11"/>
      <c r="NF293" s="11"/>
      <c r="NG293" s="11"/>
      <c r="NH293" s="11"/>
      <c r="NI293" s="11"/>
      <c r="NJ293" s="11"/>
      <c r="NK293" s="11"/>
      <c r="NL293" s="11"/>
      <c r="NM293" s="11"/>
      <c r="NN293" s="11"/>
      <c r="NO293" s="11"/>
      <c r="NP293" s="11"/>
      <c r="NQ293" s="11"/>
      <c r="NR293" s="11"/>
      <c r="NS293" s="11"/>
      <c r="NT293" s="14"/>
      <c r="NU293" s="11"/>
      <c r="NV293" s="11"/>
      <c r="NW293" s="11"/>
      <c r="NX293" s="11"/>
      <c r="NY293" s="11"/>
      <c r="NZ293" s="11"/>
      <c r="OA293" s="11"/>
      <c r="OB293" s="11"/>
      <c r="OC293" s="11"/>
      <c r="OD293" s="11"/>
      <c r="OE293" s="11"/>
      <c r="OF293" s="11"/>
      <c r="OG293" s="11"/>
      <c r="OH293" s="11"/>
      <c r="OI293" s="11"/>
      <c r="OJ293" s="11"/>
      <c r="OK293" s="11"/>
      <c r="OL293" s="11"/>
      <c r="OM293" s="11"/>
      <c r="ON293" s="11"/>
      <c r="OO293" s="11"/>
      <c r="OP293" s="11"/>
      <c r="OQ293" s="11"/>
      <c r="OR293" s="11"/>
      <c r="OS293" s="14"/>
      <c r="OT293" s="44"/>
      <c r="OU293" s="11"/>
      <c r="OV293" s="11"/>
      <c r="OW293" s="11"/>
      <c r="OX293" s="11"/>
      <c r="OY293" s="11"/>
      <c r="OZ293" s="11"/>
      <c r="PA293" s="11"/>
      <c r="PB293" s="11"/>
      <c r="PC293" s="11"/>
      <c r="PD293" s="11"/>
      <c r="PE293" s="11"/>
      <c r="PF293" s="11"/>
      <c r="PG293" s="11"/>
      <c r="PH293" s="11"/>
      <c r="PI293" s="11"/>
      <c r="PJ293" s="11"/>
      <c r="PK293" s="11"/>
      <c r="PL293" s="11"/>
      <c r="PM293" s="11"/>
      <c r="PN293" s="11"/>
      <c r="PO293" s="11"/>
      <c r="PP293" s="11"/>
      <c r="PQ293" s="11"/>
      <c r="PR293" s="11"/>
      <c r="PS293" s="11"/>
      <c r="PT293" s="11"/>
      <c r="PU293" s="11"/>
      <c r="PV293" s="11"/>
      <c r="PW293" s="11"/>
      <c r="PX293" s="14"/>
      <c r="PY293" s="11"/>
      <c r="PZ293" s="11"/>
      <c r="QA293" s="11"/>
      <c r="QB293" s="11"/>
      <c r="QC293" s="11"/>
      <c r="QD293" s="11"/>
      <c r="QE293" s="11"/>
      <c r="QF293" s="11"/>
      <c r="QG293" s="11"/>
      <c r="QH293" s="11"/>
      <c r="QI293" s="11"/>
      <c r="QJ293" s="11"/>
      <c r="QK293" s="11"/>
      <c r="QL293" s="11"/>
      <c r="QM293" s="11"/>
      <c r="QN293" s="11"/>
      <c r="QO293" s="11"/>
      <c r="QP293" s="11"/>
      <c r="QQ293" s="11"/>
      <c r="QR293" s="11"/>
      <c r="QS293" s="11"/>
      <c r="QT293" s="11"/>
      <c r="QU293" s="11"/>
      <c r="QV293" s="11"/>
      <c r="QW293" s="11"/>
      <c r="QX293" s="11"/>
      <c r="QY293" s="11"/>
      <c r="QZ293" s="11"/>
      <c r="RA293" s="14"/>
      <c r="RB293" s="11"/>
      <c r="RC293" s="11"/>
      <c r="RD293" s="11"/>
      <c r="RE293" s="11"/>
      <c r="RF293" s="11"/>
      <c r="RG293" s="11"/>
      <c r="RH293" s="11"/>
      <c r="RI293" s="11"/>
      <c r="RJ293" s="14"/>
      <c r="RK293" s="11"/>
      <c r="RL293" s="11"/>
      <c r="RM293" s="11"/>
      <c r="RN293" s="11"/>
      <c r="RO293" s="11"/>
      <c r="RP293" s="11"/>
      <c r="RQ293" s="11"/>
      <c r="RR293" s="11"/>
      <c r="RS293" s="11"/>
      <c r="RT293" s="11"/>
      <c r="RU293" s="11"/>
      <c r="RV293" s="11"/>
      <c r="RW293" s="11"/>
      <c r="RX293" s="11"/>
      <c r="RY293" s="11"/>
      <c r="RZ293" s="11"/>
      <c r="SA293" s="11"/>
      <c r="SB293" s="11"/>
      <c r="SC293" s="11"/>
      <c r="SD293" s="11"/>
      <c r="SE293" s="11"/>
      <c r="SF293" s="11"/>
      <c r="SG293" s="11"/>
      <c r="SH293" s="11"/>
      <c r="SI293" s="11"/>
      <c r="SJ293" s="11"/>
      <c r="SK293" s="11"/>
      <c r="SL293" s="11"/>
      <c r="SM293" s="11"/>
      <c r="SN293" s="11"/>
      <c r="SO293" s="11"/>
      <c r="SP293" s="11"/>
      <c r="SQ293" s="11"/>
      <c r="SR293" s="11"/>
      <c r="SS293" s="11"/>
      <c r="ST293" s="11"/>
      <c r="SU293" s="11"/>
      <c r="SV293" s="11"/>
      <c r="SW293" s="11"/>
      <c r="SX293" s="11"/>
      <c r="SY293" s="11"/>
      <c r="SZ293" s="11"/>
      <c r="TA293" s="11"/>
      <c r="TB293" s="11"/>
      <c r="TC293" s="11"/>
      <c r="TD293" s="11"/>
      <c r="TE293" s="11"/>
      <c r="TF293" s="11"/>
      <c r="TG293" s="14"/>
      <c r="TH293" s="11"/>
      <c r="TI293" s="11"/>
      <c r="TJ293" s="11"/>
      <c r="TK293" s="11"/>
      <c r="TL293" s="11"/>
      <c r="TM293" s="11"/>
      <c r="TN293" s="11"/>
      <c r="TO293" s="11"/>
      <c r="TP293" s="11"/>
      <c r="TQ293" s="11"/>
      <c r="TR293" s="11"/>
      <c r="TS293" s="11"/>
      <c r="TT293" s="11"/>
      <c r="TU293" s="11"/>
      <c r="TV293" s="11"/>
      <c r="TW293" s="11"/>
      <c r="TX293" s="11"/>
      <c r="TY293" s="11"/>
      <c r="TZ293" s="11"/>
      <c r="UA293" s="11"/>
      <c r="UB293" s="11"/>
      <c r="UC293" s="11"/>
      <c r="UD293" s="11"/>
      <c r="UE293" s="11"/>
      <c r="UF293" s="11"/>
      <c r="UG293" s="11"/>
      <c r="UH293" s="11"/>
      <c r="UI293" s="11"/>
      <c r="UJ293" s="11"/>
      <c r="UK293" s="11"/>
      <c r="UL293" s="11"/>
      <c r="UM293" s="11"/>
      <c r="UN293" s="11"/>
      <c r="UO293" s="11"/>
      <c r="UP293" s="11"/>
      <c r="UQ293" s="11"/>
      <c r="UR293" s="11"/>
      <c r="US293" s="11"/>
      <c r="UT293" s="11"/>
      <c r="UU293" s="11"/>
      <c r="UV293" s="11"/>
      <c r="UW293" s="11"/>
      <c r="UX293" s="11"/>
      <c r="UY293" s="11"/>
      <c r="UZ293" s="11"/>
      <c r="VA293" s="11"/>
      <c r="VB293" s="11"/>
      <c r="VC293" s="11"/>
      <c r="VD293" s="11"/>
      <c r="VE293" s="11"/>
      <c r="VF293" s="11"/>
      <c r="VG293" s="11"/>
      <c r="VH293" s="14"/>
      <c r="VI293" s="11"/>
      <c r="VJ293" s="11"/>
      <c r="VK293" s="11"/>
      <c r="VL293" s="11"/>
      <c r="VM293" s="11"/>
      <c r="VN293" s="11"/>
      <c r="VO293" s="11"/>
      <c r="VP293" s="11"/>
      <c r="VQ293" s="11"/>
      <c r="VR293" s="11"/>
      <c r="VS293" s="11"/>
      <c r="VT293" s="11"/>
      <c r="VU293" s="11"/>
      <c r="VV293" s="11"/>
      <c r="VW293" s="11"/>
      <c r="VX293" s="11"/>
      <c r="VY293" s="11"/>
      <c r="VZ293" s="11"/>
      <c r="WA293" s="11"/>
      <c r="WB293" s="11"/>
      <c r="WC293" s="11"/>
      <c r="WD293" s="11"/>
      <c r="WE293" s="11"/>
      <c r="WF293" s="11"/>
      <c r="WG293" s="11"/>
      <c r="WH293" s="11"/>
      <c r="WI293" s="11"/>
      <c r="WJ293" s="11"/>
      <c r="WK293" s="11"/>
      <c r="WL293" s="11"/>
      <c r="WM293" s="11"/>
      <c r="WN293" s="11"/>
      <c r="WO293" s="11"/>
      <c r="WP293" s="11"/>
      <c r="WQ293" s="11"/>
      <c r="WR293" s="11"/>
      <c r="WS293" s="11"/>
      <c r="WT293" s="11"/>
      <c r="WU293" s="11"/>
      <c r="WV293" s="11"/>
      <c r="WW293" s="11"/>
      <c r="WX293" s="11"/>
      <c r="WY293" s="11"/>
      <c r="WZ293" s="11"/>
      <c r="XA293" s="11"/>
      <c r="XB293" s="11"/>
      <c r="XC293" s="11"/>
      <c r="XD293" s="11"/>
      <c r="XE293" s="11"/>
      <c r="XF293" s="11"/>
      <c r="XG293" s="11"/>
      <c r="XH293" s="11"/>
      <c r="XI293" s="11"/>
      <c r="XJ293" s="11"/>
      <c r="XK293" s="11"/>
      <c r="XL293" s="11"/>
      <c r="XM293" s="11"/>
      <c r="XN293" s="11"/>
      <c r="XO293" s="11"/>
      <c r="XP293" s="11"/>
      <c r="XQ293" s="11"/>
      <c r="XR293" s="11"/>
      <c r="XS293" s="11"/>
      <c r="XT293" s="11"/>
      <c r="XU293" s="11"/>
      <c r="XV293" s="11"/>
      <c r="XW293" s="11"/>
      <c r="XX293" s="11"/>
      <c r="XY293" s="11"/>
      <c r="XZ293" s="11"/>
      <c r="YA293" s="11"/>
      <c r="YB293" s="11"/>
      <c r="YC293" s="11"/>
      <c r="YD293" s="11"/>
      <c r="YE293" s="11"/>
      <c r="YF293" s="11"/>
      <c r="YG293" s="11"/>
      <c r="YH293" s="11"/>
      <c r="YI293" s="11"/>
      <c r="YJ293" s="11"/>
      <c r="YK293" s="11"/>
      <c r="YL293" s="11"/>
      <c r="YM293" s="11"/>
      <c r="YN293" s="11"/>
      <c r="YO293" s="11"/>
      <c r="YP293" s="11"/>
      <c r="YQ293" s="11"/>
      <c r="YR293" s="11"/>
      <c r="YS293" s="11"/>
      <c r="YT293" s="11"/>
      <c r="YU293" s="11"/>
      <c r="YV293" s="11"/>
      <c r="YW293" s="11"/>
      <c r="YX293" s="11"/>
      <c r="YY293" s="11"/>
      <c r="YZ293" s="11"/>
      <c r="ZA293" s="11"/>
      <c r="ZB293" s="11"/>
      <c r="ZC293" s="11"/>
      <c r="ZD293" s="11"/>
      <c r="ZE293" s="11"/>
      <c r="ZF293" s="11"/>
      <c r="ZG293" s="11"/>
      <c r="ZH293" s="11"/>
      <c r="ZI293" s="11"/>
      <c r="ZJ293" s="11"/>
      <c r="ZK293" s="11"/>
      <c r="ZL293" s="11"/>
      <c r="ZM293" s="11"/>
      <c r="ZN293" s="11"/>
      <c r="ZO293" s="11"/>
      <c r="ZP293" s="11"/>
      <c r="ZQ293" s="11"/>
      <c r="ZR293" s="11"/>
      <c r="ZS293" s="11"/>
      <c r="ZT293" s="11"/>
      <c r="ZU293" s="11"/>
      <c r="ZV293" s="11"/>
    </row>
    <row r="294" spans="3:698" x14ac:dyDescent="0.2">
      <c r="C294" s="14"/>
      <c r="D294" s="14"/>
      <c r="E294" s="14"/>
      <c r="F294" s="14"/>
      <c r="AY294" s="14"/>
      <c r="AZ294" s="14"/>
      <c r="BA294" s="14"/>
      <c r="BB294" s="14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4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4"/>
      <c r="KM294" s="11"/>
      <c r="KN294" s="11"/>
      <c r="KO294" s="11"/>
      <c r="KP294" s="11"/>
      <c r="KQ294" s="14"/>
      <c r="KR294" s="11"/>
      <c r="KS294" s="11"/>
      <c r="KT294" s="14"/>
      <c r="KU294" s="11"/>
      <c r="KV294" s="11"/>
      <c r="KW294" s="11"/>
      <c r="KX294" s="11"/>
      <c r="KY294" s="14"/>
      <c r="KZ294" s="11"/>
      <c r="LA294" s="11"/>
      <c r="LB294" s="11"/>
      <c r="LC294" s="11"/>
      <c r="LD294" s="11"/>
      <c r="LE294" s="11"/>
      <c r="LF294" s="11"/>
      <c r="LG294" s="11"/>
      <c r="LH294" s="11"/>
      <c r="LI294" s="11"/>
      <c r="LJ294" s="11"/>
      <c r="LK294" s="11"/>
      <c r="LL294" s="11"/>
      <c r="LM294" s="11"/>
      <c r="LN294" s="11"/>
      <c r="LO294" s="11"/>
      <c r="LP294" s="11"/>
      <c r="LQ294" s="11"/>
      <c r="LR294" s="11"/>
      <c r="LS294" s="11"/>
      <c r="LT294" s="11"/>
      <c r="LU294" s="11"/>
      <c r="LV294" s="11"/>
      <c r="LW294" s="11"/>
      <c r="LX294" s="11"/>
      <c r="LY294" s="11"/>
      <c r="LZ294" s="11"/>
      <c r="MA294" s="11"/>
      <c r="MB294" s="11"/>
      <c r="MC294" s="11"/>
      <c r="MD294" s="11"/>
      <c r="ME294" s="11"/>
      <c r="MF294" s="11"/>
      <c r="MG294" s="11"/>
      <c r="MH294" s="11"/>
      <c r="MI294" s="11"/>
      <c r="MJ294" s="11"/>
      <c r="MK294" s="11"/>
      <c r="ML294" s="11"/>
      <c r="MM294" s="11"/>
      <c r="MN294" s="11"/>
      <c r="MO294" s="11"/>
      <c r="MP294" s="11"/>
      <c r="MQ294" s="11"/>
      <c r="MR294" s="11"/>
      <c r="MS294" s="11"/>
      <c r="MT294" s="11"/>
      <c r="MU294" s="11"/>
      <c r="MV294" s="11"/>
      <c r="MW294" s="11"/>
      <c r="MX294" s="11"/>
      <c r="MY294" s="11"/>
      <c r="MZ294" s="11"/>
      <c r="NA294" s="11"/>
      <c r="NB294" s="11"/>
      <c r="NC294" s="11"/>
      <c r="ND294" s="11"/>
      <c r="NE294" s="11"/>
      <c r="NF294" s="11"/>
      <c r="NG294" s="11"/>
      <c r="NH294" s="11"/>
      <c r="NI294" s="11"/>
      <c r="NJ294" s="11"/>
      <c r="NK294" s="11"/>
      <c r="NL294" s="11"/>
      <c r="NM294" s="11"/>
      <c r="NN294" s="11"/>
      <c r="NO294" s="11"/>
      <c r="NP294" s="11"/>
      <c r="NQ294" s="11"/>
      <c r="NR294" s="11"/>
      <c r="NS294" s="11"/>
      <c r="NT294" s="14"/>
      <c r="NU294" s="11"/>
      <c r="NV294" s="11"/>
      <c r="NW294" s="11"/>
      <c r="NX294" s="11"/>
      <c r="NY294" s="11"/>
      <c r="NZ294" s="11"/>
      <c r="OA294" s="11"/>
      <c r="OB294" s="11"/>
      <c r="OC294" s="11"/>
      <c r="OD294" s="11"/>
      <c r="OE294" s="11"/>
      <c r="OF294" s="11"/>
      <c r="OG294" s="11"/>
      <c r="OH294" s="11"/>
      <c r="OI294" s="11"/>
      <c r="OJ294" s="11"/>
      <c r="OK294" s="11"/>
      <c r="OL294" s="11"/>
      <c r="OM294" s="11"/>
      <c r="ON294" s="11"/>
      <c r="OO294" s="11"/>
      <c r="OP294" s="11"/>
      <c r="OQ294" s="11"/>
      <c r="OR294" s="11"/>
      <c r="OS294" s="14"/>
      <c r="OT294" s="44"/>
      <c r="OU294" s="11"/>
      <c r="OV294" s="11"/>
      <c r="OW294" s="11"/>
      <c r="OX294" s="11"/>
      <c r="OY294" s="11"/>
      <c r="OZ294" s="11"/>
      <c r="PA294" s="11"/>
      <c r="PB294" s="11"/>
      <c r="PC294" s="11"/>
      <c r="PD294" s="11"/>
      <c r="PE294" s="11"/>
      <c r="PF294" s="11"/>
      <c r="PG294" s="11"/>
      <c r="PH294" s="11"/>
      <c r="PI294" s="11"/>
      <c r="PJ294" s="11"/>
      <c r="PK294" s="11"/>
      <c r="PL294" s="11"/>
      <c r="PM294" s="11"/>
      <c r="PN294" s="11"/>
      <c r="PO294" s="11"/>
      <c r="PP294" s="11"/>
      <c r="PQ294" s="11"/>
      <c r="PR294" s="11"/>
      <c r="PS294" s="11"/>
      <c r="PT294" s="11"/>
      <c r="PU294" s="11"/>
      <c r="PV294" s="11"/>
      <c r="PW294" s="11"/>
      <c r="PX294" s="14"/>
      <c r="PY294" s="11"/>
      <c r="PZ294" s="11"/>
      <c r="QA294" s="11"/>
      <c r="QB294" s="11"/>
      <c r="QC294" s="11"/>
      <c r="QD294" s="11"/>
      <c r="QE294" s="11"/>
      <c r="QF294" s="11"/>
      <c r="QG294" s="11"/>
      <c r="QH294" s="11"/>
      <c r="QI294" s="11"/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4"/>
      <c r="RB294" s="11"/>
      <c r="RC294" s="11"/>
      <c r="RD294" s="11"/>
      <c r="RE294" s="11"/>
      <c r="RF294" s="11"/>
      <c r="RG294" s="11"/>
      <c r="RH294" s="11"/>
      <c r="RI294" s="11"/>
      <c r="RJ294" s="14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4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4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1"/>
      <c r="ZE294" s="11"/>
      <c r="ZF294" s="11"/>
      <c r="ZG294" s="11"/>
      <c r="ZH294" s="11"/>
      <c r="ZI294" s="11"/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</row>
    <row r="295" spans="3:698" x14ac:dyDescent="0.2">
      <c r="C295" s="14"/>
      <c r="D295" s="14"/>
      <c r="E295" s="14"/>
      <c r="F295" s="14"/>
      <c r="AY295" s="14"/>
      <c r="AZ295" s="14"/>
      <c r="BA295" s="14"/>
      <c r="BB295" s="14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4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4"/>
      <c r="KM295" s="11"/>
      <c r="KN295" s="11"/>
      <c r="KO295" s="11"/>
      <c r="KP295" s="11"/>
      <c r="KQ295" s="14"/>
      <c r="KR295" s="11"/>
      <c r="KS295" s="11"/>
      <c r="KT295" s="14"/>
      <c r="KU295" s="11"/>
      <c r="KV295" s="11"/>
      <c r="KW295" s="11"/>
      <c r="KX295" s="11"/>
      <c r="KY295" s="14"/>
      <c r="KZ295" s="11"/>
      <c r="LA295" s="11"/>
      <c r="LB295" s="11"/>
      <c r="LC295" s="11"/>
      <c r="LD295" s="11"/>
      <c r="LE295" s="11"/>
      <c r="LF295" s="11"/>
      <c r="LG295" s="11"/>
      <c r="LH295" s="11"/>
      <c r="LI295" s="11"/>
      <c r="LJ295" s="11"/>
      <c r="LK295" s="11"/>
      <c r="LL295" s="11"/>
      <c r="LM295" s="11"/>
      <c r="LN295" s="11"/>
      <c r="LO295" s="11"/>
      <c r="LP295" s="11"/>
      <c r="LQ295" s="11"/>
      <c r="LR295" s="11"/>
      <c r="LS295" s="11"/>
      <c r="LT295" s="11"/>
      <c r="LU295" s="11"/>
      <c r="LV295" s="11"/>
      <c r="LW295" s="11"/>
      <c r="LX295" s="11"/>
      <c r="LY295" s="11"/>
      <c r="LZ295" s="11"/>
      <c r="MA295" s="11"/>
      <c r="MB295" s="11"/>
      <c r="MC295" s="11"/>
      <c r="MD295" s="11"/>
      <c r="ME295" s="11"/>
      <c r="MF295" s="11"/>
      <c r="MG295" s="11"/>
      <c r="MH295" s="11"/>
      <c r="MI295" s="11"/>
      <c r="MJ295" s="11"/>
      <c r="MK295" s="11"/>
      <c r="ML295" s="11"/>
      <c r="MM295" s="11"/>
      <c r="MN295" s="11"/>
      <c r="MO295" s="11"/>
      <c r="MP295" s="11"/>
      <c r="MQ295" s="11"/>
      <c r="MR295" s="11"/>
      <c r="MS295" s="11"/>
      <c r="MT295" s="11"/>
      <c r="MU295" s="11"/>
      <c r="MV295" s="11"/>
      <c r="MW295" s="11"/>
      <c r="MX295" s="11"/>
      <c r="MY295" s="11"/>
      <c r="MZ295" s="11"/>
      <c r="NA295" s="11"/>
      <c r="NB295" s="11"/>
      <c r="NC295" s="11"/>
      <c r="ND295" s="11"/>
      <c r="NE295" s="11"/>
      <c r="NF295" s="11"/>
      <c r="NG295" s="11"/>
      <c r="NH295" s="11"/>
      <c r="NI295" s="11"/>
      <c r="NJ295" s="11"/>
      <c r="NK295" s="11"/>
      <c r="NL295" s="11"/>
      <c r="NM295" s="11"/>
      <c r="NN295" s="11"/>
      <c r="NO295" s="11"/>
      <c r="NP295" s="11"/>
      <c r="NQ295" s="11"/>
      <c r="NR295" s="11"/>
      <c r="NS295" s="11"/>
      <c r="NT295" s="14"/>
      <c r="NU295" s="11"/>
      <c r="NV295" s="11"/>
      <c r="NW295" s="11"/>
      <c r="NX295" s="11"/>
      <c r="NY295" s="11"/>
      <c r="NZ295" s="11"/>
      <c r="OA295" s="11"/>
      <c r="OB295" s="11"/>
      <c r="OC295" s="11"/>
      <c r="OD295" s="11"/>
      <c r="OE295" s="11"/>
      <c r="OF295" s="11"/>
      <c r="OG295" s="11"/>
      <c r="OH295" s="11"/>
      <c r="OI295" s="11"/>
      <c r="OJ295" s="11"/>
      <c r="OK295" s="11"/>
      <c r="OL295" s="11"/>
      <c r="OM295" s="11"/>
      <c r="ON295" s="11"/>
      <c r="OO295" s="11"/>
      <c r="OP295" s="11"/>
      <c r="OQ295" s="11"/>
      <c r="OR295" s="11"/>
      <c r="OS295" s="14"/>
      <c r="OT295" s="44"/>
      <c r="OU295" s="11"/>
      <c r="OV295" s="11"/>
      <c r="OW295" s="11"/>
      <c r="OX295" s="11"/>
      <c r="OY295" s="11"/>
      <c r="OZ295" s="11"/>
      <c r="PA295" s="11"/>
      <c r="PB295" s="11"/>
      <c r="PC295" s="11"/>
      <c r="PD295" s="11"/>
      <c r="PE295" s="11"/>
      <c r="PF295" s="11"/>
      <c r="PG295" s="11"/>
      <c r="PH295" s="11"/>
      <c r="PI295" s="11"/>
      <c r="PJ295" s="11"/>
      <c r="PK295" s="11"/>
      <c r="PL295" s="11"/>
      <c r="PM295" s="11"/>
      <c r="PN295" s="11"/>
      <c r="PO295" s="11"/>
      <c r="PP295" s="11"/>
      <c r="PQ295" s="11"/>
      <c r="PR295" s="11"/>
      <c r="PS295" s="11"/>
      <c r="PT295" s="11"/>
      <c r="PU295" s="11"/>
      <c r="PV295" s="11"/>
      <c r="PW295" s="11"/>
      <c r="PX295" s="14"/>
      <c r="PY295" s="11"/>
      <c r="PZ295" s="11"/>
      <c r="QA295" s="11"/>
      <c r="QB295" s="11"/>
      <c r="QC295" s="11"/>
      <c r="QD295" s="11"/>
      <c r="QE295" s="11"/>
      <c r="QF295" s="11"/>
      <c r="QG295" s="11"/>
      <c r="QH295" s="11"/>
      <c r="QI295" s="11"/>
      <c r="QJ295" s="11"/>
      <c r="QK295" s="11"/>
      <c r="QL295" s="11"/>
      <c r="QM295" s="11"/>
      <c r="QN295" s="11"/>
      <c r="QO295" s="11"/>
      <c r="QP295" s="11"/>
      <c r="QQ295" s="11"/>
      <c r="QR295" s="11"/>
      <c r="QS295" s="11"/>
      <c r="QT295" s="11"/>
      <c r="QU295" s="11"/>
      <c r="QV295" s="11"/>
      <c r="QW295" s="11"/>
      <c r="QX295" s="11"/>
      <c r="QY295" s="11"/>
      <c r="QZ295" s="11"/>
      <c r="RA295" s="14"/>
      <c r="RB295" s="11"/>
      <c r="RC295" s="11"/>
      <c r="RD295" s="11"/>
      <c r="RE295" s="11"/>
      <c r="RF295" s="11"/>
      <c r="RG295" s="11"/>
      <c r="RH295" s="11"/>
      <c r="RI295" s="11"/>
      <c r="RJ295" s="14"/>
      <c r="RK295" s="11"/>
      <c r="RL295" s="11"/>
      <c r="RM295" s="11"/>
      <c r="RN295" s="11"/>
      <c r="RO295" s="11"/>
      <c r="RP295" s="11"/>
      <c r="RQ295" s="11"/>
      <c r="RR295" s="11"/>
      <c r="RS295" s="11"/>
      <c r="RT295" s="11"/>
      <c r="RU295" s="11"/>
      <c r="RV295" s="11"/>
      <c r="RW295" s="11"/>
      <c r="RX295" s="11"/>
      <c r="RY295" s="11"/>
      <c r="RZ295" s="11"/>
      <c r="SA295" s="11"/>
      <c r="SB295" s="11"/>
      <c r="SC295" s="11"/>
      <c r="SD295" s="11"/>
      <c r="SE295" s="11"/>
      <c r="SF295" s="11"/>
      <c r="SG295" s="11"/>
      <c r="SH295" s="11"/>
      <c r="SI295" s="11"/>
      <c r="SJ295" s="11"/>
      <c r="SK295" s="11"/>
      <c r="SL295" s="11"/>
      <c r="SM295" s="11"/>
      <c r="SN295" s="11"/>
      <c r="SO295" s="11"/>
      <c r="SP295" s="11"/>
      <c r="SQ295" s="11"/>
      <c r="SR295" s="11"/>
      <c r="SS295" s="11"/>
      <c r="ST295" s="11"/>
      <c r="SU295" s="11"/>
      <c r="SV295" s="11"/>
      <c r="SW295" s="11"/>
      <c r="SX295" s="11"/>
      <c r="SY295" s="11"/>
      <c r="SZ295" s="11"/>
      <c r="TA295" s="11"/>
      <c r="TB295" s="11"/>
      <c r="TC295" s="11"/>
      <c r="TD295" s="11"/>
      <c r="TE295" s="11"/>
      <c r="TF295" s="11"/>
      <c r="TG295" s="14"/>
      <c r="TH295" s="11"/>
      <c r="TI295" s="11"/>
      <c r="TJ295" s="11"/>
      <c r="TK295" s="11"/>
      <c r="TL295" s="11"/>
      <c r="TM295" s="11"/>
      <c r="TN295" s="11"/>
      <c r="TO295" s="11"/>
      <c r="TP295" s="11"/>
      <c r="TQ295" s="11"/>
      <c r="TR295" s="11"/>
      <c r="TS295" s="11"/>
      <c r="TT295" s="11"/>
      <c r="TU295" s="11"/>
      <c r="TV295" s="11"/>
      <c r="TW295" s="11"/>
      <c r="TX295" s="11"/>
      <c r="TY295" s="11"/>
      <c r="TZ295" s="11"/>
      <c r="UA295" s="11"/>
      <c r="UB295" s="11"/>
      <c r="UC295" s="11"/>
      <c r="UD295" s="11"/>
      <c r="UE295" s="11"/>
      <c r="UF295" s="11"/>
      <c r="UG295" s="11"/>
      <c r="UH295" s="11"/>
      <c r="UI295" s="11"/>
      <c r="UJ295" s="11"/>
      <c r="UK295" s="11"/>
      <c r="UL295" s="11"/>
      <c r="UM295" s="11"/>
      <c r="UN295" s="11"/>
      <c r="UO295" s="11"/>
      <c r="UP295" s="11"/>
      <c r="UQ295" s="11"/>
      <c r="UR295" s="11"/>
      <c r="US295" s="11"/>
      <c r="UT295" s="11"/>
      <c r="UU295" s="11"/>
      <c r="UV295" s="11"/>
      <c r="UW295" s="11"/>
      <c r="UX295" s="11"/>
      <c r="UY295" s="11"/>
      <c r="UZ295" s="11"/>
      <c r="VA295" s="11"/>
      <c r="VB295" s="11"/>
      <c r="VC295" s="11"/>
      <c r="VD295" s="11"/>
      <c r="VE295" s="11"/>
      <c r="VF295" s="11"/>
      <c r="VG295" s="11"/>
      <c r="VH295" s="14"/>
      <c r="VI295" s="11"/>
      <c r="VJ295" s="11"/>
      <c r="VK295" s="11"/>
      <c r="VL295" s="11"/>
      <c r="VM295" s="11"/>
      <c r="VN295" s="11"/>
      <c r="VO295" s="11"/>
      <c r="VP295" s="11"/>
      <c r="VQ295" s="11"/>
      <c r="VR295" s="11"/>
      <c r="VS295" s="11"/>
      <c r="VT295" s="11"/>
      <c r="VU295" s="11"/>
      <c r="VV295" s="11"/>
      <c r="VW295" s="11"/>
      <c r="VX295" s="11"/>
      <c r="VY295" s="11"/>
      <c r="VZ295" s="11"/>
      <c r="WA295" s="11"/>
      <c r="WB295" s="11"/>
      <c r="WC295" s="11"/>
      <c r="WD295" s="11"/>
      <c r="WE295" s="11"/>
      <c r="WF295" s="11"/>
      <c r="WG295" s="11"/>
      <c r="WH295" s="11"/>
      <c r="WI295" s="11"/>
      <c r="WJ295" s="11"/>
      <c r="WK295" s="11"/>
      <c r="WL295" s="11"/>
      <c r="WM295" s="11"/>
      <c r="WN295" s="11"/>
      <c r="WO295" s="11"/>
      <c r="WP295" s="11"/>
      <c r="WQ295" s="11"/>
      <c r="WR295" s="11"/>
      <c r="WS295" s="11"/>
      <c r="WT295" s="11"/>
      <c r="WU295" s="11"/>
      <c r="WV295" s="11"/>
      <c r="WW295" s="11"/>
      <c r="WX295" s="11"/>
      <c r="WY295" s="11"/>
      <c r="WZ295" s="11"/>
      <c r="XA295" s="11"/>
      <c r="XB295" s="11"/>
      <c r="XC295" s="11"/>
      <c r="XD295" s="11"/>
      <c r="XE295" s="11"/>
      <c r="XF295" s="11"/>
      <c r="XG295" s="11"/>
      <c r="XH295" s="11"/>
      <c r="XI295" s="11"/>
      <c r="XJ295" s="11"/>
      <c r="XK295" s="11"/>
      <c r="XL295" s="11"/>
      <c r="XM295" s="11"/>
      <c r="XN295" s="11"/>
      <c r="XO295" s="11"/>
      <c r="XP295" s="11"/>
      <c r="XQ295" s="11"/>
      <c r="XR295" s="11"/>
      <c r="XS295" s="11"/>
      <c r="XT295" s="11"/>
      <c r="XU295" s="11"/>
      <c r="XV295" s="11"/>
      <c r="XW295" s="11"/>
      <c r="XX295" s="11"/>
      <c r="XY295" s="11"/>
      <c r="XZ295" s="11"/>
      <c r="YA295" s="11"/>
      <c r="YB295" s="11"/>
      <c r="YC295" s="11"/>
      <c r="YD295" s="11"/>
      <c r="YE295" s="11"/>
      <c r="YF295" s="11"/>
      <c r="YG295" s="11"/>
      <c r="YH295" s="11"/>
      <c r="YI295" s="11"/>
      <c r="YJ295" s="11"/>
      <c r="YK295" s="11"/>
      <c r="YL295" s="11"/>
      <c r="YM295" s="11"/>
      <c r="YN295" s="11"/>
      <c r="YO295" s="11"/>
      <c r="YP295" s="11"/>
      <c r="YQ295" s="11"/>
      <c r="YR295" s="11"/>
      <c r="YS295" s="11"/>
      <c r="YT295" s="11"/>
      <c r="YU295" s="11"/>
      <c r="YV295" s="11"/>
      <c r="YW295" s="11"/>
      <c r="YX295" s="11"/>
      <c r="YY295" s="11"/>
      <c r="YZ295" s="11"/>
      <c r="ZA295" s="11"/>
      <c r="ZB295" s="11"/>
      <c r="ZC295" s="11"/>
      <c r="ZD295" s="11"/>
      <c r="ZE295" s="11"/>
      <c r="ZF295" s="11"/>
      <c r="ZG295" s="11"/>
      <c r="ZH295" s="11"/>
      <c r="ZI295" s="11"/>
      <c r="ZJ295" s="11"/>
      <c r="ZK295" s="11"/>
      <c r="ZL295" s="11"/>
      <c r="ZM295" s="11"/>
      <c r="ZN295" s="11"/>
      <c r="ZO295" s="11"/>
      <c r="ZP295" s="11"/>
      <c r="ZQ295" s="11"/>
      <c r="ZR295" s="11"/>
      <c r="ZS295" s="11"/>
      <c r="ZT295" s="11"/>
      <c r="ZU295" s="11"/>
      <c r="ZV295" s="11"/>
    </row>
    <row r="296" spans="3:698" x14ac:dyDescent="0.2">
      <c r="C296" s="14"/>
      <c r="D296" s="14"/>
      <c r="E296" s="14"/>
      <c r="F296" s="14"/>
      <c r="AY296" s="14"/>
      <c r="AZ296" s="14"/>
      <c r="BA296" s="14"/>
      <c r="BB296" s="14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4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4"/>
      <c r="KM296" s="11"/>
      <c r="KN296" s="11"/>
      <c r="KO296" s="11"/>
      <c r="KP296" s="11"/>
      <c r="KQ296" s="14"/>
      <c r="KR296" s="11"/>
      <c r="KS296" s="11"/>
      <c r="KT296" s="14"/>
      <c r="KU296" s="11"/>
      <c r="KV296" s="11"/>
      <c r="KW296" s="11"/>
      <c r="KX296" s="11"/>
      <c r="KY296" s="14"/>
      <c r="KZ296" s="11"/>
      <c r="LA296" s="11"/>
      <c r="LB296" s="11"/>
      <c r="LC296" s="11"/>
      <c r="LD296" s="11"/>
      <c r="LE296" s="11"/>
      <c r="LF296" s="11"/>
      <c r="LG296" s="11"/>
      <c r="LH296" s="11"/>
      <c r="LI296" s="11"/>
      <c r="LJ296" s="11"/>
      <c r="LK296" s="11"/>
      <c r="LL296" s="11"/>
      <c r="LM296" s="11"/>
      <c r="LN296" s="11"/>
      <c r="LO296" s="11"/>
      <c r="LP296" s="11"/>
      <c r="LQ296" s="11"/>
      <c r="LR296" s="11"/>
      <c r="LS296" s="11"/>
      <c r="LT296" s="11"/>
      <c r="LU296" s="11"/>
      <c r="LV296" s="11"/>
      <c r="LW296" s="11"/>
      <c r="LX296" s="11"/>
      <c r="LY296" s="11"/>
      <c r="LZ296" s="11"/>
      <c r="MA296" s="11"/>
      <c r="MB296" s="11"/>
      <c r="MC296" s="11"/>
      <c r="MD296" s="11"/>
      <c r="ME296" s="11"/>
      <c r="MF296" s="11"/>
      <c r="MG296" s="11"/>
      <c r="MH296" s="11"/>
      <c r="MI296" s="11"/>
      <c r="MJ296" s="11"/>
      <c r="MK296" s="11"/>
      <c r="ML296" s="11"/>
      <c r="MM296" s="11"/>
      <c r="MN296" s="11"/>
      <c r="MO296" s="11"/>
      <c r="MP296" s="11"/>
      <c r="MQ296" s="11"/>
      <c r="MR296" s="11"/>
      <c r="MS296" s="11"/>
      <c r="MT296" s="11"/>
      <c r="MU296" s="11"/>
      <c r="MV296" s="11"/>
      <c r="MW296" s="11"/>
      <c r="MX296" s="11"/>
      <c r="MY296" s="11"/>
      <c r="MZ296" s="11"/>
      <c r="NA296" s="11"/>
      <c r="NB296" s="11"/>
      <c r="NC296" s="11"/>
      <c r="ND296" s="11"/>
      <c r="NE296" s="11"/>
      <c r="NF296" s="11"/>
      <c r="NG296" s="11"/>
      <c r="NH296" s="11"/>
      <c r="NI296" s="11"/>
      <c r="NJ296" s="11"/>
      <c r="NK296" s="11"/>
      <c r="NL296" s="11"/>
      <c r="NM296" s="11"/>
      <c r="NN296" s="11"/>
      <c r="NO296" s="11"/>
      <c r="NP296" s="11"/>
      <c r="NQ296" s="11"/>
      <c r="NR296" s="11"/>
      <c r="NS296" s="11"/>
      <c r="NT296" s="14"/>
      <c r="NU296" s="11"/>
      <c r="NV296" s="11"/>
      <c r="NW296" s="11"/>
      <c r="NX296" s="11"/>
      <c r="NY296" s="11"/>
      <c r="NZ296" s="11"/>
      <c r="OA296" s="11"/>
      <c r="OB296" s="11"/>
      <c r="OC296" s="11"/>
      <c r="OD296" s="11"/>
      <c r="OE296" s="11"/>
      <c r="OF296" s="11"/>
      <c r="OG296" s="11"/>
      <c r="OH296" s="11"/>
      <c r="OI296" s="11"/>
      <c r="OJ296" s="11"/>
      <c r="OK296" s="11"/>
      <c r="OL296" s="11"/>
      <c r="OM296" s="11"/>
      <c r="ON296" s="11"/>
      <c r="OO296" s="11"/>
      <c r="OP296" s="11"/>
      <c r="OQ296" s="11"/>
      <c r="OR296" s="11"/>
      <c r="OS296" s="14"/>
      <c r="OT296" s="44"/>
      <c r="OU296" s="11"/>
      <c r="OV296" s="11"/>
      <c r="OW296" s="11"/>
      <c r="OX296" s="11"/>
      <c r="OY296" s="11"/>
      <c r="OZ296" s="11"/>
      <c r="PA296" s="11"/>
      <c r="PB296" s="11"/>
      <c r="PC296" s="11"/>
      <c r="PD296" s="11"/>
      <c r="PE296" s="11"/>
      <c r="PF296" s="11"/>
      <c r="PG296" s="11"/>
      <c r="PH296" s="11"/>
      <c r="PI296" s="11"/>
      <c r="PJ296" s="11"/>
      <c r="PK296" s="11"/>
      <c r="PL296" s="11"/>
      <c r="PM296" s="11"/>
      <c r="PN296" s="11"/>
      <c r="PO296" s="11"/>
      <c r="PP296" s="11"/>
      <c r="PQ296" s="11"/>
      <c r="PR296" s="11"/>
      <c r="PS296" s="11"/>
      <c r="PT296" s="11"/>
      <c r="PU296" s="11"/>
      <c r="PV296" s="11"/>
      <c r="PW296" s="11"/>
      <c r="PX296" s="14"/>
      <c r="PY296" s="11"/>
      <c r="PZ296" s="11"/>
      <c r="QA296" s="11"/>
      <c r="QB296" s="11"/>
      <c r="QC296" s="11"/>
      <c r="QD296" s="11"/>
      <c r="QE296" s="11"/>
      <c r="QF296" s="11"/>
      <c r="QG296" s="11"/>
      <c r="QH296" s="11"/>
      <c r="QI296" s="11"/>
      <c r="QJ296" s="11"/>
      <c r="QK296" s="11"/>
      <c r="QL296" s="11"/>
      <c r="QM296" s="11"/>
      <c r="QN296" s="11"/>
      <c r="QO296" s="11"/>
      <c r="QP296" s="11"/>
      <c r="QQ296" s="11"/>
      <c r="QR296" s="11"/>
      <c r="QS296" s="11"/>
      <c r="QT296" s="11"/>
      <c r="QU296" s="11"/>
      <c r="QV296" s="11"/>
      <c r="QW296" s="11"/>
      <c r="QX296" s="11"/>
      <c r="QY296" s="11"/>
      <c r="QZ296" s="11"/>
      <c r="RA296" s="14"/>
      <c r="RB296" s="11"/>
      <c r="RC296" s="11"/>
      <c r="RD296" s="11"/>
      <c r="RE296" s="11"/>
      <c r="RF296" s="11"/>
      <c r="RG296" s="11"/>
      <c r="RH296" s="11"/>
      <c r="RI296" s="11"/>
      <c r="RJ296" s="14"/>
      <c r="RK296" s="11"/>
      <c r="RL296" s="11"/>
      <c r="RM296" s="11"/>
      <c r="RN296" s="11"/>
      <c r="RO296" s="11"/>
      <c r="RP296" s="11"/>
      <c r="RQ296" s="11"/>
      <c r="RR296" s="11"/>
      <c r="RS296" s="11"/>
      <c r="RT296" s="11"/>
      <c r="RU296" s="11"/>
      <c r="RV296" s="11"/>
      <c r="RW296" s="11"/>
      <c r="RX296" s="11"/>
      <c r="RY296" s="11"/>
      <c r="RZ296" s="11"/>
      <c r="SA296" s="11"/>
      <c r="SB296" s="11"/>
      <c r="SC296" s="11"/>
      <c r="SD296" s="11"/>
      <c r="SE296" s="11"/>
      <c r="SF296" s="11"/>
      <c r="SG296" s="11"/>
      <c r="SH296" s="11"/>
      <c r="SI296" s="11"/>
      <c r="SJ296" s="11"/>
      <c r="SK296" s="11"/>
      <c r="SL296" s="11"/>
      <c r="SM296" s="11"/>
      <c r="SN296" s="11"/>
      <c r="SO296" s="11"/>
      <c r="SP296" s="11"/>
      <c r="SQ296" s="11"/>
      <c r="SR296" s="11"/>
      <c r="SS296" s="11"/>
      <c r="ST296" s="11"/>
      <c r="SU296" s="11"/>
      <c r="SV296" s="11"/>
      <c r="SW296" s="11"/>
      <c r="SX296" s="11"/>
      <c r="SY296" s="11"/>
      <c r="SZ296" s="11"/>
      <c r="TA296" s="11"/>
      <c r="TB296" s="11"/>
      <c r="TC296" s="11"/>
      <c r="TD296" s="11"/>
      <c r="TE296" s="11"/>
      <c r="TF296" s="11"/>
      <c r="TG296" s="14"/>
      <c r="TH296" s="11"/>
      <c r="TI296" s="11"/>
      <c r="TJ296" s="11"/>
      <c r="TK296" s="11"/>
      <c r="TL296" s="11"/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1"/>
      <c r="UN296" s="11"/>
      <c r="UO296" s="11"/>
      <c r="UP296" s="11"/>
      <c r="UQ296" s="11"/>
      <c r="UR296" s="11"/>
      <c r="US296" s="11"/>
      <c r="UT296" s="11"/>
      <c r="UU296" s="11"/>
      <c r="UV296" s="11"/>
      <c r="UW296" s="11"/>
      <c r="UX296" s="11"/>
      <c r="UY296" s="11"/>
      <c r="UZ296" s="11"/>
      <c r="VA296" s="11"/>
      <c r="VB296" s="11"/>
      <c r="VC296" s="11"/>
      <c r="VD296" s="11"/>
      <c r="VE296" s="11"/>
      <c r="VF296" s="11"/>
      <c r="VG296" s="11"/>
      <c r="VH296" s="14"/>
      <c r="VI296" s="11"/>
      <c r="VJ296" s="11"/>
      <c r="VK296" s="11"/>
      <c r="VL296" s="11"/>
      <c r="VM296" s="11"/>
      <c r="VN296" s="11"/>
      <c r="VO296" s="11"/>
      <c r="VP296" s="11"/>
      <c r="VQ296" s="11"/>
      <c r="VR296" s="11"/>
      <c r="VS296" s="11"/>
      <c r="VT296" s="11"/>
      <c r="VU296" s="11"/>
      <c r="VV296" s="11"/>
      <c r="VW296" s="11"/>
      <c r="VX296" s="11"/>
      <c r="VY296" s="11"/>
      <c r="VZ296" s="11"/>
      <c r="WA296" s="11"/>
      <c r="WB296" s="11"/>
      <c r="WC296" s="11"/>
      <c r="WD296" s="11"/>
      <c r="WE296" s="11"/>
      <c r="WF296" s="11"/>
      <c r="WG296" s="11"/>
      <c r="WH296" s="11"/>
      <c r="WI296" s="11"/>
      <c r="WJ296" s="11"/>
      <c r="WK296" s="11"/>
      <c r="WL296" s="11"/>
      <c r="WM296" s="11"/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1"/>
      <c r="WY296" s="11"/>
      <c r="WZ296" s="11"/>
      <c r="XA296" s="11"/>
      <c r="XB296" s="11"/>
      <c r="XC296" s="11"/>
      <c r="XD296" s="11"/>
      <c r="XE296" s="11"/>
      <c r="XF296" s="11"/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1"/>
      <c r="XW296" s="11"/>
      <c r="XX296" s="11"/>
      <c r="XY296" s="11"/>
      <c r="XZ296" s="11"/>
      <c r="YA296" s="11"/>
      <c r="YB296" s="11"/>
      <c r="YC296" s="11"/>
      <c r="YD296" s="11"/>
      <c r="YE296" s="11"/>
      <c r="YF296" s="11"/>
      <c r="YG296" s="11"/>
      <c r="YH296" s="11"/>
      <c r="YI296" s="11"/>
      <c r="YJ296" s="11"/>
      <c r="YK296" s="11"/>
      <c r="YL296" s="11"/>
      <c r="YM296" s="11"/>
      <c r="YN296" s="11"/>
      <c r="YO296" s="11"/>
      <c r="YP296" s="11"/>
      <c r="YQ296" s="11"/>
      <c r="YR296" s="11"/>
      <c r="YS296" s="11"/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1"/>
      <c r="ZF296" s="11"/>
      <c r="ZG296" s="11"/>
      <c r="ZH296" s="11"/>
      <c r="ZI296" s="11"/>
      <c r="ZJ296" s="11"/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</row>
    <row r="297" spans="3:698" x14ac:dyDescent="0.2">
      <c r="C297" s="14"/>
      <c r="D297" s="14"/>
      <c r="E297" s="14"/>
      <c r="F297" s="14"/>
      <c r="AY297" s="14"/>
      <c r="AZ297" s="14"/>
      <c r="BA297" s="14"/>
      <c r="BB297" s="14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4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4"/>
      <c r="KM297" s="11"/>
      <c r="KN297" s="11"/>
      <c r="KO297" s="11"/>
      <c r="KP297" s="11"/>
      <c r="KQ297" s="14"/>
      <c r="KR297" s="11"/>
      <c r="KS297" s="11"/>
      <c r="KT297" s="14"/>
      <c r="KU297" s="11"/>
      <c r="KV297" s="11"/>
      <c r="KW297" s="11"/>
      <c r="KX297" s="11"/>
      <c r="KY297" s="14"/>
      <c r="KZ297" s="11"/>
      <c r="LA297" s="11"/>
      <c r="LB297" s="11"/>
      <c r="LC297" s="11"/>
      <c r="LD297" s="11"/>
      <c r="LE297" s="11"/>
      <c r="LF297" s="11"/>
      <c r="LG297" s="11"/>
      <c r="LH297" s="11"/>
      <c r="LI297" s="11"/>
      <c r="LJ297" s="11"/>
      <c r="LK297" s="11"/>
      <c r="LL297" s="11"/>
      <c r="LM297" s="11"/>
      <c r="LN297" s="11"/>
      <c r="LO297" s="11"/>
      <c r="LP297" s="11"/>
      <c r="LQ297" s="11"/>
      <c r="LR297" s="11"/>
      <c r="LS297" s="11"/>
      <c r="LT297" s="11"/>
      <c r="LU297" s="11"/>
      <c r="LV297" s="11"/>
      <c r="LW297" s="11"/>
      <c r="LX297" s="11"/>
      <c r="LY297" s="11"/>
      <c r="LZ297" s="11"/>
      <c r="MA297" s="11"/>
      <c r="MB297" s="11"/>
      <c r="MC297" s="11"/>
      <c r="MD297" s="11"/>
      <c r="ME297" s="11"/>
      <c r="MF297" s="11"/>
      <c r="MG297" s="11"/>
      <c r="MH297" s="11"/>
      <c r="MI297" s="11"/>
      <c r="MJ297" s="11"/>
      <c r="MK297" s="11"/>
      <c r="ML297" s="11"/>
      <c r="MM297" s="11"/>
      <c r="MN297" s="11"/>
      <c r="MO297" s="11"/>
      <c r="MP297" s="11"/>
      <c r="MQ297" s="11"/>
      <c r="MR297" s="11"/>
      <c r="MS297" s="11"/>
      <c r="MT297" s="11"/>
      <c r="MU297" s="11"/>
      <c r="MV297" s="11"/>
      <c r="MW297" s="11"/>
      <c r="MX297" s="11"/>
      <c r="MY297" s="11"/>
      <c r="MZ297" s="11"/>
      <c r="NA297" s="11"/>
      <c r="NB297" s="11"/>
      <c r="NC297" s="11"/>
      <c r="ND297" s="11"/>
      <c r="NE297" s="11"/>
      <c r="NF297" s="11"/>
      <c r="NG297" s="11"/>
      <c r="NH297" s="11"/>
      <c r="NI297" s="11"/>
      <c r="NJ297" s="11"/>
      <c r="NK297" s="11"/>
      <c r="NL297" s="11"/>
      <c r="NM297" s="11"/>
      <c r="NN297" s="11"/>
      <c r="NO297" s="11"/>
      <c r="NP297" s="11"/>
      <c r="NQ297" s="11"/>
      <c r="NR297" s="11"/>
      <c r="NS297" s="11"/>
      <c r="NT297" s="14"/>
      <c r="NU297" s="11"/>
      <c r="NV297" s="11"/>
      <c r="NW297" s="11"/>
      <c r="NX297" s="11"/>
      <c r="NY297" s="11"/>
      <c r="NZ297" s="11"/>
      <c r="OA297" s="11"/>
      <c r="OB297" s="11"/>
      <c r="OC297" s="11"/>
      <c r="OD297" s="11"/>
      <c r="OE297" s="11"/>
      <c r="OF297" s="11"/>
      <c r="OG297" s="11"/>
      <c r="OH297" s="11"/>
      <c r="OI297" s="11"/>
      <c r="OJ297" s="11"/>
      <c r="OK297" s="11"/>
      <c r="OL297" s="11"/>
      <c r="OM297" s="11"/>
      <c r="ON297" s="11"/>
      <c r="OO297" s="11"/>
      <c r="OP297" s="11"/>
      <c r="OQ297" s="11"/>
      <c r="OR297" s="11"/>
      <c r="OS297" s="14"/>
      <c r="OT297" s="44"/>
      <c r="OU297" s="11"/>
      <c r="OV297" s="11"/>
      <c r="OW297" s="11"/>
      <c r="OX297" s="11"/>
      <c r="OY297" s="11"/>
      <c r="OZ297" s="11"/>
      <c r="PA297" s="11"/>
      <c r="PB297" s="11"/>
      <c r="PC297" s="11"/>
      <c r="PD297" s="11"/>
      <c r="PE297" s="11"/>
      <c r="PF297" s="11"/>
      <c r="PG297" s="11"/>
      <c r="PH297" s="11"/>
      <c r="PI297" s="11"/>
      <c r="PJ297" s="11"/>
      <c r="PK297" s="11"/>
      <c r="PL297" s="11"/>
      <c r="PM297" s="11"/>
      <c r="PN297" s="11"/>
      <c r="PO297" s="11"/>
      <c r="PP297" s="11"/>
      <c r="PQ297" s="11"/>
      <c r="PR297" s="11"/>
      <c r="PS297" s="11"/>
      <c r="PT297" s="11"/>
      <c r="PU297" s="11"/>
      <c r="PV297" s="11"/>
      <c r="PW297" s="11"/>
      <c r="PX297" s="14"/>
      <c r="PY297" s="11"/>
      <c r="PZ297" s="11"/>
      <c r="QA297" s="11"/>
      <c r="QB297" s="11"/>
      <c r="QC297" s="11"/>
      <c r="QD297" s="11"/>
      <c r="QE297" s="11"/>
      <c r="QF297" s="11"/>
      <c r="QG297" s="11"/>
      <c r="QH297" s="11"/>
      <c r="QI297" s="11"/>
      <c r="QJ297" s="11"/>
      <c r="QK297" s="11"/>
      <c r="QL297" s="11"/>
      <c r="QM297" s="11"/>
      <c r="QN297" s="11"/>
      <c r="QO297" s="11"/>
      <c r="QP297" s="11"/>
      <c r="QQ297" s="11"/>
      <c r="QR297" s="11"/>
      <c r="QS297" s="11"/>
      <c r="QT297" s="11"/>
      <c r="QU297" s="11"/>
      <c r="QV297" s="11"/>
      <c r="QW297" s="11"/>
      <c r="QX297" s="11"/>
      <c r="QY297" s="11"/>
      <c r="QZ297" s="11"/>
      <c r="RA297" s="14"/>
      <c r="RB297" s="11"/>
      <c r="RC297" s="11"/>
      <c r="RD297" s="11"/>
      <c r="RE297" s="11"/>
      <c r="RF297" s="11"/>
      <c r="RG297" s="11"/>
      <c r="RH297" s="11"/>
      <c r="RI297" s="11"/>
      <c r="RJ297" s="14"/>
      <c r="RK297" s="11"/>
      <c r="RL297" s="11"/>
      <c r="RM297" s="11"/>
      <c r="RN297" s="11"/>
      <c r="RO297" s="11"/>
      <c r="RP297" s="11"/>
      <c r="RQ297" s="11"/>
      <c r="RR297" s="11"/>
      <c r="RS297" s="11"/>
      <c r="RT297" s="11"/>
      <c r="RU297" s="11"/>
      <c r="RV297" s="11"/>
      <c r="RW297" s="11"/>
      <c r="RX297" s="11"/>
      <c r="RY297" s="11"/>
      <c r="RZ297" s="11"/>
      <c r="SA297" s="11"/>
      <c r="SB297" s="11"/>
      <c r="SC297" s="11"/>
      <c r="SD297" s="11"/>
      <c r="SE297" s="11"/>
      <c r="SF297" s="11"/>
      <c r="SG297" s="11"/>
      <c r="SH297" s="11"/>
      <c r="SI297" s="11"/>
      <c r="SJ297" s="11"/>
      <c r="SK297" s="11"/>
      <c r="SL297" s="11"/>
      <c r="SM297" s="11"/>
      <c r="SN297" s="11"/>
      <c r="SO297" s="11"/>
      <c r="SP297" s="11"/>
      <c r="SQ297" s="11"/>
      <c r="SR297" s="11"/>
      <c r="SS297" s="11"/>
      <c r="ST297" s="11"/>
      <c r="SU297" s="11"/>
      <c r="SV297" s="11"/>
      <c r="SW297" s="11"/>
      <c r="SX297" s="11"/>
      <c r="SY297" s="11"/>
      <c r="SZ297" s="11"/>
      <c r="TA297" s="11"/>
      <c r="TB297" s="11"/>
      <c r="TC297" s="11"/>
      <c r="TD297" s="11"/>
      <c r="TE297" s="11"/>
      <c r="TF297" s="11"/>
      <c r="TG297" s="14"/>
      <c r="TH297" s="11"/>
      <c r="TI297" s="11"/>
      <c r="TJ297" s="11"/>
      <c r="TK297" s="11"/>
      <c r="TL297" s="11"/>
      <c r="TM297" s="11"/>
      <c r="TN297" s="11"/>
      <c r="TO297" s="11"/>
      <c r="TP297" s="11"/>
      <c r="TQ297" s="11"/>
      <c r="TR297" s="11"/>
      <c r="TS297" s="11"/>
      <c r="TT297" s="11"/>
      <c r="TU297" s="11"/>
      <c r="TV297" s="11"/>
      <c r="TW297" s="11"/>
      <c r="TX297" s="11"/>
      <c r="TY297" s="11"/>
      <c r="TZ297" s="11"/>
      <c r="UA297" s="11"/>
      <c r="UB297" s="11"/>
      <c r="UC297" s="11"/>
      <c r="UD297" s="11"/>
      <c r="UE297" s="11"/>
      <c r="UF297" s="11"/>
      <c r="UG297" s="11"/>
      <c r="UH297" s="11"/>
      <c r="UI297" s="11"/>
      <c r="UJ297" s="11"/>
      <c r="UK297" s="11"/>
      <c r="UL297" s="11"/>
      <c r="UM297" s="11"/>
      <c r="UN297" s="11"/>
      <c r="UO297" s="11"/>
      <c r="UP297" s="11"/>
      <c r="UQ297" s="11"/>
      <c r="UR297" s="11"/>
      <c r="US297" s="11"/>
      <c r="UT297" s="11"/>
      <c r="UU297" s="11"/>
      <c r="UV297" s="11"/>
      <c r="UW297" s="11"/>
      <c r="UX297" s="11"/>
      <c r="UY297" s="11"/>
      <c r="UZ297" s="11"/>
      <c r="VA297" s="11"/>
      <c r="VB297" s="11"/>
      <c r="VC297" s="11"/>
      <c r="VD297" s="11"/>
      <c r="VE297" s="11"/>
      <c r="VF297" s="11"/>
      <c r="VG297" s="11"/>
      <c r="VH297" s="14"/>
      <c r="VI297" s="11"/>
      <c r="VJ297" s="11"/>
      <c r="VK297" s="11"/>
      <c r="VL297" s="11"/>
      <c r="VM297" s="11"/>
      <c r="VN297" s="11"/>
      <c r="VO297" s="11"/>
      <c r="VP297" s="11"/>
      <c r="VQ297" s="11"/>
      <c r="VR297" s="11"/>
      <c r="VS297" s="11"/>
      <c r="VT297" s="11"/>
      <c r="VU297" s="11"/>
      <c r="VV297" s="11"/>
      <c r="VW297" s="11"/>
      <c r="VX297" s="11"/>
      <c r="VY297" s="11"/>
      <c r="VZ297" s="11"/>
      <c r="WA297" s="11"/>
      <c r="WB297" s="11"/>
      <c r="WC297" s="11"/>
      <c r="WD297" s="11"/>
      <c r="WE297" s="11"/>
      <c r="WF297" s="11"/>
      <c r="WG297" s="11"/>
      <c r="WH297" s="11"/>
      <c r="WI297" s="11"/>
      <c r="WJ297" s="11"/>
      <c r="WK297" s="11"/>
      <c r="WL297" s="11"/>
      <c r="WM297" s="11"/>
      <c r="WN297" s="11"/>
      <c r="WO297" s="11"/>
      <c r="WP297" s="11"/>
      <c r="WQ297" s="11"/>
      <c r="WR297" s="11"/>
      <c r="WS297" s="11"/>
      <c r="WT297" s="11"/>
      <c r="WU297" s="11"/>
      <c r="WV297" s="11"/>
      <c r="WW297" s="11"/>
      <c r="WX297" s="11"/>
      <c r="WY297" s="11"/>
      <c r="WZ297" s="11"/>
      <c r="XA297" s="11"/>
      <c r="XB297" s="11"/>
      <c r="XC297" s="11"/>
      <c r="XD297" s="11"/>
      <c r="XE297" s="11"/>
      <c r="XF297" s="11"/>
      <c r="XG297" s="11"/>
      <c r="XH297" s="11"/>
      <c r="XI297" s="11"/>
      <c r="XJ297" s="11"/>
      <c r="XK297" s="11"/>
      <c r="XL297" s="11"/>
      <c r="XM297" s="11"/>
      <c r="XN297" s="11"/>
      <c r="XO297" s="11"/>
      <c r="XP297" s="11"/>
      <c r="XQ297" s="11"/>
      <c r="XR297" s="11"/>
      <c r="XS297" s="11"/>
      <c r="XT297" s="11"/>
      <c r="XU297" s="11"/>
      <c r="XV297" s="11"/>
      <c r="XW297" s="11"/>
      <c r="XX297" s="11"/>
      <c r="XY297" s="11"/>
      <c r="XZ297" s="11"/>
      <c r="YA297" s="11"/>
      <c r="YB297" s="11"/>
      <c r="YC297" s="11"/>
      <c r="YD297" s="11"/>
      <c r="YE297" s="11"/>
      <c r="YF297" s="11"/>
      <c r="YG297" s="11"/>
      <c r="YH297" s="11"/>
      <c r="YI297" s="11"/>
      <c r="YJ297" s="11"/>
      <c r="YK297" s="11"/>
      <c r="YL297" s="11"/>
      <c r="YM297" s="11"/>
      <c r="YN297" s="11"/>
      <c r="YO297" s="11"/>
      <c r="YP297" s="11"/>
      <c r="YQ297" s="11"/>
      <c r="YR297" s="11"/>
      <c r="YS297" s="11"/>
      <c r="YT297" s="11"/>
      <c r="YU297" s="11"/>
      <c r="YV297" s="11"/>
      <c r="YW297" s="11"/>
      <c r="YX297" s="11"/>
      <c r="YY297" s="11"/>
      <c r="YZ297" s="11"/>
      <c r="ZA297" s="11"/>
      <c r="ZB297" s="11"/>
      <c r="ZC297" s="11"/>
      <c r="ZD297" s="11"/>
      <c r="ZE297" s="11"/>
      <c r="ZF297" s="11"/>
      <c r="ZG297" s="11"/>
      <c r="ZH297" s="11"/>
      <c r="ZI297" s="11"/>
      <c r="ZJ297" s="11"/>
      <c r="ZK297" s="11"/>
      <c r="ZL297" s="11"/>
      <c r="ZM297" s="11"/>
      <c r="ZN297" s="11"/>
      <c r="ZO297" s="11"/>
      <c r="ZP297" s="11"/>
      <c r="ZQ297" s="11"/>
      <c r="ZR297" s="11"/>
      <c r="ZS297" s="11"/>
      <c r="ZT297" s="11"/>
      <c r="ZU297" s="11"/>
      <c r="ZV297" s="11"/>
    </row>
    <row r="298" spans="3:698" x14ac:dyDescent="0.2">
      <c r="C298" s="14"/>
      <c r="D298" s="14"/>
      <c r="E298" s="14"/>
      <c r="F298" s="14"/>
      <c r="AY298" s="14"/>
      <c r="AZ298" s="14"/>
      <c r="BA298" s="14"/>
      <c r="BB298" s="14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4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4"/>
      <c r="KM298" s="11"/>
      <c r="KN298" s="11"/>
      <c r="KO298" s="11"/>
      <c r="KP298" s="11"/>
      <c r="KQ298" s="14"/>
      <c r="KR298" s="11"/>
      <c r="KS298" s="11"/>
      <c r="KT298" s="14"/>
      <c r="KU298" s="11"/>
      <c r="KV298" s="11"/>
      <c r="KW298" s="11"/>
      <c r="KX298" s="11"/>
      <c r="KY298" s="14"/>
      <c r="KZ298" s="11"/>
      <c r="LA298" s="11"/>
      <c r="LB298" s="11"/>
      <c r="LC298" s="11"/>
      <c r="LD298" s="11"/>
      <c r="LE298" s="11"/>
      <c r="LF298" s="11"/>
      <c r="LG298" s="11"/>
      <c r="LH298" s="11"/>
      <c r="LI298" s="11"/>
      <c r="LJ298" s="11"/>
      <c r="LK298" s="11"/>
      <c r="LL298" s="11"/>
      <c r="LM298" s="11"/>
      <c r="LN298" s="11"/>
      <c r="LO298" s="11"/>
      <c r="LP298" s="11"/>
      <c r="LQ298" s="11"/>
      <c r="LR298" s="11"/>
      <c r="LS298" s="11"/>
      <c r="LT298" s="11"/>
      <c r="LU298" s="11"/>
      <c r="LV298" s="11"/>
      <c r="LW298" s="11"/>
      <c r="LX298" s="11"/>
      <c r="LY298" s="11"/>
      <c r="LZ298" s="11"/>
      <c r="MA298" s="11"/>
      <c r="MB298" s="11"/>
      <c r="MC298" s="11"/>
      <c r="MD298" s="11"/>
      <c r="ME298" s="11"/>
      <c r="MF298" s="11"/>
      <c r="MG298" s="11"/>
      <c r="MH298" s="11"/>
      <c r="MI298" s="11"/>
      <c r="MJ298" s="11"/>
      <c r="MK298" s="11"/>
      <c r="ML298" s="11"/>
      <c r="MM298" s="11"/>
      <c r="MN298" s="11"/>
      <c r="MO298" s="11"/>
      <c r="MP298" s="11"/>
      <c r="MQ298" s="11"/>
      <c r="MR298" s="11"/>
      <c r="MS298" s="11"/>
      <c r="MT298" s="11"/>
      <c r="MU298" s="11"/>
      <c r="MV298" s="11"/>
      <c r="MW298" s="11"/>
      <c r="MX298" s="11"/>
      <c r="MY298" s="11"/>
      <c r="MZ298" s="11"/>
      <c r="NA298" s="11"/>
      <c r="NB298" s="11"/>
      <c r="NC298" s="11"/>
      <c r="ND298" s="11"/>
      <c r="NE298" s="11"/>
      <c r="NF298" s="11"/>
      <c r="NG298" s="11"/>
      <c r="NH298" s="11"/>
      <c r="NI298" s="11"/>
      <c r="NJ298" s="11"/>
      <c r="NK298" s="11"/>
      <c r="NL298" s="11"/>
      <c r="NM298" s="11"/>
      <c r="NN298" s="11"/>
      <c r="NO298" s="11"/>
      <c r="NP298" s="11"/>
      <c r="NQ298" s="11"/>
      <c r="NR298" s="11"/>
      <c r="NS298" s="11"/>
      <c r="NT298" s="14"/>
      <c r="NU298" s="11"/>
      <c r="NV298" s="11"/>
      <c r="NW298" s="11"/>
      <c r="NX298" s="11"/>
      <c r="NY298" s="11"/>
      <c r="NZ298" s="11"/>
      <c r="OA298" s="11"/>
      <c r="OB298" s="11"/>
      <c r="OC298" s="11"/>
      <c r="OD298" s="11"/>
      <c r="OE298" s="11"/>
      <c r="OF298" s="11"/>
      <c r="OG298" s="11"/>
      <c r="OH298" s="11"/>
      <c r="OI298" s="11"/>
      <c r="OJ298" s="11"/>
      <c r="OK298" s="11"/>
      <c r="OL298" s="11"/>
      <c r="OM298" s="11"/>
      <c r="ON298" s="11"/>
      <c r="OO298" s="11"/>
      <c r="OP298" s="11"/>
      <c r="OQ298" s="11"/>
      <c r="OR298" s="11"/>
      <c r="OS298" s="14"/>
      <c r="OT298" s="44"/>
      <c r="OU298" s="11"/>
      <c r="OV298" s="11"/>
      <c r="OW298" s="11"/>
      <c r="OX298" s="11"/>
      <c r="OY298" s="11"/>
      <c r="OZ298" s="11"/>
      <c r="PA298" s="11"/>
      <c r="PB298" s="11"/>
      <c r="PC298" s="11"/>
      <c r="PD298" s="11"/>
      <c r="PE298" s="11"/>
      <c r="PF298" s="11"/>
      <c r="PG298" s="11"/>
      <c r="PH298" s="11"/>
      <c r="PI298" s="11"/>
      <c r="PJ298" s="11"/>
      <c r="PK298" s="11"/>
      <c r="PL298" s="11"/>
      <c r="PM298" s="11"/>
      <c r="PN298" s="11"/>
      <c r="PO298" s="11"/>
      <c r="PP298" s="11"/>
      <c r="PQ298" s="11"/>
      <c r="PR298" s="11"/>
      <c r="PS298" s="11"/>
      <c r="PT298" s="11"/>
      <c r="PU298" s="11"/>
      <c r="PV298" s="11"/>
      <c r="PW298" s="11"/>
      <c r="PX298" s="14"/>
      <c r="PY298" s="11"/>
      <c r="PZ298" s="11"/>
      <c r="QA298" s="11"/>
      <c r="QB298" s="11"/>
      <c r="QC298" s="11"/>
      <c r="QD298" s="11"/>
      <c r="QE298" s="11"/>
      <c r="QF298" s="11"/>
      <c r="QG298" s="11"/>
      <c r="QH298" s="11"/>
      <c r="QI298" s="11"/>
      <c r="QJ298" s="11"/>
      <c r="QK298" s="11"/>
      <c r="QL298" s="11"/>
      <c r="QM298" s="11"/>
      <c r="QN298" s="11"/>
      <c r="QO298" s="11"/>
      <c r="QP298" s="11"/>
      <c r="QQ298" s="11"/>
      <c r="QR298" s="11"/>
      <c r="QS298" s="11"/>
      <c r="QT298" s="11"/>
      <c r="QU298" s="11"/>
      <c r="QV298" s="11"/>
      <c r="QW298" s="11"/>
      <c r="QX298" s="11"/>
      <c r="QY298" s="11"/>
      <c r="QZ298" s="11"/>
      <c r="RA298" s="14"/>
      <c r="RB298" s="11"/>
      <c r="RC298" s="11"/>
      <c r="RD298" s="11"/>
      <c r="RE298" s="11"/>
      <c r="RF298" s="11"/>
      <c r="RG298" s="11"/>
      <c r="RH298" s="11"/>
      <c r="RI298" s="11"/>
      <c r="RJ298" s="14"/>
      <c r="RK298" s="11"/>
      <c r="RL298" s="11"/>
      <c r="RM298" s="11"/>
      <c r="RN298" s="11"/>
      <c r="RO298" s="11"/>
      <c r="RP298" s="11"/>
      <c r="RQ298" s="11"/>
      <c r="RR298" s="11"/>
      <c r="RS298" s="11"/>
      <c r="RT298" s="11"/>
      <c r="RU298" s="11"/>
      <c r="RV298" s="11"/>
      <c r="RW298" s="11"/>
      <c r="RX298" s="11"/>
      <c r="RY298" s="11"/>
      <c r="RZ298" s="11"/>
      <c r="SA298" s="11"/>
      <c r="SB298" s="11"/>
      <c r="SC298" s="11"/>
      <c r="SD298" s="11"/>
      <c r="SE298" s="11"/>
      <c r="SF298" s="11"/>
      <c r="SG298" s="11"/>
      <c r="SH298" s="11"/>
      <c r="SI298" s="11"/>
      <c r="SJ298" s="11"/>
      <c r="SK298" s="11"/>
      <c r="SL298" s="11"/>
      <c r="SM298" s="11"/>
      <c r="SN298" s="11"/>
      <c r="SO298" s="11"/>
      <c r="SP298" s="11"/>
      <c r="SQ298" s="11"/>
      <c r="SR298" s="11"/>
      <c r="SS298" s="11"/>
      <c r="ST298" s="11"/>
      <c r="SU298" s="11"/>
      <c r="SV298" s="11"/>
      <c r="SW298" s="11"/>
      <c r="SX298" s="11"/>
      <c r="SY298" s="11"/>
      <c r="SZ298" s="11"/>
      <c r="TA298" s="11"/>
      <c r="TB298" s="11"/>
      <c r="TC298" s="11"/>
      <c r="TD298" s="11"/>
      <c r="TE298" s="11"/>
      <c r="TF298" s="11"/>
      <c r="TG298" s="14"/>
      <c r="TH298" s="11"/>
      <c r="TI298" s="11"/>
      <c r="TJ298" s="11"/>
      <c r="TK298" s="11"/>
      <c r="TL298" s="11"/>
      <c r="TM298" s="11"/>
      <c r="TN298" s="11"/>
      <c r="TO298" s="11"/>
      <c r="TP298" s="11"/>
      <c r="TQ298" s="11"/>
      <c r="TR298" s="11"/>
      <c r="TS298" s="11"/>
      <c r="TT298" s="11"/>
      <c r="TU298" s="11"/>
      <c r="TV298" s="11"/>
      <c r="TW298" s="11"/>
      <c r="TX298" s="11"/>
      <c r="TY298" s="11"/>
      <c r="TZ298" s="11"/>
      <c r="UA298" s="11"/>
      <c r="UB298" s="11"/>
      <c r="UC298" s="11"/>
      <c r="UD298" s="11"/>
      <c r="UE298" s="11"/>
      <c r="UF298" s="11"/>
      <c r="UG298" s="11"/>
      <c r="UH298" s="11"/>
      <c r="UI298" s="11"/>
      <c r="UJ298" s="11"/>
      <c r="UK298" s="11"/>
      <c r="UL298" s="11"/>
      <c r="UM298" s="11"/>
      <c r="UN298" s="11"/>
      <c r="UO298" s="11"/>
      <c r="UP298" s="11"/>
      <c r="UQ298" s="11"/>
      <c r="UR298" s="11"/>
      <c r="US298" s="11"/>
      <c r="UT298" s="11"/>
      <c r="UU298" s="11"/>
      <c r="UV298" s="11"/>
      <c r="UW298" s="11"/>
      <c r="UX298" s="11"/>
      <c r="UY298" s="11"/>
      <c r="UZ298" s="11"/>
      <c r="VA298" s="11"/>
      <c r="VB298" s="11"/>
      <c r="VC298" s="11"/>
      <c r="VD298" s="11"/>
      <c r="VE298" s="11"/>
      <c r="VF298" s="11"/>
      <c r="VG298" s="11"/>
      <c r="VH298" s="14"/>
      <c r="VI298" s="11"/>
      <c r="VJ298" s="11"/>
      <c r="VK298" s="11"/>
      <c r="VL298" s="11"/>
      <c r="VM298" s="11"/>
      <c r="VN298" s="11"/>
      <c r="VO298" s="11"/>
      <c r="VP298" s="11"/>
      <c r="VQ298" s="11"/>
      <c r="VR298" s="11"/>
      <c r="VS298" s="11"/>
      <c r="VT298" s="11"/>
      <c r="VU298" s="11"/>
      <c r="VV298" s="11"/>
      <c r="VW298" s="11"/>
      <c r="VX298" s="11"/>
      <c r="VY298" s="11"/>
      <c r="VZ298" s="11"/>
      <c r="WA298" s="11"/>
      <c r="WB298" s="11"/>
      <c r="WC298" s="11"/>
      <c r="WD298" s="11"/>
      <c r="WE298" s="11"/>
      <c r="WF298" s="11"/>
      <c r="WG298" s="11"/>
      <c r="WH298" s="11"/>
      <c r="WI298" s="11"/>
      <c r="WJ298" s="11"/>
      <c r="WK298" s="11"/>
      <c r="WL298" s="11"/>
      <c r="WM298" s="11"/>
      <c r="WN298" s="11"/>
      <c r="WO298" s="11"/>
      <c r="WP298" s="11"/>
      <c r="WQ298" s="11"/>
      <c r="WR298" s="11"/>
      <c r="WS298" s="11"/>
      <c r="WT298" s="11"/>
      <c r="WU298" s="11"/>
      <c r="WV298" s="11"/>
      <c r="WW298" s="11"/>
      <c r="WX298" s="11"/>
      <c r="WY298" s="11"/>
      <c r="WZ298" s="11"/>
      <c r="XA298" s="11"/>
      <c r="XB298" s="11"/>
      <c r="XC298" s="11"/>
      <c r="XD298" s="11"/>
      <c r="XE298" s="11"/>
      <c r="XF298" s="11"/>
      <c r="XG298" s="11"/>
      <c r="XH298" s="11"/>
      <c r="XI298" s="11"/>
      <c r="XJ298" s="11"/>
      <c r="XK298" s="11"/>
      <c r="XL298" s="11"/>
      <c r="XM298" s="11"/>
      <c r="XN298" s="11"/>
      <c r="XO298" s="11"/>
      <c r="XP298" s="11"/>
      <c r="XQ298" s="11"/>
      <c r="XR298" s="11"/>
      <c r="XS298" s="11"/>
      <c r="XT298" s="11"/>
      <c r="XU298" s="11"/>
      <c r="XV298" s="11"/>
      <c r="XW298" s="11"/>
      <c r="XX298" s="11"/>
      <c r="XY298" s="11"/>
      <c r="XZ298" s="11"/>
      <c r="YA298" s="11"/>
      <c r="YB298" s="11"/>
      <c r="YC298" s="11"/>
      <c r="YD298" s="11"/>
      <c r="YE298" s="11"/>
      <c r="YF298" s="11"/>
      <c r="YG298" s="11"/>
      <c r="YH298" s="11"/>
      <c r="YI298" s="11"/>
      <c r="YJ298" s="11"/>
      <c r="YK298" s="11"/>
      <c r="YL298" s="11"/>
      <c r="YM298" s="11"/>
      <c r="YN298" s="11"/>
      <c r="YO298" s="11"/>
      <c r="YP298" s="11"/>
      <c r="YQ298" s="11"/>
      <c r="YR298" s="11"/>
      <c r="YS298" s="11"/>
      <c r="YT298" s="11"/>
      <c r="YU298" s="11"/>
      <c r="YV298" s="11"/>
      <c r="YW298" s="11"/>
      <c r="YX298" s="11"/>
      <c r="YY298" s="11"/>
      <c r="YZ298" s="11"/>
      <c r="ZA298" s="11"/>
      <c r="ZB298" s="11"/>
      <c r="ZC298" s="11"/>
      <c r="ZD298" s="11"/>
      <c r="ZE298" s="11"/>
      <c r="ZF298" s="11"/>
      <c r="ZG298" s="11"/>
      <c r="ZH298" s="11"/>
      <c r="ZI298" s="11"/>
      <c r="ZJ298" s="11"/>
      <c r="ZK298" s="11"/>
      <c r="ZL298" s="11"/>
      <c r="ZM298" s="11"/>
      <c r="ZN298" s="11"/>
      <c r="ZO298" s="11"/>
      <c r="ZP298" s="11"/>
      <c r="ZQ298" s="11"/>
      <c r="ZR298" s="11"/>
      <c r="ZS298" s="11"/>
      <c r="ZT298" s="11"/>
      <c r="ZU298" s="11"/>
      <c r="ZV298" s="11"/>
    </row>
    <row r="299" spans="3:698" x14ac:dyDescent="0.2">
      <c r="C299" s="14"/>
      <c r="D299" s="14"/>
      <c r="E299" s="14"/>
      <c r="F299" s="14"/>
      <c r="AY299" s="14"/>
      <c r="AZ299" s="14"/>
      <c r="BA299" s="14"/>
      <c r="BB299" s="14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4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4"/>
      <c r="KM299" s="11"/>
      <c r="KN299" s="11"/>
      <c r="KO299" s="11"/>
      <c r="KP299" s="11"/>
      <c r="KQ299" s="14"/>
      <c r="KR299" s="11"/>
      <c r="KS299" s="11"/>
      <c r="KT299" s="14"/>
      <c r="KU299" s="11"/>
      <c r="KV299" s="11"/>
      <c r="KW299" s="11"/>
      <c r="KX299" s="11"/>
      <c r="KY299" s="14"/>
      <c r="KZ299" s="11"/>
      <c r="LA299" s="11"/>
      <c r="LB299" s="11"/>
      <c r="LC299" s="11"/>
      <c r="LD299" s="11"/>
      <c r="LE299" s="11"/>
      <c r="LF299" s="11"/>
      <c r="LG299" s="11"/>
      <c r="LH299" s="11"/>
      <c r="LI299" s="11"/>
      <c r="LJ299" s="11"/>
      <c r="LK299" s="11"/>
      <c r="LL299" s="11"/>
      <c r="LM299" s="11"/>
      <c r="LN299" s="11"/>
      <c r="LO299" s="11"/>
      <c r="LP299" s="11"/>
      <c r="LQ299" s="11"/>
      <c r="LR299" s="11"/>
      <c r="LS299" s="11"/>
      <c r="LT299" s="11"/>
      <c r="LU299" s="11"/>
      <c r="LV299" s="11"/>
      <c r="LW299" s="11"/>
      <c r="LX299" s="11"/>
      <c r="LY299" s="11"/>
      <c r="LZ299" s="11"/>
      <c r="MA299" s="11"/>
      <c r="MB299" s="11"/>
      <c r="MC299" s="11"/>
      <c r="MD299" s="11"/>
      <c r="ME299" s="11"/>
      <c r="MF299" s="11"/>
      <c r="MG299" s="11"/>
      <c r="MH299" s="11"/>
      <c r="MI299" s="11"/>
      <c r="MJ299" s="11"/>
      <c r="MK299" s="11"/>
      <c r="ML299" s="11"/>
      <c r="MM299" s="11"/>
      <c r="MN299" s="11"/>
      <c r="MO299" s="11"/>
      <c r="MP299" s="11"/>
      <c r="MQ299" s="11"/>
      <c r="MR299" s="11"/>
      <c r="MS299" s="11"/>
      <c r="MT299" s="11"/>
      <c r="MU299" s="11"/>
      <c r="MV299" s="11"/>
      <c r="MW299" s="11"/>
      <c r="MX299" s="11"/>
      <c r="MY299" s="11"/>
      <c r="MZ299" s="11"/>
      <c r="NA299" s="11"/>
      <c r="NB299" s="11"/>
      <c r="NC299" s="11"/>
      <c r="ND299" s="11"/>
      <c r="NE299" s="11"/>
      <c r="NF299" s="11"/>
      <c r="NG299" s="11"/>
      <c r="NH299" s="11"/>
      <c r="NI299" s="11"/>
      <c r="NJ299" s="11"/>
      <c r="NK299" s="11"/>
      <c r="NL299" s="11"/>
      <c r="NM299" s="11"/>
      <c r="NN299" s="11"/>
      <c r="NO299" s="11"/>
      <c r="NP299" s="11"/>
      <c r="NQ299" s="11"/>
      <c r="NR299" s="11"/>
      <c r="NS299" s="11"/>
      <c r="NT299" s="14"/>
      <c r="NU299" s="11"/>
      <c r="NV299" s="11"/>
      <c r="NW299" s="11"/>
      <c r="NX299" s="11"/>
      <c r="NY299" s="11"/>
      <c r="NZ299" s="11"/>
      <c r="OA299" s="11"/>
      <c r="OB299" s="11"/>
      <c r="OC299" s="11"/>
      <c r="OD299" s="11"/>
      <c r="OE299" s="11"/>
      <c r="OF299" s="11"/>
      <c r="OG299" s="11"/>
      <c r="OH299" s="11"/>
      <c r="OI299" s="11"/>
      <c r="OJ299" s="11"/>
      <c r="OK299" s="11"/>
      <c r="OL299" s="11"/>
      <c r="OM299" s="11"/>
      <c r="ON299" s="11"/>
      <c r="OO299" s="11"/>
      <c r="OP299" s="11"/>
      <c r="OQ299" s="11"/>
      <c r="OR299" s="11"/>
      <c r="OS299" s="14"/>
      <c r="OT299" s="44"/>
      <c r="OU299" s="11"/>
      <c r="OV299" s="11"/>
      <c r="OW299" s="11"/>
      <c r="OX299" s="11"/>
      <c r="OY299" s="11"/>
      <c r="OZ299" s="11"/>
      <c r="PA299" s="11"/>
      <c r="PB299" s="11"/>
      <c r="PC299" s="11"/>
      <c r="PD299" s="11"/>
      <c r="PE299" s="11"/>
      <c r="PF299" s="11"/>
      <c r="PG299" s="11"/>
      <c r="PH299" s="11"/>
      <c r="PI299" s="11"/>
      <c r="PJ299" s="11"/>
      <c r="PK299" s="11"/>
      <c r="PL299" s="11"/>
      <c r="PM299" s="11"/>
      <c r="PN299" s="11"/>
      <c r="PO299" s="11"/>
      <c r="PP299" s="11"/>
      <c r="PQ299" s="11"/>
      <c r="PR299" s="11"/>
      <c r="PS299" s="11"/>
      <c r="PT299" s="11"/>
      <c r="PU299" s="11"/>
      <c r="PV299" s="11"/>
      <c r="PW299" s="11"/>
      <c r="PX299" s="14"/>
      <c r="PY299" s="11"/>
      <c r="PZ299" s="11"/>
      <c r="QA299" s="11"/>
      <c r="QB299" s="11"/>
      <c r="QC299" s="11"/>
      <c r="QD299" s="11"/>
      <c r="QE299" s="11"/>
      <c r="QF299" s="11"/>
      <c r="QG299" s="11"/>
      <c r="QH299" s="11"/>
      <c r="QI299" s="11"/>
      <c r="QJ299" s="11"/>
      <c r="QK299" s="11"/>
      <c r="QL299" s="11"/>
      <c r="QM299" s="11"/>
      <c r="QN299" s="11"/>
      <c r="QO299" s="11"/>
      <c r="QP299" s="11"/>
      <c r="QQ299" s="11"/>
      <c r="QR299" s="11"/>
      <c r="QS299" s="11"/>
      <c r="QT299" s="11"/>
      <c r="QU299" s="11"/>
      <c r="QV299" s="11"/>
      <c r="QW299" s="11"/>
      <c r="QX299" s="11"/>
      <c r="QY299" s="11"/>
      <c r="QZ299" s="11"/>
      <c r="RA299" s="14"/>
      <c r="RB299" s="11"/>
      <c r="RC299" s="11"/>
      <c r="RD299" s="11"/>
      <c r="RE299" s="11"/>
      <c r="RF299" s="11"/>
      <c r="RG299" s="11"/>
      <c r="RH299" s="11"/>
      <c r="RI299" s="11"/>
      <c r="RJ299" s="14"/>
      <c r="RK299" s="11"/>
      <c r="RL299" s="11"/>
      <c r="RM299" s="11"/>
      <c r="RN299" s="11"/>
      <c r="RO299" s="11"/>
      <c r="RP299" s="11"/>
      <c r="RQ299" s="11"/>
      <c r="RR299" s="11"/>
      <c r="RS299" s="11"/>
      <c r="RT299" s="11"/>
      <c r="RU299" s="11"/>
      <c r="RV299" s="11"/>
      <c r="RW299" s="11"/>
      <c r="RX299" s="11"/>
      <c r="RY299" s="11"/>
      <c r="RZ299" s="11"/>
      <c r="SA299" s="11"/>
      <c r="SB299" s="11"/>
      <c r="SC299" s="11"/>
      <c r="SD299" s="11"/>
      <c r="SE299" s="11"/>
      <c r="SF299" s="11"/>
      <c r="SG299" s="11"/>
      <c r="SH299" s="11"/>
      <c r="SI299" s="11"/>
      <c r="SJ299" s="11"/>
      <c r="SK299" s="11"/>
      <c r="SL299" s="11"/>
      <c r="SM299" s="11"/>
      <c r="SN299" s="11"/>
      <c r="SO299" s="11"/>
      <c r="SP299" s="11"/>
      <c r="SQ299" s="11"/>
      <c r="SR299" s="11"/>
      <c r="SS299" s="11"/>
      <c r="ST299" s="11"/>
      <c r="SU299" s="11"/>
      <c r="SV299" s="11"/>
      <c r="SW299" s="11"/>
      <c r="SX299" s="11"/>
      <c r="SY299" s="11"/>
      <c r="SZ299" s="11"/>
      <c r="TA299" s="11"/>
      <c r="TB299" s="11"/>
      <c r="TC299" s="11"/>
      <c r="TD299" s="11"/>
      <c r="TE299" s="11"/>
      <c r="TF299" s="11"/>
      <c r="TG299" s="14"/>
      <c r="TH299" s="11"/>
      <c r="TI299" s="11"/>
      <c r="TJ299" s="11"/>
      <c r="TK299" s="11"/>
      <c r="TL299" s="11"/>
      <c r="TM299" s="11"/>
      <c r="TN299" s="11"/>
      <c r="TO299" s="11"/>
      <c r="TP299" s="11"/>
      <c r="TQ299" s="11"/>
      <c r="TR299" s="11"/>
      <c r="TS299" s="11"/>
      <c r="TT299" s="11"/>
      <c r="TU299" s="11"/>
      <c r="TV299" s="11"/>
      <c r="TW299" s="11"/>
      <c r="TX299" s="11"/>
      <c r="TY299" s="11"/>
      <c r="TZ299" s="11"/>
      <c r="UA299" s="11"/>
      <c r="UB299" s="11"/>
      <c r="UC299" s="11"/>
      <c r="UD299" s="11"/>
      <c r="UE299" s="11"/>
      <c r="UF299" s="11"/>
      <c r="UG299" s="11"/>
      <c r="UH299" s="11"/>
      <c r="UI299" s="11"/>
      <c r="UJ299" s="11"/>
      <c r="UK299" s="11"/>
      <c r="UL299" s="11"/>
      <c r="UM299" s="11"/>
      <c r="UN299" s="11"/>
      <c r="UO299" s="11"/>
      <c r="UP299" s="11"/>
      <c r="UQ299" s="11"/>
      <c r="UR299" s="11"/>
      <c r="US299" s="11"/>
      <c r="UT299" s="11"/>
      <c r="UU299" s="11"/>
      <c r="UV299" s="11"/>
      <c r="UW299" s="11"/>
      <c r="UX299" s="11"/>
      <c r="UY299" s="11"/>
      <c r="UZ299" s="11"/>
      <c r="VA299" s="11"/>
      <c r="VB299" s="11"/>
      <c r="VC299" s="11"/>
      <c r="VD299" s="11"/>
      <c r="VE299" s="11"/>
      <c r="VF299" s="11"/>
      <c r="VG299" s="11"/>
      <c r="VH299" s="14"/>
      <c r="VI299" s="11"/>
      <c r="VJ299" s="11"/>
      <c r="VK299" s="11"/>
      <c r="VL299" s="11"/>
      <c r="VM299" s="11"/>
      <c r="VN299" s="11"/>
      <c r="VO299" s="11"/>
      <c r="VP299" s="11"/>
      <c r="VQ299" s="11"/>
      <c r="VR299" s="11"/>
      <c r="VS299" s="11"/>
      <c r="VT299" s="11"/>
      <c r="VU299" s="11"/>
      <c r="VV299" s="11"/>
      <c r="VW299" s="11"/>
      <c r="VX299" s="11"/>
      <c r="VY299" s="11"/>
      <c r="VZ299" s="11"/>
      <c r="WA299" s="11"/>
      <c r="WB299" s="11"/>
      <c r="WC299" s="11"/>
      <c r="WD299" s="11"/>
      <c r="WE299" s="11"/>
      <c r="WF299" s="11"/>
      <c r="WG299" s="11"/>
      <c r="WH299" s="11"/>
      <c r="WI299" s="11"/>
      <c r="WJ299" s="11"/>
      <c r="WK299" s="11"/>
      <c r="WL299" s="11"/>
      <c r="WM299" s="11"/>
      <c r="WN299" s="11"/>
      <c r="WO299" s="11"/>
      <c r="WP299" s="11"/>
      <c r="WQ299" s="11"/>
      <c r="WR299" s="11"/>
      <c r="WS299" s="11"/>
      <c r="WT299" s="11"/>
      <c r="WU299" s="11"/>
      <c r="WV299" s="11"/>
      <c r="WW299" s="11"/>
      <c r="WX299" s="11"/>
      <c r="WY299" s="11"/>
      <c r="WZ299" s="11"/>
      <c r="XA299" s="11"/>
      <c r="XB299" s="11"/>
      <c r="XC299" s="11"/>
      <c r="XD299" s="11"/>
      <c r="XE299" s="11"/>
      <c r="XF299" s="11"/>
      <c r="XG299" s="11"/>
      <c r="XH299" s="11"/>
      <c r="XI299" s="11"/>
      <c r="XJ299" s="11"/>
      <c r="XK299" s="11"/>
      <c r="XL299" s="11"/>
      <c r="XM299" s="11"/>
      <c r="XN299" s="11"/>
      <c r="XO299" s="11"/>
      <c r="XP299" s="11"/>
      <c r="XQ299" s="11"/>
      <c r="XR299" s="11"/>
      <c r="XS299" s="11"/>
      <c r="XT299" s="11"/>
      <c r="XU299" s="11"/>
      <c r="XV299" s="11"/>
      <c r="XW299" s="11"/>
      <c r="XX299" s="11"/>
      <c r="XY299" s="11"/>
      <c r="XZ299" s="11"/>
      <c r="YA299" s="11"/>
      <c r="YB299" s="11"/>
      <c r="YC299" s="11"/>
      <c r="YD299" s="11"/>
      <c r="YE299" s="11"/>
      <c r="YF299" s="11"/>
      <c r="YG299" s="11"/>
      <c r="YH299" s="11"/>
      <c r="YI299" s="11"/>
      <c r="YJ299" s="11"/>
      <c r="YK299" s="11"/>
      <c r="YL299" s="11"/>
      <c r="YM299" s="11"/>
      <c r="YN299" s="11"/>
      <c r="YO299" s="11"/>
      <c r="YP299" s="11"/>
      <c r="YQ299" s="11"/>
      <c r="YR299" s="11"/>
      <c r="YS299" s="11"/>
      <c r="YT299" s="11"/>
      <c r="YU299" s="11"/>
      <c r="YV299" s="11"/>
      <c r="YW299" s="11"/>
      <c r="YX299" s="11"/>
      <c r="YY299" s="11"/>
      <c r="YZ299" s="11"/>
      <c r="ZA299" s="11"/>
      <c r="ZB299" s="11"/>
      <c r="ZC299" s="11"/>
      <c r="ZD299" s="11"/>
      <c r="ZE299" s="11"/>
      <c r="ZF299" s="11"/>
      <c r="ZG299" s="11"/>
      <c r="ZH299" s="11"/>
      <c r="ZI299" s="11"/>
      <c r="ZJ299" s="11"/>
      <c r="ZK299" s="11"/>
      <c r="ZL299" s="11"/>
      <c r="ZM299" s="11"/>
      <c r="ZN299" s="11"/>
      <c r="ZO299" s="11"/>
      <c r="ZP299" s="11"/>
      <c r="ZQ299" s="11"/>
      <c r="ZR299" s="11"/>
      <c r="ZS299" s="11"/>
      <c r="ZT299" s="11"/>
      <c r="ZU299" s="11"/>
      <c r="ZV299" s="11"/>
    </row>
    <row r="300" spans="3:698" x14ac:dyDescent="0.2">
      <c r="C300" s="14"/>
      <c r="D300" s="14"/>
      <c r="E300" s="14"/>
      <c r="F300" s="14"/>
      <c r="AY300" s="14"/>
      <c r="AZ300" s="14"/>
      <c r="BA300" s="14"/>
      <c r="BB300" s="14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4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4"/>
      <c r="KM300" s="11"/>
      <c r="KN300" s="11"/>
      <c r="KO300" s="11"/>
      <c r="KP300" s="11"/>
      <c r="KQ300" s="14"/>
      <c r="KR300" s="11"/>
      <c r="KS300" s="11"/>
      <c r="KT300" s="14"/>
      <c r="KU300" s="11"/>
      <c r="KV300" s="11"/>
      <c r="KW300" s="11"/>
      <c r="KX300" s="11"/>
      <c r="KY300" s="14"/>
      <c r="KZ300" s="11"/>
      <c r="LA300" s="11"/>
      <c r="LB300" s="11"/>
      <c r="LC300" s="11"/>
      <c r="LD300" s="11"/>
      <c r="LE300" s="11"/>
      <c r="LF300" s="11"/>
      <c r="LG300" s="11"/>
      <c r="LH300" s="11"/>
      <c r="LI300" s="11"/>
      <c r="LJ300" s="11"/>
      <c r="LK300" s="11"/>
      <c r="LL300" s="11"/>
      <c r="LM300" s="11"/>
      <c r="LN300" s="11"/>
      <c r="LO300" s="11"/>
      <c r="LP300" s="11"/>
      <c r="LQ300" s="11"/>
      <c r="LR300" s="11"/>
      <c r="LS300" s="11"/>
      <c r="LT300" s="11"/>
      <c r="LU300" s="11"/>
      <c r="LV300" s="11"/>
      <c r="LW300" s="11"/>
      <c r="LX300" s="11"/>
      <c r="LY300" s="11"/>
      <c r="LZ300" s="11"/>
      <c r="MA300" s="11"/>
      <c r="MB300" s="11"/>
      <c r="MC300" s="11"/>
      <c r="MD300" s="11"/>
      <c r="ME300" s="11"/>
      <c r="MF300" s="11"/>
      <c r="MG300" s="11"/>
      <c r="MH300" s="11"/>
      <c r="MI300" s="11"/>
      <c r="MJ300" s="11"/>
      <c r="MK300" s="11"/>
      <c r="ML300" s="11"/>
      <c r="MM300" s="11"/>
      <c r="MN300" s="11"/>
      <c r="MO300" s="11"/>
      <c r="MP300" s="11"/>
      <c r="MQ300" s="11"/>
      <c r="MR300" s="11"/>
      <c r="MS300" s="11"/>
      <c r="MT300" s="11"/>
      <c r="MU300" s="11"/>
      <c r="MV300" s="11"/>
      <c r="MW300" s="11"/>
      <c r="MX300" s="11"/>
      <c r="MY300" s="11"/>
      <c r="MZ300" s="11"/>
      <c r="NA300" s="11"/>
      <c r="NB300" s="11"/>
      <c r="NC300" s="11"/>
      <c r="ND300" s="11"/>
      <c r="NE300" s="11"/>
      <c r="NF300" s="11"/>
      <c r="NG300" s="11"/>
      <c r="NH300" s="11"/>
      <c r="NI300" s="11"/>
      <c r="NJ300" s="11"/>
      <c r="NK300" s="11"/>
      <c r="NL300" s="11"/>
      <c r="NM300" s="11"/>
      <c r="NN300" s="11"/>
      <c r="NO300" s="11"/>
      <c r="NP300" s="11"/>
      <c r="NQ300" s="11"/>
      <c r="NR300" s="11"/>
      <c r="NS300" s="11"/>
      <c r="NT300" s="14"/>
      <c r="NU300" s="11"/>
      <c r="NV300" s="11"/>
      <c r="NW300" s="11"/>
      <c r="NX300" s="11"/>
      <c r="NY300" s="11"/>
      <c r="NZ300" s="11"/>
      <c r="OA300" s="11"/>
      <c r="OB300" s="11"/>
      <c r="OC300" s="11"/>
      <c r="OD300" s="11"/>
      <c r="OE300" s="11"/>
      <c r="OF300" s="11"/>
      <c r="OG300" s="11"/>
      <c r="OH300" s="11"/>
      <c r="OI300" s="11"/>
      <c r="OJ300" s="11"/>
      <c r="OK300" s="11"/>
      <c r="OL300" s="11"/>
      <c r="OM300" s="11"/>
      <c r="ON300" s="11"/>
      <c r="OO300" s="11"/>
      <c r="OP300" s="11"/>
      <c r="OQ300" s="11"/>
      <c r="OR300" s="11"/>
      <c r="OS300" s="14"/>
      <c r="OT300" s="44"/>
      <c r="OU300" s="11"/>
      <c r="OV300" s="11"/>
      <c r="OW300" s="11"/>
      <c r="OX300" s="11"/>
      <c r="OY300" s="11"/>
      <c r="OZ300" s="11"/>
      <c r="PA300" s="11"/>
      <c r="PB300" s="11"/>
      <c r="PC300" s="11"/>
      <c r="PD300" s="11"/>
      <c r="PE300" s="11"/>
      <c r="PF300" s="11"/>
      <c r="PG300" s="11"/>
      <c r="PH300" s="11"/>
      <c r="PI300" s="11"/>
      <c r="PJ300" s="11"/>
      <c r="PK300" s="11"/>
      <c r="PL300" s="11"/>
      <c r="PM300" s="11"/>
      <c r="PN300" s="11"/>
      <c r="PO300" s="11"/>
      <c r="PP300" s="11"/>
      <c r="PQ300" s="11"/>
      <c r="PR300" s="11"/>
      <c r="PS300" s="11"/>
      <c r="PT300" s="11"/>
      <c r="PU300" s="11"/>
      <c r="PV300" s="11"/>
      <c r="PW300" s="11"/>
      <c r="PX300" s="14"/>
      <c r="PY300" s="11"/>
      <c r="PZ300" s="11"/>
      <c r="QA300" s="11"/>
      <c r="QB300" s="11"/>
      <c r="QC300" s="11"/>
      <c r="QD300" s="11"/>
      <c r="QE300" s="11"/>
      <c r="QF300" s="11"/>
      <c r="QG300" s="11"/>
      <c r="QH300" s="11"/>
      <c r="QI300" s="11"/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4"/>
      <c r="RB300" s="11"/>
      <c r="RC300" s="11"/>
      <c r="RD300" s="11"/>
      <c r="RE300" s="11"/>
      <c r="RF300" s="11"/>
      <c r="RG300" s="11"/>
      <c r="RH300" s="11"/>
      <c r="RI300" s="11"/>
      <c r="RJ300" s="14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1"/>
      <c r="SG300" s="11"/>
      <c r="SH300" s="11"/>
      <c r="SI300" s="11"/>
      <c r="SJ300" s="11"/>
      <c r="SK300" s="11"/>
      <c r="SL300" s="11"/>
      <c r="SM300" s="11"/>
      <c r="SN300" s="11"/>
      <c r="SO300" s="11"/>
      <c r="SP300" s="11"/>
      <c r="SQ300" s="11"/>
      <c r="SR300" s="11"/>
      <c r="SS300" s="11"/>
      <c r="ST300" s="11"/>
      <c r="SU300" s="11"/>
      <c r="SV300" s="11"/>
      <c r="SW300" s="11"/>
      <c r="SX300" s="11"/>
      <c r="SY300" s="11"/>
      <c r="SZ300" s="11"/>
      <c r="TA300" s="11"/>
      <c r="TB300" s="11"/>
      <c r="TC300" s="11"/>
      <c r="TD300" s="11"/>
      <c r="TE300" s="11"/>
      <c r="TF300" s="11"/>
      <c r="TG300" s="14"/>
      <c r="TH300" s="11"/>
      <c r="TI300" s="11"/>
      <c r="TJ300" s="11"/>
      <c r="TK300" s="11"/>
      <c r="TL300" s="11"/>
      <c r="TM300" s="11"/>
      <c r="TN300" s="11"/>
      <c r="TO300" s="11"/>
      <c r="TP300" s="11"/>
      <c r="TQ300" s="11"/>
      <c r="TR300" s="11"/>
      <c r="TS300" s="11"/>
      <c r="TT300" s="11"/>
      <c r="TU300" s="11"/>
      <c r="TV300" s="11"/>
      <c r="TW300" s="11"/>
      <c r="TX300" s="11"/>
      <c r="TY300" s="11"/>
      <c r="TZ300" s="11"/>
      <c r="UA300" s="11"/>
      <c r="UB300" s="11"/>
      <c r="UC300" s="11"/>
      <c r="UD300" s="11"/>
      <c r="UE300" s="11"/>
      <c r="UF300" s="11"/>
      <c r="UG300" s="11"/>
      <c r="UH300" s="11"/>
      <c r="UI300" s="11"/>
      <c r="UJ300" s="11"/>
      <c r="UK300" s="11"/>
      <c r="UL300" s="11"/>
      <c r="UM300" s="11"/>
      <c r="UN300" s="11"/>
      <c r="UO300" s="11"/>
      <c r="UP300" s="11"/>
      <c r="UQ300" s="11"/>
      <c r="UR300" s="11"/>
      <c r="US300" s="11"/>
      <c r="UT300" s="11"/>
      <c r="UU300" s="11"/>
      <c r="UV300" s="11"/>
      <c r="UW300" s="11"/>
      <c r="UX300" s="11"/>
      <c r="UY300" s="11"/>
      <c r="UZ300" s="11"/>
      <c r="VA300" s="11"/>
      <c r="VB300" s="11"/>
      <c r="VC300" s="11"/>
      <c r="VD300" s="11"/>
      <c r="VE300" s="11"/>
      <c r="VF300" s="11"/>
      <c r="VG300" s="11"/>
      <c r="VH300" s="14"/>
      <c r="VI300" s="11"/>
      <c r="VJ300" s="11"/>
      <c r="VK300" s="11"/>
      <c r="VL300" s="11"/>
      <c r="VM300" s="11"/>
      <c r="VN300" s="11"/>
      <c r="VO300" s="11"/>
      <c r="VP300" s="11"/>
      <c r="VQ300" s="11"/>
      <c r="VR300" s="11"/>
      <c r="VS300" s="11"/>
      <c r="VT300" s="11"/>
      <c r="VU300" s="11"/>
      <c r="VV300" s="11"/>
      <c r="VW300" s="11"/>
      <c r="VX300" s="11"/>
      <c r="VY300" s="11"/>
      <c r="VZ300" s="11"/>
      <c r="WA300" s="11"/>
      <c r="WB300" s="11"/>
      <c r="WC300" s="11"/>
      <c r="WD300" s="11"/>
      <c r="WE300" s="11"/>
      <c r="WF300" s="11"/>
      <c r="WG300" s="11"/>
      <c r="WH300" s="11"/>
      <c r="WI300" s="11"/>
      <c r="WJ300" s="11"/>
      <c r="WK300" s="11"/>
      <c r="WL300" s="11"/>
      <c r="WM300" s="11"/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1"/>
      <c r="XJ300" s="11"/>
      <c r="XK300" s="11"/>
      <c r="XL300" s="11"/>
      <c r="XM300" s="11"/>
      <c r="XN300" s="11"/>
      <c r="XO300" s="11"/>
      <c r="XP300" s="11"/>
      <c r="XQ300" s="11"/>
      <c r="XR300" s="11"/>
      <c r="XS300" s="11"/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1"/>
      <c r="YG300" s="11"/>
      <c r="YH300" s="11"/>
      <c r="YI300" s="11"/>
      <c r="YJ300" s="11"/>
      <c r="YK300" s="11"/>
      <c r="YL300" s="11"/>
      <c r="YM300" s="11"/>
      <c r="YN300" s="11"/>
      <c r="YO300" s="11"/>
      <c r="YP300" s="11"/>
      <c r="YQ300" s="11"/>
      <c r="YR300" s="11"/>
      <c r="YS300" s="11"/>
      <c r="YT300" s="11"/>
      <c r="YU300" s="11"/>
      <c r="YV300" s="11"/>
      <c r="YW300" s="11"/>
      <c r="YX300" s="11"/>
      <c r="YY300" s="11"/>
      <c r="YZ300" s="11"/>
      <c r="ZA300" s="11"/>
      <c r="ZB300" s="11"/>
      <c r="ZC300" s="11"/>
      <c r="ZD300" s="11"/>
      <c r="ZE300" s="11"/>
      <c r="ZF300" s="11"/>
      <c r="ZG300" s="11"/>
      <c r="ZH300" s="11"/>
      <c r="ZI300" s="11"/>
      <c r="ZJ300" s="11"/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</row>
    <row r="301" spans="3:698" x14ac:dyDescent="0.2">
      <c r="C301" s="14"/>
      <c r="D301" s="14"/>
      <c r="E301" s="14"/>
      <c r="F301" s="14"/>
      <c r="AY301" s="14"/>
      <c r="AZ301" s="14"/>
      <c r="BA301" s="14"/>
      <c r="BB301" s="14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4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4"/>
      <c r="KM301" s="11"/>
      <c r="KN301" s="11"/>
      <c r="KO301" s="11"/>
      <c r="KP301" s="11"/>
      <c r="KQ301" s="14"/>
      <c r="KR301" s="11"/>
      <c r="KS301" s="11"/>
      <c r="KT301" s="14"/>
      <c r="KU301" s="11"/>
      <c r="KV301" s="11"/>
      <c r="KW301" s="11"/>
      <c r="KX301" s="11"/>
      <c r="KY301" s="14"/>
      <c r="KZ301" s="11"/>
      <c r="LA301" s="11"/>
      <c r="LB301" s="11"/>
      <c r="LC301" s="11"/>
      <c r="LD301" s="11"/>
      <c r="LE301" s="11"/>
      <c r="LF301" s="11"/>
      <c r="LG301" s="11"/>
      <c r="LH301" s="11"/>
      <c r="LI301" s="11"/>
      <c r="LJ301" s="11"/>
      <c r="LK301" s="11"/>
      <c r="LL301" s="11"/>
      <c r="LM301" s="11"/>
      <c r="LN301" s="11"/>
      <c r="LO301" s="11"/>
      <c r="LP301" s="11"/>
      <c r="LQ301" s="11"/>
      <c r="LR301" s="11"/>
      <c r="LS301" s="11"/>
      <c r="LT301" s="11"/>
      <c r="LU301" s="11"/>
      <c r="LV301" s="11"/>
      <c r="LW301" s="11"/>
      <c r="LX301" s="11"/>
      <c r="LY301" s="11"/>
      <c r="LZ301" s="11"/>
      <c r="MA301" s="11"/>
      <c r="MB301" s="11"/>
      <c r="MC301" s="11"/>
      <c r="MD301" s="11"/>
      <c r="ME301" s="11"/>
      <c r="MF301" s="11"/>
      <c r="MG301" s="11"/>
      <c r="MH301" s="11"/>
      <c r="MI301" s="11"/>
      <c r="MJ301" s="11"/>
      <c r="MK301" s="11"/>
      <c r="ML301" s="11"/>
      <c r="MM301" s="11"/>
      <c r="MN301" s="11"/>
      <c r="MO301" s="11"/>
      <c r="MP301" s="11"/>
      <c r="MQ301" s="11"/>
      <c r="MR301" s="11"/>
      <c r="MS301" s="11"/>
      <c r="MT301" s="11"/>
      <c r="MU301" s="11"/>
      <c r="MV301" s="11"/>
      <c r="MW301" s="11"/>
      <c r="MX301" s="11"/>
      <c r="MY301" s="11"/>
      <c r="MZ301" s="11"/>
      <c r="NA301" s="11"/>
      <c r="NB301" s="11"/>
      <c r="NC301" s="11"/>
      <c r="ND301" s="11"/>
      <c r="NE301" s="11"/>
      <c r="NF301" s="11"/>
      <c r="NG301" s="11"/>
      <c r="NH301" s="11"/>
      <c r="NI301" s="11"/>
      <c r="NJ301" s="11"/>
      <c r="NK301" s="11"/>
      <c r="NL301" s="11"/>
      <c r="NM301" s="11"/>
      <c r="NN301" s="11"/>
      <c r="NO301" s="11"/>
      <c r="NP301" s="11"/>
      <c r="NQ301" s="11"/>
      <c r="NR301" s="11"/>
      <c r="NS301" s="11"/>
      <c r="NT301" s="14"/>
      <c r="NU301" s="11"/>
      <c r="NV301" s="11"/>
      <c r="NW301" s="11"/>
      <c r="NX301" s="11"/>
      <c r="NY301" s="11"/>
      <c r="NZ301" s="11"/>
      <c r="OA301" s="11"/>
      <c r="OB301" s="11"/>
      <c r="OC301" s="11"/>
      <c r="OD301" s="11"/>
      <c r="OE301" s="11"/>
      <c r="OF301" s="11"/>
      <c r="OG301" s="11"/>
      <c r="OH301" s="11"/>
      <c r="OI301" s="11"/>
      <c r="OJ301" s="11"/>
      <c r="OK301" s="11"/>
      <c r="OL301" s="11"/>
      <c r="OM301" s="11"/>
      <c r="ON301" s="11"/>
      <c r="OO301" s="11"/>
      <c r="OP301" s="11"/>
      <c r="OQ301" s="11"/>
      <c r="OR301" s="11"/>
      <c r="OS301" s="14"/>
      <c r="OT301" s="44"/>
      <c r="OU301" s="11"/>
      <c r="OV301" s="11"/>
      <c r="OW301" s="11"/>
      <c r="OX301" s="11"/>
      <c r="OY301" s="11"/>
      <c r="OZ301" s="11"/>
      <c r="PA301" s="11"/>
      <c r="PB301" s="11"/>
      <c r="PC301" s="11"/>
      <c r="PD301" s="11"/>
      <c r="PE301" s="11"/>
      <c r="PF301" s="11"/>
      <c r="PG301" s="11"/>
      <c r="PH301" s="11"/>
      <c r="PI301" s="11"/>
      <c r="PJ301" s="11"/>
      <c r="PK301" s="11"/>
      <c r="PL301" s="11"/>
      <c r="PM301" s="11"/>
      <c r="PN301" s="11"/>
      <c r="PO301" s="11"/>
      <c r="PP301" s="11"/>
      <c r="PQ301" s="11"/>
      <c r="PR301" s="11"/>
      <c r="PS301" s="11"/>
      <c r="PT301" s="11"/>
      <c r="PU301" s="11"/>
      <c r="PV301" s="11"/>
      <c r="PW301" s="11"/>
      <c r="PX301" s="14"/>
      <c r="PY301" s="11"/>
      <c r="PZ301" s="11"/>
      <c r="QA301" s="11"/>
      <c r="QB301" s="11"/>
      <c r="QC301" s="11"/>
      <c r="QD301" s="11"/>
      <c r="QE301" s="11"/>
      <c r="QF301" s="11"/>
      <c r="QG301" s="11"/>
      <c r="QH301" s="11"/>
      <c r="QI301" s="11"/>
      <c r="QJ301" s="11"/>
      <c r="QK301" s="11"/>
      <c r="QL301" s="11"/>
      <c r="QM301" s="11"/>
      <c r="QN301" s="11"/>
      <c r="QO301" s="11"/>
      <c r="QP301" s="11"/>
      <c r="QQ301" s="11"/>
      <c r="QR301" s="11"/>
      <c r="QS301" s="11"/>
      <c r="QT301" s="11"/>
      <c r="QU301" s="11"/>
      <c r="QV301" s="11"/>
      <c r="QW301" s="11"/>
      <c r="QX301" s="11"/>
      <c r="QY301" s="11"/>
      <c r="QZ301" s="11"/>
      <c r="RA301" s="14"/>
      <c r="RB301" s="11"/>
      <c r="RC301" s="11"/>
      <c r="RD301" s="11"/>
      <c r="RE301" s="11"/>
      <c r="RF301" s="11"/>
      <c r="RG301" s="11"/>
      <c r="RH301" s="11"/>
      <c r="RI301" s="11"/>
      <c r="RJ301" s="14"/>
      <c r="RK301" s="11"/>
      <c r="RL301" s="11"/>
      <c r="RM301" s="11"/>
      <c r="RN301" s="11"/>
      <c r="RO301" s="11"/>
      <c r="RP301" s="11"/>
      <c r="RQ301" s="11"/>
      <c r="RR301" s="11"/>
      <c r="RS301" s="11"/>
      <c r="RT301" s="11"/>
      <c r="RU301" s="11"/>
      <c r="RV301" s="11"/>
      <c r="RW301" s="11"/>
      <c r="RX301" s="11"/>
      <c r="RY301" s="11"/>
      <c r="RZ301" s="11"/>
      <c r="SA301" s="11"/>
      <c r="SB301" s="11"/>
      <c r="SC301" s="11"/>
      <c r="SD301" s="11"/>
      <c r="SE301" s="11"/>
      <c r="SF301" s="11"/>
      <c r="SG301" s="11"/>
      <c r="SH301" s="11"/>
      <c r="SI301" s="11"/>
      <c r="SJ301" s="11"/>
      <c r="SK301" s="11"/>
      <c r="SL301" s="11"/>
      <c r="SM301" s="11"/>
      <c r="SN301" s="11"/>
      <c r="SO301" s="11"/>
      <c r="SP301" s="11"/>
      <c r="SQ301" s="11"/>
      <c r="SR301" s="11"/>
      <c r="SS301" s="11"/>
      <c r="ST301" s="11"/>
      <c r="SU301" s="11"/>
      <c r="SV301" s="11"/>
      <c r="SW301" s="11"/>
      <c r="SX301" s="11"/>
      <c r="SY301" s="11"/>
      <c r="SZ301" s="11"/>
      <c r="TA301" s="11"/>
      <c r="TB301" s="11"/>
      <c r="TC301" s="11"/>
      <c r="TD301" s="11"/>
      <c r="TE301" s="11"/>
      <c r="TF301" s="11"/>
      <c r="TG301" s="14"/>
      <c r="TH301" s="11"/>
      <c r="TI301" s="11"/>
      <c r="TJ301" s="11"/>
      <c r="TK301" s="11"/>
      <c r="TL301" s="11"/>
      <c r="TM301" s="11"/>
      <c r="TN301" s="11"/>
      <c r="TO301" s="11"/>
      <c r="TP301" s="11"/>
      <c r="TQ301" s="11"/>
      <c r="TR301" s="11"/>
      <c r="TS301" s="11"/>
      <c r="TT301" s="11"/>
      <c r="TU301" s="11"/>
      <c r="TV301" s="11"/>
      <c r="TW301" s="11"/>
      <c r="TX301" s="11"/>
      <c r="TY301" s="11"/>
      <c r="TZ301" s="11"/>
      <c r="UA301" s="11"/>
      <c r="UB301" s="11"/>
      <c r="UC301" s="11"/>
      <c r="UD301" s="11"/>
      <c r="UE301" s="11"/>
      <c r="UF301" s="11"/>
      <c r="UG301" s="11"/>
      <c r="UH301" s="11"/>
      <c r="UI301" s="11"/>
      <c r="UJ301" s="11"/>
      <c r="UK301" s="11"/>
      <c r="UL301" s="11"/>
      <c r="UM301" s="11"/>
      <c r="UN301" s="11"/>
      <c r="UO301" s="11"/>
      <c r="UP301" s="11"/>
      <c r="UQ301" s="11"/>
      <c r="UR301" s="11"/>
      <c r="US301" s="11"/>
      <c r="UT301" s="11"/>
      <c r="UU301" s="11"/>
      <c r="UV301" s="11"/>
      <c r="UW301" s="11"/>
      <c r="UX301" s="11"/>
      <c r="UY301" s="11"/>
      <c r="UZ301" s="11"/>
      <c r="VA301" s="11"/>
      <c r="VB301" s="11"/>
      <c r="VC301" s="11"/>
      <c r="VD301" s="11"/>
      <c r="VE301" s="11"/>
      <c r="VF301" s="11"/>
      <c r="VG301" s="11"/>
      <c r="VH301" s="14"/>
      <c r="VI301" s="11"/>
      <c r="VJ301" s="11"/>
      <c r="VK301" s="11"/>
      <c r="VL301" s="11"/>
      <c r="VM301" s="11"/>
      <c r="VN301" s="11"/>
      <c r="VO301" s="11"/>
      <c r="VP301" s="11"/>
      <c r="VQ301" s="11"/>
      <c r="VR301" s="11"/>
      <c r="VS301" s="11"/>
      <c r="VT301" s="11"/>
      <c r="VU301" s="11"/>
      <c r="VV301" s="11"/>
      <c r="VW301" s="11"/>
      <c r="VX301" s="11"/>
      <c r="VY301" s="11"/>
      <c r="VZ301" s="11"/>
      <c r="WA301" s="11"/>
      <c r="WB301" s="11"/>
      <c r="WC301" s="11"/>
      <c r="WD301" s="11"/>
      <c r="WE301" s="11"/>
      <c r="WF301" s="11"/>
      <c r="WG301" s="11"/>
      <c r="WH301" s="11"/>
      <c r="WI301" s="11"/>
      <c r="WJ301" s="11"/>
      <c r="WK301" s="11"/>
      <c r="WL301" s="11"/>
      <c r="WM301" s="11"/>
      <c r="WN301" s="11"/>
      <c r="WO301" s="11"/>
      <c r="WP301" s="11"/>
      <c r="WQ301" s="11"/>
      <c r="WR301" s="11"/>
      <c r="WS301" s="11"/>
      <c r="WT301" s="11"/>
      <c r="WU301" s="11"/>
      <c r="WV301" s="11"/>
      <c r="WW301" s="11"/>
      <c r="WX301" s="11"/>
      <c r="WY301" s="11"/>
      <c r="WZ301" s="11"/>
      <c r="XA301" s="11"/>
      <c r="XB301" s="11"/>
      <c r="XC301" s="11"/>
      <c r="XD301" s="11"/>
      <c r="XE301" s="11"/>
      <c r="XF301" s="11"/>
      <c r="XG301" s="11"/>
      <c r="XH301" s="11"/>
      <c r="XI301" s="11"/>
      <c r="XJ301" s="11"/>
      <c r="XK301" s="11"/>
      <c r="XL301" s="11"/>
      <c r="XM301" s="11"/>
      <c r="XN301" s="11"/>
      <c r="XO301" s="11"/>
      <c r="XP301" s="11"/>
      <c r="XQ301" s="11"/>
      <c r="XR301" s="11"/>
      <c r="XS301" s="11"/>
      <c r="XT301" s="11"/>
      <c r="XU301" s="11"/>
      <c r="XV301" s="11"/>
      <c r="XW301" s="11"/>
      <c r="XX301" s="11"/>
      <c r="XY301" s="11"/>
      <c r="XZ301" s="11"/>
      <c r="YA301" s="11"/>
      <c r="YB301" s="11"/>
      <c r="YC301" s="11"/>
      <c r="YD301" s="11"/>
      <c r="YE301" s="11"/>
      <c r="YF301" s="11"/>
      <c r="YG301" s="11"/>
      <c r="YH301" s="11"/>
      <c r="YI301" s="11"/>
      <c r="YJ301" s="11"/>
      <c r="YK301" s="11"/>
      <c r="YL301" s="11"/>
      <c r="YM301" s="11"/>
      <c r="YN301" s="11"/>
      <c r="YO301" s="11"/>
      <c r="YP301" s="11"/>
      <c r="YQ301" s="11"/>
      <c r="YR301" s="11"/>
      <c r="YS301" s="11"/>
      <c r="YT301" s="11"/>
      <c r="YU301" s="11"/>
      <c r="YV301" s="11"/>
      <c r="YW301" s="11"/>
      <c r="YX301" s="11"/>
      <c r="YY301" s="11"/>
      <c r="YZ301" s="11"/>
      <c r="ZA301" s="11"/>
      <c r="ZB301" s="11"/>
      <c r="ZC301" s="11"/>
      <c r="ZD301" s="11"/>
      <c r="ZE301" s="11"/>
      <c r="ZF301" s="11"/>
      <c r="ZG301" s="11"/>
      <c r="ZH301" s="11"/>
      <c r="ZI301" s="11"/>
      <c r="ZJ301" s="11"/>
      <c r="ZK301" s="11"/>
      <c r="ZL301" s="11"/>
      <c r="ZM301" s="11"/>
      <c r="ZN301" s="11"/>
      <c r="ZO301" s="11"/>
      <c r="ZP301" s="11"/>
      <c r="ZQ301" s="11"/>
      <c r="ZR301" s="11"/>
      <c r="ZS301" s="11"/>
      <c r="ZT301" s="11"/>
      <c r="ZU301" s="11"/>
      <c r="ZV301" s="11"/>
    </row>
    <row r="302" spans="3:698" x14ac:dyDescent="0.2">
      <c r="C302" s="14"/>
      <c r="D302" s="14"/>
      <c r="E302" s="14"/>
      <c r="F302" s="14"/>
      <c r="AY302" s="14"/>
      <c r="AZ302" s="14"/>
      <c r="BA302" s="14"/>
      <c r="BB302" s="14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4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4"/>
      <c r="KM302" s="11"/>
      <c r="KN302" s="11"/>
      <c r="KO302" s="11"/>
      <c r="KP302" s="11"/>
      <c r="KQ302" s="14"/>
      <c r="KR302" s="11"/>
      <c r="KS302" s="11"/>
      <c r="KT302" s="14"/>
      <c r="KU302" s="11"/>
      <c r="KV302" s="11"/>
      <c r="KW302" s="11"/>
      <c r="KX302" s="11"/>
      <c r="KY302" s="14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4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4"/>
      <c r="OT302" s="44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4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4"/>
      <c r="RB302" s="11"/>
      <c r="RC302" s="11"/>
      <c r="RD302" s="11"/>
      <c r="RE302" s="11"/>
      <c r="RF302" s="11"/>
      <c r="RG302" s="11"/>
      <c r="RH302" s="11"/>
      <c r="RI302" s="11"/>
      <c r="RJ302" s="14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4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4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</row>
    <row r="303" spans="3:698" x14ac:dyDescent="0.2">
      <c r="C303" s="14"/>
      <c r="D303" s="14"/>
      <c r="E303" s="14"/>
      <c r="F303" s="14"/>
      <c r="AY303" s="14"/>
      <c r="AZ303" s="14"/>
      <c r="BA303" s="14"/>
      <c r="BB303" s="14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4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4"/>
      <c r="KM303" s="11"/>
      <c r="KN303" s="11"/>
      <c r="KO303" s="11"/>
      <c r="KP303" s="11"/>
      <c r="KQ303" s="14"/>
      <c r="KR303" s="11"/>
      <c r="KS303" s="11"/>
      <c r="KT303" s="14"/>
      <c r="KU303" s="11"/>
      <c r="KV303" s="11"/>
      <c r="KW303" s="11"/>
      <c r="KX303" s="11"/>
      <c r="KY303" s="14"/>
      <c r="KZ303" s="11"/>
      <c r="LA303" s="11"/>
      <c r="LB303" s="11"/>
      <c r="LC303" s="11"/>
      <c r="LD303" s="11"/>
      <c r="LE303" s="11"/>
      <c r="LF303" s="11"/>
      <c r="LG303" s="11"/>
      <c r="LH303" s="11"/>
      <c r="LI303" s="11"/>
      <c r="LJ303" s="11"/>
      <c r="LK303" s="11"/>
      <c r="LL303" s="11"/>
      <c r="LM303" s="11"/>
      <c r="LN303" s="11"/>
      <c r="LO303" s="11"/>
      <c r="LP303" s="11"/>
      <c r="LQ303" s="11"/>
      <c r="LR303" s="11"/>
      <c r="LS303" s="11"/>
      <c r="LT303" s="11"/>
      <c r="LU303" s="11"/>
      <c r="LV303" s="11"/>
      <c r="LW303" s="11"/>
      <c r="LX303" s="11"/>
      <c r="LY303" s="11"/>
      <c r="LZ303" s="11"/>
      <c r="MA303" s="11"/>
      <c r="MB303" s="11"/>
      <c r="MC303" s="11"/>
      <c r="MD303" s="11"/>
      <c r="ME303" s="11"/>
      <c r="MF303" s="11"/>
      <c r="MG303" s="11"/>
      <c r="MH303" s="11"/>
      <c r="MI303" s="11"/>
      <c r="MJ303" s="11"/>
      <c r="MK303" s="11"/>
      <c r="ML303" s="11"/>
      <c r="MM303" s="11"/>
      <c r="MN303" s="11"/>
      <c r="MO303" s="11"/>
      <c r="MP303" s="11"/>
      <c r="MQ303" s="11"/>
      <c r="MR303" s="11"/>
      <c r="MS303" s="11"/>
      <c r="MT303" s="11"/>
      <c r="MU303" s="11"/>
      <c r="MV303" s="11"/>
      <c r="MW303" s="11"/>
      <c r="MX303" s="11"/>
      <c r="MY303" s="11"/>
      <c r="MZ303" s="11"/>
      <c r="NA303" s="11"/>
      <c r="NB303" s="11"/>
      <c r="NC303" s="11"/>
      <c r="ND303" s="11"/>
      <c r="NE303" s="11"/>
      <c r="NF303" s="11"/>
      <c r="NG303" s="11"/>
      <c r="NH303" s="11"/>
      <c r="NI303" s="11"/>
      <c r="NJ303" s="11"/>
      <c r="NK303" s="11"/>
      <c r="NL303" s="11"/>
      <c r="NM303" s="11"/>
      <c r="NN303" s="11"/>
      <c r="NO303" s="11"/>
      <c r="NP303" s="11"/>
      <c r="NQ303" s="11"/>
      <c r="NR303" s="11"/>
      <c r="NS303" s="11"/>
      <c r="NT303" s="14"/>
      <c r="NU303" s="11"/>
      <c r="NV303" s="11"/>
      <c r="NW303" s="11"/>
      <c r="NX303" s="11"/>
      <c r="NY303" s="11"/>
      <c r="NZ303" s="11"/>
      <c r="OA303" s="11"/>
      <c r="OB303" s="11"/>
      <c r="OC303" s="11"/>
      <c r="OD303" s="11"/>
      <c r="OE303" s="11"/>
      <c r="OF303" s="11"/>
      <c r="OG303" s="11"/>
      <c r="OH303" s="11"/>
      <c r="OI303" s="11"/>
      <c r="OJ303" s="11"/>
      <c r="OK303" s="11"/>
      <c r="OL303" s="11"/>
      <c r="OM303" s="11"/>
      <c r="ON303" s="11"/>
      <c r="OO303" s="11"/>
      <c r="OP303" s="11"/>
      <c r="OQ303" s="11"/>
      <c r="OR303" s="11"/>
      <c r="OS303" s="14"/>
      <c r="OT303" s="44"/>
      <c r="OU303" s="11"/>
      <c r="OV303" s="11"/>
      <c r="OW303" s="11"/>
      <c r="OX303" s="11"/>
      <c r="OY303" s="11"/>
      <c r="OZ303" s="11"/>
      <c r="PA303" s="11"/>
      <c r="PB303" s="11"/>
      <c r="PC303" s="11"/>
      <c r="PD303" s="11"/>
      <c r="PE303" s="11"/>
      <c r="PF303" s="11"/>
      <c r="PG303" s="11"/>
      <c r="PH303" s="11"/>
      <c r="PI303" s="11"/>
      <c r="PJ303" s="11"/>
      <c r="PK303" s="11"/>
      <c r="PL303" s="11"/>
      <c r="PM303" s="11"/>
      <c r="PN303" s="11"/>
      <c r="PO303" s="11"/>
      <c r="PP303" s="11"/>
      <c r="PQ303" s="11"/>
      <c r="PR303" s="11"/>
      <c r="PS303" s="11"/>
      <c r="PT303" s="11"/>
      <c r="PU303" s="11"/>
      <c r="PV303" s="11"/>
      <c r="PW303" s="11"/>
      <c r="PX303" s="14"/>
      <c r="PY303" s="11"/>
      <c r="PZ303" s="11"/>
      <c r="QA303" s="11"/>
      <c r="QB303" s="11"/>
      <c r="QC303" s="11"/>
      <c r="QD303" s="11"/>
      <c r="QE303" s="11"/>
      <c r="QF303" s="11"/>
      <c r="QG303" s="11"/>
      <c r="QH303" s="11"/>
      <c r="QI303" s="11"/>
      <c r="QJ303" s="11"/>
      <c r="QK303" s="11"/>
      <c r="QL303" s="11"/>
      <c r="QM303" s="11"/>
      <c r="QN303" s="11"/>
      <c r="QO303" s="11"/>
      <c r="QP303" s="11"/>
      <c r="QQ303" s="11"/>
      <c r="QR303" s="11"/>
      <c r="QS303" s="11"/>
      <c r="QT303" s="11"/>
      <c r="QU303" s="11"/>
      <c r="QV303" s="11"/>
      <c r="QW303" s="11"/>
      <c r="QX303" s="11"/>
      <c r="QY303" s="11"/>
      <c r="QZ303" s="11"/>
      <c r="RA303" s="14"/>
      <c r="RB303" s="11"/>
      <c r="RC303" s="11"/>
      <c r="RD303" s="11"/>
      <c r="RE303" s="11"/>
      <c r="RF303" s="11"/>
      <c r="RG303" s="11"/>
      <c r="RH303" s="11"/>
      <c r="RI303" s="11"/>
      <c r="RJ303" s="14"/>
      <c r="RK303" s="11"/>
      <c r="RL303" s="11"/>
      <c r="RM303" s="11"/>
      <c r="RN303" s="11"/>
      <c r="RO303" s="11"/>
      <c r="RP303" s="11"/>
      <c r="RQ303" s="11"/>
      <c r="RR303" s="11"/>
      <c r="RS303" s="11"/>
      <c r="RT303" s="11"/>
      <c r="RU303" s="11"/>
      <c r="RV303" s="11"/>
      <c r="RW303" s="11"/>
      <c r="RX303" s="11"/>
      <c r="RY303" s="11"/>
      <c r="RZ303" s="11"/>
      <c r="SA303" s="11"/>
      <c r="SB303" s="11"/>
      <c r="SC303" s="11"/>
      <c r="SD303" s="11"/>
      <c r="SE303" s="11"/>
      <c r="SF303" s="11"/>
      <c r="SG303" s="11"/>
      <c r="SH303" s="11"/>
      <c r="SI303" s="11"/>
      <c r="SJ303" s="11"/>
      <c r="SK303" s="11"/>
      <c r="SL303" s="11"/>
      <c r="SM303" s="11"/>
      <c r="SN303" s="11"/>
      <c r="SO303" s="11"/>
      <c r="SP303" s="11"/>
      <c r="SQ303" s="11"/>
      <c r="SR303" s="11"/>
      <c r="SS303" s="11"/>
      <c r="ST303" s="11"/>
      <c r="SU303" s="11"/>
      <c r="SV303" s="11"/>
      <c r="SW303" s="11"/>
      <c r="SX303" s="11"/>
      <c r="SY303" s="11"/>
      <c r="SZ303" s="11"/>
      <c r="TA303" s="11"/>
      <c r="TB303" s="11"/>
      <c r="TC303" s="11"/>
      <c r="TD303" s="11"/>
      <c r="TE303" s="11"/>
      <c r="TF303" s="11"/>
      <c r="TG303" s="14"/>
      <c r="TH303" s="11"/>
      <c r="TI303" s="11"/>
      <c r="TJ303" s="11"/>
      <c r="TK303" s="11"/>
      <c r="TL303" s="11"/>
      <c r="TM303" s="11"/>
      <c r="TN303" s="11"/>
      <c r="TO303" s="11"/>
      <c r="TP303" s="11"/>
      <c r="TQ303" s="11"/>
      <c r="TR303" s="11"/>
      <c r="TS303" s="11"/>
      <c r="TT303" s="11"/>
      <c r="TU303" s="11"/>
      <c r="TV303" s="11"/>
      <c r="TW303" s="11"/>
      <c r="TX303" s="11"/>
      <c r="TY303" s="11"/>
      <c r="TZ303" s="11"/>
      <c r="UA303" s="11"/>
      <c r="UB303" s="11"/>
      <c r="UC303" s="11"/>
      <c r="UD303" s="11"/>
      <c r="UE303" s="11"/>
      <c r="UF303" s="11"/>
      <c r="UG303" s="11"/>
      <c r="UH303" s="11"/>
      <c r="UI303" s="11"/>
      <c r="UJ303" s="11"/>
      <c r="UK303" s="11"/>
      <c r="UL303" s="11"/>
      <c r="UM303" s="11"/>
      <c r="UN303" s="11"/>
      <c r="UO303" s="11"/>
      <c r="UP303" s="11"/>
      <c r="UQ303" s="11"/>
      <c r="UR303" s="11"/>
      <c r="US303" s="11"/>
      <c r="UT303" s="11"/>
      <c r="UU303" s="11"/>
      <c r="UV303" s="11"/>
      <c r="UW303" s="11"/>
      <c r="UX303" s="11"/>
      <c r="UY303" s="11"/>
      <c r="UZ303" s="11"/>
      <c r="VA303" s="11"/>
      <c r="VB303" s="11"/>
      <c r="VC303" s="11"/>
      <c r="VD303" s="11"/>
      <c r="VE303" s="11"/>
      <c r="VF303" s="11"/>
      <c r="VG303" s="11"/>
      <c r="VH303" s="14"/>
      <c r="VI303" s="11"/>
      <c r="VJ303" s="11"/>
      <c r="VK303" s="11"/>
      <c r="VL303" s="11"/>
      <c r="VM303" s="11"/>
      <c r="VN303" s="11"/>
      <c r="VO303" s="11"/>
      <c r="VP303" s="11"/>
      <c r="VQ303" s="11"/>
      <c r="VR303" s="11"/>
      <c r="VS303" s="11"/>
      <c r="VT303" s="11"/>
      <c r="VU303" s="11"/>
      <c r="VV303" s="11"/>
      <c r="VW303" s="11"/>
      <c r="VX303" s="11"/>
      <c r="VY303" s="11"/>
      <c r="VZ303" s="11"/>
      <c r="WA303" s="11"/>
      <c r="WB303" s="11"/>
      <c r="WC303" s="11"/>
      <c r="WD303" s="11"/>
      <c r="WE303" s="11"/>
      <c r="WF303" s="11"/>
      <c r="WG303" s="11"/>
      <c r="WH303" s="11"/>
      <c r="WI303" s="11"/>
      <c r="WJ303" s="11"/>
      <c r="WK303" s="11"/>
      <c r="WL303" s="11"/>
      <c r="WM303" s="11"/>
      <c r="WN303" s="11"/>
      <c r="WO303" s="11"/>
      <c r="WP303" s="11"/>
      <c r="WQ303" s="11"/>
      <c r="WR303" s="11"/>
      <c r="WS303" s="11"/>
      <c r="WT303" s="11"/>
      <c r="WU303" s="11"/>
      <c r="WV303" s="11"/>
      <c r="WW303" s="11"/>
      <c r="WX303" s="11"/>
      <c r="WY303" s="11"/>
      <c r="WZ303" s="11"/>
      <c r="XA303" s="11"/>
      <c r="XB303" s="11"/>
      <c r="XC303" s="11"/>
      <c r="XD303" s="11"/>
      <c r="XE303" s="11"/>
      <c r="XF303" s="11"/>
      <c r="XG303" s="11"/>
      <c r="XH303" s="11"/>
      <c r="XI303" s="11"/>
      <c r="XJ303" s="11"/>
      <c r="XK303" s="11"/>
      <c r="XL303" s="11"/>
      <c r="XM303" s="11"/>
      <c r="XN303" s="11"/>
      <c r="XO303" s="11"/>
      <c r="XP303" s="11"/>
      <c r="XQ303" s="11"/>
      <c r="XR303" s="11"/>
      <c r="XS303" s="11"/>
      <c r="XT303" s="11"/>
      <c r="XU303" s="11"/>
      <c r="XV303" s="11"/>
      <c r="XW303" s="11"/>
      <c r="XX303" s="11"/>
      <c r="XY303" s="11"/>
      <c r="XZ303" s="11"/>
      <c r="YA303" s="11"/>
      <c r="YB303" s="11"/>
      <c r="YC303" s="11"/>
      <c r="YD303" s="11"/>
      <c r="YE303" s="11"/>
      <c r="YF303" s="11"/>
      <c r="YG303" s="11"/>
      <c r="YH303" s="11"/>
      <c r="YI303" s="11"/>
      <c r="YJ303" s="11"/>
      <c r="YK303" s="11"/>
      <c r="YL303" s="11"/>
      <c r="YM303" s="11"/>
      <c r="YN303" s="11"/>
      <c r="YO303" s="11"/>
      <c r="YP303" s="11"/>
      <c r="YQ303" s="11"/>
      <c r="YR303" s="11"/>
      <c r="YS303" s="11"/>
      <c r="YT303" s="11"/>
      <c r="YU303" s="11"/>
      <c r="YV303" s="11"/>
      <c r="YW303" s="11"/>
      <c r="YX303" s="11"/>
      <c r="YY303" s="11"/>
      <c r="YZ303" s="11"/>
      <c r="ZA303" s="11"/>
      <c r="ZB303" s="11"/>
      <c r="ZC303" s="11"/>
      <c r="ZD303" s="11"/>
      <c r="ZE303" s="11"/>
      <c r="ZF303" s="11"/>
      <c r="ZG303" s="11"/>
      <c r="ZH303" s="11"/>
      <c r="ZI303" s="11"/>
      <c r="ZJ303" s="11"/>
      <c r="ZK303" s="11"/>
      <c r="ZL303" s="11"/>
      <c r="ZM303" s="11"/>
      <c r="ZN303" s="11"/>
      <c r="ZO303" s="11"/>
      <c r="ZP303" s="11"/>
      <c r="ZQ303" s="11"/>
      <c r="ZR303" s="11"/>
      <c r="ZS303" s="11"/>
      <c r="ZT303" s="11"/>
      <c r="ZU303" s="11"/>
      <c r="ZV303" s="11"/>
    </row>
    <row r="304" spans="3:698" x14ac:dyDescent="0.2">
      <c r="C304" s="14"/>
      <c r="D304" s="14"/>
      <c r="E304" s="14"/>
      <c r="F304" s="14"/>
      <c r="AY304" s="14"/>
      <c r="AZ304" s="14"/>
      <c r="BA304" s="14"/>
      <c r="BB304" s="14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4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4"/>
      <c r="KM304" s="11"/>
      <c r="KN304" s="11"/>
      <c r="KO304" s="11"/>
      <c r="KP304" s="11"/>
      <c r="KQ304" s="14"/>
      <c r="KR304" s="11"/>
      <c r="KS304" s="11"/>
      <c r="KT304" s="14"/>
      <c r="KU304" s="11"/>
      <c r="KV304" s="11"/>
      <c r="KW304" s="11"/>
      <c r="KX304" s="11"/>
      <c r="KY304" s="14"/>
      <c r="KZ304" s="11"/>
      <c r="LA304" s="11"/>
      <c r="LB304" s="11"/>
      <c r="LC304" s="11"/>
      <c r="LD304" s="11"/>
      <c r="LE304" s="11"/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1"/>
      <c r="LY304" s="11"/>
      <c r="LZ304" s="11"/>
      <c r="MA304" s="11"/>
      <c r="MB304" s="11"/>
      <c r="MC304" s="11"/>
      <c r="MD304" s="11"/>
      <c r="ME304" s="11"/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4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4"/>
      <c r="OT304" s="44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4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4"/>
      <c r="RB304" s="11"/>
      <c r="RC304" s="11"/>
      <c r="RD304" s="11"/>
      <c r="RE304" s="11"/>
      <c r="RF304" s="11"/>
      <c r="RG304" s="11"/>
      <c r="RH304" s="11"/>
      <c r="RI304" s="11"/>
      <c r="RJ304" s="14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4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4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</row>
    <row r="305" spans="3:698" x14ac:dyDescent="0.2">
      <c r="C305" s="14"/>
      <c r="D305" s="14"/>
      <c r="E305" s="14"/>
      <c r="F305" s="14"/>
      <c r="AY305" s="14"/>
      <c r="AZ305" s="14"/>
      <c r="BA305" s="14"/>
      <c r="BB305" s="14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4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4"/>
      <c r="KM305" s="11"/>
      <c r="KN305" s="11"/>
      <c r="KO305" s="11"/>
      <c r="KP305" s="11"/>
      <c r="KQ305" s="14"/>
      <c r="KR305" s="11"/>
      <c r="KS305" s="11"/>
      <c r="KT305" s="14"/>
      <c r="KU305" s="11"/>
      <c r="KV305" s="11"/>
      <c r="KW305" s="11"/>
      <c r="KX305" s="11"/>
      <c r="KY305" s="14"/>
      <c r="KZ305" s="11"/>
      <c r="LA305" s="11"/>
      <c r="LB305" s="11"/>
      <c r="LC305" s="11"/>
      <c r="LD305" s="11"/>
      <c r="LE305" s="11"/>
      <c r="LF305" s="11"/>
      <c r="LG305" s="11"/>
      <c r="LH305" s="11"/>
      <c r="LI305" s="11"/>
      <c r="LJ305" s="11"/>
      <c r="LK305" s="11"/>
      <c r="LL305" s="11"/>
      <c r="LM305" s="11"/>
      <c r="LN305" s="11"/>
      <c r="LO305" s="11"/>
      <c r="LP305" s="11"/>
      <c r="LQ305" s="11"/>
      <c r="LR305" s="11"/>
      <c r="LS305" s="11"/>
      <c r="LT305" s="11"/>
      <c r="LU305" s="11"/>
      <c r="LV305" s="11"/>
      <c r="LW305" s="11"/>
      <c r="LX305" s="11"/>
      <c r="LY305" s="11"/>
      <c r="LZ305" s="11"/>
      <c r="MA305" s="11"/>
      <c r="MB305" s="11"/>
      <c r="MC305" s="11"/>
      <c r="MD305" s="11"/>
      <c r="ME305" s="11"/>
      <c r="MF305" s="11"/>
      <c r="MG305" s="11"/>
      <c r="MH305" s="11"/>
      <c r="MI305" s="11"/>
      <c r="MJ305" s="11"/>
      <c r="MK305" s="11"/>
      <c r="ML305" s="11"/>
      <c r="MM305" s="11"/>
      <c r="MN305" s="11"/>
      <c r="MO305" s="11"/>
      <c r="MP305" s="11"/>
      <c r="MQ305" s="11"/>
      <c r="MR305" s="11"/>
      <c r="MS305" s="11"/>
      <c r="MT305" s="11"/>
      <c r="MU305" s="11"/>
      <c r="MV305" s="11"/>
      <c r="MW305" s="11"/>
      <c r="MX305" s="11"/>
      <c r="MY305" s="11"/>
      <c r="MZ305" s="11"/>
      <c r="NA305" s="11"/>
      <c r="NB305" s="11"/>
      <c r="NC305" s="11"/>
      <c r="ND305" s="11"/>
      <c r="NE305" s="11"/>
      <c r="NF305" s="11"/>
      <c r="NG305" s="11"/>
      <c r="NH305" s="11"/>
      <c r="NI305" s="11"/>
      <c r="NJ305" s="11"/>
      <c r="NK305" s="11"/>
      <c r="NL305" s="11"/>
      <c r="NM305" s="11"/>
      <c r="NN305" s="11"/>
      <c r="NO305" s="11"/>
      <c r="NP305" s="11"/>
      <c r="NQ305" s="11"/>
      <c r="NR305" s="11"/>
      <c r="NS305" s="11"/>
      <c r="NT305" s="14"/>
      <c r="NU305" s="11"/>
      <c r="NV305" s="11"/>
      <c r="NW305" s="11"/>
      <c r="NX305" s="11"/>
      <c r="NY305" s="11"/>
      <c r="NZ305" s="11"/>
      <c r="OA305" s="11"/>
      <c r="OB305" s="11"/>
      <c r="OC305" s="11"/>
      <c r="OD305" s="11"/>
      <c r="OE305" s="11"/>
      <c r="OF305" s="11"/>
      <c r="OG305" s="11"/>
      <c r="OH305" s="11"/>
      <c r="OI305" s="11"/>
      <c r="OJ305" s="11"/>
      <c r="OK305" s="11"/>
      <c r="OL305" s="11"/>
      <c r="OM305" s="11"/>
      <c r="ON305" s="11"/>
      <c r="OO305" s="11"/>
      <c r="OP305" s="11"/>
      <c r="OQ305" s="11"/>
      <c r="OR305" s="11"/>
      <c r="OS305" s="14"/>
      <c r="OT305" s="44"/>
      <c r="OU305" s="11"/>
      <c r="OV305" s="11"/>
      <c r="OW305" s="11"/>
      <c r="OX305" s="11"/>
      <c r="OY305" s="11"/>
      <c r="OZ305" s="11"/>
      <c r="PA305" s="11"/>
      <c r="PB305" s="11"/>
      <c r="PC305" s="11"/>
      <c r="PD305" s="11"/>
      <c r="PE305" s="11"/>
      <c r="PF305" s="11"/>
      <c r="PG305" s="11"/>
      <c r="PH305" s="11"/>
      <c r="PI305" s="11"/>
      <c r="PJ305" s="11"/>
      <c r="PK305" s="11"/>
      <c r="PL305" s="11"/>
      <c r="PM305" s="11"/>
      <c r="PN305" s="11"/>
      <c r="PO305" s="11"/>
      <c r="PP305" s="11"/>
      <c r="PQ305" s="11"/>
      <c r="PR305" s="11"/>
      <c r="PS305" s="11"/>
      <c r="PT305" s="11"/>
      <c r="PU305" s="11"/>
      <c r="PV305" s="11"/>
      <c r="PW305" s="11"/>
      <c r="PX305" s="14"/>
      <c r="PY305" s="11"/>
      <c r="PZ305" s="11"/>
      <c r="QA305" s="11"/>
      <c r="QB305" s="11"/>
      <c r="QC305" s="11"/>
      <c r="QD305" s="11"/>
      <c r="QE305" s="11"/>
      <c r="QF305" s="11"/>
      <c r="QG305" s="11"/>
      <c r="QH305" s="11"/>
      <c r="QI305" s="11"/>
      <c r="QJ305" s="11"/>
      <c r="QK305" s="11"/>
      <c r="QL305" s="11"/>
      <c r="QM305" s="11"/>
      <c r="QN305" s="11"/>
      <c r="QO305" s="11"/>
      <c r="QP305" s="11"/>
      <c r="QQ305" s="11"/>
      <c r="QR305" s="11"/>
      <c r="QS305" s="11"/>
      <c r="QT305" s="11"/>
      <c r="QU305" s="11"/>
      <c r="QV305" s="11"/>
      <c r="QW305" s="11"/>
      <c r="QX305" s="11"/>
      <c r="QY305" s="11"/>
      <c r="QZ305" s="11"/>
      <c r="RA305" s="14"/>
      <c r="RB305" s="11"/>
      <c r="RC305" s="11"/>
      <c r="RD305" s="11"/>
      <c r="RE305" s="11"/>
      <c r="RF305" s="11"/>
      <c r="RG305" s="11"/>
      <c r="RH305" s="11"/>
      <c r="RI305" s="11"/>
      <c r="RJ305" s="14"/>
      <c r="RK305" s="11"/>
      <c r="RL305" s="11"/>
      <c r="RM305" s="11"/>
      <c r="RN305" s="11"/>
      <c r="RO305" s="11"/>
      <c r="RP305" s="11"/>
      <c r="RQ305" s="11"/>
      <c r="RR305" s="11"/>
      <c r="RS305" s="11"/>
      <c r="RT305" s="11"/>
      <c r="RU305" s="11"/>
      <c r="RV305" s="11"/>
      <c r="RW305" s="11"/>
      <c r="RX305" s="11"/>
      <c r="RY305" s="11"/>
      <c r="RZ305" s="11"/>
      <c r="SA305" s="11"/>
      <c r="SB305" s="11"/>
      <c r="SC305" s="11"/>
      <c r="SD305" s="11"/>
      <c r="SE305" s="11"/>
      <c r="SF305" s="11"/>
      <c r="SG305" s="11"/>
      <c r="SH305" s="11"/>
      <c r="SI305" s="11"/>
      <c r="SJ305" s="11"/>
      <c r="SK305" s="11"/>
      <c r="SL305" s="11"/>
      <c r="SM305" s="11"/>
      <c r="SN305" s="11"/>
      <c r="SO305" s="11"/>
      <c r="SP305" s="11"/>
      <c r="SQ305" s="11"/>
      <c r="SR305" s="11"/>
      <c r="SS305" s="11"/>
      <c r="ST305" s="11"/>
      <c r="SU305" s="11"/>
      <c r="SV305" s="11"/>
      <c r="SW305" s="11"/>
      <c r="SX305" s="11"/>
      <c r="SY305" s="11"/>
      <c r="SZ305" s="11"/>
      <c r="TA305" s="11"/>
      <c r="TB305" s="11"/>
      <c r="TC305" s="11"/>
      <c r="TD305" s="11"/>
      <c r="TE305" s="11"/>
      <c r="TF305" s="11"/>
      <c r="TG305" s="14"/>
      <c r="TH305" s="11"/>
      <c r="TI305" s="11"/>
      <c r="TJ305" s="11"/>
      <c r="TK305" s="11"/>
      <c r="TL305" s="11"/>
      <c r="TM305" s="11"/>
      <c r="TN305" s="11"/>
      <c r="TO305" s="11"/>
      <c r="TP305" s="11"/>
      <c r="TQ305" s="11"/>
      <c r="TR305" s="11"/>
      <c r="TS305" s="11"/>
      <c r="TT305" s="11"/>
      <c r="TU305" s="11"/>
      <c r="TV305" s="11"/>
      <c r="TW305" s="11"/>
      <c r="TX305" s="11"/>
      <c r="TY305" s="11"/>
      <c r="TZ305" s="11"/>
      <c r="UA305" s="11"/>
      <c r="UB305" s="11"/>
      <c r="UC305" s="11"/>
      <c r="UD305" s="11"/>
      <c r="UE305" s="11"/>
      <c r="UF305" s="11"/>
      <c r="UG305" s="11"/>
      <c r="UH305" s="11"/>
      <c r="UI305" s="11"/>
      <c r="UJ305" s="11"/>
      <c r="UK305" s="11"/>
      <c r="UL305" s="11"/>
      <c r="UM305" s="11"/>
      <c r="UN305" s="11"/>
      <c r="UO305" s="11"/>
      <c r="UP305" s="11"/>
      <c r="UQ305" s="11"/>
      <c r="UR305" s="11"/>
      <c r="US305" s="11"/>
      <c r="UT305" s="11"/>
      <c r="UU305" s="11"/>
      <c r="UV305" s="11"/>
      <c r="UW305" s="11"/>
      <c r="UX305" s="11"/>
      <c r="UY305" s="11"/>
      <c r="UZ305" s="11"/>
      <c r="VA305" s="11"/>
      <c r="VB305" s="11"/>
      <c r="VC305" s="11"/>
      <c r="VD305" s="11"/>
      <c r="VE305" s="11"/>
      <c r="VF305" s="11"/>
      <c r="VG305" s="11"/>
      <c r="VH305" s="14"/>
      <c r="VI305" s="11"/>
      <c r="VJ305" s="11"/>
      <c r="VK305" s="11"/>
      <c r="VL305" s="11"/>
      <c r="VM305" s="11"/>
      <c r="VN305" s="11"/>
      <c r="VO305" s="11"/>
      <c r="VP305" s="11"/>
      <c r="VQ305" s="11"/>
      <c r="VR305" s="11"/>
      <c r="VS305" s="11"/>
      <c r="VT305" s="11"/>
      <c r="VU305" s="11"/>
      <c r="VV305" s="11"/>
      <c r="VW305" s="11"/>
      <c r="VX305" s="11"/>
      <c r="VY305" s="11"/>
      <c r="VZ305" s="11"/>
      <c r="WA305" s="11"/>
      <c r="WB305" s="11"/>
      <c r="WC305" s="11"/>
      <c r="WD305" s="11"/>
      <c r="WE305" s="11"/>
      <c r="WF305" s="11"/>
      <c r="WG305" s="11"/>
      <c r="WH305" s="11"/>
      <c r="WI305" s="11"/>
      <c r="WJ305" s="11"/>
      <c r="WK305" s="11"/>
      <c r="WL305" s="11"/>
      <c r="WM305" s="11"/>
      <c r="WN305" s="11"/>
      <c r="WO305" s="11"/>
      <c r="WP305" s="11"/>
      <c r="WQ305" s="11"/>
      <c r="WR305" s="11"/>
      <c r="WS305" s="11"/>
      <c r="WT305" s="11"/>
      <c r="WU305" s="11"/>
      <c r="WV305" s="11"/>
      <c r="WW305" s="11"/>
      <c r="WX305" s="11"/>
      <c r="WY305" s="11"/>
      <c r="WZ305" s="11"/>
      <c r="XA305" s="11"/>
      <c r="XB305" s="11"/>
      <c r="XC305" s="11"/>
      <c r="XD305" s="11"/>
      <c r="XE305" s="11"/>
      <c r="XF305" s="11"/>
      <c r="XG305" s="11"/>
      <c r="XH305" s="11"/>
      <c r="XI305" s="11"/>
      <c r="XJ305" s="11"/>
      <c r="XK305" s="11"/>
      <c r="XL305" s="11"/>
      <c r="XM305" s="11"/>
      <c r="XN305" s="11"/>
      <c r="XO305" s="11"/>
      <c r="XP305" s="11"/>
      <c r="XQ305" s="11"/>
      <c r="XR305" s="11"/>
      <c r="XS305" s="11"/>
      <c r="XT305" s="11"/>
      <c r="XU305" s="11"/>
      <c r="XV305" s="11"/>
      <c r="XW305" s="11"/>
      <c r="XX305" s="11"/>
      <c r="XY305" s="11"/>
      <c r="XZ305" s="11"/>
      <c r="YA305" s="11"/>
      <c r="YB305" s="11"/>
      <c r="YC305" s="11"/>
      <c r="YD305" s="11"/>
      <c r="YE305" s="11"/>
      <c r="YF305" s="11"/>
      <c r="YG305" s="11"/>
      <c r="YH305" s="11"/>
      <c r="YI305" s="11"/>
      <c r="YJ305" s="11"/>
      <c r="YK305" s="11"/>
      <c r="YL305" s="11"/>
      <c r="YM305" s="11"/>
      <c r="YN305" s="11"/>
      <c r="YO305" s="11"/>
      <c r="YP305" s="11"/>
      <c r="YQ305" s="11"/>
      <c r="YR305" s="11"/>
      <c r="YS305" s="11"/>
      <c r="YT305" s="11"/>
      <c r="YU305" s="11"/>
      <c r="YV305" s="11"/>
      <c r="YW305" s="11"/>
      <c r="YX305" s="11"/>
      <c r="YY305" s="11"/>
      <c r="YZ305" s="11"/>
      <c r="ZA305" s="11"/>
      <c r="ZB305" s="11"/>
      <c r="ZC305" s="11"/>
      <c r="ZD305" s="11"/>
      <c r="ZE305" s="11"/>
      <c r="ZF305" s="11"/>
      <c r="ZG305" s="11"/>
      <c r="ZH305" s="11"/>
      <c r="ZI305" s="11"/>
      <c r="ZJ305" s="11"/>
      <c r="ZK305" s="11"/>
      <c r="ZL305" s="11"/>
      <c r="ZM305" s="11"/>
      <c r="ZN305" s="11"/>
      <c r="ZO305" s="11"/>
      <c r="ZP305" s="11"/>
      <c r="ZQ305" s="11"/>
      <c r="ZR305" s="11"/>
      <c r="ZS305" s="11"/>
      <c r="ZT305" s="11"/>
      <c r="ZU305" s="11"/>
      <c r="ZV305" s="11"/>
    </row>
    <row r="306" spans="3:698" x14ac:dyDescent="0.2">
      <c r="C306" s="14"/>
      <c r="D306" s="14"/>
      <c r="E306" s="14"/>
      <c r="F306" s="14"/>
      <c r="AY306" s="14"/>
      <c r="AZ306" s="14"/>
      <c r="BA306" s="14"/>
      <c r="BB306" s="14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4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4"/>
      <c r="KM306" s="11"/>
      <c r="KN306" s="11"/>
      <c r="KO306" s="11"/>
      <c r="KP306" s="11"/>
      <c r="KQ306" s="14"/>
      <c r="KR306" s="11"/>
      <c r="KS306" s="11"/>
      <c r="KT306" s="14"/>
      <c r="KU306" s="11"/>
      <c r="KV306" s="11"/>
      <c r="KW306" s="11"/>
      <c r="KX306" s="11"/>
      <c r="KY306" s="14"/>
      <c r="KZ306" s="11"/>
      <c r="LA306" s="11"/>
      <c r="LB306" s="11"/>
      <c r="LC306" s="11"/>
      <c r="LD306" s="11"/>
      <c r="LE306" s="11"/>
      <c r="LF306" s="11"/>
      <c r="LG306" s="11"/>
      <c r="LH306" s="11"/>
      <c r="LI306" s="11"/>
      <c r="LJ306" s="11"/>
      <c r="LK306" s="11"/>
      <c r="LL306" s="11"/>
      <c r="LM306" s="11"/>
      <c r="LN306" s="11"/>
      <c r="LO306" s="11"/>
      <c r="LP306" s="11"/>
      <c r="LQ306" s="11"/>
      <c r="LR306" s="11"/>
      <c r="LS306" s="11"/>
      <c r="LT306" s="11"/>
      <c r="LU306" s="11"/>
      <c r="LV306" s="11"/>
      <c r="LW306" s="11"/>
      <c r="LX306" s="11"/>
      <c r="LY306" s="11"/>
      <c r="LZ306" s="11"/>
      <c r="MA306" s="11"/>
      <c r="MB306" s="11"/>
      <c r="MC306" s="11"/>
      <c r="MD306" s="11"/>
      <c r="ME306" s="11"/>
      <c r="MF306" s="11"/>
      <c r="MG306" s="11"/>
      <c r="MH306" s="11"/>
      <c r="MI306" s="11"/>
      <c r="MJ306" s="11"/>
      <c r="MK306" s="11"/>
      <c r="ML306" s="11"/>
      <c r="MM306" s="11"/>
      <c r="MN306" s="11"/>
      <c r="MO306" s="11"/>
      <c r="MP306" s="11"/>
      <c r="MQ306" s="11"/>
      <c r="MR306" s="11"/>
      <c r="MS306" s="11"/>
      <c r="MT306" s="11"/>
      <c r="MU306" s="11"/>
      <c r="MV306" s="11"/>
      <c r="MW306" s="11"/>
      <c r="MX306" s="11"/>
      <c r="MY306" s="11"/>
      <c r="MZ306" s="11"/>
      <c r="NA306" s="11"/>
      <c r="NB306" s="11"/>
      <c r="NC306" s="11"/>
      <c r="ND306" s="11"/>
      <c r="NE306" s="11"/>
      <c r="NF306" s="11"/>
      <c r="NG306" s="11"/>
      <c r="NH306" s="11"/>
      <c r="NI306" s="11"/>
      <c r="NJ306" s="11"/>
      <c r="NK306" s="11"/>
      <c r="NL306" s="11"/>
      <c r="NM306" s="11"/>
      <c r="NN306" s="11"/>
      <c r="NO306" s="11"/>
      <c r="NP306" s="11"/>
      <c r="NQ306" s="11"/>
      <c r="NR306" s="11"/>
      <c r="NS306" s="11"/>
      <c r="NT306" s="14"/>
      <c r="NU306" s="11"/>
      <c r="NV306" s="11"/>
      <c r="NW306" s="11"/>
      <c r="NX306" s="11"/>
      <c r="NY306" s="11"/>
      <c r="NZ306" s="11"/>
      <c r="OA306" s="11"/>
      <c r="OB306" s="11"/>
      <c r="OC306" s="11"/>
      <c r="OD306" s="11"/>
      <c r="OE306" s="11"/>
      <c r="OF306" s="11"/>
      <c r="OG306" s="11"/>
      <c r="OH306" s="11"/>
      <c r="OI306" s="11"/>
      <c r="OJ306" s="11"/>
      <c r="OK306" s="11"/>
      <c r="OL306" s="11"/>
      <c r="OM306" s="11"/>
      <c r="ON306" s="11"/>
      <c r="OO306" s="11"/>
      <c r="OP306" s="11"/>
      <c r="OQ306" s="11"/>
      <c r="OR306" s="11"/>
      <c r="OS306" s="14"/>
      <c r="OT306" s="44"/>
      <c r="OU306" s="11"/>
      <c r="OV306" s="11"/>
      <c r="OW306" s="11"/>
      <c r="OX306" s="11"/>
      <c r="OY306" s="11"/>
      <c r="OZ306" s="11"/>
      <c r="PA306" s="11"/>
      <c r="PB306" s="11"/>
      <c r="PC306" s="11"/>
      <c r="PD306" s="11"/>
      <c r="PE306" s="11"/>
      <c r="PF306" s="11"/>
      <c r="PG306" s="11"/>
      <c r="PH306" s="11"/>
      <c r="PI306" s="11"/>
      <c r="PJ306" s="11"/>
      <c r="PK306" s="11"/>
      <c r="PL306" s="11"/>
      <c r="PM306" s="11"/>
      <c r="PN306" s="11"/>
      <c r="PO306" s="11"/>
      <c r="PP306" s="11"/>
      <c r="PQ306" s="11"/>
      <c r="PR306" s="11"/>
      <c r="PS306" s="11"/>
      <c r="PT306" s="11"/>
      <c r="PU306" s="11"/>
      <c r="PV306" s="11"/>
      <c r="PW306" s="11"/>
      <c r="PX306" s="14"/>
      <c r="PY306" s="11"/>
      <c r="PZ306" s="11"/>
      <c r="QA306" s="11"/>
      <c r="QB306" s="11"/>
      <c r="QC306" s="11"/>
      <c r="QD306" s="11"/>
      <c r="QE306" s="11"/>
      <c r="QF306" s="11"/>
      <c r="QG306" s="11"/>
      <c r="QH306" s="11"/>
      <c r="QI306" s="11"/>
      <c r="QJ306" s="11"/>
      <c r="QK306" s="11"/>
      <c r="QL306" s="11"/>
      <c r="QM306" s="11"/>
      <c r="QN306" s="11"/>
      <c r="QO306" s="11"/>
      <c r="QP306" s="11"/>
      <c r="QQ306" s="11"/>
      <c r="QR306" s="11"/>
      <c r="QS306" s="11"/>
      <c r="QT306" s="11"/>
      <c r="QU306" s="11"/>
      <c r="QV306" s="11"/>
      <c r="QW306" s="11"/>
      <c r="QX306" s="11"/>
      <c r="QY306" s="11"/>
      <c r="QZ306" s="11"/>
      <c r="RA306" s="14"/>
      <c r="RB306" s="11"/>
      <c r="RC306" s="11"/>
      <c r="RD306" s="11"/>
      <c r="RE306" s="11"/>
      <c r="RF306" s="11"/>
      <c r="RG306" s="11"/>
      <c r="RH306" s="11"/>
      <c r="RI306" s="11"/>
      <c r="RJ306" s="14"/>
      <c r="RK306" s="11"/>
      <c r="RL306" s="11"/>
      <c r="RM306" s="11"/>
      <c r="RN306" s="11"/>
      <c r="RO306" s="11"/>
      <c r="RP306" s="11"/>
      <c r="RQ306" s="11"/>
      <c r="RR306" s="11"/>
      <c r="RS306" s="11"/>
      <c r="RT306" s="11"/>
      <c r="RU306" s="11"/>
      <c r="RV306" s="11"/>
      <c r="RW306" s="11"/>
      <c r="RX306" s="11"/>
      <c r="RY306" s="11"/>
      <c r="RZ306" s="11"/>
      <c r="SA306" s="11"/>
      <c r="SB306" s="11"/>
      <c r="SC306" s="11"/>
      <c r="SD306" s="11"/>
      <c r="SE306" s="11"/>
      <c r="SF306" s="11"/>
      <c r="SG306" s="11"/>
      <c r="SH306" s="11"/>
      <c r="SI306" s="11"/>
      <c r="SJ306" s="11"/>
      <c r="SK306" s="11"/>
      <c r="SL306" s="11"/>
      <c r="SM306" s="11"/>
      <c r="SN306" s="11"/>
      <c r="SO306" s="11"/>
      <c r="SP306" s="11"/>
      <c r="SQ306" s="11"/>
      <c r="SR306" s="11"/>
      <c r="SS306" s="11"/>
      <c r="ST306" s="11"/>
      <c r="SU306" s="11"/>
      <c r="SV306" s="11"/>
      <c r="SW306" s="11"/>
      <c r="SX306" s="11"/>
      <c r="SY306" s="11"/>
      <c r="SZ306" s="11"/>
      <c r="TA306" s="11"/>
      <c r="TB306" s="11"/>
      <c r="TC306" s="11"/>
      <c r="TD306" s="11"/>
      <c r="TE306" s="11"/>
      <c r="TF306" s="11"/>
      <c r="TG306" s="14"/>
      <c r="TH306" s="11"/>
      <c r="TI306" s="11"/>
      <c r="TJ306" s="11"/>
      <c r="TK306" s="11"/>
      <c r="TL306" s="11"/>
      <c r="TM306" s="11"/>
      <c r="TN306" s="11"/>
      <c r="TO306" s="11"/>
      <c r="TP306" s="11"/>
      <c r="TQ306" s="11"/>
      <c r="TR306" s="11"/>
      <c r="TS306" s="11"/>
      <c r="TT306" s="11"/>
      <c r="TU306" s="11"/>
      <c r="TV306" s="11"/>
      <c r="TW306" s="11"/>
      <c r="TX306" s="11"/>
      <c r="TY306" s="11"/>
      <c r="TZ306" s="11"/>
      <c r="UA306" s="11"/>
      <c r="UB306" s="11"/>
      <c r="UC306" s="11"/>
      <c r="UD306" s="11"/>
      <c r="UE306" s="11"/>
      <c r="UF306" s="11"/>
      <c r="UG306" s="11"/>
      <c r="UH306" s="11"/>
      <c r="UI306" s="11"/>
      <c r="UJ306" s="11"/>
      <c r="UK306" s="11"/>
      <c r="UL306" s="11"/>
      <c r="UM306" s="11"/>
      <c r="UN306" s="11"/>
      <c r="UO306" s="11"/>
      <c r="UP306" s="11"/>
      <c r="UQ306" s="11"/>
      <c r="UR306" s="11"/>
      <c r="US306" s="11"/>
      <c r="UT306" s="11"/>
      <c r="UU306" s="11"/>
      <c r="UV306" s="11"/>
      <c r="UW306" s="11"/>
      <c r="UX306" s="11"/>
      <c r="UY306" s="11"/>
      <c r="UZ306" s="11"/>
      <c r="VA306" s="11"/>
      <c r="VB306" s="11"/>
      <c r="VC306" s="11"/>
      <c r="VD306" s="11"/>
      <c r="VE306" s="11"/>
      <c r="VF306" s="11"/>
      <c r="VG306" s="11"/>
      <c r="VH306" s="14"/>
      <c r="VI306" s="11"/>
      <c r="VJ306" s="11"/>
      <c r="VK306" s="11"/>
      <c r="VL306" s="11"/>
      <c r="VM306" s="11"/>
      <c r="VN306" s="11"/>
      <c r="VO306" s="11"/>
      <c r="VP306" s="11"/>
      <c r="VQ306" s="11"/>
      <c r="VR306" s="11"/>
      <c r="VS306" s="11"/>
      <c r="VT306" s="11"/>
      <c r="VU306" s="11"/>
      <c r="VV306" s="11"/>
      <c r="VW306" s="11"/>
      <c r="VX306" s="11"/>
      <c r="VY306" s="11"/>
      <c r="VZ306" s="11"/>
      <c r="WA306" s="11"/>
      <c r="WB306" s="11"/>
      <c r="WC306" s="11"/>
      <c r="WD306" s="11"/>
      <c r="WE306" s="11"/>
      <c r="WF306" s="11"/>
      <c r="WG306" s="11"/>
      <c r="WH306" s="11"/>
      <c r="WI306" s="11"/>
      <c r="WJ306" s="11"/>
      <c r="WK306" s="11"/>
      <c r="WL306" s="11"/>
      <c r="WM306" s="11"/>
      <c r="WN306" s="11"/>
      <c r="WO306" s="11"/>
      <c r="WP306" s="11"/>
      <c r="WQ306" s="11"/>
      <c r="WR306" s="11"/>
      <c r="WS306" s="11"/>
      <c r="WT306" s="11"/>
      <c r="WU306" s="11"/>
      <c r="WV306" s="11"/>
      <c r="WW306" s="11"/>
      <c r="WX306" s="11"/>
      <c r="WY306" s="11"/>
      <c r="WZ306" s="11"/>
      <c r="XA306" s="11"/>
      <c r="XB306" s="11"/>
      <c r="XC306" s="11"/>
      <c r="XD306" s="11"/>
      <c r="XE306" s="11"/>
      <c r="XF306" s="11"/>
      <c r="XG306" s="11"/>
      <c r="XH306" s="11"/>
      <c r="XI306" s="11"/>
      <c r="XJ306" s="11"/>
      <c r="XK306" s="11"/>
      <c r="XL306" s="11"/>
      <c r="XM306" s="11"/>
      <c r="XN306" s="11"/>
      <c r="XO306" s="11"/>
      <c r="XP306" s="11"/>
      <c r="XQ306" s="11"/>
      <c r="XR306" s="11"/>
      <c r="XS306" s="11"/>
      <c r="XT306" s="11"/>
      <c r="XU306" s="11"/>
      <c r="XV306" s="11"/>
      <c r="XW306" s="11"/>
      <c r="XX306" s="11"/>
      <c r="XY306" s="11"/>
      <c r="XZ306" s="11"/>
      <c r="YA306" s="11"/>
      <c r="YB306" s="11"/>
      <c r="YC306" s="11"/>
      <c r="YD306" s="11"/>
      <c r="YE306" s="11"/>
      <c r="YF306" s="11"/>
      <c r="YG306" s="11"/>
      <c r="YH306" s="11"/>
      <c r="YI306" s="11"/>
      <c r="YJ306" s="11"/>
      <c r="YK306" s="11"/>
      <c r="YL306" s="11"/>
      <c r="YM306" s="11"/>
      <c r="YN306" s="11"/>
      <c r="YO306" s="11"/>
      <c r="YP306" s="11"/>
      <c r="YQ306" s="11"/>
      <c r="YR306" s="11"/>
      <c r="YS306" s="11"/>
      <c r="YT306" s="11"/>
      <c r="YU306" s="11"/>
      <c r="YV306" s="11"/>
      <c r="YW306" s="11"/>
      <c r="YX306" s="11"/>
      <c r="YY306" s="11"/>
      <c r="YZ306" s="11"/>
      <c r="ZA306" s="11"/>
      <c r="ZB306" s="11"/>
      <c r="ZC306" s="11"/>
      <c r="ZD306" s="11"/>
      <c r="ZE306" s="11"/>
      <c r="ZF306" s="11"/>
      <c r="ZG306" s="11"/>
      <c r="ZH306" s="11"/>
      <c r="ZI306" s="11"/>
      <c r="ZJ306" s="11"/>
      <c r="ZK306" s="11"/>
      <c r="ZL306" s="11"/>
      <c r="ZM306" s="11"/>
      <c r="ZN306" s="11"/>
      <c r="ZO306" s="11"/>
      <c r="ZP306" s="11"/>
      <c r="ZQ306" s="11"/>
      <c r="ZR306" s="11"/>
      <c r="ZS306" s="11"/>
      <c r="ZT306" s="11"/>
      <c r="ZU306" s="11"/>
      <c r="ZV306" s="11"/>
    </row>
    <row r="307" spans="3:698" x14ac:dyDescent="0.2">
      <c r="C307" s="14"/>
      <c r="D307" s="14"/>
      <c r="E307" s="14"/>
      <c r="F307" s="14"/>
      <c r="AY307" s="14"/>
      <c r="AZ307" s="14"/>
      <c r="BA307" s="14"/>
      <c r="BB307" s="14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4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4"/>
      <c r="KM307" s="11"/>
      <c r="KN307" s="11"/>
      <c r="KO307" s="11"/>
      <c r="KP307" s="11"/>
      <c r="KQ307" s="14"/>
      <c r="KR307" s="11"/>
      <c r="KS307" s="11"/>
      <c r="KT307" s="14"/>
      <c r="KU307" s="11"/>
      <c r="KV307" s="11"/>
      <c r="KW307" s="11"/>
      <c r="KX307" s="11"/>
      <c r="KY307" s="14"/>
      <c r="KZ307" s="11"/>
      <c r="LA307" s="11"/>
      <c r="LB307" s="11"/>
      <c r="LC307" s="11"/>
      <c r="LD307" s="11"/>
      <c r="LE307" s="11"/>
      <c r="LF307" s="11"/>
      <c r="LG307" s="11"/>
      <c r="LH307" s="11"/>
      <c r="LI307" s="11"/>
      <c r="LJ307" s="11"/>
      <c r="LK307" s="11"/>
      <c r="LL307" s="11"/>
      <c r="LM307" s="11"/>
      <c r="LN307" s="11"/>
      <c r="LO307" s="11"/>
      <c r="LP307" s="11"/>
      <c r="LQ307" s="11"/>
      <c r="LR307" s="11"/>
      <c r="LS307" s="11"/>
      <c r="LT307" s="11"/>
      <c r="LU307" s="11"/>
      <c r="LV307" s="11"/>
      <c r="LW307" s="11"/>
      <c r="LX307" s="11"/>
      <c r="LY307" s="11"/>
      <c r="LZ307" s="11"/>
      <c r="MA307" s="11"/>
      <c r="MB307" s="11"/>
      <c r="MC307" s="11"/>
      <c r="MD307" s="11"/>
      <c r="ME307" s="11"/>
      <c r="MF307" s="11"/>
      <c r="MG307" s="11"/>
      <c r="MH307" s="11"/>
      <c r="MI307" s="11"/>
      <c r="MJ307" s="11"/>
      <c r="MK307" s="11"/>
      <c r="ML307" s="11"/>
      <c r="MM307" s="11"/>
      <c r="MN307" s="11"/>
      <c r="MO307" s="11"/>
      <c r="MP307" s="11"/>
      <c r="MQ307" s="11"/>
      <c r="MR307" s="11"/>
      <c r="MS307" s="11"/>
      <c r="MT307" s="11"/>
      <c r="MU307" s="11"/>
      <c r="MV307" s="11"/>
      <c r="MW307" s="11"/>
      <c r="MX307" s="11"/>
      <c r="MY307" s="11"/>
      <c r="MZ307" s="11"/>
      <c r="NA307" s="11"/>
      <c r="NB307" s="11"/>
      <c r="NC307" s="11"/>
      <c r="ND307" s="11"/>
      <c r="NE307" s="11"/>
      <c r="NF307" s="11"/>
      <c r="NG307" s="11"/>
      <c r="NH307" s="11"/>
      <c r="NI307" s="11"/>
      <c r="NJ307" s="11"/>
      <c r="NK307" s="11"/>
      <c r="NL307" s="11"/>
      <c r="NM307" s="11"/>
      <c r="NN307" s="11"/>
      <c r="NO307" s="11"/>
      <c r="NP307" s="11"/>
      <c r="NQ307" s="11"/>
      <c r="NR307" s="11"/>
      <c r="NS307" s="11"/>
      <c r="NT307" s="14"/>
      <c r="NU307" s="11"/>
      <c r="NV307" s="11"/>
      <c r="NW307" s="11"/>
      <c r="NX307" s="11"/>
      <c r="NY307" s="11"/>
      <c r="NZ307" s="11"/>
      <c r="OA307" s="11"/>
      <c r="OB307" s="11"/>
      <c r="OC307" s="11"/>
      <c r="OD307" s="11"/>
      <c r="OE307" s="11"/>
      <c r="OF307" s="11"/>
      <c r="OG307" s="11"/>
      <c r="OH307" s="11"/>
      <c r="OI307" s="11"/>
      <c r="OJ307" s="11"/>
      <c r="OK307" s="11"/>
      <c r="OL307" s="11"/>
      <c r="OM307" s="11"/>
      <c r="ON307" s="11"/>
      <c r="OO307" s="11"/>
      <c r="OP307" s="11"/>
      <c r="OQ307" s="11"/>
      <c r="OR307" s="11"/>
      <c r="OS307" s="14"/>
      <c r="OT307" s="44"/>
      <c r="OU307" s="11"/>
      <c r="OV307" s="11"/>
      <c r="OW307" s="11"/>
      <c r="OX307" s="11"/>
      <c r="OY307" s="11"/>
      <c r="OZ307" s="11"/>
      <c r="PA307" s="11"/>
      <c r="PB307" s="11"/>
      <c r="PC307" s="11"/>
      <c r="PD307" s="11"/>
      <c r="PE307" s="11"/>
      <c r="PF307" s="11"/>
      <c r="PG307" s="11"/>
      <c r="PH307" s="11"/>
      <c r="PI307" s="11"/>
      <c r="PJ307" s="11"/>
      <c r="PK307" s="11"/>
      <c r="PL307" s="11"/>
      <c r="PM307" s="11"/>
      <c r="PN307" s="11"/>
      <c r="PO307" s="11"/>
      <c r="PP307" s="11"/>
      <c r="PQ307" s="11"/>
      <c r="PR307" s="11"/>
      <c r="PS307" s="11"/>
      <c r="PT307" s="11"/>
      <c r="PU307" s="11"/>
      <c r="PV307" s="11"/>
      <c r="PW307" s="11"/>
      <c r="PX307" s="14"/>
      <c r="PY307" s="11"/>
      <c r="PZ307" s="11"/>
      <c r="QA307" s="11"/>
      <c r="QB307" s="11"/>
      <c r="QC307" s="11"/>
      <c r="QD307" s="11"/>
      <c r="QE307" s="11"/>
      <c r="QF307" s="11"/>
      <c r="QG307" s="11"/>
      <c r="QH307" s="11"/>
      <c r="QI307" s="11"/>
      <c r="QJ307" s="11"/>
      <c r="QK307" s="11"/>
      <c r="QL307" s="11"/>
      <c r="QM307" s="11"/>
      <c r="QN307" s="11"/>
      <c r="QO307" s="11"/>
      <c r="QP307" s="11"/>
      <c r="QQ307" s="11"/>
      <c r="QR307" s="11"/>
      <c r="QS307" s="11"/>
      <c r="QT307" s="11"/>
      <c r="QU307" s="11"/>
      <c r="QV307" s="11"/>
      <c r="QW307" s="11"/>
      <c r="QX307" s="11"/>
      <c r="QY307" s="11"/>
      <c r="QZ307" s="11"/>
      <c r="RA307" s="14"/>
      <c r="RB307" s="11"/>
      <c r="RC307" s="11"/>
      <c r="RD307" s="11"/>
      <c r="RE307" s="11"/>
      <c r="RF307" s="11"/>
      <c r="RG307" s="11"/>
      <c r="RH307" s="11"/>
      <c r="RI307" s="11"/>
      <c r="RJ307" s="14"/>
      <c r="RK307" s="11"/>
      <c r="RL307" s="11"/>
      <c r="RM307" s="11"/>
      <c r="RN307" s="11"/>
      <c r="RO307" s="11"/>
      <c r="RP307" s="11"/>
      <c r="RQ307" s="11"/>
      <c r="RR307" s="11"/>
      <c r="RS307" s="11"/>
      <c r="RT307" s="11"/>
      <c r="RU307" s="11"/>
      <c r="RV307" s="11"/>
      <c r="RW307" s="11"/>
      <c r="RX307" s="11"/>
      <c r="RY307" s="11"/>
      <c r="RZ307" s="11"/>
      <c r="SA307" s="11"/>
      <c r="SB307" s="11"/>
      <c r="SC307" s="11"/>
      <c r="SD307" s="11"/>
      <c r="SE307" s="11"/>
      <c r="SF307" s="11"/>
      <c r="SG307" s="11"/>
      <c r="SH307" s="11"/>
      <c r="SI307" s="11"/>
      <c r="SJ307" s="11"/>
      <c r="SK307" s="11"/>
      <c r="SL307" s="11"/>
      <c r="SM307" s="11"/>
      <c r="SN307" s="11"/>
      <c r="SO307" s="11"/>
      <c r="SP307" s="11"/>
      <c r="SQ307" s="11"/>
      <c r="SR307" s="11"/>
      <c r="SS307" s="11"/>
      <c r="ST307" s="11"/>
      <c r="SU307" s="11"/>
      <c r="SV307" s="11"/>
      <c r="SW307" s="11"/>
      <c r="SX307" s="11"/>
      <c r="SY307" s="11"/>
      <c r="SZ307" s="11"/>
      <c r="TA307" s="11"/>
      <c r="TB307" s="11"/>
      <c r="TC307" s="11"/>
      <c r="TD307" s="11"/>
      <c r="TE307" s="11"/>
      <c r="TF307" s="11"/>
      <c r="TG307" s="14"/>
      <c r="TH307" s="11"/>
      <c r="TI307" s="11"/>
      <c r="TJ307" s="11"/>
      <c r="TK307" s="11"/>
      <c r="TL307" s="11"/>
      <c r="TM307" s="11"/>
      <c r="TN307" s="11"/>
      <c r="TO307" s="11"/>
      <c r="TP307" s="11"/>
      <c r="TQ307" s="11"/>
      <c r="TR307" s="11"/>
      <c r="TS307" s="11"/>
      <c r="TT307" s="11"/>
      <c r="TU307" s="11"/>
      <c r="TV307" s="11"/>
      <c r="TW307" s="11"/>
      <c r="TX307" s="11"/>
      <c r="TY307" s="11"/>
      <c r="TZ307" s="11"/>
      <c r="UA307" s="11"/>
      <c r="UB307" s="11"/>
      <c r="UC307" s="11"/>
      <c r="UD307" s="11"/>
      <c r="UE307" s="11"/>
      <c r="UF307" s="11"/>
      <c r="UG307" s="11"/>
      <c r="UH307" s="11"/>
      <c r="UI307" s="11"/>
      <c r="UJ307" s="11"/>
      <c r="UK307" s="11"/>
      <c r="UL307" s="11"/>
      <c r="UM307" s="11"/>
      <c r="UN307" s="11"/>
      <c r="UO307" s="11"/>
      <c r="UP307" s="11"/>
      <c r="UQ307" s="11"/>
      <c r="UR307" s="11"/>
      <c r="US307" s="11"/>
      <c r="UT307" s="11"/>
      <c r="UU307" s="11"/>
      <c r="UV307" s="11"/>
      <c r="UW307" s="11"/>
      <c r="UX307" s="11"/>
      <c r="UY307" s="11"/>
      <c r="UZ307" s="11"/>
      <c r="VA307" s="11"/>
      <c r="VB307" s="11"/>
      <c r="VC307" s="11"/>
      <c r="VD307" s="11"/>
      <c r="VE307" s="11"/>
      <c r="VF307" s="11"/>
      <c r="VG307" s="11"/>
      <c r="VH307" s="14"/>
      <c r="VI307" s="11"/>
      <c r="VJ307" s="11"/>
      <c r="VK307" s="11"/>
      <c r="VL307" s="11"/>
      <c r="VM307" s="11"/>
      <c r="VN307" s="11"/>
      <c r="VO307" s="11"/>
      <c r="VP307" s="11"/>
      <c r="VQ307" s="11"/>
      <c r="VR307" s="11"/>
      <c r="VS307" s="11"/>
      <c r="VT307" s="11"/>
      <c r="VU307" s="11"/>
      <c r="VV307" s="11"/>
      <c r="VW307" s="11"/>
      <c r="VX307" s="11"/>
      <c r="VY307" s="11"/>
      <c r="VZ307" s="11"/>
      <c r="WA307" s="11"/>
      <c r="WB307" s="11"/>
      <c r="WC307" s="11"/>
      <c r="WD307" s="11"/>
      <c r="WE307" s="11"/>
      <c r="WF307" s="11"/>
      <c r="WG307" s="11"/>
      <c r="WH307" s="11"/>
      <c r="WI307" s="11"/>
      <c r="WJ307" s="11"/>
      <c r="WK307" s="11"/>
      <c r="WL307" s="11"/>
      <c r="WM307" s="11"/>
      <c r="WN307" s="11"/>
      <c r="WO307" s="11"/>
      <c r="WP307" s="11"/>
      <c r="WQ307" s="11"/>
      <c r="WR307" s="11"/>
      <c r="WS307" s="11"/>
      <c r="WT307" s="11"/>
      <c r="WU307" s="11"/>
      <c r="WV307" s="11"/>
      <c r="WW307" s="11"/>
      <c r="WX307" s="11"/>
      <c r="WY307" s="11"/>
      <c r="WZ307" s="11"/>
      <c r="XA307" s="11"/>
      <c r="XB307" s="11"/>
      <c r="XC307" s="11"/>
      <c r="XD307" s="11"/>
      <c r="XE307" s="11"/>
      <c r="XF307" s="11"/>
      <c r="XG307" s="11"/>
      <c r="XH307" s="11"/>
      <c r="XI307" s="11"/>
      <c r="XJ307" s="11"/>
      <c r="XK307" s="11"/>
      <c r="XL307" s="11"/>
      <c r="XM307" s="11"/>
      <c r="XN307" s="11"/>
      <c r="XO307" s="11"/>
      <c r="XP307" s="11"/>
      <c r="XQ307" s="11"/>
      <c r="XR307" s="11"/>
      <c r="XS307" s="11"/>
      <c r="XT307" s="11"/>
      <c r="XU307" s="11"/>
      <c r="XV307" s="11"/>
      <c r="XW307" s="11"/>
      <c r="XX307" s="11"/>
      <c r="XY307" s="11"/>
      <c r="XZ307" s="11"/>
      <c r="YA307" s="11"/>
      <c r="YB307" s="11"/>
      <c r="YC307" s="11"/>
      <c r="YD307" s="11"/>
      <c r="YE307" s="11"/>
      <c r="YF307" s="11"/>
      <c r="YG307" s="11"/>
      <c r="YH307" s="11"/>
      <c r="YI307" s="11"/>
      <c r="YJ307" s="11"/>
      <c r="YK307" s="11"/>
      <c r="YL307" s="11"/>
      <c r="YM307" s="11"/>
      <c r="YN307" s="11"/>
      <c r="YO307" s="11"/>
      <c r="YP307" s="11"/>
      <c r="YQ307" s="11"/>
      <c r="YR307" s="11"/>
      <c r="YS307" s="11"/>
      <c r="YT307" s="11"/>
      <c r="YU307" s="11"/>
      <c r="YV307" s="11"/>
      <c r="YW307" s="11"/>
      <c r="YX307" s="11"/>
      <c r="YY307" s="11"/>
      <c r="YZ307" s="11"/>
      <c r="ZA307" s="11"/>
      <c r="ZB307" s="11"/>
      <c r="ZC307" s="11"/>
      <c r="ZD307" s="11"/>
      <c r="ZE307" s="11"/>
      <c r="ZF307" s="11"/>
      <c r="ZG307" s="11"/>
      <c r="ZH307" s="11"/>
      <c r="ZI307" s="11"/>
      <c r="ZJ307" s="11"/>
      <c r="ZK307" s="11"/>
      <c r="ZL307" s="11"/>
      <c r="ZM307" s="11"/>
      <c r="ZN307" s="11"/>
      <c r="ZO307" s="11"/>
      <c r="ZP307" s="11"/>
      <c r="ZQ307" s="11"/>
      <c r="ZR307" s="11"/>
      <c r="ZS307" s="11"/>
      <c r="ZT307" s="11"/>
      <c r="ZU307" s="11"/>
      <c r="ZV307" s="11"/>
    </row>
    <row r="308" spans="3:698" x14ac:dyDescent="0.2">
      <c r="C308" s="14"/>
      <c r="D308" s="14"/>
      <c r="E308" s="14"/>
      <c r="F308" s="14"/>
      <c r="AY308" s="14"/>
      <c r="AZ308" s="14"/>
      <c r="BA308" s="14"/>
      <c r="BB308" s="14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4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4"/>
      <c r="KM308" s="11"/>
      <c r="KN308" s="11"/>
      <c r="KO308" s="11"/>
      <c r="KP308" s="11"/>
      <c r="KQ308" s="14"/>
      <c r="KR308" s="11"/>
      <c r="KS308" s="11"/>
      <c r="KT308" s="14"/>
      <c r="KU308" s="11"/>
      <c r="KV308" s="11"/>
      <c r="KW308" s="11"/>
      <c r="KX308" s="11"/>
      <c r="KY308" s="14"/>
      <c r="KZ308" s="11"/>
      <c r="LA308" s="11"/>
      <c r="LB308" s="11"/>
      <c r="LC308" s="11"/>
      <c r="LD308" s="11"/>
      <c r="LE308" s="11"/>
      <c r="LF308" s="11"/>
      <c r="LG308" s="11"/>
      <c r="LH308" s="11"/>
      <c r="LI308" s="11"/>
      <c r="LJ308" s="11"/>
      <c r="LK308" s="11"/>
      <c r="LL308" s="11"/>
      <c r="LM308" s="11"/>
      <c r="LN308" s="11"/>
      <c r="LO308" s="11"/>
      <c r="LP308" s="11"/>
      <c r="LQ308" s="11"/>
      <c r="LR308" s="11"/>
      <c r="LS308" s="11"/>
      <c r="LT308" s="11"/>
      <c r="LU308" s="11"/>
      <c r="LV308" s="11"/>
      <c r="LW308" s="11"/>
      <c r="LX308" s="11"/>
      <c r="LY308" s="11"/>
      <c r="LZ308" s="11"/>
      <c r="MA308" s="11"/>
      <c r="MB308" s="11"/>
      <c r="MC308" s="11"/>
      <c r="MD308" s="11"/>
      <c r="ME308" s="11"/>
      <c r="MF308" s="11"/>
      <c r="MG308" s="11"/>
      <c r="MH308" s="11"/>
      <c r="MI308" s="11"/>
      <c r="MJ308" s="11"/>
      <c r="MK308" s="11"/>
      <c r="ML308" s="11"/>
      <c r="MM308" s="11"/>
      <c r="MN308" s="11"/>
      <c r="MO308" s="11"/>
      <c r="MP308" s="11"/>
      <c r="MQ308" s="11"/>
      <c r="MR308" s="11"/>
      <c r="MS308" s="11"/>
      <c r="MT308" s="11"/>
      <c r="MU308" s="11"/>
      <c r="MV308" s="11"/>
      <c r="MW308" s="11"/>
      <c r="MX308" s="11"/>
      <c r="MY308" s="11"/>
      <c r="MZ308" s="11"/>
      <c r="NA308" s="11"/>
      <c r="NB308" s="11"/>
      <c r="NC308" s="11"/>
      <c r="ND308" s="11"/>
      <c r="NE308" s="11"/>
      <c r="NF308" s="11"/>
      <c r="NG308" s="11"/>
      <c r="NH308" s="11"/>
      <c r="NI308" s="11"/>
      <c r="NJ308" s="11"/>
      <c r="NK308" s="11"/>
      <c r="NL308" s="11"/>
      <c r="NM308" s="11"/>
      <c r="NN308" s="11"/>
      <c r="NO308" s="11"/>
      <c r="NP308" s="11"/>
      <c r="NQ308" s="11"/>
      <c r="NR308" s="11"/>
      <c r="NS308" s="11"/>
      <c r="NT308" s="14"/>
      <c r="NU308" s="11"/>
      <c r="NV308" s="11"/>
      <c r="NW308" s="11"/>
      <c r="NX308" s="11"/>
      <c r="NY308" s="11"/>
      <c r="NZ308" s="11"/>
      <c r="OA308" s="11"/>
      <c r="OB308" s="11"/>
      <c r="OC308" s="11"/>
      <c r="OD308" s="11"/>
      <c r="OE308" s="11"/>
      <c r="OF308" s="11"/>
      <c r="OG308" s="11"/>
      <c r="OH308" s="11"/>
      <c r="OI308" s="11"/>
      <c r="OJ308" s="11"/>
      <c r="OK308" s="11"/>
      <c r="OL308" s="11"/>
      <c r="OM308" s="11"/>
      <c r="ON308" s="11"/>
      <c r="OO308" s="11"/>
      <c r="OP308" s="11"/>
      <c r="OQ308" s="11"/>
      <c r="OR308" s="11"/>
      <c r="OS308" s="14"/>
      <c r="OT308" s="44"/>
      <c r="OU308" s="11"/>
      <c r="OV308" s="11"/>
      <c r="OW308" s="11"/>
      <c r="OX308" s="11"/>
      <c r="OY308" s="11"/>
      <c r="OZ308" s="11"/>
      <c r="PA308" s="11"/>
      <c r="PB308" s="11"/>
      <c r="PC308" s="11"/>
      <c r="PD308" s="11"/>
      <c r="PE308" s="11"/>
      <c r="PF308" s="11"/>
      <c r="PG308" s="11"/>
      <c r="PH308" s="11"/>
      <c r="PI308" s="11"/>
      <c r="PJ308" s="11"/>
      <c r="PK308" s="11"/>
      <c r="PL308" s="11"/>
      <c r="PM308" s="11"/>
      <c r="PN308" s="11"/>
      <c r="PO308" s="11"/>
      <c r="PP308" s="11"/>
      <c r="PQ308" s="11"/>
      <c r="PR308" s="11"/>
      <c r="PS308" s="11"/>
      <c r="PT308" s="11"/>
      <c r="PU308" s="11"/>
      <c r="PV308" s="11"/>
      <c r="PW308" s="11"/>
      <c r="PX308" s="14"/>
      <c r="PY308" s="11"/>
      <c r="PZ308" s="11"/>
      <c r="QA308" s="11"/>
      <c r="QB308" s="11"/>
      <c r="QC308" s="11"/>
      <c r="QD308" s="11"/>
      <c r="QE308" s="11"/>
      <c r="QF308" s="11"/>
      <c r="QG308" s="11"/>
      <c r="QH308" s="11"/>
      <c r="QI308" s="11"/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4"/>
      <c r="RB308" s="11"/>
      <c r="RC308" s="11"/>
      <c r="RD308" s="11"/>
      <c r="RE308" s="11"/>
      <c r="RF308" s="11"/>
      <c r="RG308" s="11"/>
      <c r="RH308" s="11"/>
      <c r="RI308" s="11"/>
      <c r="RJ308" s="14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4"/>
      <c r="TH308" s="11"/>
      <c r="TI308" s="11"/>
      <c r="TJ308" s="11"/>
      <c r="TK308" s="11"/>
      <c r="TL308" s="11"/>
      <c r="TM308" s="11"/>
      <c r="TN308" s="11"/>
      <c r="TO308" s="11"/>
      <c r="TP308" s="11"/>
      <c r="TQ308" s="11"/>
      <c r="TR308" s="11"/>
      <c r="TS308" s="11"/>
      <c r="TT308" s="11"/>
      <c r="TU308" s="11"/>
      <c r="TV308" s="11"/>
      <c r="TW308" s="11"/>
      <c r="TX308" s="11"/>
      <c r="TY308" s="11"/>
      <c r="TZ308" s="11"/>
      <c r="UA308" s="11"/>
      <c r="UB308" s="11"/>
      <c r="UC308" s="11"/>
      <c r="UD308" s="11"/>
      <c r="UE308" s="11"/>
      <c r="UF308" s="11"/>
      <c r="UG308" s="11"/>
      <c r="UH308" s="11"/>
      <c r="UI308" s="11"/>
      <c r="UJ308" s="11"/>
      <c r="UK308" s="11"/>
      <c r="UL308" s="11"/>
      <c r="UM308" s="11"/>
      <c r="UN308" s="11"/>
      <c r="UO308" s="11"/>
      <c r="UP308" s="11"/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4"/>
      <c r="VI308" s="11"/>
      <c r="VJ308" s="11"/>
      <c r="VK308" s="11"/>
      <c r="VL308" s="11"/>
      <c r="VM308" s="11"/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1"/>
      <c r="WI308" s="11"/>
      <c r="WJ308" s="11"/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1"/>
      <c r="YG308" s="11"/>
      <c r="YH308" s="11"/>
      <c r="YI308" s="11"/>
      <c r="YJ308" s="11"/>
      <c r="YK308" s="11"/>
      <c r="YL308" s="11"/>
      <c r="YM308" s="11"/>
      <c r="YN308" s="11"/>
      <c r="YO308" s="11"/>
      <c r="YP308" s="11"/>
      <c r="YQ308" s="11"/>
      <c r="YR308" s="11"/>
      <c r="YS308" s="11"/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1"/>
      <c r="ZF308" s="11"/>
      <c r="ZG308" s="11"/>
      <c r="ZH308" s="11"/>
      <c r="ZI308" s="11"/>
      <c r="ZJ308" s="11"/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</row>
    <row r="309" spans="3:698" x14ac:dyDescent="0.2">
      <c r="C309" s="14"/>
      <c r="D309" s="14"/>
      <c r="E309" s="14"/>
      <c r="F309" s="14"/>
      <c r="AY309" s="14"/>
      <c r="AZ309" s="14"/>
      <c r="BA309" s="14"/>
      <c r="BB309" s="14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4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4"/>
      <c r="KM309" s="11"/>
      <c r="KN309" s="11"/>
      <c r="KO309" s="11"/>
      <c r="KP309" s="11"/>
      <c r="KQ309" s="14"/>
      <c r="KR309" s="11"/>
      <c r="KS309" s="11"/>
      <c r="KT309" s="14"/>
      <c r="KU309" s="11"/>
      <c r="KV309" s="11"/>
      <c r="KW309" s="11"/>
      <c r="KX309" s="11"/>
      <c r="KY309" s="14"/>
      <c r="KZ309" s="11"/>
      <c r="LA309" s="11"/>
      <c r="LB309" s="11"/>
      <c r="LC309" s="11"/>
      <c r="LD309" s="11"/>
      <c r="LE309" s="11"/>
      <c r="LF309" s="11"/>
      <c r="LG309" s="11"/>
      <c r="LH309" s="11"/>
      <c r="LI309" s="11"/>
      <c r="LJ309" s="11"/>
      <c r="LK309" s="11"/>
      <c r="LL309" s="11"/>
      <c r="LM309" s="11"/>
      <c r="LN309" s="11"/>
      <c r="LO309" s="11"/>
      <c r="LP309" s="11"/>
      <c r="LQ309" s="11"/>
      <c r="LR309" s="11"/>
      <c r="LS309" s="11"/>
      <c r="LT309" s="11"/>
      <c r="LU309" s="11"/>
      <c r="LV309" s="11"/>
      <c r="LW309" s="11"/>
      <c r="LX309" s="11"/>
      <c r="LY309" s="11"/>
      <c r="LZ309" s="11"/>
      <c r="MA309" s="11"/>
      <c r="MB309" s="11"/>
      <c r="MC309" s="11"/>
      <c r="MD309" s="11"/>
      <c r="ME309" s="11"/>
      <c r="MF309" s="11"/>
      <c r="MG309" s="11"/>
      <c r="MH309" s="11"/>
      <c r="MI309" s="11"/>
      <c r="MJ309" s="11"/>
      <c r="MK309" s="11"/>
      <c r="ML309" s="11"/>
      <c r="MM309" s="11"/>
      <c r="MN309" s="11"/>
      <c r="MO309" s="11"/>
      <c r="MP309" s="11"/>
      <c r="MQ309" s="11"/>
      <c r="MR309" s="11"/>
      <c r="MS309" s="11"/>
      <c r="MT309" s="11"/>
      <c r="MU309" s="11"/>
      <c r="MV309" s="11"/>
      <c r="MW309" s="11"/>
      <c r="MX309" s="11"/>
      <c r="MY309" s="11"/>
      <c r="MZ309" s="11"/>
      <c r="NA309" s="11"/>
      <c r="NB309" s="11"/>
      <c r="NC309" s="11"/>
      <c r="ND309" s="11"/>
      <c r="NE309" s="11"/>
      <c r="NF309" s="11"/>
      <c r="NG309" s="11"/>
      <c r="NH309" s="11"/>
      <c r="NI309" s="11"/>
      <c r="NJ309" s="11"/>
      <c r="NK309" s="11"/>
      <c r="NL309" s="11"/>
      <c r="NM309" s="11"/>
      <c r="NN309" s="11"/>
      <c r="NO309" s="11"/>
      <c r="NP309" s="11"/>
      <c r="NQ309" s="11"/>
      <c r="NR309" s="11"/>
      <c r="NS309" s="11"/>
      <c r="NT309" s="14"/>
      <c r="NU309" s="11"/>
      <c r="NV309" s="11"/>
      <c r="NW309" s="11"/>
      <c r="NX309" s="11"/>
      <c r="NY309" s="11"/>
      <c r="NZ309" s="11"/>
      <c r="OA309" s="11"/>
      <c r="OB309" s="11"/>
      <c r="OC309" s="11"/>
      <c r="OD309" s="11"/>
      <c r="OE309" s="11"/>
      <c r="OF309" s="11"/>
      <c r="OG309" s="11"/>
      <c r="OH309" s="11"/>
      <c r="OI309" s="11"/>
      <c r="OJ309" s="11"/>
      <c r="OK309" s="11"/>
      <c r="OL309" s="11"/>
      <c r="OM309" s="11"/>
      <c r="ON309" s="11"/>
      <c r="OO309" s="11"/>
      <c r="OP309" s="11"/>
      <c r="OQ309" s="11"/>
      <c r="OR309" s="11"/>
      <c r="OS309" s="14"/>
      <c r="OT309" s="44"/>
      <c r="OU309" s="11"/>
      <c r="OV309" s="11"/>
      <c r="OW309" s="11"/>
      <c r="OX309" s="11"/>
      <c r="OY309" s="11"/>
      <c r="OZ309" s="11"/>
      <c r="PA309" s="11"/>
      <c r="PB309" s="11"/>
      <c r="PC309" s="11"/>
      <c r="PD309" s="11"/>
      <c r="PE309" s="11"/>
      <c r="PF309" s="11"/>
      <c r="PG309" s="11"/>
      <c r="PH309" s="11"/>
      <c r="PI309" s="11"/>
      <c r="PJ309" s="11"/>
      <c r="PK309" s="11"/>
      <c r="PL309" s="11"/>
      <c r="PM309" s="11"/>
      <c r="PN309" s="11"/>
      <c r="PO309" s="11"/>
      <c r="PP309" s="11"/>
      <c r="PQ309" s="11"/>
      <c r="PR309" s="11"/>
      <c r="PS309" s="11"/>
      <c r="PT309" s="11"/>
      <c r="PU309" s="11"/>
      <c r="PV309" s="11"/>
      <c r="PW309" s="11"/>
      <c r="PX309" s="14"/>
      <c r="PY309" s="11"/>
      <c r="PZ309" s="11"/>
      <c r="QA309" s="11"/>
      <c r="QB309" s="11"/>
      <c r="QC309" s="11"/>
      <c r="QD309" s="11"/>
      <c r="QE309" s="11"/>
      <c r="QF309" s="11"/>
      <c r="QG309" s="11"/>
      <c r="QH309" s="11"/>
      <c r="QI309" s="11"/>
      <c r="QJ309" s="11"/>
      <c r="QK309" s="11"/>
      <c r="QL309" s="11"/>
      <c r="QM309" s="11"/>
      <c r="QN309" s="11"/>
      <c r="QO309" s="11"/>
      <c r="QP309" s="11"/>
      <c r="QQ309" s="11"/>
      <c r="QR309" s="11"/>
      <c r="QS309" s="11"/>
      <c r="QT309" s="11"/>
      <c r="QU309" s="11"/>
      <c r="QV309" s="11"/>
      <c r="QW309" s="11"/>
      <c r="QX309" s="11"/>
      <c r="QY309" s="11"/>
      <c r="QZ309" s="11"/>
      <c r="RA309" s="14"/>
      <c r="RB309" s="11"/>
      <c r="RC309" s="11"/>
      <c r="RD309" s="11"/>
      <c r="RE309" s="11"/>
      <c r="RF309" s="11"/>
      <c r="RG309" s="11"/>
      <c r="RH309" s="11"/>
      <c r="RI309" s="11"/>
      <c r="RJ309" s="14"/>
      <c r="RK309" s="11"/>
      <c r="RL309" s="11"/>
      <c r="RM309" s="11"/>
      <c r="RN309" s="11"/>
      <c r="RO309" s="11"/>
      <c r="RP309" s="11"/>
      <c r="RQ309" s="11"/>
      <c r="RR309" s="11"/>
      <c r="RS309" s="11"/>
      <c r="RT309" s="11"/>
      <c r="RU309" s="11"/>
      <c r="RV309" s="11"/>
      <c r="RW309" s="11"/>
      <c r="RX309" s="11"/>
      <c r="RY309" s="11"/>
      <c r="RZ309" s="11"/>
      <c r="SA309" s="11"/>
      <c r="SB309" s="11"/>
      <c r="SC309" s="11"/>
      <c r="SD309" s="11"/>
      <c r="SE309" s="11"/>
      <c r="SF309" s="11"/>
      <c r="SG309" s="11"/>
      <c r="SH309" s="11"/>
      <c r="SI309" s="11"/>
      <c r="SJ309" s="11"/>
      <c r="SK309" s="11"/>
      <c r="SL309" s="11"/>
      <c r="SM309" s="11"/>
      <c r="SN309" s="11"/>
      <c r="SO309" s="11"/>
      <c r="SP309" s="11"/>
      <c r="SQ309" s="11"/>
      <c r="SR309" s="11"/>
      <c r="SS309" s="11"/>
      <c r="ST309" s="11"/>
      <c r="SU309" s="11"/>
      <c r="SV309" s="11"/>
      <c r="SW309" s="11"/>
      <c r="SX309" s="11"/>
      <c r="SY309" s="11"/>
      <c r="SZ309" s="11"/>
      <c r="TA309" s="11"/>
      <c r="TB309" s="11"/>
      <c r="TC309" s="11"/>
      <c r="TD309" s="11"/>
      <c r="TE309" s="11"/>
      <c r="TF309" s="11"/>
      <c r="TG309" s="14"/>
      <c r="TH309" s="11"/>
      <c r="TI309" s="11"/>
      <c r="TJ309" s="11"/>
      <c r="TK309" s="11"/>
      <c r="TL309" s="11"/>
      <c r="TM309" s="11"/>
      <c r="TN309" s="11"/>
      <c r="TO309" s="11"/>
      <c r="TP309" s="11"/>
      <c r="TQ309" s="11"/>
      <c r="TR309" s="11"/>
      <c r="TS309" s="11"/>
      <c r="TT309" s="11"/>
      <c r="TU309" s="11"/>
      <c r="TV309" s="11"/>
      <c r="TW309" s="11"/>
      <c r="TX309" s="11"/>
      <c r="TY309" s="11"/>
      <c r="TZ309" s="11"/>
      <c r="UA309" s="11"/>
      <c r="UB309" s="11"/>
      <c r="UC309" s="11"/>
      <c r="UD309" s="11"/>
      <c r="UE309" s="11"/>
      <c r="UF309" s="11"/>
      <c r="UG309" s="11"/>
      <c r="UH309" s="11"/>
      <c r="UI309" s="11"/>
      <c r="UJ309" s="11"/>
      <c r="UK309" s="11"/>
      <c r="UL309" s="11"/>
      <c r="UM309" s="11"/>
      <c r="UN309" s="11"/>
      <c r="UO309" s="11"/>
      <c r="UP309" s="11"/>
      <c r="UQ309" s="11"/>
      <c r="UR309" s="11"/>
      <c r="US309" s="11"/>
      <c r="UT309" s="11"/>
      <c r="UU309" s="11"/>
      <c r="UV309" s="11"/>
      <c r="UW309" s="11"/>
      <c r="UX309" s="11"/>
      <c r="UY309" s="11"/>
      <c r="UZ309" s="11"/>
      <c r="VA309" s="11"/>
      <c r="VB309" s="11"/>
      <c r="VC309" s="11"/>
      <c r="VD309" s="11"/>
      <c r="VE309" s="11"/>
      <c r="VF309" s="11"/>
      <c r="VG309" s="11"/>
      <c r="VH309" s="14"/>
      <c r="VI309" s="11"/>
      <c r="VJ309" s="11"/>
      <c r="VK309" s="11"/>
      <c r="VL309" s="11"/>
      <c r="VM309" s="11"/>
      <c r="VN309" s="11"/>
      <c r="VO309" s="11"/>
      <c r="VP309" s="11"/>
      <c r="VQ309" s="11"/>
      <c r="VR309" s="11"/>
      <c r="VS309" s="11"/>
      <c r="VT309" s="11"/>
      <c r="VU309" s="11"/>
      <c r="VV309" s="11"/>
      <c r="VW309" s="11"/>
      <c r="VX309" s="11"/>
      <c r="VY309" s="11"/>
      <c r="VZ309" s="11"/>
      <c r="WA309" s="11"/>
      <c r="WB309" s="11"/>
      <c r="WC309" s="11"/>
      <c r="WD309" s="11"/>
      <c r="WE309" s="11"/>
      <c r="WF309" s="11"/>
      <c r="WG309" s="11"/>
      <c r="WH309" s="11"/>
      <c r="WI309" s="11"/>
      <c r="WJ309" s="11"/>
      <c r="WK309" s="11"/>
      <c r="WL309" s="11"/>
      <c r="WM309" s="11"/>
      <c r="WN309" s="11"/>
      <c r="WO309" s="11"/>
      <c r="WP309" s="11"/>
      <c r="WQ309" s="11"/>
      <c r="WR309" s="11"/>
      <c r="WS309" s="11"/>
      <c r="WT309" s="11"/>
      <c r="WU309" s="11"/>
      <c r="WV309" s="11"/>
      <c r="WW309" s="11"/>
      <c r="WX309" s="11"/>
      <c r="WY309" s="11"/>
      <c r="WZ309" s="11"/>
      <c r="XA309" s="11"/>
      <c r="XB309" s="11"/>
      <c r="XC309" s="11"/>
      <c r="XD309" s="11"/>
      <c r="XE309" s="11"/>
      <c r="XF309" s="11"/>
      <c r="XG309" s="11"/>
      <c r="XH309" s="11"/>
      <c r="XI309" s="11"/>
      <c r="XJ309" s="11"/>
      <c r="XK309" s="11"/>
      <c r="XL309" s="11"/>
      <c r="XM309" s="11"/>
      <c r="XN309" s="11"/>
      <c r="XO309" s="11"/>
      <c r="XP309" s="11"/>
      <c r="XQ309" s="11"/>
      <c r="XR309" s="11"/>
      <c r="XS309" s="11"/>
      <c r="XT309" s="11"/>
      <c r="XU309" s="11"/>
      <c r="XV309" s="11"/>
      <c r="XW309" s="11"/>
      <c r="XX309" s="11"/>
      <c r="XY309" s="11"/>
      <c r="XZ309" s="11"/>
      <c r="YA309" s="11"/>
      <c r="YB309" s="11"/>
      <c r="YC309" s="11"/>
      <c r="YD309" s="11"/>
      <c r="YE309" s="11"/>
      <c r="YF309" s="11"/>
      <c r="YG309" s="11"/>
      <c r="YH309" s="11"/>
      <c r="YI309" s="11"/>
      <c r="YJ309" s="11"/>
      <c r="YK309" s="11"/>
      <c r="YL309" s="11"/>
      <c r="YM309" s="11"/>
      <c r="YN309" s="11"/>
      <c r="YO309" s="11"/>
      <c r="YP309" s="11"/>
      <c r="YQ309" s="11"/>
      <c r="YR309" s="11"/>
      <c r="YS309" s="11"/>
      <c r="YT309" s="11"/>
      <c r="YU309" s="11"/>
      <c r="YV309" s="11"/>
      <c r="YW309" s="11"/>
      <c r="YX309" s="11"/>
      <c r="YY309" s="11"/>
      <c r="YZ309" s="11"/>
      <c r="ZA309" s="11"/>
      <c r="ZB309" s="11"/>
      <c r="ZC309" s="11"/>
      <c r="ZD309" s="11"/>
      <c r="ZE309" s="11"/>
      <c r="ZF309" s="11"/>
      <c r="ZG309" s="11"/>
      <c r="ZH309" s="11"/>
      <c r="ZI309" s="11"/>
      <c r="ZJ309" s="11"/>
      <c r="ZK309" s="11"/>
      <c r="ZL309" s="11"/>
      <c r="ZM309" s="11"/>
      <c r="ZN309" s="11"/>
      <c r="ZO309" s="11"/>
      <c r="ZP309" s="11"/>
      <c r="ZQ309" s="11"/>
      <c r="ZR309" s="11"/>
      <c r="ZS309" s="11"/>
      <c r="ZT309" s="11"/>
      <c r="ZU309" s="11"/>
      <c r="ZV309" s="11"/>
    </row>
    <row r="310" spans="3:698" x14ac:dyDescent="0.2">
      <c r="C310" s="14"/>
      <c r="D310" s="14"/>
      <c r="E310" s="14"/>
      <c r="F310" s="14"/>
      <c r="AY310" s="14"/>
      <c r="AZ310" s="14"/>
      <c r="BA310" s="14"/>
      <c r="BB310" s="14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4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4"/>
      <c r="KM310" s="11"/>
      <c r="KN310" s="11"/>
      <c r="KO310" s="11"/>
      <c r="KP310" s="11"/>
      <c r="KQ310" s="14"/>
      <c r="KR310" s="11"/>
      <c r="KS310" s="11"/>
      <c r="KT310" s="14"/>
      <c r="KU310" s="11"/>
      <c r="KV310" s="11"/>
      <c r="KW310" s="11"/>
      <c r="KX310" s="11"/>
      <c r="KY310" s="14"/>
      <c r="KZ310" s="11"/>
      <c r="LA310" s="11"/>
      <c r="LB310" s="11"/>
      <c r="LC310" s="11"/>
      <c r="LD310" s="11"/>
      <c r="LE310" s="11"/>
      <c r="LF310" s="11"/>
      <c r="LG310" s="11"/>
      <c r="LH310" s="11"/>
      <c r="LI310" s="11"/>
      <c r="LJ310" s="11"/>
      <c r="LK310" s="11"/>
      <c r="LL310" s="11"/>
      <c r="LM310" s="11"/>
      <c r="LN310" s="11"/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1"/>
      <c r="LZ310" s="11"/>
      <c r="MA310" s="11"/>
      <c r="MB310" s="11"/>
      <c r="MC310" s="11"/>
      <c r="MD310" s="11"/>
      <c r="ME310" s="11"/>
      <c r="MF310" s="11"/>
      <c r="MG310" s="11"/>
      <c r="MH310" s="11"/>
      <c r="MI310" s="11"/>
      <c r="MJ310" s="11"/>
      <c r="MK310" s="11"/>
      <c r="ML310" s="11"/>
      <c r="MM310" s="11"/>
      <c r="MN310" s="11"/>
      <c r="MO310" s="11"/>
      <c r="MP310" s="11"/>
      <c r="MQ310" s="11"/>
      <c r="MR310" s="11"/>
      <c r="MS310" s="11"/>
      <c r="MT310" s="11"/>
      <c r="MU310" s="11"/>
      <c r="MV310" s="11"/>
      <c r="MW310" s="11"/>
      <c r="MX310" s="11"/>
      <c r="MY310" s="11"/>
      <c r="MZ310" s="11"/>
      <c r="NA310" s="11"/>
      <c r="NB310" s="11"/>
      <c r="NC310" s="11"/>
      <c r="ND310" s="11"/>
      <c r="NE310" s="11"/>
      <c r="NF310" s="11"/>
      <c r="NG310" s="11"/>
      <c r="NH310" s="11"/>
      <c r="NI310" s="11"/>
      <c r="NJ310" s="11"/>
      <c r="NK310" s="11"/>
      <c r="NL310" s="11"/>
      <c r="NM310" s="11"/>
      <c r="NN310" s="11"/>
      <c r="NO310" s="11"/>
      <c r="NP310" s="11"/>
      <c r="NQ310" s="11"/>
      <c r="NR310" s="11"/>
      <c r="NS310" s="11"/>
      <c r="NT310" s="14"/>
      <c r="NU310" s="11"/>
      <c r="NV310" s="11"/>
      <c r="NW310" s="11"/>
      <c r="NX310" s="11"/>
      <c r="NY310" s="11"/>
      <c r="NZ310" s="11"/>
      <c r="OA310" s="11"/>
      <c r="OB310" s="11"/>
      <c r="OC310" s="11"/>
      <c r="OD310" s="11"/>
      <c r="OE310" s="11"/>
      <c r="OF310" s="11"/>
      <c r="OG310" s="11"/>
      <c r="OH310" s="11"/>
      <c r="OI310" s="11"/>
      <c r="OJ310" s="11"/>
      <c r="OK310" s="11"/>
      <c r="OL310" s="11"/>
      <c r="OM310" s="11"/>
      <c r="ON310" s="11"/>
      <c r="OO310" s="11"/>
      <c r="OP310" s="11"/>
      <c r="OQ310" s="11"/>
      <c r="OR310" s="11"/>
      <c r="OS310" s="14"/>
      <c r="OT310" s="44"/>
      <c r="OU310" s="11"/>
      <c r="OV310" s="11"/>
      <c r="OW310" s="11"/>
      <c r="OX310" s="11"/>
      <c r="OY310" s="11"/>
      <c r="OZ310" s="11"/>
      <c r="PA310" s="11"/>
      <c r="PB310" s="11"/>
      <c r="PC310" s="11"/>
      <c r="PD310" s="11"/>
      <c r="PE310" s="11"/>
      <c r="PF310" s="11"/>
      <c r="PG310" s="11"/>
      <c r="PH310" s="11"/>
      <c r="PI310" s="11"/>
      <c r="PJ310" s="11"/>
      <c r="PK310" s="11"/>
      <c r="PL310" s="11"/>
      <c r="PM310" s="11"/>
      <c r="PN310" s="11"/>
      <c r="PO310" s="11"/>
      <c r="PP310" s="11"/>
      <c r="PQ310" s="11"/>
      <c r="PR310" s="11"/>
      <c r="PS310" s="11"/>
      <c r="PT310" s="11"/>
      <c r="PU310" s="11"/>
      <c r="PV310" s="11"/>
      <c r="PW310" s="11"/>
      <c r="PX310" s="14"/>
      <c r="PY310" s="11"/>
      <c r="PZ310" s="11"/>
      <c r="QA310" s="11"/>
      <c r="QB310" s="11"/>
      <c r="QC310" s="11"/>
      <c r="QD310" s="11"/>
      <c r="QE310" s="11"/>
      <c r="QF310" s="11"/>
      <c r="QG310" s="11"/>
      <c r="QH310" s="11"/>
      <c r="QI310" s="11"/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4"/>
      <c r="RB310" s="11"/>
      <c r="RC310" s="11"/>
      <c r="RD310" s="11"/>
      <c r="RE310" s="11"/>
      <c r="RF310" s="11"/>
      <c r="RG310" s="11"/>
      <c r="RH310" s="11"/>
      <c r="RI310" s="11"/>
      <c r="RJ310" s="14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4"/>
      <c r="TH310" s="11"/>
      <c r="TI310" s="11"/>
      <c r="TJ310" s="11"/>
      <c r="TK310" s="11"/>
      <c r="TL310" s="11"/>
      <c r="TM310" s="11"/>
      <c r="TN310" s="11"/>
      <c r="TO310" s="11"/>
      <c r="TP310" s="11"/>
      <c r="TQ310" s="11"/>
      <c r="TR310" s="11"/>
      <c r="TS310" s="11"/>
      <c r="TT310" s="11"/>
      <c r="TU310" s="11"/>
      <c r="TV310" s="11"/>
      <c r="TW310" s="11"/>
      <c r="TX310" s="11"/>
      <c r="TY310" s="11"/>
      <c r="TZ310" s="11"/>
      <c r="UA310" s="11"/>
      <c r="UB310" s="11"/>
      <c r="UC310" s="11"/>
      <c r="UD310" s="11"/>
      <c r="UE310" s="11"/>
      <c r="UF310" s="11"/>
      <c r="UG310" s="11"/>
      <c r="UH310" s="11"/>
      <c r="UI310" s="11"/>
      <c r="UJ310" s="11"/>
      <c r="UK310" s="11"/>
      <c r="UL310" s="11"/>
      <c r="UM310" s="11"/>
      <c r="UN310" s="11"/>
      <c r="UO310" s="11"/>
      <c r="UP310" s="11"/>
      <c r="UQ310" s="11"/>
      <c r="UR310" s="11"/>
      <c r="US310" s="11"/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4"/>
      <c r="VI310" s="11"/>
      <c r="VJ310" s="11"/>
      <c r="VK310" s="11"/>
      <c r="VL310" s="11"/>
      <c r="VM310" s="11"/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1"/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1"/>
      <c r="YG310" s="11"/>
      <c r="YH310" s="11"/>
      <c r="YI310" s="11"/>
      <c r="YJ310" s="11"/>
      <c r="YK310" s="11"/>
      <c r="YL310" s="11"/>
      <c r="YM310" s="11"/>
      <c r="YN310" s="11"/>
      <c r="YO310" s="11"/>
      <c r="YP310" s="11"/>
      <c r="YQ310" s="11"/>
      <c r="YR310" s="11"/>
      <c r="YS310" s="11"/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1"/>
      <c r="ZF310" s="11"/>
      <c r="ZG310" s="11"/>
      <c r="ZH310" s="11"/>
      <c r="ZI310" s="11"/>
      <c r="ZJ310" s="11"/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</row>
    <row r="311" spans="3:698" x14ac:dyDescent="0.2">
      <c r="C311" s="14"/>
      <c r="D311" s="14"/>
      <c r="E311" s="14"/>
      <c r="F311" s="14"/>
      <c r="AY311" s="14"/>
      <c r="AZ311" s="14"/>
      <c r="BA311" s="14"/>
      <c r="BB311" s="14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4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4"/>
      <c r="KM311" s="11"/>
      <c r="KN311" s="11"/>
      <c r="KO311" s="11"/>
      <c r="KP311" s="11"/>
      <c r="KQ311" s="14"/>
      <c r="KR311" s="11"/>
      <c r="KS311" s="11"/>
      <c r="KT311" s="14"/>
      <c r="KU311" s="11"/>
      <c r="KV311" s="11"/>
      <c r="KW311" s="11"/>
      <c r="KX311" s="11"/>
      <c r="KY311" s="14"/>
      <c r="KZ311" s="11"/>
      <c r="LA311" s="11"/>
      <c r="LB311" s="11"/>
      <c r="LC311" s="11"/>
      <c r="LD311" s="11"/>
      <c r="LE311" s="11"/>
      <c r="LF311" s="11"/>
      <c r="LG311" s="11"/>
      <c r="LH311" s="11"/>
      <c r="LI311" s="11"/>
      <c r="LJ311" s="11"/>
      <c r="LK311" s="11"/>
      <c r="LL311" s="11"/>
      <c r="LM311" s="11"/>
      <c r="LN311" s="11"/>
      <c r="LO311" s="11"/>
      <c r="LP311" s="11"/>
      <c r="LQ311" s="11"/>
      <c r="LR311" s="11"/>
      <c r="LS311" s="11"/>
      <c r="LT311" s="11"/>
      <c r="LU311" s="11"/>
      <c r="LV311" s="11"/>
      <c r="LW311" s="11"/>
      <c r="LX311" s="11"/>
      <c r="LY311" s="11"/>
      <c r="LZ311" s="11"/>
      <c r="MA311" s="11"/>
      <c r="MB311" s="11"/>
      <c r="MC311" s="11"/>
      <c r="MD311" s="11"/>
      <c r="ME311" s="11"/>
      <c r="MF311" s="11"/>
      <c r="MG311" s="11"/>
      <c r="MH311" s="11"/>
      <c r="MI311" s="11"/>
      <c r="MJ311" s="11"/>
      <c r="MK311" s="11"/>
      <c r="ML311" s="11"/>
      <c r="MM311" s="11"/>
      <c r="MN311" s="11"/>
      <c r="MO311" s="11"/>
      <c r="MP311" s="11"/>
      <c r="MQ311" s="11"/>
      <c r="MR311" s="11"/>
      <c r="MS311" s="11"/>
      <c r="MT311" s="11"/>
      <c r="MU311" s="11"/>
      <c r="MV311" s="11"/>
      <c r="MW311" s="11"/>
      <c r="MX311" s="11"/>
      <c r="MY311" s="11"/>
      <c r="MZ311" s="11"/>
      <c r="NA311" s="11"/>
      <c r="NB311" s="11"/>
      <c r="NC311" s="11"/>
      <c r="ND311" s="11"/>
      <c r="NE311" s="11"/>
      <c r="NF311" s="11"/>
      <c r="NG311" s="11"/>
      <c r="NH311" s="11"/>
      <c r="NI311" s="11"/>
      <c r="NJ311" s="11"/>
      <c r="NK311" s="11"/>
      <c r="NL311" s="11"/>
      <c r="NM311" s="11"/>
      <c r="NN311" s="11"/>
      <c r="NO311" s="11"/>
      <c r="NP311" s="11"/>
      <c r="NQ311" s="11"/>
      <c r="NR311" s="11"/>
      <c r="NS311" s="11"/>
      <c r="NT311" s="14"/>
      <c r="NU311" s="11"/>
      <c r="NV311" s="11"/>
      <c r="NW311" s="11"/>
      <c r="NX311" s="11"/>
      <c r="NY311" s="11"/>
      <c r="NZ311" s="11"/>
      <c r="OA311" s="11"/>
      <c r="OB311" s="11"/>
      <c r="OC311" s="11"/>
      <c r="OD311" s="11"/>
      <c r="OE311" s="11"/>
      <c r="OF311" s="11"/>
      <c r="OG311" s="11"/>
      <c r="OH311" s="11"/>
      <c r="OI311" s="11"/>
      <c r="OJ311" s="11"/>
      <c r="OK311" s="11"/>
      <c r="OL311" s="11"/>
      <c r="OM311" s="11"/>
      <c r="ON311" s="11"/>
      <c r="OO311" s="11"/>
      <c r="OP311" s="11"/>
      <c r="OQ311" s="11"/>
      <c r="OR311" s="11"/>
      <c r="OS311" s="14"/>
      <c r="OT311" s="44"/>
      <c r="OU311" s="11"/>
      <c r="OV311" s="11"/>
      <c r="OW311" s="11"/>
      <c r="OX311" s="11"/>
      <c r="OY311" s="11"/>
      <c r="OZ311" s="11"/>
      <c r="PA311" s="11"/>
      <c r="PB311" s="11"/>
      <c r="PC311" s="11"/>
      <c r="PD311" s="11"/>
      <c r="PE311" s="11"/>
      <c r="PF311" s="11"/>
      <c r="PG311" s="11"/>
      <c r="PH311" s="11"/>
      <c r="PI311" s="11"/>
      <c r="PJ311" s="11"/>
      <c r="PK311" s="11"/>
      <c r="PL311" s="11"/>
      <c r="PM311" s="11"/>
      <c r="PN311" s="11"/>
      <c r="PO311" s="11"/>
      <c r="PP311" s="11"/>
      <c r="PQ311" s="11"/>
      <c r="PR311" s="11"/>
      <c r="PS311" s="11"/>
      <c r="PT311" s="11"/>
      <c r="PU311" s="11"/>
      <c r="PV311" s="11"/>
      <c r="PW311" s="11"/>
      <c r="PX311" s="14"/>
      <c r="PY311" s="11"/>
      <c r="PZ311" s="11"/>
      <c r="QA311" s="11"/>
      <c r="QB311" s="11"/>
      <c r="QC311" s="11"/>
      <c r="QD311" s="11"/>
      <c r="QE311" s="11"/>
      <c r="QF311" s="11"/>
      <c r="QG311" s="11"/>
      <c r="QH311" s="11"/>
      <c r="QI311" s="11"/>
      <c r="QJ311" s="11"/>
      <c r="QK311" s="11"/>
      <c r="QL311" s="11"/>
      <c r="QM311" s="11"/>
      <c r="QN311" s="11"/>
      <c r="QO311" s="11"/>
      <c r="QP311" s="11"/>
      <c r="QQ311" s="11"/>
      <c r="QR311" s="11"/>
      <c r="QS311" s="11"/>
      <c r="QT311" s="11"/>
      <c r="QU311" s="11"/>
      <c r="QV311" s="11"/>
      <c r="QW311" s="11"/>
      <c r="QX311" s="11"/>
      <c r="QY311" s="11"/>
      <c r="QZ311" s="11"/>
      <c r="RA311" s="14"/>
      <c r="RB311" s="11"/>
      <c r="RC311" s="11"/>
      <c r="RD311" s="11"/>
      <c r="RE311" s="11"/>
      <c r="RF311" s="11"/>
      <c r="RG311" s="11"/>
      <c r="RH311" s="11"/>
      <c r="RI311" s="11"/>
      <c r="RJ311" s="14"/>
      <c r="RK311" s="11"/>
      <c r="RL311" s="11"/>
      <c r="RM311" s="11"/>
      <c r="RN311" s="11"/>
      <c r="RO311" s="11"/>
      <c r="RP311" s="11"/>
      <c r="RQ311" s="11"/>
      <c r="RR311" s="11"/>
      <c r="RS311" s="11"/>
      <c r="RT311" s="11"/>
      <c r="RU311" s="11"/>
      <c r="RV311" s="11"/>
      <c r="RW311" s="11"/>
      <c r="RX311" s="11"/>
      <c r="RY311" s="11"/>
      <c r="RZ311" s="11"/>
      <c r="SA311" s="11"/>
      <c r="SB311" s="11"/>
      <c r="SC311" s="11"/>
      <c r="SD311" s="11"/>
      <c r="SE311" s="11"/>
      <c r="SF311" s="11"/>
      <c r="SG311" s="11"/>
      <c r="SH311" s="11"/>
      <c r="SI311" s="11"/>
      <c r="SJ311" s="11"/>
      <c r="SK311" s="11"/>
      <c r="SL311" s="11"/>
      <c r="SM311" s="11"/>
      <c r="SN311" s="11"/>
      <c r="SO311" s="11"/>
      <c r="SP311" s="11"/>
      <c r="SQ311" s="11"/>
      <c r="SR311" s="11"/>
      <c r="SS311" s="11"/>
      <c r="ST311" s="11"/>
      <c r="SU311" s="11"/>
      <c r="SV311" s="11"/>
      <c r="SW311" s="11"/>
      <c r="SX311" s="11"/>
      <c r="SY311" s="11"/>
      <c r="SZ311" s="11"/>
      <c r="TA311" s="11"/>
      <c r="TB311" s="11"/>
      <c r="TC311" s="11"/>
      <c r="TD311" s="11"/>
      <c r="TE311" s="11"/>
      <c r="TF311" s="11"/>
      <c r="TG311" s="14"/>
      <c r="TH311" s="11"/>
      <c r="TI311" s="11"/>
      <c r="TJ311" s="11"/>
      <c r="TK311" s="11"/>
      <c r="TL311" s="11"/>
      <c r="TM311" s="11"/>
      <c r="TN311" s="11"/>
      <c r="TO311" s="11"/>
      <c r="TP311" s="11"/>
      <c r="TQ311" s="11"/>
      <c r="TR311" s="11"/>
      <c r="TS311" s="11"/>
      <c r="TT311" s="11"/>
      <c r="TU311" s="11"/>
      <c r="TV311" s="11"/>
      <c r="TW311" s="11"/>
      <c r="TX311" s="11"/>
      <c r="TY311" s="11"/>
      <c r="TZ311" s="11"/>
      <c r="UA311" s="11"/>
      <c r="UB311" s="11"/>
      <c r="UC311" s="11"/>
      <c r="UD311" s="11"/>
      <c r="UE311" s="11"/>
      <c r="UF311" s="11"/>
      <c r="UG311" s="11"/>
      <c r="UH311" s="11"/>
      <c r="UI311" s="11"/>
      <c r="UJ311" s="11"/>
      <c r="UK311" s="11"/>
      <c r="UL311" s="11"/>
      <c r="UM311" s="11"/>
      <c r="UN311" s="11"/>
      <c r="UO311" s="11"/>
      <c r="UP311" s="11"/>
      <c r="UQ311" s="11"/>
      <c r="UR311" s="11"/>
      <c r="US311" s="11"/>
      <c r="UT311" s="11"/>
      <c r="UU311" s="11"/>
      <c r="UV311" s="11"/>
      <c r="UW311" s="11"/>
      <c r="UX311" s="11"/>
      <c r="UY311" s="11"/>
      <c r="UZ311" s="11"/>
      <c r="VA311" s="11"/>
      <c r="VB311" s="11"/>
      <c r="VC311" s="11"/>
      <c r="VD311" s="11"/>
      <c r="VE311" s="11"/>
      <c r="VF311" s="11"/>
      <c r="VG311" s="11"/>
      <c r="VH311" s="14"/>
      <c r="VI311" s="11"/>
      <c r="VJ311" s="11"/>
      <c r="VK311" s="11"/>
      <c r="VL311" s="11"/>
      <c r="VM311" s="11"/>
      <c r="VN311" s="11"/>
      <c r="VO311" s="11"/>
      <c r="VP311" s="11"/>
      <c r="VQ311" s="11"/>
      <c r="VR311" s="11"/>
      <c r="VS311" s="11"/>
      <c r="VT311" s="11"/>
      <c r="VU311" s="11"/>
      <c r="VV311" s="11"/>
      <c r="VW311" s="11"/>
      <c r="VX311" s="11"/>
      <c r="VY311" s="11"/>
      <c r="VZ311" s="11"/>
      <c r="WA311" s="11"/>
      <c r="WB311" s="11"/>
      <c r="WC311" s="11"/>
      <c r="WD311" s="11"/>
      <c r="WE311" s="11"/>
      <c r="WF311" s="11"/>
      <c r="WG311" s="11"/>
      <c r="WH311" s="11"/>
      <c r="WI311" s="11"/>
      <c r="WJ311" s="11"/>
      <c r="WK311" s="11"/>
      <c r="WL311" s="11"/>
      <c r="WM311" s="11"/>
      <c r="WN311" s="11"/>
      <c r="WO311" s="11"/>
      <c r="WP311" s="11"/>
      <c r="WQ311" s="11"/>
      <c r="WR311" s="11"/>
      <c r="WS311" s="11"/>
      <c r="WT311" s="11"/>
      <c r="WU311" s="11"/>
      <c r="WV311" s="11"/>
      <c r="WW311" s="11"/>
      <c r="WX311" s="11"/>
      <c r="WY311" s="11"/>
      <c r="WZ311" s="11"/>
      <c r="XA311" s="11"/>
      <c r="XB311" s="11"/>
      <c r="XC311" s="11"/>
      <c r="XD311" s="11"/>
      <c r="XE311" s="11"/>
      <c r="XF311" s="11"/>
      <c r="XG311" s="11"/>
      <c r="XH311" s="11"/>
      <c r="XI311" s="11"/>
      <c r="XJ311" s="11"/>
      <c r="XK311" s="11"/>
      <c r="XL311" s="11"/>
      <c r="XM311" s="11"/>
      <c r="XN311" s="11"/>
      <c r="XO311" s="11"/>
      <c r="XP311" s="11"/>
      <c r="XQ311" s="11"/>
      <c r="XR311" s="11"/>
      <c r="XS311" s="11"/>
      <c r="XT311" s="11"/>
      <c r="XU311" s="11"/>
      <c r="XV311" s="11"/>
      <c r="XW311" s="11"/>
      <c r="XX311" s="11"/>
      <c r="XY311" s="11"/>
      <c r="XZ311" s="11"/>
      <c r="YA311" s="11"/>
      <c r="YB311" s="11"/>
      <c r="YC311" s="11"/>
      <c r="YD311" s="11"/>
      <c r="YE311" s="11"/>
      <c r="YF311" s="11"/>
      <c r="YG311" s="11"/>
      <c r="YH311" s="11"/>
      <c r="YI311" s="11"/>
      <c r="YJ311" s="11"/>
      <c r="YK311" s="11"/>
      <c r="YL311" s="11"/>
      <c r="YM311" s="11"/>
      <c r="YN311" s="11"/>
      <c r="YO311" s="11"/>
      <c r="YP311" s="11"/>
      <c r="YQ311" s="11"/>
      <c r="YR311" s="11"/>
      <c r="YS311" s="11"/>
      <c r="YT311" s="11"/>
      <c r="YU311" s="11"/>
      <c r="YV311" s="11"/>
      <c r="YW311" s="11"/>
      <c r="YX311" s="11"/>
      <c r="YY311" s="11"/>
      <c r="YZ311" s="11"/>
      <c r="ZA311" s="11"/>
      <c r="ZB311" s="11"/>
      <c r="ZC311" s="11"/>
      <c r="ZD311" s="11"/>
      <c r="ZE311" s="11"/>
      <c r="ZF311" s="11"/>
      <c r="ZG311" s="11"/>
      <c r="ZH311" s="11"/>
      <c r="ZI311" s="11"/>
      <c r="ZJ311" s="11"/>
      <c r="ZK311" s="11"/>
      <c r="ZL311" s="11"/>
      <c r="ZM311" s="11"/>
      <c r="ZN311" s="11"/>
      <c r="ZO311" s="11"/>
      <c r="ZP311" s="11"/>
      <c r="ZQ311" s="11"/>
      <c r="ZR311" s="11"/>
      <c r="ZS311" s="11"/>
      <c r="ZT311" s="11"/>
      <c r="ZU311" s="11"/>
      <c r="ZV311" s="11"/>
    </row>
    <row r="312" spans="3:698" x14ac:dyDescent="0.2">
      <c r="C312" s="14"/>
      <c r="D312" s="14"/>
      <c r="E312" s="14"/>
      <c r="F312" s="14"/>
      <c r="AY312" s="14"/>
      <c r="AZ312" s="14"/>
      <c r="BA312" s="14"/>
      <c r="BB312" s="14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4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4"/>
      <c r="KM312" s="11"/>
      <c r="KN312" s="11"/>
      <c r="KO312" s="11"/>
      <c r="KP312" s="11"/>
      <c r="KQ312" s="14"/>
      <c r="KR312" s="11"/>
      <c r="KS312" s="11"/>
      <c r="KT312" s="14"/>
      <c r="KU312" s="11"/>
      <c r="KV312" s="11"/>
      <c r="KW312" s="11"/>
      <c r="KX312" s="11"/>
      <c r="KY312" s="14"/>
      <c r="KZ312" s="11"/>
      <c r="LA312" s="11"/>
      <c r="LB312" s="11"/>
      <c r="LC312" s="11"/>
      <c r="LD312" s="11"/>
      <c r="LE312" s="11"/>
      <c r="LF312" s="11"/>
      <c r="LG312" s="11"/>
      <c r="LH312" s="11"/>
      <c r="LI312" s="11"/>
      <c r="LJ312" s="11"/>
      <c r="LK312" s="11"/>
      <c r="LL312" s="11"/>
      <c r="LM312" s="11"/>
      <c r="LN312" s="11"/>
      <c r="LO312" s="11"/>
      <c r="LP312" s="11"/>
      <c r="LQ312" s="11"/>
      <c r="LR312" s="11"/>
      <c r="LS312" s="11"/>
      <c r="LT312" s="11"/>
      <c r="LU312" s="11"/>
      <c r="LV312" s="11"/>
      <c r="LW312" s="11"/>
      <c r="LX312" s="11"/>
      <c r="LY312" s="11"/>
      <c r="LZ312" s="11"/>
      <c r="MA312" s="11"/>
      <c r="MB312" s="11"/>
      <c r="MC312" s="11"/>
      <c r="MD312" s="11"/>
      <c r="ME312" s="11"/>
      <c r="MF312" s="11"/>
      <c r="MG312" s="11"/>
      <c r="MH312" s="11"/>
      <c r="MI312" s="11"/>
      <c r="MJ312" s="11"/>
      <c r="MK312" s="11"/>
      <c r="ML312" s="11"/>
      <c r="MM312" s="11"/>
      <c r="MN312" s="11"/>
      <c r="MO312" s="11"/>
      <c r="MP312" s="11"/>
      <c r="MQ312" s="11"/>
      <c r="MR312" s="11"/>
      <c r="MS312" s="11"/>
      <c r="MT312" s="11"/>
      <c r="MU312" s="11"/>
      <c r="MV312" s="11"/>
      <c r="MW312" s="11"/>
      <c r="MX312" s="11"/>
      <c r="MY312" s="11"/>
      <c r="MZ312" s="11"/>
      <c r="NA312" s="11"/>
      <c r="NB312" s="11"/>
      <c r="NC312" s="11"/>
      <c r="ND312" s="11"/>
      <c r="NE312" s="11"/>
      <c r="NF312" s="11"/>
      <c r="NG312" s="11"/>
      <c r="NH312" s="11"/>
      <c r="NI312" s="11"/>
      <c r="NJ312" s="11"/>
      <c r="NK312" s="11"/>
      <c r="NL312" s="11"/>
      <c r="NM312" s="11"/>
      <c r="NN312" s="11"/>
      <c r="NO312" s="11"/>
      <c r="NP312" s="11"/>
      <c r="NQ312" s="11"/>
      <c r="NR312" s="11"/>
      <c r="NS312" s="11"/>
      <c r="NT312" s="14"/>
      <c r="NU312" s="11"/>
      <c r="NV312" s="11"/>
      <c r="NW312" s="11"/>
      <c r="NX312" s="11"/>
      <c r="NY312" s="11"/>
      <c r="NZ312" s="11"/>
      <c r="OA312" s="11"/>
      <c r="OB312" s="11"/>
      <c r="OC312" s="11"/>
      <c r="OD312" s="11"/>
      <c r="OE312" s="11"/>
      <c r="OF312" s="11"/>
      <c r="OG312" s="11"/>
      <c r="OH312" s="11"/>
      <c r="OI312" s="11"/>
      <c r="OJ312" s="11"/>
      <c r="OK312" s="11"/>
      <c r="OL312" s="11"/>
      <c r="OM312" s="11"/>
      <c r="ON312" s="11"/>
      <c r="OO312" s="11"/>
      <c r="OP312" s="11"/>
      <c r="OQ312" s="11"/>
      <c r="OR312" s="11"/>
      <c r="OS312" s="14"/>
      <c r="OT312" s="44"/>
      <c r="OU312" s="11"/>
      <c r="OV312" s="11"/>
      <c r="OW312" s="11"/>
      <c r="OX312" s="11"/>
      <c r="OY312" s="11"/>
      <c r="OZ312" s="11"/>
      <c r="PA312" s="11"/>
      <c r="PB312" s="11"/>
      <c r="PC312" s="11"/>
      <c r="PD312" s="11"/>
      <c r="PE312" s="11"/>
      <c r="PF312" s="11"/>
      <c r="PG312" s="11"/>
      <c r="PH312" s="11"/>
      <c r="PI312" s="11"/>
      <c r="PJ312" s="11"/>
      <c r="PK312" s="11"/>
      <c r="PL312" s="11"/>
      <c r="PM312" s="11"/>
      <c r="PN312" s="11"/>
      <c r="PO312" s="11"/>
      <c r="PP312" s="11"/>
      <c r="PQ312" s="11"/>
      <c r="PR312" s="11"/>
      <c r="PS312" s="11"/>
      <c r="PT312" s="11"/>
      <c r="PU312" s="11"/>
      <c r="PV312" s="11"/>
      <c r="PW312" s="11"/>
      <c r="PX312" s="14"/>
      <c r="PY312" s="11"/>
      <c r="PZ312" s="11"/>
      <c r="QA312" s="11"/>
      <c r="QB312" s="11"/>
      <c r="QC312" s="11"/>
      <c r="QD312" s="11"/>
      <c r="QE312" s="11"/>
      <c r="QF312" s="11"/>
      <c r="QG312" s="11"/>
      <c r="QH312" s="11"/>
      <c r="QI312" s="11"/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4"/>
      <c r="RB312" s="11"/>
      <c r="RC312" s="11"/>
      <c r="RD312" s="11"/>
      <c r="RE312" s="11"/>
      <c r="RF312" s="11"/>
      <c r="RG312" s="11"/>
      <c r="RH312" s="11"/>
      <c r="RI312" s="11"/>
      <c r="RJ312" s="14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1"/>
      <c r="ST312" s="11"/>
      <c r="SU312" s="11"/>
      <c r="SV312" s="11"/>
      <c r="SW312" s="11"/>
      <c r="SX312" s="11"/>
      <c r="SY312" s="11"/>
      <c r="SZ312" s="11"/>
      <c r="TA312" s="11"/>
      <c r="TB312" s="11"/>
      <c r="TC312" s="11"/>
      <c r="TD312" s="11"/>
      <c r="TE312" s="11"/>
      <c r="TF312" s="11"/>
      <c r="TG312" s="14"/>
      <c r="TH312" s="11"/>
      <c r="TI312" s="11"/>
      <c r="TJ312" s="11"/>
      <c r="TK312" s="11"/>
      <c r="TL312" s="11"/>
      <c r="TM312" s="11"/>
      <c r="TN312" s="11"/>
      <c r="TO312" s="11"/>
      <c r="TP312" s="11"/>
      <c r="TQ312" s="11"/>
      <c r="TR312" s="11"/>
      <c r="TS312" s="11"/>
      <c r="TT312" s="11"/>
      <c r="TU312" s="11"/>
      <c r="TV312" s="11"/>
      <c r="TW312" s="11"/>
      <c r="TX312" s="11"/>
      <c r="TY312" s="11"/>
      <c r="TZ312" s="11"/>
      <c r="UA312" s="11"/>
      <c r="UB312" s="11"/>
      <c r="UC312" s="11"/>
      <c r="UD312" s="11"/>
      <c r="UE312" s="11"/>
      <c r="UF312" s="11"/>
      <c r="UG312" s="11"/>
      <c r="UH312" s="11"/>
      <c r="UI312" s="11"/>
      <c r="UJ312" s="11"/>
      <c r="UK312" s="11"/>
      <c r="UL312" s="11"/>
      <c r="UM312" s="11"/>
      <c r="UN312" s="11"/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4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1"/>
      <c r="WK312" s="11"/>
      <c r="WL312" s="11"/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1"/>
      <c r="YG312" s="11"/>
      <c r="YH312" s="11"/>
      <c r="YI312" s="11"/>
      <c r="YJ312" s="11"/>
      <c r="YK312" s="11"/>
      <c r="YL312" s="11"/>
      <c r="YM312" s="11"/>
      <c r="YN312" s="11"/>
      <c r="YO312" s="11"/>
      <c r="YP312" s="11"/>
      <c r="YQ312" s="11"/>
      <c r="YR312" s="11"/>
      <c r="YS312" s="11"/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1"/>
      <c r="ZF312" s="11"/>
      <c r="ZG312" s="11"/>
      <c r="ZH312" s="11"/>
      <c r="ZI312" s="11"/>
      <c r="ZJ312" s="11"/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</row>
    <row r="313" spans="3:698" x14ac:dyDescent="0.2">
      <c r="C313" s="14"/>
      <c r="D313" s="14"/>
      <c r="E313" s="14"/>
      <c r="F313" s="14"/>
      <c r="AY313" s="14"/>
      <c r="AZ313" s="14"/>
      <c r="BA313" s="14"/>
      <c r="BB313" s="14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4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4"/>
      <c r="KM313" s="11"/>
      <c r="KN313" s="11"/>
      <c r="KO313" s="11"/>
      <c r="KP313" s="11"/>
      <c r="KQ313" s="14"/>
      <c r="KR313" s="11"/>
      <c r="KS313" s="11"/>
      <c r="KT313" s="14"/>
      <c r="KU313" s="11"/>
      <c r="KV313" s="11"/>
      <c r="KW313" s="11"/>
      <c r="KX313" s="11"/>
      <c r="KY313" s="14"/>
      <c r="KZ313" s="11"/>
      <c r="LA313" s="11"/>
      <c r="LB313" s="11"/>
      <c r="LC313" s="11"/>
      <c r="LD313" s="11"/>
      <c r="LE313" s="11"/>
      <c r="LF313" s="11"/>
      <c r="LG313" s="11"/>
      <c r="LH313" s="11"/>
      <c r="LI313" s="11"/>
      <c r="LJ313" s="11"/>
      <c r="LK313" s="11"/>
      <c r="LL313" s="11"/>
      <c r="LM313" s="11"/>
      <c r="LN313" s="11"/>
      <c r="LO313" s="11"/>
      <c r="LP313" s="11"/>
      <c r="LQ313" s="11"/>
      <c r="LR313" s="11"/>
      <c r="LS313" s="11"/>
      <c r="LT313" s="11"/>
      <c r="LU313" s="11"/>
      <c r="LV313" s="11"/>
      <c r="LW313" s="11"/>
      <c r="LX313" s="11"/>
      <c r="LY313" s="11"/>
      <c r="LZ313" s="11"/>
      <c r="MA313" s="11"/>
      <c r="MB313" s="11"/>
      <c r="MC313" s="11"/>
      <c r="MD313" s="11"/>
      <c r="ME313" s="11"/>
      <c r="MF313" s="11"/>
      <c r="MG313" s="11"/>
      <c r="MH313" s="11"/>
      <c r="MI313" s="11"/>
      <c r="MJ313" s="11"/>
      <c r="MK313" s="11"/>
      <c r="ML313" s="11"/>
      <c r="MM313" s="11"/>
      <c r="MN313" s="11"/>
      <c r="MO313" s="11"/>
      <c r="MP313" s="11"/>
      <c r="MQ313" s="11"/>
      <c r="MR313" s="11"/>
      <c r="MS313" s="11"/>
      <c r="MT313" s="11"/>
      <c r="MU313" s="11"/>
      <c r="MV313" s="11"/>
      <c r="MW313" s="11"/>
      <c r="MX313" s="11"/>
      <c r="MY313" s="11"/>
      <c r="MZ313" s="11"/>
      <c r="NA313" s="11"/>
      <c r="NB313" s="11"/>
      <c r="NC313" s="11"/>
      <c r="ND313" s="11"/>
      <c r="NE313" s="11"/>
      <c r="NF313" s="11"/>
      <c r="NG313" s="11"/>
      <c r="NH313" s="11"/>
      <c r="NI313" s="11"/>
      <c r="NJ313" s="11"/>
      <c r="NK313" s="11"/>
      <c r="NL313" s="11"/>
      <c r="NM313" s="11"/>
      <c r="NN313" s="11"/>
      <c r="NO313" s="11"/>
      <c r="NP313" s="11"/>
      <c r="NQ313" s="11"/>
      <c r="NR313" s="11"/>
      <c r="NS313" s="11"/>
      <c r="NT313" s="14"/>
      <c r="NU313" s="11"/>
      <c r="NV313" s="11"/>
      <c r="NW313" s="11"/>
      <c r="NX313" s="11"/>
      <c r="NY313" s="11"/>
      <c r="NZ313" s="11"/>
      <c r="OA313" s="11"/>
      <c r="OB313" s="11"/>
      <c r="OC313" s="11"/>
      <c r="OD313" s="11"/>
      <c r="OE313" s="11"/>
      <c r="OF313" s="11"/>
      <c r="OG313" s="11"/>
      <c r="OH313" s="11"/>
      <c r="OI313" s="11"/>
      <c r="OJ313" s="11"/>
      <c r="OK313" s="11"/>
      <c r="OL313" s="11"/>
      <c r="OM313" s="11"/>
      <c r="ON313" s="11"/>
      <c r="OO313" s="11"/>
      <c r="OP313" s="11"/>
      <c r="OQ313" s="11"/>
      <c r="OR313" s="11"/>
      <c r="OS313" s="14"/>
      <c r="OT313" s="44"/>
      <c r="OU313" s="11"/>
      <c r="OV313" s="11"/>
      <c r="OW313" s="11"/>
      <c r="OX313" s="11"/>
      <c r="OY313" s="11"/>
      <c r="OZ313" s="11"/>
      <c r="PA313" s="11"/>
      <c r="PB313" s="11"/>
      <c r="PC313" s="11"/>
      <c r="PD313" s="11"/>
      <c r="PE313" s="11"/>
      <c r="PF313" s="11"/>
      <c r="PG313" s="11"/>
      <c r="PH313" s="11"/>
      <c r="PI313" s="11"/>
      <c r="PJ313" s="11"/>
      <c r="PK313" s="11"/>
      <c r="PL313" s="11"/>
      <c r="PM313" s="11"/>
      <c r="PN313" s="11"/>
      <c r="PO313" s="11"/>
      <c r="PP313" s="11"/>
      <c r="PQ313" s="11"/>
      <c r="PR313" s="11"/>
      <c r="PS313" s="11"/>
      <c r="PT313" s="11"/>
      <c r="PU313" s="11"/>
      <c r="PV313" s="11"/>
      <c r="PW313" s="11"/>
      <c r="PX313" s="14"/>
      <c r="PY313" s="11"/>
      <c r="PZ313" s="11"/>
      <c r="QA313" s="11"/>
      <c r="QB313" s="11"/>
      <c r="QC313" s="11"/>
      <c r="QD313" s="11"/>
      <c r="QE313" s="11"/>
      <c r="QF313" s="11"/>
      <c r="QG313" s="11"/>
      <c r="QH313" s="11"/>
      <c r="QI313" s="11"/>
      <c r="QJ313" s="11"/>
      <c r="QK313" s="11"/>
      <c r="QL313" s="11"/>
      <c r="QM313" s="11"/>
      <c r="QN313" s="11"/>
      <c r="QO313" s="11"/>
      <c r="QP313" s="11"/>
      <c r="QQ313" s="11"/>
      <c r="QR313" s="11"/>
      <c r="QS313" s="11"/>
      <c r="QT313" s="11"/>
      <c r="QU313" s="11"/>
      <c r="QV313" s="11"/>
      <c r="QW313" s="11"/>
      <c r="QX313" s="11"/>
      <c r="QY313" s="11"/>
      <c r="QZ313" s="11"/>
      <c r="RA313" s="14"/>
      <c r="RB313" s="11"/>
      <c r="RC313" s="11"/>
      <c r="RD313" s="11"/>
      <c r="RE313" s="11"/>
      <c r="RF313" s="11"/>
      <c r="RG313" s="11"/>
      <c r="RH313" s="11"/>
      <c r="RI313" s="11"/>
      <c r="RJ313" s="14"/>
      <c r="RK313" s="11"/>
      <c r="RL313" s="11"/>
      <c r="RM313" s="11"/>
      <c r="RN313" s="11"/>
      <c r="RO313" s="11"/>
      <c r="RP313" s="11"/>
      <c r="RQ313" s="11"/>
      <c r="RR313" s="11"/>
      <c r="RS313" s="11"/>
      <c r="RT313" s="11"/>
      <c r="RU313" s="11"/>
      <c r="RV313" s="11"/>
      <c r="RW313" s="11"/>
      <c r="RX313" s="11"/>
      <c r="RY313" s="11"/>
      <c r="RZ313" s="11"/>
      <c r="SA313" s="11"/>
      <c r="SB313" s="11"/>
      <c r="SC313" s="11"/>
      <c r="SD313" s="11"/>
      <c r="SE313" s="11"/>
      <c r="SF313" s="11"/>
      <c r="SG313" s="11"/>
      <c r="SH313" s="11"/>
      <c r="SI313" s="11"/>
      <c r="SJ313" s="11"/>
      <c r="SK313" s="11"/>
      <c r="SL313" s="11"/>
      <c r="SM313" s="11"/>
      <c r="SN313" s="11"/>
      <c r="SO313" s="11"/>
      <c r="SP313" s="11"/>
      <c r="SQ313" s="11"/>
      <c r="SR313" s="11"/>
      <c r="SS313" s="11"/>
      <c r="ST313" s="11"/>
      <c r="SU313" s="11"/>
      <c r="SV313" s="11"/>
      <c r="SW313" s="11"/>
      <c r="SX313" s="11"/>
      <c r="SY313" s="11"/>
      <c r="SZ313" s="11"/>
      <c r="TA313" s="11"/>
      <c r="TB313" s="11"/>
      <c r="TC313" s="11"/>
      <c r="TD313" s="11"/>
      <c r="TE313" s="11"/>
      <c r="TF313" s="11"/>
      <c r="TG313" s="14"/>
      <c r="TH313" s="11"/>
      <c r="TI313" s="11"/>
      <c r="TJ313" s="11"/>
      <c r="TK313" s="11"/>
      <c r="TL313" s="11"/>
      <c r="TM313" s="11"/>
      <c r="TN313" s="11"/>
      <c r="TO313" s="11"/>
      <c r="TP313" s="11"/>
      <c r="TQ313" s="11"/>
      <c r="TR313" s="11"/>
      <c r="TS313" s="11"/>
      <c r="TT313" s="11"/>
      <c r="TU313" s="11"/>
      <c r="TV313" s="11"/>
      <c r="TW313" s="11"/>
      <c r="TX313" s="11"/>
      <c r="TY313" s="11"/>
      <c r="TZ313" s="11"/>
      <c r="UA313" s="11"/>
      <c r="UB313" s="11"/>
      <c r="UC313" s="11"/>
      <c r="UD313" s="11"/>
      <c r="UE313" s="11"/>
      <c r="UF313" s="11"/>
      <c r="UG313" s="11"/>
      <c r="UH313" s="11"/>
      <c r="UI313" s="11"/>
      <c r="UJ313" s="11"/>
      <c r="UK313" s="11"/>
      <c r="UL313" s="11"/>
      <c r="UM313" s="11"/>
      <c r="UN313" s="11"/>
      <c r="UO313" s="11"/>
      <c r="UP313" s="11"/>
      <c r="UQ313" s="11"/>
      <c r="UR313" s="11"/>
      <c r="US313" s="11"/>
      <c r="UT313" s="11"/>
      <c r="UU313" s="11"/>
      <c r="UV313" s="11"/>
      <c r="UW313" s="11"/>
      <c r="UX313" s="11"/>
      <c r="UY313" s="11"/>
      <c r="UZ313" s="11"/>
      <c r="VA313" s="11"/>
      <c r="VB313" s="11"/>
      <c r="VC313" s="11"/>
      <c r="VD313" s="11"/>
      <c r="VE313" s="11"/>
      <c r="VF313" s="11"/>
      <c r="VG313" s="11"/>
      <c r="VH313" s="14"/>
      <c r="VI313" s="11"/>
      <c r="VJ313" s="11"/>
      <c r="VK313" s="11"/>
      <c r="VL313" s="11"/>
      <c r="VM313" s="11"/>
      <c r="VN313" s="11"/>
      <c r="VO313" s="11"/>
      <c r="VP313" s="11"/>
      <c r="VQ313" s="11"/>
      <c r="VR313" s="11"/>
      <c r="VS313" s="11"/>
      <c r="VT313" s="11"/>
      <c r="VU313" s="11"/>
      <c r="VV313" s="11"/>
      <c r="VW313" s="11"/>
      <c r="VX313" s="11"/>
      <c r="VY313" s="11"/>
      <c r="VZ313" s="11"/>
      <c r="WA313" s="11"/>
      <c r="WB313" s="11"/>
      <c r="WC313" s="11"/>
      <c r="WD313" s="11"/>
      <c r="WE313" s="11"/>
      <c r="WF313" s="11"/>
      <c r="WG313" s="11"/>
      <c r="WH313" s="11"/>
      <c r="WI313" s="11"/>
      <c r="WJ313" s="11"/>
      <c r="WK313" s="11"/>
      <c r="WL313" s="11"/>
      <c r="WM313" s="11"/>
      <c r="WN313" s="11"/>
      <c r="WO313" s="11"/>
      <c r="WP313" s="11"/>
      <c r="WQ313" s="11"/>
      <c r="WR313" s="11"/>
      <c r="WS313" s="11"/>
      <c r="WT313" s="11"/>
      <c r="WU313" s="11"/>
      <c r="WV313" s="11"/>
      <c r="WW313" s="11"/>
      <c r="WX313" s="11"/>
      <c r="WY313" s="11"/>
      <c r="WZ313" s="11"/>
      <c r="XA313" s="11"/>
      <c r="XB313" s="11"/>
      <c r="XC313" s="11"/>
      <c r="XD313" s="11"/>
      <c r="XE313" s="11"/>
      <c r="XF313" s="11"/>
      <c r="XG313" s="11"/>
      <c r="XH313" s="11"/>
      <c r="XI313" s="11"/>
      <c r="XJ313" s="11"/>
      <c r="XK313" s="11"/>
      <c r="XL313" s="11"/>
      <c r="XM313" s="11"/>
      <c r="XN313" s="11"/>
      <c r="XO313" s="11"/>
      <c r="XP313" s="11"/>
      <c r="XQ313" s="11"/>
      <c r="XR313" s="11"/>
      <c r="XS313" s="11"/>
      <c r="XT313" s="11"/>
      <c r="XU313" s="11"/>
      <c r="XV313" s="11"/>
      <c r="XW313" s="11"/>
      <c r="XX313" s="11"/>
      <c r="XY313" s="11"/>
      <c r="XZ313" s="11"/>
      <c r="YA313" s="11"/>
      <c r="YB313" s="11"/>
      <c r="YC313" s="11"/>
      <c r="YD313" s="11"/>
      <c r="YE313" s="11"/>
      <c r="YF313" s="11"/>
      <c r="YG313" s="11"/>
      <c r="YH313" s="11"/>
      <c r="YI313" s="11"/>
      <c r="YJ313" s="11"/>
      <c r="YK313" s="11"/>
      <c r="YL313" s="11"/>
      <c r="YM313" s="11"/>
      <c r="YN313" s="11"/>
      <c r="YO313" s="11"/>
      <c r="YP313" s="11"/>
      <c r="YQ313" s="11"/>
      <c r="YR313" s="11"/>
      <c r="YS313" s="11"/>
      <c r="YT313" s="11"/>
      <c r="YU313" s="11"/>
      <c r="YV313" s="11"/>
      <c r="YW313" s="11"/>
      <c r="YX313" s="11"/>
      <c r="YY313" s="11"/>
      <c r="YZ313" s="11"/>
      <c r="ZA313" s="11"/>
      <c r="ZB313" s="11"/>
      <c r="ZC313" s="11"/>
      <c r="ZD313" s="11"/>
      <c r="ZE313" s="11"/>
      <c r="ZF313" s="11"/>
      <c r="ZG313" s="11"/>
      <c r="ZH313" s="11"/>
      <c r="ZI313" s="11"/>
      <c r="ZJ313" s="11"/>
      <c r="ZK313" s="11"/>
      <c r="ZL313" s="11"/>
      <c r="ZM313" s="11"/>
      <c r="ZN313" s="11"/>
      <c r="ZO313" s="11"/>
      <c r="ZP313" s="11"/>
      <c r="ZQ313" s="11"/>
      <c r="ZR313" s="11"/>
      <c r="ZS313" s="11"/>
      <c r="ZT313" s="11"/>
      <c r="ZU313" s="11"/>
      <c r="ZV313" s="11"/>
    </row>
    <row r="314" spans="3:698" x14ac:dyDescent="0.2">
      <c r="C314" s="14"/>
      <c r="D314" s="14"/>
      <c r="E314" s="14"/>
      <c r="F314" s="14"/>
      <c r="AY314" s="14"/>
      <c r="AZ314" s="14"/>
      <c r="BA314" s="14"/>
      <c r="BB314" s="14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4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4"/>
      <c r="KM314" s="11"/>
      <c r="KN314" s="11"/>
      <c r="KO314" s="11"/>
      <c r="KP314" s="11"/>
      <c r="KQ314" s="14"/>
      <c r="KR314" s="11"/>
      <c r="KS314" s="11"/>
      <c r="KT314" s="14"/>
      <c r="KU314" s="11"/>
      <c r="KV314" s="11"/>
      <c r="KW314" s="11"/>
      <c r="KX314" s="11"/>
      <c r="KY314" s="14"/>
      <c r="KZ314" s="11"/>
      <c r="LA314" s="11"/>
      <c r="LB314" s="11"/>
      <c r="LC314" s="11"/>
      <c r="LD314" s="11"/>
      <c r="LE314" s="11"/>
      <c r="LF314" s="11"/>
      <c r="LG314" s="11"/>
      <c r="LH314" s="11"/>
      <c r="LI314" s="11"/>
      <c r="LJ314" s="11"/>
      <c r="LK314" s="11"/>
      <c r="LL314" s="11"/>
      <c r="LM314" s="11"/>
      <c r="LN314" s="11"/>
      <c r="LO314" s="11"/>
      <c r="LP314" s="11"/>
      <c r="LQ314" s="11"/>
      <c r="LR314" s="11"/>
      <c r="LS314" s="11"/>
      <c r="LT314" s="11"/>
      <c r="LU314" s="11"/>
      <c r="LV314" s="11"/>
      <c r="LW314" s="11"/>
      <c r="LX314" s="11"/>
      <c r="LY314" s="11"/>
      <c r="LZ314" s="11"/>
      <c r="MA314" s="11"/>
      <c r="MB314" s="11"/>
      <c r="MC314" s="11"/>
      <c r="MD314" s="11"/>
      <c r="ME314" s="11"/>
      <c r="MF314" s="11"/>
      <c r="MG314" s="11"/>
      <c r="MH314" s="11"/>
      <c r="MI314" s="11"/>
      <c r="MJ314" s="11"/>
      <c r="MK314" s="11"/>
      <c r="ML314" s="11"/>
      <c r="MM314" s="11"/>
      <c r="MN314" s="11"/>
      <c r="MO314" s="11"/>
      <c r="MP314" s="11"/>
      <c r="MQ314" s="11"/>
      <c r="MR314" s="11"/>
      <c r="MS314" s="11"/>
      <c r="MT314" s="11"/>
      <c r="MU314" s="11"/>
      <c r="MV314" s="11"/>
      <c r="MW314" s="11"/>
      <c r="MX314" s="11"/>
      <c r="MY314" s="11"/>
      <c r="MZ314" s="11"/>
      <c r="NA314" s="11"/>
      <c r="NB314" s="11"/>
      <c r="NC314" s="11"/>
      <c r="ND314" s="11"/>
      <c r="NE314" s="11"/>
      <c r="NF314" s="11"/>
      <c r="NG314" s="11"/>
      <c r="NH314" s="11"/>
      <c r="NI314" s="11"/>
      <c r="NJ314" s="11"/>
      <c r="NK314" s="11"/>
      <c r="NL314" s="11"/>
      <c r="NM314" s="11"/>
      <c r="NN314" s="11"/>
      <c r="NO314" s="11"/>
      <c r="NP314" s="11"/>
      <c r="NQ314" s="11"/>
      <c r="NR314" s="11"/>
      <c r="NS314" s="11"/>
      <c r="NT314" s="14"/>
      <c r="NU314" s="11"/>
      <c r="NV314" s="11"/>
      <c r="NW314" s="11"/>
      <c r="NX314" s="11"/>
      <c r="NY314" s="11"/>
      <c r="NZ314" s="11"/>
      <c r="OA314" s="11"/>
      <c r="OB314" s="11"/>
      <c r="OC314" s="11"/>
      <c r="OD314" s="11"/>
      <c r="OE314" s="11"/>
      <c r="OF314" s="11"/>
      <c r="OG314" s="11"/>
      <c r="OH314" s="11"/>
      <c r="OI314" s="11"/>
      <c r="OJ314" s="11"/>
      <c r="OK314" s="11"/>
      <c r="OL314" s="11"/>
      <c r="OM314" s="11"/>
      <c r="ON314" s="11"/>
      <c r="OO314" s="11"/>
      <c r="OP314" s="11"/>
      <c r="OQ314" s="11"/>
      <c r="OR314" s="11"/>
      <c r="OS314" s="14"/>
      <c r="OT314" s="44"/>
      <c r="OU314" s="11"/>
      <c r="OV314" s="11"/>
      <c r="OW314" s="11"/>
      <c r="OX314" s="11"/>
      <c r="OY314" s="11"/>
      <c r="OZ314" s="11"/>
      <c r="PA314" s="11"/>
      <c r="PB314" s="11"/>
      <c r="PC314" s="11"/>
      <c r="PD314" s="11"/>
      <c r="PE314" s="11"/>
      <c r="PF314" s="11"/>
      <c r="PG314" s="11"/>
      <c r="PH314" s="11"/>
      <c r="PI314" s="11"/>
      <c r="PJ314" s="11"/>
      <c r="PK314" s="11"/>
      <c r="PL314" s="11"/>
      <c r="PM314" s="11"/>
      <c r="PN314" s="11"/>
      <c r="PO314" s="11"/>
      <c r="PP314" s="11"/>
      <c r="PQ314" s="11"/>
      <c r="PR314" s="11"/>
      <c r="PS314" s="11"/>
      <c r="PT314" s="11"/>
      <c r="PU314" s="11"/>
      <c r="PV314" s="11"/>
      <c r="PW314" s="11"/>
      <c r="PX314" s="14"/>
      <c r="PY314" s="11"/>
      <c r="PZ314" s="11"/>
      <c r="QA314" s="11"/>
      <c r="QB314" s="11"/>
      <c r="QC314" s="11"/>
      <c r="QD314" s="11"/>
      <c r="QE314" s="11"/>
      <c r="QF314" s="11"/>
      <c r="QG314" s="11"/>
      <c r="QH314" s="11"/>
      <c r="QI314" s="11"/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4"/>
      <c r="RB314" s="11"/>
      <c r="RC314" s="11"/>
      <c r="RD314" s="11"/>
      <c r="RE314" s="11"/>
      <c r="RF314" s="11"/>
      <c r="RG314" s="11"/>
      <c r="RH314" s="11"/>
      <c r="RI314" s="11"/>
      <c r="RJ314" s="14"/>
      <c r="RK314" s="11"/>
      <c r="RL314" s="11"/>
      <c r="RM314" s="11"/>
      <c r="RN314" s="11"/>
      <c r="RO314" s="11"/>
      <c r="RP314" s="11"/>
      <c r="RQ314" s="11"/>
      <c r="RR314" s="11"/>
      <c r="RS314" s="11"/>
      <c r="RT314" s="11"/>
      <c r="RU314" s="11"/>
      <c r="RV314" s="11"/>
      <c r="RW314" s="11"/>
      <c r="RX314" s="11"/>
      <c r="RY314" s="11"/>
      <c r="RZ314" s="11"/>
      <c r="SA314" s="11"/>
      <c r="SB314" s="11"/>
      <c r="SC314" s="11"/>
      <c r="SD314" s="11"/>
      <c r="SE314" s="11"/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4"/>
      <c r="TH314" s="11"/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1"/>
      <c r="UP314" s="11"/>
      <c r="UQ314" s="11"/>
      <c r="UR314" s="11"/>
      <c r="US314" s="11"/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1"/>
      <c r="VG314" s="11"/>
      <c r="VH314" s="14"/>
      <c r="VI314" s="11"/>
      <c r="VJ314" s="11"/>
      <c r="VK314" s="11"/>
      <c r="VL314" s="11"/>
      <c r="VM314" s="11"/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1"/>
      <c r="WA314" s="11"/>
      <c r="WB314" s="11"/>
      <c r="WC314" s="11"/>
      <c r="WD314" s="11"/>
      <c r="WE314" s="11"/>
      <c r="WF314" s="11"/>
      <c r="WG314" s="11"/>
      <c r="WH314" s="11"/>
      <c r="WI314" s="11"/>
      <c r="WJ314" s="11"/>
      <c r="WK314" s="11"/>
      <c r="WL314" s="11"/>
      <c r="WM314" s="11"/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1"/>
      <c r="YG314" s="11"/>
      <c r="YH314" s="11"/>
      <c r="YI314" s="11"/>
      <c r="YJ314" s="11"/>
      <c r="YK314" s="11"/>
      <c r="YL314" s="11"/>
      <c r="YM314" s="11"/>
      <c r="YN314" s="11"/>
      <c r="YO314" s="11"/>
      <c r="YP314" s="11"/>
      <c r="YQ314" s="11"/>
      <c r="YR314" s="11"/>
      <c r="YS314" s="11"/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1"/>
      <c r="ZE314" s="11"/>
      <c r="ZF314" s="11"/>
      <c r="ZG314" s="11"/>
      <c r="ZH314" s="11"/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1"/>
      <c r="ZU314" s="11"/>
      <c r="ZV314" s="11"/>
    </row>
    <row r="315" spans="3:698" x14ac:dyDescent="0.2">
      <c r="C315" s="14"/>
      <c r="D315" s="14"/>
      <c r="E315" s="14"/>
      <c r="F315" s="14"/>
      <c r="AY315" s="14"/>
      <c r="AZ315" s="14"/>
      <c r="BA315" s="14"/>
      <c r="BB315" s="14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4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4"/>
      <c r="KM315" s="11"/>
      <c r="KN315" s="11"/>
      <c r="KO315" s="11"/>
      <c r="KP315" s="11"/>
      <c r="KQ315" s="14"/>
      <c r="KR315" s="11"/>
      <c r="KS315" s="11"/>
      <c r="KT315" s="14"/>
      <c r="KU315" s="11"/>
      <c r="KV315" s="11"/>
      <c r="KW315" s="11"/>
      <c r="KX315" s="11"/>
      <c r="KY315" s="14"/>
      <c r="KZ315" s="11"/>
      <c r="LA315" s="11"/>
      <c r="LB315" s="11"/>
      <c r="LC315" s="11"/>
      <c r="LD315" s="11"/>
      <c r="LE315" s="11"/>
      <c r="LF315" s="11"/>
      <c r="LG315" s="11"/>
      <c r="LH315" s="11"/>
      <c r="LI315" s="11"/>
      <c r="LJ315" s="11"/>
      <c r="LK315" s="11"/>
      <c r="LL315" s="11"/>
      <c r="LM315" s="11"/>
      <c r="LN315" s="11"/>
      <c r="LO315" s="11"/>
      <c r="LP315" s="11"/>
      <c r="LQ315" s="11"/>
      <c r="LR315" s="11"/>
      <c r="LS315" s="11"/>
      <c r="LT315" s="11"/>
      <c r="LU315" s="11"/>
      <c r="LV315" s="11"/>
      <c r="LW315" s="11"/>
      <c r="LX315" s="11"/>
      <c r="LY315" s="11"/>
      <c r="LZ315" s="11"/>
      <c r="MA315" s="11"/>
      <c r="MB315" s="11"/>
      <c r="MC315" s="11"/>
      <c r="MD315" s="11"/>
      <c r="ME315" s="11"/>
      <c r="MF315" s="11"/>
      <c r="MG315" s="11"/>
      <c r="MH315" s="11"/>
      <c r="MI315" s="11"/>
      <c r="MJ315" s="11"/>
      <c r="MK315" s="11"/>
      <c r="ML315" s="11"/>
      <c r="MM315" s="11"/>
      <c r="MN315" s="11"/>
      <c r="MO315" s="11"/>
      <c r="MP315" s="11"/>
      <c r="MQ315" s="11"/>
      <c r="MR315" s="11"/>
      <c r="MS315" s="11"/>
      <c r="MT315" s="11"/>
      <c r="MU315" s="11"/>
      <c r="MV315" s="11"/>
      <c r="MW315" s="11"/>
      <c r="MX315" s="11"/>
      <c r="MY315" s="11"/>
      <c r="MZ315" s="11"/>
      <c r="NA315" s="11"/>
      <c r="NB315" s="11"/>
      <c r="NC315" s="11"/>
      <c r="ND315" s="11"/>
      <c r="NE315" s="11"/>
      <c r="NF315" s="11"/>
      <c r="NG315" s="11"/>
      <c r="NH315" s="11"/>
      <c r="NI315" s="11"/>
      <c r="NJ315" s="11"/>
      <c r="NK315" s="11"/>
      <c r="NL315" s="11"/>
      <c r="NM315" s="11"/>
      <c r="NN315" s="11"/>
      <c r="NO315" s="11"/>
      <c r="NP315" s="11"/>
      <c r="NQ315" s="11"/>
      <c r="NR315" s="11"/>
      <c r="NS315" s="11"/>
      <c r="NT315" s="14"/>
      <c r="NU315" s="11"/>
      <c r="NV315" s="11"/>
      <c r="NW315" s="11"/>
      <c r="NX315" s="11"/>
      <c r="NY315" s="11"/>
      <c r="NZ315" s="11"/>
      <c r="OA315" s="11"/>
      <c r="OB315" s="11"/>
      <c r="OC315" s="11"/>
      <c r="OD315" s="11"/>
      <c r="OE315" s="11"/>
      <c r="OF315" s="11"/>
      <c r="OG315" s="11"/>
      <c r="OH315" s="11"/>
      <c r="OI315" s="11"/>
      <c r="OJ315" s="11"/>
      <c r="OK315" s="11"/>
      <c r="OL315" s="11"/>
      <c r="OM315" s="11"/>
      <c r="ON315" s="11"/>
      <c r="OO315" s="11"/>
      <c r="OP315" s="11"/>
      <c r="OQ315" s="11"/>
      <c r="OR315" s="11"/>
      <c r="OS315" s="14"/>
      <c r="OT315" s="44"/>
      <c r="OU315" s="11"/>
      <c r="OV315" s="11"/>
      <c r="OW315" s="11"/>
      <c r="OX315" s="11"/>
      <c r="OY315" s="11"/>
      <c r="OZ315" s="11"/>
      <c r="PA315" s="11"/>
      <c r="PB315" s="11"/>
      <c r="PC315" s="11"/>
      <c r="PD315" s="11"/>
      <c r="PE315" s="11"/>
      <c r="PF315" s="11"/>
      <c r="PG315" s="11"/>
      <c r="PH315" s="11"/>
      <c r="PI315" s="11"/>
      <c r="PJ315" s="11"/>
      <c r="PK315" s="11"/>
      <c r="PL315" s="11"/>
      <c r="PM315" s="11"/>
      <c r="PN315" s="11"/>
      <c r="PO315" s="11"/>
      <c r="PP315" s="11"/>
      <c r="PQ315" s="11"/>
      <c r="PR315" s="11"/>
      <c r="PS315" s="11"/>
      <c r="PT315" s="11"/>
      <c r="PU315" s="11"/>
      <c r="PV315" s="11"/>
      <c r="PW315" s="11"/>
      <c r="PX315" s="14"/>
      <c r="PY315" s="11"/>
      <c r="PZ315" s="11"/>
      <c r="QA315" s="11"/>
      <c r="QB315" s="11"/>
      <c r="QC315" s="11"/>
      <c r="QD315" s="11"/>
      <c r="QE315" s="11"/>
      <c r="QF315" s="11"/>
      <c r="QG315" s="11"/>
      <c r="QH315" s="11"/>
      <c r="QI315" s="11"/>
      <c r="QJ315" s="11"/>
      <c r="QK315" s="11"/>
      <c r="QL315" s="11"/>
      <c r="QM315" s="11"/>
      <c r="QN315" s="11"/>
      <c r="QO315" s="11"/>
      <c r="QP315" s="11"/>
      <c r="QQ315" s="11"/>
      <c r="QR315" s="11"/>
      <c r="QS315" s="11"/>
      <c r="QT315" s="11"/>
      <c r="QU315" s="11"/>
      <c r="QV315" s="11"/>
      <c r="QW315" s="11"/>
      <c r="QX315" s="11"/>
      <c r="QY315" s="11"/>
      <c r="QZ315" s="11"/>
      <c r="RA315" s="14"/>
      <c r="RB315" s="11"/>
      <c r="RC315" s="11"/>
      <c r="RD315" s="11"/>
      <c r="RE315" s="11"/>
      <c r="RF315" s="11"/>
      <c r="RG315" s="11"/>
      <c r="RH315" s="11"/>
      <c r="RI315" s="11"/>
      <c r="RJ315" s="14"/>
      <c r="RK315" s="11"/>
      <c r="RL315" s="11"/>
      <c r="RM315" s="11"/>
      <c r="RN315" s="11"/>
      <c r="RO315" s="11"/>
      <c r="RP315" s="11"/>
      <c r="RQ315" s="11"/>
      <c r="RR315" s="11"/>
      <c r="RS315" s="11"/>
      <c r="RT315" s="11"/>
      <c r="RU315" s="11"/>
      <c r="RV315" s="11"/>
      <c r="RW315" s="11"/>
      <c r="RX315" s="11"/>
      <c r="RY315" s="11"/>
      <c r="RZ315" s="11"/>
      <c r="SA315" s="11"/>
      <c r="SB315" s="11"/>
      <c r="SC315" s="11"/>
      <c r="SD315" s="11"/>
      <c r="SE315" s="11"/>
      <c r="SF315" s="11"/>
      <c r="SG315" s="11"/>
      <c r="SH315" s="11"/>
      <c r="SI315" s="11"/>
      <c r="SJ315" s="11"/>
      <c r="SK315" s="11"/>
      <c r="SL315" s="11"/>
      <c r="SM315" s="11"/>
      <c r="SN315" s="11"/>
      <c r="SO315" s="11"/>
      <c r="SP315" s="11"/>
      <c r="SQ315" s="11"/>
      <c r="SR315" s="11"/>
      <c r="SS315" s="11"/>
      <c r="ST315" s="11"/>
      <c r="SU315" s="11"/>
      <c r="SV315" s="11"/>
      <c r="SW315" s="11"/>
      <c r="SX315" s="11"/>
      <c r="SY315" s="11"/>
      <c r="SZ315" s="11"/>
      <c r="TA315" s="11"/>
      <c r="TB315" s="11"/>
      <c r="TC315" s="11"/>
      <c r="TD315" s="11"/>
      <c r="TE315" s="11"/>
      <c r="TF315" s="11"/>
      <c r="TG315" s="14"/>
      <c r="TH315" s="11"/>
      <c r="TI315" s="11"/>
      <c r="TJ315" s="11"/>
      <c r="TK315" s="11"/>
      <c r="TL315" s="11"/>
      <c r="TM315" s="11"/>
      <c r="TN315" s="11"/>
      <c r="TO315" s="11"/>
      <c r="TP315" s="11"/>
      <c r="TQ315" s="11"/>
      <c r="TR315" s="11"/>
      <c r="TS315" s="11"/>
      <c r="TT315" s="11"/>
      <c r="TU315" s="11"/>
      <c r="TV315" s="11"/>
      <c r="TW315" s="11"/>
      <c r="TX315" s="11"/>
      <c r="TY315" s="11"/>
      <c r="TZ315" s="11"/>
      <c r="UA315" s="11"/>
      <c r="UB315" s="11"/>
      <c r="UC315" s="11"/>
      <c r="UD315" s="11"/>
      <c r="UE315" s="11"/>
      <c r="UF315" s="11"/>
      <c r="UG315" s="11"/>
      <c r="UH315" s="11"/>
      <c r="UI315" s="11"/>
      <c r="UJ315" s="11"/>
      <c r="UK315" s="11"/>
      <c r="UL315" s="11"/>
      <c r="UM315" s="11"/>
      <c r="UN315" s="11"/>
      <c r="UO315" s="11"/>
      <c r="UP315" s="11"/>
      <c r="UQ315" s="11"/>
      <c r="UR315" s="11"/>
      <c r="US315" s="11"/>
      <c r="UT315" s="11"/>
      <c r="UU315" s="11"/>
      <c r="UV315" s="11"/>
      <c r="UW315" s="11"/>
      <c r="UX315" s="11"/>
      <c r="UY315" s="11"/>
      <c r="UZ315" s="11"/>
      <c r="VA315" s="11"/>
      <c r="VB315" s="11"/>
      <c r="VC315" s="11"/>
      <c r="VD315" s="11"/>
      <c r="VE315" s="11"/>
      <c r="VF315" s="11"/>
      <c r="VG315" s="11"/>
      <c r="VH315" s="14"/>
      <c r="VI315" s="11"/>
      <c r="VJ315" s="11"/>
      <c r="VK315" s="11"/>
      <c r="VL315" s="11"/>
      <c r="VM315" s="11"/>
      <c r="VN315" s="11"/>
      <c r="VO315" s="11"/>
      <c r="VP315" s="11"/>
      <c r="VQ315" s="11"/>
      <c r="VR315" s="11"/>
      <c r="VS315" s="11"/>
      <c r="VT315" s="11"/>
      <c r="VU315" s="11"/>
      <c r="VV315" s="11"/>
      <c r="VW315" s="11"/>
      <c r="VX315" s="11"/>
      <c r="VY315" s="11"/>
      <c r="VZ315" s="11"/>
      <c r="WA315" s="11"/>
      <c r="WB315" s="11"/>
      <c r="WC315" s="11"/>
      <c r="WD315" s="11"/>
      <c r="WE315" s="11"/>
      <c r="WF315" s="11"/>
      <c r="WG315" s="11"/>
      <c r="WH315" s="11"/>
      <c r="WI315" s="11"/>
      <c r="WJ315" s="11"/>
      <c r="WK315" s="11"/>
      <c r="WL315" s="11"/>
      <c r="WM315" s="11"/>
      <c r="WN315" s="11"/>
      <c r="WO315" s="11"/>
      <c r="WP315" s="11"/>
      <c r="WQ315" s="11"/>
      <c r="WR315" s="11"/>
      <c r="WS315" s="11"/>
      <c r="WT315" s="11"/>
      <c r="WU315" s="11"/>
      <c r="WV315" s="11"/>
      <c r="WW315" s="11"/>
      <c r="WX315" s="11"/>
      <c r="WY315" s="11"/>
      <c r="WZ315" s="11"/>
      <c r="XA315" s="11"/>
      <c r="XB315" s="11"/>
      <c r="XC315" s="11"/>
      <c r="XD315" s="11"/>
      <c r="XE315" s="11"/>
      <c r="XF315" s="11"/>
      <c r="XG315" s="11"/>
      <c r="XH315" s="11"/>
      <c r="XI315" s="11"/>
      <c r="XJ315" s="11"/>
      <c r="XK315" s="11"/>
      <c r="XL315" s="11"/>
      <c r="XM315" s="11"/>
      <c r="XN315" s="11"/>
      <c r="XO315" s="11"/>
      <c r="XP315" s="11"/>
      <c r="XQ315" s="11"/>
      <c r="XR315" s="11"/>
      <c r="XS315" s="11"/>
      <c r="XT315" s="11"/>
      <c r="XU315" s="11"/>
      <c r="XV315" s="11"/>
      <c r="XW315" s="11"/>
      <c r="XX315" s="11"/>
      <c r="XY315" s="11"/>
      <c r="XZ315" s="11"/>
      <c r="YA315" s="11"/>
      <c r="YB315" s="11"/>
      <c r="YC315" s="11"/>
      <c r="YD315" s="11"/>
      <c r="YE315" s="11"/>
      <c r="YF315" s="11"/>
      <c r="YG315" s="11"/>
      <c r="YH315" s="11"/>
      <c r="YI315" s="11"/>
      <c r="YJ315" s="11"/>
      <c r="YK315" s="11"/>
      <c r="YL315" s="11"/>
      <c r="YM315" s="11"/>
      <c r="YN315" s="11"/>
      <c r="YO315" s="11"/>
      <c r="YP315" s="11"/>
      <c r="YQ315" s="11"/>
      <c r="YR315" s="11"/>
      <c r="YS315" s="11"/>
      <c r="YT315" s="11"/>
      <c r="YU315" s="11"/>
      <c r="YV315" s="11"/>
      <c r="YW315" s="11"/>
      <c r="YX315" s="11"/>
      <c r="YY315" s="11"/>
      <c r="YZ315" s="11"/>
      <c r="ZA315" s="11"/>
      <c r="ZB315" s="11"/>
      <c r="ZC315" s="11"/>
      <c r="ZD315" s="11"/>
      <c r="ZE315" s="11"/>
      <c r="ZF315" s="11"/>
      <c r="ZG315" s="11"/>
      <c r="ZH315" s="11"/>
      <c r="ZI315" s="11"/>
      <c r="ZJ315" s="11"/>
      <c r="ZK315" s="11"/>
      <c r="ZL315" s="11"/>
      <c r="ZM315" s="11"/>
      <c r="ZN315" s="11"/>
      <c r="ZO315" s="11"/>
      <c r="ZP315" s="11"/>
      <c r="ZQ315" s="11"/>
      <c r="ZR315" s="11"/>
      <c r="ZS315" s="11"/>
      <c r="ZT315" s="11"/>
      <c r="ZU315" s="11"/>
      <c r="ZV315" s="11"/>
    </row>
    <row r="316" spans="3:698" x14ac:dyDescent="0.2">
      <c r="C316" s="14"/>
      <c r="D316" s="14"/>
      <c r="E316" s="14"/>
      <c r="F316" s="14"/>
      <c r="AY316" s="14"/>
      <c r="AZ316" s="14"/>
      <c r="BA316" s="14"/>
      <c r="BB316" s="14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4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4"/>
      <c r="KM316" s="11"/>
      <c r="KN316" s="11"/>
      <c r="KO316" s="11"/>
      <c r="KP316" s="11"/>
      <c r="KQ316" s="14"/>
      <c r="KR316" s="11"/>
      <c r="KS316" s="11"/>
      <c r="KT316" s="14"/>
      <c r="KU316" s="11"/>
      <c r="KV316" s="11"/>
      <c r="KW316" s="11"/>
      <c r="KX316" s="11"/>
      <c r="KY316" s="14"/>
      <c r="KZ316" s="11"/>
      <c r="LA316" s="11"/>
      <c r="LB316" s="11"/>
      <c r="LC316" s="11"/>
      <c r="LD316" s="11"/>
      <c r="LE316" s="11"/>
      <c r="LF316" s="11"/>
      <c r="LG316" s="11"/>
      <c r="LH316" s="11"/>
      <c r="LI316" s="11"/>
      <c r="LJ316" s="11"/>
      <c r="LK316" s="11"/>
      <c r="LL316" s="11"/>
      <c r="LM316" s="11"/>
      <c r="LN316" s="11"/>
      <c r="LO316" s="11"/>
      <c r="LP316" s="11"/>
      <c r="LQ316" s="11"/>
      <c r="LR316" s="11"/>
      <c r="LS316" s="11"/>
      <c r="LT316" s="11"/>
      <c r="LU316" s="11"/>
      <c r="LV316" s="11"/>
      <c r="LW316" s="11"/>
      <c r="LX316" s="11"/>
      <c r="LY316" s="11"/>
      <c r="LZ316" s="11"/>
      <c r="MA316" s="11"/>
      <c r="MB316" s="11"/>
      <c r="MC316" s="11"/>
      <c r="MD316" s="11"/>
      <c r="ME316" s="11"/>
      <c r="MF316" s="11"/>
      <c r="MG316" s="11"/>
      <c r="MH316" s="11"/>
      <c r="MI316" s="11"/>
      <c r="MJ316" s="11"/>
      <c r="MK316" s="11"/>
      <c r="ML316" s="11"/>
      <c r="MM316" s="11"/>
      <c r="MN316" s="11"/>
      <c r="MO316" s="11"/>
      <c r="MP316" s="11"/>
      <c r="MQ316" s="11"/>
      <c r="MR316" s="11"/>
      <c r="MS316" s="11"/>
      <c r="MT316" s="11"/>
      <c r="MU316" s="11"/>
      <c r="MV316" s="11"/>
      <c r="MW316" s="11"/>
      <c r="MX316" s="11"/>
      <c r="MY316" s="11"/>
      <c r="MZ316" s="11"/>
      <c r="NA316" s="11"/>
      <c r="NB316" s="11"/>
      <c r="NC316" s="11"/>
      <c r="ND316" s="11"/>
      <c r="NE316" s="11"/>
      <c r="NF316" s="11"/>
      <c r="NG316" s="11"/>
      <c r="NH316" s="11"/>
      <c r="NI316" s="11"/>
      <c r="NJ316" s="11"/>
      <c r="NK316" s="11"/>
      <c r="NL316" s="11"/>
      <c r="NM316" s="11"/>
      <c r="NN316" s="11"/>
      <c r="NO316" s="11"/>
      <c r="NP316" s="11"/>
      <c r="NQ316" s="11"/>
      <c r="NR316" s="11"/>
      <c r="NS316" s="11"/>
      <c r="NT316" s="14"/>
      <c r="NU316" s="11"/>
      <c r="NV316" s="11"/>
      <c r="NW316" s="11"/>
      <c r="NX316" s="11"/>
      <c r="NY316" s="11"/>
      <c r="NZ316" s="11"/>
      <c r="OA316" s="11"/>
      <c r="OB316" s="11"/>
      <c r="OC316" s="11"/>
      <c r="OD316" s="11"/>
      <c r="OE316" s="11"/>
      <c r="OF316" s="11"/>
      <c r="OG316" s="11"/>
      <c r="OH316" s="11"/>
      <c r="OI316" s="11"/>
      <c r="OJ316" s="11"/>
      <c r="OK316" s="11"/>
      <c r="OL316" s="11"/>
      <c r="OM316" s="11"/>
      <c r="ON316" s="11"/>
      <c r="OO316" s="11"/>
      <c r="OP316" s="11"/>
      <c r="OQ316" s="11"/>
      <c r="OR316" s="11"/>
      <c r="OS316" s="14"/>
      <c r="OT316" s="44"/>
      <c r="OU316" s="11"/>
      <c r="OV316" s="11"/>
      <c r="OW316" s="11"/>
      <c r="OX316" s="11"/>
      <c r="OY316" s="11"/>
      <c r="OZ316" s="11"/>
      <c r="PA316" s="11"/>
      <c r="PB316" s="11"/>
      <c r="PC316" s="11"/>
      <c r="PD316" s="11"/>
      <c r="PE316" s="11"/>
      <c r="PF316" s="11"/>
      <c r="PG316" s="11"/>
      <c r="PH316" s="11"/>
      <c r="PI316" s="11"/>
      <c r="PJ316" s="11"/>
      <c r="PK316" s="11"/>
      <c r="PL316" s="11"/>
      <c r="PM316" s="11"/>
      <c r="PN316" s="11"/>
      <c r="PO316" s="11"/>
      <c r="PP316" s="11"/>
      <c r="PQ316" s="11"/>
      <c r="PR316" s="11"/>
      <c r="PS316" s="11"/>
      <c r="PT316" s="11"/>
      <c r="PU316" s="11"/>
      <c r="PV316" s="11"/>
      <c r="PW316" s="11"/>
      <c r="PX316" s="14"/>
      <c r="PY316" s="11"/>
      <c r="PZ316" s="11"/>
      <c r="QA316" s="11"/>
      <c r="QB316" s="11"/>
      <c r="QC316" s="11"/>
      <c r="QD316" s="11"/>
      <c r="QE316" s="11"/>
      <c r="QF316" s="11"/>
      <c r="QG316" s="11"/>
      <c r="QH316" s="11"/>
      <c r="QI316" s="11"/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4"/>
      <c r="RB316" s="11"/>
      <c r="RC316" s="11"/>
      <c r="RD316" s="11"/>
      <c r="RE316" s="11"/>
      <c r="RF316" s="11"/>
      <c r="RG316" s="11"/>
      <c r="RH316" s="11"/>
      <c r="RI316" s="11"/>
      <c r="RJ316" s="14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4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4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1"/>
      <c r="ZF316" s="11"/>
      <c r="ZG316" s="11"/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</row>
    <row r="317" spans="3:698" x14ac:dyDescent="0.2">
      <c r="C317" s="14"/>
      <c r="D317" s="14"/>
      <c r="E317" s="14"/>
      <c r="F317" s="14"/>
      <c r="AY317" s="14"/>
      <c r="AZ317" s="14"/>
      <c r="BA317" s="14"/>
      <c r="BB317" s="14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4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4"/>
      <c r="KM317" s="11"/>
      <c r="KN317" s="11"/>
      <c r="KO317" s="11"/>
      <c r="KP317" s="11"/>
      <c r="KQ317" s="14"/>
      <c r="KR317" s="11"/>
      <c r="KS317" s="11"/>
      <c r="KT317" s="14"/>
      <c r="KU317" s="11"/>
      <c r="KV317" s="11"/>
      <c r="KW317" s="11"/>
      <c r="KX317" s="11"/>
      <c r="KY317" s="14"/>
      <c r="KZ317" s="11"/>
      <c r="LA317" s="11"/>
      <c r="LB317" s="11"/>
      <c r="LC317" s="11"/>
      <c r="LD317" s="11"/>
      <c r="LE317" s="11"/>
      <c r="LF317" s="11"/>
      <c r="LG317" s="11"/>
      <c r="LH317" s="11"/>
      <c r="LI317" s="11"/>
      <c r="LJ317" s="11"/>
      <c r="LK317" s="11"/>
      <c r="LL317" s="11"/>
      <c r="LM317" s="11"/>
      <c r="LN317" s="11"/>
      <c r="LO317" s="11"/>
      <c r="LP317" s="11"/>
      <c r="LQ317" s="11"/>
      <c r="LR317" s="11"/>
      <c r="LS317" s="11"/>
      <c r="LT317" s="11"/>
      <c r="LU317" s="11"/>
      <c r="LV317" s="11"/>
      <c r="LW317" s="11"/>
      <c r="LX317" s="11"/>
      <c r="LY317" s="11"/>
      <c r="LZ317" s="11"/>
      <c r="MA317" s="11"/>
      <c r="MB317" s="11"/>
      <c r="MC317" s="11"/>
      <c r="MD317" s="11"/>
      <c r="ME317" s="11"/>
      <c r="MF317" s="11"/>
      <c r="MG317" s="11"/>
      <c r="MH317" s="11"/>
      <c r="MI317" s="11"/>
      <c r="MJ317" s="11"/>
      <c r="MK317" s="11"/>
      <c r="ML317" s="11"/>
      <c r="MM317" s="11"/>
      <c r="MN317" s="11"/>
      <c r="MO317" s="11"/>
      <c r="MP317" s="11"/>
      <c r="MQ317" s="11"/>
      <c r="MR317" s="11"/>
      <c r="MS317" s="11"/>
      <c r="MT317" s="11"/>
      <c r="MU317" s="11"/>
      <c r="MV317" s="11"/>
      <c r="MW317" s="11"/>
      <c r="MX317" s="11"/>
      <c r="MY317" s="11"/>
      <c r="MZ317" s="11"/>
      <c r="NA317" s="11"/>
      <c r="NB317" s="11"/>
      <c r="NC317" s="11"/>
      <c r="ND317" s="11"/>
      <c r="NE317" s="11"/>
      <c r="NF317" s="11"/>
      <c r="NG317" s="11"/>
      <c r="NH317" s="11"/>
      <c r="NI317" s="11"/>
      <c r="NJ317" s="11"/>
      <c r="NK317" s="11"/>
      <c r="NL317" s="11"/>
      <c r="NM317" s="11"/>
      <c r="NN317" s="11"/>
      <c r="NO317" s="11"/>
      <c r="NP317" s="11"/>
      <c r="NQ317" s="11"/>
      <c r="NR317" s="11"/>
      <c r="NS317" s="11"/>
      <c r="NT317" s="14"/>
      <c r="NU317" s="11"/>
      <c r="NV317" s="11"/>
      <c r="NW317" s="11"/>
      <c r="NX317" s="11"/>
      <c r="NY317" s="11"/>
      <c r="NZ317" s="11"/>
      <c r="OA317" s="11"/>
      <c r="OB317" s="11"/>
      <c r="OC317" s="11"/>
      <c r="OD317" s="11"/>
      <c r="OE317" s="11"/>
      <c r="OF317" s="11"/>
      <c r="OG317" s="11"/>
      <c r="OH317" s="11"/>
      <c r="OI317" s="11"/>
      <c r="OJ317" s="11"/>
      <c r="OK317" s="11"/>
      <c r="OL317" s="11"/>
      <c r="OM317" s="11"/>
      <c r="ON317" s="11"/>
      <c r="OO317" s="11"/>
      <c r="OP317" s="11"/>
      <c r="OQ317" s="11"/>
      <c r="OR317" s="11"/>
      <c r="OS317" s="14"/>
      <c r="OT317" s="44"/>
      <c r="OU317" s="11"/>
      <c r="OV317" s="11"/>
      <c r="OW317" s="11"/>
      <c r="OX317" s="11"/>
      <c r="OY317" s="11"/>
      <c r="OZ317" s="11"/>
      <c r="PA317" s="11"/>
      <c r="PB317" s="11"/>
      <c r="PC317" s="11"/>
      <c r="PD317" s="11"/>
      <c r="PE317" s="11"/>
      <c r="PF317" s="11"/>
      <c r="PG317" s="11"/>
      <c r="PH317" s="11"/>
      <c r="PI317" s="11"/>
      <c r="PJ317" s="11"/>
      <c r="PK317" s="11"/>
      <c r="PL317" s="11"/>
      <c r="PM317" s="11"/>
      <c r="PN317" s="11"/>
      <c r="PO317" s="11"/>
      <c r="PP317" s="11"/>
      <c r="PQ317" s="11"/>
      <c r="PR317" s="11"/>
      <c r="PS317" s="11"/>
      <c r="PT317" s="11"/>
      <c r="PU317" s="11"/>
      <c r="PV317" s="11"/>
      <c r="PW317" s="11"/>
      <c r="PX317" s="14"/>
      <c r="PY317" s="11"/>
      <c r="PZ317" s="11"/>
      <c r="QA317" s="11"/>
      <c r="QB317" s="11"/>
      <c r="QC317" s="11"/>
      <c r="QD317" s="11"/>
      <c r="QE317" s="11"/>
      <c r="QF317" s="11"/>
      <c r="QG317" s="11"/>
      <c r="QH317" s="11"/>
      <c r="QI317" s="11"/>
      <c r="QJ317" s="11"/>
      <c r="QK317" s="11"/>
      <c r="QL317" s="11"/>
      <c r="QM317" s="11"/>
      <c r="QN317" s="11"/>
      <c r="QO317" s="11"/>
      <c r="QP317" s="11"/>
      <c r="QQ317" s="11"/>
      <c r="QR317" s="11"/>
      <c r="QS317" s="11"/>
      <c r="QT317" s="11"/>
      <c r="QU317" s="11"/>
      <c r="QV317" s="11"/>
      <c r="QW317" s="11"/>
      <c r="QX317" s="11"/>
      <c r="QY317" s="11"/>
      <c r="QZ317" s="11"/>
      <c r="RA317" s="14"/>
      <c r="RB317" s="11"/>
      <c r="RC317" s="11"/>
      <c r="RD317" s="11"/>
      <c r="RE317" s="11"/>
      <c r="RF317" s="11"/>
      <c r="RG317" s="11"/>
      <c r="RH317" s="11"/>
      <c r="RI317" s="11"/>
      <c r="RJ317" s="14"/>
      <c r="RK317" s="11"/>
      <c r="RL317" s="11"/>
      <c r="RM317" s="11"/>
      <c r="RN317" s="11"/>
      <c r="RO317" s="11"/>
      <c r="RP317" s="11"/>
      <c r="RQ317" s="11"/>
      <c r="RR317" s="11"/>
      <c r="RS317" s="11"/>
      <c r="RT317" s="11"/>
      <c r="RU317" s="11"/>
      <c r="RV317" s="11"/>
      <c r="RW317" s="11"/>
      <c r="RX317" s="11"/>
      <c r="RY317" s="11"/>
      <c r="RZ317" s="11"/>
      <c r="SA317" s="11"/>
      <c r="SB317" s="11"/>
      <c r="SC317" s="11"/>
      <c r="SD317" s="11"/>
      <c r="SE317" s="11"/>
      <c r="SF317" s="11"/>
      <c r="SG317" s="11"/>
      <c r="SH317" s="11"/>
      <c r="SI317" s="11"/>
      <c r="SJ317" s="11"/>
      <c r="SK317" s="11"/>
      <c r="SL317" s="11"/>
      <c r="SM317" s="11"/>
      <c r="SN317" s="11"/>
      <c r="SO317" s="11"/>
      <c r="SP317" s="11"/>
      <c r="SQ317" s="11"/>
      <c r="SR317" s="11"/>
      <c r="SS317" s="11"/>
      <c r="ST317" s="11"/>
      <c r="SU317" s="11"/>
      <c r="SV317" s="11"/>
      <c r="SW317" s="11"/>
      <c r="SX317" s="11"/>
      <c r="SY317" s="11"/>
      <c r="SZ317" s="11"/>
      <c r="TA317" s="11"/>
      <c r="TB317" s="11"/>
      <c r="TC317" s="11"/>
      <c r="TD317" s="11"/>
      <c r="TE317" s="11"/>
      <c r="TF317" s="11"/>
      <c r="TG317" s="14"/>
      <c r="TH317" s="11"/>
      <c r="TI317" s="11"/>
      <c r="TJ317" s="11"/>
      <c r="TK317" s="11"/>
      <c r="TL317" s="11"/>
      <c r="TM317" s="11"/>
      <c r="TN317" s="11"/>
      <c r="TO317" s="11"/>
      <c r="TP317" s="11"/>
      <c r="TQ317" s="11"/>
      <c r="TR317" s="11"/>
      <c r="TS317" s="11"/>
      <c r="TT317" s="11"/>
      <c r="TU317" s="11"/>
      <c r="TV317" s="11"/>
      <c r="TW317" s="11"/>
      <c r="TX317" s="11"/>
      <c r="TY317" s="11"/>
      <c r="TZ317" s="11"/>
      <c r="UA317" s="11"/>
      <c r="UB317" s="11"/>
      <c r="UC317" s="11"/>
      <c r="UD317" s="11"/>
      <c r="UE317" s="11"/>
      <c r="UF317" s="11"/>
      <c r="UG317" s="11"/>
      <c r="UH317" s="11"/>
      <c r="UI317" s="11"/>
      <c r="UJ317" s="11"/>
      <c r="UK317" s="11"/>
      <c r="UL317" s="11"/>
      <c r="UM317" s="11"/>
      <c r="UN317" s="11"/>
      <c r="UO317" s="11"/>
      <c r="UP317" s="11"/>
      <c r="UQ317" s="11"/>
      <c r="UR317" s="11"/>
      <c r="US317" s="11"/>
      <c r="UT317" s="11"/>
      <c r="UU317" s="11"/>
      <c r="UV317" s="11"/>
      <c r="UW317" s="11"/>
      <c r="UX317" s="11"/>
      <c r="UY317" s="11"/>
      <c r="UZ317" s="11"/>
      <c r="VA317" s="11"/>
      <c r="VB317" s="11"/>
      <c r="VC317" s="11"/>
      <c r="VD317" s="11"/>
      <c r="VE317" s="11"/>
      <c r="VF317" s="11"/>
      <c r="VG317" s="11"/>
      <c r="VH317" s="14"/>
      <c r="VI317" s="11"/>
      <c r="VJ317" s="11"/>
      <c r="VK317" s="11"/>
      <c r="VL317" s="11"/>
      <c r="VM317" s="11"/>
      <c r="VN317" s="11"/>
      <c r="VO317" s="11"/>
      <c r="VP317" s="11"/>
      <c r="VQ317" s="11"/>
      <c r="VR317" s="11"/>
      <c r="VS317" s="11"/>
      <c r="VT317" s="11"/>
      <c r="VU317" s="11"/>
      <c r="VV317" s="11"/>
      <c r="VW317" s="11"/>
      <c r="VX317" s="11"/>
      <c r="VY317" s="11"/>
      <c r="VZ317" s="11"/>
      <c r="WA317" s="11"/>
      <c r="WB317" s="11"/>
      <c r="WC317" s="11"/>
      <c r="WD317" s="11"/>
      <c r="WE317" s="11"/>
      <c r="WF317" s="11"/>
      <c r="WG317" s="11"/>
      <c r="WH317" s="11"/>
      <c r="WI317" s="11"/>
      <c r="WJ317" s="11"/>
      <c r="WK317" s="11"/>
      <c r="WL317" s="11"/>
      <c r="WM317" s="11"/>
      <c r="WN317" s="11"/>
      <c r="WO317" s="11"/>
      <c r="WP317" s="11"/>
      <c r="WQ317" s="11"/>
      <c r="WR317" s="11"/>
      <c r="WS317" s="11"/>
      <c r="WT317" s="11"/>
      <c r="WU317" s="11"/>
      <c r="WV317" s="11"/>
      <c r="WW317" s="11"/>
      <c r="WX317" s="11"/>
      <c r="WY317" s="11"/>
      <c r="WZ317" s="11"/>
      <c r="XA317" s="11"/>
      <c r="XB317" s="11"/>
      <c r="XC317" s="11"/>
      <c r="XD317" s="11"/>
      <c r="XE317" s="11"/>
      <c r="XF317" s="11"/>
      <c r="XG317" s="11"/>
      <c r="XH317" s="11"/>
      <c r="XI317" s="11"/>
      <c r="XJ317" s="11"/>
      <c r="XK317" s="11"/>
      <c r="XL317" s="11"/>
      <c r="XM317" s="11"/>
      <c r="XN317" s="11"/>
      <c r="XO317" s="11"/>
      <c r="XP317" s="11"/>
      <c r="XQ317" s="11"/>
      <c r="XR317" s="11"/>
      <c r="XS317" s="11"/>
      <c r="XT317" s="11"/>
      <c r="XU317" s="11"/>
      <c r="XV317" s="11"/>
      <c r="XW317" s="11"/>
      <c r="XX317" s="11"/>
      <c r="XY317" s="11"/>
      <c r="XZ317" s="11"/>
      <c r="YA317" s="11"/>
      <c r="YB317" s="11"/>
      <c r="YC317" s="11"/>
      <c r="YD317" s="11"/>
      <c r="YE317" s="11"/>
      <c r="YF317" s="11"/>
      <c r="YG317" s="11"/>
      <c r="YH317" s="11"/>
      <c r="YI317" s="11"/>
      <c r="YJ317" s="11"/>
      <c r="YK317" s="11"/>
      <c r="YL317" s="11"/>
      <c r="YM317" s="11"/>
      <c r="YN317" s="11"/>
      <c r="YO317" s="11"/>
      <c r="YP317" s="11"/>
      <c r="YQ317" s="11"/>
      <c r="YR317" s="11"/>
      <c r="YS317" s="11"/>
      <c r="YT317" s="11"/>
      <c r="YU317" s="11"/>
      <c r="YV317" s="11"/>
      <c r="YW317" s="11"/>
      <c r="YX317" s="11"/>
      <c r="YY317" s="11"/>
      <c r="YZ317" s="11"/>
      <c r="ZA317" s="11"/>
      <c r="ZB317" s="11"/>
      <c r="ZC317" s="11"/>
      <c r="ZD317" s="11"/>
      <c r="ZE317" s="11"/>
      <c r="ZF317" s="11"/>
      <c r="ZG317" s="11"/>
      <c r="ZH317" s="11"/>
      <c r="ZI317" s="11"/>
      <c r="ZJ317" s="11"/>
      <c r="ZK317" s="11"/>
      <c r="ZL317" s="11"/>
      <c r="ZM317" s="11"/>
      <c r="ZN317" s="11"/>
      <c r="ZO317" s="11"/>
      <c r="ZP317" s="11"/>
      <c r="ZQ317" s="11"/>
      <c r="ZR317" s="11"/>
      <c r="ZS317" s="11"/>
      <c r="ZT317" s="11"/>
      <c r="ZU317" s="11"/>
      <c r="ZV317" s="11"/>
    </row>
    <row r="318" spans="3:698" x14ac:dyDescent="0.2">
      <c r="C318" s="14"/>
      <c r="D318" s="14"/>
      <c r="E318" s="14"/>
      <c r="F318" s="14"/>
      <c r="AY318" s="14"/>
      <c r="AZ318" s="14"/>
      <c r="BA318" s="14"/>
      <c r="BB318" s="14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4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4"/>
      <c r="KM318" s="11"/>
      <c r="KN318" s="11"/>
      <c r="KO318" s="11"/>
      <c r="KP318" s="11"/>
      <c r="KQ318" s="14"/>
      <c r="KR318" s="11"/>
      <c r="KS318" s="11"/>
      <c r="KT318" s="14"/>
      <c r="KU318" s="11"/>
      <c r="KV318" s="11"/>
      <c r="KW318" s="11"/>
      <c r="KX318" s="11"/>
      <c r="KY318" s="14"/>
      <c r="KZ318" s="11"/>
      <c r="LA318" s="11"/>
      <c r="LB318" s="11"/>
      <c r="LC318" s="11"/>
      <c r="LD318" s="11"/>
      <c r="LE318" s="11"/>
      <c r="LF318" s="11"/>
      <c r="LG318" s="11"/>
      <c r="LH318" s="11"/>
      <c r="LI318" s="11"/>
      <c r="LJ318" s="11"/>
      <c r="LK318" s="11"/>
      <c r="LL318" s="11"/>
      <c r="LM318" s="11"/>
      <c r="LN318" s="11"/>
      <c r="LO318" s="11"/>
      <c r="LP318" s="11"/>
      <c r="LQ318" s="11"/>
      <c r="LR318" s="11"/>
      <c r="LS318" s="11"/>
      <c r="LT318" s="11"/>
      <c r="LU318" s="11"/>
      <c r="LV318" s="11"/>
      <c r="LW318" s="11"/>
      <c r="LX318" s="11"/>
      <c r="LY318" s="11"/>
      <c r="LZ318" s="11"/>
      <c r="MA318" s="11"/>
      <c r="MB318" s="11"/>
      <c r="MC318" s="11"/>
      <c r="MD318" s="11"/>
      <c r="ME318" s="11"/>
      <c r="MF318" s="11"/>
      <c r="MG318" s="11"/>
      <c r="MH318" s="11"/>
      <c r="MI318" s="11"/>
      <c r="MJ318" s="11"/>
      <c r="MK318" s="11"/>
      <c r="ML318" s="11"/>
      <c r="MM318" s="11"/>
      <c r="MN318" s="11"/>
      <c r="MO318" s="11"/>
      <c r="MP318" s="11"/>
      <c r="MQ318" s="11"/>
      <c r="MR318" s="11"/>
      <c r="MS318" s="11"/>
      <c r="MT318" s="11"/>
      <c r="MU318" s="11"/>
      <c r="MV318" s="11"/>
      <c r="MW318" s="11"/>
      <c r="MX318" s="11"/>
      <c r="MY318" s="11"/>
      <c r="MZ318" s="11"/>
      <c r="NA318" s="11"/>
      <c r="NB318" s="11"/>
      <c r="NC318" s="11"/>
      <c r="ND318" s="11"/>
      <c r="NE318" s="11"/>
      <c r="NF318" s="11"/>
      <c r="NG318" s="11"/>
      <c r="NH318" s="11"/>
      <c r="NI318" s="11"/>
      <c r="NJ318" s="11"/>
      <c r="NK318" s="11"/>
      <c r="NL318" s="11"/>
      <c r="NM318" s="11"/>
      <c r="NN318" s="11"/>
      <c r="NO318" s="11"/>
      <c r="NP318" s="11"/>
      <c r="NQ318" s="11"/>
      <c r="NR318" s="11"/>
      <c r="NS318" s="11"/>
      <c r="NT318" s="14"/>
      <c r="NU318" s="11"/>
      <c r="NV318" s="11"/>
      <c r="NW318" s="11"/>
      <c r="NX318" s="11"/>
      <c r="NY318" s="11"/>
      <c r="NZ318" s="11"/>
      <c r="OA318" s="11"/>
      <c r="OB318" s="11"/>
      <c r="OC318" s="11"/>
      <c r="OD318" s="11"/>
      <c r="OE318" s="11"/>
      <c r="OF318" s="11"/>
      <c r="OG318" s="11"/>
      <c r="OH318" s="11"/>
      <c r="OI318" s="11"/>
      <c r="OJ318" s="11"/>
      <c r="OK318" s="11"/>
      <c r="OL318" s="11"/>
      <c r="OM318" s="11"/>
      <c r="ON318" s="11"/>
      <c r="OO318" s="11"/>
      <c r="OP318" s="11"/>
      <c r="OQ318" s="11"/>
      <c r="OR318" s="11"/>
      <c r="OS318" s="14"/>
      <c r="OT318" s="44"/>
      <c r="OU318" s="11"/>
      <c r="OV318" s="11"/>
      <c r="OW318" s="11"/>
      <c r="OX318" s="11"/>
      <c r="OY318" s="11"/>
      <c r="OZ318" s="11"/>
      <c r="PA318" s="11"/>
      <c r="PB318" s="11"/>
      <c r="PC318" s="11"/>
      <c r="PD318" s="11"/>
      <c r="PE318" s="11"/>
      <c r="PF318" s="11"/>
      <c r="PG318" s="11"/>
      <c r="PH318" s="11"/>
      <c r="PI318" s="11"/>
      <c r="PJ318" s="11"/>
      <c r="PK318" s="11"/>
      <c r="PL318" s="11"/>
      <c r="PM318" s="11"/>
      <c r="PN318" s="11"/>
      <c r="PO318" s="11"/>
      <c r="PP318" s="11"/>
      <c r="PQ318" s="11"/>
      <c r="PR318" s="11"/>
      <c r="PS318" s="11"/>
      <c r="PT318" s="11"/>
      <c r="PU318" s="11"/>
      <c r="PV318" s="11"/>
      <c r="PW318" s="11"/>
      <c r="PX318" s="14"/>
      <c r="PY318" s="11"/>
      <c r="PZ318" s="11"/>
      <c r="QA318" s="11"/>
      <c r="QB318" s="11"/>
      <c r="QC318" s="11"/>
      <c r="QD318" s="11"/>
      <c r="QE318" s="11"/>
      <c r="QF318" s="11"/>
      <c r="QG318" s="11"/>
      <c r="QH318" s="11"/>
      <c r="QI318" s="11"/>
      <c r="QJ318" s="11"/>
      <c r="QK318" s="11"/>
      <c r="QL318" s="11"/>
      <c r="QM318" s="11"/>
      <c r="QN318" s="11"/>
      <c r="QO318" s="11"/>
      <c r="QP318" s="11"/>
      <c r="QQ318" s="11"/>
      <c r="QR318" s="11"/>
      <c r="QS318" s="11"/>
      <c r="QT318" s="11"/>
      <c r="QU318" s="11"/>
      <c r="QV318" s="11"/>
      <c r="QW318" s="11"/>
      <c r="QX318" s="11"/>
      <c r="QY318" s="11"/>
      <c r="QZ318" s="11"/>
      <c r="RA318" s="14"/>
      <c r="RB318" s="11"/>
      <c r="RC318" s="11"/>
      <c r="RD318" s="11"/>
      <c r="RE318" s="11"/>
      <c r="RF318" s="11"/>
      <c r="RG318" s="11"/>
      <c r="RH318" s="11"/>
      <c r="RI318" s="11"/>
      <c r="RJ318" s="14"/>
      <c r="RK318" s="11"/>
      <c r="RL318" s="11"/>
      <c r="RM318" s="11"/>
      <c r="RN318" s="11"/>
      <c r="RO318" s="11"/>
      <c r="RP318" s="11"/>
      <c r="RQ318" s="11"/>
      <c r="RR318" s="11"/>
      <c r="RS318" s="11"/>
      <c r="RT318" s="11"/>
      <c r="RU318" s="11"/>
      <c r="RV318" s="11"/>
      <c r="RW318" s="11"/>
      <c r="RX318" s="11"/>
      <c r="RY318" s="11"/>
      <c r="RZ318" s="11"/>
      <c r="SA318" s="11"/>
      <c r="SB318" s="11"/>
      <c r="SC318" s="11"/>
      <c r="SD318" s="11"/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1"/>
      <c r="TC318" s="11"/>
      <c r="TD318" s="11"/>
      <c r="TE318" s="11"/>
      <c r="TF318" s="11"/>
      <c r="TG318" s="14"/>
      <c r="TH318" s="11"/>
      <c r="TI318" s="11"/>
      <c r="TJ318" s="11"/>
      <c r="TK318" s="11"/>
      <c r="TL318" s="11"/>
      <c r="TM318" s="11"/>
      <c r="TN318" s="11"/>
      <c r="TO318" s="11"/>
      <c r="TP318" s="11"/>
      <c r="TQ318" s="11"/>
      <c r="TR318" s="11"/>
      <c r="TS318" s="11"/>
      <c r="TT318" s="11"/>
      <c r="TU318" s="11"/>
      <c r="TV318" s="11"/>
      <c r="TW318" s="11"/>
      <c r="TX318" s="11"/>
      <c r="TY318" s="11"/>
      <c r="TZ318" s="11"/>
      <c r="UA318" s="11"/>
      <c r="UB318" s="11"/>
      <c r="UC318" s="11"/>
      <c r="UD318" s="11"/>
      <c r="UE318" s="11"/>
      <c r="UF318" s="11"/>
      <c r="UG318" s="11"/>
      <c r="UH318" s="11"/>
      <c r="UI318" s="11"/>
      <c r="UJ318" s="11"/>
      <c r="UK318" s="11"/>
      <c r="UL318" s="11"/>
      <c r="UM318" s="11"/>
      <c r="UN318" s="11"/>
      <c r="UO318" s="11"/>
      <c r="UP318" s="11"/>
      <c r="UQ318" s="11"/>
      <c r="UR318" s="11"/>
      <c r="US318" s="11"/>
      <c r="UT318" s="11"/>
      <c r="UU318" s="11"/>
      <c r="UV318" s="11"/>
      <c r="UW318" s="11"/>
      <c r="UX318" s="11"/>
      <c r="UY318" s="11"/>
      <c r="UZ318" s="11"/>
      <c r="VA318" s="11"/>
      <c r="VB318" s="11"/>
      <c r="VC318" s="11"/>
      <c r="VD318" s="11"/>
      <c r="VE318" s="11"/>
      <c r="VF318" s="11"/>
      <c r="VG318" s="11"/>
      <c r="VH318" s="14"/>
      <c r="VI318" s="11"/>
      <c r="VJ318" s="11"/>
      <c r="VK318" s="11"/>
      <c r="VL318" s="11"/>
      <c r="VM318" s="11"/>
      <c r="VN318" s="11"/>
      <c r="VO318" s="11"/>
      <c r="VP318" s="11"/>
      <c r="VQ318" s="11"/>
      <c r="VR318" s="11"/>
      <c r="VS318" s="11"/>
      <c r="VT318" s="11"/>
      <c r="VU318" s="11"/>
      <c r="VV318" s="11"/>
      <c r="VW318" s="11"/>
      <c r="VX318" s="11"/>
      <c r="VY318" s="11"/>
      <c r="VZ318" s="11"/>
      <c r="WA318" s="11"/>
      <c r="WB318" s="11"/>
      <c r="WC318" s="11"/>
      <c r="WD318" s="11"/>
      <c r="WE318" s="11"/>
      <c r="WF318" s="11"/>
      <c r="WG318" s="11"/>
      <c r="WH318" s="11"/>
      <c r="WI318" s="11"/>
      <c r="WJ318" s="11"/>
      <c r="WK318" s="11"/>
      <c r="WL318" s="11"/>
      <c r="WM318" s="11"/>
      <c r="WN318" s="11"/>
      <c r="WO318" s="11"/>
      <c r="WP318" s="11"/>
      <c r="WQ318" s="11"/>
      <c r="WR318" s="11"/>
      <c r="WS318" s="11"/>
      <c r="WT318" s="11"/>
      <c r="WU318" s="11"/>
      <c r="WV318" s="11"/>
      <c r="WW318" s="11"/>
      <c r="WX318" s="11"/>
      <c r="WY318" s="11"/>
      <c r="WZ318" s="11"/>
      <c r="XA318" s="11"/>
      <c r="XB318" s="11"/>
      <c r="XC318" s="11"/>
      <c r="XD318" s="11"/>
      <c r="XE318" s="11"/>
      <c r="XF318" s="11"/>
      <c r="XG318" s="11"/>
      <c r="XH318" s="11"/>
      <c r="XI318" s="11"/>
      <c r="XJ318" s="11"/>
      <c r="XK318" s="11"/>
      <c r="XL318" s="11"/>
      <c r="XM318" s="11"/>
      <c r="XN318" s="11"/>
      <c r="XO318" s="11"/>
      <c r="XP318" s="11"/>
      <c r="XQ318" s="11"/>
      <c r="XR318" s="11"/>
      <c r="XS318" s="11"/>
      <c r="XT318" s="11"/>
      <c r="XU318" s="11"/>
      <c r="XV318" s="11"/>
      <c r="XW318" s="11"/>
      <c r="XX318" s="11"/>
      <c r="XY318" s="11"/>
      <c r="XZ318" s="11"/>
      <c r="YA318" s="11"/>
      <c r="YB318" s="11"/>
      <c r="YC318" s="11"/>
      <c r="YD318" s="11"/>
      <c r="YE318" s="11"/>
      <c r="YF318" s="11"/>
      <c r="YG318" s="11"/>
      <c r="YH318" s="11"/>
      <c r="YI318" s="11"/>
      <c r="YJ318" s="11"/>
      <c r="YK318" s="11"/>
      <c r="YL318" s="11"/>
      <c r="YM318" s="11"/>
      <c r="YN318" s="11"/>
      <c r="YO318" s="11"/>
      <c r="YP318" s="11"/>
      <c r="YQ318" s="11"/>
      <c r="YR318" s="11"/>
      <c r="YS318" s="11"/>
      <c r="YT318" s="11"/>
      <c r="YU318" s="11"/>
      <c r="YV318" s="11"/>
      <c r="YW318" s="11"/>
      <c r="YX318" s="11"/>
      <c r="YY318" s="11"/>
      <c r="YZ318" s="11"/>
      <c r="ZA318" s="11"/>
      <c r="ZB318" s="11"/>
      <c r="ZC318" s="11"/>
      <c r="ZD318" s="11"/>
      <c r="ZE318" s="11"/>
      <c r="ZF318" s="11"/>
      <c r="ZG318" s="11"/>
      <c r="ZH318" s="11"/>
      <c r="ZI318" s="11"/>
      <c r="ZJ318" s="11"/>
      <c r="ZK318" s="11"/>
      <c r="ZL318" s="11"/>
      <c r="ZM318" s="11"/>
      <c r="ZN318" s="11"/>
      <c r="ZO318" s="11"/>
      <c r="ZP318" s="11"/>
      <c r="ZQ318" s="11"/>
      <c r="ZR318" s="11"/>
      <c r="ZS318" s="11"/>
      <c r="ZT318" s="11"/>
      <c r="ZU318" s="11"/>
      <c r="ZV318" s="11"/>
    </row>
    <row r="319" spans="3:698" x14ac:dyDescent="0.2">
      <c r="C319" s="14"/>
      <c r="D319" s="14"/>
      <c r="E319" s="14"/>
      <c r="F319" s="14"/>
      <c r="AY319" s="14"/>
      <c r="AZ319" s="14"/>
      <c r="BA319" s="14"/>
      <c r="BB319" s="14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4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4"/>
      <c r="KM319" s="11"/>
      <c r="KN319" s="11"/>
      <c r="KO319" s="11"/>
      <c r="KP319" s="11"/>
      <c r="KQ319" s="14"/>
      <c r="KR319" s="11"/>
      <c r="KS319" s="11"/>
      <c r="KT319" s="14"/>
      <c r="KU319" s="11"/>
      <c r="KV319" s="11"/>
      <c r="KW319" s="11"/>
      <c r="KX319" s="11"/>
      <c r="KY319" s="14"/>
      <c r="KZ319" s="11"/>
      <c r="LA319" s="11"/>
      <c r="LB319" s="11"/>
      <c r="LC319" s="11"/>
      <c r="LD319" s="11"/>
      <c r="LE319" s="11"/>
      <c r="LF319" s="11"/>
      <c r="LG319" s="11"/>
      <c r="LH319" s="11"/>
      <c r="LI319" s="11"/>
      <c r="LJ319" s="11"/>
      <c r="LK319" s="11"/>
      <c r="LL319" s="11"/>
      <c r="LM319" s="11"/>
      <c r="LN319" s="11"/>
      <c r="LO319" s="11"/>
      <c r="LP319" s="11"/>
      <c r="LQ319" s="11"/>
      <c r="LR319" s="11"/>
      <c r="LS319" s="11"/>
      <c r="LT319" s="11"/>
      <c r="LU319" s="11"/>
      <c r="LV319" s="11"/>
      <c r="LW319" s="11"/>
      <c r="LX319" s="11"/>
      <c r="LY319" s="11"/>
      <c r="LZ319" s="11"/>
      <c r="MA319" s="11"/>
      <c r="MB319" s="11"/>
      <c r="MC319" s="11"/>
      <c r="MD319" s="11"/>
      <c r="ME319" s="11"/>
      <c r="MF319" s="11"/>
      <c r="MG319" s="11"/>
      <c r="MH319" s="11"/>
      <c r="MI319" s="11"/>
      <c r="MJ319" s="11"/>
      <c r="MK319" s="11"/>
      <c r="ML319" s="11"/>
      <c r="MM319" s="11"/>
      <c r="MN319" s="11"/>
      <c r="MO319" s="11"/>
      <c r="MP319" s="11"/>
      <c r="MQ319" s="11"/>
      <c r="MR319" s="11"/>
      <c r="MS319" s="11"/>
      <c r="MT319" s="11"/>
      <c r="MU319" s="11"/>
      <c r="MV319" s="11"/>
      <c r="MW319" s="11"/>
      <c r="MX319" s="11"/>
      <c r="MY319" s="11"/>
      <c r="MZ319" s="11"/>
      <c r="NA319" s="11"/>
      <c r="NB319" s="11"/>
      <c r="NC319" s="11"/>
      <c r="ND319" s="11"/>
      <c r="NE319" s="11"/>
      <c r="NF319" s="11"/>
      <c r="NG319" s="11"/>
      <c r="NH319" s="11"/>
      <c r="NI319" s="11"/>
      <c r="NJ319" s="11"/>
      <c r="NK319" s="11"/>
      <c r="NL319" s="11"/>
      <c r="NM319" s="11"/>
      <c r="NN319" s="11"/>
      <c r="NO319" s="11"/>
      <c r="NP319" s="11"/>
      <c r="NQ319" s="11"/>
      <c r="NR319" s="11"/>
      <c r="NS319" s="11"/>
      <c r="NT319" s="14"/>
      <c r="NU319" s="11"/>
      <c r="NV319" s="11"/>
      <c r="NW319" s="11"/>
      <c r="NX319" s="11"/>
      <c r="NY319" s="11"/>
      <c r="NZ319" s="11"/>
      <c r="OA319" s="11"/>
      <c r="OB319" s="11"/>
      <c r="OC319" s="11"/>
      <c r="OD319" s="11"/>
      <c r="OE319" s="11"/>
      <c r="OF319" s="11"/>
      <c r="OG319" s="11"/>
      <c r="OH319" s="11"/>
      <c r="OI319" s="11"/>
      <c r="OJ319" s="11"/>
      <c r="OK319" s="11"/>
      <c r="OL319" s="11"/>
      <c r="OM319" s="11"/>
      <c r="ON319" s="11"/>
      <c r="OO319" s="11"/>
      <c r="OP319" s="11"/>
      <c r="OQ319" s="11"/>
      <c r="OR319" s="11"/>
      <c r="OS319" s="14"/>
      <c r="OT319" s="44"/>
      <c r="OU319" s="11"/>
      <c r="OV319" s="11"/>
      <c r="OW319" s="11"/>
      <c r="OX319" s="11"/>
      <c r="OY319" s="11"/>
      <c r="OZ319" s="11"/>
      <c r="PA319" s="11"/>
      <c r="PB319" s="11"/>
      <c r="PC319" s="11"/>
      <c r="PD319" s="11"/>
      <c r="PE319" s="11"/>
      <c r="PF319" s="11"/>
      <c r="PG319" s="11"/>
      <c r="PH319" s="11"/>
      <c r="PI319" s="11"/>
      <c r="PJ319" s="11"/>
      <c r="PK319" s="11"/>
      <c r="PL319" s="11"/>
      <c r="PM319" s="11"/>
      <c r="PN319" s="11"/>
      <c r="PO319" s="11"/>
      <c r="PP319" s="11"/>
      <c r="PQ319" s="11"/>
      <c r="PR319" s="11"/>
      <c r="PS319" s="11"/>
      <c r="PT319" s="11"/>
      <c r="PU319" s="11"/>
      <c r="PV319" s="11"/>
      <c r="PW319" s="11"/>
      <c r="PX319" s="14"/>
      <c r="PY319" s="11"/>
      <c r="PZ319" s="11"/>
      <c r="QA319" s="11"/>
      <c r="QB319" s="11"/>
      <c r="QC319" s="11"/>
      <c r="QD319" s="11"/>
      <c r="QE319" s="11"/>
      <c r="QF319" s="11"/>
      <c r="QG319" s="11"/>
      <c r="QH319" s="11"/>
      <c r="QI319" s="11"/>
      <c r="QJ319" s="11"/>
      <c r="QK319" s="11"/>
      <c r="QL319" s="11"/>
      <c r="QM319" s="11"/>
      <c r="QN319" s="11"/>
      <c r="QO319" s="11"/>
      <c r="QP319" s="11"/>
      <c r="QQ319" s="11"/>
      <c r="QR319" s="11"/>
      <c r="QS319" s="11"/>
      <c r="QT319" s="11"/>
      <c r="QU319" s="11"/>
      <c r="QV319" s="11"/>
      <c r="QW319" s="11"/>
      <c r="QX319" s="11"/>
      <c r="QY319" s="11"/>
      <c r="QZ319" s="11"/>
      <c r="RA319" s="14"/>
      <c r="RB319" s="11"/>
      <c r="RC319" s="11"/>
      <c r="RD319" s="11"/>
      <c r="RE319" s="11"/>
      <c r="RF319" s="11"/>
      <c r="RG319" s="11"/>
      <c r="RH319" s="11"/>
      <c r="RI319" s="11"/>
      <c r="RJ319" s="14"/>
      <c r="RK319" s="11"/>
      <c r="RL319" s="11"/>
      <c r="RM319" s="11"/>
      <c r="RN319" s="11"/>
      <c r="RO319" s="11"/>
      <c r="RP319" s="11"/>
      <c r="RQ319" s="11"/>
      <c r="RR319" s="11"/>
      <c r="RS319" s="11"/>
      <c r="RT319" s="11"/>
      <c r="RU319" s="11"/>
      <c r="RV319" s="11"/>
      <c r="RW319" s="11"/>
      <c r="RX319" s="11"/>
      <c r="RY319" s="11"/>
      <c r="RZ319" s="11"/>
      <c r="SA319" s="11"/>
      <c r="SB319" s="11"/>
      <c r="SC319" s="11"/>
      <c r="SD319" s="11"/>
      <c r="SE319" s="11"/>
      <c r="SF319" s="11"/>
      <c r="SG319" s="11"/>
      <c r="SH319" s="11"/>
      <c r="SI319" s="11"/>
      <c r="SJ319" s="11"/>
      <c r="SK319" s="11"/>
      <c r="SL319" s="11"/>
      <c r="SM319" s="11"/>
      <c r="SN319" s="11"/>
      <c r="SO319" s="11"/>
      <c r="SP319" s="11"/>
      <c r="SQ319" s="11"/>
      <c r="SR319" s="11"/>
      <c r="SS319" s="11"/>
      <c r="ST319" s="11"/>
      <c r="SU319" s="11"/>
      <c r="SV319" s="11"/>
      <c r="SW319" s="11"/>
      <c r="SX319" s="11"/>
      <c r="SY319" s="11"/>
      <c r="SZ319" s="11"/>
      <c r="TA319" s="11"/>
      <c r="TB319" s="11"/>
      <c r="TC319" s="11"/>
      <c r="TD319" s="11"/>
      <c r="TE319" s="11"/>
      <c r="TF319" s="11"/>
      <c r="TG319" s="14"/>
      <c r="TH319" s="11"/>
      <c r="TI319" s="11"/>
      <c r="TJ319" s="11"/>
      <c r="TK319" s="11"/>
      <c r="TL319" s="11"/>
      <c r="TM319" s="11"/>
      <c r="TN319" s="11"/>
      <c r="TO319" s="11"/>
      <c r="TP319" s="11"/>
      <c r="TQ319" s="11"/>
      <c r="TR319" s="11"/>
      <c r="TS319" s="11"/>
      <c r="TT319" s="11"/>
      <c r="TU319" s="11"/>
      <c r="TV319" s="11"/>
      <c r="TW319" s="11"/>
      <c r="TX319" s="11"/>
      <c r="TY319" s="11"/>
      <c r="TZ319" s="11"/>
      <c r="UA319" s="11"/>
      <c r="UB319" s="11"/>
      <c r="UC319" s="11"/>
      <c r="UD319" s="11"/>
      <c r="UE319" s="11"/>
      <c r="UF319" s="11"/>
      <c r="UG319" s="11"/>
      <c r="UH319" s="11"/>
      <c r="UI319" s="11"/>
      <c r="UJ319" s="11"/>
      <c r="UK319" s="11"/>
      <c r="UL319" s="11"/>
      <c r="UM319" s="11"/>
      <c r="UN319" s="11"/>
      <c r="UO319" s="11"/>
      <c r="UP319" s="11"/>
      <c r="UQ319" s="11"/>
      <c r="UR319" s="11"/>
      <c r="US319" s="11"/>
      <c r="UT319" s="11"/>
      <c r="UU319" s="11"/>
      <c r="UV319" s="11"/>
      <c r="UW319" s="11"/>
      <c r="UX319" s="11"/>
      <c r="UY319" s="11"/>
      <c r="UZ319" s="11"/>
      <c r="VA319" s="11"/>
      <c r="VB319" s="11"/>
      <c r="VC319" s="11"/>
      <c r="VD319" s="11"/>
      <c r="VE319" s="11"/>
      <c r="VF319" s="11"/>
      <c r="VG319" s="11"/>
      <c r="VH319" s="14"/>
      <c r="VI319" s="11"/>
      <c r="VJ319" s="11"/>
      <c r="VK319" s="11"/>
      <c r="VL319" s="11"/>
      <c r="VM319" s="11"/>
      <c r="VN319" s="11"/>
      <c r="VO319" s="11"/>
      <c r="VP319" s="11"/>
      <c r="VQ319" s="11"/>
      <c r="VR319" s="11"/>
      <c r="VS319" s="11"/>
      <c r="VT319" s="11"/>
      <c r="VU319" s="11"/>
      <c r="VV319" s="11"/>
      <c r="VW319" s="11"/>
      <c r="VX319" s="11"/>
      <c r="VY319" s="11"/>
      <c r="VZ319" s="11"/>
      <c r="WA319" s="11"/>
      <c r="WB319" s="11"/>
      <c r="WC319" s="11"/>
      <c r="WD319" s="11"/>
      <c r="WE319" s="11"/>
      <c r="WF319" s="11"/>
      <c r="WG319" s="11"/>
      <c r="WH319" s="11"/>
      <c r="WI319" s="11"/>
      <c r="WJ319" s="11"/>
      <c r="WK319" s="11"/>
      <c r="WL319" s="11"/>
      <c r="WM319" s="11"/>
      <c r="WN319" s="11"/>
      <c r="WO319" s="11"/>
      <c r="WP319" s="11"/>
      <c r="WQ319" s="11"/>
      <c r="WR319" s="11"/>
      <c r="WS319" s="11"/>
      <c r="WT319" s="11"/>
      <c r="WU319" s="11"/>
      <c r="WV319" s="11"/>
      <c r="WW319" s="11"/>
      <c r="WX319" s="11"/>
      <c r="WY319" s="11"/>
      <c r="WZ319" s="11"/>
      <c r="XA319" s="11"/>
      <c r="XB319" s="11"/>
      <c r="XC319" s="11"/>
      <c r="XD319" s="11"/>
      <c r="XE319" s="11"/>
      <c r="XF319" s="11"/>
      <c r="XG319" s="11"/>
      <c r="XH319" s="11"/>
      <c r="XI319" s="11"/>
      <c r="XJ319" s="11"/>
      <c r="XK319" s="11"/>
      <c r="XL319" s="11"/>
      <c r="XM319" s="11"/>
      <c r="XN319" s="11"/>
      <c r="XO319" s="11"/>
      <c r="XP319" s="11"/>
      <c r="XQ319" s="11"/>
      <c r="XR319" s="11"/>
      <c r="XS319" s="11"/>
      <c r="XT319" s="11"/>
      <c r="XU319" s="11"/>
      <c r="XV319" s="11"/>
      <c r="XW319" s="11"/>
      <c r="XX319" s="11"/>
      <c r="XY319" s="11"/>
      <c r="XZ319" s="11"/>
      <c r="YA319" s="11"/>
      <c r="YB319" s="11"/>
      <c r="YC319" s="11"/>
      <c r="YD319" s="11"/>
      <c r="YE319" s="11"/>
      <c r="YF319" s="11"/>
      <c r="YG319" s="11"/>
      <c r="YH319" s="11"/>
      <c r="YI319" s="11"/>
      <c r="YJ319" s="11"/>
      <c r="YK319" s="11"/>
      <c r="YL319" s="11"/>
      <c r="YM319" s="11"/>
      <c r="YN319" s="11"/>
      <c r="YO319" s="11"/>
      <c r="YP319" s="11"/>
      <c r="YQ319" s="11"/>
      <c r="YR319" s="11"/>
      <c r="YS319" s="11"/>
      <c r="YT319" s="11"/>
      <c r="YU319" s="11"/>
      <c r="YV319" s="11"/>
      <c r="YW319" s="11"/>
      <c r="YX319" s="11"/>
      <c r="YY319" s="11"/>
      <c r="YZ319" s="11"/>
      <c r="ZA319" s="11"/>
      <c r="ZB319" s="11"/>
      <c r="ZC319" s="11"/>
      <c r="ZD319" s="11"/>
      <c r="ZE319" s="11"/>
      <c r="ZF319" s="11"/>
      <c r="ZG319" s="11"/>
      <c r="ZH319" s="11"/>
      <c r="ZI319" s="11"/>
      <c r="ZJ319" s="11"/>
      <c r="ZK319" s="11"/>
      <c r="ZL319" s="11"/>
      <c r="ZM319" s="11"/>
      <c r="ZN319" s="11"/>
      <c r="ZO319" s="11"/>
      <c r="ZP319" s="11"/>
      <c r="ZQ319" s="11"/>
      <c r="ZR319" s="11"/>
      <c r="ZS319" s="11"/>
      <c r="ZT319" s="11"/>
      <c r="ZU319" s="11"/>
      <c r="ZV319" s="11"/>
    </row>
    <row r="320" spans="3:698" x14ac:dyDescent="0.2">
      <c r="C320" s="14"/>
      <c r="D320" s="14"/>
      <c r="E320" s="14"/>
      <c r="F320" s="14"/>
      <c r="AY320" s="14"/>
      <c r="AZ320" s="14"/>
      <c r="BA320" s="14"/>
      <c r="BB320" s="14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4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4"/>
      <c r="KM320" s="11"/>
      <c r="KN320" s="11"/>
      <c r="KO320" s="11"/>
      <c r="KP320" s="11"/>
      <c r="KQ320" s="14"/>
      <c r="KR320" s="11"/>
      <c r="KS320" s="11"/>
      <c r="KT320" s="14"/>
      <c r="KU320" s="11"/>
      <c r="KV320" s="11"/>
      <c r="KW320" s="11"/>
      <c r="KX320" s="11"/>
      <c r="KY320" s="14"/>
      <c r="KZ320" s="11"/>
      <c r="LA320" s="11"/>
      <c r="LB320" s="11"/>
      <c r="LC320" s="11"/>
      <c r="LD320" s="11"/>
      <c r="LE320" s="11"/>
      <c r="LF320" s="11"/>
      <c r="LG320" s="11"/>
      <c r="LH320" s="11"/>
      <c r="LI320" s="11"/>
      <c r="LJ320" s="11"/>
      <c r="LK320" s="11"/>
      <c r="LL320" s="11"/>
      <c r="LM320" s="11"/>
      <c r="LN320" s="11"/>
      <c r="LO320" s="11"/>
      <c r="LP320" s="11"/>
      <c r="LQ320" s="11"/>
      <c r="LR320" s="11"/>
      <c r="LS320" s="11"/>
      <c r="LT320" s="11"/>
      <c r="LU320" s="11"/>
      <c r="LV320" s="11"/>
      <c r="LW320" s="11"/>
      <c r="LX320" s="11"/>
      <c r="LY320" s="11"/>
      <c r="LZ320" s="11"/>
      <c r="MA320" s="11"/>
      <c r="MB320" s="11"/>
      <c r="MC320" s="11"/>
      <c r="MD320" s="11"/>
      <c r="ME320" s="11"/>
      <c r="MF320" s="11"/>
      <c r="MG320" s="11"/>
      <c r="MH320" s="11"/>
      <c r="MI320" s="11"/>
      <c r="MJ320" s="11"/>
      <c r="MK320" s="11"/>
      <c r="ML320" s="11"/>
      <c r="MM320" s="11"/>
      <c r="MN320" s="11"/>
      <c r="MO320" s="11"/>
      <c r="MP320" s="11"/>
      <c r="MQ320" s="11"/>
      <c r="MR320" s="11"/>
      <c r="MS320" s="11"/>
      <c r="MT320" s="11"/>
      <c r="MU320" s="11"/>
      <c r="MV320" s="11"/>
      <c r="MW320" s="11"/>
      <c r="MX320" s="11"/>
      <c r="MY320" s="11"/>
      <c r="MZ320" s="11"/>
      <c r="NA320" s="11"/>
      <c r="NB320" s="11"/>
      <c r="NC320" s="11"/>
      <c r="ND320" s="11"/>
      <c r="NE320" s="11"/>
      <c r="NF320" s="11"/>
      <c r="NG320" s="11"/>
      <c r="NH320" s="11"/>
      <c r="NI320" s="11"/>
      <c r="NJ320" s="11"/>
      <c r="NK320" s="11"/>
      <c r="NL320" s="11"/>
      <c r="NM320" s="11"/>
      <c r="NN320" s="11"/>
      <c r="NO320" s="11"/>
      <c r="NP320" s="11"/>
      <c r="NQ320" s="11"/>
      <c r="NR320" s="11"/>
      <c r="NS320" s="11"/>
      <c r="NT320" s="14"/>
      <c r="NU320" s="11"/>
      <c r="NV320" s="11"/>
      <c r="NW320" s="11"/>
      <c r="NX320" s="11"/>
      <c r="NY320" s="11"/>
      <c r="NZ320" s="11"/>
      <c r="OA320" s="11"/>
      <c r="OB320" s="11"/>
      <c r="OC320" s="11"/>
      <c r="OD320" s="11"/>
      <c r="OE320" s="11"/>
      <c r="OF320" s="11"/>
      <c r="OG320" s="11"/>
      <c r="OH320" s="11"/>
      <c r="OI320" s="11"/>
      <c r="OJ320" s="11"/>
      <c r="OK320" s="11"/>
      <c r="OL320" s="11"/>
      <c r="OM320" s="11"/>
      <c r="ON320" s="11"/>
      <c r="OO320" s="11"/>
      <c r="OP320" s="11"/>
      <c r="OQ320" s="11"/>
      <c r="OR320" s="11"/>
      <c r="OS320" s="14"/>
      <c r="OT320" s="44"/>
      <c r="OU320" s="11"/>
      <c r="OV320" s="11"/>
      <c r="OW320" s="11"/>
      <c r="OX320" s="11"/>
      <c r="OY320" s="11"/>
      <c r="OZ320" s="11"/>
      <c r="PA320" s="11"/>
      <c r="PB320" s="11"/>
      <c r="PC320" s="11"/>
      <c r="PD320" s="11"/>
      <c r="PE320" s="11"/>
      <c r="PF320" s="11"/>
      <c r="PG320" s="11"/>
      <c r="PH320" s="11"/>
      <c r="PI320" s="11"/>
      <c r="PJ320" s="11"/>
      <c r="PK320" s="11"/>
      <c r="PL320" s="11"/>
      <c r="PM320" s="11"/>
      <c r="PN320" s="11"/>
      <c r="PO320" s="11"/>
      <c r="PP320" s="11"/>
      <c r="PQ320" s="11"/>
      <c r="PR320" s="11"/>
      <c r="PS320" s="11"/>
      <c r="PT320" s="11"/>
      <c r="PU320" s="11"/>
      <c r="PV320" s="11"/>
      <c r="PW320" s="11"/>
      <c r="PX320" s="14"/>
      <c r="PY320" s="11"/>
      <c r="PZ320" s="11"/>
      <c r="QA320" s="11"/>
      <c r="QB320" s="11"/>
      <c r="QC320" s="11"/>
      <c r="QD320" s="11"/>
      <c r="QE320" s="11"/>
      <c r="QF320" s="11"/>
      <c r="QG320" s="11"/>
      <c r="QH320" s="11"/>
      <c r="QI320" s="11"/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4"/>
      <c r="RB320" s="11"/>
      <c r="RC320" s="11"/>
      <c r="RD320" s="11"/>
      <c r="RE320" s="11"/>
      <c r="RF320" s="11"/>
      <c r="RG320" s="11"/>
      <c r="RH320" s="11"/>
      <c r="RI320" s="11"/>
      <c r="RJ320" s="14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1"/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4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1"/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1"/>
      <c r="VH320" s="14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1"/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1"/>
      <c r="YG320" s="11"/>
      <c r="YH320" s="11"/>
      <c r="YI320" s="11"/>
      <c r="YJ320" s="11"/>
      <c r="YK320" s="11"/>
      <c r="YL320" s="11"/>
      <c r="YM320" s="11"/>
      <c r="YN320" s="11"/>
      <c r="YO320" s="11"/>
      <c r="YP320" s="11"/>
      <c r="YQ320" s="11"/>
      <c r="YR320" s="11"/>
      <c r="YS320" s="11"/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1"/>
      <c r="ZF320" s="11"/>
      <c r="ZG320" s="11"/>
      <c r="ZH320" s="11"/>
      <c r="ZI320" s="11"/>
      <c r="ZJ320" s="11"/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</row>
    <row r="321" spans="3:698" x14ac:dyDescent="0.2">
      <c r="C321" s="14"/>
      <c r="D321" s="14"/>
      <c r="E321" s="14"/>
      <c r="F321" s="14"/>
      <c r="AY321" s="14"/>
      <c r="AZ321" s="14"/>
      <c r="BA321" s="14"/>
      <c r="BB321" s="14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4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4"/>
      <c r="KM321" s="11"/>
      <c r="KN321" s="11"/>
      <c r="KO321" s="11"/>
      <c r="KP321" s="11"/>
      <c r="KQ321" s="14"/>
      <c r="KR321" s="11"/>
      <c r="KS321" s="11"/>
      <c r="KT321" s="14"/>
      <c r="KU321" s="11"/>
      <c r="KV321" s="11"/>
      <c r="KW321" s="11"/>
      <c r="KX321" s="11"/>
      <c r="KY321" s="14"/>
      <c r="KZ321" s="11"/>
      <c r="LA321" s="11"/>
      <c r="LB321" s="11"/>
      <c r="LC321" s="11"/>
      <c r="LD321" s="11"/>
      <c r="LE321" s="11"/>
      <c r="LF321" s="11"/>
      <c r="LG321" s="11"/>
      <c r="LH321" s="11"/>
      <c r="LI321" s="11"/>
      <c r="LJ321" s="11"/>
      <c r="LK321" s="11"/>
      <c r="LL321" s="11"/>
      <c r="LM321" s="11"/>
      <c r="LN321" s="11"/>
      <c r="LO321" s="11"/>
      <c r="LP321" s="11"/>
      <c r="LQ321" s="11"/>
      <c r="LR321" s="11"/>
      <c r="LS321" s="11"/>
      <c r="LT321" s="11"/>
      <c r="LU321" s="11"/>
      <c r="LV321" s="11"/>
      <c r="LW321" s="11"/>
      <c r="LX321" s="11"/>
      <c r="LY321" s="11"/>
      <c r="LZ321" s="11"/>
      <c r="MA321" s="11"/>
      <c r="MB321" s="11"/>
      <c r="MC321" s="11"/>
      <c r="MD321" s="11"/>
      <c r="ME321" s="11"/>
      <c r="MF321" s="11"/>
      <c r="MG321" s="11"/>
      <c r="MH321" s="11"/>
      <c r="MI321" s="11"/>
      <c r="MJ321" s="11"/>
      <c r="MK321" s="11"/>
      <c r="ML321" s="11"/>
      <c r="MM321" s="11"/>
      <c r="MN321" s="11"/>
      <c r="MO321" s="11"/>
      <c r="MP321" s="11"/>
      <c r="MQ321" s="11"/>
      <c r="MR321" s="11"/>
      <c r="MS321" s="11"/>
      <c r="MT321" s="11"/>
      <c r="MU321" s="11"/>
      <c r="MV321" s="11"/>
      <c r="MW321" s="11"/>
      <c r="MX321" s="11"/>
      <c r="MY321" s="11"/>
      <c r="MZ321" s="11"/>
      <c r="NA321" s="11"/>
      <c r="NB321" s="11"/>
      <c r="NC321" s="11"/>
      <c r="ND321" s="11"/>
      <c r="NE321" s="11"/>
      <c r="NF321" s="11"/>
      <c r="NG321" s="11"/>
      <c r="NH321" s="11"/>
      <c r="NI321" s="11"/>
      <c r="NJ321" s="11"/>
      <c r="NK321" s="11"/>
      <c r="NL321" s="11"/>
      <c r="NM321" s="11"/>
      <c r="NN321" s="11"/>
      <c r="NO321" s="11"/>
      <c r="NP321" s="11"/>
      <c r="NQ321" s="11"/>
      <c r="NR321" s="11"/>
      <c r="NS321" s="11"/>
      <c r="NT321" s="14"/>
      <c r="NU321" s="11"/>
      <c r="NV321" s="11"/>
      <c r="NW321" s="11"/>
      <c r="NX321" s="11"/>
      <c r="NY321" s="11"/>
      <c r="NZ321" s="11"/>
      <c r="OA321" s="11"/>
      <c r="OB321" s="11"/>
      <c r="OC321" s="11"/>
      <c r="OD321" s="11"/>
      <c r="OE321" s="11"/>
      <c r="OF321" s="11"/>
      <c r="OG321" s="11"/>
      <c r="OH321" s="11"/>
      <c r="OI321" s="11"/>
      <c r="OJ321" s="11"/>
      <c r="OK321" s="11"/>
      <c r="OL321" s="11"/>
      <c r="OM321" s="11"/>
      <c r="ON321" s="11"/>
      <c r="OO321" s="11"/>
      <c r="OP321" s="11"/>
      <c r="OQ321" s="11"/>
      <c r="OR321" s="11"/>
      <c r="OS321" s="14"/>
      <c r="OT321" s="44"/>
      <c r="OU321" s="11"/>
      <c r="OV321" s="11"/>
      <c r="OW321" s="11"/>
      <c r="OX321" s="11"/>
      <c r="OY321" s="11"/>
      <c r="OZ321" s="11"/>
      <c r="PA321" s="11"/>
      <c r="PB321" s="11"/>
      <c r="PC321" s="11"/>
      <c r="PD321" s="11"/>
      <c r="PE321" s="11"/>
      <c r="PF321" s="11"/>
      <c r="PG321" s="11"/>
      <c r="PH321" s="11"/>
      <c r="PI321" s="11"/>
      <c r="PJ321" s="11"/>
      <c r="PK321" s="11"/>
      <c r="PL321" s="11"/>
      <c r="PM321" s="11"/>
      <c r="PN321" s="11"/>
      <c r="PO321" s="11"/>
      <c r="PP321" s="11"/>
      <c r="PQ321" s="11"/>
      <c r="PR321" s="11"/>
      <c r="PS321" s="11"/>
      <c r="PT321" s="11"/>
      <c r="PU321" s="11"/>
      <c r="PV321" s="11"/>
      <c r="PW321" s="11"/>
      <c r="PX321" s="14"/>
      <c r="PY321" s="11"/>
      <c r="PZ321" s="11"/>
      <c r="QA321" s="11"/>
      <c r="QB321" s="11"/>
      <c r="QC321" s="11"/>
      <c r="QD321" s="11"/>
      <c r="QE321" s="11"/>
      <c r="QF321" s="11"/>
      <c r="QG321" s="11"/>
      <c r="QH321" s="11"/>
      <c r="QI321" s="11"/>
      <c r="QJ321" s="11"/>
      <c r="QK321" s="11"/>
      <c r="QL321" s="11"/>
      <c r="QM321" s="11"/>
      <c r="QN321" s="11"/>
      <c r="QO321" s="11"/>
      <c r="QP321" s="11"/>
      <c r="QQ321" s="11"/>
      <c r="QR321" s="11"/>
      <c r="QS321" s="11"/>
      <c r="QT321" s="11"/>
      <c r="QU321" s="11"/>
      <c r="QV321" s="11"/>
      <c r="QW321" s="11"/>
      <c r="QX321" s="11"/>
      <c r="QY321" s="11"/>
      <c r="QZ321" s="11"/>
      <c r="RA321" s="14"/>
      <c r="RB321" s="11"/>
      <c r="RC321" s="11"/>
      <c r="RD321" s="11"/>
      <c r="RE321" s="11"/>
      <c r="RF321" s="11"/>
      <c r="RG321" s="11"/>
      <c r="RH321" s="11"/>
      <c r="RI321" s="11"/>
      <c r="RJ321" s="14"/>
      <c r="RK321" s="11"/>
      <c r="RL321" s="11"/>
      <c r="RM321" s="11"/>
      <c r="RN321" s="11"/>
      <c r="RO321" s="11"/>
      <c r="RP321" s="11"/>
      <c r="RQ321" s="11"/>
      <c r="RR321" s="11"/>
      <c r="RS321" s="11"/>
      <c r="RT321" s="11"/>
      <c r="RU321" s="11"/>
      <c r="RV321" s="11"/>
      <c r="RW321" s="11"/>
      <c r="RX321" s="11"/>
      <c r="RY321" s="11"/>
      <c r="RZ321" s="11"/>
      <c r="SA321" s="11"/>
      <c r="SB321" s="11"/>
      <c r="SC321" s="11"/>
      <c r="SD321" s="11"/>
      <c r="SE321" s="11"/>
      <c r="SF321" s="11"/>
      <c r="SG321" s="11"/>
      <c r="SH321" s="11"/>
      <c r="SI321" s="11"/>
      <c r="SJ321" s="11"/>
      <c r="SK321" s="11"/>
      <c r="SL321" s="11"/>
      <c r="SM321" s="11"/>
      <c r="SN321" s="11"/>
      <c r="SO321" s="11"/>
      <c r="SP321" s="11"/>
      <c r="SQ321" s="11"/>
      <c r="SR321" s="11"/>
      <c r="SS321" s="11"/>
      <c r="ST321" s="11"/>
      <c r="SU321" s="11"/>
      <c r="SV321" s="11"/>
      <c r="SW321" s="11"/>
      <c r="SX321" s="11"/>
      <c r="SY321" s="11"/>
      <c r="SZ321" s="11"/>
      <c r="TA321" s="11"/>
      <c r="TB321" s="11"/>
      <c r="TC321" s="11"/>
      <c r="TD321" s="11"/>
      <c r="TE321" s="11"/>
      <c r="TF321" s="11"/>
      <c r="TG321" s="14"/>
      <c r="TH321" s="11"/>
      <c r="TI321" s="11"/>
      <c r="TJ321" s="11"/>
      <c r="TK321" s="11"/>
      <c r="TL321" s="11"/>
      <c r="TM321" s="11"/>
      <c r="TN321" s="11"/>
      <c r="TO321" s="11"/>
      <c r="TP321" s="11"/>
      <c r="TQ321" s="11"/>
      <c r="TR321" s="11"/>
      <c r="TS321" s="11"/>
      <c r="TT321" s="11"/>
      <c r="TU321" s="11"/>
      <c r="TV321" s="11"/>
      <c r="TW321" s="11"/>
      <c r="TX321" s="11"/>
      <c r="TY321" s="11"/>
      <c r="TZ321" s="11"/>
      <c r="UA321" s="11"/>
      <c r="UB321" s="11"/>
      <c r="UC321" s="11"/>
      <c r="UD321" s="11"/>
      <c r="UE321" s="11"/>
      <c r="UF321" s="11"/>
      <c r="UG321" s="11"/>
      <c r="UH321" s="11"/>
      <c r="UI321" s="11"/>
      <c r="UJ321" s="11"/>
      <c r="UK321" s="11"/>
      <c r="UL321" s="11"/>
      <c r="UM321" s="11"/>
      <c r="UN321" s="11"/>
      <c r="UO321" s="11"/>
      <c r="UP321" s="11"/>
      <c r="UQ321" s="11"/>
      <c r="UR321" s="11"/>
      <c r="US321" s="11"/>
      <c r="UT321" s="11"/>
      <c r="UU321" s="11"/>
      <c r="UV321" s="11"/>
      <c r="UW321" s="11"/>
      <c r="UX321" s="11"/>
      <c r="UY321" s="11"/>
      <c r="UZ321" s="11"/>
      <c r="VA321" s="11"/>
      <c r="VB321" s="11"/>
      <c r="VC321" s="11"/>
      <c r="VD321" s="11"/>
      <c r="VE321" s="11"/>
      <c r="VF321" s="11"/>
      <c r="VG321" s="11"/>
      <c r="VH321" s="14"/>
      <c r="VI321" s="11"/>
      <c r="VJ321" s="11"/>
      <c r="VK321" s="11"/>
      <c r="VL321" s="11"/>
      <c r="VM321" s="11"/>
      <c r="VN321" s="11"/>
      <c r="VO321" s="11"/>
      <c r="VP321" s="11"/>
      <c r="VQ321" s="11"/>
      <c r="VR321" s="11"/>
      <c r="VS321" s="11"/>
      <c r="VT321" s="11"/>
      <c r="VU321" s="11"/>
      <c r="VV321" s="11"/>
      <c r="VW321" s="11"/>
      <c r="VX321" s="11"/>
      <c r="VY321" s="11"/>
      <c r="VZ321" s="11"/>
      <c r="WA321" s="11"/>
      <c r="WB321" s="11"/>
      <c r="WC321" s="11"/>
      <c r="WD321" s="11"/>
      <c r="WE321" s="11"/>
      <c r="WF321" s="11"/>
      <c r="WG321" s="11"/>
      <c r="WH321" s="11"/>
      <c r="WI321" s="11"/>
      <c r="WJ321" s="11"/>
      <c r="WK321" s="11"/>
      <c r="WL321" s="11"/>
      <c r="WM321" s="11"/>
      <c r="WN321" s="11"/>
      <c r="WO321" s="11"/>
      <c r="WP321" s="11"/>
      <c r="WQ321" s="11"/>
      <c r="WR321" s="11"/>
      <c r="WS321" s="11"/>
      <c r="WT321" s="11"/>
      <c r="WU321" s="11"/>
      <c r="WV321" s="11"/>
      <c r="WW321" s="11"/>
      <c r="WX321" s="11"/>
      <c r="WY321" s="11"/>
      <c r="WZ321" s="11"/>
      <c r="XA321" s="11"/>
      <c r="XB321" s="11"/>
      <c r="XC321" s="11"/>
      <c r="XD321" s="11"/>
      <c r="XE321" s="11"/>
      <c r="XF321" s="11"/>
      <c r="XG321" s="11"/>
      <c r="XH321" s="11"/>
      <c r="XI321" s="11"/>
      <c r="XJ321" s="11"/>
      <c r="XK321" s="11"/>
      <c r="XL321" s="11"/>
      <c r="XM321" s="11"/>
      <c r="XN321" s="11"/>
      <c r="XO321" s="11"/>
      <c r="XP321" s="11"/>
      <c r="XQ321" s="11"/>
      <c r="XR321" s="11"/>
      <c r="XS321" s="11"/>
      <c r="XT321" s="11"/>
      <c r="XU321" s="11"/>
      <c r="XV321" s="11"/>
      <c r="XW321" s="11"/>
      <c r="XX321" s="11"/>
      <c r="XY321" s="11"/>
      <c r="XZ321" s="11"/>
      <c r="YA321" s="11"/>
      <c r="YB321" s="11"/>
      <c r="YC321" s="11"/>
      <c r="YD321" s="11"/>
      <c r="YE321" s="11"/>
      <c r="YF321" s="11"/>
      <c r="YG321" s="11"/>
      <c r="YH321" s="11"/>
      <c r="YI321" s="11"/>
      <c r="YJ321" s="11"/>
      <c r="YK321" s="11"/>
      <c r="YL321" s="11"/>
      <c r="YM321" s="11"/>
      <c r="YN321" s="11"/>
      <c r="YO321" s="11"/>
      <c r="YP321" s="11"/>
      <c r="YQ321" s="11"/>
      <c r="YR321" s="11"/>
      <c r="YS321" s="11"/>
      <c r="YT321" s="11"/>
      <c r="YU321" s="11"/>
      <c r="YV321" s="11"/>
      <c r="YW321" s="11"/>
      <c r="YX321" s="11"/>
      <c r="YY321" s="11"/>
      <c r="YZ321" s="11"/>
      <c r="ZA321" s="11"/>
      <c r="ZB321" s="11"/>
      <c r="ZC321" s="11"/>
      <c r="ZD321" s="11"/>
      <c r="ZE321" s="11"/>
      <c r="ZF321" s="11"/>
      <c r="ZG321" s="11"/>
      <c r="ZH321" s="11"/>
      <c r="ZI321" s="11"/>
      <c r="ZJ321" s="11"/>
      <c r="ZK321" s="11"/>
      <c r="ZL321" s="11"/>
      <c r="ZM321" s="11"/>
      <c r="ZN321" s="11"/>
      <c r="ZO321" s="11"/>
      <c r="ZP321" s="11"/>
      <c r="ZQ321" s="11"/>
      <c r="ZR321" s="11"/>
      <c r="ZS321" s="11"/>
      <c r="ZT321" s="11"/>
      <c r="ZU321" s="11"/>
      <c r="ZV321" s="11"/>
    </row>
    <row r="322" spans="3:698" x14ac:dyDescent="0.2">
      <c r="C322" s="14"/>
      <c r="D322" s="14"/>
      <c r="E322" s="14"/>
      <c r="F322" s="14"/>
      <c r="AY322" s="14"/>
      <c r="AZ322" s="14"/>
      <c r="BA322" s="14"/>
      <c r="BB322" s="14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4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4"/>
      <c r="KM322" s="11"/>
      <c r="KN322" s="11"/>
      <c r="KO322" s="11"/>
      <c r="KP322" s="11"/>
      <c r="KQ322" s="14"/>
      <c r="KR322" s="11"/>
      <c r="KS322" s="11"/>
      <c r="KT322" s="14"/>
      <c r="KU322" s="11"/>
      <c r="KV322" s="11"/>
      <c r="KW322" s="11"/>
      <c r="KX322" s="11"/>
      <c r="KY322" s="14"/>
      <c r="KZ322" s="11"/>
      <c r="LA322" s="11"/>
      <c r="LB322" s="11"/>
      <c r="LC322" s="11"/>
      <c r="LD322" s="11"/>
      <c r="LE322" s="11"/>
      <c r="LF322" s="11"/>
      <c r="LG322" s="11"/>
      <c r="LH322" s="11"/>
      <c r="LI322" s="11"/>
      <c r="LJ322" s="11"/>
      <c r="LK322" s="11"/>
      <c r="LL322" s="11"/>
      <c r="LM322" s="11"/>
      <c r="LN322" s="11"/>
      <c r="LO322" s="11"/>
      <c r="LP322" s="11"/>
      <c r="LQ322" s="11"/>
      <c r="LR322" s="11"/>
      <c r="LS322" s="11"/>
      <c r="LT322" s="11"/>
      <c r="LU322" s="11"/>
      <c r="LV322" s="11"/>
      <c r="LW322" s="11"/>
      <c r="LX322" s="11"/>
      <c r="LY322" s="11"/>
      <c r="LZ322" s="11"/>
      <c r="MA322" s="11"/>
      <c r="MB322" s="11"/>
      <c r="MC322" s="11"/>
      <c r="MD322" s="11"/>
      <c r="ME322" s="11"/>
      <c r="MF322" s="11"/>
      <c r="MG322" s="11"/>
      <c r="MH322" s="11"/>
      <c r="MI322" s="11"/>
      <c r="MJ322" s="11"/>
      <c r="MK322" s="11"/>
      <c r="ML322" s="11"/>
      <c r="MM322" s="11"/>
      <c r="MN322" s="11"/>
      <c r="MO322" s="11"/>
      <c r="MP322" s="11"/>
      <c r="MQ322" s="11"/>
      <c r="MR322" s="11"/>
      <c r="MS322" s="11"/>
      <c r="MT322" s="11"/>
      <c r="MU322" s="11"/>
      <c r="MV322" s="11"/>
      <c r="MW322" s="11"/>
      <c r="MX322" s="11"/>
      <c r="MY322" s="11"/>
      <c r="MZ322" s="11"/>
      <c r="NA322" s="11"/>
      <c r="NB322" s="11"/>
      <c r="NC322" s="11"/>
      <c r="ND322" s="11"/>
      <c r="NE322" s="11"/>
      <c r="NF322" s="11"/>
      <c r="NG322" s="11"/>
      <c r="NH322" s="11"/>
      <c r="NI322" s="11"/>
      <c r="NJ322" s="11"/>
      <c r="NK322" s="11"/>
      <c r="NL322" s="11"/>
      <c r="NM322" s="11"/>
      <c r="NN322" s="11"/>
      <c r="NO322" s="11"/>
      <c r="NP322" s="11"/>
      <c r="NQ322" s="11"/>
      <c r="NR322" s="11"/>
      <c r="NS322" s="11"/>
      <c r="NT322" s="14"/>
      <c r="NU322" s="11"/>
      <c r="NV322" s="11"/>
      <c r="NW322" s="11"/>
      <c r="NX322" s="11"/>
      <c r="NY322" s="11"/>
      <c r="NZ322" s="11"/>
      <c r="OA322" s="11"/>
      <c r="OB322" s="11"/>
      <c r="OC322" s="11"/>
      <c r="OD322" s="11"/>
      <c r="OE322" s="11"/>
      <c r="OF322" s="11"/>
      <c r="OG322" s="11"/>
      <c r="OH322" s="11"/>
      <c r="OI322" s="11"/>
      <c r="OJ322" s="11"/>
      <c r="OK322" s="11"/>
      <c r="OL322" s="11"/>
      <c r="OM322" s="11"/>
      <c r="ON322" s="11"/>
      <c r="OO322" s="11"/>
      <c r="OP322" s="11"/>
      <c r="OQ322" s="11"/>
      <c r="OR322" s="11"/>
      <c r="OS322" s="14"/>
      <c r="OT322" s="44"/>
      <c r="OU322" s="11"/>
      <c r="OV322" s="11"/>
      <c r="OW322" s="11"/>
      <c r="OX322" s="11"/>
      <c r="OY322" s="11"/>
      <c r="OZ322" s="11"/>
      <c r="PA322" s="11"/>
      <c r="PB322" s="11"/>
      <c r="PC322" s="11"/>
      <c r="PD322" s="11"/>
      <c r="PE322" s="11"/>
      <c r="PF322" s="11"/>
      <c r="PG322" s="11"/>
      <c r="PH322" s="11"/>
      <c r="PI322" s="11"/>
      <c r="PJ322" s="11"/>
      <c r="PK322" s="11"/>
      <c r="PL322" s="11"/>
      <c r="PM322" s="11"/>
      <c r="PN322" s="11"/>
      <c r="PO322" s="11"/>
      <c r="PP322" s="11"/>
      <c r="PQ322" s="11"/>
      <c r="PR322" s="11"/>
      <c r="PS322" s="11"/>
      <c r="PT322" s="11"/>
      <c r="PU322" s="11"/>
      <c r="PV322" s="11"/>
      <c r="PW322" s="11"/>
      <c r="PX322" s="14"/>
      <c r="PY322" s="11"/>
      <c r="PZ322" s="11"/>
      <c r="QA322" s="11"/>
      <c r="QB322" s="11"/>
      <c r="QC322" s="11"/>
      <c r="QD322" s="11"/>
      <c r="QE322" s="11"/>
      <c r="QF322" s="11"/>
      <c r="QG322" s="11"/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4"/>
      <c r="RB322" s="11"/>
      <c r="RC322" s="11"/>
      <c r="RD322" s="11"/>
      <c r="RE322" s="11"/>
      <c r="RF322" s="11"/>
      <c r="RG322" s="11"/>
      <c r="RH322" s="11"/>
      <c r="RI322" s="11"/>
      <c r="RJ322" s="14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1"/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4"/>
      <c r="TH322" s="11"/>
      <c r="TI322" s="11"/>
      <c r="TJ322" s="11"/>
      <c r="TK322" s="11"/>
      <c r="TL322" s="11"/>
      <c r="TM322" s="11"/>
      <c r="TN322" s="11"/>
      <c r="TO322" s="11"/>
      <c r="TP322" s="11"/>
      <c r="TQ322" s="11"/>
      <c r="TR322" s="11"/>
      <c r="TS322" s="11"/>
      <c r="TT322" s="11"/>
      <c r="TU322" s="11"/>
      <c r="TV322" s="11"/>
      <c r="TW322" s="11"/>
      <c r="TX322" s="11"/>
      <c r="TY322" s="11"/>
      <c r="TZ322" s="11"/>
      <c r="UA322" s="11"/>
      <c r="UB322" s="11"/>
      <c r="UC322" s="11"/>
      <c r="UD322" s="11"/>
      <c r="UE322" s="11"/>
      <c r="UF322" s="11"/>
      <c r="UG322" s="11"/>
      <c r="UH322" s="11"/>
      <c r="UI322" s="11"/>
      <c r="UJ322" s="11"/>
      <c r="UK322" s="11"/>
      <c r="UL322" s="11"/>
      <c r="UM322" s="11"/>
      <c r="UN322" s="11"/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4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1"/>
      <c r="WK322" s="11"/>
      <c r="WL322" s="11"/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1"/>
      <c r="YG322" s="11"/>
      <c r="YH322" s="11"/>
      <c r="YI322" s="11"/>
      <c r="YJ322" s="11"/>
      <c r="YK322" s="11"/>
      <c r="YL322" s="11"/>
      <c r="YM322" s="11"/>
      <c r="YN322" s="11"/>
      <c r="YO322" s="11"/>
      <c r="YP322" s="11"/>
      <c r="YQ322" s="11"/>
      <c r="YR322" s="11"/>
      <c r="YS322" s="11"/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1"/>
      <c r="ZF322" s="11"/>
      <c r="ZG322" s="11"/>
      <c r="ZH322" s="11"/>
      <c r="ZI322" s="11"/>
      <c r="ZJ322" s="11"/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</row>
    <row r="323" spans="3:698" x14ac:dyDescent="0.2">
      <c r="C323" s="14"/>
      <c r="D323" s="14"/>
      <c r="E323" s="14"/>
      <c r="F323" s="14"/>
      <c r="AY323" s="14"/>
      <c r="AZ323" s="14"/>
      <c r="BA323" s="14"/>
      <c r="BB323" s="14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4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4"/>
      <c r="KM323" s="11"/>
      <c r="KN323" s="11"/>
      <c r="KO323" s="11"/>
      <c r="KP323" s="11"/>
      <c r="KQ323" s="14"/>
      <c r="KR323" s="11"/>
      <c r="KS323" s="11"/>
      <c r="KT323" s="14"/>
      <c r="KU323" s="11"/>
      <c r="KV323" s="11"/>
      <c r="KW323" s="11"/>
      <c r="KX323" s="11"/>
      <c r="KY323" s="14"/>
      <c r="KZ323" s="11"/>
      <c r="LA323" s="11"/>
      <c r="LB323" s="11"/>
      <c r="LC323" s="11"/>
      <c r="LD323" s="11"/>
      <c r="LE323" s="11"/>
      <c r="LF323" s="11"/>
      <c r="LG323" s="11"/>
      <c r="LH323" s="11"/>
      <c r="LI323" s="11"/>
      <c r="LJ323" s="11"/>
      <c r="LK323" s="11"/>
      <c r="LL323" s="11"/>
      <c r="LM323" s="11"/>
      <c r="LN323" s="11"/>
      <c r="LO323" s="11"/>
      <c r="LP323" s="11"/>
      <c r="LQ323" s="11"/>
      <c r="LR323" s="11"/>
      <c r="LS323" s="11"/>
      <c r="LT323" s="11"/>
      <c r="LU323" s="11"/>
      <c r="LV323" s="11"/>
      <c r="LW323" s="11"/>
      <c r="LX323" s="11"/>
      <c r="LY323" s="11"/>
      <c r="LZ323" s="11"/>
      <c r="MA323" s="11"/>
      <c r="MB323" s="11"/>
      <c r="MC323" s="11"/>
      <c r="MD323" s="11"/>
      <c r="ME323" s="11"/>
      <c r="MF323" s="11"/>
      <c r="MG323" s="11"/>
      <c r="MH323" s="11"/>
      <c r="MI323" s="11"/>
      <c r="MJ323" s="11"/>
      <c r="MK323" s="11"/>
      <c r="ML323" s="11"/>
      <c r="MM323" s="11"/>
      <c r="MN323" s="11"/>
      <c r="MO323" s="11"/>
      <c r="MP323" s="11"/>
      <c r="MQ323" s="11"/>
      <c r="MR323" s="11"/>
      <c r="MS323" s="11"/>
      <c r="MT323" s="11"/>
      <c r="MU323" s="11"/>
      <c r="MV323" s="11"/>
      <c r="MW323" s="11"/>
      <c r="MX323" s="11"/>
      <c r="MY323" s="11"/>
      <c r="MZ323" s="11"/>
      <c r="NA323" s="11"/>
      <c r="NB323" s="11"/>
      <c r="NC323" s="11"/>
      <c r="ND323" s="11"/>
      <c r="NE323" s="11"/>
      <c r="NF323" s="11"/>
      <c r="NG323" s="11"/>
      <c r="NH323" s="11"/>
      <c r="NI323" s="11"/>
      <c r="NJ323" s="11"/>
      <c r="NK323" s="11"/>
      <c r="NL323" s="11"/>
      <c r="NM323" s="11"/>
      <c r="NN323" s="11"/>
      <c r="NO323" s="11"/>
      <c r="NP323" s="11"/>
      <c r="NQ323" s="11"/>
      <c r="NR323" s="11"/>
      <c r="NS323" s="11"/>
      <c r="NT323" s="14"/>
      <c r="NU323" s="11"/>
      <c r="NV323" s="11"/>
      <c r="NW323" s="11"/>
      <c r="NX323" s="11"/>
      <c r="NY323" s="11"/>
      <c r="NZ323" s="11"/>
      <c r="OA323" s="11"/>
      <c r="OB323" s="11"/>
      <c r="OC323" s="11"/>
      <c r="OD323" s="11"/>
      <c r="OE323" s="11"/>
      <c r="OF323" s="11"/>
      <c r="OG323" s="11"/>
      <c r="OH323" s="11"/>
      <c r="OI323" s="11"/>
      <c r="OJ323" s="11"/>
      <c r="OK323" s="11"/>
      <c r="OL323" s="11"/>
      <c r="OM323" s="11"/>
      <c r="ON323" s="11"/>
      <c r="OO323" s="11"/>
      <c r="OP323" s="11"/>
      <c r="OQ323" s="11"/>
      <c r="OR323" s="11"/>
      <c r="OS323" s="14"/>
      <c r="OT323" s="44"/>
      <c r="OU323" s="11"/>
      <c r="OV323" s="11"/>
      <c r="OW323" s="11"/>
      <c r="OX323" s="11"/>
      <c r="OY323" s="11"/>
      <c r="OZ323" s="11"/>
      <c r="PA323" s="11"/>
      <c r="PB323" s="11"/>
      <c r="PC323" s="11"/>
      <c r="PD323" s="11"/>
      <c r="PE323" s="11"/>
      <c r="PF323" s="11"/>
      <c r="PG323" s="11"/>
      <c r="PH323" s="11"/>
      <c r="PI323" s="11"/>
      <c r="PJ323" s="11"/>
      <c r="PK323" s="11"/>
      <c r="PL323" s="11"/>
      <c r="PM323" s="11"/>
      <c r="PN323" s="11"/>
      <c r="PO323" s="11"/>
      <c r="PP323" s="11"/>
      <c r="PQ323" s="11"/>
      <c r="PR323" s="11"/>
      <c r="PS323" s="11"/>
      <c r="PT323" s="11"/>
      <c r="PU323" s="11"/>
      <c r="PV323" s="11"/>
      <c r="PW323" s="11"/>
      <c r="PX323" s="14"/>
      <c r="PY323" s="11"/>
      <c r="PZ323" s="11"/>
      <c r="QA323" s="11"/>
      <c r="QB323" s="11"/>
      <c r="QC323" s="11"/>
      <c r="QD323" s="11"/>
      <c r="QE323" s="11"/>
      <c r="QF323" s="11"/>
      <c r="QG323" s="11"/>
      <c r="QH323" s="11"/>
      <c r="QI323" s="11"/>
      <c r="QJ323" s="11"/>
      <c r="QK323" s="11"/>
      <c r="QL323" s="11"/>
      <c r="QM323" s="11"/>
      <c r="QN323" s="11"/>
      <c r="QO323" s="11"/>
      <c r="QP323" s="11"/>
      <c r="QQ323" s="11"/>
      <c r="QR323" s="11"/>
      <c r="QS323" s="11"/>
      <c r="QT323" s="11"/>
      <c r="QU323" s="11"/>
      <c r="QV323" s="11"/>
      <c r="QW323" s="11"/>
      <c r="QX323" s="11"/>
      <c r="QY323" s="11"/>
      <c r="QZ323" s="11"/>
      <c r="RA323" s="14"/>
      <c r="RB323" s="11"/>
      <c r="RC323" s="11"/>
      <c r="RD323" s="11"/>
      <c r="RE323" s="11"/>
      <c r="RF323" s="11"/>
      <c r="RG323" s="11"/>
      <c r="RH323" s="11"/>
      <c r="RI323" s="11"/>
      <c r="RJ323" s="14"/>
      <c r="RK323" s="11"/>
      <c r="RL323" s="11"/>
      <c r="RM323" s="11"/>
      <c r="RN323" s="11"/>
      <c r="RO323" s="11"/>
      <c r="RP323" s="11"/>
      <c r="RQ323" s="11"/>
      <c r="RR323" s="11"/>
      <c r="RS323" s="11"/>
      <c r="RT323" s="11"/>
      <c r="RU323" s="11"/>
      <c r="RV323" s="11"/>
      <c r="RW323" s="11"/>
      <c r="RX323" s="11"/>
      <c r="RY323" s="11"/>
      <c r="RZ323" s="11"/>
      <c r="SA323" s="11"/>
      <c r="SB323" s="11"/>
      <c r="SC323" s="11"/>
      <c r="SD323" s="11"/>
      <c r="SE323" s="11"/>
      <c r="SF323" s="11"/>
      <c r="SG323" s="11"/>
      <c r="SH323" s="11"/>
      <c r="SI323" s="11"/>
      <c r="SJ323" s="11"/>
      <c r="SK323" s="11"/>
      <c r="SL323" s="11"/>
      <c r="SM323" s="11"/>
      <c r="SN323" s="11"/>
      <c r="SO323" s="11"/>
      <c r="SP323" s="11"/>
      <c r="SQ323" s="11"/>
      <c r="SR323" s="11"/>
      <c r="SS323" s="11"/>
      <c r="ST323" s="11"/>
      <c r="SU323" s="11"/>
      <c r="SV323" s="11"/>
      <c r="SW323" s="11"/>
      <c r="SX323" s="11"/>
      <c r="SY323" s="11"/>
      <c r="SZ323" s="11"/>
      <c r="TA323" s="11"/>
      <c r="TB323" s="11"/>
      <c r="TC323" s="11"/>
      <c r="TD323" s="11"/>
      <c r="TE323" s="11"/>
      <c r="TF323" s="11"/>
      <c r="TG323" s="14"/>
      <c r="TH323" s="11"/>
      <c r="TI323" s="11"/>
      <c r="TJ323" s="11"/>
      <c r="TK323" s="11"/>
      <c r="TL323" s="11"/>
      <c r="TM323" s="11"/>
      <c r="TN323" s="11"/>
      <c r="TO323" s="11"/>
      <c r="TP323" s="11"/>
      <c r="TQ323" s="11"/>
      <c r="TR323" s="11"/>
      <c r="TS323" s="11"/>
      <c r="TT323" s="11"/>
      <c r="TU323" s="11"/>
      <c r="TV323" s="11"/>
      <c r="TW323" s="11"/>
      <c r="TX323" s="11"/>
      <c r="TY323" s="11"/>
      <c r="TZ323" s="11"/>
      <c r="UA323" s="11"/>
      <c r="UB323" s="11"/>
      <c r="UC323" s="11"/>
      <c r="UD323" s="11"/>
      <c r="UE323" s="11"/>
      <c r="UF323" s="11"/>
      <c r="UG323" s="11"/>
      <c r="UH323" s="11"/>
      <c r="UI323" s="11"/>
      <c r="UJ323" s="11"/>
      <c r="UK323" s="11"/>
      <c r="UL323" s="11"/>
      <c r="UM323" s="11"/>
      <c r="UN323" s="11"/>
      <c r="UO323" s="11"/>
      <c r="UP323" s="11"/>
      <c r="UQ323" s="11"/>
      <c r="UR323" s="11"/>
      <c r="US323" s="11"/>
      <c r="UT323" s="11"/>
      <c r="UU323" s="11"/>
      <c r="UV323" s="11"/>
      <c r="UW323" s="11"/>
      <c r="UX323" s="11"/>
      <c r="UY323" s="11"/>
      <c r="UZ323" s="11"/>
      <c r="VA323" s="11"/>
      <c r="VB323" s="11"/>
      <c r="VC323" s="11"/>
      <c r="VD323" s="11"/>
      <c r="VE323" s="11"/>
      <c r="VF323" s="11"/>
      <c r="VG323" s="11"/>
      <c r="VH323" s="14"/>
      <c r="VI323" s="11"/>
      <c r="VJ323" s="11"/>
      <c r="VK323" s="11"/>
      <c r="VL323" s="11"/>
      <c r="VM323" s="11"/>
      <c r="VN323" s="11"/>
      <c r="VO323" s="11"/>
      <c r="VP323" s="11"/>
      <c r="VQ323" s="11"/>
      <c r="VR323" s="11"/>
      <c r="VS323" s="11"/>
      <c r="VT323" s="11"/>
      <c r="VU323" s="11"/>
      <c r="VV323" s="11"/>
      <c r="VW323" s="11"/>
      <c r="VX323" s="11"/>
      <c r="VY323" s="11"/>
      <c r="VZ323" s="11"/>
      <c r="WA323" s="11"/>
      <c r="WB323" s="11"/>
      <c r="WC323" s="11"/>
      <c r="WD323" s="11"/>
      <c r="WE323" s="11"/>
      <c r="WF323" s="11"/>
      <c r="WG323" s="11"/>
      <c r="WH323" s="11"/>
      <c r="WI323" s="11"/>
      <c r="WJ323" s="11"/>
      <c r="WK323" s="11"/>
      <c r="WL323" s="11"/>
      <c r="WM323" s="11"/>
      <c r="WN323" s="11"/>
      <c r="WO323" s="11"/>
      <c r="WP323" s="11"/>
      <c r="WQ323" s="11"/>
      <c r="WR323" s="11"/>
      <c r="WS323" s="11"/>
      <c r="WT323" s="11"/>
      <c r="WU323" s="11"/>
      <c r="WV323" s="11"/>
      <c r="WW323" s="11"/>
      <c r="WX323" s="11"/>
      <c r="WY323" s="11"/>
      <c r="WZ323" s="11"/>
      <c r="XA323" s="11"/>
      <c r="XB323" s="11"/>
      <c r="XC323" s="11"/>
      <c r="XD323" s="11"/>
      <c r="XE323" s="11"/>
      <c r="XF323" s="11"/>
      <c r="XG323" s="11"/>
      <c r="XH323" s="11"/>
      <c r="XI323" s="11"/>
      <c r="XJ323" s="11"/>
      <c r="XK323" s="11"/>
      <c r="XL323" s="11"/>
      <c r="XM323" s="11"/>
      <c r="XN323" s="11"/>
      <c r="XO323" s="11"/>
      <c r="XP323" s="11"/>
      <c r="XQ323" s="11"/>
      <c r="XR323" s="11"/>
      <c r="XS323" s="11"/>
      <c r="XT323" s="11"/>
      <c r="XU323" s="11"/>
      <c r="XV323" s="11"/>
      <c r="XW323" s="11"/>
      <c r="XX323" s="11"/>
      <c r="XY323" s="11"/>
      <c r="XZ323" s="11"/>
      <c r="YA323" s="11"/>
      <c r="YB323" s="11"/>
      <c r="YC323" s="11"/>
      <c r="YD323" s="11"/>
      <c r="YE323" s="11"/>
      <c r="YF323" s="11"/>
      <c r="YG323" s="11"/>
      <c r="YH323" s="11"/>
      <c r="YI323" s="11"/>
      <c r="YJ323" s="11"/>
      <c r="YK323" s="11"/>
      <c r="YL323" s="11"/>
      <c r="YM323" s="11"/>
      <c r="YN323" s="11"/>
      <c r="YO323" s="11"/>
      <c r="YP323" s="11"/>
      <c r="YQ323" s="11"/>
      <c r="YR323" s="11"/>
      <c r="YS323" s="11"/>
      <c r="YT323" s="11"/>
      <c r="YU323" s="11"/>
      <c r="YV323" s="11"/>
      <c r="YW323" s="11"/>
      <c r="YX323" s="11"/>
      <c r="YY323" s="11"/>
      <c r="YZ323" s="11"/>
      <c r="ZA323" s="11"/>
      <c r="ZB323" s="11"/>
      <c r="ZC323" s="11"/>
      <c r="ZD323" s="11"/>
      <c r="ZE323" s="11"/>
      <c r="ZF323" s="11"/>
      <c r="ZG323" s="11"/>
      <c r="ZH323" s="11"/>
      <c r="ZI323" s="11"/>
      <c r="ZJ323" s="11"/>
      <c r="ZK323" s="11"/>
      <c r="ZL323" s="11"/>
      <c r="ZM323" s="11"/>
      <c r="ZN323" s="11"/>
      <c r="ZO323" s="11"/>
      <c r="ZP323" s="11"/>
      <c r="ZQ323" s="11"/>
      <c r="ZR323" s="11"/>
      <c r="ZS323" s="11"/>
      <c r="ZT323" s="11"/>
      <c r="ZU323" s="11"/>
      <c r="ZV323" s="11"/>
    </row>
    <row r="324" spans="3:698" x14ac:dyDescent="0.2">
      <c r="C324" s="14"/>
      <c r="D324" s="14"/>
      <c r="E324" s="14"/>
      <c r="F324" s="14"/>
      <c r="AY324" s="14"/>
      <c r="AZ324" s="14"/>
      <c r="BA324" s="14"/>
      <c r="BB324" s="14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4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4"/>
      <c r="KM324" s="11"/>
      <c r="KN324" s="11"/>
      <c r="KO324" s="11"/>
      <c r="KP324" s="11"/>
      <c r="KQ324" s="14"/>
      <c r="KR324" s="11"/>
      <c r="KS324" s="11"/>
      <c r="KT324" s="14"/>
      <c r="KU324" s="11"/>
      <c r="KV324" s="11"/>
      <c r="KW324" s="11"/>
      <c r="KX324" s="11"/>
      <c r="KY324" s="14"/>
      <c r="KZ324" s="11"/>
      <c r="LA324" s="11"/>
      <c r="LB324" s="11"/>
      <c r="LC324" s="11"/>
      <c r="LD324" s="11"/>
      <c r="LE324" s="11"/>
      <c r="LF324" s="11"/>
      <c r="LG324" s="11"/>
      <c r="LH324" s="11"/>
      <c r="LI324" s="11"/>
      <c r="LJ324" s="11"/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1"/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4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4"/>
      <c r="OT324" s="44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4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4"/>
      <c r="RB324" s="11"/>
      <c r="RC324" s="11"/>
      <c r="RD324" s="11"/>
      <c r="RE324" s="11"/>
      <c r="RF324" s="11"/>
      <c r="RG324" s="11"/>
      <c r="RH324" s="11"/>
      <c r="RI324" s="11"/>
      <c r="RJ324" s="14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4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4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1"/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1"/>
      <c r="YG324" s="11"/>
      <c r="YH324" s="11"/>
      <c r="YI324" s="11"/>
      <c r="YJ324" s="11"/>
      <c r="YK324" s="11"/>
      <c r="YL324" s="11"/>
      <c r="YM324" s="11"/>
      <c r="YN324" s="11"/>
      <c r="YO324" s="11"/>
      <c r="YP324" s="11"/>
      <c r="YQ324" s="11"/>
      <c r="YR324" s="11"/>
      <c r="YS324" s="11"/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1"/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</row>
    <row r="325" spans="3:698" x14ac:dyDescent="0.2">
      <c r="C325" s="14"/>
      <c r="D325" s="14"/>
      <c r="E325" s="14"/>
      <c r="F325" s="14"/>
      <c r="AY325" s="14"/>
      <c r="AZ325" s="14"/>
      <c r="BA325" s="14"/>
      <c r="BB325" s="14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4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4"/>
      <c r="KM325" s="11"/>
      <c r="KN325" s="11"/>
      <c r="KO325" s="11"/>
      <c r="KP325" s="11"/>
      <c r="KQ325" s="14"/>
      <c r="KR325" s="11"/>
      <c r="KS325" s="11"/>
      <c r="KT325" s="14"/>
      <c r="KU325" s="11"/>
      <c r="KV325" s="11"/>
      <c r="KW325" s="11"/>
      <c r="KX325" s="11"/>
      <c r="KY325" s="14"/>
      <c r="KZ325" s="11"/>
      <c r="LA325" s="11"/>
      <c r="LB325" s="11"/>
      <c r="LC325" s="11"/>
      <c r="LD325" s="11"/>
      <c r="LE325" s="11"/>
      <c r="LF325" s="11"/>
      <c r="LG325" s="11"/>
      <c r="LH325" s="11"/>
      <c r="LI325" s="11"/>
      <c r="LJ325" s="11"/>
      <c r="LK325" s="11"/>
      <c r="LL325" s="11"/>
      <c r="LM325" s="11"/>
      <c r="LN325" s="11"/>
      <c r="LO325" s="11"/>
      <c r="LP325" s="11"/>
      <c r="LQ325" s="11"/>
      <c r="LR325" s="11"/>
      <c r="LS325" s="11"/>
      <c r="LT325" s="11"/>
      <c r="LU325" s="11"/>
      <c r="LV325" s="11"/>
      <c r="LW325" s="11"/>
      <c r="LX325" s="11"/>
      <c r="LY325" s="11"/>
      <c r="LZ325" s="11"/>
      <c r="MA325" s="11"/>
      <c r="MB325" s="11"/>
      <c r="MC325" s="11"/>
      <c r="MD325" s="11"/>
      <c r="ME325" s="11"/>
      <c r="MF325" s="11"/>
      <c r="MG325" s="11"/>
      <c r="MH325" s="11"/>
      <c r="MI325" s="11"/>
      <c r="MJ325" s="11"/>
      <c r="MK325" s="11"/>
      <c r="ML325" s="11"/>
      <c r="MM325" s="11"/>
      <c r="MN325" s="11"/>
      <c r="MO325" s="11"/>
      <c r="MP325" s="11"/>
      <c r="MQ325" s="11"/>
      <c r="MR325" s="11"/>
      <c r="MS325" s="11"/>
      <c r="MT325" s="11"/>
      <c r="MU325" s="11"/>
      <c r="MV325" s="11"/>
      <c r="MW325" s="11"/>
      <c r="MX325" s="11"/>
      <c r="MY325" s="11"/>
      <c r="MZ325" s="11"/>
      <c r="NA325" s="11"/>
      <c r="NB325" s="11"/>
      <c r="NC325" s="11"/>
      <c r="ND325" s="11"/>
      <c r="NE325" s="11"/>
      <c r="NF325" s="11"/>
      <c r="NG325" s="11"/>
      <c r="NH325" s="11"/>
      <c r="NI325" s="11"/>
      <c r="NJ325" s="11"/>
      <c r="NK325" s="11"/>
      <c r="NL325" s="11"/>
      <c r="NM325" s="11"/>
      <c r="NN325" s="11"/>
      <c r="NO325" s="11"/>
      <c r="NP325" s="11"/>
      <c r="NQ325" s="11"/>
      <c r="NR325" s="11"/>
      <c r="NS325" s="11"/>
      <c r="NT325" s="14"/>
      <c r="NU325" s="11"/>
      <c r="NV325" s="11"/>
      <c r="NW325" s="11"/>
      <c r="NX325" s="11"/>
      <c r="NY325" s="11"/>
      <c r="NZ325" s="11"/>
      <c r="OA325" s="11"/>
      <c r="OB325" s="11"/>
      <c r="OC325" s="11"/>
      <c r="OD325" s="11"/>
      <c r="OE325" s="11"/>
      <c r="OF325" s="11"/>
      <c r="OG325" s="11"/>
      <c r="OH325" s="11"/>
      <c r="OI325" s="11"/>
      <c r="OJ325" s="11"/>
      <c r="OK325" s="11"/>
      <c r="OL325" s="11"/>
      <c r="OM325" s="11"/>
      <c r="ON325" s="11"/>
      <c r="OO325" s="11"/>
      <c r="OP325" s="11"/>
      <c r="OQ325" s="11"/>
      <c r="OR325" s="11"/>
      <c r="OS325" s="14"/>
      <c r="OT325" s="44"/>
      <c r="OU325" s="11"/>
      <c r="OV325" s="11"/>
      <c r="OW325" s="11"/>
      <c r="OX325" s="11"/>
      <c r="OY325" s="11"/>
      <c r="OZ325" s="11"/>
      <c r="PA325" s="11"/>
      <c r="PB325" s="11"/>
      <c r="PC325" s="11"/>
      <c r="PD325" s="11"/>
      <c r="PE325" s="11"/>
      <c r="PF325" s="11"/>
      <c r="PG325" s="11"/>
      <c r="PH325" s="11"/>
      <c r="PI325" s="11"/>
      <c r="PJ325" s="11"/>
      <c r="PK325" s="11"/>
      <c r="PL325" s="11"/>
      <c r="PM325" s="11"/>
      <c r="PN325" s="11"/>
      <c r="PO325" s="11"/>
      <c r="PP325" s="11"/>
      <c r="PQ325" s="11"/>
      <c r="PR325" s="11"/>
      <c r="PS325" s="11"/>
      <c r="PT325" s="11"/>
      <c r="PU325" s="11"/>
      <c r="PV325" s="11"/>
      <c r="PW325" s="11"/>
      <c r="PX325" s="14"/>
      <c r="PY325" s="11"/>
      <c r="PZ325" s="11"/>
      <c r="QA325" s="11"/>
      <c r="QB325" s="11"/>
      <c r="QC325" s="11"/>
      <c r="QD325" s="11"/>
      <c r="QE325" s="11"/>
      <c r="QF325" s="11"/>
      <c r="QG325" s="11"/>
      <c r="QH325" s="11"/>
      <c r="QI325" s="11"/>
      <c r="QJ325" s="11"/>
      <c r="QK325" s="11"/>
      <c r="QL325" s="11"/>
      <c r="QM325" s="11"/>
      <c r="QN325" s="11"/>
      <c r="QO325" s="11"/>
      <c r="QP325" s="11"/>
      <c r="QQ325" s="11"/>
      <c r="QR325" s="11"/>
      <c r="QS325" s="11"/>
      <c r="QT325" s="11"/>
      <c r="QU325" s="11"/>
      <c r="QV325" s="11"/>
      <c r="QW325" s="11"/>
      <c r="QX325" s="11"/>
      <c r="QY325" s="11"/>
      <c r="QZ325" s="11"/>
      <c r="RA325" s="14"/>
      <c r="RB325" s="11"/>
      <c r="RC325" s="11"/>
      <c r="RD325" s="11"/>
      <c r="RE325" s="11"/>
      <c r="RF325" s="11"/>
      <c r="RG325" s="11"/>
      <c r="RH325" s="11"/>
      <c r="RI325" s="11"/>
      <c r="RJ325" s="14"/>
      <c r="RK325" s="11"/>
      <c r="RL325" s="11"/>
      <c r="RM325" s="11"/>
      <c r="RN325" s="11"/>
      <c r="RO325" s="11"/>
      <c r="RP325" s="11"/>
      <c r="RQ325" s="11"/>
      <c r="RR325" s="11"/>
      <c r="RS325" s="11"/>
      <c r="RT325" s="11"/>
      <c r="RU325" s="11"/>
      <c r="RV325" s="11"/>
      <c r="RW325" s="11"/>
      <c r="RX325" s="11"/>
      <c r="RY325" s="11"/>
      <c r="RZ325" s="11"/>
      <c r="SA325" s="11"/>
      <c r="SB325" s="11"/>
      <c r="SC325" s="11"/>
      <c r="SD325" s="11"/>
      <c r="SE325" s="11"/>
      <c r="SF325" s="11"/>
      <c r="SG325" s="11"/>
      <c r="SH325" s="11"/>
      <c r="SI325" s="11"/>
      <c r="SJ325" s="11"/>
      <c r="SK325" s="11"/>
      <c r="SL325" s="11"/>
      <c r="SM325" s="11"/>
      <c r="SN325" s="11"/>
      <c r="SO325" s="11"/>
      <c r="SP325" s="11"/>
      <c r="SQ325" s="11"/>
      <c r="SR325" s="11"/>
      <c r="SS325" s="11"/>
      <c r="ST325" s="11"/>
      <c r="SU325" s="11"/>
      <c r="SV325" s="11"/>
      <c r="SW325" s="11"/>
      <c r="SX325" s="11"/>
      <c r="SY325" s="11"/>
      <c r="SZ325" s="11"/>
      <c r="TA325" s="11"/>
      <c r="TB325" s="11"/>
      <c r="TC325" s="11"/>
      <c r="TD325" s="11"/>
      <c r="TE325" s="11"/>
      <c r="TF325" s="11"/>
      <c r="TG325" s="14"/>
      <c r="TH325" s="11"/>
      <c r="TI325" s="11"/>
      <c r="TJ325" s="11"/>
      <c r="TK325" s="11"/>
      <c r="TL325" s="11"/>
      <c r="TM325" s="11"/>
      <c r="TN325" s="11"/>
      <c r="TO325" s="11"/>
      <c r="TP325" s="11"/>
      <c r="TQ325" s="11"/>
      <c r="TR325" s="11"/>
      <c r="TS325" s="11"/>
      <c r="TT325" s="11"/>
      <c r="TU325" s="11"/>
      <c r="TV325" s="11"/>
      <c r="TW325" s="11"/>
      <c r="TX325" s="11"/>
      <c r="TY325" s="11"/>
      <c r="TZ325" s="11"/>
      <c r="UA325" s="11"/>
      <c r="UB325" s="11"/>
      <c r="UC325" s="11"/>
      <c r="UD325" s="11"/>
      <c r="UE325" s="11"/>
      <c r="UF325" s="11"/>
      <c r="UG325" s="11"/>
      <c r="UH325" s="11"/>
      <c r="UI325" s="11"/>
      <c r="UJ325" s="11"/>
      <c r="UK325" s="11"/>
      <c r="UL325" s="11"/>
      <c r="UM325" s="11"/>
      <c r="UN325" s="11"/>
      <c r="UO325" s="11"/>
      <c r="UP325" s="11"/>
      <c r="UQ325" s="11"/>
      <c r="UR325" s="11"/>
      <c r="US325" s="11"/>
      <c r="UT325" s="11"/>
      <c r="UU325" s="11"/>
      <c r="UV325" s="11"/>
      <c r="UW325" s="11"/>
      <c r="UX325" s="11"/>
      <c r="UY325" s="11"/>
      <c r="UZ325" s="11"/>
      <c r="VA325" s="11"/>
      <c r="VB325" s="11"/>
      <c r="VC325" s="11"/>
      <c r="VD325" s="11"/>
      <c r="VE325" s="11"/>
      <c r="VF325" s="11"/>
      <c r="VG325" s="11"/>
      <c r="VH325" s="14"/>
      <c r="VI325" s="11"/>
      <c r="VJ325" s="11"/>
      <c r="VK325" s="11"/>
      <c r="VL325" s="11"/>
      <c r="VM325" s="11"/>
      <c r="VN325" s="11"/>
      <c r="VO325" s="11"/>
      <c r="VP325" s="11"/>
      <c r="VQ325" s="11"/>
      <c r="VR325" s="11"/>
      <c r="VS325" s="11"/>
      <c r="VT325" s="11"/>
      <c r="VU325" s="11"/>
      <c r="VV325" s="11"/>
      <c r="VW325" s="11"/>
      <c r="VX325" s="11"/>
      <c r="VY325" s="11"/>
      <c r="VZ325" s="11"/>
      <c r="WA325" s="11"/>
      <c r="WB325" s="11"/>
      <c r="WC325" s="11"/>
      <c r="WD325" s="11"/>
      <c r="WE325" s="11"/>
      <c r="WF325" s="11"/>
      <c r="WG325" s="11"/>
      <c r="WH325" s="11"/>
      <c r="WI325" s="11"/>
      <c r="WJ325" s="11"/>
      <c r="WK325" s="11"/>
      <c r="WL325" s="11"/>
      <c r="WM325" s="11"/>
      <c r="WN325" s="11"/>
      <c r="WO325" s="11"/>
      <c r="WP325" s="11"/>
      <c r="WQ325" s="11"/>
      <c r="WR325" s="11"/>
      <c r="WS325" s="11"/>
      <c r="WT325" s="11"/>
      <c r="WU325" s="11"/>
      <c r="WV325" s="11"/>
      <c r="WW325" s="11"/>
      <c r="WX325" s="11"/>
      <c r="WY325" s="11"/>
      <c r="WZ325" s="11"/>
      <c r="XA325" s="11"/>
      <c r="XB325" s="11"/>
      <c r="XC325" s="11"/>
      <c r="XD325" s="11"/>
      <c r="XE325" s="11"/>
      <c r="XF325" s="11"/>
      <c r="XG325" s="11"/>
      <c r="XH325" s="11"/>
      <c r="XI325" s="11"/>
      <c r="XJ325" s="11"/>
      <c r="XK325" s="11"/>
      <c r="XL325" s="11"/>
      <c r="XM325" s="11"/>
      <c r="XN325" s="11"/>
      <c r="XO325" s="11"/>
      <c r="XP325" s="11"/>
      <c r="XQ325" s="11"/>
      <c r="XR325" s="11"/>
      <c r="XS325" s="11"/>
      <c r="XT325" s="11"/>
      <c r="XU325" s="11"/>
      <c r="XV325" s="11"/>
      <c r="XW325" s="11"/>
      <c r="XX325" s="11"/>
      <c r="XY325" s="11"/>
      <c r="XZ325" s="11"/>
      <c r="YA325" s="11"/>
      <c r="YB325" s="11"/>
      <c r="YC325" s="11"/>
      <c r="YD325" s="11"/>
      <c r="YE325" s="11"/>
      <c r="YF325" s="11"/>
      <c r="YG325" s="11"/>
      <c r="YH325" s="11"/>
      <c r="YI325" s="11"/>
      <c r="YJ325" s="11"/>
      <c r="YK325" s="11"/>
      <c r="YL325" s="11"/>
      <c r="YM325" s="11"/>
      <c r="YN325" s="11"/>
      <c r="YO325" s="11"/>
      <c r="YP325" s="11"/>
      <c r="YQ325" s="11"/>
      <c r="YR325" s="11"/>
      <c r="YS325" s="11"/>
      <c r="YT325" s="11"/>
      <c r="YU325" s="11"/>
      <c r="YV325" s="11"/>
      <c r="YW325" s="11"/>
      <c r="YX325" s="11"/>
      <c r="YY325" s="11"/>
      <c r="YZ325" s="11"/>
      <c r="ZA325" s="11"/>
      <c r="ZB325" s="11"/>
      <c r="ZC325" s="11"/>
      <c r="ZD325" s="11"/>
      <c r="ZE325" s="11"/>
      <c r="ZF325" s="11"/>
      <c r="ZG325" s="11"/>
      <c r="ZH325" s="11"/>
      <c r="ZI325" s="11"/>
      <c r="ZJ325" s="11"/>
      <c r="ZK325" s="11"/>
      <c r="ZL325" s="11"/>
      <c r="ZM325" s="11"/>
      <c r="ZN325" s="11"/>
      <c r="ZO325" s="11"/>
      <c r="ZP325" s="11"/>
      <c r="ZQ325" s="11"/>
      <c r="ZR325" s="11"/>
      <c r="ZS325" s="11"/>
      <c r="ZT325" s="11"/>
      <c r="ZU325" s="11"/>
      <c r="ZV325" s="11"/>
    </row>
    <row r="326" spans="3:698" x14ac:dyDescent="0.2">
      <c r="C326" s="14"/>
      <c r="D326" s="14"/>
      <c r="E326" s="14"/>
      <c r="F326" s="14"/>
      <c r="AY326" s="14"/>
      <c r="AZ326" s="14"/>
      <c r="BA326" s="14"/>
      <c r="BB326" s="14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  <c r="JR326" s="11"/>
      <c r="JS326" s="11"/>
      <c r="JT326" s="11"/>
      <c r="JU326" s="11"/>
      <c r="JV326" s="11"/>
      <c r="JW326" s="11"/>
      <c r="JX326" s="11"/>
      <c r="JY326" s="14"/>
      <c r="JZ326" s="11"/>
      <c r="KA326" s="11"/>
      <c r="KB326" s="11"/>
      <c r="KC326" s="11"/>
      <c r="KD326" s="11"/>
      <c r="KE326" s="11"/>
      <c r="KF326" s="11"/>
      <c r="KG326" s="11"/>
      <c r="KH326" s="11"/>
      <c r="KI326" s="11"/>
      <c r="KJ326" s="11"/>
      <c r="KK326" s="11"/>
      <c r="KL326" s="14"/>
      <c r="KM326" s="11"/>
      <c r="KN326" s="11"/>
      <c r="KO326" s="11"/>
      <c r="KP326" s="11"/>
      <c r="KQ326" s="14"/>
      <c r="KR326" s="11"/>
      <c r="KS326" s="11"/>
      <c r="KT326" s="14"/>
      <c r="KU326" s="11"/>
      <c r="KV326" s="11"/>
      <c r="KW326" s="11"/>
      <c r="KX326" s="11"/>
      <c r="KY326" s="14"/>
      <c r="KZ326" s="11"/>
      <c r="LA326" s="11"/>
      <c r="LB326" s="11"/>
      <c r="LC326" s="11"/>
      <c r="LD326" s="11"/>
      <c r="LE326" s="11"/>
      <c r="LF326" s="11"/>
      <c r="LG326" s="11"/>
      <c r="LH326" s="11"/>
      <c r="LI326" s="11"/>
      <c r="LJ326" s="11"/>
      <c r="LK326" s="11"/>
      <c r="LL326" s="11"/>
      <c r="LM326" s="11"/>
      <c r="LN326" s="11"/>
      <c r="LO326" s="11"/>
      <c r="LP326" s="11"/>
      <c r="LQ326" s="11"/>
      <c r="LR326" s="11"/>
      <c r="LS326" s="11"/>
      <c r="LT326" s="11"/>
      <c r="LU326" s="11"/>
      <c r="LV326" s="11"/>
      <c r="LW326" s="11"/>
      <c r="LX326" s="11"/>
      <c r="LY326" s="11"/>
      <c r="LZ326" s="11"/>
      <c r="MA326" s="11"/>
      <c r="MB326" s="11"/>
      <c r="MC326" s="11"/>
      <c r="MD326" s="11"/>
      <c r="ME326" s="11"/>
      <c r="MF326" s="11"/>
      <c r="MG326" s="11"/>
      <c r="MH326" s="11"/>
      <c r="MI326" s="11"/>
      <c r="MJ326" s="11"/>
      <c r="MK326" s="11"/>
      <c r="ML326" s="11"/>
      <c r="MM326" s="11"/>
      <c r="MN326" s="11"/>
      <c r="MO326" s="11"/>
      <c r="MP326" s="11"/>
      <c r="MQ326" s="11"/>
      <c r="MR326" s="11"/>
      <c r="MS326" s="11"/>
      <c r="MT326" s="11"/>
      <c r="MU326" s="11"/>
      <c r="MV326" s="11"/>
      <c r="MW326" s="11"/>
      <c r="MX326" s="11"/>
      <c r="MY326" s="11"/>
      <c r="MZ326" s="11"/>
      <c r="NA326" s="11"/>
      <c r="NB326" s="11"/>
      <c r="NC326" s="11"/>
      <c r="ND326" s="11"/>
      <c r="NE326" s="11"/>
      <c r="NF326" s="11"/>
      <c r="NG326" s="11"/>
      <c r="NH326" s="11"/>
      <c r="NI326" s="11"/>
      <c r="NJ326" s="11"/>
      <c r="NK326" s="11"/>
      <c r="NL326" s="11"/>
      <c r="NM326" s="11"/>
      <c r="NN326" s="11"/>
      <c r="NO326" s="11"/>
      <c r="NP326" s="11"/>
      <c r="NQ326" s="11"/>
      <c r="NR326" s="11"/>
      <c r="NS326" s="11"/>
      <c r="NT326" s="14"/>
      <c r="NU326" s="11"/>
      <c r="NV326" s="11"/>
      <c r="NW326" s="11"/>
      <c r="NX326" s="11"/>
      <c r="NY326" s="11"/>
      <c r="NZ326" s="11"/>
      <c r="OA326" s="11"/>
      <c r="OB326" s="11"/>
      <c r="OC326" s="11"/>
      <c r="OD326" s="11"/>
      <c r="OE326" s="11"/>
      <c r="OF326" s="11"/>
      <c r="OG326" s="11"/>
      <c r="OH326" s="11"/>
      <c r="OI326" s="11"/>
      <c r="OJ326" s="11"/>
      <c r="OK326" s="11"/>
      <c r="OL326" s="11"/>
      <c r="OM326" s="11"/>
      <c r="ON326" s="11"/>
      <c r="OO326" s="11"/>
      <c r="OP326" s="11"/>
      <c r="OQ326" s="11"/>
      <c r="OR326" s="11"/>
      <c r="OS326" s="14"/>
      <c r="OT326" s="44"/>
      <c r="OU326" s="11"/>
      <c r="OV326" s="11"/>
      <c r="OW326" s="11"/>
      <c r="OX326" s="11"/>
      <c r="OY326" s="11"/>
      <c r="OZ326" s="11"/>
      <c r="PA326" s="11"/>
      <c r="PB326" s="11"/>
      <c r="PC326" s="11"/>
      <c r="PD326" s="11"/>
      <c r="PE326" s="11"/>
      <c r="PF326" s="11"/>
      <c r="PG326" s="11"/>
      <c r="PH326" s="11"/>
      <c r="PI326" s="11"/>
      <c r="PJ326" s="11"/>
      <c r="PK326" s="11"/>
      <c r="PL326" s="11"/>
      <c r="PM326" s="11"/>
      <c r="PN326" s="11"/>
      <c r="PO326" s="11"/>
      <c r="PP326" s="11"/>
      <c r="PQ326" s="11"/>
      <c r="PR326" s="11"/>
      <c r="PS326" s="11"/>
      <c r="PT326" s="11"/>
      <c r="PU326" s="11"/>
      <c r="PV326" s="11"/>
      <c r="PW326" s="11"/>
      <c r="PX326" s="14"/>
      <c r="PY326" s="11"/>
      <c r="PZ326" s="11"/>
      <c r="QA326" s="11"/>
      <c r="QB326" s="11"/>
      <c r="QC326" s="11"/>
      <c r="QD326" s="11"/>
      <c r="QE326" s="11"/>
      <c r="QF326" s="11"/>
      <c r="QG326" s="11"/>
      <c r="QH326" s="11"/>
      <c r="QI326" s="11"/>
      <c r="QJ326" s="11"/>
      <c r="QK326" s="11"/>
      <c r="QL326" s="11"/>
      <c r="QM326" s="11"/>
      <c r="QN326" s="11"/>
      <c r="QO326" s="11"/>
      <c r="QP326" s="11"/>
      <c r="QQ326" s="11"/>
      <c r="QR326" s="11"/>
      <c r="QS326" s="11"/>
      <c r="QT326" s="11"/>
      <c r="QU326" s="11"/>
      <c r="QV326" s="11"/>
      <c r="QW326" s="11"/>
      <c r="QX326" s="11"/>
      <c r="QY326" s="11"/>
      <c r="QZ326" s="11"/>
      <c r="RA326" s="14"/>
      <c r="RB326" s="11"/>
      <c r="RC326" s="11"/>
      <c r="RD326" s="11"/>
      <c r="RE326" s="11"/>
      <c r="RF326" s="11"/>
      <c r="RG326" s="11"/>
      <c r="RH326" s="11"/>
      <c r="RI326" s="11"/>
      <c r="RJ326" s="14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4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1"/>
      <c r="UQ326" s="11"/>
      <c r="UR326" s="11"/>
      <c r="US326" s="11"/>
      <c r="UT326" s="11"/>
      <c r="UU326" s="11"/>
      <c r="UV326" s="11"/>
      <c r="UW326" s="11"/>
      <c r="UX326" s="11"/>
      <c r="UY326" s="11"/>
      <c r="UZ326" s="11"/>
      <c r="VA326" s="11"/>
      <c r="VB326" s="11"/>
      <c r="VC326" s="11"/>
      <c r="VD326" s="11"/>
      <c r="VE326" s="11"/>
      <c r="VF326" s="11"/>
      <c r="VG326" s="11"/>
      <c r="VH326" s="14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1"/>
      <c r="WA326" s="11"/>
      <c r="WB326" s="11"/>
      <c r="WC326" s="11"/>
      <c r="WD326" s="11"/>
      <c r="WE326" s="11"/>
      <c r="WF326" s="11"/>
      <c r="WG326" s="11"/>
      <c r="WH326" s="11"/>
      <c r="WI326" s="11"/>
      <c r="WJ326" s="11"/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1"/>
      <c r="XW326" s="11"/>
      <c r="XX326" s="11"/>
      <c r="XY326" s="11"/>
      <c r="XZ326" s="11"/>
      <c r="YA326" s="11"/>
      <c r="YB326" s="11"/>
      <c r="YC326" s="11"/>
      <c r="YD326" s="11"/>
      <c r="YE326" s="11"/>
      <c r="YF326" s="11"/>
      <c r="YG326" s="11"/>
      <c r="YH326" s="11"/>
      <c r="YI326" s="11"/>
      <c r="YJ326" s="11"/>
      <c r="YK326" s="11"/>
      <c r="YL326" s="11"/>
      <c r="YM326" s="11"/>
      <c r="YN326" s="11"/>
      <c r="YO326" s="11"/>
      <c r="YP326" s="11"/>
      <c r="YQ326" s="11"/>
      <c r="YR326" s="11"/>
      <c r="YS326" s="11"/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1"/>
      <c r="ZE326" s="11"/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1"/>
      <c r="ZT326" s="11"/>
      <c r="ZU326" s="11"/>
      <c r="ZV326" s="11"/>
    </row>
    <row r="327" spans="3:698" x14ac:dyDescent="0.2">
      <c r="C327" s="14"/>
      <c r="D327" s="14"/>
      <c r="E327" s="14"/>
      <c r="F327" s="14"/>
      <c r="AY327" s="14"/>
      <c r="AZ327" s="14"/>
      <c r="BA327" s="14"/>
      <c r="BB327" s="14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4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4"/>
      <c r="KM327" s="11"/>
      <c r="KN327" s="11"/>
      <c r="KO327" s="11"/>
      <c r="KP327" s="11"/>
      <c r="KQ327" s="14"/>
      <c r="KR327" s="11"/>
      <c r="KS327" s="11"/>
      <c r="KT327" s="14"/>
      <c r="KU327" s="11"/>
      <c r="KV327" s="11"/>
      <c r="KW327" s="11"/>
      <c r="KX327" s="11"/>
      <c r="KY327" s="14"/>
      <c r="KZ327" s="11"/>
      <c r="LA327" s="11"/>
      <c r="LB327" s="11"/>
      <c r="LC327" s="11"/>
      <c r="LD327" s="11"/>
      <c r="LE327" s="11"/>
      <c r="LF327" s="11"/>
      <c r="LG327" s="11"/>
      <c r="LH327" s="11"/>
      <c r="LI327" s="11"/>
      <c r="LJ327" s="11"/>
      <c r="LK327" s="11"/>
      <c r="LL327" s="11"/>
      <c r="LM327" s="11"/>
      <c r="LN327" s="11"/>
      <c r="LO327" s="11"/>
      <c r="LP327" s="11"/>
      <c r="LQ327" s="11"/>
      <c r="LR327" s="11"/>
      <c r="LS327" s="11"/>
      <c r="LT327" s="11"/>
      <c r="LU327" s="11"/>
      <c r="LV327" s="11"/>
      <c r="LW327" s="11"/>
      <c r="LX327" s="11"/>
      <c r="LY327" s="11"/>
      <c r="LZ327" s="11"/>
      <c r="MA327" s="11"/>
      <c r="MB327" s="11"/>
      <c r="MC327" s="11"/>
      <c r="MD327" s="11"/>
      <c r="ME327" s="11"/>
      <c r="MF327" s="11"/>
      <c r="MG327" s="11"/>
      <c r="MH327" s="11"/>
      <c r="MI327" s="11"/>
      <c r="MJ327" s="11"/>
      <c r="MK327" s="11"/>
      <c r="ML327" s="11"/>
      <c r="MM327" s="11"/>
      <c r="MN327" s="11"/>
      <c r="MO327" s="11"/>
      <c r="MP327" s="11"/>
      <c r="MQ327" s="11"/>
      <c r="MR327" s="11"/>
      <c r="MS327" s="11"/>
      <c r="MT327" s="11"/>
      <c r="MU327" s="11"/>
      <c r="MV327" s="11"/>
      <c r="MW327" s="11"/>
      <c r="MX327" s="11"/>
      <c r="MY327" s="11"/>
      <c r="MZ327" s="11"/>
      <c r="NA327" s="11"/>
      <c r="NB327" s="11"/>
      <c r="NC327" s="11"/>
      <c r="ND327" s="11"/>
      <c r="NE327" s="11"/>
      <c r="NF327" s="11"/>
      <c r="NG327" s="11"/>
      <c r="NH327" s="11"/>
      <c r="NI327" s="11"/>
      <c r="NJ327" s="11"/>
      <c r="NK327" s="11"/>
      <c r="NL327" s="11"/>
      <c r="NM327" s="11"/>
      <c r="NN327" s="11"/>
      <c r="NO327" s="11"/>
      <c r="NP327" s="11"/>
      <c r="NQ327" s="11"/>
      <c r="NR327" s="11"/>
      <c r="NS327" s="11"/>
      <c r="NT327" s="14"/>
      <c r="NU327" s="11"/>
      <c r="NV327" s="11"/>
      <c r="NW327" s="11"/>
      <c r="NX327" s="11"/>
      <c r="NY327" s="11"/>
      <c r="NZ327" s="11"/>
      <c r="OA327" s="11"/>
      <c r="OB327" s="11"/>
      <c r="OC327" s="11"/>
      <c r="OD327" s="11"/>
      <c r="OE327" s="11"/>
      <c r="OF327" s="11"/>
      <c r="OG327" s="11"/>
      <c r="OH327" s="11"/>
      <c r="OI327" s="11"/>
      <c r="OJ327" s="11"/>
      <c r="OK327" s="11"/>
      <c r="OL327" s="11"/>
      <c r="OM327" s="11"/>
      <c r="ON327" s="11"/>
      <c r="OO327" s="11"/>
      <c r="OP327" s="11"/>
      <c r="OQ327" s="11"/>
      <c r="OR327" s="11"/>
      <c r="OS327" s="14"/>
      <c r="OT327" s="44"/>
      <c r="OU327" s="11"/>
      <c r="OV327" s="11"/>
      <c r="OW327" s="11"/>
      <c r="OX327" s="11"/>
      <c r="OY327" s="11"/>
      <c r="OZ327" s="11"/>
      <c r="PA327" s="11"/>
      <c r="PB327" s="11"/>
      <c r="PC327" s="11"/>
      <c r="PD327" s="11"/>
      <c r="PE327" s="11"/>
      <c r="PF327" s="11"/>
      <c r="PG327" s="11"/>
      <c r="PH327" s="11"/>
      <c r="PI327" s="11"/>
      <c r="PJ327" s="11"/>
      <c r="PK327" s="11"/>
      <c r="PL327" s="11"/>
      <c r="PM327" s="11"/>
      <c r="PN327" s="11"/>
      <c r="PO327" s="11"/>
      <c r="PP327" s="11"/>
      <c r="PQ327" s="11"/>
      <c r="PR327" s="11"/>
      <c r="PS327" s="11"/>
      <c r="PT327" s="11"/>
      <c r="PU327" s="11"/>
      <c r="PV327" s="11"/>
      <c r="PW327" s="11"/>
      <c r="PX327" s="14"/>
      <c r="PY327" s="11"/>
      <c r="PZ327" s="11"/>
      <c r="QA327" s="11"/>
      <c r="QB327" s="11"/>
      <c r="QC327" s="11"/>
      <c r="QD327" s="11"/>
      <c r="QE327" s="11"/>
      <c r="QF327" s="11"/>
      <c r="QG327" s="11"/>
      <c r="QH327" s="11"/>
      <c r="QI327" s="11"/>
      <c r="QJ327" s="11"/>
      <c r="QK327" s="11"/>
      <c r="QL327" s="11"/>
      <c r="QM327" s="11"/>
      <c r="QN327" s="11"/>
      <c r="QO327" s="11"/>
      <c r="QP327" s="11"/>
      <c r="QQ327" s="11"/>
      <c r="QR327" s="11"/>
      <c r="QS327" s="11"/>
      <c r="QT327" s="11"/>
      <c r="QU327" s="11"/>
      <c r="QV327" s="11"/>
      <c r="QW327" s="11"/>
      <c r="QX327" s="11"/>
      <c r="QY327" s="11"/>
      <c r="QZ327" s="11"/>
      <c r="RA327" s="14"/>
      <c r="RB327" s="11"/>
      <c r="RC327" s="11"/>
      <c r="RD327" s="11"/>
      <c r="RE327" s="11"/>
      <c r="RF327" s="11"/>
      <c r="RG327" s="11"/>
      <c r="RH327" s="11"/>
      <c r="RI327" s="11"/>
      <c r="RJ327" s="14"/>
      <c r="RK327" s="11"/>
      <c r="RL327" s="11"/>
      <c r="RM327" s="11"/>
      <c r="RN327" s="11"/>
      <c r="RO327" s="11"/>
      <c r="RP327" s="11"/>
      <c r="RQ327" s="11"/>
      <c r="RR327" s="11"/>
      <c r="RS327" s="11"/>
      <c r="RT327" s="11"/>
      <c r="RU327" s="11"/>
      <c r="RV327" s="11"/>
      <c r="RW327" s="11"/>
      <c r="RX327" s="11"/>
      <c r="RY327" s="11"/>
      <c r="RZ327" s="11"/>
      <c r="SA327" s="11"/>
      <c r="SB327" s="11"/>
      <c r="SC327" s="11"/>
      <c r="SD327" s="11"/>
      <c r="SE327" s="11"/>
      <c r="SF327" s="11"/>
      <c r="SG327" s="11"/>
      <c r="SH327" s="11"/>
      <c r="SI327" s="11"/>
      <c r="SJ327" s="11"/>
      <c r="SK327" s="11"/>
      <c r="SL327" s="11"/>
      <c r="SM327" s="11"/>
      <c r="SN327" s="11"/>
      <c r="SO327" s="11"/>
      <c r="SP327" s="11"/>
      <c r="SQ327" s="11"/>
      <c r="SR327" s="11"/>
      <c r="SS327" s="11"/>
      <c r="ST327" s="11"/>
      <c r="SU327" s="11"/>
      <c r="SV327" s="11"/>
      <c r="SW327" s="11"/>
      <c r="SX327" s="11"/>
      <c r="SY327" s="11"/>
      <c r="SZ327" s="11"/>
      <c r="TA327" s="11"/>
      <c r="TB327" s="11"/>
      <c r="TC327" s="11"/>
      <c r="TD327" s="11"/>
      <c r="TE327" s="11"/>
      <c r="TF327" s="11"/>
      <c r="TG327" s="14"/>
      <c r="TH327" s="11"/>
      <c r="TI327" s="11"/>
      <c r="TJ327" s="11"/>
      <c r="TK327" s="11"/>
      <c r="TL327" s="11"/>
      <c r="TM327" s="11"/>
      <c r="TN327" s="11"/>
      <c r="TO327" s="11"/>
      <c r="TP327" s="11"/>
      <c r="TQ327" s="11"/>
      <c r="TR327" s="11"/>
      <c r="TS327" s="11"/>
      <c r="TT327" s="11"/>
      <c r="TU327" s="11"/>
      <c r="TV327" s="11"/>
      <c r="TW327" s="11"/>
      <c r="TX327" s="11"/>
      <c r="TY327" s="11"/>
      <c r="TZ327" s="11"/>
      <c r="UA327" s="11"/>
      <c r="UB327" s="11"/>
      <c r="UC327" s="11"/>
      <c r="UD327" s="11"/>
      <c r="UE327" s="11"/>
      <c r="UF327" s="11"/>
      <c r="UG327" s="11"/>
      <c r="UH327" s="11"/>
      <c r="UI327" s="11"/>
      <c r="UJ327" s="11"/>
      <c r="UK327" s="11"/>
      <c r="UL327" s="11"/>
      <c r="UM327" s="11"/>
      <c r="UN327" s="11"/>
      <c r="UO327" s="11"/>
      <c r="UP327" s="11"/>
      <c r="UQ327" s="11"/>
      <c r="UR327" s="11"/>
      <c r="US327" s="11"/>
      <c r="UT327" s="11"/>
      <c r="UU327" s="11"/>
      <c r="UV327" s="11"/>
      <c r="UW327" s="11"/>
      <c r="UX327" s="11"/>
      <c r="UY327" s="11"/>
      <c r="UZ327" s="11"/>
      <c r="VA327" s="11"/>
      <c r="VB327" s="11"/>
      <c r="VC327" s="11"/>
      <c r="VD327" s="11"/>
      <c r="VE327" s="11"/>
      <c r="VF327" s="11"/>
      <c r="VG327" s="11"/>
      <c r="VH327" s="14"/>
      <c r="VI327" s="11"/>
      <c r="VJ327" s="11"/>
      <c r="VK327" s="11"/>
      <c r="VL327" s="11"/>
      <c r="VM327" s="11"/>
      <c r="VN327" s="11"/>
      <c r="VO327" s="11"/>
      <c r="VP327" s="11"/>
      <c r="VQ327" s="11"/>
      <c r="VR327" s="11"/>
      <c r="VS327" s="11"/>
      <c r="VT327" s="11"/>
      <c r="VU327" s="11"/>
      <c r="VV327" s="11"/>
      <c r="VW327" s="11"/>
      <c r="VX327" s="11"/>
      <c r="VY327" s="11"/>
      <c r="VZ327" s="11"/>
      <c r="WA327" s="11"/>
      <c r="WB327" s="11"/>
      <c r="WC327" s="11"/>
      <c r="WD327" s="11"/>
      <c r="WE327" s="11"/>
      <c r="WF327" s="11"/>
      <c r="WG327" s="11"/>
      <c r="WH327" s="11"/>
      <c r="WI327" s="11"/>
      <c r="WJ327" s="11"/>
      <c r="WK327" s="11"/>
      <c r="WL327" s="11"/>
      <c r="WM327" s="11"/>
      <c r="WN327" s="11"/>
      <c r="WO327" s="11"/>
      <c r="WP327" s="11"/>
      <c r="WQ327" s="11"/>
      <c r="WR327" s="11"/>
      <c r="WS327" s="11"/>
      <c r="WT327" s="11"/>
      <c r="WU327" s="11"/>
      <c r="WV327" s="11"/>
      <c r="WW327" s="11"/>
      <c r="WX327" s="11"/>
      <c r="WY327" s="11"/>
      <c r="WZ327" s="11"/>
      <c r="XA327" s="11"/>
      <c r="XB327" s="11"/>
      <c r="XC327" s="11"/>
      <c r="XD327" s="11"/>
      <c r="XE327" s="11"/>
      <c r="XF327" s="11"/>
      <c r="XG327" s="11"/>
      <c r="XH327" s="11"/>
      <c r="XI327" s="11"/>
      <c r="XJ327" s="11"/>
      <c r="XK327" s="11"/>
      <c r="XL327" s="11"/>
      <c r="XM327" s="11"/>
      <c r="XN327" s="11"/>
      <c r="XO327" s="11"/>
      <c r="XP327" s="11"/>
      <c r="XQ327" s="11"/>
      <c r="XR327" s="11"/>
      <c r="XS327" s="11"/>
      <c r="XT327" s="11"/>
      <c r="XU327" s="11"/>
      <c r="XV327" s="11"/>
      <c r="XW327" s="11"/>
      <c r="XX327" s="11"/>
      <c r="XY327" s="11"/>
      <c r="XZ327" s="11"/>
      <c r="YA327" s="11"/>
      <c r="YB327" s="11"/>
      <c r="YC327" s="11"/>
      <c r="YD327" s="11"/>
      <c r="YE327" s="11"/>
      <c r="YF327" s="11"/>
      <c r="YG327" s="11"/>
      <c r="YH327" s="11"/>
      <c r="YI327" s="11"/>
      <c r="YJ327" s="11"/>
      <c r="YK327" s="11"/>
      <c r="YL327" s="11"/>
      <c r="YM327" s="11"/>
      <c r="YN327" s="11"/>
      <c r="YO327" s="11"/>
      <c r="YP327" s="11"/>
      <c r="YQ327" s="11"/>
      <c r="YR327" s="11"/>
      <c r="YS327" s="11"/>
      <c r="YT327" s="11"/>
      <c r="YU327" s="11"/>
      <c r="YV327" s="11"/>
      <c r="YW327" s="11"/>
      <c r="YX327" s="11"/>
      <c r="YY327" s="11"/>
      <c r="YZ327" s="11"/>
      <c r="ZA327" s="11"/>
      <c r="ZB327" s="11"/>
      <c r="ZC327" s="11"/>
      <c r="ZD327" s="11"/>
      <c r="ZE327" s="11"/>
      <c r="ZF327" s="11"/>
      <c r="ZG327" s="11"/>
      <c r="ZH327" s="11"/>
      <c r="ZI327" s="11"/>
      <c r="ZJ327" s="11"/>
      <c r="ZK327" s="11"/>
      <c r="ZL327" s="11"/>
      <c r="ZM327" s="11"/>
      <c r="ZN327" s="11"/>
      <c r="ZO327" s="11"/>
      <c r="ZP327" s="11"/>
      <c r="ZQ327" s="11"/>
      <c r="ZR327" s="11"/>
      <c r="ZS327" s="11"/>
      <c r="ZT327" s="11"/>
      <c r="ZU327" s="11"/>
      <c r="ZV327" s="11"/>
    </row>
    <row r="328" spans="3:698" x14ac:dyDescent="0.2">
      <c r="C328" s="14"/>
      <c r="D328" s="14"/>
      <c r="E328" s="14"/>
      <c r="F328" s="14"/>
      <c r="AY328" s="14"/>
      <c r="AZ328" s="14"/>
      <c r="BA328" s="14"/>
      <c r="BB328" s="14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4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4"/>
      <c r="KM328" s="11"/>
      <c r="KN328" s="11"/>
      <c r="KO328" s="11"/>
      <c r="KP328" s="11"/>
      <c r="KQ328" s="14"/>
      <c r="KR328" s="11"/>
      <c r="KS328" s="11"/>
      <c r="KT328" s="14"/>
      <c r="KU328" s="11"/>
      <c r="KV328" s="11"/>
      <c r="KW328" s="11"/>
      <c r="KX328" s="11"/>
      <c r="KY328" s="14"/>
      <c r="KZ328" s="11"/>
      <c r="LA328" s="11"/>
      <c r="LB328" s="11"/>
      <c r="LC328" s="11"/>
      <c r="LD328" s="11"/>
      <c r="LE328" s="11"/>
      <c r="LF328" s="11"/>
      <c r="LG328" s="11"/>
      <c r="LH328" s="11"/>
      <c r="LI328" s="11"/>
      <c r="LJ328" s="11"/>
      <c r="LK328" s="11"/>
      <c r="LL328" s="11"/>
      <c r="LM328" s="11"/>
      <c r="LN328" s="11"/>
      <c r="LO328" s="11"/>
      <c r="LP328" s="11"/>
      <c r="LQ328" s="11"/>
      <c r="LR328" s="11"/>
      <c r="LS328" s="11"/>
      <c r="LT328" s="11"/>
      <c r="LU328" s="11"/>
      <c r="LV328" s="11"/>
      <c r="LW328" s="11"/>
      <c r="LX328" s="11"/>
      <c r="LY328" s="11"/>
      <c r="LZ328" s="11"/>
      <c r="MA328" s="11"/>
      <c r="MB328" s="11"/>
      <c r="MC328" s="11"/>
      <c r="MD328" s="11"/>
      <c r="ME328" s="11"/>
      <c r="MF328" s="11"/>
      <c r="MG328" s="11"/>
      <c r="MH328" s="11"/>
      <c r="MI328" s="11"/>
      <c r="MJ328" s="11"/>
      <c r="MK328" s="11"/>
      <c r="ML328" s="11"/>
      <c r="MM328" s="11"/>
      <c r="MN328" s="11"/>
      <c r="MO328" s="11"/>
      <c r="MP328" s="11"/>
      <c r="MQ328" s="11"/>
      <c r="MR328" s="11"/>
      <c r="MS328" s="11"/>
      <c r="MT328" s="11"/>
      <c r="MU328" s="11"/>
      <c r="MV328" s="11"/>
      <c r="MW328" s="11"/>
      <c r="MX328" s="11"/>
      <c r="MY328" s="11"/>
      <c r="MZ328" s="11"/>
      <c r="NA328" s="11"/>
      <c r="NB328" s="11"/>
      <c r="NC328" s="11"/>
      <c r="ND328" s="11"/>
      <c r="NE328" s="11"/>
      <c r="NF328" s="11"/>
      <c r="NG328" s="11"/>
      <c r="NH328" s="11"/>
      <c r="NI328" s="11"/>
      <c r="NJ328" s="11"/>
      <c r="NK328" s="11"/>
      <c r="NL328" s="11"/>
      <c r="NM328" s="11"/>
      <c r="NN328" s="11"/>
      <c r="NO328" s="11"/>
      <c r="NP328" s="11"/>
      <c r="NQ328" s="11"/>
      <c r="NR328" s="11"/>
      <c r="NS328" s="11"/>
      <c r="NT328" s="14"/>
      <c r="NU328" s="11"/>
      <c r="NV328" s="11"/>
      <c r="NW328" s="11"/>
      <c r="NX328" s="11"/>
      <c r="NY328" s="11"/>
      <c r="NZ328" s="11"/>
      <c r="OA328" s="11"/>
      <c r="OB328" s="11"/>
      <c r="OC328" s="11"/>
      <c r="OD328" s="11"/>
      <c r="OE328" s="11"/>
      <c r="OF328" s="11"/>
      <c r="OG328" s="11"/>
      <c r="OH328" s="11"/>
      <c r="OI328" s="11"/>
      <c r="OJ328" s="11"/>
      <c r="OK328" s="11"/>
      <c r="OL328" s="11"/>
      <c r="OM328" s="11"/>
      <c r="ON328" s="11"/>
      <c r="OO328" s="11"/>
      <c r="OP328" s="11"/>
      <c r="OQ328" s="11"/>
      <c r="OR328" s="11"/>
      <c r="OS328" s="14"/>
      <c r="OT328" s="44"/>
      <c r="OU328" s="11"/>
      <c r="OV328" s="11"/>
      <c r="OW328" s="11"/>
      <c r="OX328" s="11"/>
      <c r="OY328" s="11"/>
      <c r="OZ328" s="11"/>
      <c r="PA328" s="11"/>
      <c r="PB328" s="11"/>
      <c r="PC328" s="11"/>
      <c r="PD328" s="11"/>
      <c r="PE328" s="11"/>
      <c r="PF328" s="11"/>
      <c r="PG328" s="11"/>
      <c r="PH328" s="11"/>
      <c r="PI328" s="11"/>
      <c r="PJ328" s="11"/>
      <c r="PK328" s="11"/>
      <c r="PL328" s="11"/>
      <c r="PM328" s="11"/>
      <c r="PN328" s="11"/>
      <c r="PO328" s="11"/>
      <c r="PP328" s="11"/>
      <c r="PQ328" s="11"/>
      <c r="PR328" s="11"/>
      <c r="PS328" s="11"/>
      <c r="PT328" s="11"/>
      <c r="PU328" s="11"/>
      <c r="PV328" s="11"/>
      <c r="PW328" s="11"/>
      <c r="PX328" s="14"/>
      <c r="PY328" s="11"/>
      <c r="PZ328" s="11"/>
      <c r="QA328" s="11"/>
      <c r="QB328" s="11"/>
      <c r="QC328" s="11"/>
      <c r="QD328" s="11"/>
      <c r="QE328" s="11"/>
      <c r="QF328" s="11"/>
      <c r="QG328" s="11"/>
      <c r="QH328" s="11"/>
      <c r="QI328" s="11"/>
      <c r="QJ328" s="11"/>
      <c r="QK328" s="11"/>
      <c r="QL328" s="11"/>
      <c r="QM328" s="11"/>
      <c r="QN328" s="11"/>
      <c r="QO328" s="11"/>
      <c r="QP328" s="11"/>
      <c r="QQ328" s="11"/>
      <c r="QR328" s="11"/>
      <c r="QS328" s="11"/>
      <c r="QT328" s="11"/>
      <c r="QU328" s="11"/>
      <c r="QV328" s="11"/>
      <c r="QW328" s="11"/>
      <c r="QX328" s="11"/>
      <c r="QY328" s="11"/>
      <c r="QZ328" s="11"/>
      <c r="RA328" s="14"/>
      <c r="RB328" s="11"/>
      <c r="RC328" s="11"/>
      <c r="RD328" s="11"/>
      <c r="RE328" s="11"/>
      <c r="RF328" s="11"/>
      <c r="RG328" s="11"/>
      <c r="RH328" s="11"/>
      <c r="RI328" s="11"/>
      <c r="RJ328" s="14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4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1"/>
      <c r="UP328" s="11"/>
      <c r="UQ328" s="11"/>
      <c r="UR328" s="11"/>
      <c r="US328" s="11"/>
      <c r="UT328" s="11"/>
      <c r="UU328" s="11"/>
      <c r="UV328" s="11"/>
      <c r="UW328" s="11"/>
      <c r="UX328" s="11"/>
      <c r="UY328" s="11"/>
      <c r="UZ328" s="11"/>
      <c r="VA328" s="11"/>
      <c r="VB328" s="11"/>
      <c r="VC328" s="11"/>
      <c r="VD328" s="11"/>
      <c r="VE328" s="11"/>
      <c r="VF328" s="11"/>
      <c r="VG328" s="11"/>
      <c r="VH328" s="14"/>
      <c r="VI328" s="11"/>
      <c r="VJ328" s="11"/>
      <c r="VK328" s="11"/>
      <c r="VL328" s="11"/>
      <c r="VM328" s="11"/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1"/>
      <c r="YG328" s="11"/>
      <c r="YH328" s="11"/>
      <c r="YI328" s="11"/>
      <c r="YJ328" s="11"/>
      <c r="YK328" s="11"/>
      <c r="YL328" s="11"/>
      <c r="YM328" s="11"/>
      <c r="YN328" s="11"/>
      <c r="YO328" s="11"/>
      <c r="YP328" s="11"/>
      <c r="YQ328" s="11"/>
      <c r="YR328" s="11"/>
      <c r="YS328" s="11"/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1"/>
      <c r="ZF328" s="11"/>
      <c r="ZG328" s="11"/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</row>
    <row r="329" spans="3:698" x14ac:dyDescent="0.2">
      <c r="C329" s="14"/>
      <c r="D329" s="14"/>
      <c r="E329" s="14"/>
      <c r="F329" s="14"/>
      <c r="AY329" s="14"/>
      <c r="AZ329" s="14"/>
      <c r="BA329" s="14"/>
      <c r="BB329" s="14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4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4"/>
      <c r="KM329" s="11"/>
      <c r="KN329" s="11"/>
      <c r="KO329" s="11"/>
      <c r="KP329" s="11"/>
      <c r="KQ329" s="14"/>
      <c r="KR329" s="11"/>
      <c r="KS329" s="11"/>
      <c r="KT329" s="14"/>
      <c r="KU329" s="11"/>
      <c r="KV329" s="11"/>
      <c r="KW329" s="11"/>
      <c r="KX329" s="11"/>
      <c r="KY329" s="14"/>
      <c r="KZ329" s="11"/>
      <c r="LA329" s="11"/>
      <c r="LB329" s="11"/>
      <c r="LC329" s="11"/>
      <c r="LD329" s="11"/>
      <c r="LE329" s="11"/>
      <c r="LF329" s="11"/>
      <c r="LG329" s="11"/>
      <c r="LH329" s="11"/>
      <c r="LI329" s="11"/>
      <c r="LJ329" s="11"/>
      <c r="LK329" s="11"/>
      <c r="LL329" s="11"/>
      <c r="LM329" s="11"/>
      <c r="LN329" s="11"/>
      <c r="LO329" s="11"/>
      <c r="LP329" s="11"/>
      <c r="LQ329" s="11"/>
      <c r="LR329" s="11"/>
      <c r="LS329" s="11"/>
      <c r="LT329" s="11"/>
      <c r="LU329" s="11"/>
      <c r="LV329" s="11"/>
      <c r="LW329" s="11"/>
      <c r="LX329" s="11"/>
      <c r="LY329" s="11"/>
      <c r="LZ329" s="11"/>
      <c r="MA329" s="11"/>
      <c r="MB329" s="11"/>
      <c r="MC329" s="11"/>
      <c r="MD329" s="11"/>
      <c r="ME329" s="11"/>
      <c r="MF329" s="11"/>
      <c r="MG329" s="11"/>
      <c r="MH329" s="11"/>
      <c r="MI329" s="11"/>
      <c r="MJ329" s="11"/>
      <c r="MK329" s="11"/>
      <c r="ML329" s="11"/>
      <c r="MM329" s="11"/>
      <c r="MN329" s="11"/>
      <c r="MO329" s="11"/>
      <c r="MP329" s="11"/>
      <c r="MQ329" s="11"/>
      <c r="MR329" s="11"/>
      <c r="MS329" s="11"/>
      <c r="MT329" s="11"/>
      <c r="MU329" s="11"/>
      <c r="MV329" s="11"/>
      <c r="MW329" s="11"/>
      <c r="MX329" s="11"/>
      <c r="MY329" s="11"/>
      <c r="MZ329" s="11"/>
      <c r="NA329" s="11"/>
      <c r="NB329" s="11"/>
      <c r="NC329" s="11"/>
      <c r="ND329" s="11"/>
      <c r="NE329" s="11"/>
      <c r="NF329" s="11"/>
      <c r="NG329" s="11"/>
      <c r="NH329" s="11"/>
      <c r="NI329" s="11"/>
      <c r="NJ329" s="11"/>
      <c r="NK329" s="11"/>
      <c r="NL329" s="11"/>
      <c r="NM329" s="11"/>
      <c r="NN329" s="11"/>
      <c r="NO329" s="11"/>
      <c r="NP329" s="11"/>
      <c r="NQ329" s="11"/>
      <c r="NR329" s="11"/>
      <c r="NS329" s="11"/>
      <c r="NT329" s="14"/>
      <c r="NU329" s="11"/>
      <c r="NV329" s="11"/>
      <c r="NW329" s="11"/>
      <c r="NX329" s="11"/>
      <c r="NY329" s="11"/>
      <c r="NZ329" s="11"/>
      <c r="OA329" s="11"/>
      <c r="OB329" s="11"/>
      <c r="OC329" s="11"/>
      <c r="OD329" s="11"/>
      <c r="OE329" s="11"/>
      <c r="OF329" s="11"/>
      <c r="OG329" s="11"/>
      <c r="OH329" s="11"/>
      <c r="OI329" s="11"/>
      <c r="OJ329" s="11"/>
      <c r="OK329" s="11"/>
      <c r="OL329" s="11"/>
      <c r="OM329" s="11"/>
      <c r="ON329" s="11"/>
      <c r="OO329" s="11"/>
      <c r="OP329" s="11"/>
      <c r="OQ329" s="11"/>
      <c r="OR329" s="11"/>
      <c r="OS329" s="14"/>
      <c r="OT329" s="44"/>
      <c r="OU329" s="11"/>
      <c r="OV329" s="11"/>
      <c r="OW329" s="11"/>
      <c r="OX329" s="11"/>
      <c r="OY329" s="11"/>
      <c r="OZ329" s="11"/>
      <c r="PA329" s="11"/>
      <c r="PB329" s="11"/>
      <c r="PC329" s="11"/>
      <c r="PD329" s="11"/>
      <c r="PE329" s="11"/>
      <c r="PF329" s="11"/>
      <c r="PG329" s="11"/>
      <c r="PH329" s="11"/>
      <c r="PI329" s="11"/>
      <c r="PJ329" s="11"/>
      <c r="PK329" s="11"/>
      <c r="PL329" s="11"/>
      <c r="PM329" s="11"/>
      <c r="PN329" s="11"/>
      <c r="PO329" s="11"/>
      <c r="PP329" s="11"/>
      <c r="PQ329" s="11"/>
      <c r="PR329" s="11"/>
      <c r="PS329" s="11"/>
      <c r="PT329" s="11"/>
      <c r="PU329" s="11"/>
      <c r="PV329" s="11"/>
      <c r="PW329" s="11"/>
      <c r="PX329" s="14"/>
      <c r="PY329" s="11"/>
      <c r="PZ329" s="11"/>
      <c r="QA329" s="11"/>
      <c r="QB329" s="11"/>
      <c r="QC329" s="11"/>
      <c r="QD329" s="11"/>
      <c r="QE329" s="11"/>
      <c r="QF329" s="11"/>
      <c r="QG329" s="11"/>
      <c r="QH329" s="11"/>
      <c r="QI329" s="11"/>
      <c r="QJ329" s="11"/>
      <c r="QK329" s="11"/>
      <c r="QL329" s="11"/>
      <c r="QM329" s="11"/>
      <c r="QN329" s="11"/>
      <c r="QO329" s="11"/>
      <c r="QP329" s="11"/>
      <c r="QQ329" s="11"/>
      <c r="QR329" s="11"/>
      <c r="QS329" s="11"/>
      <c r="QT329" s="11"/>
      <c r="QU329" s="11"/>
      <c r="QV329" s="11"/>
      <c r="QW329" s="11"/>
      <c r="QX329" s="11"/>
      <c r="QY329" s="11"/>
      <c r="QZ329" s="11"/>
      <c r="RA329" s="14"/>
      <c r="RB329" s="11"/>
      <c r="RC329" s="11"/>
      <c r="RD329" s="11"/>
      <c r="RE329" s="11"/>
      <c r="RF329" s="11"/>
      <c r="RG329" s="11"/>
      <c r="RH329" s="11"/>
      <c r="RI329" s="11"/>
      <c r="RJ329" s="14"/>
      <c r="RK329" s="11"/>
      <c r="RL329" s="11"/>
      <c r="RM329" s="11"/>
      <c r="RN329" s="11"/>
      <c r="RO329" s="11"/>
      <c r="RP329" s="11"/>
      <c r="RQ329" s="11"/>
      <c r="RR329" s="11"/>
      <c r="RS329" s="11"/>
      <c r="RT329" s="11"/>
      <c r="RU329" s="11"/>
      <c r="RV329" s="11"/>
      <c r="RW329" s="11"/>
      <c r="RX329" s="11"/>
      <c r="RY329" s="11"/>
      <c r="RZ329" s="11"/>
      <c r="SA329" s="11"/>
      <c r="SB329" s="11"/>
      <c r="SC329" s="11"/>
      <c r="SD329" s="11"/>
      <c r="SE329" s="11"/>
      <c r="SF329" s="11"/>
      <c r="SG329" s="11"/>
      <c r="SH329" s="11"/>
      <c r="SI329" s="11"/>
      <c r="SJ329" s="11"/>
      <c r="SK329" s="11"/>
      <c r="SL329" s="11"/>
      <c r="SM329" s="11"/>
      <c r="SN329" s="11"/>
      <c r="SO329" s="11"/>
      <c r="SP329" s="11"/>
      <c r="SQ329" s="11"/>
      <c r="SR329" s="11"/>
      <c r="SS329" s="11"/>
      <c r="ST329" s="11"/>
      <c r="SU329" s="11"/>
      <c r="SV329" s="11"/>
      <c r="SW329" s="11"/>
      <c r="SX329" s="11"/>
      <c r="SY329" s="11"/>
      <c r="SZ329" s="11"/>
      <c r="TA329" s="11"/>
      <c r="TB329" s="11"/>
      <c r="TC329" s="11"/>
      <c r="TD329" s="11"/>
      <c r="TE329" s="11"/>
      <c r="TF329" s="11"/>
      <c r="TG329" s="14"/>
      <c r="TH329" s="11"/>
      <c r="TI329" s="11"/>
      <c r="TJ329" s="11"/>
      <c r="TK329" s="11"/>
      <c r="TL329" s="11"/>
      <c r="TM329" s="11"/>
      <c r="TN329" s="11"/>
      <c r="TO329" s="11"/>
      <c r="TP329" s="11"/>
      <c r="TQ329" s="11"/>
      <c r="TR329" s="11"/>
      <c r="TS329" s="11"/>
      <c r="TT329" s="11"/>
      <c r="TU329" s="11"/>
      <c r="TV329" s="11"/>
      <c r="TW329" s="11"/>
      <c r="TX329" s="11"/>
      <c r="TY329" s="11"/>
      <c r="TZ329" s="11"/>
      <c r="UA329" s="11"/>
      <c r="UB329" s="11"/>
      <c r="UC329" s="11"/>
      <c r="UD329" s="11"/>
      <c r="UE329" s="11"/>
      <c r="UF329" s="11"/>
      <c r="UG329" s="11"/>
      <c r="UH329" s="11"/>
      <c r="UI329" s="11"/>
      <c r="UJ329" s="11"/>
      <c r="UK329" s="11"/>
      <c r="UL329" s="11"/>
      <c r="UM329" s="11"/>
      <c r="UN329" s="11"/>
      <c r="UO329" s="11"/>
      <c r="UP329" s="11"/>
      <c r="UQ329" s="11"/>
      <c r="UR329" s="11"/>
      <c r="US329" s="11"/>
      <c r="UT329" s="11"/>
      <c r="UU329" s="11"/>
      <c r="UV329" s="11"/>
      <c r="UW329" s="11"/>
      <c r="UX329" s="11"/>
      <c r="UY329" s="11"/>
      <c r="UZ329" s="11"/>
      <c r="VA329" s="11"/>
      <c r="VB329" s="11"/>
      <c r="VC329" s="11"/>
      <c r="VD329" s="11"/>
      <c r="VE329" s="11"/>
      <c r="VF329" s="11"/>
      <c r="VG329" s="11"/>
      <c r="VH329" s="14"/>
      <c r="VI329" s="11"/>
      <c r="VJ329" s="11"/>
      <c r="VK329" s="11"/>
      <c r="VL329" s="11"/>
      <c r="VM329" s="11"/>
      <c r="VN329" s="11"/>
      <c r="VO329" s="11"/>
      <c r="VP329" s="11"/>
      <c r="VQ329" s="11"/>
      <c r="VR329" s="11"/>
      <c r="VS329" s="11"/>
      <c r="VT329" s="11"/>
      <c r="VU329" s="11"/>
      <c r="VV329" s="11"/>
      <c r="VW329" s="11"/>
      <c r="VX329" s="11"/>
      <c r="VY329" s="11"/>
      <c r="VZ329" s="11"/>
      <c r="WA329" s="11"/>
      <c r="WB329" s="11"/>
      <c r="WC329" s="11"/>
      <c r="WD329" s="11"/>
      <c r="WE329" s="11"/>
      <c r="WF329" s="11"/>
      <c r="WG329" s="11"/>
      <c r="WH329" s="11"/>
      <c r="WI329" s="11"/>
      <c r="WJ329" s="11"/>
      <c r="WK329" s="11"/>
      <c r="WL329" s="11"/>
      <c r="WM329" s="11"/>
      <c r="WN329" s="11"/>
      <c r="WO329" s="11"/>
      <c r="WP329" s="11"/>
      <c r="WQ329" s="11"/>
      <c r="WR329" s="11"/>
      <c r="WS329" s="11"/>
      <c r="WT329" s="11"/>
      <c r="WU329" s="11"/>
      <c r="WV329" s="11"/>
      <c r="WW329" s="11"/>
      <c r="WX329" s="11"/>
      <c r="WY329" s="11"/>
      <c r="WZ329" s="11"/>
      <c r="XA329" s="11"/>
      <c r="XB329" s="11"/>
      <c r="XC329" s="11"/>
      <c r="XD329" s="11"/>
      <c r="XE329" s="11"/>
      <c r="XF329" s="11"/>
      <c r="XG329" s="11"/>
      <c r="XH329" s="11"/>
      <c r="XI329" s="11"/>
      <c r="XJ329" s="11"/>
      <c r="XK329" s="11"/>
      <c r="XL329" s="11"/>
      <c r="XM329" s="11"/>
      <c r="XN329" s="11"/>
      <c r="XO329" s="11"/>
      <c r="XP329" s="11"/>
      <c r="XQ329" s="11"/>
      <c r="XR329" s="11"/>
      <c r="XS329" s="11"/>
      <c r="XT329" s="11"/>
      <c r="XU329" s="11"/>
      <c r="XV329" s="11"/>
      <c r="XW329" s="11"/>
      <c r="XX329" s="11"/>
      <c r="XY329" s="11"/>
      <c r="XZ329" s="11"/>
      <c r="YA329" s="11"/>
      <c r="YB329" s="11"/>
      <c r="YC329" s="11"/>
      <c r="YD329" s="11"/>
      <c r="YE329" s="11"/>
      <c r="YF329" s="11"/>
      <c r="YG329" s="11"/>
      <c r="YH329" s="11"/>
      <c r="YI329" s="11"/>
      <c r="YJ329" s="11"/>
      <c r="YK329" s="11"/>
      <c r="YL329" s="11"/>
      <c r="YM329" s="11"/>
      <c r="YN329" s="11"/>
      <c r="YO329" s="11"/>
      <c r="YP329" s="11"/>
      <c r="YQ329" s="11"/>
      <c r="YR329" s="11"/>
      <c r="YS329" s="11"/>
      <c r="YT329" s="11"/>
      <c r="YU329" s="11"/>
      <c r="YV329" s="11"/>
      <c r="YW329" s="11"/>
      <c r="YX329" s="11"/>
      <c r="YY329" s="11"/>
      <c r="YZ329" s="11"/>
      <c r="ZA329" s="11"/>
      <c r="ZB329" s="11"/>
      <c r="ZC329" s="11"/>
      <c r="ZD329" s="11"/>
      <c r="ZE329" s="11"/>
      <c r="ZF329" s="11"/>
      <c r="ZG329" s="11"/>
      <c r="ZH329" s="11"/>
      <c r="ZI329" s="11"/>
      <c r="ZJ329" s="11"/>
      <c r="ZK329" s="11"/>
      <c r="ZL329" s="11"/>
      <c r="ZM329" s="11"/>
      <c r="ZN329" s="11"/>
      <c r="ZO329" s="11"/>
      <c r="ZP329" s="11"/>
      <c r="ZQ329" s="11"/>
      <c r="ZR329" s="11"/>
      <c r="ZS329" s="11"/>
      <c r="ZT329" s="11"/>
      <c r="ZU329" s="11"/>
      <c r="ZV329" s="11"/>
    </row>
    <row r="330" spans="3:698" x14ac:dyDescent="0.2">
      <c r="C330" s="14"/>
      <c r="D330" s="14"/>
      <c r="E330" s="14"/>
      <c r="F330" s="14"/>
      <c r="AY330" s="14"/>
      <c r="AZ330" s="14"/>
      <c r="BA330" s="14"/>
      <c r="BB330" s="14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4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4"/>
      <c r="KM330" s="11"/>
      <c r="KN330" s="11"/>
      <c r="KO330" s="11"/>
      <c r="KP330" s="11"/>
      <c r="KQ330" s="14"/>
      <c r="KR330" s="11"/>
      <c r="KS330" s="11"/>
      <c r="KT330" s="14"/>
      <c r="KU330" s="11"/>
      <c r="KV330" s="11"/>
      <c r="KW330" s="11"/>
      <c r="KX330" s="11"/>
      <c r="KY330" s="14"/>
      <c r="KZ330" s="11"/>
      <c r="LA330" s="11"/>
      <c r="LB330" s="11"/>
      <c r="LC330" s="11"/>
      <c r="LD330" s="11"/>
      <c r="LE330" s="11"/>
      <c r="LF330" s="11"/>
      <c r="LG330" s="11"/>
      <c r="LH330" s="11"/>
      <c r="LI330" s="11"/>
      <c r="LJ330" s="11"/>
      <c r="LK330" s="11"/>
      <c r="LL330" s="11"/>
      <c r="LM330" s="11"/>
      <c r="LN330" s="11"/>
      <c r="LO330" s="11"/>
      <c r="LP330" s="11"/>
      <c r="LQ330" s="11"/>
      <c r="LR330" s="11"/>
      <c r="LS330" s="11"/>
      <c r="LT330" s="11"/>
      <c r="LU330" s="11"/>
      <c r="LV330" s="11"/>
      <c r="LW330" s="11"/>
      <c r="LX330" s="11"/>
      <c r="LY330" s="11"/>
      <c r="LZ330" s="11"/>
      <c r="MA330" s="11"/>
      <c r="MB330" s="11"/>
      <c r="MC330" s="11"/>
      <c r="MD330" s="11"/>
      <c r="ME330" s="11"/>
      <c r="MF330" s="11"/>
      <c r="MG330" s="11"/>
      <c r="MH330" s="11"/>
      <c r="MI330" s="11"/>
      <c r="MJ330" s="11"/>
      <c r="MK330" s="11"/>
      <c r="ML330" s="11"/>
      <c r="MM330" s="11"/>
      <c r="MN330" s="11"/>
      <c r="MO330" s="11"/>
      <c r="MP330" s="11"/>
      <c r="MQ330" s="11"/>
      <c r="MR330" s="11"/>
      <c r="MS330" s="11"/>
      <c r="MT330" s="11"/>
      <c r="MU330" s="11"/>
      <c r="MV330" s="11"/>
      <c r="MW330" s="11"/>
      <c r="MX330" s="11"/>
      <c r="MY330" s="11"/>
      <c r="MZ330" s="11"/>
      <c r="NA330" s="11"/>
      <c r="NB330" s="11"/>
      <c r="NC330" s="11"/>
      <c r="ND330" s="11"/>
      <c r="NE330" s="11"/>
      <c r="NF330" s="11"/>
      <c r="NG330" s="11"/>
      <c r="NH330" s="11"/>
      <c r="NI330" s="11"/>
      <c r="NJ330" s="11"/>
      <c r="NK330" s="11"/>
      <c r="NL330" s="11"/>
      <c r="NM330" s="11"/>
      <c r="NN330" s="11"/>
      <c r="NO330" s="11"/>
      <c r="NP330" s="11"/>
      <c r="NQ330" s="11"/>
      <c r="NR330" s="11"/>
      <c r="NS330" s="11"/>
      <c r="NT330" s="14"/>
      <c r="NU330" s="11"/>
      <c r="NV330" s="11"/>
      <c r="NW330" s="11"/>
      <c r="NX330" s="11"/>
      <c r="NY330" s="11"/>
      <c r="NZ330" s="11"/>
      <c r="OA330" s="11"/>
      <c r="OB330" s="11"/>
      <c r="OC330" s="11"/>
      <c r="OD330" s="11"/>
      <c r="OE330" s="11"/>
      <c r="OF330" s="11"/>
      <c r="OG330" s="11"/>
      <c r="OH330" s="11"/>
      <c r="OI330" s="11"/>
      <c r="OJ330" s="11"/>
      <c r="OK330" s="11"/>
      <c r="OL330" s="11"/>
      <c r="OM330" s="11"/>
      <c r="ON330" s="11"/>
      <c r="OO330" s="11"/>
      <c r="OP330" s="11"/>
      <c r="OQ330" s="11"/>
      <c r="OR330" s="11"/>
      <c r="OS330" s="14"/>
      <c r="OT330" s="44"/>
      <c r="OU330" s="11"/>
      <c r="OV330" s="11"/>
      <c r="OW330" s="11"/>
      <c r="OX330" s="11"/>
      <c r="OY330" s="11"/>
      <c r="OZ330" s="11"/>
      <c r="PA330" s="11"/>
      <c r="PB330" s="11"/>
      <c r="PC330" s="11"/>
      <c r="PD330" s="11"/>
      <c r="PE330" s="11"/>
      <c r="PF330" s="11"/>
      <c r="PG330" s="11"/>
      <c r="PH330" s="11"/>
      <c r="PI330" s="11"/>
      <c r="PJ330" s="11"/>
      <c r="PK330" s="11"/>
      <c r="PL330" s="11"/>
      <c r="PM330" s="11"/>
      <c r="PN330" s="11"/>
      <c r="PO330" s="11"/>
      <c r="PP330" s="11"/>
      <c r="PQ330" s="11"/>
      <c r="PR330" s="11"/>
      <c r="PS330" s="11"/>
      <c r="PT330" s="11"/>
      <c r="PU330" s="11"/>
      <c r="PV330" s="11"/>
      <c r="PW330" s="11"/>
      <c r="PX330" s="14"/>
      <c r="PY330" s="11"/>
      <c r="PZ330" s="11"/>
      <c r="QA330" s="11"/>
      <c r="QB330" s="11"/>
      <c r="QC330" s="11"/>
      <c r="QD330" s="11"/>
      <c r="QE330" s="11"/>
      <c r="QF330" s="11"/>
      <c r="QG330" s="11"/>
      <c r="QH330" s="11"/>
      <c r="QI330" s="11"/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4"/>
      <c r="RB330" s="11"/>
      <c r="RC330" s="11"/>
      <c r="RD330" s="11"/>
      <c r="RE330" s="11"/>
      <c r="RF330" s="11"/>
      <c r="RG330" s="11"/>
      <c r="RH330" s="11"/>
      <c r="RI330" s="11"/>
      <c r="RJ330" s="14"/>
      <c r="RK330" s="11"/>
      <c r="RL330" s="11"/>
      <c r="RM330" s="11"/>
      <c r="RN330" s="11"/>
      <c r="RO330" s="11"/>
      <c r="RP330" s="11"/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4"/>
      <c r="TH330" s="11"/>
      <c r="TI330" s="11"/>
      <c r="TJ330" s="11"/>
      <c r="TK330" s="11"/>
      <c r="TL330" s="11"/>
      <c r="TM330" s="11"/>
      <c r="TN330" s="11"/>
      <c r="TO330" s="11"/>
      <c r="TP330" s="11"/>
      <c r="TQ330" s="11"/>
      <c r="TR330" s="11"/>
      <c r="TS330" s="11"/>
      <c r="TT330" s="11"/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1"/>
      <c r="UH330" s="11"/>
      <c r="UI330" s="11"/>
      <c r="UJ330" s="11"/>
      <c r="UK330" s="11"/>
      <c r="UL330" s="11"/>
      <c r="UM330" s="11"/>
      <c r="UN330" s="11"/>
      <c r="UO330" s="11"/>
      <c r="UP330" s="11"/>
      <c r="UQ330" s="11"/>
      <c r="UR330" s="11"/>
      <c r="US330" s="11"/>
      <c r="UT330" s="11"/>
      <c r="UU330" s="11"/>
      <c r="UV330" s="11"/>
      <c r="UW330" s="11"/>
      <c r="UX330" s="11"/>
      <c r="UY330" s="11"/>
      <c r="UZ330" s="11"/>
      <c r="VA330" s="11"/>
      <c r="VB330" s="11"/>
      <c r="VC330" s="11"/>
      <c r="VD330" s="11"/>
      <c r="VE330" s="11"/>
      <c r="VF330" s="11"/>
      <c r="VG330" s="11"/>
      <c r="VH330" s="14"/>
      <c r="VI330" s="11"/>
      <c r="VJ330" s="11"/>
      <c r="VK330" s="11"/>
      <c r="VL330" s="11"/>
      <c r="VM330" s="11"/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1"/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</row>
    <row r="331" spans="3:698" x14ac:dyDescent="0.2">
      <c r="C331" s="14"/>
      <c r="D331" s="14"/>
      <c r="E331" s="14"/>
      <c r="F331" s="14"/>
      <c r="AY331" s="14"/>
      <c r="AZ331" s="14"/>
      <c r="BA331" s="14"/>
      <c r="BB331" s="14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4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4"/>
      <c r="KM331" s="11"/>
      <c r="KN331" s="11"/>
      <c r="KO331" s="11"/>
      <c r="KP331" s="11"/>
      <c r="KQ331" s="14"/>
      <c r="KR331" s="11"/>
      <c r="KS331" s="11"/>
      <c r="KT331" s="14"/>
      <c r="KU331" s="11"/>
      <c r="KV331" s="11"/>
      <c r="KW331" s="11"/>
      <c r="KX331" s="11"/>
      <c r="KY331" s="14"/>
      <c r="KZ331" s="11"/>
      <c r="LA331" s="11"/>
      <c r="LB331" s="11"/>
      <c r="LC331" s="11"/>
      <c r="LD331" s="11"/>
      <c r="LE331" s="11"/>
      <c r="LF331" s="11"/>
      <c r="LG331" s="11"/>
      <c r="LH331" s="11"/>
      <c r="LI331" s="11"/>
      <c r="LJ331" s="11"/>
      <c r="LK331" s="11"/>
      <c r="LL331" s="11"/>
      <c r="LM331" s="11"/>
      <c r="LN331" s="11"/>
      <c r="LO331" s="11"/>
      <c r="LP331" s="11"/>
      <c r="LQ331" s="11"/>
      <c r="LR331" s="11"/>
      <c r="LS331" s="11"/>
      <c r="LT331" s="11"/>
      <c r="LU331" s="11"/>
      <c r="LV331" s="11"/>
      <c r="LW331" s="11"/>
      <c r="LX331" s="11"/>
      <c r="LY331" s="11"/>
      <c r="LZ331" s="11"/>
      <c r="MA331" s="11"/>
      <c r="MB331" s="11"/>
      <c r="MC331" s="11"/>
      <c r="MD331" s="11"/>
      <c r="ME331" s="11"/>
      <c r="MF331" s="11"/>
      <c r="MG331" s="11"/>
      <c r="MH331" s="11"/>
      <c r="MI331" s="11"/>
      <c r="MJ331" s="11"/>
      <c r="MK331" s="11"/>
      <c r="ML331" s="11"/>
      <c r="MM331" s="11"/>
      <c r="MN331" s="11"/>
      <c r="MO331" s="11"/>
      <c r="MP331" s="11"/>
      <c r="MQ331" s="11"/>
      <c r="MR331" s="11"/>
      <c r="MS331" s="11"/>
      <c r="MT331" s="11"/>
      <c r="MU331" s="11"/>
      <c r="MV331" s="11"/>
      <c r="MW331" s="11"/>
      <c r="MX331" s="11"/>
      <c r="MY331" s="11"/>
      <c r="MZ331" s="11"/>
      <c r="NA331" s="11"/>
      <c r="NB331" s="11"/>
      <c r="NC331" s="11"/>
      <c r="ND331" s="11"/>
      <c r="NE331" s="11"/>
      <c r="NF331" s="11"/>
      <c r="NG331" s="11"/>
      <c r="NH331" s="11"/>
      <c r="NI331" s="11"/>
      <c r="NJ331" s="11"/>
      <c r="NK331" s="11"/>
      <c r="NL331" s="11"/>
      <c r="NM331" s="11"/>
      <c r="NN331" s="11"/>
      <c r="NO331" s="11"/>
      <c r="NP331" s="11"/>
      <c r="NQ331" s="11"/>
      <c r="NR331" s="11"/>
      <c r="NS331" s="11"/>
      <c r="NT331" s="14"/>
      <c r="NU331" s="11"/>
      <c r="NV331" s="11"/>
      <c r="NW331" s="11"/>
      <c r="NX331" s="11"/>
      <c r="NY331" s="11"/>
      <c r="NZ331" s="11"/>
      <c r="OA331" s="11"/>
      <c r="OB331" s="11"/>
      <c r="OC331" s="11"/>
      <c r="OD331" s="11"/>
      <c r="OE331" s="11"/>
      <c r="OF331" s="11"/>
      <c r="OG331" s="11"/>
      <c r="OH331" s="11"/>
      <c r="OI331" s="11"/>
      <c r="OJ331" s="11"/>
      <c r="OK331" s="11"/>
      <c r="OL331" s="11"/>
      <c r="OM331" s="11"/>
      <c r="ON331" s="11"/>
      <c r="OO331" s="11"/>
      <c r="OP331" s="11"/>
      <c r="OQ331" s="11"/>
      <c r="OR331" s="11"/>
      <c r="OS331" s="14"/>
      <c r="OT331" s="44"/>
      <c r="OU331" s="11"/>
      <c r="OV331" s="11"/>
      <c r="OW331" s="11"/>
      <c r="OX331" s="11"/>
      <c r="OY331" s="11"/>
      <c r="OZ331" s="11"/>
      <c r="PA331" s="11"/>
      <c r="PB331" s="11"/>
      <c r="PC331" s="11"/>
      <c r="PD331" s="11"/>
      <c r="PE331" s="11"/>
      <c r="PF331" s="11"/>
      <c r="PG331" s="11"/>
      <c r="PH331" s="11"/>
      <c r="PI331" s="11"/>
      <c r="PJ331" s="11"/>
      <c r="PK331" s="11"/>
      <c r="PL331" s="11"/>
      <c r="PM331" s="11"/>
      <c r="PN331" s="11"/>
      <c r="PO331" s="11"/>
      <c r="PP331" s="11"/>
      <c r="PQ331" s="11"/>
      <c r="PR331" s="11"/>
      <c r="PS331" s="11"/>
      <c r="PT331" s="11"/>
      <c r="PU331" s="11"/>
      <c r="PV331" s="11"/>
      <c r="PW331" s="11"/>
      <c r="PX331" s="14"/>
      <c r="PY331" s="11"/>
      <c r="PZ331" s="11"/>
      <c r="QA331" s="11"/>
      <c r="QB331" s="11"/>
      <c r="QC331" s="11"/>
      <c r="QD331" s="11"/>
      <c r="QE331" s="11"/>
      <c r="QF331" s="11"/>
      <c r="QG331" s="11"/>
      <c r="QH331" s="11"/>
      <c r="QI331" s="11"/>
      <c r="QJ331" s="11"/>
      <c r="QK331" s="11"/>
      <c r="QL331" s="11"/>
      <c r="QM331" s="11"/>
      <c r="QN331" s="11"/>
      <c r="QO331" s="11"/>
      <c r="QP331" s="11"/>
      <c r="QQ331" s="11"/>
      <c r="QR331" s="11"/>
      <c r="QS331" s="11"/>
      <c r="QT331" s="11"/>
      <c r="QU331" s="11"/>
      <c r="QV331" s="11"/>
      <c r="QW331" s="11"/>
      <c r="QX331" s="11"/>
      <c r="QY331" s="11"/>
      <c r="QZ331" s="11"/>
      <c r="RA331" s="14"/>
      <c r="RB331" s="11"/>
      <c r="RC331" s="11"/>
      <c r="RD331" s="11"/>
      <c r="RE331" s="11"/>
      <c r="RF331" s="11"/>
      <c r="RG331" s="11"/>
      <c r="RH331" s="11"/>
      <c r="RI331" s="11"/>
      <c r="RJ331" s="14"/>
      <c r="RK331" s="11"/>
      <c r="RL331" s="11"/>
      <c r="RM331" s="11"/>
      <c r="RN331" s="11"/>
      <c r="RO331" s="11"/>
      <c r="RP331" s="11"/>
      <c r="RQ331" s="11"/>
      <c r="RR331" s="11"/>
      <c r="RS331" s="11"/>
      <c r="RT331" s="11"/>
      <c r="RU331" s="11"/>
      <c r="RV331" s="11"/>
      <c r="RW331" s="11"/>
      <c r="RX331" s="11"/>
      <c r="RY331" s="11"/>
      <c r="RZ331" s="11"/>
      <c r="SA331" s="11"/>
      <c r="SB331" s="11"/>
      <c r="SC331" s="11"/>
      <c r="SD331" s="11"/>
      <c r="SE331" s="11"/>
      <c r="SF331" s="11"/>
      <c r="SG331" s="11"/>
      <c r="SH331" s="11"/>
      <c r="SI331" s="11"/>
      <c r="SJ331" s="11"/>
      <c r="SK331" s="11"/>
      <c r="SL331" s="11"/>
      <c r="SM331" s="11"/>
      <c r="SN331" s="11"/>
      <c r="SO331" s="11"/>
      <c r="SP331" s="11"/>
      <c r="SQ331" s="11"/>
      <c r="SR331" s="11"/>
      <c r="SS331" s="11"/>
      <c r="ST331" s="11"/>
      <c r="SU331" s="11"/>
      <c r="SV331" s="11"/>
      <c r="SW331" s="11"/>
      <c r="SX331" s="11"/>
      <c r="SY331" s="11"/>
      <c r="SZ331" s="11"/>
      <c r="TA331" s="11"/>
      <c r="TB331" s="11"/>
      <c r="TC331" s="11"/>
      <c r="TD331" s="11"/>
      <c r="TE331" s="11"/>
      <c r="TF331" s="11"/>
      <c r="TG331" s="14"/>
      <c r="TH331" s="11"/>
      <c r="TI331" s="11"/>
      <c r="TJ331" s="11"/>
      <c r="TK331" s="11"/>
      <c r="TL331" s="11"/>
      <c r="TM331" s="11"/>
      <c r="TN331" s="11"/>
      <c r="TO331" s="11"/>
      <c r="TP331" s="11"/>
      <c r="TQ331" s="11"/>
      <c r="TR331" s="11"/>
      <c r="TS331" s="11"/>
      <c r="TT331" s="11"/>
      <c r="TU331" s="11"/>
      <c r="TV331" s="11"/>
      <c r="TW331" s="11"/>
      <c r="TX331" s="11"/>
      <c r="TY331" s="11"/>
      <c r="TZ331" s="11"/>
      <c r="UA331" s="11"/>
      <c r="UB331" s="11"/>
      <c r="UC331" s="11"/>
      <c r="UD331" s="11"/>
      <c r="UE331" s="11"/>
      <c r="UF331" s="11"/>
      <c r="UG331" s="11"/>
      <c r="UH331" s="11"/>
      <c r="UI331" s="11"/>
      <c r="UJ331" s="11"/>
      <c r="UK331" s="11"/>
      <c r="UL331" s="11"/>
      <c r="UM331" s="11"/>
      <c r="UN331" s="11"/>
      <c r="UO331" s="11"/>
      <c r="UP331" s="11"/>
      <c r="UQ331" s="11"/>
      <c r="UR331" s="11"/>
      <c r="US331" s="11"/>
      <c r="UT331" s="11"/>
      <c r="UU331" s="11"/>
      <c r="UV331" s="11"/>
      <c r="UW331" s="11"/>
      <c r="UX331" s="11"/>
      <c r="UY331" s="11"/>
      <c r="UZ331" s="11"/>
      <c r="VA331" s="11"/>
      <c r="VB331" s="11"/>
      <c r="VC331" s="11"/>
      <c r="VD331" s="11"/>
      <c r="VE331" s="11"/>
      <c r="VF331" s="11"/>
      <c r="VG331" s="11"/>
      <c r="VH331" s="14"/>
      <c r="VI331" s="11"/>
      <c r="VJ331" s="11"/>
      <c r="VK331" s="11"/>
      <c r="VL331" s="11"/>
      <c r="VM331" s="11"/>
      <c r="VN331" s="11"/>
      <c r="VO331" s="11"/>
      <c r="VP331" s="11"/>
      <c r="VQ331" s="11"/>
      <c r="VR331" s="11"/>
      <c r="VS331" s="11"/>
      <c r="VT331" s="11"/>
      <c r="VU331" s="11"/>
      <c r="VV331" s="11"/>
      <c r="VW331" s="11"/>
      <c r="VX331" s="11"/>
      <c r="VY331" s="11"/>
      <c r="VZ331" s="11"/>
      <c r="WA331" s="11"/>
      <c r="WB331" s="11"/>
      <c r="WC331" s="11"/>
      <c r="WD331" s="11"/>
      <c r="WE331" s="11"/>
      <c r="WF331" s="11"/>
      <c r="WG331" s="11"/>
      <c r="WH331" s="11"/>
      <c r="WI331" s="11"/>
      <c r="WJ331" s="11"/>
      <c r="WK331" s="11"/>
      <c r="WL331" s="11"/>
      <c r="WM331" s="11"/>
      <c r="WN331" s="11"/>
      <c r="WO331" s="11"/>
      <c r="WP331" s="11"/>
      <c r="WQ331" s="11"/>
      <c r="WR331" s="11"/>
      <c r="WS331" s="11"/>
      <c r="WT331" s="11"/>
      <c r="WU331" s="11"/>
      <c r="WV331" s="11"/>
      <c r="WW331" s="11"/>
      <c r="WX331" s="11"/>
      <c r="WY331" s="11"/>
      <c r="WZ331" s="11"/>
      <c r="XA331" s="11"/>
      <c r="XB331" s="11"/>
      <c r="XC331" s="11"/>
      <c r="XD331" s="11"/>
      <c r="XE331" s="11"/>
      <c r="XF331" s="11"/>
      <c r="XG331" s="11"/>
      <c r="XH331" s="11"/>
      <c r="XI331" s="11"/>
      <c r="XJ331" s="11"/>
      <c r="XK331" s="11"/>
      <c r="XL331" s="11"/>
      <c r="XM331" s="11"/>
      <c r="XN331" s="11"/>
      <c r="XO331" s="11"/>
      <c r="XP331" s="11"/>
      <c r="XQ331" s="11"/>
      <c r="XR331" s="11"/>
      <c r="XS331" s="11"/>
      <c r="XT331" s="11"/>
      <c r="XU331" s="11"/>
      <c r="XV331" s="11"/>
      <c r="XW331" s="11"/>
      <c r="XX331" s="11"/>
      <c r="XY331" s="11"/>
      <c r="XZ331" s="11"/>
      <c r="YA331" s="11"/>
      <c r="YB331" s="11"/>
      <c r="YC331" s="11"/>
      <c r="YD331" s="11"/>
      <c r="YE331" s="11"/>
      <c r="YF331" s="11"/>
      <c r="YG331" s="11"/>
      <c r="YH331" s="11"/>
      <c r="YI331" s="11"/>
      <c r="YJ331" s="11"/>
      <c r="YK331" s="11"/>
      <c r="YL331" s="11"/>
      <c r="YM331" s="11"/>
      <c r="YN331" s="11"/>
      <c r="YO331" s="11"/>
      <c r="YP331" s="11"/>
      <c r="YQ331" s="11"/>
      <c r="YR331" s="11"/>
      <c r="YS331" s="11"/>
      <c r="YT331" s="11"/>
      <c r="YU331" s="11"/>
      <c r="YV331" s="11"/>
      <c r="YW331" s="11"/>
      <c r="YX331" s="11"/>
      <c r="YY331" s="11"/>
      <c r="YZ331" s="11"/>
      <c r="ZA331" s="11"/>
      <c r="ZB331" s="11"/>
      <c r="ZC331" s="11"/>
      <c r="ZD331" s="11"/>
      <c r="ZE331" s="11"/>
      <c r="ZF331" s="11"/>
      <c r="ZG331" s="11"/>
      <c r="ZH331" s="11"/>
      <c r="ZI331" s="11"/>
      <c r="ZJ331" s="11"/>
      <c r="ZK331" s="11"/>
      <c r="ZL331" s="11"/>
      <c r="ZM331" s="11"/>
      <c r="ZN331" s="11"/>
      <c r="ZO331" s="11"/>
      <c r="ZP331" s="11"/>
      <c r="ZQ331" s="11"/>
      <c r="ZR331" s="11"/>
      <c r="ZS331" s="11"/>
      <c r="ZT331" s="11"/>
      <c r="ZU331" s="11"/>
      <c r="ZV331" s="11"/>
    </row>
    <row r="332" spans="3:698" x14ac:dyDescent="0.2">
      <c r="C332" s="14"/>
      <c r="D332" s="14"/>
      <c r="E332" s="14"/>
      <c r="F332" s="14"/>
      <c r="AY332" s="14"/>
      <c r="AZ332" s="14"/>
      <c r="BA332" s="14"/>
      <c r="BB332" s="14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4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4"/>
      <c r="KM332" s="11"/>
      <c r="KN332" s="11"/>
      <c r="KO332" s="11"/>
      <c r="KP332" s="11"/>
      <c r="KQ332" s="14"/>
      <c r="KR332" s="11"/>
      <c r="KS332" s="11"/>
      <c r="KT332" s="14"/>
      <c r="KU332" s="11"/>
      <c r="KV332" s="11"/>
      <c r="KW332" s="11"/>
      <c r="KX332" s="11"/>
      <c r="KY332" s="14"/>
      <c r="KZ332" s="11"/>
      <c r="LA332" s="11"/>
      <c r="LB332" s="11"/>
      <c r="LC332" s="11"/>
      <c r="LD332" s="11"/>
      <c r="LE332" s="11"/>
      <c r="LF332" s="11"/>
      <c r="LG332" s="11"/>
      <c r="LH332" s="11"/>
      <c r="LI332" s="11"/>
      <c r="LJ332" s="11"/>
      <c r="LK332" s="11"/>
      <c r="LL332" s="11"/>
      <c r="LM332" s="11"/>
      <c r="LN332" s="11"/>
      <c r="LO332" s="11"/>
      <c r="LP332" s="11"/>
      <c r="LQ332" s="11"/>
      <c r="LR332" s="11"/>
      <c r="LS332" s="11"/>
      <c r="LT332" s="11"/>
      <c r="LU332" s="11"/>
      <c r="LV332" s="11"/>
      <c r="LW332" s="11"/>
      <c r="LX332" s="11"/>
      <c r="LY332" s="11"/>
      <c r="LZ332" s="11"/>
      <c r="MA332" s="11"/>
      <c r="MB332" s="11"/>
      <c r="MC332" s="11"/>
      <c r="MD332" s="11"/>
      <c r="ME332" s="11"/>
      <c r="MF332" s="11"/>
      <c r="MG332" s="11"/>
      <c r="MH332" s="11"/>
      <c r="MI332" s="11"/>
      <c r="MJ332" s="11"/>
      <c r="MK332" s="11"/>
      <c r="ML332" s="11"/>
      <c r="MM332" s="11"/>
      <c r="MN332" s="11"/>
      <c r="MO332" s="11"/>
      <c r="MP332" s="11"/>
      <c r="MQ332" s="11"/>
      <c r="MR332" s="11"/>
      <c r="MS332" s="11"/>
      <c r="MT332" s="11"/>
      <c r="MU332" s="11"/>
      <c r="MV332" s="11"/>
      <c r="MW332" s="11"/>
      <c r="MX332" s="11"/>
      <c r="MY332" s="11"/>
      <c r="MZ332" s="11"/>
      <c r="NA332" s="11"/>
      <c r="NB332" s="11"/>
      <c r="NC332" s="11"/>
      <c r="ND332" s="11"/>
      <c r="NE332" s="11"/>
      <c r="NF332" s="11"/>
      <c r="NG332" s="11"/>
      <c r="NH332" s="11"/>
      <c r="NI332" s="11"/>
      <c r="NJ332" s="11"/>
      <c r="NK332" s="11"/>
      <c r="NL332" s="11"/>
      <c r="NM332" s="11"/>
      <c r="NN332" s="11"/>
      <c r="NO332" s="11"/>
      <c r="NP332" s="11"/>
      <c r="NQ332" s="11"/>
      <c r="NR332" s="11"/>
      <c r="NS332" s="11"/>
      <c r="NT332" s="14"/>
      <c r="NU332" s="11"/>
      <c r="NV332" s="11"/>
      <c r="NW332" s="11"/>
      <c r="NX332" s="11"/>
      <c r="NY332" s="11"/>
      <c r="NZ332" s="11"/>
      <c r="OA332" s="11"/>
      <c r="OB332" s="11"/>
      <c r="OC332" s="11"/>
      <c r="OD332" s="11"/>
      <c r="OE332" s="11"/>
      <c r="OF332" s="11"/>
      <c r="OG332" s="11"/>
      <c r="OH332" s="11"/>
      <c r="OI332" s="11"/>
      <c r="OJ332" s="11"/>
      <c r="OK332" s="11"/>
      <c r="OL332" s="11"/>
      <c r="OM332" s="11"/>
      <c r="ON332" s="11"/>
      <c r="OO332" s="11"/>
      <c r="OP332" s="11"/>
      <c r="OQ332" s="11"/>
      <c r="OR332" s="11"/>
      <c r="OS332" s="14"/>
      <c r="OT332" s="44"/>
      <c r="OU332" s="11"/>
      <c r="OV332" s="11"/>
      <c r="OW332" s="11"/>
      <c r="OX332" s="11"/>
      <c r="OY332" s="11"/>
      <c r="OZ332" s="11"/>
      <c r="PA332" s="11"/>
      <c r="PB332" s="11"/>
      <c r="PC332" s="11"/>
      <c r="PD332" s="11"/>
      <c r="PE332" s="11"/>
      <c r="PF332" s="11"/>
      <c r="PG332" s="11"/>
      <c r="PH332" s="11"/>
      <c r="PI332" s="11"/>
      <c r="PJ332" s="11"/>
      <c r="PK332" s="11"/>
      <c r="PL332" s="11"/>
      <c r="PM332" s="11"/>
      <c r="PN332" s="11"/>
      <c r="PO332" s="11"/>
      <c r="PP332" s="11"/>
      <c r="PQ332" s="11"/>
      <c r="PR332" s="11"/>
      <c r="PS332" s="11"/>
      <c r="PT332" s="11"/>
      <c r="PU332" s="11"/>
      <c r="PV332" s="11"/>
      <c r="PW332" s="11"/>
      <c r="PX332" s="14"/>
      <c r="PY332" s="11"/>
      <c r="PZ332" s="11"/>
      <c r="QA332" s="11"/>
      <c r="QB332" s="11"/>
      <c r="QC332" s="11"/>
      <c r="QD332" s="11"/>
      <c r="QE332" s="11"/>
      <c r="QF332" s="11"/>
      <c r="QG332" s="11"/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4"/>
      <c r="RB332" s="11"/>
      <c r="RC332" s="11"/>
      <c r="RD332" s="11"/>
      <c r="RE332" s="11"/>
      <c r="RF332" s="11"/>
      <c r="RG332" s="11"/>
      <c r="RH332" s="11"/>
      <c r="RI332" s="11"/>
      <c r="RJ332" s="14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1"/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1"/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4"/>
      <c r="TH332" s="11"/>
      <c r="TI332" s="11"/>
      <c r="TJ332" s="11"/>
      <c r="TK332" s="11"/>
      <c r="TL332" s="11"/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4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1"/>
      <c r="WA332" s="11"/>
      <c r="WB332" s="11"/>
      <c r="WC332" s="11"/>
      <c r="WD332" s="11"/>
      <c r="WE332" s="11"/>
      <c r="WF332" s="11"/>
      <c r="WG332" s="11"/>
      <c r="WH332" s="11"/>
      <c r="WI332" s="11"/>
      <c r="WJ332" s="11"/>
      <c r="WK332" s="11"/>
      <c r="WL332" s="11"/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1"/>
      <c r="YG332" s="11"/>
      <c r="YH332" s="11"/>
      <c r="YI332" s="11"/>
      <c r="YJ332" s="11"/>
      <c r="YK332" s="11"/>
      <c r="YL332" s="11"/>
      <c r="YM332" s="11"/>
      <c r="YN332" s="11"/>
      <c r="YO332" s="11"/>
      <c r="YP332" s="11"/>
      <c r="YQ332" s="11"/>
      <c r="YR332" s="11"/>
      <c r="YS332" s="11"/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1"/>
      <c r="ZF332" s="11"/>
      <c r="ZG332" s="11"/>
      <c r="ZH332" s="11"/>
      <c r="ZI332" s="11"/>
      <c r="ZJ332" s="11"/>
      <c r="ZK332" s="11"/>
      <c r="ZL332" s="11"/>
      <c r="ZM332" s="11"/>
      <c r="ZN332" s="11"/>
      <c r="ZO332" s="11"/>
      <c r="ZP332" s="11"/>
      <c r="ZQ332" s="11"/>
      <c r="ZR332" s="11"/>
      <c r="ZS332" s="11"/>
      <c r="ZT332" s="11"/>
      <c r="ZU332" s="11"/>
      <c r="ZV332" s="11"/>
    </row>
    <row r="333" spans="3:698" x14ac:dyDescent="0.2">
      <c r="C333" s="14"/>
      <c r="D333" s="14"/>
      <c r="E333" s="14"/>
      <c r="F333" s="14"/>
      <c r="AY333" s="14"/>
      <c r="AZ333" s="14"/>
      <c r="BA333" s="14"/>
      <c r="BB333" s="14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4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4"/>
      <c r="KM333" s="11"/>
      <c r="KN333" s="11"/>
      <c r="KO333" s="11"/>
      <c r="KP333" s="11"/>
      <c r="KQ333" s="14"/>
      <c r="KR333" s="11"/>
      <c r="KS333" s="11"/>
      <c r="KT333" s="14"/>
      <c r="KU333" s="11"/>
      <c r="KV333" s="11"/>
      <c r="KW333" s="11"/>
      <c r="KX333" s="11"/>
      <c r="KY333" s="14"/>
      <c r="KZ333" s="11"/>
      <c r="LA333" s="11"/>
      <c r="LB333" s="11"/>
      <c r="LC333" s="11"/>
      <c r="LD333" s="11"/>
      <c r="LE333" s="11"/>
      <c r="LF333" s="11"/>
      <c r="LG333" s="11"/>
      <c r="LH333" s="11"/>
      <c r="LI333" s="11"/>
      <c r="LJ333" s="11"/>
      <c r="LK333" s="11"/>
      <c r="LL333" s="11"/>
      <c r="LM333" s="11"/>
      <c r="LN333" s="11"/>
      <c r="LO333" s="11"/>
      <c r="LP333" s="11"/>
      <c r="LQ333" s="11"/>
      <c r="LR333" s="11"/>
      <c r="LS333" s="11"/>
      <c r="LT333" s="11"/>
      <c r="LU333" s="11"/>
      <c r="LV333" s="11"/>
      <c r="LW333" s="11"/>
      <c r="LX333" s="11"/>
      <c r="LY333" s="11"/>
      <c r="LZ333" s="11"/>
      <c r="MA333" s="11"/>
      <c r="MB333" s="11"/>
      <c r="MC333" s="11"/>
      <c r="MD333" s="11"/>
      <c r="ME333" s="11"/>
      <c r="MF333" s="11"/>
      <c r="MG333" s="11"/>
      <c r="MH333" s="11"/>
      <c r="MI333" s="11"/>
      <c r="MJ333" s="11"/>
      <c r="MK333" s="11"/>
      <c r="ML333" s="11"/>
      <c r="MM333" s="11"/>
      <c r="MN333" s="11"/>
      <c r="MO333" s="11"/>
      <c r="MP333" s="11"/>
      <c r="MQ333" s="11"/>
      <c r="MR333" s="11"/>
      <c r="MS333" s="11"/>
      <c r="MT333" s="11"/>
      <c r="MU333" s="11"/>
      <c r="MV333" s="11"/>
      <c r="MW333" s="11"/>
      <c r="MX333" s="11"/>
      <c r="MY333" s="11"/>
      <c r="MZ333" s="11"/>
      <c r="NA333" s="11"/>
      <c r="NB333" s="11"/>
      <c r="NC333" s="11"/>
      <c r="ND333" s="11"/>
      <c r="NE333" s="11"/>
      <c r="NF333" s="11"/>
      <c r="NG333" s="11"/>
      <c r="NH333" s="11"/>
      <c r="NI333" s="11"/>
      <c r="NJ333" s="11"/>
      <c r="NK333" s="11"/>
      <c r="NL333" s="11"/>
      <c r="NM333" s="11"/>
      <c r="NN333" s="11"/>
      <c r="NO333" s="11"/>
      <c r="NP333" s="11"/>
      <c r="NQ333" s="11"/>
      <c r="NR333" s="11"/>
      <c r="NS333" s="11"/>
      <c r="NT333" s="14"/>
      <c r="NU333" s="11"/>
      <c r="NV333" s="11"/>
      <c r="NW333" s="11"/>
      <c r="NX333" s="11"/>
      <c r="NY333" s="11"/>
      <c r="NZ333" s="11"/>
      <c r="OA333" s="11"/>
      <c r="OB333" s="11"/>
      <c r="OC333" s="11"/>
      <c r="OD333" s="11"/>
      <c r="OE333" s="11"/>
      <c r="OF333" s="11"/>
      <c r="OG333" s="11"/>
      <c r="OH333" s="11"/>
      <c r="OI333" s="11"/>
      <c r="OJ333" s="11"/>
      <c r="OK333" s="11"/>
      <c r="OL333" s="11"/>
      <c r="OM333" s="11"/>
      <c r="ON333" s="11"/>
      <c r="OO333" s="11"/>
      <c r="OP333" s="11"/>
      <c r="OQ333" s="11"/>
      <c r="OR333" s="11"/>
      <c r="OS333" s="14"/>
      <c r="OT333" s="44"/>
      <c r="OU333" s="11"/>
      <c r="OV333" s="11"/>
      <c r="OW333" s="11"/>
      <c r="OX333" s="11"/>
      <c r="OY333" s="11"/>
      <c r="OZ333" s="11"/>
      <c r="PA333" s="11"/>
      <c r="PB333" s="11"/>
      <c r="PC333" s="11"/>
      <c r="PD333" s="11"/>
      <c r="PE333" s="11"/>
      <c r="PF333" s="11"/>
      <c r="PG333" s="11"/>
      <c r="PH333" s="11"/>
      <c r="PI333" s="11"/>
      <c r="PJ333" s="11"/>
      <c r="PK333" s="11"/>
      <c r="PL333" s="11"/>
      <c r="PM333" s="11"/>
      <c r="PN333" s="11"/>
      <c r="PO333" s="11"/>
      <c r="PP333" s="11"/>
      <c r="PQ333" s="11"/>
      <c r="PR333" s="11"/>
      <c r="PS333" s="11"/>
      <c r="PT333" s="11"/>
      <c r="PU333" s="11"/>
      <c r="PV333" s="11"/>
      <c r="PW333" s="11"/>
      <c r="PX333" s="14"/>
      <c r="PY333" s="11"/>
      <c r="PZ333" s="11"/>
      <c r="QA333" s="11"/>
      <c r="QB333" s="11"/>
      <c r="QC333" s="11"/>
      <c r="QD333" s="11"/>
      <c r="QE333" s="11"/>
      <c r="QF333" s="11"/>
      <c r="QG333" s="11"/>
      <c r="QH333" s="11"/>
      <c r="QI333" s="11"/>
      <c r="QJ333" s="11"/>
      <c r="QK333" s="11"/>
      <c r="QL333" s="11"/>
      <c r="QM333" s="11"/>
      <c r="QN333" s="11"/>
      <c r="QO333" s="11"/>
      <c r="QP333" s="11"/>
      <c r="QQ333" s="11"/>
      <c r="QR333" s="11"/>
      <c r="QS333" s="11"/>
      <c r="QT333" s="11"/>
      <c r="QU333" s="11"/>
      <c r="QV333" s="11"/>
      <c r="QW333" s="11"/>
      <c r="QX333" s="11"/>
      <c r="QY333" s="11"/>
      <c r="QZ333" s="11"/>
      <c r="RA333" s="14"/>
      <c r="RB333" s="11"/>
      <c r="RC333" s="11"/>
      <c r="RD333" s="11"/>
      <c r="RE333" s="11"/>
      <c r="RF333" s="11"/>
      <c r="RG333" s="11"/>
      <c r="RH333" s="11"/>
      <c r="RI333" s="11"/>
      <c r="RJ333" s="14"/>
      <c r="RK333" s="11"/>
      <c r="RL333" s="11"/>
      <c r="RM333" s="11"/>
      <c r="RN333" s="11"/>
      <c r="RO333" s="11"/>
      <c r="RP333" s="11"/>
      <c r="RQ333" s="11"/>
      <c r="RR333" s="11"/>
      <c r="RS333" s="11"/>
      <c r="RT333" s="11"/>
      <c r="RU333" s="11"/>
      <c r="RV333" s="11"/>
      <c r="RW333" s="11"/>
      <c r="RX333" s="11"/>
      <c r="RY333" s="11"/>
      <c r="RZ333" s="11"/>
      <c r="SA333" s="11"/>
      <c r="SB333" s="11"/>
      <c r="SC333" s="11"/>
      <c r="SD333" s="11"/>
      <c r="SE333" s="11"/>
      <c r="SF333" s="11"/>
      <c r="SG333" s="11"/>
      <c r="SH333" s="11"/>
      <c r="SI333" s="11"/>
      <c r="SJ333" s="11"/>
      <c r="SK333" s="11"/>
      <c r="SL333" s="11"/>
      <c r="SM333" s="11"/>
      <c r="SN333" s="11"/>
      <c r="SO333" s="11"/>
      <c r="SP333" s="11"/>
      <c r="SQ333" s="11"/>
      <c r="SR333" s="11"/>
      <c r="SS333" s="11"/>
      <c r="ST333" s="11"/>
      <c r="SU333" s="11"/>
      <c r="SV333" s="11"/>
      <c r="SW333" s="11"/>
      <c r="SX333" s="11"/>
      <c r="SY333" s="11"/>
      <c r="SZ333" s="11"/>
      <c r="TA333" s="11"/>
      <c r="TB333" s="11"/>
      <c r="TC333" s="11"/>
      <c r="TD333" s="11"/>
      <c r="TE333" s="11"/>
      <c r="TF333" s="11"/>
      <c r="TG333" s="14"/>
      <c r="TH333" s="11"/>
      <c r="TI333" s="11"/>
      <c r="TJ333" s="11"/>
      <c r="TK333" s="11"/>
      <c r="TL333" s="11"/>
      <c r="TM333" s="11"/>
      <c r="TN333" s="11"/>
      <c r="TO333" s="11"/>
      <c r="TP333" s="11"/>
      <c r="TQ333" s="11"/>
      <c r="TR333" s="11"/>
      <c r="TS333" s="11"/>
      <c r="TT333" s="11"/>
      <c r="TU333" s="11"/>
      <c r="TV333" s="11"/>
      <c r="TW333" s="11"/>
      <c r="TX333" s="11"/>
      <c r="TY333" s="11"/>
      <c r="TZ333" s="11"/>
      <c r="UA333" s="11"/>
      <c r="UB333" s="11"/>
      <c r="UC333" s="11"/>
      <c r="UD333" s="11"/>
      <c r="UE333" s="11"/>
      <c r="UF333" s="11"/>
      <c r="UG333" s="11"/>
      <c r="UH333" s="11"/>
      <c r="UI333" s="11"/>
      <c r="UJ333" s="11"/>
      <c r="UK333" s="11"/>
      <c r="UL333" s="11"/>
      <c r="UM333" s="11"/>
      <c r="UN333" s="11"/>
      <c r="UO333" s="11"/>
      <c r="UP333" s="11"/>
      <c r="UQ333" s="11"/>
      <c r="UR333" s="11"/>
      <c r="US333" s="11"/>
      <c r="UT333" s="11"/>
      <c r="UU333" s="11"/>
      <c r="UV333" s="11"/>
      <c r="UW333" s="11"/>
      <c r="UX333" s="11"/>
      <c r="UY333" s="11"/>
      <c r="UZ333" s="11"/>
      <c r="VA333" s="11"/>
      <c r="VB333" s="11"/>
      <c r="VC333" s="11"/>
      <c r="VD333" s="11"/>
      <c r="VE333" s="11"/>
      <c r="VF333" s="11"/>
      <c r="VG333" s="11"/>
      <c r="VH333" s="14"/>
      <c r="VI333" s="11"/>
      <c r="VJ333" s="11"/>
      <c r="VK333" s="11"/>
      <c r="VL333" s="11"/>
      <c r="VM333" s="11"/>
      <c r="VN333" s="11"/>
      <c r="VO333" s="11"/>
      <c r="VP333" s="11"/>
      <c r="VQ333" s="11"/>
      <c r="VR333" s="11"/>
      <c r="VS333" s="11"/>
      <c r="VT333" s="11"/>
      <c r="VU333" s="11"/>
      <c r="VV333" s="11"/>
      <c r="VW333" s="11"/>
      <c r="VX333" s="11"/>
      <c r="VY333" s="11"/>
      <c r="VZ333" s="11"/>
      <c r="WA333" s="11"/>
      <c r="WB333" s="11"/>
      <c r="WC333" s="11"/>
      <c r="WD333" s="11"/>
      <c r="WE333" s="11"/>
      <c r="WF333" s="11"/>
      <c r="WG333" s="11"/>
      <c r="WH333" s="11"/>
      <c r="WI333" s="11"/>
      <c r="WJ333" s="11"/>
      <c r="WK333" s="11"/>
      <c r="WL333" s="11"/>
      <c r="WM333" s="11"/>
      <c r="WN333" s="11"/>
      <c r="WO333" s="11"/>
      <c r="WP333" s="11"/>
      <c r="WQ333" s="11"/>
      <c r="WR333" s="11"/>
      <c r="WS333" s="11"/>
      <c r="WT333" s="11"/>
      <c r="WU333" s="11"/>
      <c r="WV333" s="11"/>
      <c r="WW333" s="11"/>
      <c r="WX333" s="11"/>
      <c r="WY333" s="11"/>
      <c r="WZ333" s="11"/>
      <c r="XA333" s="11"/>
      <c r="XB333" s="11"/>
      <c r="XC333" s="11"/>
      <c r="XD333" s="11"/>
      <c r="XE333" s="11"/>
      <c r="XF333" s="11"/>
      <c r="XG333" s="11"/>
      <c r="XH333" s="11"/>
      <c r="XI333" s="11"/>
      <c r="XJ333" s="11"/>
      <c r="XK333" s="11"/>
      <c r="XL333" s="11"/>
      <c r="XM333" s="11"/>
      <c r="XN333" s="11"/>
      <c r="XO333" s="11"/>
      <c r="XP333" s="11"/>
      <c r="XQ333" s="11"/>
      <c r="XR333" s="11"/>
      <c r="XS333" s="11"/>
      <c r="XT333" s="11"/>
      <c r="XU333" s="11"/>
      <c r="XV333" s="11"/>
      <c r="XW333" s="11"/>
      <c r="XX333" s="11"/>
      <c r="XY333" s="11"/>
      <c r="XZ333" s="11"/>
      <c r="YA333" s="11"/>
      <c r="YB333" s="11"/>
      <c r="YC333" s="11"/>
      <c r="YD333" s="11"/>
      <c r="YE333" s="11"/>
      <c r="YF333" s="11"/>
      <c r="YG333" s="11"/>
      <c r="YH333" s="11"/>
      <c r="YI333" s="11"/>
      <c r="YJ333" s="11"/>
      <c r="YK333" s="11"/>
      <c r="YL333" s="11"/>
      <c r="YM333" s="11"/>
      <c r="YN333" s="11"/>
      <c r="YO333" s="11"/>
      <c r="YP333" s="11"/>
      <c r="YQ333" s="11"/>
      <c r="YR333" s="11"/>
      <c r="YS333" s="11"/>
      <c r="YT333" s="11"/>
      <c r="YU333" s="11"/>
      <c r="YV333" s="11"/>
      <c r="YW333" s="11"/>
      <c r="YX333" s="11"/>
      <c r="YY333" s="11"/>
      <c r="YZ333" s="11"/>
      <c r="ZA333" s="11"/>
      <c r="ZB333" s="11"/>
      <c r="ZC333" s="11"/>
      <c r="ZD333" s="11"/>
      <c r="ZE333" s="11"/>
      <c r="ZF333" s="11"/>
      <c r="ZG333" s="11"/>
      <c r="ZH333" s="11"/>
      <c r="ZI333" s="11"/>
      <c r="ZJ333" s="11"/>
      <c r="ZK333" s="11"/>
      <c r="ZL333" s="11"/>
      <c r="ZM333" s="11"/>
      <c r="ZN333" s="11"/>
      <c r="ZO333" s="11"/>
      <c r="ZP333" s="11"/>
      <c r="ZQ333" s="11"/>
      <c r="ZR333" s="11"/>
      <c r="ZS333" s="11"/>
      <c r="ZT333" s="11"/>
      <c r="ZU333" s="11"/>
      <c r="ZV333" s="11"/>
    </row>
    <row r="334" spans="3:698" x14ac:dyDescent="0.2">
      <c r="C334" s="14"/>
      <c r="D334" s="14"/>
      <c r="E334" s="14"/>
      <c r="F334" s="14"/>
      <c r="AY334" s="14"/>
      <c r="AZ334" s="14"/>
      <c r="BA334" s="14"/>
      <c r="BB334" s="14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4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4"/>
      <c r="KM334" s="11"/>
      <c r="KN334" s="11"/>
      <c r="KO334" s="11"/>
      <c r="KP334" s="11"/>
      <c r="KQ334" s="14"/>
      <c r="KR334" s="11"/>
      <c r="KS334" s="11"/>
      <c r="KT334" s="14"/>
      <c r="KU334" s="11"/>
      <c r="KV334" s="11"/>
      <c r="KW334" s="11"/>
      <c r="KX334" s="11"/>
      <c r="KY334" s="14"/>
      <c r="KZ334" s="11"/>
      <c r="LA334" s="11"/>
      <c r="LB334" s="11"/>
      <c r="LC334" s="11"/>
      <c r="LD334" s="11"/>
      <c r="LE334" s="11"/>
      <c r="LF334" s="11"/>
      <c r="LG334" s="11"/>
      <c r="LH334" s="11"/>
      <c r="LI334" s="11"/>
      <c r="LJ334" s="11"/>
      <c r="LK334" s="11"/>
      <c r="LL334" s="11"/>
      <c r="LM334" s="11"/>
      <c r="LN334" s="11"/>
      <c r="LO334" s="11"/>
      <c r="LP334" s="11"/>
      <c r="LQ334" s="11"/>
      <c r="LR334" s="11"/>
      <c r="LS334" s="11"/>
      <c r="LT334" s="11"/>
      <c r="LU334" s="11"/>
      <c r="LV334" s="11"/>
      <c r="LW334" s="11"/>
      <c r="LX334" s="11"/>
      <c r="LY334" s="11"/>
      <c r="LZ334" s="11"/>
      <c r="MA334" s="11"/>
      <c r="MB334" s="11"/>
      <c r="MC334" s="11"/>
      <c r="MD334" s="11"/>
      <c r="ME334" s="11"/>
      <c r="MF334" s="11"/>
      <c r="MG334" s="11"/>
      <c r="MH334" s="11"/>
      <c r="MI334" s="11"/>
      <c r="MJ334" s="11"/>
      <c r="MK334" s="11"/>
      <c r="ML334" s="11"/>
      <c r="MM334" s="11"/>
      <c r="MN334" s="11"/>
      <c r="MO334" s="11"/>
      <c r="MP334" s="11"/>
      <c r="MQ334" s="11"/>
      <c r="MR334" s="11"/>
      <c r="MS334" s="11"/>
      <c r="MT334" s="11"/>
      <c r="MU334" s="11"/>
      <c r="MV334" s="11"/>
      <c r="MW334" s="11"/>
      <c r="MX334" s="11"/>
      <c r="MY334" s="11"/>
      <c r="MZ334" s="11"/>
      <c r="NA334" s="11"/>
      <c r="NB334" s="11"/>
      <c r="NC334" s="11"/>
      <c r="ND334" s="11"/>
      <c r="NE334" s="11"/>
      <c r="NF334" s="11"/>
      <c r="NG334" s="11"/>
      <c r="NH334" s="11"/>
      <c r="NI334" s="11"/>
      <c r="NJ334" s="11"/>
      <c r="NK334" s="11"/>
      <c r="NL334" s="11"/>
      <c r="NM334" s="11"/>
      <c r="NN334" s="11"/>
      <c r="NO334" s="11"/>
      <c r="NP334" s="11"/>
      <c r="NQ334" s="11"/>
      <c r="NR334" s="11"/>
      <c r="NS334" s="11"/>
      <c r="NT334" s="14"/>
      <c r="NU334" s="11"/>
      <c r="NV334" s="11"/>
      <c r="NW334" s="11"/>
      <c r="NX334" s="11"/>
      <c r="NY334" s="11"/>
      <c r="NZ334" s="11"/>
      <c r="OA334" s="11"/>
      <c r="OB334" s="11"/>
      <c r="OC334" s="11"/>
      <c r="OD334" s="11"/>
      <c r="OE334" s="11"/>
      <c r="OF334" s="11"/>
      <c r="OG334" s="11"/>
      <c r="OH334" s="11"/>
      <c r="OI334" s="11"/>
      <c r="OJ334" s="11"/>
      <c r="OK334" s="11"/>
      <c r="OL334" s="11"/>
      <c r="OM334" s="11"/>
      <c r="ON334" s="11"/>
      <c r="OO334" s="11"/>
      <c r="OP334" s="11"/>
      <c r="OQ334" s="11"/>
      <c r="OR334" s="11"/>
      <c r="OS334" s="14"/>
      <c r="OT334" s="44"/>
      <c r="OU334" s="11"/>
      <c r="OV334" s="11"/>
      <c r="OW334" s="11"/>
      <c r="OX334" s="11"/>
      <c r="OY334" s="11"/>
      <c r="OZ334" s="11"/>
      <c r="PA334" s="11"/>
      <c r="PB334" s="11"/>
      <c r="PC334" s="11"/>
      <c r="PD334" s="11"/>
      <c r="PE334" s="11"/>
      <c r="PF334" s="11"/>
      <c r="PG334" s="11"/>
      <c r="PH334" s="11"/>
      <c r="PI334" s="11"/>
      <c r="PJ334" s="11"/>
      <c r="PK334" s="11"/>
      <c r="PL334" s="11"/>
      <c r="PM334" s="11"/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4"/>
      <c r="PY334" s="11"/>
      <c r="PZ334" s="11"/>
      <c r="QA334" s="11"/>
      <c r="QB334" s="11"/>
      <c r="QC334" s="11"/>
      <c r="QD334" s="11"/>
      <c r="QE334" s="11"/>
      <c r="QF334" s="11"/>
      <c r="QG334" s="11"/>
      <c r="QH334" s="11"/>
      <c r="QI334" s="11"/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4"/>
      <c r="RB334" s="11"/>
      <c r="RC334" s="11"/>
      <c r="RD334" s="11"/>
      <c r="RE334" s="11"/>
      <c r="RF334" s="11"/>
      <c r="RG334" s="11"/>
      <c r="RH334" s="11"/>
      <c r="RI334" s="11"/>
      <c r="RJ334" s="14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4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1"/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1"/>
      <c r="VH334" s="14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1"/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1"/>
      <c r="YG334" s="11"/>
      <c r="YH334" s="11"/>
      <c r="YI334" s="11"/>
      <c r="YJ334" s="11"/>
      <c r="YK334" s="11"/>
      <c r="YL334" s="11"/>
      <c r="YM334" s="11"/>
      <c r="YN334" s="11"/>
      <c r="YO334" s="11"/>
      <c r="YP334" s="11"/>
      <c r="YQ334" s="11"/>
      <c r="YR334" s="11"/>
      <c r="YS334" s="11"/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1"/>
      <c r="ZF334" s="11"/>
      <c r="ZG334" s="11"/>
      <c r="ZH334" s="11"/>
      <c r="ZI334" s="11"/>
      <c r="ZJ334" s="11"/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</row>
    <row r="335" spans="3:698" x14ac:dyDescent="0.2">
      <c r="C335" s="14"/>
      <c r="D335" s="14"/>
      <c r="E335" s="14"/>
      <c r="F335" s="14"/>
      <c r="AY335" s="14"/>
      <c r="AZ335" s="14"/>
      <c r="BA335" s="14"/>
      <c r="BB335" s="14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4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4"/>
      <c r="KM335" s="11"/>
      <c r="KN335" s="11"/>
      <c r="KO335" s="11"/>
      <c r="KP335" s="11"/>
      <c r="KQ335" s="14"/>
      <c r="KR335" s="11"/>
      <c r="KS335" s="11"/>
      <c r="KT335" s="14"/>
      <c r="KU335" s="11"/>
      <c r="KV335" s="11"/>
      <c r="KW335" s="11"/>
      <c r="KX335" s="11"/>
      <c r="KY335" s="14"/>
      <c r="KZ335" s="11"/>
      <c r="LA335" s="11"/>
      <c r="LB335" s="11"/>
      <c r="LC335" s="11"/>
      <c r="LD335" s="11"/>
      <c r="LE335" s="11"/>
      <c r="LF335" s="11"/>
      <c r="LG335" s="11"/>
      <c r="LH335" s="11"/>
      <c r="LI335" s="11"/>
      <c r="LJ335" s="11"/>
      <c r="LK335" s="11"/>
      <c r="LL335" s="11"/>
      <c r="LM335" s="11"/>
      <c r="LN335" s="11"/>
      <c r="LO335" s="11"/>
      <c r="LP335" s="11"/>
      <c r="LQ335" s="11"/>
      <c r="LR335" s="11"/>
      <c r="LS335" s="11"/>
      <c r="LT335" s="11"/>
      <c r="LU335" s="11"/>
      <c r="LV335" s="11"/>
      <c r="LW335" s="11"/>
      <c r="LX335" s="11"/>
      <c r="LY335" s="11"/>
      <c r="LZ335" s="11"/>
      <c r="MA335" s="11"/>
      <c r="MB335" s="11"/>
      <c r="MC335" s="11"/>
      <c r="MD335" s="11"/>
      <c r="ME335" s="11"/>
      <c r="MF335" s="11"/>
      <c r="MG335" s="11"/>
      <c r="MH335" s="11"/>
      <c r="MI335" s="11"/>
      <c r="MJ335" s="11"/>
      <c r="MK335" s="11"/>
      <c r="ML335" s="11"/>
      <c r="MM335" s="11"/>
      <c r="MN335" s="11"/>
      <c r="MO335" s="11"/>
      <c r="MP335" s="11"/>
      <c r="MQ335" s="11"/>
      <c r="MR335" s="11"/>
      <c r="MS335" s="11"/>
      <c r="MT335" s="11"/>
      <c r="MU335" s="11"/>
      <c r="MV335" s="11"/>
      <c r="MW335" s="11"/>
      <c r="MX335" s="11"/>
      <c r="MY335" s="11"/>
      <c r="MZ335" s="11"/>
      <c r="NA335" s="11"/>
      <c r="NB335" s="11"/>
      <c r="NC335" s="11"/>
      <c r="ND335" s="11"/>
      <c r="NE335" s="11"/>
      <c r="NF335" s="11"/>
      <c r="NG335" s="11"/>
      <c r="NH335" s="11"/>
      <c r="NI335" s="11"/>
      <c r="NJ335" s="11"/>
      <c r="NK335" s="11"/>
      <c r="NL335" s="11"/>
      <c r="NM335" s="11"/>
      <c r="NN335" s="11"/>
      <c r="NO335" s="11"/>
      <c r="NP335" s="11"/>
      <c r="NQ335" s="11"/>
      <c r="NR335" s="11"/>
      <c r="NS335" s="11"/>
      <c r="NT335" s="14"/>
      <c r="NU335" s="11"/>
      <c r="NV335" s="11"/>
      <c r="NW335" s="11"/>
      <c r="NX335" s="11"/>
      <c r="NY335" s="11"/>
      <c r="NZ335" s="11"/>
      <c r="OA335" s="11"/>
      <c r="OB335" s="11"/>
      <c r="OC335" s="11"/>
      <c r="OD335" s="11"/>
      <c r="OE335" s="11"/>
      <c r="OF335" s="11"/>
      <c r="OG335" s="11"/>
      <c r="OH335" s="11"/>
      <c r="OI335" s="11"/>
      <c r="OJ335" s="11"/>
      <c r="OK335" s="11"/>
      <c r="OL335" s="11"/>
      <c r="OM335" s="11"/>
      <c r="ON335" s="11"/>
      <c r="OO335" s="11"/>
      <c r="OP335" s="11"/>
      <c r="OQ335" s="11"/>
      <c r="OR335" s="11"/>
      <c r="OS335" s="14"/>
      <c r="OT335" s="44"/>
      <c r="OU335" s="11"/>
      <c r="OV335" s="11"/>
      <c r="OW335" s="11"/>
      <c r="OX335" s="11"/>
      <c r="OY335" s="11"/>
      <c r="OZ335" s="11"/>
      <c r="PA335" s="11"/>
      <c r="PB335" s="11"/>
      <c r="PC335" s="11"/>
      <c r="PD335" s="11"/>
      <c r="PE335" s="11"/>
      <c r="PF335" s="11"/>
      <c r="PG335" s="11"/>
      <c r="PH335" s="11"/>
      <c r="PI335" s="11"/>
      <c r="PJ335" s="11"/>
      <c r="PK335" s="11"/>
      <c r="PL335" s="11"/>
      <c r="PM335" s="11"/>
      <c r="PN335" s="11"/>
      <c r="PO335" s="11"/>
      <c r="PP335" s="11"/>
      <c r="PQ335" s="11"/>
      <c r="PR335" s="11"/>
      <c r="PS335" s="11"/>
      <c r="PT335" s="11"/>
      <c r="PU335" s="11"/>
      <c r="PV335" s="11"/>
      <c r="PW335" s="11"/>
      <c r="PX335" s="14"/>
      <c r="PY335" s="11"/>
      <c r="PZ335" s="11"/>
      <c r="QA335" s="11"/>
      <c r="QB335" s="11"/>
      <c r="QC335" s="11"/>
      <c r="QD335" s="11"/>
      <c r="QE335" s="11"/>
      <c r="QF335" s="11"/>
      <c r="QG335" s="11"/>
      <c r="QH335" s="11"/>
      <c r="QI335" s="11"/>
      <c r="QJ335" s="11"/>
      <c r="QK335" s="11"/>
      <c r="QL335" s="11"/>
      <c r="QM335" s="11"/>
      <c r="QN335" s="11"/>
      <c r="QO335" s="11"/>
      <c r="QP335" s="11"/>
      <c r="QQ335" s="11"/>
      <c r="QR335" s="11"/>
      <c r="QS335" s="11"/>
      <c r="QT335" s="11"/>
      <c r="QU335" s="11"/>
      <c r="QV335" s="11"/>
      <c r="QW335" s="11"/>
      <c r="QX335" s="11"/>
      <c r="QY335" s="11"/>
      <c r="QZ335" s="11"/>
      <c r="RA335" s="14"/>
      <c r="RB335" s="11"/>
      <c r="RC335" s="11"/>
      <c r="RD335" s="11"/>
      <c r="RE335" s="11"/>
      <c r="RF335" s="11"/>
      <c r="RG335" s="11"/>
      <c r="RH335" s="11"/>
      <c r="RI335" s="11"/>
      <c r="RJ335" s="14"/>
      <c r="RK335" s="11"/>
      <c r="RL335" s="11"/>
      <c r="RM335" s="11"/>
      <c r="RN335" s="11"/>
      <c r="RO335" s="11"/>
      <c r="RP335" s="11"/>
      <c r="RQ335" s="11"/>
      <c r="RR335" s="11"/>
      <c r="RS335" s="11"/>
      <c r="RT335" s="11"/>
      <c r="RU335" s="11"/>
      <c r="RV335" s="11"/>
      <c r="RW335" s="11"/>
      <c r="RX335" s="11"/>
      <c r="RY335" s="11"/>
      <c r="RZ335" s="11"/>
      <c r="SA335" s="11"/>
      <c r="SB335" s="11"/>
      <c r="SC335" s="11"/>
      <c r="SD335" s="11"/>
      <c r="SE335" s="11"/>
      <c r="SF335" s="11"/>
      <c r="SG335" s="11"/>
      <c r="SH335" s="11"/>
      <c r="SI335" s="11"/>
      <c r="SJ335" s="11"/>
      <c r="SK335" s="11"/>
      <c r="SL335" s="11"/>
      <c r="SM335" s="11"/>
      <c r="SN335" s="11"/>
      <c r="SO335" s="11"/>
      <c r="SP335" s="11"/>
      <c r="SQ335" s="11"/>
      <c r="SR335" s="11"/>
      <c r="SS335" s="11"/>
      <c r="ST335" s="11"/>
      <c r="SU335" s="11"/>
      <c r="SV335" s="11"/>
      <c r="SW335" s="11"/>
      <c r="SX335" s="11"/>
      <c r="SY335" s="11"/>
      <c r="SZ335" s="11"/>
      <c r="TA335" s="11"/>
      <c r="TB335" s="11"/>
      <c r="TC335" s="11"/>
      <c r="TD335" s="11"/>
      <c r="TE335" s="11"/>
      <c r="TF335" s="11"/>
      <c r="TG335" s="14"/>
      <c r="TH335" s="11"/>
      <c r="TI335" s="11"/>
      <c r="TJ335" s="11"/>
      <c r="TK335" s="11"/>
      <c r="TL335" s="11"/>
      <c r="TM335" s="11"/>
      <c r="TN335" s="11"/>
      <c r="TO335" s="11"/>
      <c r="TP335" s="11"/>
      <c r="TQ335" s="11"/>
      <c r="TR335" s="11"/>
      <c r="TS335" s="11"/>
      <c r="TT335" s="11"/>
      <c r="TU335" s="11"/>
      <c r="TV335" s="11"/>
      <c r="TW335" s="11"/>
      <c r="TX335" s="11"/>
      <c r="TY335" s="11"/>
      <c r="TZ335" s="11"/>
      <c r="UA335" s="11"/>
      <c r="UB335" s="11"/>
      <c r="UC335" s="11"/>
      <c r="UD335" s="11"/>
      <c r="UE335" s="11"/>
      <c r="UF335" s="11"/>
      <c r="UG335" s="11"/>
      <c r="UH335" s="11"/>
      <c r="UI335" s="11"/>
      <c r="UJ335" s="11"/>
      <c r="UK335" s="11"/>
      <c r="UL335" s="11"/>
      <c r="UM335" s="11"/>
      <c r="UN335" s="11"/>
      <c r="UO335" s="11"/>
      <c r="UP335" s="11"/>
      <c r="UQ335" s="11"/>
      <c r="UR335" s="11"/>
      <c r="US335" s="11"/>
      <c r="UT335" s="11"/>
      <c r="UU335" s="11"/>
      <c r="UV335" s="11"/>
      <c r="UW335" s="11"/>
      <c r="UX335" s="11"/>
      <c r="UY335" s="11"/>
      <c r="UZ335" s="11"/>
      <c r="VA335" s="11"/>
      <c r="VB335" s="11"/>
      <c r="VC335" s="11"/>
      <c r="VD335" s="11"/>
      <c r="VE335" s="11"/>
      <c r="VF335" s="11"/>
      <c r="VG335" s="11"/>
      <c r="VH335" s="14"/>
      <c r="VI335" s="11"/>
      <c r="VJ335" s="11"/>
      <c r="VK335" s="11"/>
      <c r="VL335" s="11"/>
      <c r="VM335" s="11"/>
      <c r="VN335" s="11"/>
      <c r="VO335" s="11"/>
      <c r="VP335" s="11"/>
      <c r="VQ335" s="11"/>
      <c r="VR335" s="11"/>
      <c r="VS335" s="11"/>
      <c r="VT335" s="11"/>
      <c r="VU335" s="11"/>
      <c r="VV335" s="11"/>
      <c r="VW335" s="11"/>
      <c r="VX335" s="11"/>
      <c r="VY335" s="11"/>
      <c r="VZ335" s="11"/>
      <c r="WA335" s="11"/>
      <c r="WB335" s="11"/>
      <c r="WC335" s="11"/>
      <c r="WD335" s="11"/>
      <c r="WE335" s="11"/>
      <c r="WF335" s="11"/>
      <c r="WG335" s="11"/>
      <c r="WH335" s="11"/>
      <c r="WI335" s="11"/>
      <c r="WJ335" s="11"/>
      <c r="WK335" s="11"/>
      <c r="WL335" s="11"/>
      <c r="WM335" s="11"/>
      <c r="WN335" s="11"/>
      <c r="WO335" s="11"/>
      <c r="WP335" s="11"/>
      <c r="WQ335" s="11"/>
      <c r="WR335" s="11"/>
      <c r="WS335" s="11"/>
      <c r="WT335" s="11"/>
      <c r="WU335" s="11"/>
      <c r="WV335" s="11"/>
      <c r="WW335" s="11"/>
      <c r="WX335" s="11"/>
      <c r="WY335" s="11"/>
      <c r="WZ335" s="11"/>
      <c r="XA335" s="11"/>
      <c r="XB335" s="11"/>
      <c r="XC335" s="11"/>
      <c r="XD335" s="11"/>
      <c r="XE335" s="11"/>
      <c r="XF335" s="11"/>
      <c r="XG335" s="11"/>
      <c r="XH335" s="11"/>
      <c r="XI335" s="11"/>
      <c r="XJ335" s="11"/>
      <c r="XK335" s="11"/>
      <c r="XL335" s="11"/>
      <c r="XM335" s="11"/>
      <c r="XN335" s="11"/>
      <c r="XO335" s="11"/>
      <c r="XP335" s="11"/>
      <c r="XQ335" s="11"/>
      <c r="XR335" s="11"/>
      <c r="XS335" s="11"/>
      <c r="XT335" s="11"/>
      <c r="XU335" s="11"/>
      <c r="XV335" s="11"/>
      <c r="XW335" s="11"/>
      <c r="XX335" s="11"/>
      <c r="XY335" s="11"/>
      <c r="XZ335" s="11"/>
      <c r="YA335" s="11"/>
      <c r="YB335" s="11"/>
      <c r="YC335" s="11"/>
      <c r="YD335" s="11"/>
      <c r="YE335" s="11"/>
      <c r="YF335" s="11"/>
      <c r="YG335" s="11"/>
      <c r="YH335" s="11"/>
      <c r="YI335" s="11"/>
      <c r="YJ335" s="11"/>
      <c r="YK335" s="11"/>
      <c r="YL335" s="11"/>
      <c r="YM335" s="11"/>
      <c r="YN335" s="11"/>
      <c r="YO335" s="11"/>
      <c r="YP335" s="11"/>
      <c r="YQ335" s="11"/>
      <c r="YR335" s="11"/>
      <c r="YS335" s="11"/>
      <c r="YT335" s="11"/>
      <c r="YU335" s="11"/>
      <c r="YV335" s="11"/>
      <c r="YW335" s="11"/>
      <c r="YX335" s="11"/>
      <c r="YY335" s="11"/>
      <c r="YZ335" s="11"/>
      <c r="ZA335" s="11"/>
      <c r="ZB335" s="11"/>
      <c r="ZC335" s="11"/>
      <c r="ZD335" s="11"/>
      <c r="ZE335" s="11"/>
      <c r="ZF335" s="11"/>
      <c r="ZG335" s="11"/>
      <c r="ZH335" s="11"/>
      <c r="ZI335" s="11"/>
      <c r="ZJ335" s="11"/>
      <c r="ZK335" s="11"/>
      <c r="ZL335" s="11"/>
      <c r="ZM335" s="11"/>
      <c r="ZN335" s="11"/>
      <c r="ZO335" s="11"/>
      <c r="ZP335" s="11"/>
      <c r="ZQ335" s="11"/>
      <c r="ZR335" s="11"/>
      <c r="ZS335" s="11"/>
      <c r="ZT335" s="11"/>
      <c r="ZU335" s="11"/>
      <c r="ZV335" s="11"/>
    </row>
    <row r="336" spans="3:698" x14ac:dyDescent="0.2">
      <c r="C336" s="14"/>
      <c r="D336" s="14"/>
      <c r="E336" s="14"/>
      <c r="F336" s="14"/>
      <c r="AY336" s="14"/>
      <c r="AZ336" s="14"/>
      <c r="BA336" s="14"/>
      <c r="BB336" s="14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4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4"/>
      <c r="KM336" s="11"/>
      <c r="KN336" s="11"/>
      <c r="KO336" s="11"/>
      <c r="KP336" s="11"/>
      <c r="KQ336" s="14"/>
      <c r="KR336" s="11"/>
      <c r="KS336" s="11"/>
      <c r="KT336" s="14"/>
      <c r="KU336" s="11"/>
      <c r="KV336" s="11"/>
      <c r="KW336" s="11"/>
      <c r="KX336" s="11"/>
      <c r="KY336" s="14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1"/>
      <c r="LK336" s="11"/>
      <c r="LL336" s="11"/>
      <c r="LM336" s="11"/>
      <c r="LN336" s="11"/>
      <c r="LO336" s="11"/>
      <c r="LP336" s="11"/>
      <c r="LQ336" s="11"/>
      <c r="LR336" s="11"/>
      <c r="LS336" s="11"/>
      <c r="LT336" s="11"/>
      <c r="LU336" s="11"/>
      <c r="LV336" s="11"/>
      <c r="LW336" s="11"/>
      <c r="LX336" s="11"/>
      <c r="LY336" s="11"/>
      <c r="LZ336" s="11"/>
      <c r="MA336" s="11"/>
      <c r="MB336" s="11"/>
      <c r="MC336" s="11"/>
      <c r="MD336" s="11"/>
      <c r="ME336" s="11"/>
      <c r="MF336" s="11"/>
      <c r="MG336" s="11"/>
      <c r="MH336" s="11"/>
      <c r="MI336" s="11"/>
      <c r="MJ336" s="11"/>
      <c r="MK336" s="11"/>
      <c r="ML336" s="11"/>
      <c r="MM336" s="11"/>
      <c r="MN336" s="11"/>
      <c r="MO336" s="11"/>
      <c r="MP336" s="11"/>
      <c r="MQ336" s="11"/>
      <c r="MR336" s="11"/>
      <c r="MS336" s="11"/>
      <c r="MT336" s="11"/>
      <c r="MU336" s="11"/>
      <c r="MV336" s="11"/>
      <c r="MW336" s="11"/>
      <c r="MX336" s="11"/>
      <c r="MY336" s="11"/>
      <c r="MZ336" s="11"/>
      <c r="NA336" s="11"/>
      <c r="NB336" s="11"/>
      <c r="NC336" s="11"/>
      <c r="ND336" s="11"/>
      <c r="NE336" s="11"/>
      <c r="NF336" s="11"/>
      <c r="NG336" s="11"/>
      <c r="NH336" s="11"/>
      <c r="NI336" s="11"/>
      <c r="NJ336" s="11"/>
      <c r="NK336" s="11"/>
      <c r="NL336" s="11"/>
      <c r="NM336" s="11"/>
      <c r="NN336" s="11"/>
      <c r="NO336" s="11"/>
      <c r="NP336" s="11"/>
      <c r="NQ336" s="11"/>
      <c r="NR336" s="11"/>
      <c r="NS336" s="11"/>
      <c r="NT336" s="14"/>
      <c r="NU336" s="11"/>
      <c r="NV336" s="11"/>
      <c r="NW336" s="11"/>
      <c r="NX336" s="11"/>
      <c r="NY336" s="11"/>
      <c r="NZ336" s="11"/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4"/>
      <c r="OT336" s="44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4"/>
      <c r="PY336" s="11"/>
      <c r="PZ336" s="11"/>
      <c r="QA336" s="11"/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4"/>
      <c r="RB336" s="11"/>
      <c r="RC336" s="11"/>
      <c r="RD336" s="11"/>
      <c r="RE336" s="11"/>
      <c r="RF336" s="11"/>
      <c r="RG336" s="11"/>
      <c r="RH336" s="11"/>
      <c r="RI336" s="11"/>
      <c r="RJ336" s="14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4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4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1"/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1"/>
      <c r="YG336" s="11"/>
      <c r="YH336" s="11"/>
      <c r="YI336" s="11"/>
      <c r="YJ336" s="11"/>
      <c r="YK336" s="11"/>
      <c r="YL336" s="11"/>
      <c r="YM336" s="11"/>
      <c r="YN336" s="11"/>
      <c r="YO336" s="11"/>
      <c r="YP336" s="11"/>
      <c r="YQ336" s="11"/>
      <c r="YR336" s="11"/>
      <c r="YS336" s="11"/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1"/>
      <c r="ZF336" s="11"/>
      <c r="ZG336" s="11"/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</row>
    <row r="337" spans="3:698" x14ac:dyDescent="0.2">
      <c r="C337" s="14"/>
      <c r="D337" s="14"/>
      <c r="E337" s="14"/>
      <c r="F337" s="14"/>
      <c r="AY337" s="14"/>
      <c r="AZ337" s="14"/>
      <c r="BA337" s="14"/>
      <c r="BB337" s="14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4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4"/>
      <c r="KM337" s="11"/>
      <c r="KN337" s="11"/>
      <c r="KO337" s="11"/>
      <c r="KP337" s="11"/>
      <c r="KQ337" s="14"/>
      <c r="KR337" s="11"/>
      <c r="KS337" s="11"/>
      <c r="KT337" s="14"/>
      <c r="KU337" s="11"/>
      <c r="KV337" s="11"/>
      <c r="KW337" s="11"/>
      <c r="KX337" s="11"/>
      <c r="KY337" s="14"/>
      <c r="KZ337" s="11"/>
      <c r="LA337" s="11"/>
      <c r="LB337" s="11"/>
      <c r="LC337" s="11"/>
      <c r="LD337" s="11"/>
      <c r="LE337" s="11"/>
      <c r="LF337" s="11"/>
      <c r="LG337" s="11"/>
      <c r="LH337" s="11"/>
      <c r="LI337" s="11"/>
      <c r="LJ337" s="11"/>
      <c r="LK337" s="11"/>
      <c r="LL337" s="11"/>
      <c r="LM337" s="11"/>
      <c r="LN337" s="11"/>
      <c r="LO337" s="11"/>
      <c r="LP337" s="11"/>
      <c r="LQ337" s="11"/>
      <c r="LR337" s="11"/>
      <c r="LS337" s="11"/>
      <c r="LT337" s="11"/>
      <c r="LU337" s="11"/>
      <c r="LV337" s="11"/>
      <c r="LW337" s="11"/>
      <c r="LX337" s="11"/>
      <c r="LY337" s="11"/>
      <c r="LZ337" s="11"/>
      <c r="MA337" s="11"/>
      <c r="MB337" s="11"/>
      <c r="MC337" s="11"/>
      <c r="MD337" s="11"/>
      <c r="ME337" s="11"/>
      <c r="MF337" s="11"/>
      <c r="MG337" s="11"/>
      <c r="MH337" s="11"/>
      <c r="MI337" s="11"/>
      <c r="MJ337" s="11"/>
      <c r="MK337" s="11"/>
      <c r="ML337" s="11"/>
      <c r="MM337" s="11"/>
      <c r="MN337" s="11"/>
      <c r="MO337" s="11"/>
      <c r="MP337" s="11"/>
      <c r="MQ337" s="11"/>
      <c r="MR337" s="11"/>
      <c r="MS337" s="11"/>
      <c r="MT337" s="11"/>
      <c r="MU337" s="11"/>
      <c r="MV337" s="11"/>
      <c r="MW337" s="11"/>
      <c r="MX337" s="11"/>
      <c r="MY337" s="11"/>
      <c r="MZ337" s="11"/>
      <c r="NA337" s="11"/>
      <c r="NB337" s="11"/>
      <c r="NC337" s="11"/>
      <c r="ND337" s="11"/>
      <c r="NE337" s="11"/>
      <c r="NF337" s="11"/>
      <c r="NG337" s="11"/>
      <c r="NH337" s="11"/>
      <c r="NI337" s="11"/>
      <c r="NJ337" s="11"/>
      <c r="NK337" s="11"/>
      <c r="NL337" s="11"/>
      <c r="NM337" s="11"/>
      <c r="NN337" s="11"/>
      <c r="NO337" s="11"/>
      <c r="NP337" s="11"/>
      <c r="NQ337" s="11"/>
      <c r="NR337" s="11"/>
      <c r="NS337" s="11"/>
      <c r="NT337" s="14"/>
      <c r="NU337" s="11"/>
      <c r="NV337" s="11"/>
      <c r="NW337" s="11"/>
      <c r="NX337" s="11"/>
      <c r="NY337" s="11"/>
      <c r="NZ337" s="11"/>
      <c r="OA337" s="11"/>
      <c r="OB337" s="11"/>
      <c r="OC337" s="11"/>
      <c r="OD337" s="11"/>
      <c r="OE337" s="11"/>
      <c r="OF337" s="11"/>
      <c r="OG337" s="11"/>
      <c r="OH337" s="11"/>
      <c r="OI337" s="11"/>
      <c r="OJ337" s="11"/>
      <c r="OK337" s="11"/>
      <c r="OL337" s="11"/>
      <c r="OM337" s="11"/>
      <c r="ON337" s="11"/>
      <c r="OO337" s="11"/>
      <c r="OP337" s="11"/>
      <c r="OQ337" s="11"/>
      <c r="OR337" s="11"/>
      <c r="OS337" s="14"/>
      <c r="OT337" s="44"/>
      <c r="OU337" s="11"/>
      <c r="OV337" s="11"/>
      <c r="OW337" s="11"/>
      <c r="OX337" s="11"/>
      <c r="OY337" s="11"/>
      <c r="OZ337" s="11"/>
      <c r="PA337" s="11"/>
      <c r="PB337" s="11"/>
      <c r="PC337" s="11"/>
      <c r="PD337" s="11"/>
      <c r="PE337" s="11"/>
      <c r="PF337" s="11"/>
      <c r="PG337" s="11"/>
      <c r="PH337" s="11"/>
      <c r="PI337" s="11"/>
      <c r="PJ337" s="11"/>
      <c r="PK337" s="11"/>
      <c r="PL337" s="11"/>
      <c r="PM337" s="11"/>
      <c r="PN337" s="11"/>
      <c r="PO337" s="11"/>
      <c r="PP337" s="11"/>
      <c r="PQ337" s="11"/>
      <c r="PR337" s="11"/>
      <c r="PS337" s="11"/>
      <c r="PT337" s="11"/>
      <c r="PU337" s="11"/>
      <c r="PV337" s="11"/>
      <c r="PW337" s="11"/>
      <c r="PX337" s="14"/>
      <c r="PY337" s="11"/>
      <c r="PZ337" s="11"/>
      <c r="QA337" s="11"/>
      <c r="QB337" s="11"/>
      <c r="QC337" s="11"/>
      <c r="QD337" s="11"/>
      <c r="QE337" s="11"/>
      <c r="QF337" s="11"/>
      <c r="QG337" s="11"/>
      <c r="QH337" s="11"/>
      <c r="QI337" s="11"/>
      <c r="QJ337" s="11"/>
      <c r="QK337" s="11"/>
      <c r="QL337" s="11"/>
      <c r="QM337" s="11"/>
      <c r="QN337" s="11"/>
      <c r="QO337" s="11"/>
      <c r="QP337" s="11"/>
      <c r="QQ337" s="11"/>
      <c r="QR337" s="11"/>
      <c r="QS337" s="11"/>
      <c r="QT337" s="11"/>
      <c r="QU337" s="11"/>
      <c r="QV337" s="11"/>
      <c r="QW337" s="11"/>
      <c r="QX337" s="11"/>
      <c r="QY337" s="11"/>
      <c r="QZ337" s="11"/>
      <c r="RA337" s="14"/>
      <c r="RB337" s="11"/>
      <c r="RC337" s="11"/>
      <c r="RD337" s="11"/>
      <c r="RE337" s="11"/>
      <c r="RF337" s="11"/>
      <c r="RG337" s="11"/>
      <c r="RH337" s="11"/>
      <c r="RI337" s="11"/>
      <c r="RJ337" s="14"/>
      <c r="RK337" s="11"/>
      <c r="RL337" s="11"/>
      <c r="RM337" s="11"/>
      <c r="RN337" s="11"/>
      <c r="RO337" s="11"/>
      <c r="RP337" s="11"/>
      <c r="RQ337" s="11"/>
      <c r="RR337" s="11"/>
      <c r="RS337" s="11"/>
      <c r="RT337" s="11"/>
      <c r="RU337" s="11"/>
      <c r="RV337" s="11"/>
      <c r="RW337" s="11"/>
      <c r="RX337" s="11"/>
      <c r="RY337" s="11"/>
      <c r="RZ337" s="11"/>
      <c r="SA337" s="11"/>
      <c r="SB337" s="11"/>
      <c r="SC337" s="11"/>
      <c r="SD337" s="11"/>
      <c r="SE337" s="11"/>
      <c r="SF337" s="11"/>
      <c r="SG337" s="11"/>
      <c r="SH337" s="11"/>
      <c r="SI337" s="11"/>
      <c r="SJ337" s="11"/>
      <c r="SK337" s="11"/>
      <c r="SL337" s="11"/>
      <c r="SM337" s="11"/>
      <c r="SN337" s="11"/>
      <c r="SO337" s="11"/>
      <c r="SP337" s="11"/>
      <c r="SQ337" s="11"/>
      <c r="SR337" s="11"/>
      <c r="SS337" s="11"/>
      <c r="ST337" s="11"/>
      <c r="SU337" s="11"/>
      <c r="SV337" s="11"/>
      <c r="SW337" s="11"/>
      <c r="SX337" s="11"/>
      <c r="SY337" s="11"/>
      <c r="SZ337" s="11"/>
      <c r="TA337" s="11"/>
      <c r="TB337" s="11"/>
      <c r="TC337" s="11"/>
      <c r="TD337" s="11"/>
      <c r="TE337" s="11"/>
      <c r="TF337" s="11"/>
      <c r="TG337" s="14"/>
      <c r="TH337" s="11"/>
      <c r="TI337" s="11"/>
      <c r="TJ337" s="11"/>
      <c r="TK337" s="11"/>
      <c r="TL337" s="11"/>
      <c r="TM337" s="11"/>
      <c r="TN337" s="11"/>
      <c r="TO337" s="11"/>
      <c r="TP337" s="11"/>
      <c r="TQ337" s="11"/>
      <c r="TR337" s="11"/>
      <c r="TS337" s="11"/>
      <c r="TT337" s="11"/>
      <c r="TU337" s="11"/>
      <c r="TV337" s="11"/>
      <c r="TW337" s="11"/>
      <c r="TX337" s="11"/>
      <c r="TY337" s="11"/>
      <c r="TZ337" s="11"/>
      <c r="UA337" s="11"/>
      <c r="UB337" s="11"/>
      <c r="UC337" s="11"/>
      <c r="UD337" s="11"/>
      <c r="UE337" s="11"/>
      <c r="UF337" s="11"/>
      <c r="UG337" s="11"/>
      <c r="UH337" s="11"/>
      <c r="UI337" s="11"/>
      <c r="UJ337" s="11"/>
      <c r="UK337" s="11"/>
      <c r="UL337" s="11"/>
      <c r="UM337" s="11"/>
      <c r="UN337" s="11"/>
      <c r="UO337" s="11"/>
      <c r="UP337" s="11"/>
      <c r="UQ337" s="11"/>
      <c r="UR337" s="11"/>
      <c r="US337" s="11"/>
      <c r="UT337" s="11"/>
      <c r="UU337" s="11"/>
      <c r="UV337" s="11"/>
      <c r="UW337" s="11"/>
      <c r="UX337" s="11"/>
      <c r="UY337" s="11"/>
      <c r="UZ337" s="11"/>
      <c r="VA337" s="11"/>
      <c r="VB337" s="11"/>
      <c r="VC337" s="11"/>
      <c r="VD337" s="11"/>
      <c r="VE337" s="11"/>
      <c r="VF337" s="11"/>
      <c r="VG337" s="11"/>
      <c r="VH337" s="14"/>
      <c r="VI337" s="11"/>
      <c r="VJ337" s="11"/>
      <c r="VK337" s="11"/>
      <c r="VL337" s="11"/>
      <c r="VM337" s="11"/>
      <c r="VN337" s="11"/>
      <c r="VO337" s="11"/>
      <c r="VP337" s="11"/>
      <c r="VQ337" s="11"/>
      <c r="VR337" s="11"/>
      <c r="VS337" s="11"/>
      <c r="VT337" s="11"/>
      <c r="VU337" s="11"/>
      <c r="VV337" s="11"/>
      <c r="VW337" s="11"/>
      <c r="VX337" s="11"/>
      <c r="VY337" s="11"/>
      <c r="VZ337" s="11"/>
      <c r="WA337" s="11"/>
      <c r="WB337" s="11"/>
      <c r="WC337" s="11"/>
      <c r="WD337" s="11"/>
      <c r="WE337" s="11"/>
      <c r="WF337" s="11"/>
      <c r="WG337" s="11"/>
      <c r="WH337" s="11"/>
      <c r="WI337" s="11"/>
      <c r="WJ337" s="11"/>
      <c r="WK337" s="11"/>
      <c r="WL337" s="11"/>
      <c r="WM337" s="11"/>
      <c r="WN337" s="11"/>
      <c r="WO337" s="11"/>
      <c r="WP337" s="11"/>
      <c r="WQ337" s="11"/>
      <c r="WR337" s="11"/>
      <c r="WS337" s="11"/>
      <c r="WT337" s="11"/>
      <c r="WU337" s="11"/>
      <c r="WV337" s="11"/>
      <c r="WW337" s="11"/>
      <c r="WX337" s="11"/>
      <c r="WY337" s="11"/>
      <c r="WZ337" s="11"/>
      <c r="XA337" s="11"/>
      <c r="XB337" s="11"/>
      <c r="XC337" s="11"/>
      <c r="XD337" s="11"/>
      <c r="XE337" s="11"/>
      <c r="XF337" s="11"/>
      <c r="XG337" s="11"/>
      <c r="XH337" s="11"/>
      <c r="XI337" s="11"/>
      <c r="XJ337" s="11"/>
      <c r="XK337" s="11"/>
      <c r="XL337" s="11"/>
      <c r="XM337" s="11"/>
      <c r="XN337" s="11"/>
      <c r="XO337" s="11"/>
      <c r="XP337" s="11"/>
      <c r="XQ337" s="11"/>
      <c r="XR337" s="11"/>
      <c r="XS337" s="11"/>
      <c r="XT337" s="11"/>
      <c r="XU337" s="11"/>
      <c r="XV337" s="11"/>
      <c r="XW337" s="11"/>
      <c r="XX337" s="11"/>
      <c r="XY337" s="11"/>
      <c r="XZ337" s="11"/>
      <c r="YA337" s="11"/>
      <c r="YB337" s="11"/>
      <c r="YC337" s="11"/>
      <c r="YD337" s="11"/>
      <c r="YE337" s="11"/>
      <c r="YF337" s="11"/>
      <c r="YG337" s="11"/>
      <c r="YH337" s="11"/>
      <c r="YI337" s="11"/>
      <c r="YJ337" s="11"/>
      <c r="YK337" s="11"/>
      <c r="YL337" s="11"/>
      <c r="YM337" s="11"/>
      <c r="YN337" s="11"/>
      <c r="YO337" s="11"/>
      <c r="YP337" s="11"/>
      <c r="YQ337" s="11"/>
      <c r="YR337" s="11"/>
      <c r="YS337" s="11"/>
      <c r="YT337" s="11"/>
      <c r="YU337" s="11"/>
      <c r="YV337" s="11"/>
      <c r="YW337" s="11"/>
      <c r="YX337" s="11"/>
      <c r="YY337" s="11"/>
      <c r="YZ337" s="11"/>
      <c r="ZA337" s="11"/>
      <c r="ZB337" s="11"/>
      <c r="ZC337" s="11"/>
      <c r="ZD337" s="11"/>
      <c r="ZE337" s="11"/>
      <c r="ZF337" s="11"/>
      <c r="ZG337" s="11"/>
      <c r="ZH337" s="11"/>
      <c r="ZI337" s="11"/>
      <c r="ZJ337" s="11"/>
      <c r="ZK337" s="11"/>
      <c r="ZL337" s="11"/>
      <c r="ZM337" s="11"/>
      <c r="ZN337" s="11"/>
      <c r="ZO337" s="11"/>
      <c r="ZP337" s="11"/>
      <c r="ZQ337" s="11"/>
      <c r="ZR337" s="11"/>
      <c r="ZS337" s="11"/>
      <c r="ZT337" s="11"/>
      <c r="ZU337" s="11"/>
      <c r="ZV337" s="11"/>
    </row>
    <row r="338" spans="3:698" x14ac:dyDescent="0.2">
      <c r="C338" s="14"/>
      <c r="D338" s="14"/>
      <c r="E338" s="14"/>
      <c r="F338" s="14"/>
      <c r="AY338" s="14"/>
      <c r="AZ338" s="14"/>
      <c r="BA338" s="14"/>
      <c r="BB338" s="14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4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4"/>
      <c r="KM338" s="11"/>
      <c r="KN338" s="11"/>
      <c r="KO338" s="11"/>
      <c r="KP338" s="11"/>
      <c r="KQ338" s="14"/>
      <c r="KR338" s="11"/>
      <c r="KS338" s="11"/>
      <c r="KT338" s="14"/>
      <c r="KU338" s="11"/>
      <c r="KV338" s="11"/>
      <c r="KW338" s="11"/>
      <c r="KX338" s="11"/>
      <c r="KY338" s="14"/>
      <c r="KZ338" s="11"/>
      <c r="LA338" s="11"/>
      <c r="LB338" s="11"/>
      <c r="LC338" s="11"/>
      <c r="LD338" s="11"/>
      <c r="LE338" s="11"/>
      <c r="LF338" s="11"/>
      <c r="LG338" s="11"/>
      <c r="LH338" s="11"/>
      <c r="LI338" s="11"/>
      <c r="LJ338" s="11"/>
      <c r="LK338" s="11"/>
      <c r="LL338" s="11"/>
      <c r="LM338" s="11"/>
      <c r="LN338" s="11"/>
      <c r="LO338" s="11"/>
      <c r="LP338" s="11"/>
      <c r="LQ338" s="11"/>
      <c r="LR338" s="11"/>
      <c r="LS338" s="11"/>
      <c r="LT338" s="11"/>
      <c r="LU338" s="11"/>
      <c r="LV338" s="11"/>
      <c r="LW338" s="11"/>
      <c r="LX338" s="11"/>
      <c r="LY338" s="11"/>
      <c r="LZ338" s="11"/>
      <c r="MA338" s="11"/>
      <c r="MB338" s="11"/>
      <c r="MC338" s="11"/>
      <c r="MD338" s="11"/>
      <c r="ME338" s="11"/>
      <c r="MF338" s="11"/>
      <c r="MG338" s="11"/>
      <c r="MH338" s="11"/>
      <c r="MI338" s="11"/>
      <c r="MJ338" s="11"/>
      <c r="MK338" s="11"/>
      <c r="ML338" s="11"/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1"/>
      <c r="ND338" s="11"/>
      <c r="NE338" s="11"/>
      <c r="NF338" s="11"/>
      <c r="NG338" s="11"/>
      <c r="NH338" s="11"/>
      <c r="NI338" s="11"/>
      <c r="NJ338" s="11"/>
      <c r="NK338" s="11"/>
      <c r="NL338" s="11"/>
      <c r="NM338" s="11"/>
      <c r="NN338" s="11"/>
      <c r="NO338" s="11"/>
      <c r="NP338" s="11"/>
      <c r="NQ338" s="11"/>
      <c r="NR338" s="11"/>
      <c r="NS338" s="11"/>
      <c r="NT338" s="14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1"/>
      <c r="OL338" s="11"/>
      <c r="OM338" s="11"/>
      <c r="ON338" s="11"/>
      <c r="OO338" s="11"/>
      <c r="OP338" s="11"/>
      <c r="OQ338" s="11"/>
      <c r="OR338" s="11"/>
      <c r="OS338" s="14"/>
      <c r="OT338" s="44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1"/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4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4"/>
      <c r="RB338" s="11"/>
      <c r="RC338" s="11"/>
      <c r="RD338" s="11"/>
      <c r="RE338" s="11"/>
      <c r="RF338" s="11"/>
      <c r="RG338" s="11"/>
      <c r="RH338" s="11"/>
      <c r="RI338" s="11"/>
      <c r="RJ338" s="14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4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4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1"/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1"/>
      <c r="YG338" s="11"/>
      <c r="YH338" s="11"/>
      <c r="YI338" s="11"/>
      <c r="YJ338" s="11"/>
      <c r="YK338" s="11"/>
      <c r="YL338" s="11"/>
      <c r="YM338" s="11"/>
      <c r="YN338" s="11"/>
      <c r="YO338" s="11"/>
      <c r="YP338" s="11"/>
      <c r="YQ338" s="11"/>
      <c r="YR338" s="11"/>
      <c r="YS338" s="11"/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1"/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</row>
    <row r="339" spans="3:698" x14ac:dyDescent="0.2">
      <c r="C339" s="14"/>
      <c r="D339" s="14"/>
      <c r="E339" s="14"/>
      <c r="F339" s="14"/>
      <c r="AY339" s="14"/>
      <c r="AZ339" s="14"/>
      <c r="BA339" s="14"/>
      <c r="BB339" s="14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4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4"/>
      <c r="KM339" s="11"/>
      <c r="KN339" s="11"/>
      <c r="KO339" s="11"/>
      <c r="KP339" s="11"/>
      <c r="KQ339" s="14"/>
      <c r="KR339" s="11"/>
      <c r="KS339" s="11"/>
      <c r="KT339" s="14"/>
      <c r="KU339" s="11"/>
      <c r="KV339" s="11"/>
      <c r="KW339" s="11"/>
      <c r="KX339" s="11"/>
      <c r="KY339" s="14"/>
      <c r="KZ339" s="11"/>
      <c r="LA339" s="11"/>
      <c r="LB339" s="11"/>
      <c r="LC339" s="11"/>
      <c r="LD339" s="11"/>
      <c r="LE339" s="11"/>
      <c r="LF339" s="11"/>
      <c r="LG339" s="11"/>
      <c r="LH339" s="11"/>
      <c r="LI339" s="11"/>
      <c r="LJ339" s="11"/>
      <c r="LK339" s="11"/>
      <c r="LL339" s="11"/>
      <c r="LM339" s="11"/>
      <c r="LN339" s="11"/>
      <c r="LO339" s="11"/>
      <c r="LP339" s="11"/>
      <c r="LQ339" s="11"/>
      <c r="LR339" s="11"/>
      <c r="LS339" s="11"/>
      <c r="LT339" s="11"/>
      <c r="LU339" s="11"/>
      <c r="LV339" s="11"/>
      <c r="LW339" s="11"/>
      <c r="LX339" s="11"/>
      <c r="LY339" s="11"/>
      <c r="LZ339" s="11"/>
      <c r="MA339" s="11"/>
      <c r="MB339" s="11"/>
      <c r="MC339" s="11"/>
      <c r="MD339" s="11"/>
      <c r="ME339" s="11"/>
      <c r="MF339" s="11"/>
      <c r="MG339" s="11"/>
      <c r="MH339" s="11"/>
      <c r="MI339" s="11"/>
      <c r="MJ339" s="11"/>
      <c r="MK339" s="11"/>
      <c r="ML339" s="11"/>
      <c r="MM339" s="11"/>
      <c r="MN339" s="11"/>
      <c r="MO339" s="11"/>
      <c r="MP339" s="11"/>
      <c r="MQ339" s="11"/>
      <c r="MR339" s="11"/>
      <c r="MS339" s="11"/>
      <c r="MT339" s="11"/>
      <c r="MU339" s="11"/>
      <c r="MV339" s="11"/>
      <c r="MW339" s="11"/>
      <c r="MX339" s="11"/>
      <c r="MY339" s="11"/>
      <c r="MZ339" s="11"/>
      <c r="NA339" s="11"/>
      <c r="NB339" s="11"/>
      <c r="NC339" s="11"/>
      <c r="ND339" s="11"/>
      <c r="NE339" s="11"/>
      <c r="NF339" s="11"/>
      <c r="NG339" s="11"/>
      <c r="NH339" s="11"/>
      <c r="NI339" s="11"/>
      <c r="NJ339" s="11"/>
      <c r="NK339" s="11"/>
      <c r="NL339" s="11"/>
      <c r="NM339" s="11"/>
      <c r="NN339" s="11"/>
      <c r="NO339" s="11"/>
      <c r="NP339" s="11"/>
      <c r="NQ339" s="11"/>
      <c r="NR339" s="11"/>
      <c r="NS339" s="11"/>
      <c r="NT339" s="14"/>
      <c r="NU339" s="11"/>
      <c r="NV339" s="11"/>
      <c r="NW339" s="11"/>
      <c r="NX339" s="11"/>
      <c r="NY339" s="11"/>
      <c r="NZ339" s="11"/>
      <c r="OA339" s="11"/>
      <c r="OB339" s="11"/>
      <c r="OC339" s="11"/>
      <c r="OD339" s="11"/>
      <c r="OE339" s="11"/>
      <c r="OF339" s="11"/>
      <c r="OG339" s="11"/>
      <c r="OH339" s="11"/>
      <c r="OI339" s="11"/>
      <c r="OJ339" s="11"/>
      <c r="OK339" s="11"/>
      <c r="OL339" s="11"/>
      <c r="OM339" s="11"/>
      <c r="ON339" s="11"/>
      <c r="OO339" s="11"/>
      <c r="OP339" s="11"/>
      <c r="OQ339" s="11"/>
      <c r="OR339" s="11"/>
      <c r="OS339" s="14"/>
      <c r="OT339" s="44"/>
      <c r="OU339" s="11"/>
      <c r="OV339" s="11"/>
      <c r="OW339" s="11"/>
      <c r="OX339" s="11"/>
      <c r="OY339" s="11"/>
      <c r="OZ339" s="11"/>
      <c r="PA339" s="11"/>
      <c r="PB339" s="11"/>
      <c r="PC339" s="11"/>
      <c r="PD339" s="11"/>
      <c r="PE339" s="11"/>
      <c r="PF339" s="11"/>
      <c r="PG339" s="11"/>
      <c r="PH339" s="11"/>
      <c r="PI339" s="11"/>
      <c r="PJ339" s="11"/>
      <c r="PK339" s="11"/>
      <c r="PL339" s="11"/>
      <c r="PM339" s="11"/>
      <c r="PN339" s="11"/>
      <c r="PO339" s="11"/>
      <c r="PP339" s="11"/>
      <c r="PQ339" s="11"/>
      <c r="PR339" s="11"/>
      <c r="PS339" s="11"/>
      <c r="PT339" s="11"/>
      <c r="PU339" s="11"/>
      <c r="PV339" s="11"/>
      <c r="PW339" s="11"/>
      <c r="PX339" s="14"/>
      <c r="PY339" s="11"/>
      <c r="PZ339" s="11"/>
      <c r="QA339" s="11"/>
      <c r="QB339" s="11"/>
      <c r="QC339" s="11"/>
      <c r="QD339" s="11"/>
      <c r="QE339" s="11"/>
      <c r="QF339" s="11"/>
      <c r="QG339" s="11"/>
      <c r="QH339" s="11"/>
      <c r="QI339" s="11"/>
      <c r="QJ339" s="11"/>
      <c r="QK339" s="11"/>
      <c r="QL339" s="11"/>
      <c r="QM339" s="11"/>
      <c r="QN339" s="11"/>
      <c r="QO339" s="11"/>
      <c r="QP339" s="11"/>
      <c r="QQ339" s="11"/>
      <c r="QR339" s="11"/>
      <c r="QS339" s="11"/>
      <c r="QT339" s="11"/>
      <c r="QU339" s="11"/>
      <c r="QV339" s="11"/>
      <c r="QW339" s="11"/>
      <c r="QX339" s="11"/>
      <c r="QY339" s="11"/>
      <c r="QZ339" s="11"/>
      <c r="RA339" s="14"/>
      <c r="RB339" s="11"/>
      <c r="RC339" s="11"/>
      <c r="RD339" s="11"/>
      <c r="RE339" s="11"/>
      <c r="RF339" s="11"/>
      <c r="RG339" s="11"/>
      <c r="RH339" s="11"/>
      <c r="RI339" s="11"/>
      <c r="RJ339" s="14"/>
      <c r="RK339" s="11"/>
      <c r="RL339" s="11"/>
      <c r="RM339" s="11"/>
      <c r="RN339" s="11"/>
      <c r="RO339" s="11"/>
      <c r="RP339" s="11"/>
      <c r="RQ339" s="11"/>
      <c r="RR339" s="11"/>
      <c r="RS339" s="11"/>
      <c r="RT339" s="11"/>
      <c r="RU339" s="11"/>
      <c r="RV339" s="11"/>
      <c r="RW339" s="11"/>
      <c r="RX339" s="11"/>
      <c r="RY339" s="11"/>
      <c r="RZ339" s="11"/>
      <c r="SA339" s="11"/>
      <c r="SB339" s="11"/>
      <c r="SC339" s="11"/>
      <c r="SD339" s="11"/>
      <c r="SE339" s="11"/>
      <c r="SF339" s="11"/>
      <c r="SG339" s="11"/>
      <c r="SH339" s="11"/>
      <c r="SI339" s="11"/>
      <c r="SJ339" s="11"/>
      <c r="SK339" s="11"/>
      <c r="SL339" s="11"/>
      <c r="SM339" s="11"/>
      <c r="SN339" s="11"/>
      <c r="SO339" s="11"/>
      <c r="SP339" s="11"/>
      <c r="SQ339" s="11"/>
      <c r="SR339" s="11"/>
      <c r="SS339" s="11"/>
      <c r="ST339" s="11"/>
      <c r="SU339" s="11"/>
      <c r="SV339" s="11"/>
      <c r="SW339" s="11"/>
      <c r="SX339" s="11"/>
      <c r="SY339" s="11"/>
      <c r="SZ339" s="11"/>
      <c r="TA339" s="11"/>
      <c r="TB339" s="11"/>
      <c r="TC339" s="11"/>
      <c r="TD339" s="11"/>
      <c r="TE339" s="11"/>
      <c r="TF339" s="11"/>
      <c r="TG339" s="14"/>
      <c r="TH339" s="11"/>
      <c r="TI339" s="11"/>
      <c r="TJ339" s="11"/>
      <c r="TK339" s="11"/>
      <c r="TL339" s="11"/>
      <c r="TM339" s="11"/>
      <c r="TN339" s="11"/>
      <c r="TO339" s="11"/>
      <c r="TP339" s="11"/>
      <c r="TQ339" s="11"/>
      <c r="TR339" s="11"/>
      <c r="TS339" s="11"/>
      <c r="TT339" s="11"/>
      <c r="TU339" s="11"/>
      <c r="TV339" s="11"/>
      <c r="TW339" s="11"/>
      <c r="TX339" s="11"/>
      <c r="TY339" s="11"/>
      <c r="TZ339" s="11"/>
      <c r="UA339" s="11"/>
      <c r="UB339" s="11"/>
      <c r="UC339" s="11"/>
      <c r="UD339" s="11"/>
      <c r="UE339" s="11"/>
      <c r="UF339" s="11"/>
      <c r="UG339" s="11"/>
      <c r="UH339" s="11"/>
      <c r="UI339" s="11"/>
      <c r="UJ339" s="11"/>
      <c r="UK339" s="11"/>
      <c r="UL339" s="11"/>
      <c r="UM339" s="11"/>
      <c r="UN339" s="11"/>
      <c r="UO339" s="11"/>
      <c r="UP339" s="11"/>
      <c r="UQ339" s="11"/>
      <c r="UR339" s="11"/>
      <c r="US339" s="11"/>
      <c r="UT339" s="11"/>
      <c r="UU339" s="11"/>
      <c r="UV339" s="11"/>
      <c r="UW339" s="11"/>
      <c r="UX339" s="11"/>
      <c r="UY339" s="11"/>
      <c r="UZ339" s="11"/>
      <c r="VA339" s="11"/>
      <c r="VB339" s="11"/>
      <c r="VC339" s="11"/>
      <c r="VD339" s="11"/>
      <c r="VE339" s="11"/>
      <c r="VF339" s="11"/>
      <c r="VG339" s="11"/>
      <c r="VH339" s="14"/>
      <c r="VI339" s="11"/>
      <c r="VJ339" s="11"/>
      <c r="VK339" s="11"/>
      <c r="VL339" s="11"/>
      <c r="VM339" s="11"/>
      <c r="VN339" s="11"/>
      <c r="VO339" s="11"/>
      <c r="VP339" s="11"/>
      <c r="VQ339" s="11"/>
      <c r="VR339" s="11"/>
      <c r="VS339" s="11"/>
      <c r="VT339" s="11"/>
      <c r="VU339" s="11"/>
      <c r="VV339" s="11"/>
      <c r="VW339" s="11"/>
      <c r="VX339" s="11"/>
      <c r="VY339" s="11"/>
      <c r="VZ339" s="11"/>
      <c r="WA339" s="11"/>
      <c r="WB339" s="11"/>
      <c r="WC339" s="11"/>
      <c r="WD339" s="11"/>
      <c r="WE339" s="11"/>
      <c r="WF339" s="11"/>
      <c r="WG339" s="11"/>
      <c r="WH339" s="11"/>
      <c r="WI339" s="11"/>
      <c r="WJ339" s="11"/>
      <c r="WK339" s="11"/>
      <c r="WL339" s="11"/>
      <c r="WM339" s="11"/>
      <c r="WN339" s="11"/>
      <c r="WO339" s="11"/>
      <c r="WP339" s="11"/>
      <c r="WQ339" s="11"/>
      <c r="WR339" s="11"/>
      <c r="WS339" s="11"/>
      <c r="WT339" s="11"/>
      <c r="WU339" s="11"/>
      <c r="WV339" s="11"/>
      <c r="WW339" s="11"/>
      <c r="WX339" s="11"/>
      <c r="WY339" s="11"/>
      <c r="WZ339" s="11"/>
      <c r="XA339" s="11"/>
      <c r="XB339" s="11"/>
      <c r="XC339" s="11"/>
      <c r="XD339" s="11"/>
      <c r="XE339" s="11"/>
      <c r="XF339" s="11"/>
      <c r="XG339" s="11"/>
      <c r="XH339" s="11"/>
      <c r="XI339" s="11"/>
      <c r="XJ339" s="11"/>
      <c r="XK339" s="11"/>
      <c r="XL339" s="11"/>
      <c r="XM339" s="11"/>
      <c r="XN339" s="11"/>
      <c r="XO339" s="11"/>
      <c r="XP339" s="11"/>
      <c r="XQ339" s="11"/>
      <c r="XR339" s="11"/>
      <c r="XS339" s="11"/>
      <c r="XT339" s="11"/>
      <c r="XU339" s="11"/>
      <c r="XV339" s="11"/>
      <c r="XW339" s="11"/>
      <c r="XX339" s="11"/>
      <c r="XY339" s="11"/>
      <c r="XZ339" s="11"/>
      <c r="YA339" s="11"/>
      <c r="YB339" s="11"/>
      <c r="YC339" s="11"/>
      <c r="YD339" s="11"/>
      <c r="YE339" s="11"/>
      <c r="YF339" s="11"/>
      <c r="YG339" s="11"/>
      <c r="YH339" s="11"/>
      <c r="YI339" s="11"/>
      <c r="YJ339" s="11"/>
      <c r="YK339" s="11"/>
      <c r="YL339" s="11"/>
      <c r="YM339" s="11"/>
      <c r="YN339" s="11"/>
      <c r="YO339" s="11"/>
      <c r="YP339" s="11"/>
      <c r="YQ339" s="11"/>
      <c r="YR339" s="11"/>
      <c r="YS339" s="11"/>
      <c r="YT339" s="11"/>
      <c r="YU339" s="11"/>
      <c r="YV339" s="11"/>
      <c r="YW339" s="11"/>
      <c r="YX339" s="11"/>
      <c r="YY339" s="11"/>
      <c r="YZ339" s="11"/>
      <c r="ZA339" s="11"/>
      <c r="ZB339" s="11"/>
      <c r="ZC339" s="11"/>
      <c r="ZD339" s="11"/>
      <c r="ZE339" s="11"/>
      <c r="ZF339" s="11"/>
      <c r="ZG339" s="11"/>
      <c r="ZH339" s="11"/>
      <c r="ZI339" s="11"/>
      <c r="ZJ339" s="11"/>
      <c r="ZK339" s="11"/>
      <c r="ZL339" s="11"/>
      <c r="ZM339" s="11"/>
      <c r="ZN339" s="11"/>
      <c r="ZO339" s="11"/>
      <c r="ZP339" s="11"/>
      <c r="ZQ339" s="11"/>
      <c r="ZR339" s="11"/>
      <c r="ZS339" s="11"/>
      <c r="ZT339" s="11"/>
      <c r="ZU339" s="11"/>
      <c r="ZV339" s="11"/>
    </row>
    <row r="340" spans="3:698" x14ac:dyDescent="0.2">
      <c r="C340" s="14"/>
      <c r="D340" s="14"/>
      <c r="E340" s="14"/>
      <c r="F340" s="14"/>
      <c r="AY340" s="14"/>
      <c r="AZ340" s="14"/>
      <c r="BA340" s="14"/>
      <c r="BB340" s="14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4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4"/>
      <c r="KM340" s="11"/>
      <c r="KN340" s="11"/>
      <c r="KO340" s="11"/>
      <c r="KP340" s="11"/>
      <c r="KQ340" s="14"/>
      <c r="KR340" s="11"/>
      <c r="KS340" s="11"/>
      <c r="KT340" s="14"/>
      <c r="KU340" s="11"/>
      <c r="KV340" s="11"/>
      <c r="KW340" s="11"/>
      <c r="KX340" s="11"/>
      <c r="KY340" s="14"/>
      <c r="KZ340" s="11"/>
      <c r="LA340" s="11"/>
      <c r="LB340" s="11"/>
      <c r="LC340" s="11"/>
      <c r="LD340" s="11"/>
      <c r="LE340" s="11"/>
      <c r="LF340" s="11"/>
      <c r="LG340" s="11"/>
      <c r="LH340" s="11"/>
      <c r="LI340" s="11"/>
      <c r="LJ340" s="11"/>
      <c r="LK340" s="11"/>
      <c r="LL340" s="11"/>
      <c r="LM340" s="11"/>
      <c r="LN340" s="11"/>
      <c r="LO340" s="11"/>
      <c r="LP340" s="11"/>
      <c r="LQ340" s="11"/>
      <c r="LR340" s="11"/>
      <c r="LS340" s="11"/>
      <c r="LT340" s="11"/>
      <c r="LU340" s="11"/>
      <c r="LV340" s="11"/>
      <c r="LW340" s="11"/>
      <c r="LX340" s="11"/>
      <c r="LY340" s="11"/>
      <c r="LZ340" s="11"/>
      <c r="MA340" s="11"/>
      <c r="MB340" s="11"/>
      <c r="MC340" s="11"/>
      <c r="MD340" s="11"/>
      <c r="ME340" s="11"/>
      <c r="MF340" s="11"/>
      <c r="MG340" s="11"/>
      <c r="MH340" s="11"/>
      <c r="MI340" s="11"/>
      <c r="MJ340" s="11"/>
      <c r="MK340" s="11"/>
      <c r="ML340" s="11"/>
      <c r="MM340" s="11"/>
      <c r="MN340" s="11"/>
      <c r="MO340" s="11"/>
      <c r="MP340" s="11"/>
      <c r="MQ340" s="11"/>
      <c r="MR340" s="11"/>
      <c r="MS340" s="11"/>
      <c r="MT340" s="11"/>
      <c r="MU340" s="11"/>
      <c r="MV340" s="11"/>
      <c r="MW340" s="11"/>
      <c r="MX340" s="11"/>
      <c r="MY340" s="11"/>
      <c r="MZ340" s="11"/>
      <c r="NA340" s="11"/>
      <c r="NB340" s="11"/>
      <c r="NC340" s="11"/>
      <c r="ND340" s="11"/>
      <c r="NE340" s="11"/>
      <c r="NF340" s="11"/>
      <c r="NG340" s="11"/>
      <c r="NH340" s="11"/>
      <c r="NI340" s="11"/>
      <c r="NJ340" s="11"/>
      <c r="NK340" s="11"/>
      <c r="NL340" s="11"/>
      <c r="NM340" s="11"/>
      <c r="NN340" s="11"/>
      <c r="NO340" s="11"/>
      <c r="NP340" s="11"/>
      <c r="NQ340" s="11"/>
      <c r="NR340" s="11"/>
      <c r="NS340" s="11"/>
      <c r="NT340" s="14"/>
      <c r="NU340" s="11"/>
      <c r="NV340" s="11"/>
      <c r="NW340" s="11"/>
      <c r="NX340" s="11"/>
      <c r="NY340" s="11"/>
      <c r="NZ340" s="11"/>
      <c r="OA340" s="11"/>
      <c r="OB340" s="11"/>
      <c r="OC340" s="11"/>
      <c r="OD340" s="11"/>
      <c r="OE340" s="11"/>
      <c r="OF340" s="11"/>
      <c r="OG340" s="11"/>
      <c r="OH340" s="11"/>
      <c r="OI340" s="11"/>
      <c r="OJ340" s="11"/>
      <c r="OK340" s="11"/>
      <c r="OL340" s="11"/>
      <c r="OM340" s="11"/>
      <c r="ON340" s="11"/>
      <c r="OO340" s="11"/>
      <c r="OP340" s="11"/>
      <c r="OQ340" s="11"/>
      <c r="OR340" s="11"/>
      <c r="OS340" s="14"/>
      <c r="OT340" s="44"/>
      <c r="OU340" s="11"/>
      <c r="OV340" s="11"/>
      <c r="OW340" s="11"/>
      <c r="OX340" s="11"/>
      <c r="OY340" s="11"/>
      <c r="OZ340" s="11"/>
      <c r="PA340" s="11"/>
      <c r="PB340" s="11"/>
      <c r="PC340" s="11"/>
      <c r="PD340" s="11"/>
      <c r="PE340" s="11"/>
      <c r="PF340" s="11"/>
      <c r="PG340" s="11"/>
      <c r="PH340" s="11"/>
      <c r="PI340" s="11"/>
      <c r="PJ340" s="11"/>
      <c r="PK340" s="11"/>
      <c r="PL340" s="11"/>
      <c r="PM340" s="11"/>
      <c r="PN340" s="11"/>
      <c r="PO340" s="11"/>
      <c r="PP340" s="11"/>
      <c r="PQ340" s="11"/>
      <c r="PR340" s="11"/>
      <c r="PS340" s="11"/>
      <c r="PT340" s="11"/>
      <c r="PU340" s="11"/>
      <c r="PV340" s="11"/>
      <c r="PW340" s="11"/>
      <c r="PX340" s="14"/>
      <c r="PY340" s="11"/>
      <c r="PZ340" s="11"/>
      <c r="QA340" s="11"/>
      <c r="QB340" s="11"/>
      <c r="QC340" s="11"/>
      <c r="QD340" s="11"/>
      <c r="QE340" s="11"/>
      <c r="QF340" s="11"/>
      <c r="QG340" s="11"/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4"/>
      <c r="RB340" s="11"/>
      <c r="RC340" s="11"/>
      <c r="RD340" s="11"/>
      <c r="RE340" s="11"/>
      <c r="RF340" s="11"/>
      <c r="RG340" s="11"/>
      <c r="RH340" s="11"/>
      <c r="RI340" s="11"/>
      <c r="RJ340" s="14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4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1"/>
      <c r="VH340" s="14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1"/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1"/>
      <c r="YL340" s="11"/>
      <c r="YM340" s="11"/>
      <c r="YN340" s="11"/>
      <c r="YO340" s="11"/>
      <c r="YP340" s="11"/>
      <c r="YQ340" s="11"/>
      <c r="YR340" s="11"/>
      <c r="YS340" s="11"/>
      <c r="YT340" s="11"/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1"/>
      <c r="ZF340" s="11"/>
      <c r="ZG340" s="11"/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</row>
    <row r="341" spans="3:698" x14ac:dyDescent="0.2">
      <c r="C341" s="14"/>
      <c r="D341" s="14"/>
      <c r="E341" s="14"/>
      <c r="F341" s="14"/>
      <c r="AY341" s="14"/>
      <c r="AZ341" s="14"/>
      <c r="BA341" s="14"/>
      <c r="BB341" s="14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4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4"/>
      <c r="KM341" s="11"/>
      <c r="KN341" s="11"/>
      <c r="KO341" s="11"/>
      <c r="KP341" s="11"/>
      <c r="KQ341" s="14"/>
      <c r="KR341" s="11"/>
      <c r="KS341" s="11"/>
      <c r="KT341" s="14"/>
      <c r="KU341" s="11"/>
      <c r="KV341" s="11"/>
      <c r="KW341" s="11"/>
      <c r="KX341" s="11"/>
      <c r="KY341" s="14"/>
      <c r="KZ341" s="11"/>
      <c r="LA341" s="11"/>
      <c r="LB341" s="11"/>
      <c r="LC341" s="11"/>
      <c r="LD341" s="11"/>
      <c r="LE341" s="11"/>
      <c r="LF341" s="11"/>
      <c r="LG341" s="11"/>
      <c r="LH341" s="11"/>
      <c r="LI341" s="11"/>
      <c r="LJ341" s="11"/>
      <c r="LK341" s="11"/>
      <c r="LL341" s="11"/>
      <c r="LM341" s="11"/>
      <c r="LN341" s="11"/>
      <c r="LO341" s="11"/>
      <c r="LP341" s="11"/>
      <c r="LQ341" s="11"/>
      <c r="LR341" s="11"/>
      <c r="LS341" s="11"/>
      <c r="LT341" s="11"/>
      <c r="LU341" s="11"/>
      <c r="LV341" s="11"/>
      <c r="LW341" s="11"/>
      <c r="LX341" s="11"/>
      <c r="LY341" s="11"/>
      <c r="LZ341" s="11"/>
      <c r="MA341" s="11"/>
      <c r="MB341" s="11"/>
      <c r="MC341" s="11"/>
      <c r="MD341" s="11"/>
      <c r="ME341" s="11"/>
      <c r="MF341" s="11"/>
      <c r="MG341" s="11"/>
      <c r="MH341" s="11"/>
      <c r="MI341" s="11"/>
      <c r="MJ341" s="11"/>
      <c r="MK341" s="11"/>
      <c r="ML341" s="11"/>
      <c r="MM341" s="11"/>
      <c r="MN341" s="11"/>
      <c r="MO341" s="11"/>
      <c r="MP341" s="11"/>
      <c r="MQ341" s="11"/>
      <c r="MR341" s="11"/>
      <c r="MS341" s="11"/>
      <c r="MT341" s="11"/>
      <c r="MU341" s="11"/>
      <c r="MV341" s="11"/>
      <c r="MW341" s="11"/>
      <c r="MX341" s="11"/>
      <c r="MY341" s="11"/>
      <c r="MZ341" s="11"/>
      <c r="NA341" s="11"/>
      <c r="NB341" s="11"/>
      <c r="NC341" s="11"/>
      <c r="ND341" s="11"/>
      <c r="NE341" s="11"/>
      <c r="NF341" s="11"/>
      <c r="NG341" s="11"/>
      <c r="NH341" s="11"/>
      <c r="NI341" s="11"/>
      <c r="NJ341" s="11"/>
      <c r="NK341" s="11"/>
      <c r="NL341" s="11"/>
      <c r="NM341" s="11"/>
      <c r="NN341" s="11"/>
      <c r="NO341" s="11"/>
      <c r="NP341" s="11"/>
      <c r="NQ341" s="11"/>
      <c r="NR341" s="11"/>
      <c r="NS341" s="11"/>
      <c r="NT341" s="14"/>
      <c r="NU341" s="11"/>
      <c r="NV341" s="11"/>
      <c r="NW341" s="11"/>
      <c r="NX341" s="11"/>
      <c r="NY341" s="11"/>
      <c r="NZ341" s="11"/>
      <c r="OA341" s="11"/>
      <c r="OB341" s="11"/>
      <c r="OC341" s="11"/>
      <c r="OD341" s="11"/>
      <c r="OE341" s="11"/>
      <c r="OF341" s="11"/>
      <c r="OG341" s="11"/>
      <c r="OH341" s="11"/>
      <c r="OI341" s="11"/>
      <c r="OJ341" s="11"/>
      <c r="OK341" s="11"/>
      <c r="OL341" s="11"/>
      <c r="OM341" s="11"/>
      <c r="ON341" s="11"/>
      <c r="OO341" s="11"/>
      <c r="OP341" s="11"/>
      <c r="OQ341" s="11"/>
      <c r="OR341" s="11"/>
      <c r="OS341" s="14"/>
      <c r="OT341" s="44"/>
      <c r="OU341" s="11"/>
      <c r="OV341" s="11"/>
      <c r="OW341" s="11"/>
      <c r="OX341" s="11"/>
      <c r="OY341" s="11"/>
      <c r="OZ341" s="11"/>
      <c r="PA341" s="11"/>
      <c r="PB341" s="11"/>
      <c r="PC341" s="11"/>
      <c r="PD341" s="11"/>
      <c r="PE341" s="11"/>
      <c r="PF341" s="11"/>
      <c r="PG341" s="11"/>
      <c r="PH341" s="11"/>
      <c r="PI341" s="11"/>
      <c r="PJ341" s="11"/>
      <c r="PK341" s="11"/>
      <c r="PL341" s="11"/>
      <c r="PM341" s="11"/>
      <c r="PN341" s="11"/>
      <c r="PO341" s="11"/>
      <c r="PP341" s="11"/>
      <c r="PQ341" s="11"/>
      <c r="PR341" s="11"/>
      <c r="PS341" s="11"/>
      <c r="PT341" s="11"/>
      <c r="PU341" s="11"/>
      <c r="PV341" s="11"/>
      <c r="PW341" s="11"/>
      <c r="PX341" s="14"/>
      <c r="PY341" s="11"/>
      <c r="PZ341" s="11"/>
      <c r="QA341" s="11"/>
      <c r="QB341" s="11"/>
      <c r="QC341" s="11"/>
      <c r="QD341" s="11"/>
      <c r="QE341" s="11"/>
      <c r="QF341" s="11"/>
      <c r="QG341" s="11"/>
      <c r="QH341" s="11"/>
      <c r="QI341" s="11"/>
      <c r="QJ341" s="11"/>
      <c r="QK341" s="11"/>
      <c r="QL341" s="11"/>
      <c r="QM341" s="11"/>
      <c r="QN341" s="11"/>
      <c r="QO341" s="11"/>
      <c r="QP341" s="11"/>
      <c r="QQ341" s="11"/>
      <c r="QR341" s="11"/>
      <c r="QS341" s="11"/>
      <c r="QT341" s="11"/>
      <c r="QU341" s="11"/>
      <c r="QV341" s="11"/>
      <c r="QW341" s="11"/>
      <c r="QX341" s="11"/>
      <c r="QY341" s="11"/>
      <c r="QZ341" s="11"/>
      <c r="RA341" s="14"/>
      <c r="RB341" s="11"/>
      <c r="RC341" s="11"/>
      <c r="RD341" s="11"/>
      <c r="RE341" s="11"/>
      <c r="RF341" s="11"/>
      <c r="RG341" s="11"/>
      <c r="RH341" s="11"/>
      <c r="RI341" s="11"/>
      <c r="RJ341" s="14"/>
      <c r="RK341" s="11"/>
      <c r="RL341" s="11"/>
      <c r="RM341" s="11"/>
      <c r="RN341" s="11"/>
      <c r="RO341" s="11"/>
      <c r="RP341" s="11"/>
      <c r="RQ341" s="11"/>
      <c r="RR341" s="11"/>
      <c r="RS341" s="11"/>
      <c r="RT341" s="11"/>
      <c r="RU341" s="11"/>
      <c r="RV341" s="11"/>
      <c r="RW341" s="11"/>
      <c r="RX341" s="11"/>
      <c r="RY341" s="11"/>
      <c r="RZ341" s="11"/>
      <c r="SA341" s="11"/>
      <c r="SB341" s="11"/>
      <c r="SC341" s="11"/>
      <c r="SD341" s="11"/>
      <c r="SE341" s="11"/>
      <c r="SF341" s="11"/>
      <c r="SG341" s="11"/>
      <c r="SH341" s="11"/>
      <c r="SI341" s="11"/>
      <c r="SJ341" s="11"/>
      <c r="SK341" s="11"/>
      <c r="SL341" s="11"/>
      <c r="SM341" s="11"/>
      <c r="SN341" s="11"/>
      <c r="SO341" s="11"/>
      <c r="SP341" s="11"/>
      <c r="SQ341" s="11"/>
      <c r="SR341" s="11"/>
      <c r="SS341" s="11"/>
      <c r="ST341" s="11"/>
      <c r="SU341" s="11"/>
      <c r="SV341" s="11"/>
      <c r="SW341" s="11"/>
      <c r="SX341" s="11"/>
      <c r="SY341" s="11"/>
      <c r="SZ341" s="11"/>
      <c r="TA341" s="11"/>
      <c r="TB341" s="11"/>
      <c r="TC341" s="11"/>
      <c r="TD341" s="11"/>
      <c r="TE341" s="11"/>
      <c r="TF341" s="11"/>
      <c r="TG341" s="14"/>
      <c r="TH341" s="11"/>
      <c r="TI341" s="11"/>
      <c r="TJ341" s="11"/>
      <c r="TK341" s="11"/>
      <c r="TL341" s="11"/>
      <c r="TM341" s="11"/>
      <c r="TN341" s="11"/>
      <c r="TO341" s="11"/>
      <c r="TP341" s="11"/>
      <c r="TQ341" s="11"/>
      <c r="TR341" s="11"/>
      <c r="TS341" s="11"/>
      <c r="TT341" s="11"/>
      <c r="TU341" s="11"/>
      <c r="TV341" s="11"/>
      <c r="TW341" s="11"/>
      <c r="TX341" s="11"/>
      <c r="TY341" s="11"/>
      <c r="TZ341" s="11"/>
      <c r="UA341" s="11"/>
      <c r="UB341" s="11"/>
      <c r="UC341" s="11"/>
      <c r="UD341" s="11"/>
      <c r="UE341" s="11"/>
      <c r="UF341" s="11"/>
      <c r="UG341" s="11"/>
      <c r="UH341" s="11"/>
      <c r="UI341" s="11"/>
      <c r="UJ341" s="11"/>
      <c r="UK341" s="11"/>
      <c r="UL341" s="11"/>
      <c r="UM341" s="11"/>
      <c r="UN341" s="11"/>
      <c r="UO341" s="11"/>
      <c r="UP341" s="11"/>
      <c r="UQ341" s="11"/>
      <c r="UR341" s="11"/>
      <c r="US341" s="11"/>
      <c r="UT341" s="11"/>
      <c r="UU341" s="11"/>
      <c r="UV341" s="11"/>
      <c r="UW341" s="11"/>
      <c r="UX341" s="11"/>
      <c r="UY341" s="11"/>
      <c r="UZ341" s="11"/>
      <c r="VA341" s="11"/>
      <c r="VB341" s="11"/>
      <c r="VC341" s="11"/>
      <c r="VD341" s="11"/>
      <c r="VE341" s="11"/>
      <c r="VF341" s="11"/>
      <c r="VG341" s="11"/>
      <c r="VH341" s="14"/>
      <c r="VI341" s="11"/>
      <c r="VJ341" s="11"/>
      <c r="VK341" s="11"/>
      <c r="VL341" s="11"/>
      <c r="VM341" s="11"/>
      <c r="VN341" s="11"/>
      <c r="VO341" s="11"/>
      <c r="VP341" s="11"/>
      <c r="VQ341" s="11"/>
      <c r="VR341" s="11"/>
      <c r="VS341" s="11"/>
      <c r="VT341" s="11"/>
      <c r="VU341" s="11"/>
      <c r="VV341" s="11"/>
      <c r="VW341" s="11"/>
      <c r="VX341" s="11"/>
      <c r="VY341" s="11"/>
      <c r="VZ341" s="11"/>
      <c r="WA341" s="11"/>
      <c r="WB341" s="11"/>
      <c r="WC341" s="11"/>
      <c r="WD341" s="11"/>
      <c r="WE341" s="11"/>
      <c r="WF341" s="11"/>
      <c r="WG341" s="11"/>
      <c r="WH341" s="11"/>
      <c r="WI341" s="11"/>
      <c r="WJ341" s="11"/>
      <c r="WK341" s="11"/>
      <c r="WL341" s="11"/>
      <c r="WM341" s="11"/>
      <c r="WN341" s="11"/>
      <c r="WO341" s="11"/>
      <c r="WP341" s="11"/>
      <c r="WQ341" s="11"/>
      <c r="WR341" s="11"/>
      <c r="WS341" s="11"/>
      <c r="WT341" s="11"/>
      <c r="WU341" s="11"/>
      <c r="WV341" s="11"/>
      <c r="WW341" s="11"/>
      <c r="WX341" s="11"/>
      <c r="WY341" s="11"/>
      <c r="WZ341" s="11"/>
      <c r="XA341" s="11"/>
      <c r="XB341" s="11"/>
      <c r="XC341" s="11"/>
      <c r="XD341" s="11"/>
      <c r="XE341" s="11"/>
      <c r="XF341" s="11"/>
      <c r="XG341" s="11"/>
      <c r="XH341" s="11"/>
      <c r="XI341" s="11"/>
      <c r="XJ341" s="11"/>
      <c r="XK341" s="11"/>
      <c r="XL341" s="11"/>
      <c r="XM341" s="11"/>
      <c r="XN341" s="11"/>
      <c r="XO341" s="11"/>
      <c r="XP341" s="11"/>
      <c r="XQ341" s="11"/>
      <c r="XR341" s="11"/>
      <c r="XS341" s="11"/>
      <c r="XT341" s="11"/>
      <c r="XU341" s="11"/>
      <c r="XV341" s="11"/>
      <c r="XW341" s="11"/>
      <c r="XX341" s="11"/>
      <c r="XY341" s="11"/>
      <c r="XZ341" s="11"/>
      <c r="YA341" s="11"/>
      <c r="YB341" s="11"/>
      <c r="YC341" s="11"/>
      <c r="YD341" s="11"/>
      <c r="YE341" s="11"/>
      <c r="YF341" s="11"/>
      <c r="YG341" s="11"/>
      <c r="YH341" s="11"/>
      <c r="YI341" s="11"/>
      <c r="YJ341" s="11"/>
      <c r="YK341" s="11"/>
      <c r="YL341" s="11"/>
      <c r="YM341" s="11"/>
      <c r="YN341" s="11"/>
      <c r="YO341" s="11"/>
      <c r="YP341" s="11"/>
      <c r="YQ341" s="11"/>
      <c r="YR341" s="11"/>
      <c r="YS341" s="11"/>
      <c r="YT341" s="11"/>
      <c r="YU341" s="11"/>
      <c r="YV341" s="11"/>
      <c r="YW341" s="11"/>
      <c r="YX341" s="11"/>
      <c r="YY341" s="11"/>
      <c r="YZ341" s="11"/>
      <c r="ZA341" s="11"/>
      <c r="ZB341" s="11"/>
      <c r="ZC341" s="11"/>
      <c r="ZD341" s="11"/>
      <c r="ZE341" s="11"/>
      <c r="ZF341" s="11"/>
      <c r="ZG341" s="11"/>
      <c r="ZH341" s="11"/>
      <c r="ZI341" s="11"/>
      <c r="ZJ341" s="11"/>
      <c r="ZK341" s="11"/>
      <c r="ZL341" s="11"/>
      <c r="ZM341" s="11"/>
      <c r="ZN341" s="11"/>
      <c r="ZO341" s="11"/>
      <c r="ZP341" s="11"/>
      <c r="ZQ341" s="11"/>
      <c r="ZR341" s="11"/>
      <c r="ZS341" s="11"/>
      <c r="ZT341" s="11"/>
      <c r="ZU341" s="11"/>
      <c r="ZV341" s="11"/>
    </row>
    <row r="342" spans="3:698" x14ac:dyDescent="0.2">
      <c r="C342" s="14"/>
      <c r="D342" s="14"/>
      <c r="E342" s="14"/>
      <c r="F342" s="14"/>
      <c r="AY342" s="14"/>
      <c r="AZ342" s="14"/>
      <c r="BA342" s="14"/>
      <c r="BB342" s="14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4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4"/>
      <c r="KM342" s="11"/>
      <c r="KN342" s="11"/>
      <c r="KO342" s="11"/>
      <c r="KP342" s="11"/>
      <c r="KQ342" s="14"/>
      <c r="KR342" s="11"/>
      <c r="KS342" s="11"/>
      <c r="KT342" s="14"/>
      <c r="KU342" s="11"/>
      <c r="KV342" s="11"/>
      <c r="KW342" s="11"/>
      <c r="KX342" s="11"/>
      <c r="KY342" s="14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1"/>
      <c r="LL342" s="11"/>
      <c r="LM342" s="11"/>
      <c r="LN342" s="11"/>
      <c r="LO342" s="11"/>
      <c r="LP342" s="11"/>
      <c r="LQ342" s="11"/>
      <c r="LR342" s="11"/>
      <c r="LS342" s="11"/>
      <c r="LT342" s="11"/>
      <c r="LU342" s="11"/>
      <c r="LV342" s="11"/>
      <c r="LW342" s="11"/>
      <c r="LX342" s="11"/>
      <c r="LY342" s="11"/>
      <c r="LZ342" s="11"/>
      <c r="MA342" s="11"/>
      <c r="MB342" s="11"/>
      <c r="MC342" s="11"/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1"/>
      <c r="MS342" s="11"/>
      <c r="MT342" s="11"/>
      <c r="MU342" s="11"/>
      <c r="MV342" s="11"/>
      <c r="MW342" s="11"/>
      <c r="MX342" s="11"/>
      <c r="MY342" s="11"/>
      <c r="MZ342" s="11"/>
      <c r="NA342" s="11"/>
      <c r="NB342" s="11"/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4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4"/>
      <c r="OT342" s="44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1"/>
      <c r="PW342" s="11"/>
      <c r="PX342" s="14"/>
      <c r="PY342" s="11"/>
      <c r="PZ342" s="11"/>
      <c r="QA342" s="11"/>
      <c r="QB342" s="11"/>
      <c r="QC342" s="11"/>
      <c r="QD342" s="11"/>
      <c r="QE342" s="11"/>
      <c r="QF342" s="11"/>
      <c r="QG342" s="11"/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4"/>
      <c r="RB342" s="11"/>
      <c r="RC342" s="11"/>
      <c r="RD342" s="11"/>
      <c r="RE342" s="11"/>
      <c r="RF342" s="11"/>
      <c r="RG342" s="11"/>
      <c r="RH342" s="11"/>
      <c r="RI342" s="11"/>
      <c r="RJ342" s="14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4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4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1"/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1"/>
      <c r="YG342" s="11"/>
      <c r="YH342" s="11"/>
      <c r="YI342" s="11"/>
      <c r="YJ342" s="11"/>
      <c r="YK342" s="11"/>
      <c r="YL342" s="11"/>
      <c r="YM342" s="11"/>
      <c r="YN342" s="11"/>
      <c r="YO342" s="11"/>
      <c r="YP342" s="11"/>
      <c r="YQ342" s="11"/>
      <c r="YR342" s="11"/>
      <c r="YS342" s="11"/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1"/>
      <c r="ZF342" s="11"/>
      <c r="ZG342" s="11"/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</row>
    <row r="343" spans="3:698" x14ac:dyDescent="0.2">
      <c r="C343" s="14"/>
      <c r="D343" s="14"/>
      <c r="E343" s="14"/>
      <c r="F343" s="14"/>
      <c r="AY343" s="14"/>
      <c r="AZ343" s="14"/>
      <c r="BA343" s="14"/>
      <c r="BB343" s="14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4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4"/>
      <c r="KM343" s="11"/>
      <c r="KN343" s="11"/>
      <c r="KO343" s="11"/>
      <c r="KP343" s="11"/>
      <c r="KQ343" s="14"/>
      <c r="KR343" s="11"/>
      <c r="KS343" s="11"/>
      <c r="KT343" s="14"/>
      <c r="KU343" s="11"/>
      <c r="KV343" s="11"/>
      <c r="KW343" s="11"/>
      <c r="KX343" s="11"/>
      <c r="KY343" s="14"/>
      <c r="KZ343" s="11"/>
      <c r="LA343" s="11"/>
      <c r="LB343" s="11"/>
      <c r="LC343" s="11"/>
      <c r="LD343" s="11"/>
      <c r="LE343" s="11"/>
      <c r="LF343" s="11"/>
      <c r="LG343" s="11"/>
      <c r="LH343" s="11"/>
      <c r="LI343" s="11"/>
      <c r="LJ343" s="11"/>
      <c r="LK343" s="11"/>
      <c r="LL343" s="11"/>
      <c r="LM343" s="11"/>
      <c r="LN343" s="11"/>
      <c r="LO343" s="11"/>
      <c r="LP343" s="11"/>
      <c r="LQ343" s="11"/>
      <c r="LR343" s="11"/>
      <c r="LS343" s="11"/>
      <c r="LT343" s="11"/>
      <c r="LU343" s="11"/>
      <c r="LV343" s="11"/>
      <c r="LW343" s="11"/>
      <c r="LX343" s="11"/>
      <c r="LY343" s="11"/>
      <c r="LZ343" s="11"/>
      <c r="MA343" s="11"/>
      <c r="MB343" s="11"/>
      <c r="MC343" s="11"/>
      <c r="MD343" s="11"/>
      <c r="ME343" s="11"/>
      <c r="MF343" s="11"/>
      <c r="MG343" s="11"/>
      <c r="MH343" s="11"/>
      <c r="MI343" s="11"/>
      <c r="MJ343" s="11"/>
      <c r="MK343" s="11"/>
      <c r="ML343" s="11"/>
      <c r="MM343" s="11"/>
      <c r="MN343" s="11"/>
      <c r="MO343" s="11"/>
      <c r="MP343" s="11"/>
      <c r="MQ343" s="11"/>
      <c r="MR343" s="11"/>
      <c r="MS343" s="11"/>
      <c r="MT343" s="11"/>
      <c r="MU343" s="11"/>
      <c r="MV343" s="11"/>
      <c r="MW343" s="11"/>
      <c r="MX343" s="11"/>
      <c r="MY343" s="11"/>
      <c r="MZ343" s="11"/>
      <c r="NA343" s="11"/>
      <c r="NB343" s="11"/>
      <c r="NC343" s="11"/>
      <c r="ND343" s="11"/>
      <c r="NE343" s="11"/>
      <c r="NF343" s="11"/>
      <c r="NG343" s="11"/>
      <c r="NH343" s="11"/>
      <c r="NI343" s="11"/>
      <c r="NJ343" s="11"/>
      <c r="NK343" s="11"/>
      <c r="NL343" s="11"/>
      <c r="NM343" s="11"/>
      <c r="NN343" s="11"/>
      <c r="NO343" s="11"/>
      <c r="NP343" s="11"/>
      <c r="NQ343" s="11"/>
      <c r="NR343" s="11"/>
      <c r="NS343" s="11"/>
      <c r="NT343" s="14"/>
      <c r="NU343" s="11"/>
      <c r="NV343" s="11"/>
      <c r="NW343" s="11"/>
      <c r="NX343" s="11"/>
      <c r="NY343" s="11"/>
      <c r="NZ343" s="11"/>
      <c r="OA343" s="11"/>
      <c r="OB343" s="11"/>
      <c r="OC343" s="11"/>
      <c r="OD343" s="11"/>
      <c r="OE343" s="11"/>
      <c r="OF343" s="11"/>
      <c r="OG343" s="11"/>
      <c r="OH343" s="11"/>
      <c r="OI343" s="11"/>
      <c r="OJ343" s="11"/>
      <c r="OK343" s="11"/>
      <c r="OL343" s="11"/>
      <c r="OM343" s="11"/>
      <c r="ON343" s="11"/>
      <c r="OO343" s="11"/>
      <c r="OP343" s="11"/>
      <c r="OQ343" s="11"/>
      <c r="OR343" s="11"/>
      <c r="OS343" s="14"/>
      <c r="OT343" s="44"/>
      <c r="OU343" s="11"/>
      <c r="OV343" s="11"/>
      <c r="OW343" s="11"/>
      <c r="OX343" s="11"/>
      <c r="OY343" s="11"/>
      <c r="OZ343" s="11"/>
      <c r="PA343" s="11"/>
      <c r="PB343" s="11"/>
      <c r="PC343" s="11"/>
      <c r="PD343" s="11"/>
      <c r="PE343" s="11"/>
      <c r="PF343" s="11"/>
      <c r="PG343" s="11"/>
      <c r="PH343" s="11"/>
      <c r="PI343" s="11"/>
      <c r="PJ343" s="11"/>
      <c r="PK343" s="11"/>
      <c r="PL343" s="11"/>
      <c r="PM343" s="11"/>
      <c r="PN343" s="11"/>
      <c r="PO343" s="11"/>
      <c r="PP343" s="11"/>
      <c r="PQ343" s="11"/>
      <c r="PR343" s="11"/>
      <c r="PS343" s="11"/>
      <c r="PT343" s="11"/>
      <c r="PU343" s="11"/>
      <c r="PV343" s="11"/>
      <c r="PW343" s="11"/>
      <c r="PX343" s="14"/>
      <c r="PY343" s="11"/>
      <c r="PZ343" s="11"/>
      <c r="QA343" s="11"/>
      <c r="QB343" s="11"/>
      <c r="QC343" s="11"/>
      <c r="QD343" s="11"/>
      <c r="QE343" s="11"/>
      <c r="QF343" s="11"/>
      <c r="QG343" s="11"/>
      <c r="QH343" s="11"/>
      <c r="QI343" s="11"/>
      <c r="QJ343" s="11"/>
      <c r="QK343" s="11"/>
      <c r="QL343" s="11"/>
      <c r="QM343" s="11"/>
      <c r="QN343" s="11"/>
      <c r="QO343" s="11"/>
      <c r="QP343" s="11"/>
      <c r="QQ343" s="11"/>
      <c r="QR343" s="11"/>
      <c r="QS343" s="11"/>
      <c r="QT343" s="11"/>
      <c r="QU343" s="11"/>
      <c r="QV343" s="11"/>
      <c r="QW343" s="11"/>
      <c r="QX343" s="11"/>
      <c r="QY343" s="11"/>
      <c r="QZ343" s="11"/>
      <c r="RA343" s="14"/>
      <c r="RB343" s="11"/>
      <c r="RC343" s="11"/>
      <c r="RD343" s="11"/>
      <c r="RE343" s="11"/>
      <c r="RF343" s="11"/>
      <c r="RG343" s="11"/>
      <c r="RH343" s="11"/>
      <c r="RI343" s="11"/>
      <c r="RJ343" s="14"/>
      <c r="RK343" s="11"/>
      <c r="RL343" s="11"/>
      <c r="RM343" s="11"/>
      <c r="RN343" s="11"/>
      <c r="RO343" s="11"/>
      <c r="RP343" s="11"/>
      <c r="RQ343" s="11"/>
      <c r="RR343" s="11"/>
      <c r="RS343" s="11"/>
      <c r="RT343" s="11"/>
      <c r="RU343" s="11"/>
      <c r="RV343" s="11"/>
      <c r="RW343" s="11"/>
      <c r="RX343" s="11"/>
      <c r="RY343" s="11"/>
      <c r="RZ343" s="11"/>
      <c r="SA343" s="11"/>
      <c r="SB343" s="11"/>
      <c r="SC343" s="11"/>
      <c r="SD343" s="11"/>
      <c r="SE343" s="11"/>
      <c r="SF343" s="11"/>
      <c r="SG343" s="11"/>
      <c r="SH343" s="11"/>
      <c r="SI343" s="11"/>
      <c r="SJ343" s="11"/>
      <c r="SK343" s="11"/>
      <c r="SL343" s="11"/>
      <c r="SM343" s="11"/>
      <c r="SN343" s="11"/>
      <c r="SO343" s="11"/>
      <c r="SP343" s="11"/>
      <c r="SQ343" s="11"/>
      <c r="SR343" s="11"/>
      <c r="SS343" s="11"/>
      <c r="ST343" s="11"/>
      <c r="SU343" s="11"/>
      <c r="SV343" s="11"/>
      <c r="SW343" s="11"/>
      <c r="SX343" s="11"/>
      <c r="SY343" s="11"/>
      <c r="SZ343" s="11"/>
      <c r="TA343" s="11"/>
      <c r="TB343" s="11"/>
      <c r="TC343" s="11"/>
      <c r="TD343" s="11"/>
      <c r="TE343" s="11"/>
      <c r="TF343" s="11"/>
      <c r="TG343" s="14"/>
      <c r="TH343" s="11"/>
      <c r="TI343" s="11"/>
      <c r="TJ343" s="11"/>
      <c r="TK343" s="11"/>
      <c r="TL343" s="11"/>
      <c r="TM343" s="11"/>
      <c r="TN343" s="11"/>
      <c r="TO343" s="11"/>
      <c r="TP343" s="11"/>
      <c r="TQ343" s="11"/>
      <c r="TR343" s="11"/>
      <c r="TS343" s="11"/>
      <c r="TT343" s="11"/>
      <c r="TU343" s="11"/>
      <c r="TV343" s="11"/>
      <c r="TW343" s="11"/>
      <c r="TX343" s="11"/>
      <c r="TY343" s="11"/>
      <c r="TZ343" s="11"/>
      <c r="UA343" s="11"/>
      <c r="UB343" s="11"/>
      <c r="UC343" s="11"/>
      <c r="UD343" s="11"/>
      <c r="UE343" s="11"/>
      <c r="UF343" s="11"/>
      <c r="UG343" s="11"/>
      <c r="UH343" s="11"/>
      <c r="UI343" s="11"/>
      <c r="UJ343" s="11"/>
      <c r="UK343" s="11"/>
      <c r="UL343" s="11"/>
      <c r="UM343" s="11"/>
      <c r="UN343" s="11"/>
      <c r="UO343" s="11"/>
      <c r="UP343" s="11"/>
      <c r="UQ343" s="11"/>
      <c r="UR343" s="11"/>
      <c r="US343" s="11"/>
      <c r="UT343" s="11"/>
      <c r="UU343" s="11"/>
      <c r="UV343" s="11"/>
      <c r="UW343" s="11"/>
      <c r="UX343" s="11"/>
      <c r="UY343" s="11"/>
      <c r="UZ343" s="11"/>
      <c r="VA343" s="11"/>
      <c r="VB343" s="11"/>
      <c r="VC343" s="11"/>
      <c r="VD343" s="11"/>
      <c r="VE343" s="11"/>
      <c r="VF343" s="11"/>
      <c r="VG343" s="11"/>
      <c r="VH343" s="14"/>
      <c r="VI343" s="11"/>
      <c r="VJ343" s="11"/>
      <c r="VK343" s="11"/>
      <c r="VL343" s="11"/>
      <c r="VM343" s="11"/>
      <c r="VN343" s="11"/>
      <c r="VO343" s="11"/>
      <c r="VP343" s="11"/>
      <c r="VQ343" s="11"/>
      <c r="VR343" s="11"/>
      <c r="VS343" s="11"/>
      <c r="VT343" s="11"/>
      <c r="VU343" s="11"/>
      <c r="VV343" s="11"/>
      <c r="VW343" s="11"/>
      <c r="VX343" s="11"/>
      <c r="VY343" s="11"/>
      <c r="VZ343" s="11"/>
      <c r="WA343" s="11"/>
      <c r="WB343" s="11"/>
      <c r="WC343" s="11"/>
      <c r="WD343" s="11"/>
      <c r="WE343" s="11"/>
      <c r="WF343" s="11"/>
      <c r="WG343" s="11"/>
      <c r="WH343" s="11"/>
      <c r="WI343" s="11"/>
      <c r="WJ343" s="11"/>
      <c r="WK343" s="11"/>
      <c r="WL343" s="11"/>
      <c r="WM343" s="11"/>
      <c r="WN343" s="11"/>
      <c r="WO343" s="11"/>
      <c r="WP343" s="11"/>
      <c r="WQ343" s="11"/>
      <c r="WR343" s="11"/>
      <c r="WS343" s="11"/>
      <c r="WT343" s="11"/>
      <c r="WU343" s="11"/>
      <c r="WV343" s="11"/>
      <c r="WW343" s="11"/>
      <c r="WX343" s="11"/>
      <c r="WY343" s="11"/>
      <c r="WZ343" s="11"/>
      <c r="XA343" s="11"/>
      <c r="XB343" s="11"/>
      <c r="XC343" s="11"/>
      <c r="XD343" s="11"/>
      <c r="XE343" s="11"/>
      <c r="XF343" s="11"/>
      <c r="XG343" s="11"/>
      <c r="XH343" s="11"/>
      <c r="XI343" s="11"/>
      <c r="XJ343" s="11"/>
      <c r="XK343" s="11"/>
      <c r="XL343" s="11"/>
      <c r="XM343" s="11"/>
      <c r="XN343" s="11"/>
      <c r="XO343" s="11"/>
      <c r="XP343" s="11"/>
      <c r="XQ343" s="11"/>
      <c r="XR343" s="11"/>
      <c r="XS343" s="11"/>
      <c r="XT343" s="11"/>
      <c r="XU343" s="11"/>
      <c r="XV343" s="11"/>
      <c r="XW343" s="11"/>
      <c r="XX343" s="11"/>
      <c r="XY343" s="11"/>
      <c r="XZ343" s="11"/>
      <c r="YA343" s="11"/>
      <c r="YB343" s="11"/>
      <c r="YC343" s="11"/>
      <c r="YD343" s="11"/>
      <c r="YE343" s="11"/>
      <c r="YF343" s="11"/>
      <c r="YG343" s="11"/>
      <c r="YH343" s="11"/>
      <c r="YI343" s="11"/>
      <c r="YJ343" s="11"/>
      <c r="YK343" s="11"/>
      <c r="YL343" s="11"/>
      <c r="YM343" s="11"/>
      <c r="YN343" s="11"/>
      <c r="YO343" s="11"/>
      <c r="YP343" s="11"/>
      <c r="YQ343" s="11"/>
      <c r="YR343" s="11"/>
      <c r="YS343" s="11"/>
      <c r="YT343" s="11"/>
      <c r="YU343" s="11"/>
      <c r="YV343" s="11"/>
      <c r="YW343" s="11"/>
      <c r="YX343" s="11"/>
      <c r="YY343" s="11"/>
      <c r="YZ343" s="11"/>
      <c r="ZA343" s="11"/>
      <c r="ZB343" s="11"/>
      <c r="ZC343" s="11"/>
      <c r="ZD343" s="11"/>
      <c r="ZE343" s="11"/>
      <c r="ZF343" s="11"/>
      <c r="ZG343" s="11"/>
      <c r="ZH343" s="11"/>
      <c r="ZI343" s="11"/>
      <c r="ZJ343" s="11"/>
      <c r="ZK343" s="11"/>
      <c r="ZL343" s="11"/>
      <c r="ZM343" s="11"/>
      <c r="ZN343" s="11"/>
      <c r="ZO343" s="11"/>
      <c r="ZP343" s="11"/>
      <c r="ZQ343" s="11"/>
      <c r="ZR343" s="11"/>
      <c r="ZS343" s="11"/>
      <c r="ZT343" s="11"/>
      <c r="ZU343" s="11"/>
      <c r="ZV343" s="11"/>
    </row>
    <row r="344" spans="3:698" x14ac:dyDescent="0.2">
      <c r="C344" s="14"/>
      <c r="D344" s="14"/>
      <c r="E344" s="14"/>
      <c r="F344" s="14"/>
      <c r="AY344" s="14"/>
      <c r="AZ344" s="14"/>
      <c r="BA344" s="14"/>
      <c r="BB344" s="14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4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4"/>
      <c r="KM344" s="11"/>
      <c r="KN344" s="11"/>
      <c r="KO344" s="11"/>
      <c r="KP344" s="11"/>
      <c r="KQ344" s="14"/>
      <c r="KR344" s="11"/>
      <c r="KS344" s="11"/>
      <c r="KT344" s="14"/>
      <c r="KU344" s="11"/>
      <c r="KV344" s="11"/>
      <c r="KW344" s="11"/>
      <c r="KX344" s="11"/>
      <c r="KY344" s="14"/>
      <c r="KZ344" s="11"/>
      <c r="LA344" s="11"/>
      <c r="LB344" s="11"/>
      <c r="LC344" s="11"/>
      <c r="LD344" s="11"/>
      <c r="LE344" s="11"/>
      <c r="LF344" s="11"/>
      <c r="LG344" s="11"/>
      <c r="LH344" s="11"/>
      <c r="LI344" s="11"/>
      <c r="LJ344" s="11"/>
      <c r="LK344" s="11"/>
      <c r="LL344" s="11"/>
      <c r="LM344" s="11"/>
      <c r="LN344" s="11"/>
      <c r="LO344" s="11"/>
      <c r="LP344" s="11"/>
      <c r="LQ344" s="11"/>
      <c r="LR344" s="11"/>
      <c r="LS344" s="11"/>
      <c r="LT344" s="11"/>
      <c r="LU344" s="11"/>
      <c r="LV344" s="11"/>
      <c r="LW344" s="11"/>
      <c r="LX344" s="11"/>
      <c r="LY344" s="11"/>
      <c r="LZ344" s="11"/>
      <c r="MA344" s="11"/>
      <c r="MB344" s="11"/>
      <c r="MC344" s="11"/>
      <c r="MD344" s="11"/>
      <c r="ME344" s="11"/>
      <c r="MF344" s="11"/>
      <c r="MG344" s="11"/>
      <c r="MH344" s="11"/>
      <c r="MI344" s="11"/>
      <c r="MJ344" s="11"/>
      <c r="MK344" s="11"/>
      <c r="ML344" s="11"/>
      <c r="MM344" s="11"/>
      <c r="MN344" s="11"/>
      <c r="MO344" s="11"/>
      <c r="MP344" s="11"/>
      <c r="MQ344" s="11"/>
      <c r="MR344" s="11"/>
      <c r="MS344" s="11"/>
      <c r="MT344" s="11"/>
      <c r="MU344" s="11"/>
      <c r="MV344" s="11"/>
      <c r="MW344" s="11"/>
      <c r="MX344" s="11"/>
      <c r="MY344" s="11"/>
      <c r="MZ344" s="11"/>
      <c r="NA344" s="11"/>
      <c r="NB344" s="11"/>
      <c r="NC344" s="11"/>
      <c r="ND344" s="11"/>
      <c r="NE344" s="11"/>
      <c r="NF344" s="11"/>
      <c r="NG344" s="11"/>
      <c r="NH344" s="11"/>
      <c r="NI344" s="11"/>
      <c r="NJ344" s="11"/>
      <c r="NK344" s="11"/>
      <c r="NL344" s="11"/>
      <c r="NM344" s="11"/>
      <c r="NN344" s="11"/>
      <c r="NO344" s="11"/>
      <c r="NP344" s="11"/>
      <c r="NQ344" s="11"/>
      <c r="NR344" s="11"/>
      <c r="NS344" s="11"/>
      <c r="NT344" s="14"/>
      <c r="NU344" s="11"/>
      <c r="NV344" s="11"/>
      <c r="NW344" s="11"/>
      <c r="NX344" s="11"/>
      <c r="NY344" s="11"/>
      <c r="NZ344" s="11"/>
      <c r="OA344" s="11"/>
      <c r="OB344" s="11"/>
      <c r="OC344" s="11"/>
      <c r="OD344" s="11"/>
      <c r="OE344" s="11"/>
      <c r="OF344" s="11"/>
      <c r="OG344" s="11"/>
      <c r="OH344" s="11"/>
      <c r="OI344" s="11"/>
      <c r="OJ344" s="11"/>
      <c r="OK344" s="11"/>
      <c r="OL344" s="11"/>
      <c r="OM344" s="11"/>
      <c r="ON344" s="11"/>
      <c r="OO344" s="11"/>
      <c r="OP344" s="11"/>
      <c r="OQ344" s="11"/>
      <c r="OR344" s="11"/>
      <c r="OS344" s="14"/>
      <c r="OT344" s="44"/>
      <c r="OU344" s="11"/>
      <c r="OV344" s="11"/>
      <c r="OW344" s="11"/>
      <c r="OX344" s="11"/>
      <c r="OY344" s="11"/>
      <c r="OZ344" s="11"/>
      <c r="PA344" s="11"/>
      <c r="PB344" s="11"/>
      <c r="PC344" s="11"/>
      <c r="PD344" s="11"/>
      <c r="PE344" s="11"/>
      <c r="PF344" s="11"/>
      <c r="PG344" s="11"/>
      <c r="PH344" s="11"/>
      <c r="PI344" s="11"/>
      <c r="PJ344" s="11"/>
      <c r="PK344" s="11"/>
      <c r="PL344" s="11"/>
      <c r="PM344" s="11"/>
      <c r="PN344" s="11"/>
      <c r="PO344" s="11"/>
      <c r="PP344" s="11"/>
      <c r="PQ344" s="11"/>
      <c r="PR344" s="11"/>
      <c r="PS344" s="11"/>
      <c r="PT344" s="11"/>
      <c r="PU344" s="11"/>
      <c r="PV344" s="11"/>
      <c r="PW344" s="11"/>
      <c r="PX344" s="14"/>
      <c r="PY344" s="11"/>
      <c r="PZ344" s="11"/>
      <c r="QA344" s="11"/>
      <c r="QB344" s="11"/>
      <c r="QC344" s="11"/>
      <c r="QD344" s="11"/>
      <c r="QE344" s="11"/>
      <c r="QF344" s="11"/>
      <c r="QG344" s="11"/>
      <c r="QH344" s="11"/>
      <c r="QI344" s="11"/>
      <c r="QJ344" s="11"/>
      <c r="QK344" s="11"/>
      <c r="QL344" s="11"/>
      <c r="QM344" s="11"/>
      <c r="QN344" s="11"/>
      <c r="QO344" s="11"/>
      <c r="QP344" s="11"/>
      <c r="QQ344" s="11"/>
      <c r="QR344" s="11"/>
      <c r="QS344" s="11"/>
      <c r="QT344" s="11"/>
      <c r="QU344" s="11"/>
      <c r="QV344" s="11"/>
      <c r="QW344" s="11"/>
      <c r="QX344" s="11"/>
      <c r="QY344" s="11"/>
      <c r="QZ344" s="11"/>
      <c r="RA344" s="14"/>
      <c r="RB344" s="11"/>
      <c r="RC344" s="11"/>
      <c r="RD344" s="11"/>
      <c r="RE344" s="11"/>
      <c r="RF344" s="11"/>
      <c r="RG344" s="11"/>
      <c r="RH344" s="11"/>
      <c r="RI344" s="11"/>
      <c r="RJ344" s="14"/>
      <c r="RK344" s="11"/>
      <c r="RL344" s="11"/>
      <c r="RM344" s="11"/>
      <c r="RN344" s="11"/>
      <c r="RO344" s="11"/>
      <c r="RP344" s="11"/>
      <c r="RQ344" s="11"/>
      <c r="RR344" s="11"/>
      <c r="RS344" s="11"/>
      <c r="RT344" s="11"/>
      <c r="RU344" s="11"/>
      <c r="RV344" s="11"/>
      <c r="RW344" s="11"/>
      <c r="RX344" s="11"/>
      <c r="RY344" s="11"/>
      <c r="RZ344" s="11"/>
      <c r="SA344" s="11"/>
      <c r="SB344" s="11"/>
      <c r="SC344" s="11"/>
      <c r="SD344" s="11"/>
      <c r="SE344" s="11"/>
      <c r="SF344" s="11"/>
      <c r="SG344" s="11"/>
      <c r="SH344" s="11"/>
      <c r="SI344" s="11"/>
      <c r="SJ344" s="11"/>
      <c r="SK344" s="11"/>
      <c r="SL344" s="11"/>
      <c r="SM344" s="11"/>
      <c r="SN344" s="11"/>
      <c r="SO344" s="11"/>
      <c r="SP344" s="11"/>
      <c r="SQ344" s="11"/>
      <c r="SR344" s="11"/>
      <c r="SS344" s="11"/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4"/>
      <c r="TH344" s="11"/>
      <c r="TI344" s="11"/>
      <c r="TJ344" s="11"/>
      <c r="TK344" s="11"/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1"/>
      <c r="UP344" s="11"/>
      <c r="UQ344" s="11"/>
      <c r="UR344" s="11"/>
      <c r="US344" s="11"/>
      <c r="UT344" s="11"/>
      <c r="UU344" s="11"/>
      <c r="UV344" s="11"/>
      <c r="UW344" s="11"/>
      <c r="UX344" s="11"/>
      <c r="UY344" s="11"/>
      <c r="UZ344" s="11"/>
      <c r="VA344" s="11"/>
      <c r="VB344" s="11"/>
      <c r="VC344" s="11"/>
      <c r="VD344" s="11"/>
      <c r="VE344" s="11"/>
      <c r="VF344" s="11"/>
      <c r="VG344" s="11"/>
      <c r="VH344" s="14"/>
      <c r="VI344" s="11"/>
      <c r="VJ344" s="11"/>
      <c r="VK344" s="11"/>
      <c r="VL344" s="11"/>
      <c r="VM344" s="11"/>
      <c r="VN344" s="11"/>
      <c r="VO344" s="11"/>
      <c r="VP344" s="11"/>
      <c r="VQ344" s="11"/>
      <c r="VR344" s="11"/>
      <c r="VS344" s="11"/>
      <c r="VT344" s="11"/>
      <c r="VU344" s="11"/>
      <c r="VV344" s="11"/>
      <c r="VW344" s="11"/>
      <c r="VX344" s="11"/>
      <c r="VY344" s="11"/>
      <c r="VZ344" s="11"/>
      <c r="WA344" s="11"/>
      <c r="WB344" s="11"/>
      <c r="WC344" s="11"/>
      <c r="WD344" s="11"/>
      <c r="WE344" s="11"/>
      <c r="WF344" s="11"/>
      <c r="WG344" s="11"/>
      <c r="WH344" s="11"/>
      <c r="WI344" s="11"/>
      <c r="WJ344" s="11"/>
      <c r="WK344" s="11"/>
      <c r="WL344" s="11"/>
      <c r="WM344" s="11"/>
      <c r="WN344" s="11"/>
      <c r="WO344" s="11"/>
      <c r="WP344" s="11"/>
      <c r="WQ344" s="11"/>
      <c r="WR344" s="11"/>
      <c r="WS344" s="11"/>
      <c r="WT344" s="11"/>
      <c r="WU344" s="11"/>
      <c r="WV344" s="11"/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1"/>
      <c r="XW344" s="11"/>
      <c r="XX344" s="11"/>
      <c r="XY344" s="11"/>
      <c r="XZ344" s="11"/>
      <c r="YA344" s="11"/>
      <c r="YB344" s="11"/>
      <c r="YC344" s="11"/>
      <c r="YD344" s="11"/>
      <c r="YE344" s="11"/>
      <c r="YF344" s="11"/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1"/>
      <c r="ZE344" s="11"/>
      <c r="ZF344" s="11"/>
      <c r="ZG344" s="11"/>
      <c r="ZH344" s="11"/>
      <c r="ZI344" s="11"/>
      <c r="ZJ344" s="11"/>
      <c r="ZK344" s="11"/>
      <c r="ZL344" s="11"/>
      <c r="ZM344" s="11"/>
      <c r="ZN344" s="11"/>
      <c r="ZO344" s="11"/>
      <c r="ZP344" s="11"/>
      <c r="ZQ344" s="11"/>
      <c r="ZR344" s="11"/>
      <c r="ZS344" s="11"/>
      <c r="ZT344" s="11"/>
      <c r="ZU344" s="11"/>
      <c r="ZV344" s="11"/>
    </row>
    <row r="345" spans="3:698" x14ac:dyDescent="0.2">
      <c r="C345" s="14"/>
      <c r="D345" s="14"/>
      <c r="E345" s="14"/>
      <c r="F345" s="14"/>
      <c r="AY345" s="14"/>
      <c r="AZ345" s="14"/>
      <c r="BA345" s="14"/>
      <c r="BB345" s="14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4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4"/>
      <c r="KM345" s="11"/>
      <c r="KN345" s="11"/>
      <c r="KO345" s="11"/>
      <c r="KP345" s="11"/>
      <c r="KQ345" s="14"/>
      <c r="KR345" s="11"/>
      <c r="KS345" s="11"/>
      <c r="KT345" s="14"/>
      <c r="KU345" s="11"/>
      <c r="KV345" s="11"/>
      <c r="KW345" s="11"/>
      <c r="KX345" s="11"/>
      <c r="KY345" s="14"/>
      <c r="KZ345" s="11"/>
      <c r="LA345" s="11"/>
      <c r="LB345" s="11"/>
      <c r="LC345" s="11"/>
      <c r="LD345" s="11"/>
      <c r="LE345" s="11"/>
      <c r="LF345" s="11"/>
      <c r="LG345" s="11"/>
      <c r="LH345" s="11"/>
      <c r="LI345" s="11"/>
      <c r="LJ345" s="11"/>
      <c r="LK345" s="11"/>
      <c r="LL345" s="11"/>
      <c r="LM345" s="11"/>
      <c r="LN345" s="11"/>
      <c r="LO345" s="11"/>
      <c r="LP345" s="11"/>
      <c r="LQ345" s="11"/>
      <c r="LR345" s="11"/>
      <c r="LS345" s="11"/>
      <c r="LT345" s="11"/>
      <c r="LU345" s="11"/>
      <c r="LV345" s="11"/>
      <c r="LW345" s="11"/>
      <c r="LX345" s="11"/>
      <c r="LY345" s="11"/>
      <c r="LZ345" s="11"/>
      <c r="MA345" s="11"/>
      <c r="MB345" s="11"/>
      <c r="MC345" s="11"/>
      <c r="MD345" s="11"/>
      <c r="ME345" s="11"/>
      <c r="MF345" s="11"/>
      <c r="MG345" s="11"/>
      <c r="MH345" s="11"/>
      <c r="MI345" s="11"/>
      <c r="MJ345" s="11"/>
      <c r="MK345" s="11"/>
      <c r="ML345" s="11"/>
      <c r="MM345" s="11"/>
      <c r="MN345" s="11"/>
      <c r="MO345" s="11"/>
      <c r="MP345" s="11"/>
      <c r="MQ345" s="11"/>
      <c r="MR345" s="11"/>
      <c r="MS345" s="11"/>
      <c r="MT345" s="11"/>
      <c r="MU345" s="11"/>
      <c r="MV345" s="11"/>
      <c r="MW345" s="11"/>
      <c r="MX345" s="11"/>
      <c r="MY345" s="11"/>
      <c r="MZ345" s="11"/>
      <c r="NA345" s="11"/>
      <c r="NB345" s="11"/>
      <c r="NC345" s="11"/>
      <c r="ND345" s="11"/>
      <c r="NE345" s="11"/>
      <c r="NF345" s="11"/>
      <c r="NG345" s="11"/>
      <c r="NH345" s="11"/>
      <c r="NI345" s="11"/>
      <c r="NJ345" s="11"/>
      <c r="NK345" s="11"/>
      <c r="NL345" s="11"/>
      <c r="NM345" s="11"/>
      <c r="NN345" s="11"/>
      <c r="NO345" s="11"/>
      <c r="NP345" s="11"/>
      <c r="NQ345" s="11"/>
      <c r="NR345" s="11"/>
      <c r="NS345" s="11"/>
      <c r="NT345" s="14"/>
      <c r="NU345" s="11"/>
      <c r="NV345" s="11"/>
      <c r="NW345" s="11"/>
      <c r="NX345" s="11"/>
      <c r="NY345" s="11"/>
      <c r="NZ345" s="11"/>
      <c r="OA345" s="11"/>
      <c r="OB345" s="11"/>
      <c r="OC345" s="11"/>
      <c r="OD345" s="11"/>
      <c r="OE345" s="11"/>
      <c r="OF345" s="11"/>
      <c r="OG345" s="11"/>
      <c r="OH345" s="11"/>
      <c r="OI345" s="11"/>
      <c r="OJ345" s="11"/>
      <c r="OK345" s="11"/>
      <c r="OL345" s="11"/>
      <c r="OM345" s="11"/>
      <c r="ON345" s="11"/>
      <c r="OO345" s="11"/>
      <c r="OP345" s="11"/>
      <c r="OQ345" s="11"/>
      <c r="OR345" s="11"/>
      <c r="OS345" s="14"/>
      <c r="OT345" s="44"/>
      <c r="OU345" s="11"/>
      <c r="OV345" s="11"/>
      <c r="OW345" s="11"/>
      <c r="OX345" s="11"/>
      <c r="OY345" s="11"/>
      <c r="OZ345" s="11"/>
      <c r="PA345" s="11"/>
      <c r="PB345" s="11"/>
      <c r="PC345" s="11"/>
      <c r="PD345" s="11"/>
      <c r="PE345" s="11"/>
      <c r="PF345" s="11"/>
      <c r="PG345" s="11"/>
      <c r="PH345" s="11"/>
      <c r="PI345" s="11"/>
      <c r="PJ345" s="11"/>
      <c r="PK345" s="11"/>
      <c r="PL345" s="11"/>
      <c r="PM345" s="11"/>
      <c r="PN345" s="11"/>
      <c r="PO345" s="11"/>
      <c r="PP345" s="11"/>
      <c r="PQ345" s="11"/>
      <c r="PR345" s="11"/>
      <c r="PS345" s="11"/>
      <c r="PT345" s="11"/>
      <c r="PU345" s="11"/>
      <c r="PV345" s="11"/>
      <c r="PW345" s="11"/>
      <c r="PX345" s="14"/>
      <c r="PY345" s="11"/>
      <c r="PZ345" s="11"/>
      <c r="QA345" s="11"/>
      <c r="QB345" s="11"/>
      <c r="QC345" s="11"/>
      <c r="QD345" s="11"/>
      <c r="QE345" s="11"/>
      <c r="QF345" s="11"/>
      <c r="QG345" s="11"/>
      <c r="QH345" s="11"/>
      <c r="QI345" s="11"/>
      <c r="QJ345" s="11"/>
      <c r="QK345" s="11"/>
      <c r="QL345" s="11"/>
      <c r="QM345" s="11"/>
      <c r="QN345" s="11"/>
      <c r="QO345" s="11"/>
      <c r="QP345" s="11"/>
      <c r="QQ345" s="11"/>
      <c r="QR345" s="11"/>
      <c r="QS345" s="11"/>
      <c r="QT345" s="11"/>
      <c r="QU345" s="11"/>
      <c r="QV345" s="11"/>
      <c r="QW345" s="11"/>
      <c r="QX345" s="11"/>
      <c r="QY345" s="11"/>
      <c r="QZ345" s="11"/>
      <c r="RA345" s="14"/>
      <c r="RB345" s="11"/>
      <c r="RC345" s="11"/>
      <c r="RD345" s="11"/>
      <c r="RE345" s="11"/>
      <c r="RF345" s="11"/>
      <c r="RG345" s="11"/>
      <c r="RH345" s="11"/>
      <c r="RI345" s="11"/>
      <c r="RJ345" s="14"/>
      <c r="RK345" s="11"/>
      <c r="RL345" s="11"/>
      <c r="RM345" s="11"/>
      <c r="RN345" s="11"/>
      <c r="RO345" s="11"/>
      <c r="RP345" s="11"/>
      <c r="RQ345" s="11"/>
      <c r="RR345" s="11"/>
      <c r="RS345" s="11"/>
      <c r="RT345" s="11"/>
      <c r="RU345" s="11"/>
      <c r="RV345" s="11"/>
      <c r="RW345" s="11"/>
      <c r="RX345" s="11"/>
      <c r="RY345" s="11"/>
      <c r="RZ345" s="11"/>
      <c r="SA345" s="11"/>
      <c r="SB345" s="11"/>
      <c r="SC345" s="11"/>
      <c r="SD345" s="11"/>
      <c r="SE345" s="11"/>
      <c r="SF345" s="11"/>
      <c r="SG345" s="11"/>
      <c r="SH345" s="11"/>
      <c r="SI345" s="11"/>
      <c r="SJ345" s="11"/>
      <c r="SK345" s="11"/>
      <c r="SL345" s="11"/>
      <c r="SM345" s="11"/>
      <c r="SN345" s="11"/>
      <c r="SO345" s="11"/>
      <c r="SP345" s="11"/>
      <c r="SQ345" s="11"/>
      <c r="SR345" s="11"/>
      <c r="SS345" s="11"/>
      <c r="ST345" s="11"/>
      <c r="SU345" s="11"/>
      <c r="SV345" s="11"/>
      <c r="SW345" s="11"/>
      <c r="SX345" s="11"/>
      <c r="SY345" s="11"/>
      <c r="SZ345" s="11"/>
      <c r="TA345" s="11"/>
      <c r="TB345" s="11"/>
      <c r="TC345" s="11"/>
      <c r="TD345" s="11"/>
      <c r="TE345" s="11"/>
      <c r="TF345" s="11"/>
      <c r="TG345" s="14"/>
      <c r="TH345" s="11"/>
      <c r="TI345" s="11"/>
      <c r="TJ345" s="11"/>
      <c r="TK345" s="11"/>
      <c r="TL345" s="11"/>
      <c r="TM345" s="11"/>
      <c r="TN345" s="11"/>
      <c r="TO345" s="11"/>
      <c r="TP345" s="11"/>
      <c r="TQ345" s="11"/>
      <c r="TR345" s="11"/>
      <c r="TS345" s="11"/>
      <c r="TT345" s="11"/>
      <c r="TU345" s="11"/>
      <c r="TV345" s="11"/>
      <c r="TW345" s="11"/>
      <c r="TX345" s="11"/>
      <c r="TY345" s="11"/>
      <c r="TZ345" s="11"/>
      <c r="UA345" s="11"/>
      <c r="UB345" s="11"/>
      <c r="UC345" s="11"/>
      <c r="UD345" s="11"/>
      <c r="UE345" s="11"/>
      <c r="UF345" s="11"/>
      <c r="UG345" s="11"/>
      <c r="UH345" s="11"/>
      <c r="UI345" s="11"/>
      <c r="UJ345" s="11"/>
      <c r="UK345" s="11"/>
      <c r="UL345" s="11"/>
      <c r="UM345" s="11"/>
      <c r="UN345" s="11"/>
      <c r="UO345" s="11"/>
      <c r="UP345" s="11"/>
      <c r="UQ345" s="11"/>
      <c r="UR345" s="11"/>
      <c r="US345" s="11"/>
      <c r="UT345" s="11"/>
      <c r="UU345" s="11"/>
      <c r="UV345" s="11"/>
      <c r="UW345" s="11"/>
      <c r="UX345" s="11"/>
      <c r="UY345" s="11"/>
      <c r="UZ345" s="11"/>
      <c r="VA345" s="11"/>
      <c r="VB345" s="11"/>
      <c r="VC345" s="11"/>
      <c r="VD345" s="11"/>
      <c r="VE345" s="11"/>
      <c r="VF345" s="11"/>
      <c r="VG345" s="11"/>
      <c r="VH345" s="14"/>
      <c r="VI345" s="11"/>
      <c r="VJ345" s="11"/>
      <c r="VK345" s="11"/>
      <c r="VL345" s="11"/>
      <c r="VM345" s="11"/>
      <c r="VN345" s="11"/>
      <c r="VO345" s="11"/>
      <c r="VP345" s="11"/>
      <c r="VQ345" s="11"/>
      <c r="VR345" s="11"/>
      <c r="VS345" s="11"/>
      <c r="VT345" s="11"/>
      <c r="VU345" s="11"/>
      <c r="VV345" s="11"/>
      <c r="VW345" s="11"/>
      <c r="VX345" s="11"/>
      <c r="VY345" s="11"/>
      <c r="VZ345" s="11"/>
      <c r="WA345" s="11"/>
      <c r="WB345" s="11"/>
      <c r="WC345" s="11"/>
      <c r="WD345" s="11"/>
      <c r="WE345" s="11"/>
      <c r="WF345" s="11"/>
      <c r="WG345" s="11"/>
      <c r="WH345" s="11"/>
      <c r="WI345" s="11"/>
      <c r="WJ345" s="11"/>
      <c r="WK345" s="11"/>
      <c r="WL345" s="11"/>
      <c r="WM345" s="11"/>
      <c r="WN345" s="11"/>
      <c r="WO345" s="11"/>
      <c r="WP345" s="11"/>
      <c r="WQ345" s="11"/>
      <c r="WR345" s="11"/>
      <c r="WS345" s="11"/>
      <c r="WT345" s="11"/>
      <c r="WU345" s="11"/>
      <c r="WV345" s="11"/>
      <c r="WW345" s="11"/>
      <c r="WX345" s="11"/>
      <c r="WY345" s="11"/>
      <c r="WZ345" s="11"/>
      <c r="XA345" s="11"/>
      <c r="XB345" s="11"/>
      <c r="XC345" s="11"/>
      <c r="XD345" s="11"/>
      <c r="XE345" s="11"/>
      <c r="XF345" s="11"/>
      <c r="XG345" s="11"/>
      <c r="XH345" s="11"/>
      <c r="XI345" s="11"/>
      <c r="XJ345" s="11"/>
      <c r="XK345" s="11"/>
      <c r="XL345" s="11"/>
      <c r="XM345" s="11"/>
      <c r="XN345" s="11"/>
      <c r="XO345" s="11"/>
      <c r="XP345" s="11"/>
      <c r="XQ345" s="11"/>
      <c r="XR345" s="11"/>
      <c r="XS345" s="11"/>
      <c r="XT345" s="11"/>
      <c r="XU345" s="11"/>
      <c r="XV345" s="11"/>
      <c r="XW345" s="11"/>
      <c r="XX345" s="11"/>
      <c r="XY345" s="11"/>
      <c r="XZ345" s="11"/>
      <c r="YA345" s="11"/>
      <c r="YB345" s="11"/>
      <c r="YC345" s="11"/>
      <c r="YD345" s="11"/>
      <c r="YE345" s="11"/>
      <c r="YF345" s="11"/>
      <c r="YG345" s="11"/>
      <c r="YH345" s="11"/>
      <c r="YI345" s="11"/>
      <c r="YJ345" s="11"/>
      <c r="YK345" s="11"/>
      <c r="YL345" s="11"/>
      <c r="YM345" s="11"/>
      <c r="YN345" s="11"/>
      <c r="YO345" s="11"/>
      <c r="YP345" s="11"/>
      <c r="YQ345" s="11"/>
      <c r="YR345" s="11"/>
      <c r="YS345" s="11"/>
      <c r="YT345" s="11"/>
      <c r="YU345" s="11"/>
      <c r="YV345" s="11"/>
      <c r="YW345" s="11"/>
      <c r="YX345" s="11"/>
      <c r="YY345" s="11"/>
      <c r="YZ345" s="11"/>
      <c r="ZA345" s="11"/>
      <c r="ZB345" s="11"/>
      <c r="ZC345" s="11"/>
      <c r="ZD345" s="11"/>
      <c r="ZE345" s="11"/>
      <c r="ZF345" s="11"/>
      <c r="ZG345" s="11"/>
      <c r="ZH345" s="11"/>
      <c r="ZI345" s="11"/>
      <c r="ZJ345" s="11"/>
      <c r="ZK345" s="11"/>
      <c r="ZL345" s="11"/>
      <c r="ZM345" s="11"/>
      <c r="ZN345" s="11"/>
      <c r="ZO345" s="11"/>
      <c r="ZP345" s="11"/>
      <c r="ZQ345" s="11"/>
      <c r="ZR345" s="11"/>
      <c r="ZS345" s="11"/>
      <c r="ZT345" s="11"/>
      <c r="ZU345" s="11"/>
      <c r="ZV345" s="11"/>
    </row>
    <row r="346" spans="3:698" x14ac:dyDescent="0.2">
      <c r="C346" s="14"/>
      <c r="D346" s="14"/>
      <c r="E346" s="14"/>
      <c r="F346" s="14"/>
      <c r="AY346" s="14"/>
      <c r="AZ346" s="14"/>
      <c r="BA346" s="14"/>
      <c r="BB346" s="14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4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4"/>
      <c r="KM346" s="11"/>
      <c r="KN346" s="11"/>
      <c r="KO346" s="11"/>
      <c r="KP346" s="11"/>
      <c r="KQ346" s="14"/>
      <c r="KR346" s="11"/>
      <c r="KS346" s="11"/>
      <c r="KT346" s="14"/>
      <c r="KU346" s="11"/>
      <c r="KV346" s="11"/>
      <c r="KW346" s="11"/>
      <c r="KX346" s="11"/>
      <c r="KY346" s="14"/>
      <c r="KZ346" s="11"/>
      <c r="LA346" s="11"/>
      <c r="LB346" s="11"/>
      <c r="LC346" s="11"/>
      <c r="LD346" s="11"/>
      <c r="LE346" s="11"/>
      <c r="LF346" s="11"/>
      <c r="LG346" s="11"/>
      <c r="LH346" s="11"/>
      <c r="LI346" s="11"/>
      <c r="LJ346" s="11"/>
      <c r="LK346" s="11"/>
      <c r="LL346" s="11"/>
      <c r="LM346" s="11"/>
      <c r="LN346" s="11"/>
      <c r="LO346" s="11"/>
      <c r="LP346" s="11"/>
      <c r="LQ346" s="11"/>
      <c r="LR346" s="11"/>
      <c r="LS346" s="11"/>
      <c r="LT346" s="11"/>
      <c r="LU346" s="11"/>
      <c r="LV346" s="11"/>
      <c r="LW346" s="11"/>
      <c r="LX346" s="11"/>
      <c r="LY346" s="11"/>
      <c r="LZ346" s="11"/>
      <c r="MA346" s="11"/>
      <c r="MB346" s="11"/>
      <c r="MC346" s="11"/>
      <c r="MD346" s="11"/>
      <c r="ME346" s="11"/>
      <c r="MF346" s="11"/>
      <c r="MG346" s="11"/>
      <c r="MH346" s="11"/>
      <c r="MI346" s="11"/>
      <c r="MJ346" s="11"/>
      <c r="MK346" s="11"/>
      <c r="ML346" s="11"/>
      <c r="MM346" s="11"/>
      <c r="MN346" s="11"/>
      <c r="MO346" s="11"/>
      <c r="MP346" s="11"/>
      <c r="MQ346" s="11"/>
      <c r="MR346" s="11"/>
      <c r="MS346" s="11"/>
      <c r="MT346" s="11"/>
      <c r="MU346" s="11"/>
      <c r="MV346" s="11"/>
      <c r="MW346" s="11"/>
      <c r="MX346" s="11"/>
      <c r="MY346" s="11"/>
      <c r="MZ346" s="11"/>
      <c r="NA346" s="11"/>
      <c r="NB346" s="11"/>
      <c r="NC346" s="11"/>
      <c r="ND346" s="11"/>
      <c r="NE346" s="11"/>
      <c r="NF346" s="11"/>
      <c r="NG346" s="11"/>
      <c r="NH346" s="11"/>
      <c r="NI346" s="11"/>
      <c r="NJ346" s="11"/>
      <c r="NK346" s="11"/>
      <c r="NL346" s="11"/>
      <c r="NM346" s="11"/>
      <c r="NN346" s="11"/>
      <c r="NO346" s="11"/>
      <c r="NP346" s="11"/>
      <c r="NQ346" s="11"/>
      <c r="NR346" s="11"/>
      <c r="NS346" s="11"/>
      <c r="NT346" s="14"/>
      <c r="NU346" s="11"/>
      <c r="NV346" s="11"/>
      <c r="NW346" s="11"/>
      <c r="NX346" s="11"/>
      <c r="NY346" s="11"/>
      <c r="NZ346" s="11"/>
      <c r="OA346" s="11"/>
      <c r="OB346" s="11"/>
      <c r="OC346" s="11"/>
      <c r="OD346" s="11"/>
      <c r="OE346" s="11"/>
      <c r="OF346" s="11"/>
      <c r="OG346" s="11"/>
      <c r="OH346" s="11"/>
      <c r="OI346" s="11"/>
      <c r="OJ346" s="11"/>
      <c r="OK346" s="11"/>
      <c r="OL346" s="11"/>
      <c r="OM346" s="11"/>
      <c r="ON346" s="11"/>
      <c r="OO346" s="11"/>
      <c r="OP346" s="11"/>
      <c r="OQ346" s="11"/>
      <c r="OR346" s="11"/>
      <c r="OS346" s="14"/>
      <c r="OT346" s="44"/>
      <c r="OU346" s="11"/>
      <c r="OV346" s="11"/>
      <c r="OW346" s="11"/>
      <c r="OX346" s="11"/>
      <c r="OY346" s="11"/>
      <c r="OZ346" s="11"/>
      <c r="PA346" s="11"/>
      <c r="PB346" s="11"/>
      <c r="PC346" s="11"/>
      <c r="PD346" s="11"/>
      <c r="PE346" s="11"/>
      <c r="PF346" s="11"/>
      <c r="PG346" s="11"/>
      <c r="PH346" s="11"/>
      <c r="PI346" s="11"/>
      <c r="PJ346" s="11"/>
      <c r="PK346" s="11"/>
      <c r="PL346" s="11"/>
      <c r="PM346" s="11"/>
      <c r="PN346" s="11"/>
      <c r="PO346" s="11"/>
      <c r="PP346" s="11"/>
      <c r="PQ346" s="11"/>
      <c r="PR346" s="11"/>
      <c r="PS346" s="11"/>
      <c r="PT346" s="11"/>
      <c r="PU346" s="11"/>
      <c r="PV346" s="11"/>
      <c r="PW346" s="11"/>
      <c r="PX346" s="14"/>
      <c r="PY346" s="11"/>
      <c r="PZ346" s="11"/>
      <c r="QA346" s="11"/>
      <c r="QB346" s="11"/>
      <c r="QC346" s="11"/>
      <c r="QD346" s="11"/>
      <c r="QE346" s="11"/>
      <c r="QF346" s="11"/>
      <c r="QG346" s="11"/>
      <c r="QH346" s="11"/>
      <c r="QI346" s="11"/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4"/>
      <c r="RB346" s="11"/>
      <c r="RC346" s="11"/>
      <c r="RD346" s="11"/>
      <c r="RE346" s="11"/>
      <c r="RF346" s="11"/>
      <c r="RG346" s="11"/>
      <c r="RH346" s="11"/>
      <c r="RI346" s="11"/>
      <c r="RJ346" s="14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4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1"/>
      <c r="UP346" s="11"/>
      <c r="UQ346" s="11"/>
      <c r="UR346" s="11"/>
      <c r="US346" s="11"/>
      <c r="UT346" s="11"/>
      <c r="UU346" s="11"/>
      <c r="UV346" s="11"/>
      <c r="UW346" s="11"/>
      <c r="UX346" s="11"/>
      <c r="UY346" s="11"/>
      <c r="UZ346" s="11"/>
      <c r="VA346" s="11"/>
      <c r="VB346" s="11"/>
      <c r="VC346" s="11"/>
      <c r="VD346" s="11"/>
      <c r="VE346" s="11"/>
      <c r="VF346" s="11"/>
      <c r="VG346" s="11"/>
      <c r="VH346" s="14"/>
      <c r="VI346" s="11"/>
      <c r="VJ346" s="11"/>
      <c r="VK346" s="11"/>
      <c r="VL346" s="11"/>
      <c r="VM346" s="11"/>
      <c r="VN346" s="11"/>
      <c r="VO346" s="11"/>
      <c r="VP346" s="11"/>
      <c r="VQ346" s="11"/>
      <c r="VR346" s="11"/>
      <c r="VS346" s="11"/>
      <c r="VT346" s="11"/>
      <c r="VU346" s="11"/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1"/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1"/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1"/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</row>
    <row r="347" spans="3:698" x14ac:dyDescent="0.2">
      <c r="C347" s="14"/>
      <c r="D347" s="14"/>
      <c r="E347" s="14"/>
      <c r="F347" s="14"/>
      <c r="AY347" s="14"/>
      <c r="AZ347" s="14"/>
      <c r="BA347" s="14"/>
      <c r="BB347" s="14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4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4"/>
      <c r="KM347" s="11"/>
      <c r="KN347" s="11"/>
      <c r="KO347" s="11"/>
      <c r="KP347" s="11"/>
      <c r="KQ347" s="14"/>
      <c r="KR347" s="11"/>
      <c r="KS347" s="11"/>
      <c r="KT347" s="14"/>
      <c r="KU347" s="11"/>
      <c r="KV347" s="11"/>
      <c r="KW347" s="11"/>
      <c r="KX347" s="11"/>
      <c r="KY347" s="14"/>
      <c r="KZ347" s="11"/>
      <c r="LA347" s="11"/>
      <c r="LB347" s="11"/>
      <c r="LC347" s="11"/>
      <c r="LD347" s="11"/>
      <c r="LE347" s="11"/>
      <c r="LF347" s="11"/>
      <c r="LG347" s="11"/>
      <c r="LH347" s="11"/>
      <c r="LI347" s="11"/>
      <c r="LJ347" s="11"/>
      <c r="LK347" s="11"/>
      <c r="LL347" s="11"/>
      <c r="LM347" s="11"/>
      <c r="LN347" s="11"/>
      <c r="LO347" s="11"/>
      <c r="LP347" s="11"/>
      <c r="LQ347" s="11"/>
      <c r="LR347" s="11"/>
      <c r="LS347" s="11"/>
      <c r="LT347" s="11"/>
      <c r="LU347" s="11"/>
      <c r="LV347" s="11"/>
      <c r="LW347" s="11"/>
      <c r="LX347" s="11"/>
      <c r="LY347" s="11"/>
      <c r="LZ347" s="11"/>
      <c r="MA347" s="11"/>
      <c r="MB347" s="11"/>
      <c r="MC347" s="11"/>
      <c r="MD347" s="11"/>
      <c r="ME347" s="11"/>
      <c r="MF347" s="11"/>
      <c r="MG347" s="11"/>
      <c r="MH347" s="11"/>
      <c r="MI347" s="11"/>
      <c r="MJ347" s="11"/>
      <c r="MK347" s="11"/>
      <c r="ML347" s="11"/>
      <c r="MM347" s="11"/>
      <c r="MN347" s="11"/>
      <c r="MO347" s="11"/>
      <c r="MP347" s="11"/>
      <c r="MQ347" s="11"/>
      <c r="MR347" s="11"/>
      <c r="MS347" s="11"/>
      <c r="MT347" s="11"/>
      <c r="MU347" s="11"/>
      <c r="MV347" s="11"/>
      <c r="MW347" s="11"/>
      <c r="MX347" s="11"/>
      <c r="MY347" s="11"/>
      <c r="MZ347" s="11"/>
      <c r="NA347" s="11"/>
      <c r="NB347" s="11"/>
      <c r="NC347" s="11"/>
      <c r="ND347" s="11"/>
      <c r="NE347" s="11"/>
      <c r="NF347" s="11"/>
      <c r="NG347" s="11"/>
      <c r="NH347" s="11"/>
      <c r="NI347" s="11"/>
      <c r="NJ347" s="11"/>
      <c r="NK347" s="11"/>
      <c r="NL347" s="11"/>
      <c r="NM347" s="11"/>
      <c r="NN347" s="11"/>
      <c r="NO347" s="11"/>
      <c r="NP347" s="11"/>
      <c r="NQ347" s="11"/>
      <c r="NR347" s="11"/>
      <c r="NS347" s="11"/>
      <c r="NT347" s="14"/>
      <c r="NU347" s="11"/>
      <c r="NV347" s="11"/>
      <c r="NW347" s="11"/>
      <c r="NX347" s="11"/>
      <c r="NY347" s="11"/>
      <c r="NZ347" s="11"/>
      <c r="OA347" s="11"/>
      <c r="OB347" s="11"/>
      <c r="OC347" s="11"/>
      <c r="OD347" s="11"/>
      <c r="OE347" s="11"/>
      <c r="OF347" s="11"/>
      <c r="OG347" s="11"/>
      <c r="OH347" s="11"/>
      <c r="OI347" s="11"/>
      <c r="OJ347" s="11"/>
      <c r="OK347" s="11"/>
      <c r="OL347" s="11"/>
      <c r="OM347" s="11"/>
      <c r="ON347" s="11"/>
      <c r="OO347" s="11"/>
      <c r="OP347" s="11"/>
      <c r="OQ347" s="11"/>
      <c r="OR347" s="11"/>
      <c r="OS347" s="14"/>
      <c r="OT347" s="44"/>
      <c r="OU347" s="11"/>
      <c r="OV347" s="11"/>
      <c r="OW347" s="11"/>
      <c r="OX347" s="11"/>
      <c r="OY347" s="11"/>
      <c r="OZ347" s="11"/>
      <c r="PA347" s="11"/>
      <c r="PB347" s="11"/>
      <c r="PC347" s="11"/>
      <c r="PD347" s="11"/>
      <c r="PE347" s="11"/>
      <c r="PF347" s="11"/>
      <c r="PG347" s="11"/>
      <c r="PH347" s="11"/>
      <c r="PI347" s="11"/>
      <c r="PJ347" s="11"/>
      <c r="PK347" s="11"/>
      <c r="PL347" s="11"/>
      <c r="PM347" s="11"/>
      <c r="PN347" s="11"/>
      <c r="PO347" s="11"/>
      <c r="PP347" s="11"/>
      <c r="PQ347" s="11"/>
      <c r="PR347" s="11"/>
      <c r="PS347" s="11"/>
      <c r="PT347" s="11"/>
      <c r="PU347" s="11"/>
      <c r="PV347" s="11"/>
      <c r="PW347" s="11"/>
      <c r="PX347" s="14"/>
      <c r="PY347" s="11"/>
      <c r="PZ347" s="11"/>
      <c r="QA347" s="11"/>
      <c r="QB347" s="11"/>
      <c r="QC347" s="11"/>
      <c r="QD347" s="11"/>
      <c r="QE347" s="11"/>
      <c r="QF347" s="11"/>
      <c r="QG347" s="11"/>
      <c r="QH347" s="11"/>
      <c r="QI347" s="11"/>
      <c r="QJ347" s="11"/>
      <c r="QK347" s="11"/>
      <c r="QL347" s="11"/>
      <c r="QM347" s="11"/>
      <c r="QN347" s="11"/>
      <c r="QO347" s="11"/>
      <c r="QP347" s="11"/>
      <c r="QQ347" s="11"/>
      <c r="QR347" s="11"/>
      <c r="QS347" s="11"/>
      <c r="QT347" s="11"/>
      <c r="QU347" s="11"/>
      <c r="QV347" s="11"/>
      <c r="QW347" s="11"/>
      <c r="QX347" s="11"/>
      <c r="QY347" s="11"/>
      <c r="QZ347" s="11"/>
      <c r="RA347" s="14"/>
      <c r="RB347" s="11"/>
      <c r="RC347" s="11"/>
      <c r="RD347" s="11"/>
      <c r="RE347" s="11"/>
      <c r="RF347" s="11"/>
      <c r="RG347" s="11"/>
      <c r="RH347" s="11"/>
      <c r="RI347" s="11"/>
      <c r="RJ347" s="14"/>
      <c r="RK347" s="11"/>
      <c r="RL347" s="11"/>
      <c r="RM347" s="11"/>
      <c r="RN347" s="11"/>
      <c r="RO347" s="11"/>
      <c r="RP347" s="11"/>
      <c r="RQ347" s="11"/>
      <c r="RR347" s="11"/>
      <c r="RS347" s="11"/>
      <c r="RT347" s="11"/>
      <c r="RU347" s="11"/>
      <c r="RV347" s="11"/>
      <c r="RW347" s="11"/>
      <c r="RX347" s="11"/>
      <c r="RY347" s="11"/>
      <c r="RZ347" s="11"/>
      <c r="SA347" s="11"/>
      <c r="SB347" s="11"/>
      <c r="SC347" s="11"/>
      <c r="SD347" s="11"/>
      <c r="SE347" s="11"/>
      <c r="SF347" s="11"/>
      <c r="SG347" s="11"/>
      <c r="SH347" s="11"/>
      <c r="SI347" s="11"/>
      <c r="SJ347" s="11"/>
      <c r="SK347" s="11"/>
      <c r="SL347" s="11"/>
      <c r="SM347" s="11"/>
      <c r="SN347" s="11"/>
      <c r="SO347" s="11"/>
      <c r="SP347" s="11"/>
      <c r="SQ347" s="11"/>
      <c r="SR347" s="11"/>
      <c r="SS347" s="11"/>
      <c r="ST347" s="11"/>
      <c r="SU347" s="11"/>
      <c r="SV347" s="11"/>
      <c r="SW347" s="11"/>
      <c r="SX347" s="11"/>
      <c r="SY347" s="11"/>
      <c r="SZ347" s="11"/>
      <c r="TA347" s="11"/>
      <c r="TB347" s="11"/>
      <c r="TC347" s="11"/>
      <c r="TD347" s="11"/>
      <c r="TE347" s="11"/>
      <c r="TF347" s="11"/>
      <c r="TG347" s="14"/>
      <c r="TH347" s="11"/>
      <c r="TI347" s="11"/>
      <c r="TJ347" s="11"/>
      <c r="TK347" s="11"/>
      <c r="TL347" s="11"/>
      <c r="TM347" s="11"/>
      <c r="TN347" s="11"/>
      <c r="TO347" s="11"/>
      <c r="TP347" s="11"/>
      <c r="TQ347" s="11"/>
      <c r="TR347" s="11"/>
      <c r="TS347" s="11"/>
      <c r="TT347" s="11"/>
      <c r="TU347" s="11"/>
      <c r="TV347" s="11"/>
      <c r="TW347" s="11"/>
      <c r="TX347" s="11"/>
      <c r="TY347" s="11"/>
      <c r="TZ347" s="11"/>
      <c r="UA347" s="11"/>
      <c r="UB347" s="11"/>
      <c r="UC347" s="11"/>
      <c r="UD347" s="11"/>
      <c r="UE347" s="11"/>
      <c r="UF347" s="11"/>
      <c r="UG347" s="11"/>
      <c r="UH347" s="11"/>
      <c r="UI347" s="11"/>
      <c r="UJ347" s="11"/>
      <c r="UK347" s="11"/>
      <c r="UL347" s="11"/>
      <c r="UM347" s="11"/>
      <c r="UN347" s="11"/>
      <c r="UO347" s="11"/>
      <c r="UP347" s="11"/>
      <c r="UQ347" s="11"/>
      <c r="UR347" s="11"/>
      <c r="US347" s="11"/>
      <c r="UT347" s="11"/>
      <c r="UU347" s="11"/>
      <c r="UV347" s="11"/>
      <c r="UW347" s="11"/>
      <c r="UX347" s="11"/>
      <c r="UY347" s="11"/>
      <c r="UZ347" s="11"/>
      <c r="VA347" s="11"/>
      <c r="VB347" s="11"/>
      <c r="VC347" s="11"/>
      <c r="VD347" s="11"/>
      <c r="VE347" s="11"/>
      <c r="VF347" s="11"/>
      <c r="VG347" s="11"/>
      <c r="VH347" s="14"/>
      <c r="VI347" s="11"/>
      <c r="VJ347" s="11"/>
      <c r="VK347" s="11"/>
      <c r="VL347" s="11"/>
      <c r="VM347" s="11"/>
      <c r="VN347" s="11"/>
      <c r="VO347" s="11"/>
      <c r="VP347" s="11"/>
      <c r="VQ347" s="11"/>
      <c r="VR347" s="11"/>
      <c r="VS347" s="11"/>
      <c r="VT347" s="11"/>
      <c r="VU347" s="11"/>
      <c r="VV347" s="11"/>
      <c r="VW347" s="11"/>
      <c r="VX347" s="11"/>
      <c r="VY347" s="11"/>
      <c r="VZ347" s="11"/>
      <c r="WA347" s="11"/>
      <c r="WB347" s="11"/>
      <c r="WC347" s="11"/>
      <c r="WD347" s="11"/>
      <c r="WE347" s="11"/>
      <c r="WF347" s="11"/>
      <c r="WG347" s="11"/>
      <c r="WH347" s="11"/>
      <c r="WI347" s="11"/>
      <c r="WJ347" s="11"/>
      <c r="WK347" s="11"/>
      <c r="WL347" s="11"/>
      <c r="WM347" s="11"/>
      <c r="WN347" s="11"/>
      <c r="WO347" s="11"/>
      <c r="WP347" s="11"/>
      <c r="WQ347" s="11"/>
      <c r="WR347" s="11"/>
      <c r="WS347" s="11"/>
      <c r="WT347" s="11"/>
      <c r="WU347" s="11"/>
      <c r="WV347" s="11"/>
      <c r="WW347" s="11"/>
      <c r="WX347" s="11"/>
      <c r="WY347" s="11"/>
      <c r="WZ347" s="11"/>
      <c r="XA347" s="11"/>
      <c r="XB347" s="11"/>
      <c r="XC347" s="11"/>
      <c r="XD347" s="11"/>
      <c r="XE347" s="11"/>
      <c r="XF347" s="11"/>
      <c r="XG347" s="11"/>
      <c r="XH347" s="11"/>
      <c r="XI347" s="11"/>
      <c r="XJ347" s="11"/>
      <c r="XK347" s="11"/>
      <c r="XL347" s="11"/>
      <c r="XM347" s="11"/>
      <c r="XN347" s="11"/>
      <c r="XO347" s="11"/>
      <c r="XP347" s="11"/>
      <c r="XQ347" s="11"/>
      <c r="XR347" s="11"/>
      <c r="XS347" s="11"/>
      <c r="XT347" s="11"/>
      <c r="XU347" s="11"/>
      <c r="XV347" s="11"/>
      <c r="XW347" s="11"/>
      <c r="XX347" s="11"/>
      <c r="XY347" s="11"/>
      <c r="XZ347" s="11"/>
      <c r="YA347" s="11"/>
      <c r="YB347" s="11"/>
      <c r="YC347" s="11"/>
      <c r="YD347" s="11"/>
      <c r="YE347" s="11"/>
      <c r="YF347" s="11"/>
      <c r="YG347" s="11"/>
      <c r="YH347" s="11"/>
      <c r="YI347" s="11"/>
      <c r="YJ347" s="11"/>
      <c r="YK347" s="11"/>
      <c r="YL347" s="11"/>
      <c r="YM347" s="11"/>
      <c r="YN347" s="11"/>
      <c r="YO347" s="11"/>
      <c r="YP347" s="11"/>
      <c r="YQ347" s="11"/>
      <c r="YR347" s="11"/>
      <c r="YS347" s="11"/>
      <c r="YT347" s="11"/>
      <c r="YU347" s="11"/>
      <c r="YV347" s="11"/>
      <c r="YW347" s="11"/>
      <c r="YX347" s="11"/>
      <c r="YY347" s="11"/>
      <c r="YZ347" s="11"/>
      <c r="ZA347" s="11"/>
      <c r="ZB347" s="11"/>
      <c r="ZC347" s="11"/>
      <c r="ZD347" s="11"/>
      <c r="ZE347" s="11"/>
      <c r="ZF347" s="11"/>
      <c r="ZG347" s="11"/>
      <c r="ZH347" s="11"/>
      <c r="ZI347" s="11"/>
      <c r="ZJ347" s="11"/>
      <c r="ZK347" s="11"/>
      <c r="ZL347" s="11"/>
      <c r="ZM347" s="11"/>
      <c r="ZN347" s="11"/>
      <c r="ZO347" s="11"/>
      <c r="ZP347" s="11"/>
      <c r="ZQ347" s="11"/>
      <c r="ZR347" s="11"/>
      <c r="ZS347" s="11"/>
      <c r="ZT347" s="11"/>
      <c r="ZU347" s="11"/>
      <c r="ZV347" s="11"/>
    </row>
    <row r="348" spans="3:698" x14ac:dyDescent="0.2">
      <c r="C348" s="14"/>
      <c r="D348" s="14"/>
      <c r="E348" s="14"/>
      <c r="F348" s="14"/>
      <c r="AY348" s="14"/>
      <c r="AZ348" s="14"/>
      <c r="BA348" s="14"/>
      <c r="BB348" s="14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4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4"/>
      <c r="KM348" s="11"/>
      <c r="KN348" s="11"/>
      <c r="KO348" s="11"/>
      <c r="KP348" s="11"/>
      <c r="KQ348" s="14"/>
      <c r="KR348" s="11"/>
      <c r="KS348" s="11"/>
      <c r="KT348" s="14"/>
      <c r="KU348" s="11"/>
      <c r="KV348" s="11"/>
      <c r="KW348" s="11"/>
      <c r="KX348" s="11"/>
      <c r="KY348" s="14"/>
      <c r="KZ348" s="11"/>
      <c r="LA348" s="11"/>
      <c r="LB348" s="11"/>
      <c r="LC348" s="11"/>
      <c r="LD348" s="11"/>
      <c r="LE348" s="11"/>
      <c r="LF348" s="11"/>
      <c r="LG348" s="11"/>
      <c r="LH348" s="11"/>
      <c r="LI348" s="11"/>
      <c r="LJ348" s="11"/>
      <c r="LK348" s="11"/>
      <c r="LL348" s="11"/>
      <c r="LM348" s="11"/>
      <c r="LN348" s="11"/>
      <c r="LO348" s="11"/>
      <c r="LP348" s="11"/>
      <c r="LQ348" s="11"/>
      <c r="LR348" s="11"/>
      <c r="LS348" s="11"/>
      <c r="LT348" s="11"/>
      <c r="LU348" s="11"/>
      <c r="LV348" s="11"/>
      <c r="LW348" s="11"/>
      <c r="LX348" s="11"/>
      <c r="LY348" s="11"/>
      <c r="LZ348" s="11"/>
      <c r="MA348" s="11"/>
      <c r="MB348" s="11"/>
      <c r="MC348" s="11"/>
      <c r="MD348" s="11"/>
      <c r="ME348" s="11"/>
      <c r="MF348" s="11"/>
      <c r="MG348" s="11"/>
      <c r="MH348" s="11"/>
      <c r="MI348" s="11"/>
      <c r="MJ348" s="11"/>
      <c r="MK348" s="11"/>
      <c r="ML348" s="11"/>
      <c r="MM348" s="11"/>
      <c r="MN348" s="11"/>
      <c r="MO348" s="11"/>
      <c r="MP348" s="11"/>
      <c r="MQ348" s="11"/>
      <c r="MR348" s="11"/>
      <c r="MS348" s="11"/>
      <c r="MT348" s="11"/>
      <c r="MU348" s="11"/>
      <c r="MV348" s="11"/>
      <c r="MW348" s="11"/>
      <c r="MX348" s="11"/>
      <c r="MY348" s="11"/>
      <c r="MZ348" s="11"/>
      <c r="NA348" s="11"/>
      <c r="NB348" s="11"/>
      <c r="NC348" s="11"/>
      <c r="ND348" s="11"/>
      <c r="NE348" s="11"/>
      <c r="NF348" s="11"/>
      <c r="NG348" s="11"/>
      <c r="NH348" s="11"/>
      <c r="NI348" s="11"/>
      <c r="NJ348" s="11"/>
      <c r="NK348" s="11"/>
      <c r="NL348" s="11"/>
      <c r="NM348" s="11"/>
      <c r="NN348" s="11"/>
      <c r="NO348" s="11"/>
      <c r="NP348" s="11"/>
      <c r="NQ348" s="11"/>
      <c r="NR348" s="11"/>
      <c r="NS348" s="11"/>
      <c r="NT348" s="14"/>
      <c r="NU348" s="11"/>
      <c r="NV348" s="11"/>
      <c r="NW348" s="11"/>
      <c r="NX348" s="11"/>
      <c r="NY348" s="11"/>
      <c r="NZ348" s="11"/>
      <c r="OA348" s="11"/>
      <c r="OB348" s="11"/>
      <c r="OC348" s="11"/>
      <c r="OD348" s="11"/>
      <c r="OE348" s="11"/>
      <c r="OF348" s="11"/>
      <c r="OG348" s="11"/>
      <c r="OH348" s="11"/>
      <c r="OI348" s="11"/>
      <c r="OJ348" s="11"/>
      <c r="OK348" s="11"/>
      <c r="OL348" s="11"/>
      <c r="OM348" s="11"/>
      <c r="ON348" s="11"/>
      <c r="OO348" s="11"/>
      <c r="OP348" s="11"/>
      <c r="OQ348" s="11"/>
      <c r="OR348" s="11"/>
      <c r="OS348" s="14"/>
      <c r="OT348" s="44"/>
      <c r="OU348" s="11"/>
      <c r="OV348" s="11"/>
      <c r="OW348" s="11"/>
      <c r="OX348" s="11"/>
      <c r="OY348" s="11"/>
      <c r="OZ348" s="11"/>
      <c r="PA348" s="11"/>
      <c r="PB348" s="11"/>
      <c r="PC348" s="11"/>
      <c r="PD348" s="11"/>
      <c r="PE348" s="11"/>
      <c r="PF348" s="11"/>
      <c r="PG348" s="11"/>
      <c r="PH348" s="11"/>
      <c r="PI348" s="11"/>
      <c r="PJ348" s="11"/>
      <c r="PK348" s="11"/>
      <c r="PL348" s="11"/>
      <c r="PM348" s="11"/>
      <c r="PN348" s="11"/>
      <c r="PO348" s="11"/>
      <c r="PP348" s="11"/>
      <c r="PQ348" s="11"/>
      <c r="PR348" s="11"/>
      <c r="PS348" s="11"/>
      <c r="PT348" s="11"/>
      <c r="PU348" s="11"/>
      <c r="PV348" s="11"/>
      <c r="PW348" s="11"/>
      <c r="PX348" s="14"/>
      <c r="PY348" s="11"/>
      <c r="PZ348" s="11"/>
      <c r="QA348" s="11"/>
      <c r="QB348" s="11"/>
      <c r="QC348" s="11"/>
      <c r="QD348" s="11"/>
      <c r="QE348" s="11"/>
      <c r="QF348" s="11"/>
      <c r="QG348" s="11"/>
      <c r="QH348" s="11"/>
      <c r="QI348" s="11"/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4"/>
      <c r="RB348" s="11"/>
      <c r="RC348" s="11"/>
      <c r="RD348" s="11"/>
      <c r="RE348" s="11"/>
      <c r="RF348" s="11"/>
      <c r="RG348" s="11"/>
      <c r="RH348" s="11"/>
      <c r="RI348" s="11"/>
      <c r="RJ348" s="14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1"/>
      <c r="TC348" s="11"/>
      <c r="TD348" s="11"/>
      <c r="TE348" s="11"/>
      <c r="TF348" s="11"/>
      <c r="TG348" s="14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1"/>
      <c r="UQ348" s="11"/>
      <c r="UR348" s="11"/>
      <c r="US348" s="11"/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4"/>
      <c r="VI348" s="11"/>
      <c r="VJ348" s="11"/>
      <c r="VK348" s="11"/>
      <c r="VL348" s="11"/>
      <c r="VM348" s="11"/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1"/>
      <c r="WI348" s="11"/>
      <c r="WJ348" s="11"/>
      <c r="WK348" s="11"/>
      <c r="WL348" s="11"/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1"/>
      <c r="YG348" s="11"/>
      <c r="YH348" s="11"/>
      <c r="YI348" s="11"/>
      <c r="YJ348" s="11"/>
      <c r="YK348" s="11"/>
      <c r="YL348" s="11"/>
      <c r="YM348" s="11"/>
      <c r="YN348" s="11"/>
      <c r="YO348" s="11"/>
      <c r="YP348" s="11"/>
      <c r="YQ348" s="11"/>
      <c r="YR348" s="11"/>
      <c r="YS348" s="11"/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1"/>
      <c r="ZF348" s="11"/>
      <c r="ZG348" s="11"/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</row>
    <row r="349" spans="3:698" x14ac:dyDescent="0.2">
      <c r="C349" s="14"/>
      <c r="D349" s="14"/>
      <c r="E349" s="14"/>
      <c r="F349" s="14"/>
      <c r="AY349" s="14"/>
      <c r="AZ349" s="14"/>
      <c r="BA349" s="14"/>
      <c r="BB349" s="14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4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4"/>
      <c r="KM349" s="11"/>
      <c r="KN349" s="11"/>
      <c r="KO349" s="11"/>
      <c r="KP349" s="11"/>
      <c r="KQ349" s="14"/>
      <c r="KR349" s="11"/>
      <c r="KS349" s="11"/>
      <c r="KT349" s="14"/>
      <c r="KU349" s="11"/>
      <c r="KV349" s="11"/>
      <c r="KW349" s="11"/>
      <c r="KX349" s="11"/>
      <c r="KY349" s="14"/>
      <c r="KZ349" s="11"/>
      <c r="LA349" s="11"/>
      <c r="LB349" s="11"/>
      <c r="LC349" s="11"/>
      <c r="LD349" s="11"/>
      <c r="LE349" s="11"/>
      <c r="LF349" s="11"/>
      <c r="LG349" s="11"/>
      <c r="LH349" s="11"/>
      <c r="LI349" s="11"/>
      <c r="LJ349" s="11"/>
      <c r="LK349" s="11"/>
      <c r="LL349" s="11"/>
      <c r="LM349" s="11"/>
      <c r="LN349" s="11"/>
      <c r="LO349" s="11"/>
      <c r="LP349" s="11"/>
      <c r="LQ349" s="11"/>
      <c r="LR349" s="11"/>
      <c r="LS349" s="11"/>
      <c r="LT349" s="11"/>
      <c r="LU349" s="11"/>
      <c r="LV349" s="11"/>
      <c r="LW349" s="11"/>
      <c r="LX349" s="11"/>
      <c r="LY349" s="11"/>
      <c r="LZ349" s="11"/>
      <c r="MA349" s="11"/>
      <c r="MB349" s="11"/>
      <c r="MC349" s="11"/>
      <c r="MD349" s="11"/>
      <c r="ME349" s="11"/>
      <c r="MF349" s="11"/>
      <c r="MG349" s="11"/>
      <c r="MH349" s="11"/>
      <c r="MI349" s="11"/>
      <c r="MJ349" s="11"/>
      <c r="MK349" s="11"/>
      <c r="ML349" s="11"/>
      <c r="MM349" s="11"/>
      <c r="MN349" s="11"/>
      <c r="MO349" s="11"/>
      <c r="MP349" s="11"/>
      <c r="MQ349" s="11"/>
      <c r="MR349" s="11"/>
      <c r="MS349" s="11"/>
      <c r="MT349" s="11"/>
      <c r="MU349" s="11"/>
      <c r="MV349" s="11"/>
      <c r="MW349" s="11"/>
      <c r="MX349" s="11"/>
      <c r="MY349" s="11"/>
      <c r="MZ349" s="11"/>
      <c r="NA349" s="11"/>
      <c r="NB349" s="11"/>
      <c r="NC349" s="11"/>
      <c r="ND349" s="11"/>
      <c r="NE349" s="11"/>
      <c r="NF349" s="11"/>
      <c r="NG349" s="11"/>
      <c r="NH349" s="11"/>
      <c r="NI349" s="11"/>
      <c r="NJ349" s="11"/>
      <c r="NK349" s="11"/>
      <c r="NL349" s="11"/>
      <c r="NM349" s="11"/>
      <c r="NN349" s="11"/>
      <c r="NO349" s="11"/>
      <c r="NP349" s="11"/>
      <c r="NQ349" s="11"/>
      <c r="NR349" s="11"/>
      <c r="NS349" s="11"/>
      <c r="NT349" s="14"/>
      <c r="NU349" s="11"/>
      <c r="NV349" s="11"/>
      <c r="NW349" s="11"/>
      <c r="NX349" s="11"/>
      <c r="NY349" s="11"/>
      <c r="NZ349" s="11"/>
      <c r="OA349" s="11"/>
      <c r="OB349" s="11"/>
      <c r="OC349" s="11"/>
      <c r="OD349" s="11"/>
      <c r="OE349" s="11"/>
      <c r="OF349" s="11"/>
      <c r="OG349" s="11"/>
      <c r="OH349" s="11"/>
      <c r="OI349" s="11"/>
      <c r="OJ349" s="11"/>
      <c r="OK349" s="11"/>
      <c r="OL349" s="11"/>
      <c r="OM349" s="11"/>
      <c r="ON349" s="11"/>
      <c r="OO349" s="11"/>
      <c r="OP349" s="11"/>
      <c r="OQ349" s="11"/>
      <c r="OR349" s="11"/>
      <c r="OS349" s="14"/>
      <c r="OT349" s="44"/>
      <c r="OU349" s="11"/>
      <c r="OV349" s="11"/>
      <c r="OW349" s="11"/>
      <c r="OX349" s="11"/>
      <c r="OY349" s="11"/>
      <c r="OZ349" s="11"/>
      <c r="PA349" s="11"/>
      <c r="PB349" s="11"/>
      <c r="PC349" s="11"/>
      <c r="PD349" s="11"/>
      <c r="PE349" s="11"/>
      <c r="PF349" s="11"/>
      <c r="PG349" s="11"/>
      <c r="PH349" s="11"/>
      <c r="PI349" s="11"/>
      <c r="PJ349" s="11"/>
      <c r="PK349" s="11"/>
      <c r="PL349" s="11"/>
      <c r="PM349" s="11"/>
      <c r="PN349" s="11"/>
      <c r="PO349" s="11"/>
      <c r="PP349" s="11"/>
      <c r="PQ349" s="11"/>
      <c r="PR349" s="11"/>
      <c r="PS349" s="11"/>
      <c r="PT349" s="11"/>
      <c r="PU349" s="11"/>
      <c r="PV349" s="11"/>
      <c r="PW349" s="11"/>
      <c r="PX349" s="14"/>
      <c r="PY349" s="11"/>
      <c r="PZ349" s="11"/>
      <c r="QA349" s="11"/>
      <c r="QB349" s="11"/>
      <c r="QC349" s="11"/>
      <c r="QD349" s="11"/>
      <c r="QE349" s="11"/>
      <c r="QF349" s="11"/>
      <c r="QG349" s="11"/>
      <c r="QH349" s="11"/>
      <c r="QI349" s="11"/>
      <c r="QJ349" s="11"/>
      <c r="QK349" s="11"/>
      <c r="QL349" s="11"/>
      <c r="QM349" s="11"/>
      <c r="QN349" s="11"/>
      <c r="QO349" s="11"/>
      <c r="QP349" s="11"/>
      <c r="QQ349" s="11"/>
      <c r="QR349" s="11"/>
      <c r="QS349" s="11"/>
      <c r="QT349" s="11"/>
      <c r="QU349" s="11"/>
      <c r="QV349" s="11"/>
      <c r="QW349" s="11"/>
      <c r="QX349" s="11"/>
      <c r="QY349" s="11"/>
      <c r="QZ349" s="11"/>
      <c r="RA349" s="14"/>
      <c r="RB349" s="11"/>
      <c r="RC349" s="11"/>
      <c r="RD349" s="11"/>
      <c r="RE349" s="11"/>
      <c r="RF349" s="11"/>
      <c r="RG349" s="11"/>
      <c r="RH349" s="11"/>
      <c r="RI349" s="11"/>
      <c r="RJ349" s="14"/>
      <c r="RK349" s="11"/>
      <c r="RL349" s="11"/>
      <c r="RM349" s="11"/>
      <c r="RN349" s="11"/>
      <c r="RO349" s="11"/>
      <c r="RP349" s="11"/>
      <c r="RQ349" s="11"/>
      <c r="RR349" s="11"/>
      <c r="RS349" s="11"/>
      <c r="RT349" s="11"/>
      <c r="RU349" s="11"/>
      <c r="RV349" s="11"/>
      <c r="RW349" s="11"/>
      <c r="RX349" s="11"/>
      <c r="RY349" s="11"/>
      <c r="RZ349" s="11"/>
      <c r="SA349" s="11"/>
      <c r="SB349" s="11"/>
      <c r="SC349" s="11"/>
      <c r="SD349" s="11"/>
      <c r="SE349" s="11"/>
      <c r="SF349" s="11"/>
      <c r="SG349" s="11"/>
      <c r="SH349" s="11"/>
      <c r="SI349" s="11"/>
      <c r="SJ349" s="11"/>
      <c r="SK349" s="11"/>
      <c r="SL349" s="11"/>
      <c r="SM349" s="11"/>
      <c r="SN349" s="11"/>
      <c r="SO349" s="11"/>
      <c r="SP349" s="11"/>
      <c r="SQ349" s="11"/>
      <c r="SR349" s="11"/>
      <c r="SS349" s="11"/>
      <c r="ST349" s="11"/>
      <c r="SU349" s="11"/>
      <c r="SV349" s="11"/>
      <c r="SW349" s="11"/>
      <c r="SX349" s="11"/>
      <c r="SY349" s="11"/>
      <c r="SZ349" s="11"/>
      <c r="TA349" s="11"/>
      <c r="TB349" s="11"/>
      <c r="TC349" s="11"/>
      <c r="TD349" s="11"/>
      <c r="TE349" s="11"/>
      <c r="TF349" s="11"/>
      <c r="TG349" s="14"/>
      <c r="TH349" s="11"/>
      <c r="TI349" s="11"/>
      <c r="TJ349" s="11"/>
      <c r="TK349" s="11"/>
      <c r="TL349" s="11"/>
      <c r="TM349" s="11"/>
      <c r="TN349" s="11"/>
      <c r="TO349" s="11"/>
      <c r="TP349" s="11"/>
      <c r="TQ349" s="11"/>
      <c r="TR349" s="11"/>
      <c r="TS349" s="11"/>
      <c r="TT349" s="11"/>
      <c r="TU349" s="11"/>
      <c r="TV349" s="11"/>
      <c r="TW349" s="11"/>
      <c r="TX349" s="11"/>
      <c r="TY349" s="11"/>
      <c r="TZ349" s="11"/>
      <c r="UA349" s="11"/>
      <c r="UB349" s="11"/>
      <c r="UC349" s="11"/>
      <c r="UD349" s="11"/>
      <c r="UE349" s="11"/>
      <c r="UF349" s="11"/>
      <c r="UG349" s="11"/>
      <c r="UH349" s="11"/>
      <c r="UI349" s="11"/>
      <c r="UJ349" s="11"/>
      <c r="UK349" s="11"/>
      <c r="UL349" s="11"/>
      <c r="UM349" s="11"/>
      <c r="UN349" s="11"/>
      <c r="UO349" s="11"/>
      <c r="UP349" s="11"/>
      <c r="UQ349" s="11"/>
      <c r="UR349" s="11"/>
      <c r="US349" s="11"/>
      <c r="UT349" s="11"/>
      <c r="UU349" s="11"/>
      <c r="UV349" s="11"/>
      <c r="UW349" s="11"/>
      <c r="UX349" s="11"/>
      <c r="UY349" s="11"/>
      <c r="UZ349" s="11"/>
      <c r="VA349" s="11"/>
      <c r="VB349" s="11"/>
      <c r="VC349" s="11"/>
      <c r="VD349" s="11"/>
      <c r="VE349" s="11"/>
      <c r="VF349" s="11"/>
      <c r="VG349" s="11"/>
      <c r="VH349" s="14"/>
      <c r="VI349" s="11"/>
      <c r="VJ349" s="11"/>
      <c r="VK349" s="11"/>
      <c r="VL349" s="11"/>
      <c r="VM349" s="11"/>
      <c r="VN349" s="11"/>
      <c r="VO349" s="11"/>
      <c r="VP349" s="11"/>
      <c r="VQ349" s="11"/>
      <c r="VR349" s="11"/>
      <c r="VS349" s="11"/>
      <c r="VT349" s="11"/>
      <c r="VU349" s="11"/>
      <c r="VV349" s="11"/>
      <c r="VW349" s="11"/>
      <c r="VX349" s="11"/>
      <c r="VY349" s="11"/>
      <c r="VZ349" s="11"/>
      <c r="WA349" s="11"/>
      <c r="WB349" s="11"/>
      <c r="WC349" s="11"/>
      <c r="WD349" s="11"/>
      <c r="WE349" s="11"/>
      <c r="WF349" s="11"/>
      <c r="WG349" s="11"/>
      <c r="WH349" s="11"/>
      <c r="WI349" s="11"/>
      <c r="WJ349" s="11"/>
      <c r="WK349" s="11"/>
      <c r="WL349" s="11"/>
      <c r="WM349" s="11"/>
      <c r="WN349" s="11"/>
      <c r="WO349" s="11"/>
      <c r="WP349" s="11"/>
      <c r="WQ349" s="11"/>
      <c r="WR349" s="11"/>
      <c r="WS349" s="11"/>
      <c r="WT349" s="11"/>
      <c r="WU349" s="11"/>
      <c r="WV349" s="11"/>
      <c r="WW349" s="11"/>
      <c r="WX349" s="11"/>
      <c r="WY349" s="11"/>
      <c r="WZ349" s="11"/>
      <c r="XA349" s="11"/>
      <c r="XB349" s="11"/>
      <c r="XC349" s="11"/>
      <c r="XD349" s="11"/>
      <c r="XE349" s="11"/>
      <c r="XF349" s="11"/>
      <c r="XG349" s="11"/>
      <c r="XH349" s="11"/>
      <c r="XI349" s="11"/>
      <c r="XJ349" s="11"/>
      <c r="XK349" s="11"/>
      <c r="XL349" s="11"/>
      <c r="XM349" s="11"/>
      <c r="XN349" s="11"/>
      <c r="XO349" s="11"/>
      <c r="XP349" s="11"/>
      <c r="XQ349" s="11"/>
      <c r="XR349" s="11"/>
      <c r="XS349" s="11"/>
      <c r="XT349" s="11"/>
      <c r="XU349" s="11"/>
      <c r="XV349" s="11"/>
      <c r="XW349" s="11"/>
      <c r="XX349" s="11"/>
      <c r="XY349" s="11"/>
      <c r="XZ349" s="11"/>
      <c r="YA349" s="11"/>
      <c r="YB349" s="11"/>
      <c r="YC349" s="11"/>
      <c r="YD349" s="11"/>
      <c r="YE349" s="11"/>
      <c r="YF349" s="11"/>
      <c r="YG349" s="11"/>
      <c r="YH349" s="11"/>
      <c r="YI349" s="11"/>
      <c r="YJ349" s="11"/>
      <c r="YK349" s="11"/>
      <c r="YL349" s="11"/>
      <c r="YM349" s="11"/>
      <c r="YN349" s="11"/>
      <c r="YO349" s="11"/>
      <c r="YP349" s="11"/>
      <c r="YQ349" s="11"/>
      <c r="YR349" s="11"/>
      <c r="YS349" s="11"/>
      <c r="YT349" s="11"/>
      <c r="YU349" s="11"/>
      <c r="YV349" s="11"/>
      <c r="YW349" s="11"/>
      <c r="YX349" s="11"/>
      <c r="YY349" s="11"/>
      <c r="YZ349" s="11"/>
      <c r="ZA349" s="11"/>
      <c r="ZB349" s="11"/>
      <c r="ZC349" s="11"/>
      <c r="ZD349" s="11"/>
      <c r="ZE349" s="11"/>
      <c r="ZF349" s="11"/>
      <c r="ZG349" s="11"/>
      <c r="ZH349" s="11"/>
      <c r="ZI349" s="11"/>
      <c r="ZJ349" s="11"/>
      <c r="ZK349" s="11"/>
      <c r="ZL349" s="11"/>
      <c r="ZM349" s="11"/>
      <c r="ZN349" s="11"/>
      <c r="ZO349" s="11"/>
      <c r="ZP349" s="11"/>
      <c r="ZQ349" s="11"/>
      <c r="ZR349" s="11"/>
      <c r="ZS349" s="11"/>
      <c r="ZT349" s="11"/>
      <c r="ZU349" s="11"/>
      <c r="ZV349" s="11"/>
    </row>
    <row r="350" spans="3:698" x14ac:dyDescent="0.2">
      <c r="C350" s="14"/>
      <c r="D350" s="14"/>
      <c r="E350" s="14"/>
      <c r="F350" s="14"/>
      <c r="AY350" s="14"/>
      <c r="AZ350" s="14"/>
      <c r="BA350" s="14"/>
      <c r="BB350" s="14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4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4"/>
      <c r="KM350" s="11"/>
      <c r="KN350" s="11"/>
      <c r="KO350" s="11"/>
      <c r="KP350" s="11"/>
      <c r="KQ350" s="14"/>
      <c r="KR350" s="11"/>
      <c r="KS350" s="11"/>
      <c r="KT350" s="14"/>
      <c r="KU350" s="11"/>
      <c r="KV350" s="11"/>
      <c r="KW350" s="11"/>
      <c r="KX350" s="11"/>
      <c r="KY350" s="14"/>
      <c r="KZ350" s="11"/>
      <c r="LA350" s="11"/>
      <c r="LB350" s="11"/>
      <c r="LC350" s="11"/>
      <c r="LD350" s="11"/>
      <c r="LE350" s="11"/>
      <c r="LF350" s="11"/>
      <c r="LG350" s="11"/>
      <c r="LH350" s="11"/>
      <c r="LI350" s="11"/>
      <c r="LJ350" s="11"/>
      <c r="LK350" s="11"/>
      <c r="LL350" s="11"/>
      <c r="LM350" s="11"/>
      <c r="LN350" s="11"/>
      <c r="LO350" s="11"/>
      <c r="LP350" s="11"/>
      <c r="LQ350" s="11"/>
      <c r="LR350" s="11"/>
      <c r="LS350" s="11"/>
      <c r="LT350" s="11"/>
      <c r="LU350" s="11"/>
      <c r="LV350" s="11"/>
      <c r="LW350" s="11"/>
      <c r="LX350" s="11"/>
      <c r="LY350" s="11"/>
      <c r="LZ350" s="11"/>
      <c r="MA350" s="11"/>
      <c r="MB350" s="11"/>
      <c r="MC350" s="11"/>
      <c r="MD350" s="11"/>
      <c r="ME350" s="11"/>
      <c r="MF350" s="11"/>
      <c r="MG350" s="11"/>
      <c r="MH350" s="11"/>
      <c r="MI350" s="11"/>
      <c r="MJ350" s="11"/>
      <c r="MK350" s="11"/>
      <c r="ML350" s="11"/>
      <c r="MM350" s="11"/>
      <c r="MN350" s="11"/>
      <c r="MO350" s="11"/>
      <c r="MP350" s="11"/>
      <c r="MQ350" s="11"/>
      <c r="MR350" s="11"/>
      <c r="MS350" s="11"/>
      <c r="MT350" s="11"/>
      <c r="MU350" s="11"/>
      <c r="MV350" s="11"/>
      <c r="MW350" s="11"/>
      <c r="MX350" s="11"/>
      <c r="MY350" s="11"/>
      <c r="MZ350" s="11"/>
      <c r="NA350" s="11"/>
      <c r="NB350" s="11"/>
      <c r="NC350" s="11"/>
      <c r="ND350" s="11"/>
      <c r="NE350" s="11"/>
      <c r="NF350" s="11"/>
      <c r="NG350" s="11"/>
      <c r="NH350" s="11"/>
      <c r="NI350" s="11"/>
      <c r="NJ350" s="11"/>
      <c r="NK350" s="11"/>
      <c r="NL350" s="11"/>
      <c r="NM350" s="11"/>
      <c r="NN350" s="11"/>
      <c r="NO350" s="11"/>
      <c r="NP350" s="11"/>
      <c r="NQ350" s="11"/>
      <c r="NR350" s="11"/>
      <c r="NS350" s="11"/>
      <c r="NT350" s="14"/>
      <c r="NU350" s="11"/>
      <c r="NV350" s="11"/>
      <c r="NW350" s="11"/>
      <c r="NX350" s="11"/>
      <c r="NY350" s="11"/>
      <c r="NZ350" s="11"/>
      <c r="OA350" s="11"/>
      <c r="OB350" s="11"/>
      <c r="OC350" s="11"/>
      <c r="OD350" s="11"/>
      <c r="OE350" s="11"/>
      <c r="OF350" s="11"/>
      <c r="OG350" s="11"/>
      <c r="OH350" s="11"/>
      <c r="OI350" s="11"/>
      <c r="OJ350" s="11"/>
      <c r="OK350" s="11"/>
      <c r="OL350" s="11"/>
      <c r="OM350" s="11"/>
      <c r="ON350" s="11"/>
      <c r="OO350" s="11"/>
      <c r="OP350" s="11"/>
      <c r="OQ350" s="11"/>
      <c r="OR350" s="11"/>
      <c r="OS350" s="14"/>
      <c r="OT350" s="44"/>
      <c r="OU350" s="11"/>
      <c r="OV350" s="11"/>
      <c r="OW350" s="11"/>
      <c r="OX350" s="11"/>
      <c r="OY350" s="11"/>
      <c r="OZ350" s="11"/>
      <c r="PA350" s="11"/>
      <c r="PB350" s="11"/>
      <c r="PC350" s="11"/>
      <c r="PD350" s="11"/>
      <c r="PE350" s="11"/>
      <c r="PF350" s="11"/>
      <c r="PG350" s="11"/>
      <c r="PH350" s="11"/>
      <c r="PI350" s="11"/>
      <c r="PJ350" s="11"/>
      <c r="PK350" s="11"/>
      <c r="PL350" s="11"/>
      <c r="PM350" s="11"/>
      <c r="PN350" s="11"/>
      <c r="PO350" s="11"/>
      <c r="PP350" s="11"/>
      <c r="PQ350" s="11"/>
      <c r="PR350" s="11"/>
      <c r="PS350" s="11"/>
      <c r="PT350" s="11"/>
      <c r="PU350" s="11"/>
      <c r="PV350" s="11"/>
      <c r="PW350" s="11"/>
      <c r="PX350" s="14"/>
      <c r="PY350" s="11"/>
      <c r="PZ350" s="11"/>
      <c r="QA350" s="11"/>
      <c r="QB350" s="11"/>
      <c r="QC350" s="11"/>
      <c r="QD350" s="11"/>
      <c r="QE350" s="11"/>
      <c r="QF350" s="11"/>
      <c r="QG350" s="11"/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4"/>
      <c r="RB350" s="11"/>
      <c r="RC350" s="11"/>
      <c r="RD350" s="11"/>
      <c r="RE350" s="11"/>
      <c r="RF350" s="11"/>
      <c r="RG350" s="11"/>
      <c r="RH350" s="11"/>
      <c r="RI350" s="11"/>
      <c r="RJ350" s="14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4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4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</row>
    <row r="351" spans="3:698" x14ac:dyDescent="0.2">
      <c r="C351" s="14"/>
      <c r="D351" s="14"/>
      <c r="E351" s="14"/>
      <c r="F351" s="14"/>
      <c r="AY351" s="14"/>
      <c r="AZ351" s="14"/>
      <c r="BA351" s="14"/>
      <c r="BB351" s="14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4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4"/>
      <c r="KM351" s="11"/>
      <c r="KN351" s="11"/>
      <c r="KO351" s="11"/>
      <c r="KP351" s="11"/>
      <c r="KQ351" s="14"/>
      <c r="KR351" s="11"/>
      <c r="KS351" s="11"/>
      <c r="KT351" s="14"/>
      <c r="KU351" s="11"/>
      <c r="KV351" s="11"/>
      <c r="KW351" s="11"/>
      <c r="KX351" s="11"/>
      <c r="KY351" s="14"/>
      <c r="KZ351" s="11"/>
      <c r="LA351" s="11"/>
      <c r="LB351" s="11"/>
      <c r="LC351" s="11"/>
      <c r="LD351" s="11"/>
      <c r="LE351" s="11"/>
      <c r="LF351" s="11"/>
      <c r="LG351" s="11"/>
      <c r="LH351" s="11"/>
      <c r="LI351" s="11"/>
      <c r="LJ351" s="11"/>
      <c r="LK351" s="11"/>
      <c r="LL351" s="11"/>
      <c r="LM351" s="11"/>
      <c r="LN351" s="11"/>
      <c r="LO351" s="11"/>
      <c r="LP351" s="11"/>
      <c r="LQ351" s="11"/>
      <c r="LR351" s="11"/>
      <c r="LS351" s="11"/>
      <c r="LT351" s="11"/>
      <c r="LU351" s="11"/>
      <c r="LV351" s="11"/>
      <c r="LW351" s="11"/>
      <c r="LX351" s="11"/>
      <c r="LY351" s="11"/>
      <c r="LZ351" s="11"/>
      <c r="MA351" s="11"/>
      <c r="MB351" s="11"/>
      <c r="MC351" s="11"/>
      <c r="MD351" s="11"/>
      <c r="ME351" s="11"/>
      <c r="MF351" s="11"/>
      <c r="MG351" s="11"/>
      <c r="MH351" s="11"/>
      <c r="MI351" s="11"/>
      <c r="MJ351" s="11"/>
      <c r="MK351" s="11"/>
      <c r="ML351" s="11"/>
      <c r="MM351" s="11"/>
      <c r="MN351" s="11"/>
      <c r="MO351" s="11"/>
      <c r="MP351" s="11"/>
      <c r="MQ351" s="11"/>
      <c r="MR351" s="11"/>
      <c r="MS351" s="11"/>
      <c r="MT351" s="11"/>
      <c r="MU351" s="11"/>
      <c r="MV351" s="11"/>
      <c r="MW351" s="11"/>
      <c r="MX351" s="11"/>
      <c r="MY351" s="11"/>
      <c r="MZ351" s="11"/>
      <c r="NA351" s="11"/>
      <c r="NB351" s="11"/>
      <c r="NC351" s="11"/>
      <c r="ND351" s="11"/>
      <c r="NE351" s="11"/>
      <c r="NF351" s="11"/>
      <c r="NG351" s="11"/>
      <c r="NH351" s="11"/>
      <c r="NI351" s="11"/>
      <c r="NJ351" s="11"/>
      <c r="NK351" s="11"/>
      <c r="NL351" s="11"/>
      <c r="NM351" s="11"/>
      <c r="NN351" s="11"/>
      <c r="NO351" s="11"/>
      <c r="NP351" s="11"/>
      <c r="NQ351" s="11"/>
      <c r="NR351" s="11"/>
      <c r="NS351" s="11"/>
      <c r="NT351" s="14"/>
      <c r="NU351" s="11"/>
      <c r="NV351" s="11"/>
      <c r="NW351" s="11"/>
      <c r="NX351" s="11"/>
      <c r="NY351" s="11"/>
      <c r="NZ351" s="11"/>
      <c r="OA351" s="11"/>
      <c r="OB351" s="11"/>
      <c r="OC351" s="11"/>
      <c r="OD351" s="11"/>
      <c r="OE351" s="11"/>
      <c r="OF351" s="11"/>
      <c r="OG351" s="11"/>
      <c r="OH351" s="11"/>
      <c r="OI351" s="11"/>
      <c r="OJ351" s="11"/>
      <c r="OK351" s="11"/>
      <c r="OL351" s="11"/>
      <c r="OM351" s="11"/>
      <c r="ON351" s="11"/>
      <c r="OO351" s="11"/>
      <c r="OP351" s="11"/>
      <c r="OQ351" s="11"/>
      <c r="OR351" s="11"/>
      <c r="OS351" s="14"/>
      <c r="OT351" s="44"/>
      <c r="OU351" s="11"/>
      <c r="OV351" s="11"/>
      <c r="OW351" s="11"/>
      <c r="OX351" s="11"/>
      <c r="OY351" s="11"/>
      <c r="OZ351" s="11"/>
      <c r="PA351" s="11"/>
      <c r="PB351" s="11"/>
      <c r="PC351" s="11"/>
      <c r="PD351" s="11"/>
      <c r="PE351" s="11"/>
      <c r="PF351" s="11"/>
      <c r="PG351" s="11"/>
      <c r="PH351" s="11"/>
      <c r="PI351" s="11"/>
      <c r="PJ351" s="11"/>
      <c r="PK351" s="11"/>
      <c r="PL351" s="11"/>
      <c r="PM351" s="11"/>
      <c r="PN351" s="11"/>
      <c r="PO351" s="11"/>
      <c r="PP351" s="11"/>
      <c r="PQ351" s="11"/>
      <c r="PR351" s="11"/>
      <c r="PS351" s="11"/>
      <c r="PT351" s="11"/>
      <c r="PU351" s="11"/>
      <c r="PV351" s="11"/>
      <c r="PW351" s="11"/>
      <c r="PX351" s="14"/>
      <c r="PY351" s="11"/>
      <c r="PZ351" s="11"/>
      <c r="QA351" s="11"/>
      <c r="QB351" s="11"/>
      <c r="QC351" s="11"/>
      <c r="QD351" s="11"/>
      <c r="QE351" s="11"/>
      <c r="QF351" s="11"/>
      <c r="QG351" s="11"/>
      <c r="QH351" s="11"/>
      <c r="QI351" s="11"/>
      <c r="QJ351" s="11"/>
      <c r="QK351" s="11"/>
      <c r="QL351" s="11"/>
      <c r="QM351" s="11"/>
      <c r="QN351" s="11"/>
      <c r="QO351" s="11"/>
      <c r="QP351" s="11"/>
      <c r="QQ351" s="11"/>
      <c r="QR351" s="11"/>
      <c r="QS351" s="11"/>
      <c r="QT351" s="11"/>
      <c r="QU351" s="11"/>
      <c r="QV351" s="11"/>
      <c r="QW351" s="11"/>
      <c r="QX351" s="11"/>
      <c r="QY351" s="11"/>
      <c r="QZ351" s="11"/>
      <c r="RA351" s="14"/>
      <c r="RB351" s="11"/>
      <c r="RC351" s="11"/>
      <c r="RD351" s="11"/>
      <c r="RE351" s="11"/>
      <c r="RF351" s="11"/>
      <c r="RG351" s="11"/>
      <c r="RH351" s="11"/>
      <c r="RI351" s="11"/>
      <c r="RJ351" s="14"/>
      <c r="RK351" s="11"/>
      <c r="RL351" s="11"/>
      <c r="RM351" s="11"/>
      <c r="RN351" s="11"/>
      <c r="RO351" s="11"/>
      <c r="RP351" s="11"/>
      <c r="RQ351" s="11"/>
      <c r="RR351" s="11"/>
      <c r="RS351" s="11"/>
      <c r="RT351" s="11"/>
      <c r="RU351" s="11"/>
      <c r="RV351" s="11"/>
      <c r="RW351" s="11"/>
      <c r="RX351" s="11"/>
      <c r="RY351" s="11"/>
      <c r="RZ351" s="11"/>
      <c r="SA351" s="11"/>
      <c r="SB351" s="11"/>
      <c r="SC351" s="11"/>
      <c r="SD351" s="11"/>
      <c r="SE351" s="11"/>
      <c r="SF351" s="11"/>
      <c r="SG351" s="11"/>
      <c r="SH351" s="11"/>
      <c r="SI351" s="11"/>
      <c r="SJ351" s="11"/>
      <c r="SK351" s="11"/>
      <c r="SL351" s="11"/>
      <c r="SM351" s="11"/>
      <c r="SN351" s="11"/>
      <c r="SO351" s="11"/>
      <c r="SP351" s="11"/>
      <c r="SQ351" s="11"/>
      <c r="SR351" s="11"/>
      <c r="SS351" s="11"/>
      <c r="ST351" s="11"/>
      <c r="SU351" s="11"/>
      <c r="SV351" s="11"/>
      <c r="SW351" s="11"/>
      <c r="SX351" s="11"/>
      <c r="SY351" s="11"/>
      <c r="SZ351" s="11"/>
      <c r="TA351" s="11"/>
      <c r="TB351" s="11"/>
      <c r="TC351" s="11"/>
      <c r="TD351" s="11"/>
      <c r="TE351" s="11"/>
      <c r="TF351" s="11"/>
      <c r="TG351" s="14"/>
      <c r="TH351" s="11"/>
      <c r="TI351" s="11"/>
      <c r="TJ351" s="11"/>
      <c r="TK351" s="11"/>
      <c r="TL351" s="11"/>
      <c r="TM351" s="11"/>
      <c r="TN351" s="11"/>
      <c r="TO351" s="11"/>
      <c r="TP351" s="11"/>
      <c r="TQ351" s="11"/>
      <c r="TR351" s="11"/>
      <c r="TS351" s="11"/>
      <c r="TT351" s="11"/>
      <c r="TU351" s="11"/>
      <c r="TV351" s="11"/>
      <c r="TW351" s="11"/>
      <c r="TX351" s="11"/>
      <c r="TY351" s="11"/>
      <c r="TZ351" s="11"/>
      <c r="UA351" s="11"/>
      <c r="UB351" s="11"/>
      <c r="UC351" s="11"/>
      <c r="UD351" s="11"/>
      <c r="UE351" s="11"/>
      <c r="UF351" s="11"/>
      <c r="UG351" s="11"/>
      <c r="UH351" s="11"/>
      <c r="UI351" s="11"/>
      <c r="UJ351" s="11"/>
      <c r="UK351" s="11"/>
      <c r="UL351" s="11"/>
      <c r="UM351" s="11"/>
      <c r="UN351" s="11"/>
      <c r="UO351" s="11"/>
      <c r="UP351" s="11"/>
      <c r="UQ351" s="11"/>
      <c r="UR351" s="11"/>
      <c r="US351" s="11"/>
      <c r="UT351" s="11"/>
      <c r="UU351" s="11"/>
      <c r="UV351" s="11"/>
      <c r="UW351" s="11"/>
      <c r="UX351" s="11"/>
      <c r="UY351" s="11"/>
      <c r="UZ351" s="11"/>
      <c r="VA351" s="11"/>
      <c r="VB351" s="11"/>
      <c r="VC351" s="11"/>
      <c r="VD351" s="11"/>
      <c r="VE351" s="11"/>
      <c r="VF351" s="11"/>
      <c r="VG351" s="11"/>
      <c r="VH351" s="14"/>
      <c r="VI351" s="11"/>
      <c r="VJ351" s="11"/>
      <c r="VK351" s="11"/>
      <c r="VL351" s="11"/>
      <c r="VM351" s="11"/>
      <c r="VN351" s="11"/>
      <c r="VO351" s="11"/>
      <c r="VP351" s="11"/>
      <c r="VQ351" s="11"/>
      <c r="VR351" s="11"/>
      <c r="VS351" s="11"/>
      <c r="VT351" s="11"/>
      <c r="VU351" s="11"/>
      <c r="VV351" s="11"/>
      <c r="VW351" s="11"/>
      <c r="VX351" s="11"/>
      <c r="VY351" s="11"/>
      <c r="VZ351" s="11"/>
      <c r="WA351" s="11"/>
      <c r="WB351" s="11"/>
      <c r="WC351" s="11"/>
      <c r="WD351" s="11"/>
      <c r="WE351" s="11"/>
      <c r="WF351" s="11"/>
      <c r="WG351" s="11"/>
      <c r="WH351" s="11"/>
      <c r="WI351" s="11"/>
      <c r="WJ351" s="11"/>
      <c r="WK351" s="11"/>
      <c r="WL351" s="11"/>
      <c r="WM351" s="11"/>
      <c r="WN351" s="11"/>
      <c r="WO351" s="11"/>
      <c r="WP351" s="11"/>
      <c r="WQ351" s="11"/>
      <c r="WR351" s="11"/>
      <c r="WS351" s="11"/>
      <c r="WT351" s="11"/>
      <c r="WU351" s="11"/>
      <c r="WV351" s="11"/>
      <c r="WW351" s="11"/>
      <c r="WX351" s="11"/>
      <c r="WY351" s="11"/>
      <c r="WZ351" s="11"/>
      <c r="XA351" s="11"/>
      <c r="XB351" s="11"/>
      <c r="XC351" s="11"/>
      <c r="XD351" s="11"/>
      <c r="XE351" s="11"/>
      <c r="XF351" s="11"/>
      <c r="XG351" s="11"/>
      <c r="XH351" s="11"/>
      <c r="XI351" s="11"/>
      <c r="XJ351" s="11"/>
      <c r="XK351" s="11"/>
      <c r="XL351" s="11"/>
      <c r="XM351" s="11"/>
      <c r="XN351" s="11"/>
      <c r="XO351" s="11"/>
      <c r="XP351" s="11"/>
      <c r="XQ351" s="11"/>
      <c r="XR351" s="11"/>
      <c r="XS351" s="11"/>
      <c r="XT351" s="11"/>
      <c r="XU351" s="11"/>
      <c r="XV351" s="11"/>
      <c r="XW351" s="11"/>
      <c r="XX351" s="11"/>
      <c r="XY351" s="11"/>
      <c r="XZ351" s="11"/>
      <c r="YA351" s="11"/>
      <c r="YB351" s="11"/>
      <c r="YC351" s="11"/>
      <c r="YD351" s="11"/>
      <c r="YE351" s="11"/>
      <c r="YF351" s="11"/>
      <c r="YG351" s="11"/>
      <c r="YH351" s="11"/>
      <c r="YI351" s="11"/>
      <c r="YJ351" s="11"/>
      <c r="YK351" s="11"/>
      <c r="YL351" s="11"/>
      <c r="YM351" s="11"/>
      <c r="YN351" s="11"/>
      <c r="YO351" s="11"/>
      <c r="YP351" s="11"/>
      <c r="YQ351" s="11"/>
      <c r="YR351" s="11"/>
      <c r="YS351" s="11"/>
      <c r="YT351" s="11"/>
      <c r="YU351" s="11"/>
      <c r="YV351" s="11"/>
      <c r="YW351" s="11"/>
      <c r="YX351" s="11"/>
      <c r="YY351" s="11"/>
      <c r="YZ351" s="11"/>
      <c r="ZA351" s="11"/>
      <c r="ZB351" s="11"/>
      <c r="ZC351" s="11"/>
      <c r="ZD351" s="11"/>
      <c r="ZE351" s="11"/>
      <c r="ZF351" s="11"/>
      <c r="ZG351" s="11"/>
      <c r="ZH351" s="11"/>
      <c r="ZI351" s="11"/>
      <c r="ZJ351" s="11"/>
      <c r="ZK351" s="11"/>
      <c r="ZL351" s="11"/>
      <c r="ZM351" s="11"/>
      <c r="ZN351" s="11"/>
      <c r="ZO351" s="11"/>
      <c r="ZP351" s="11"/>
      <c r="ZQ351" s="11"/>
      <c r="ZR351" s="11"/>
      <c r="ZS351" s="11"/>
      <c r="ZT351" s="11"/>
      <c r="ZU351" s="11"/>
      <c r="ZV351" s="11"/>
    </row>
    <row r="352" spans="3:698" x14ac:dyDescent="0.2">
      <c r="C352" s="14"/>
      <c r="D352" s="14"/>
      <c r="E352" s="14"/>
      <c r="F352" s="14"/>
      <c r="AY352" s="14"/>
      <c r="AZ352" s="14"/>
      <c r="BA352" s="14"/>
      <c r="BB352" s="14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4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4"/>
      <c r="KM352" s="11"/>
      <c r="KN352" s="11"/>
      <c r="KO352" s="11"/>
      <c r="KP352" s="11"/>
      <c r="KQ352" s="14"/>
      <c r="KR352" s="11"/>
      <c r="KS352" s="11"/>
      <c r="KT352" s="14"/>
      <c r="KU352" s="11"/>
      <c r="KV352" s="11"/>
      <c r="KW352" s="11"/>
      <c r="KX352" s="11"/>
      <c r="KY352" s="14"/>
      <c r="KZ352" s="11"/>
      <c r="LA352" s="11"/>
      <c r="LB352" s="11"/>
      <c r="LC352" s="11"/>
      <c r="LD352" s="11"/>
      <c r="LE352" s="11"/>
      <c r="LF352" s="11"/>
      <c r="LG352" s="11"/>
      <c r="LH352" s="11"/>
      <c r="LI352" s="11"/>
      <c r="LJ352" s="11"/>
      <c r="LK352" s="11"/>
      <c r="LL352" s="11"/>
      <c r="LM352" s="11"/>
      <c r="LN352" s="11"/>
      <c r="LO352" s="11"/>
      <c r="LP352" s="11"/>
      <c r="LQ352" s="11"/>
      <c r="LR352" s="11"/>
      <c r="LS352" s="11"/>
      <c r="LT352" s="11"/>
      <c r="LU352" s="11"/>
      <c r="LV352" s="11"/>
      <c r="LW352" s="11"/>
      <c r="LX352" s="11"/>
      <c r="LY352" s="11"/>
      <c r="LZ352" s="11"/>
      <c r="MA352" s="11"/>
      <c r="MB352" s="11"/>
      <c r="MC352" s="11"/>
      <c r="MD352" s="11"/>
      <c r="ME352" s="11"/>
      <c r="MF352" s="11"/>
      <c r="MG352" s="11"/>
      <c r="MH352" s="11"/>
      <c r="MI352" s="11"/>
      <c r="MJ352" s="11"/>
      <c r="MK352" s="11"/>
      <c r="ML352" s="11"/>
      <c r="MM352" s="11"/>
      <c r="MN352" s="11"/>
      <c r="MO352" s="11"/>
      <c r="MP352" s="11"/>
      <c r="MQ352" s="11"/>
      <c r="MR352" s="11"/>
      <c r="MS352" s="11"/>
      <c r="MT352" s="11"/>
      <c r="MU352" s="11"/>
      <c r="MV352" s="11"/>
      <c r="MW352" s="11"/>
      <c r="MX352" s="11"/>
      <c r="MY352" s="11"/>
      <c r="MZ352" s="11"/>
      <c r="NA352" s="11"/>
      <c r="NB352" s="11"/>
      <c r="NC352" s="11"/>
      <c r="ND352" s="11"/>
      <c r="NE352" s="11"/>
      <c r="NF352" s="11"/>
      <c r="NG352" s="11"/>
      <c r="NH352" s="11"/>
      <c r="NI352" s="11"/>
      <c r="NJ352" s="11"/>
      <c r="NK352" s="11"/>
      <c r="NL352" s="11"/>
      <c r="NM352" s="11"/>
      <c r="NN352" s="11"/>
      <c r="NO352" s="11"/>
      <c r="NP352" s="11"/>
      <c r="NQ352" s="11"/>
      <c r="NR352" s="11"/>
      <c r="NS352" s="11"/>
      <c r="NT352" s="14"/>
      <c r="NU352" s="11"/>
      <c r="NV352" s="11"/>
      <c r="NW352" s="11"/>
      <c r="NX352" s="11"/>
      <c r="NY352" s="11"/>
      <c r="NZ352" s="11"/>
      <c r="OA352" s="11"/>
      <c r="OB352" s="11"/>
      <c r="OC352" s="11"/>
      <c r="OD352" s="11"/>
      <c r="OE352" s="11"/>
      <c r="OF352" s="11"/>
      <c r="OG352" s="11"/>
      <c r="OH352" s="11"/>
      <c r="OI352" s="11"/>
      <c r="OJ352" s="11"/>
      <c r="OK352" s="11"/>
      <c r="OL352" s="11"/>
      <c r="OM352" s="11"/>
      <c r="ON352" s="11"/>
      <c r="OO352" s="11"/>
      <c r="OP352" s="11"/>
      <c r="OQ352" s="11"/>
      <c r="OR352" s="11"/>
      <c r="OS352" s="14"/>
      <c r="OT352" s="44"/>
      <c r="OU352" s="11"/>
      <c r="OV352" s="11"/>
      <c r="OW352" s="11"/>
      <c r="OX352" s="11"/>
      <c r="OY352" s="11"/>
      <c r="OZ352" s="11"/>
      <c r="PA352" s="11"/>
      <c r="PB352" s="11"/>
      <c r="PC352" s="11"/>
      <c r="PD352" s="11"/>
      <c r="PE352" s="11"/>
      <c r="PF352" s="11"/>
      <c r="PG352" s="11"/>
      <c r="PH352" s="11"/>
      <c r="PI352" s="11"/>
      <c r="PJ352" s="11"/>
      <c r="PK352" s="11"/>
      <c r="PL352" s="11"/>
      <c r="PM352" s="11"/>
      <c r="PN352" s="11"/>
      <c r="PO352" s="11"/>
      <c r="PP352" s="11"/>
      <c r="PQ352" s="11"/>
      <c r="PR352" s="11"/>
      <c r="PS352" s="11"/>
      <c r="PT352" s="11"/>
      <c r="PU352" s="11"/>
      <c r="PV352" s="11"/>
      <c r="PW352" s="11"/>
      <c r="PX352" s="14"/>
      <c r="PY352" s="11"/>
      <c r="PZ352" s="11"/>
      <c r="QA352" s="11"/>
      <c r="QB352" s="11"/>
      <c r="QC352" s="11"/>
      <c r="QD352" s="11"/>
      <c r="QE352" s="11"/>
      <c r="QF352" s="11"/>
      <c r="QG352" s="11"/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4"/>
      <c r="RB352" s="11"/>
      <c r="RC352" s="11"/>
      <c r="RD352" s="11"/>
      <c r="RE352" s="11"/>
      <c r="RF352" s="11"/>
      <c r="RG352" s="11"/>
      <c r="RH352" s="11"/>
      <c r="RI352" s="11"/>
      <c r="RJ352" s="14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4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1"/>
      <c r="UO352" s="11"/>
      <c r="UP352" s="11"/>
      <c r="UQ352" s="11"/>
      <c r="UR352" s="11"/>
      <c r="US352" s="11"/>
      <c r="UT352" s="11"/>
      <c r="UU352" s="11"/>
      <c r="UV352" s="11"/>
      <c r="UW352" s="11"/>
      <c r="UX352" s="11"/>
      <c r="UY352" s="11"/>
      <c r="UZ352" s="11"/>
      <c r="VA352" s="11"/>
      <c r="VB352" s="11"/>
      <c r="VC352" s="11"/>
      <c r="VD352" s="11"/>
      <c r="VE352" s="11"/>
      <c r="VF352" s="11"/>
      <c r="VG352" s="11"/>
      <c r="VH352" s="14"/>
      <c r="VI352" s="11"/>
      <c r="VJ352" s="11"/>
      <c r="VK352" s="11"/>
      <c r="VL352" s="11"/>
      <c r="VM352" s="11"/>
      <c r="VN352" s="11"/>
      <c r="VO352" s="11"/>
      <c r="VP352" s="11"/>
      <c r="VQ352" s="11"/>
      <c r="VR352" s="11"/>
      <c r="VS352" s="11"/>
      <c r="VT352" s="11"/>
      <c r="VU352" s="11"/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1"/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1"/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</row>
    <row r="353" spans="3:698" x14ac:dyDescent="0.2">
      <c r="C353" s="14"/>
      <c r="D353" s="14"/>
      <c r="E353" s="14"/>
      <c r="F353" s="14"/>
      <c r="AY353" s="14"/>
      <c r="AZ353" s="14"/>
      <c r="BA353" s="14"/>
      <c r="BB353" s="14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4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4"/>
      <c r="KM353" s="11"/>
      <c r="KN353" s="11"/>
      <c r="KO353" s="11"/>
      <c r="KP353" s="11"/>
      <c r="KQ353" s="14"/>
      <c r="KR353" s="11"/>
      <c r="KS353" s="11"/>
      <c r="KT353" s="14"/>
      <c r="KU353" s="11"/>
      <c r="KV353" s="11"/>
      <c r="KW353" s="11"/>
      <c r="KX353" s="11"/>
      <c r="KY353" s="14"/>
      <c r="KZ353" s="11"/>
      <c r="LA353" s="11"/>
      <c r="LB353" s="11"/>
      <c r="LC353" s="11"/>
      <c r="LD353" s="11"/>
      <c r="LE353" s="11"/>
      <c r="LF353" s="11"/>
      <c r="LG353" s="11"/>
      <c r="LH353" s="11"/>
      <c r="LI353" s="11"/>
      <c r="LJ353" s="11"/>
      <c r="LK353" s="11"/>
      <c r="LL353" s="11"/>
      <c r="LM353" s="11"/>
      <c r="LN353" s="11"/>
      <c r="LO353" s="11"/>
      <c r="LP353" s="11"/>
      <c r="LQ353" s="11"/>
      <c r="LR353" s="11"/>
      <c r="LS353" s="11"/>
      <c r="LT353" s="11"/>
      <c r="LU353" s="11"/>
      <c r="LV353" s="11"/>
      <c r="LW353" s="11"/>
      <c r="LX353" s="11"/>
      <c r="LY353" s="11"/>
      <c r="LZ353" s="11"/>
      <c r="MA353" s="11"/>
      <c r="MB353" s="11"/>
      <c r="MC353" s="11"/>
      <c r="MD353" s="11"/>
      <c r="ME353" s="11"/>
      <c r="MF353" s="11"/>
      <c r="MG353" s="11"/>
      <c r="MH353" s="11"/>
      <c r="MI353" s="11"/>
      <c r="MJ353" s="11"/>
      <c r="MK353" s="11"/>
      <c r="ML353" s="11"/>
      <c r="MM353" s="11"/>
      <c r="MN353" s="11"/>
      <c r="MO353" s="11"/>
      <c r="MP353" s="11"/>
      <c r="MQ353" s="11"/>
      <c r="MR353" s="11"/>
      <c r="MS353" s="11"/>
      <c r="MT353" s="11"/>
      <c r="MU353" s="11"/>
      <c r="MV353" s="11"/>
      <c r="MW353" s="11"/>
      <c r="MX353" s="11"/>
      <c r="MY353" s="11"/>
      <c r="MZ353" s="11"/>
      <c r="NA353" s="11"/>
      <c r="NB353" s="11"/>
      <c r="NC353" s="11"/>
      <c r="ND353" s="11"/>
      <c r="NE353" s="11"/>
      <c r="NF353" s="11"/>
      <c r="NG353" s="11"/>
      <c r="NH353" s="11"/>
      <c r="NI353" s="11"/>
      <c r="NJ353" s="11"/>
      <c r="NK353" s="11"/>
      <c r="NL353" s="11"/>
      <c r="NM353" s="11"/>
      <c r="NN353" s="11"/>
      <c r="NO353" s="11"/>
      <c r="NP353" s="11"/>
      <c r="NQ353" s="11"/>
      <c r="NR353" s="11"/>
      <c r="NS353" s="11"/>
      <c r="NT353" s="14"/>
      <c r="NU353" s="11"/>
      <c r="NV353" s="11"/>
      <c r="NW353" s="11"/>
      <c r="NX353" s="11"/>
      <c r="NY353" s="11"/>
      <c r="NZ353" s="11"/>
      <c r="OA353" s="11"/>
      <c r="OB353" s="11"/>
      <c r="OC353" s="11"/>
      <c r="OD353" s="11"/>
      <c r="OE353" s="11"/>
      <c r="OF353" s="11"/>
      <c r="OG353" s="11"/>
      <c r="OH353" s="11"/>
      <c r="OI353" s="11"/>
      <c r="OJ353" s="11"/>
      <c r="OK353" s="11"/>
      <c r="OL353" s="11"/>
      <c r="OM353" s="11"/>
      <c r="ON353" s="11"/>
      <c r="OO353" s="11"/>
      <c r="OP353" s="11"/>
      <c r="OQ353" s="11"/>
      <c r="OR353" s="11"/>
      <c r="OS353" s="14"/>
      <c r="OT353" s="44"/>
      <c r="OU353" s="11"/>
      <c r="OV353" s="11"/>
      <c r="OW353" s="11"/>
      <c r="OX353" s="11"/>
      <c r="OY353" s="11"/>
      <c r="OZ353" s="11"/>
      <c r="PA353" s="11"/>
      <c r="PB353" s="11"/>
      <c r="PC353" s="11"/>
      <c r="PD353" s="11"/>
      <c r="PE353" s="11"/>
      <c r="PF353" s="11"/>
      <c r="PG353" s="11"/>
      <c r="PH353" s="11"/>
      <c r="PI353" s="11"/>
      <c r="PJ353" s="11"/>
      <c r="PK353" s="11"/>
      <c r="PL353" s="11"/>
      <c r="PM353" s="11"/>
      <c r="PN353" s="11"/>
      <c r="PO353" s="11"/>
      <c r="PP353" s="11"/>
      <c r="PQ353" s="11"/>
      <c r="PR353" s="11"/>
      <c r="PS353" s="11"/>
      <c r="PT353" s="11"/>
      <c r="PU353" s="11"/>
      <c r="PV353" s="11"/>
      <c r="PW353" s="11"/>
      <c r="PX353" s="14"/>
      <c r="PY353" s="11"/>
      <c r="PZ353" s="11"/>
      <c r="QA353" s="11"/>
      <c r="QB353" s="11"/>
      <c r="QC353" s="11"/>
      <c r="QD353" s="11"/>
      <c r="QE353" s="11"/>
      <c r="QF353" s="11"/>
      <c r="QG353" s="11"/>
      <c r="QH353" s="11"/>
      <c r="QI353" s="11"/>
      <c r="QJ353" s="11"/>
      <c r="QK353" s="11"/>
      <c r="QL353" s="11"/>
      <c r="QM353" s="11"/>
      <c r="QN353" s="11"/>
      <c r="QO353" s="11"/>
      <c r="QP353" s="11"/>
      <c r="QQ353" s="11"/>
      <c r="QR353" s="11"/>
      <c r="QS353" s="11"/>
      <c r="QT353" s="11"/>
      <c r="QU353" s="11"/>
      <c r="QV353" s="11"/>
      <c r="QW353" s="11"/>
      <c r="QX353" s="11"/>
      <c r="QY353" s="11"/>
      <c r="QZ353" s="11"/>
      <c r="RA353" s="14"/>
      <c r="RB353" s="11"/>
      <c r="RC353" s="11"/>
      <c r="RD353" s="11"/>
      <c r="RE353" s="11"/>
      <c r="RF353" s="11"/>
      <c r="RG353" s="11"/>
      <c r="RH353" s="11"/>
      <c r="RI353" s="11"/>
      <c r="RJ353" s="14"/>
      <c r="RK353" s="11"/>
      <c r="RL353" s="11"/>
      <c r="RM353" s="11"/>
      <c r="RN353" s="11"/>
      <c r="RO353" s="11"/>
      <c r="RP353" s="11"/>
      <c r="RQ353" s="11"/>
      <c r="RR353" s="11"/>
      <c r="RS353" s="11"/>
      <c r="RT353" s="11"/>
      <c r="RU353" s="11"/>
      <c r="RV353" s="11"/>
      <c r="RW353" s="11"/>
      <c r="RX353" s="11"/>
      <c r="RY353" s="11"/>
      <c r="RZ353" s="11"/>
      <c r="SA353" s="11"/>
      <c r="SB353" s="11"/>
      <c r="SC353" s="11"/>
      <c r="SD353" s="11"/>
      <c r="SE353" s="11"/>
      <c r="SF353" s="11"/>
      <c r="SG353" s="11"/>
      <c r="SH353" s="11"/>
      <c r="SI353" s="11"/>
      <c r="SJ353" s="11"/>
      <c r="SK353" s="11"/>
      <c r="SL353" s="11"/>
      <c r="SM353" s="11"/>
      <c r="SN353" s="11"/>
      <c r="SO353" s="11"/>
      <c r="SP353" s="11"/>
      <c r="SQ353" s="11"/>
      <c r="SR353" s="11"/>
      <c r="SS353" s="11"/>
      <c r="ST353" s="11"/>
      <c r="SU353" s="11"/>
      <c r="SV353" s="11"/>
      <c r="SW353" s="11"/>
      <c r="SX353" s="11"/>
      <c r="SY353" s="11"/>
      <c r="SZ353" s="11"/>
      <c r="TA353" s="11"/>
      <c r="TB353" s="11"/>
      <c r="TC353" s="11"/>
      <c r="TD353" s="11"/>
      <c r="TE353" s="11"/>
      <c r="TF353" s="11"/>
      <c r="TG353" s="14"/>
      <c r="TH353" s="11"/>
      <c r="TI353" s="11"/>
      <c r="TJ353" s="11"/>
      <c r="TK353" s="11"/>
      <c r="TL353" s="11"/>
      <c r="TM353" s="11"/>
      <c r="TN353" s="11"/>
      <c r="TO353" s="11"/>
      <c r="TP353" s="11"/>
      <c r="TQ353" s="11"/>
      <c r="TR353" s="11"/>
      <c r="TS353" s="11"/>
      <c r="TT353" s="11"/>
      <c r="TU353" s="11"/>
      <c r="TV353" s="11"/>
      <c r="TW353" s="11"/>
      <c r="TX353" s="11"/>
      <c r="TY353" s="11"/>
      <c r="TZ353" s="11"/>
      <c r="UA353" s="11"/>
      <c r="UB353" s="11"/>
      <c r="UC353" s="11"/>
      <c r="UD353" s="11"/>
      <c r="UE353" s="11"/>
      <c r="UF353" s="11"/>
      <c r="UG353" s="11"/>
      <c r="UH353" s="11"/>
      <c r="UI353" s="11"/>
      <c r="UJ353" s="11"/>
      <c r="UK353" s="11"/>
      <c r="UL353" s="11"/>
      <c r="UM353" s="11"/>
      <c r="UN353" s="11"/>
      <c r="UO353" s="11"/>
      <c r="UP353" s="11"/>
      <c r="UQ353" s="11"/>
      <c r="UR353" s="11"/>
      <c r="US353" s="11"/>
      <c r="UT353" s="11"/>
      <c r="UU353" s="11"/>
      <c r="UV353" s="11"/>
      <c r="UW353" s="11"/>
      <c r="UX353" s="11"/>
      <c r="UY353" s="11"/>
      <c r="UZ353" s="11"/>
      <c r="VA353" s="11"/>
      <c r="VB353" s="11"/>
      <c r="VC353" s="11"/>
      <c r="VD353" s="11"/>
      <c r="VE353" s="11"/>
      <c r="VF353" s="11"/>
      <c r="VG353" s="11"/>
      <c r="VH353" s="14"/>
      <c r="VI353" s="11"/>
      <c r="VJ353" s="11"/>
      <c r="VK353" s="11"/>
      <c r="VL353" s="11"/>
      <c r="VM353" s="11"/>
      <c r="VN353" s="11"/>
      <c r="VO353" s="11"/>
      <c r="VP353" s="11"/>
      <c r="VQ353" s="11"/>
      <c r="VR353" s="11"/>
      <c r="VS353" s="11"/>
      <c r="VT353" s="11"/>
      <c r="VU353" s="11"/>
      <c r="VV353" s="11"/>
      <c r="VW353" s="11"/>
      <c r="VX353" s="11"/>
      <c r="VY353" s="11"/>
      <c r="VZ353" s="11"/>
      <c r="WA353" s="11"/>
      <c r="WB353" s="11"/>
      <c r="WC353" s="11"/>
      <c r="WD353" s="11"/>
      <c r="WE353" s="11"/>
      <c r="WF353" s="11"/>
      <c r="WG353" s="11"/>
      <c r="WH353" s="11"/>
      <c r="WI353" s="11"/>
      <c r="WJ353" s="11"/>
      <c r="WK353" s="11"/>
      <c r="WL353" s="11"/>
      <c r="WM353" s="11"/>
      <c r="WN353" s="11"/>
      <c r="WO353" s="11"/>
      <c r="WP353" s="11"/>
      <c r="WQ353" s="11"/>
      <c r="WR353" s="11"/>
      <c r="WS353" s="11"/>
      <c r="WT353" s="11"/>
      <c r="WU353" s="11"/>
      <c r="WV353" s="11"/>
      <c r="WW353" s="11"/>
      <c r="WX353" s="11"/>
      <c r="WY353" s="11"/>
      <c r="WZ353" s="11"/>
      <c r="XA353" s="11"/>
      <c r="XB353" s="11"/>
      <c r="XC353" s="11"/>
      <c r="XD353" s="11"/>
      <c r="XE353" s="11"/>
      <c r="XF353" s="11"/>
      <c r="XG353" s="11"/>
      <c r="XH353" s="11"/>
      <c r="XI353" s="11"/>
      <c r="XJ353" s="11"/>
      <c r="XK353" s="11"/>
      <c r="XL353" s="11"/>
      <c r="XM353" s="11"/>
      <c r="XN353" s="11"/>
      <c r="XO353" s="11"/>
      <c r="XP353" s="11"/>
      <c r="XQ353" s="11"/>
      <c r="XR353" s="11"/>
      <c r="XS353" s="11"/>
      <c r="XT353" s="11"/>
      <c r="XU353" s="11"/>
      <c r="XV353" s="11"/>
      <c r="XW353" s="11"/>
      <c r="XX353" s="11"/>
      <c r="XY353" s="11"/>
      <c r="XZ353" s="11"/>
      <c r="YA353" s="11"/>
      <c r="YB353" s="11"/>
      <c r="YC353" s="11"/>
      <c r="YD353" s="11"/>
      <c r="YE353" s="11"/>
      <c r="YF353" s="11"/>
      <c r="YG353" s="11"/>
      <c r="YH353" s="11"/>
      <c r="YI353" s="11"/>
      <c r="YJ353" s="11"/>
      <c r="YK353" s="11"/>
      <c r="YL353" s="11"/>
      <c r="YM353" s="11"/>
      <c r="YN353" s="11"/>
      <c r="YO353" s="11"/>
      <c r="YP353" s="11"/>
      <c r="YQ353" s="11"/>
      <c r="YR353" s="11"/>
      <c r="YS353" s="11"/>
      <c r="YT353" s="11"/>
      <c r="YU353" s="11"/>
      <c r="YV353" s="11"/>
      <c r="YW353" s="11"/>
      <c r="YX353" s="11"/>
      <c r="YY353" s="11"/>
      <c r="YZ353" s="11"/>
      <c r="ZA353" s="11"/>
      <c r="ZB353" s="11"/>
      <c r="ZC353" s="11"/>
      <c r="ZD353" s="11"/>
      <c r="ZE353" s="11"/>
      <c r="ZF353" s="11"/>
      <c r="ZG353" s="11"/>
      <c r="ZH353" s="11"/>
      <c r="ZI353" s="11"/>
      <c r="ZJ353" s="11"/>
      <c r="ZK353" s="11"/>
      <c r="ZL353" s="11"/>
      <c r="ZM353" s="11"/>
      <c r="ZN353" s="11"/>
      <c r="ZO353" s="11"/>
      <c r="ZP353" s="11"/>
      <c r="ZQ353" s="11"/>
      <c r="ZR353" s="11"/>
      <c r="ZS353" s="11"/>
      <c r="ZT353" s="11"/>
      <c r="ZU353" s="11"/>
      <c r="ZV353" s="11"/>
    </row>
    <row r="354" spans="3:698" x14ac:dyDescent="0.2">
      <c r="C354" s="14"/>
      <c r="D354" s="14"/>
      <c r="E354" s="14"/>
      <c r="F354" s="14"/>
      <c r="AY354" s="14"/>
      <c r="AZ354" s="14"/>
      <c r="BA354" s="14"/>
      <c r="BB354" s="14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4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4"/>
      <c r="KM354" s="11"/>
      <c r="KN354" s="11"/>
      <c r="KO354" s="11"/>
      <c r="KP354" s="11"/>
      <c r="KQ354" s="14"/>
      <c r="KR354" s="11"/>
      <c r="KS354" s="11"/>
      <c r="KT354" s="14"/>
      <c r="KU354" s="11"/>
      <c r="KV354" s="11"/>
      <c r="KW354" s="11"/>
      <c r="KX354" s="11"/>
      <c r="KY354" s="14"/>
      <c r="KZ354" s="11"/>
      <c r="LA354" s="11"/>
      <c r="LB354" s="11"/>
      <c r="LC354" s="11"/>
      <c r="LD354" s="11"/>
      <c r="LE354" s="11"/>
      <c r="LF354" s="11"/>
      <c r="LG354" s="11"/>
      <c r="LH354" s="11"/>
      <c r="LI354" s="11"/>
      <c r="LJ354" s="11"/>
      <c r="LK354" s="11"/>
      <c r="LL354" s="11"/>
      <c r="LM354" s="11"/>
      <c r="LN354" s="11"/>
      <c r="LO354" s="11"/>
      <c r="LP354" s="11"/>
      <c r="LQ354" s="11"/>
      <c r="LR354" s="11"/>
      <c r="LS354" s="11"/>
      <c r="LT354" s="11"/>
      <c r="LU354" s="11"/>
      <c r="LV354" s="11"/>
      <c r="LW354" s="11"/>
      <c r="LX354" s="11"/>
      <c r="LY354" s="11"/>
      <c r="LZ354" s="11"/>
      <c r="MA354" s="11"/>
      <c r="MB354" s="11"/>
      <c r="MC354" s="11"/>
      <c r="MD354" s="11"/>
      <c r="ME354" s="11"/>
      <c r="MF354" s="11"/>
      <c r="MG354" s="11"/>
      <c r="MH354" s="11"/>
      <c r="MI354" s="11"/>
      <c r="MJ354" s="11"/>
      <c r="MK354" s="11"/>
      <c r="ML354" s="11"/>
      <c r="MM354" s="11"/>
      <c r="MN354" s="11"/>
      <c r="MO354" s="11"/>
      <c r="MP354" s="11"/>
      <c r="MQ354" s="11"/>
      <c r="MR354" s="11"/>
      <c r="MS354" s="11"/>
      <c r="MT354" s="11"/>
      <c r="MU354" s="11"/>
      <c r="MV354" s="11"/>
      <c r="MW354" s="11"/>
      <c r="MX354" s="11"/>
      <c r="MY354" s="11"/>
      <c r="MZ354" s="11"/>
      <c r="NA354" s="11"/>
      <c r="NB354" s="11"/>
      <c r="NC354" s="11"/>
      <c r="ND354" s="11"/>
      <c r="NE354" s="11"/>
      <c r="NF354" s="11"/>
      <c r="NG354" s="11"/>
      <c r="NH354" s="11"/>
      <c r="NI354" s="11"/>
      <c r="NJ354" s="11"/>
      <c r="NK354" s="11"/>
      <c r="NL354" s="11"/>
      <c r="NM354" s="11"/>
      <c r="NN354" s="11"/>
      <c r="NO354" s="11"/>
      <c r="NP354" s="11"/>
      <c r="NQ354" s="11"/>
      <c r="NR354" s="11"/>
      <c r="NS354" s="11"/>
      <c r="NT354" s="14"/>
      <c r="NU354" s="11"/>
      <c r="NV354" s="11"/>
      <c r="NW354" s="11"/>
      <c r="NX354" s="11"/>
      <c r="NY354" s="11"/>
      <c r="NZ354" s="11"/>
      <c r="OA354" s="11"/>
      <c r="OB354" s="11"/>
      <c r="OC354" s="11"/>
      <c r="OD354" s="11"/>
      <c r="OE354" s="11"/>
      <c r="OF354" s="11"/>
      <c r="OG354" s="11"/>
      <c r="OH354" s="11"/>
      <c r="OI354" s="11"/>
      <c r="OJ354" s="11"/>
      <c r="OK354" s="11"/>
      <c r="OL354" s="11"/>
      <c r="OM354" s="11"/>
      <c r="ON354" s="11"/>
      <c r="OO354" s="11"/>
      <c r="OP354" s="11"/>
      <c r="OQ354" s="11"/>
      <c r="OR354" s="11"/>
      <c r="OS354" s="14"/>
      <c r="OT354" s="44"/>
      <c r="OU354" s="11"/>
      <c r="OV354" s="11"/>
      <c r="OW354" s="11"/>
      <c r="OX354" s="11"/>
      <c r="OY354" s="11"/>
      <c r="OZ354" s="11"/>
      <c r="PA354" s="11"/>
      <c r="PB354" s="11"/>
      <c r="PC354" s="11"/>
      <c r="PD354" s="11"/>
      <c r="PE354" s="11"/>
      <c r="PF354" s="11"/>
      <c r="PG354" s="11"/>
      <c r="PH354" s="11"/>
      <c r="PI354" s="11"/>
      <c r="PJ354" s="11"/>
      <c r="PK354" s="11"/>
      <c r="PL354" s="11"/>
      <c r="PM354" s="11"/>
      <c r="PN354" s="11"/>
      <c r="PO354" s="11"/>
      <c r="PP354" s="11"/>
      <c r="PQ354" s="11"/>
      <c r="PR354" s="11"/>
      <c r="PS354" s="11"/>
      <c r="PT354" s="11"/>
      <c r="PU354" s="11"/>
      <c r="PV354" s="11"/>
      <c r="PW354" s="11"/>
      <c r="PX354" s="14"/>
      <c r="PY354" s="11"/>
      <c r="PZ354" s="11"/>
      <c r="QA354" s="11"/>
      <c r="QB354" s="11"/>
      <c r="QC354" s="11"/>
      <c r="QD354" s="11"/>
      <c r="QE354" s="11"/>
      <c r="QF354" s="11"/>
      <c r="QG354" s="11"/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4"/>
      <c r="RB354" s="11"/>
      <c r="RC354" s="11"/>
      <c r="RD354" s="11"/>
      <c r="RE354" s="11"/>
      <c r="RF354" s="11"/>
      <c r="RG354" s="11"/>
      <c r="RH354" s="11"/>
      <c r="RI354" s="11"/>
      <c r="RJ354" s="14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4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1"/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4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</row>
    <row r="355" spans="3:698" x14ac:dyDescent="0.2">
      <c r="C355" s="14"/>
      <c r="D355" s="14"/>
      <c r="E355" s="14"/>
      <c r="F355" s="14"/>
      <c r="AY355" s="14"/>
      <c r="AZ355" s="14"/>
      <c r="BA355" s="14"/>
      <c r="BB355" s="14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4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4"/>
      <c r="KM355" s="11"/>
      <c r="KN355" s="11"/>
      <c r="KO355" s="11"/>
      <c r="KP355" s="11"/>
      <c r="KQ355" s="14"/>
      <c r="KR355" s="11"/>
      <c r="KS355" s="11"/>
      <c r="KT355" s="14"/>
      <c r="KU355" s="11"/>
      <c r="KV355" s="11"/>
      <c r="KW355" s="11"/>
      <c r="KX355" s="11"/>
      <c r="KY355" s="14"/>
      <c r="KZ355" s="11"/>
      <c r="LA355" s="11"/>
      <c r="LB355" s="11"/>
      <c r="LC355" s="11"/>
      <c r="LD355" s="11"/>
      <c r="LE355" s="11"/>
      <c r="LF355" s="11"/>
      <c r="LG355" s="11"/>
      <c r="LH355" s="11"/>
      <c r="LI355" s="11"/>
      <c r="LJ355" s="11"/>
      <c r="LK355" s="11"/>
      <c r="LL355" s="11"/>
      <c r="LM355" s="11"/>
      <c r="LN355" s="11"/>
      <c r="LO355" s="11"/>
      <c r="LP355" s="11"/>
      <c r="LQ355" s="11"/>
      <c r="LR355" s="11"/>
      <c r="LS355" s="11"/>
      <c r="LT355" s="11"/>
      <c r="LU355" s="11"/>
      <c r="LV355" s="11"/>
      <c r="LW355" s="11"/>
      <c r="LX355" s="11"/>
      <c r="LY355" s="11"/>
      <c r="LZ355" s="11"/>
      <c r="MA355" s="11"/>
      <c r="MB355" s="11"/>
      <c r="MC355" s="11"/>
      <c r="MD355" s="11"/>
      <c r="ME355" s="11"/>
      <c r="MF355" s="11"/>
      <c r="MG355" s="11"/>
      <c r="MH355" s="11"/>
      <c r="MI355" s="11"/>
      <c r="MJ355" s="11"/>
      <c r="MK355" s="11"/>
      <c r="ML355" s="11"/>
      <c r="MM355" s="11"/>
      <c r="MN355" s="11"/>
      <c r="MO355" s="11"/>
      <c r="MP355" s="11"/>
      <c r="MQ355" s="11"/>
      <c r="MR355" s="11"/>
      <c r="MS355" s="11"/>
      <c r="MT355" s="11"/>
      <c r="MU355" s="11"/>
      <c r="MV355" s="11"/>
      <c r="MW355" s="11"/>
      <c r="MX355" s="11"/>
      <c r="MY355" s="11"/>
      <c r="MZ355" s="11"/>
      <c r="NA355" s="11"/>
      <c r="NB355" s="11"/>
      <c r="NC355" s="11"/>
      <c r="ND355" s="11"/>
      <c r="NE355" s="11"/>
      <c r="NF355" s="11"/>
      <c r="NG355" s="11"/>
      <c r="NH355" s="11"/>
      <c r="NI355" s="11"/>
      <c r="NJ355" s="11"/>
      <c r="NK355" s="11"/>
      <c r="NL355" s="11"/>
      <c r="NM355" s="11"/>
      <c r="NN355" s="11"/>
      <c r="NO355" s="11"/>
      <c r="NP355" s="11"/>
      <c r="NQ355" s="11"/>
      <c r="NR355" s="11"/>
      <c r="NS355" s="11"/>
      <c r="NT355" s="14"/>
      <c r="NU355" s="11"/>
      <c r="NV355" s="11"/>
      <c r="NW355" s="11"/>
      <c r="NX355" s="11"/>
      <c r="NY355" s="11"/>
      <c r="NZ355" s="11"/>
      <c r="OA355" s="11"/>
      <c r="OB355" s="11"/>
      <c r="OC355" s="11"/>
      <c r="OD355" s="11"/>
      <c r="OE355" s="11"/>
      <c r="OF355" s="11"/>
      <c r="OG355" s="11"/>
      <c r="OH355" s="11"/>
      <c r="OI355" s="11"/>
      <c r="OJ355" s="11"/>
      <c r="OK355" s="11"/>
      <c r="OL355" s="11"/>
      <c r="OM355" s="11"/>
      <c r="ON355" s="11"/>
      <c r="OO355" s="11"/>
      <c r="OP355" s="11"/>
      <c r="OQ355" s="11"/>
      <c r="OR355" s="11"/>
      <c r="OS355" s="14"/>
      <c r="OT355" s="44"/>
      <c r="OU355" s="11"/>
      <c r="OV355" s="11"/>
      <c r="OW355" s="11"/>
      <c r="OX355" s="11"/>
      <c r="OY355" s="11"/>
      <c r="OZ355" s="11"/>
      <c r="PA355" s="11"/>
      <c r="PB355" s="11"/>
      <c r="PC355" s="11"/>
      <c r="PD355" s="11"/>
      <c r="PE355" s="11"/>
      <c r="PF355" s="11"/>
      <c r="PG355" s="11"/>
      <c r="PH355" s="11"/>
      <c r="PI355" s="11"/>
      <c r="PJ355" s="11"/>
      <c r="PK355" s="11"/>
      <c r="PL355" s="11"/>
      <c r="PM355" s="11"/>
      <c r="PN355" s="11"/>
      <c r="PO355" s="11"/>
      <c r="PP355" s="11"/>
      <c r="PQ355" s="11"/>
      <c r="PR355" s="11"/>
      <c r="PS355" s="11"/>
      <c r="PT355" s="11"/>
      <c r="PU355" s="11"/>
      <c r="PV355" s="11"/>
      <c r="PW355" s="11"/>
      <c r="PX355" s="14"/>
      <c r="PY355" s="11"/>
      <c r="PZ355" s="11"/>
      <c r="QA355" s="11"/>
      <c r="QB355" s="11"/>
      <c r="QC355" s="11"/>
      <c r="QD355" s="11"/>
      <c r="QE355" s="11"/>
      <c r="QF355" s="11"/>
      <c r="QG355" s="11"/>
      <c r="QH355" s="11"/>
      <c r="QI355" s="11"/>
      <c r="QJ355" s="11"/>
      <c r="QK355" s="11"/>
      <c r="QL355" s="11"/>
      <c r="QM355" s="11"/>
      <c r="QN355" s="11"/>
      <c r="QO355" s="11"/>
      <c r="QP355" s="11"/>
      <c r="QQ355" s="11"/>
      <c r="QR355" s="11"/>
      <c r="QS355" s="11"/>
      <c r="QT355" s="11"/>
      <c r="QU355" s="11"/>
      <c r="QV355" s="11"/>
      <c r="QW355" s="11"/>
      <c r="QX355" s="11"/>
      <c r="QY355" s="11"/>
      <c r="QZ355" s="11"/>
      <c r="RA355" s="14"/>
      <c r="RB355" s="11"/>
      <c r="RC355" s="11"/>
      <c r="RD355" s="11"/>
      <c r="RE355" s="11"/>
      <c r="RF355" s="11"/>
      <c r="RG355" s="11"/>
      <c r="RH355" s="11"/>
      <c r="RI355" s="11"/>
      <c r="RJ355" s="14"/>
      <c r="RK355" s="11"/>
      <c r="RL355" s="11"/>
      <c r="RM355" s="11"/>
      <c r="RN355" s="11"/>
      <c r="RO355" s="11"/>
      <c r="RP355" s="11"/>
      <c r="RQ355" s="11"/>
      <c r="RR355" s="11"/>
      <c r="RS355" s="11"/>
      <c r="RT355" s="11"/>
      <c r="RU355" s="11"/>
      <c r="RV355" s="11"/>
      <c r="RW355" s="11"/>
      <c r="RX355" s="11"/>
      <c r="RY355" s="11"/>
      <c r="RZ355" s="11"/>
      <c r="SA355" s="11"/>
      <c r="SB355" s="11"/>
      <c r="SC355" s="11"/>
      <c r="SD355" s="11"/>
      <c r="SE355" s="11"/>
      <c r="SF355" s="11"/>
      <c r="SG355" s="11"/>
      <c r="SH355" s="11"/>
      <c r="SI355" s="11"/>
      <c r="SJ355" s="11"/>
      <c r="SK355" s="11"/>
      <c r="SL355" s="11"/>
      <c r="SM355" s="11"/>
      <c r="SN355" s="11"/>
      <c r="SO355" s="11"/>
      <c r="SP355" s="11"/>
      <c r="SQ355" s="11"/>
      <c r="SR355" s="11"/>
      <c r="SS355" s="11"/>
      <c r="ST355" s="11"/>
      <c r="SU355" s="11"/>
      <c r="SV355" s="11"/>
      <c r="SW355" s="11"/>
      <c r="SX355" s="11"/>
      <c r="SY355" s="11"/>
      <c r="SZ355" s="11"/>
      <c r="TA355" s="11"/>
      <c r="TB355" s="11"/>
      <c r="TC355" s="11"/>
      <c r="TD355" s="11"/>
      <c r="TE355" s="11"/>
      <c r="TF355" s="11"/>
      <c r="TG355" s="14"/>
      <c r="TH355" s="11"/>
      <c r="TI355" s="11"/>
      <c r="TJ355" s="11"/>
      <c r="TK355" s="11"/>
      <c r="TL355" s="11"/>
      <c r="TM355" s="11"/>
      <c r="TN355" s="11"/>
      <c r="TO355" s="11"/>
      <c r="TP355" s="11"/>
      <c r="TQ355" s="11"/>
      <c r="TR355" s="11"/>
      <c r="TS355" s="11"/>
      <c r="TT355" s="11"/>
      <c r="TU355" s="11"/>
      <c r="TV355" s="11"/>
      <c r="TW355" s="11"/>
      <c r="TX355" s="11"/>
      <c r="TY355" s="11"/>
      <c r="TZ355" s="11"/>
      <c r="UA355" s="11"/>
      <c r="UB355" s="11"/>
      <c r="UC355" s="11"/>
      <c r="UD355" s="11"/>
      <c r="UE355" s="11"/>
      <c r="UF355" s="11"/>
      <c r="UG355" s="11"/>
      <c r="UH355" s="11"/>
      <c r="UI355" s="11"/>
      <c r="UJ355" s="11"/>
      <c r="UK355" s="11"/>
      <c r="UL355" s="11"/>
      <c r="UM355" s="11"/>
      <c r="UN355" s="11"/>
      <c r="UO355" s="11"/>
      <c r="UP355" s="11"/>
      <c r="UQ355" s="11"/>
      <c r="UR355" s="11"/>
      <c r="US355" s="11"/>
      <c r="UT355" s="11"/>
      <c r="UU355" s="11"/>
      <c r="UV355" s="11"/>
      <c r="UW355" s="11"/>
      <c r="UX355" s="11"/>
      <c r="UY355" s="11"/>
      <c r="UZ355" s="11"/>
      <c r="VA355" s="11"/>
      <c r="VB355" s="11"/>
      <c r="VC355" s="11"/>
      <c r="VD355" s="11"/>
      <c r="VE355" s="11"/>
      <c r="VF355" s="11"/>
      <c r="VG355" s="11"/>
      <c r="VH355" s="14"/>
      <c r="VI355" s="11"/>
      <c r="VJ355" s="11"/>
      <c r="VK355" s="11"/>
      <c r="VL355" s="11"/>
      <c r="VM355" s="11"/>
      <c r="VN355" s="11"/>
      <c r="VO355" s="11"/>
      <c r="VP355" s="11"/>
      <c r="VQ355" s="11"/>
      <c r="VR355" s="11"/>
      <c r="VS355" s="11"/>
      <c r="VT355" s="11"/>
      <c r="VU355" s="11"/>
      <c r="VV355" s="11"/>
      <c r="VW355" s="11"/>
      <c r="VX355" s="11"/>
      <c r="VY355" s="11"/>
      <c r="VZ355" s="11"/>
      <c r="WA355" s="11"/>
      <c r="WB355" s="11"/>
      <c r="WC355" s="11"/>
      <c r="WD355" s="11"/>
      <c r="WE355" s="11"/>
      <c r="WF355" s="11"/>
      <c r="WG355" s="11"/>
      <c r="WH355" s="11"/>
      <c r="WI355" s="11"/>
      <c r="WJ355" s="11"/>
      <c r="WK355" s="11"/>
      <c r="WL355" s="11"/>
      <c r="WM355" s="11"/>
      <c r="WN355" s="11"/>
      <c r="WO355" s="11"/>
      <c r="WP355" s="11"/>
      <c r="WQ355" s="11"/>
      <c r="WR355" s="11"/>
      <c r="WS355" s="11"/>
      <c r="WT355" s="11"/>
      <c r="WU355" s="11"/>
      <c r="WV355" s="11"/>
      <c r="WW355" s="11"/>
      <c r="WX355" s="11"/>
      <c r="WY355" s="11"/>
      <c r="WZ355" s="11"/>
      <c r="XA355" s="11"/>
      <c r="XB355" s="11"/>
      <c r="XC355" s="11"/>
      <c r="XD355" s="11"/>
      <c r="XE355" s="11"/>
      <c r="XF355" s="11"/>
      <c r="XG355" s="11"/>
      <c r="XH355" s="11"/>
      <c r="XI355" s="11"/>
      <c r="XJ355" s="11"/>
      <c r="XK355" s="11"/>
      <c r="XL355" s="11"/>
      <c r="XM355" s="11"/>
      <c r="XN355" s="11"/>
      <c r="XO355" s="11"/>
      <c r="XP355" s="11"/>
      <c r="XQ355" s="11"/>
      <c r="XR355" s="11"/>
      <c r="XS355" s="11"/>
      <c r="XT355" s="11"/>
      <c r="XU355" s="11"/>
      <c r="XV355" s="11"/>
      <c r="XW355" s="11"/>
      <c r="XX355" s="11"/>
      <c r="XY355" s="11"/>
      <c r="XZ355" s="11"/>
      <c r="YA355" s="11"/>
      <c r="YB355" s="11"/>
      <c r="YC355" s="11"/>
      <c r="YD355" s="11"/>
      <c r="YE355" s="11"/>
      <c r="YF355" s="11"/>
      <c r="YG355" s="11"/>
      <c r="YH355" s="11"/>
      <c r="YI355" s="11"/>
      <c r="YJ355" s="11"/>
      <c r="YK355" s="11"/>
      <c r="YL355" s="11"/>
      <c r="YM355" s="11"/>
      <c r="YN355" s="11"/>
      <c r="YO355" s="11"/>
      <c r="YP355" s="11"/>
      <c r="YQ355" s="11"/>
      <c r="YR355" s="11"/>
      <c r="YS355" s="11"/>
      <c r="YT355" s="11"/>
      <c r="YU355" s="11"/>
      <c r="YV355" s="11"/>
      <c r="YW355" s="11"/>
      <c r="YX355" s="11"/>
      <c r="YY355" s="11"/>
      <c r="YZ355" s="11"/>
      <c r="ZA355" s="11"/>
      <c r="ZB355" s="11"/>
      <c r="ZC355" s="11"/>
      <c r="ZD355" s="11"/>
      <c r="ZE355" s="11"/>
      <c r="ZF355" s="11"/>
      <c r="ZG355" s="11"/>
      <c r="ZH355" s="11"/>
      <c r="ZI355" s="11"/>
      <c r="ZJ355" s="11"/>
      <c r="ZK355" s="11"/>
      <c r="ZL355" s="11"/>
      <c r="ZM355" s="11"/>
      <c r="ZN355" s="11"/>
      <c r="ZO355" s="11"/>
      <c r="ZP355" s="11"/>
      <c r="ZQ355" s="11"/>
      <c r="ZR355" s="11"/>
      <c r="ZS355" s="11"/>
      <c r="ZT355" s="11"/>
      <c r="ZU355" s="11"/>
      <c r="ZV355" s="11"/>
    </row>
    <row r="356" spans="3:698" x14ac:dyDescent="0.2">
      <c r="C356" s="14"/>
      <c r="D356" s="14"/>
      <c r="E356" s="14"/>
      <c r="F356" s="14"/>
      <c r="AY356" s="14"/>
      <c r="AZ356" s="14"/>
      <c r="BA356" s="14"/>
      <c r="BB356" s="14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4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4"/>
      <c r="KM356" s="11"/>
      <c r="KN356" s="11"/>
      <c r="KO356" s="11"/>
      <c r="KP356" s="11"/>
      <c r="KQ356" s="14"/>
      <c r="KR356" s="11"/>
      <c r="KS356" s="11"/>
      <c r="KT356" s="14"/>
      <c r="KU356" s="11"/>
      <c r="KV356" s="11"/>
      <c r="KW356" s="11"/>
      <c r="KX356" s="11"/>
      <c r="KY356" s="14"/>
      <c r="KZ356" s="11"/>
      <c r="LA356" s="11"/>
      <c r="LB356" s="11"/>
      <c r="LC356" s="11"/>
      <c r="LD356" s="11"/>
      <c r="LE356" s="11"/>
      <c r="LF356" s="11"/>
      <c r="LG356" s="11"/>
      <c r="LH356" s="11"/>
      <c r="LI356" s="11"/>
      <c r="LJ356" s="11"/>
      <c r="LK356" s="11"/>
      <c r="LL356" s="11"/>
      <c r="LM356" s="11"/>
      <c r="LN356" s="11"/>
      <c r="LO356" s="11"/>
      <c r="LP356" s="11"/>
      <c r="LQ356" s="11"/>
      <c r="LR356" s="11"/>
      <c r="LS356" s="11"/>
      <c r="LT356" s="11"/>
      <c r="LU356" s="11"/>
      <c r="LV356" s="11"/>
      <c r="LW356" s="11"/>
      <c r="LX356" s="11"/>
      <c r="LY356" s="11"/>
      <c r="LZ356" s="11"/>
      <c r="MA356" s="11"/>
      <c r="MB356" s="11"/>
      <c r="MC356" s="11"/>
      <c r="MD356" s="11"/>
      <c r="ME356" s="11"/>
      <c r="MF356" s="11"/>
      <c r="MG356" s="11"/>
      <c r="MH356" s="11"/>
      <c r="MI356" s="11"/>
      <c r="MJ356" s="11"/>
      <c r="MK356" s="11"/>
      <c r="ML356" s="11"/>
      <c r="MM356" s="11"/>
      <c r="MN356" s="11"/>
      <c r="MO356" s="11"/>
      <c r="MP356" s="11"/>
      <c r="MQ356" s="11"/>
      <c r="MR356" s="11"/>
      <c r="MS356" s="11"/>
      <c r="MT356" s="11"/>
      <c r="MU356" s="11"/>
      <c r="MV356" s="11"/>
      <c r="MW356" s="11"/>
      <c r="MX356" s="11"/>
      <c r="MY356" s="11"/>
      <c r="MZ356" s="11"/>
      <c r="NA356" s="11"/>
      <c r="NB356" s="11"/>
      <c r="NC356" s="11"/>
      <c r="ND356" s="11"/>
      <c r="NE356" s="11"/>
      <c r="NF356" s="11"/>
      <c r="NG356" s="11"/>
      <c r="NH356" s="11"/>
      <c r="NI356" s="11"/>
      <c r="NJ356" s="11"/>
      <c r="NK356" s="11"/>
      <c r="NL356" s="11"/>
      <c r="NM356" s="11"/>
      <c r="NN356" s="11"/>
      <c r="NO356" s="11"/>
      <c r="NP356" s="11"/>
      <c r="NQ356" s="11"/>
      <c r="NR356" s="11"/>
      <c r="NS356" s="11"/>
      <c r="NT356" s="14"/>
      <c r="NU356" s="11"/>
      <c r="NV356" s="11"/>
      <c r="NW356" s="11"/>
      <c r="NX356" s="11"/>
      <c r="NY356" s="11"/>
      <c r="NZ356" s="11"/>
      <c r="OA356" s="11"/>
      <c r="OB356" s="11"/>
      <c r="OC356" s="11"/>
      <c r="OD356" s="11"/>
      <c r="OE356" s="11"/>
      <c r="OF356" s="11"/>
      <c r="OG356" s="11"/>
      <c r="OH356" s="11"/>
      <c r="OI356" s="11"/>
      <c r="OJ356" s="11"/>
      <c r="OK356" s="11"/>
      <c r="OL356" s="11"/>
      <c r="OM356" s="11"/>
      <c r="ON356" s="11"/>
      <c r="OO356" s="11"/>
      <c r="OP356" s="11"/>
      <c r="OQ356" s="11"/>
      <c r="OR356" s="11"/>
      <c r="OS356" s="14"/>
      <c r="OT356" s="44"/>
      <c r="OU356" s="11"/>
      <c r="OV356" s="11"/>
      <c r="OW356" s="11"/>
      <c r="OX356" s="11"/>
      <c r="OY356" s="11"/>
      <c r="OZ356" s="11"/>
      <c r="PA356" s="11"/>
      <c r="PB356" s="11"/>
      <c r="PC356" s="11"/>
      <c r="PD356" s="11"/>
      <c r="PE356" s="11"/>
      <c r="PF356" s="11"/>
      <c r="PG356" s="11"/>
      <c r="PH356" s="11"/>
      <c r="PI356" s="11"/>
      <c r="PJ356" s="11"/>
      <c r="PK356" s="11"/>
      <c r="PL356" s="11"/>
      <c r="PM356" s="11"/>
      <c r="PN356" s="11"/>
      <c r="PO356" s="11"/>
      <c r="PP356" s="11"/>
      <c r="PQ356" s="11"/>
      <c r="PR356" s="11"/>
      <c r="PS356" s="11"/>
      <c r="PT356" s="11"/>
      <c r="PU356" s="11"/>
      <c r="PV356" s="11"/>
      <c r="PW356" s="11"/>
      <c r="PX356" s="14"/>
      <c r="PY356" s="11"/>
      <c r="PZ356" s="11"/>
      <c r="QA356" s="11"/>
      <c r="QB356" s="11"/>
      <c r="QC356" s="11"/>
      <c r="QD356" s="11"/>
      <c r="QE356" s="11"/>
      <c r="QF356" s="11"/>
      <c r="QG356" s="11"/>
      <c r="QH356" s="11"/>
      <c r="QI356" s="11"/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4"/>
      <c r="RB356" s="11"/>
      <c r="RC356" s="11"/>
      <c r="RD356" s="11"/>
      <c r="RE356" s="11"/>
      <c r="RF356" s="11"/>
      <c r="RG356" s="11"/>
      <c r="RH356" s="11"/>
      <c r="RI356" s="11"/>
      <c r="RJ356" s="14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4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1"/>
      <c r="UP356" s="11"/>
      <c r="UQ356" s="11"/>
      <c r="UR356" s="11"/>
      <c r="US356" s="11"/>
      <c r="UT356" s="11"/>
      <c r="UU356" s="11"/>
      <c r="UV356" s="11"/>
      <c r="UW356" s="11"/>
      <c r="UX356" s="11"/>
      <c r="UY356" s="11"/>
      <c r="UZ356" s="11"/>
      <c r="VA356" s="11"/>
      <c r="VB356" s="11"/>
      <c r="VC356" s="11"/>
      <c r="VD356" s="11"/>
      <c r="VE356" s="11"/>
      <c r="VF356" s="11"/>
      <c r="VG356" s="11"/>
      <c r="VH356" s="14"/>
      <c r="VI356" s="11"/>
      <c r="VJ356" s="11"/>
      <c r="VK356" s="11"/>
      <c r="VL356" s="11"/>
      <c r="VM356" s="11"/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1"/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1"/>
      <c r="YG356" s="11"/>
      <c r="YH356" s="11"/>
      <c r="YI356" s="11"/>
      <c r="YJ356" s="11"/>
      <c r="YK356" s="11"/>
      <c r="YL356" s="11"/>
      <c r="YM356" s="11"/>
      <c r="YN356" s="11"/>
      <c r="YO356" s="11"/>
      <c r="YP356" s="11"/>
      <c r="YQ356" s="11"/>
      <c r="YR356" s="11"/>
      <c r="YS356" s="11"/>
      <c r="YT356" s="11"/>
      <c r="YU356" s="11"/>
      <c r="YV356" s="11"/>
      <c r="YW356" s="11"/>
      <c r="YX356" s="11"/>
      <c r="YY356" s="11"/>
      <c r="YZ356" s="11"/>
      <c r="ZA356" s="11"/>
      <c r="ZB356" s="11"/>
      <c r="ZC356" s="11"/>
      <c r="ZD356" s="11"/>
      <c r="ZE356" s="11"/>
      <c r="ZF356" s="11"/>
      <c r="ZG356" s="11"/>
      <c r="ZH356" s="11"/>
      <c r="ZI356" s="11"/>
      <c r="ZJ356" s="11"/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</row>
    <row r="357" spans="3:698" x14ac:dyDescent="0.2">
      <c r="C357" s="14"/>
      <c r="D357" s="14"/>
      <c r="E357" s="14"/>
      <c r="F357" s="14"/>
      <c r="AY357" s="14"/>
      <c r="AZ357" s="14"/>
      <c r="BA357" s="14"/>
      <c r="BB357" s="14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4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4"/>
      <c r="KM357" s="11"/>
      <c r="KN357" s="11"/>
      <c r="KO357" s="11"/>
      <c r="KP357" s="11"/>
      <c r="KQ357" s="14"/>
      <c r="KR357" s="11"/>
      <c r="KS357" s="11"/>
      <c r="KT357" s="14"/>
      <c r="KU357" s="11"/>
      <c r="KV357" s="11"/>
      <c r="KW357" s="11"/>
      <c r="KX357" s="11"/>
      <c r="KY357" s="14"/>
      <c r="KZ357" s="11"/>
      <c r="LA357" s="11"/>
      <c r="LB357" s="11"/>
      <c r="LC357" s="11"/>
      <c r="LD357" s="11"/>
      <c r="LE357" s="11"/>
      <c r="LF357" s="11"/>
      <c r="LG357" s="11"/>
      <c r="LH357" s="11"/>
      <c r="LI357" s="11"/>
      <c r="LJ357" s="11"/>
      <c r="LK357" s="11"/>
      <c r="LL357" s="11"/>
      <c r="LM357" s="11"/>
      <c r="LN357" s="11"/>
      <c r="LO357" s="11"/>
      <c r="LP357" s="11"/>
      <c r="LQ357" s="11"/>
      <c r="LR357" s="11"/>
      <c r="LS357" s="11"/>
      <c r="LT357" s="11"/>
      <c r="LU357" s="11"/>
      <c r="LV357" s="11"/>
      <c r="LW357" s="11"/>
      <c r="LX357" s="11"/>
      <c r="LY357" s="11"/>
      <c r="LZ357" s="11"/>
      <c r="MA357" s="11"/>
      <c r="MB357" s="11"/>
      <c r="MC357" s="11"/>
      <c r="MD357" s="11"/>
      <c r="ME357" s="11"/>
      <c r="MF357" s="11"/>
      <c r="MG357" s="11"/>
      <c r="MH357" s="11"/>
      <c r="MI357" s="11"/>
      <c r="MJ357" s="11"/>
      <c r="MK357" s="11"/>
      <c r="ML357" s="11"/>
      <c r="MM357" s="11"/>
      <c r="MN357" s="11"/>
      <c r="MO357" s="11"/>
      <c r="MP357" s="11"/>
      <c r="MQ357" s="11"/>
      <c r="MR357" s="11"/>
      <c r="MS357" s="11"/>
      <c r="MT357" s="11"/>
      <c r="MU357" s="11"/>
      <c r="MV357" s="11"/>
      <c r="MW357" s="11"/>
      <c r="MX357" s="11"/>
      <c r="MY357" s="11"/>
      <c r="MZ357" s="11"/>
      <c r="NA357" s="11"/>
      <c r="NB357" s="11"/>
      <c r="NC357" s="11"/>
      <c r="ND357" s="11"/>
      <c r="NE357" s="11"/>
      <c r="NF357" s="11"/>
      <c r="NG357" s="11"/>
      <c r="NH357" s="11"/>
      <c r="NI357" s="11"/>
      <c r="NJ357" s="11"/>
      <c r="NK357" s="11"/>
      <c r="NL357" s="11"/>
      <c r="NM357" s="11"/>
      <c r="NN357" s="11"/>
      <c r="NO357" s="11"/>
      <c r="NP357" s="11"/>
      <c r="NQ357" s="11"/>
      <c r="NR357" s="11"/>
      <c r="NS357" s="11"/>
      <c r="NT357" s="14"/>
      <c r="NU357" s="11"/>
      <c r="NV357" s="11"/>
      <c r="NW357" s="11"/>
      <c r="NX357" s="11"/>
      <c r="NY357" s="11"/>
      <c r="NZ357" s="11"/>
      <c r="OA357" s="11"/>
      <c r="OB357" s="11"/>
      <c r="OC357" s="11"/>
      <c r="OD357" s="11"/>
      <c r="OE357" s="11"/>
      <c r="OF357" s="11"/>
      <c r="OG357" s="11"/>
      <c r="OH357" s="11"/>
      <c r="OI357" s="11"/>
      <c r="OJ357" s="11"/>
      <c r="OK357" s="11"/>
      <c r="OL357" s="11"/>
      <c r="OM357" s="11"/>
      <c r="ON357" s="11"/>
      <c r="OO357" s="11"/>
      <c r="OP357" s="11"/>
      <c r="OQ357" s="11"/>
      <c r="OR357" s="11"/>
      <c r="OS357" s="14"/>
      <c r="OT357" s="44"/>
      <c r="OU357" s="11"/>
      <c r="OV357" s="11"/>
      <c r="OW357" s="11"/>
      <c r="OX357" s="11"/>
      <c r="OY357" s="11"/>
      <c r="OZ357" s="11"/>
      <c r="PA357" s="11"/>
      <c r="PB357" s="11"/>
      <c r="PC357" s="11"/>
      <c r="PD357" s="11"/>
      <c r="PE357" s="11"/>
      <c r="PF357" s="11"/>
      <c r="PG357" s="11"/>
      <c r="PH357" s="11"/>
      <c r="PI357" s="11"/>
      <c r="PJ357" s="11"/>
      <c r="PK357" s="11"/>
      <c r="PL357" s="11"/>
      <c r="PM357" s="11"/>
      <c r="PN357" s="11"/>
      <c r="PO357" s="11"/>
      <c r="PP357" s="11"/>
      <c r="PQ357" s="11"/>
      <c r="PR357" s="11"/>
      <c r="PS357" s="11"/>
      <c r="PT357" s="11"/>
      <c r="PU357" s="11"/>
      <c r="PV357" s="11"/>
      <c r="PW357" s="11"/>
      <c r="PX357" s="14"/>
      <c r="PY357" s="11"/>
      <c r="PZ357" s="11"/>
      <c r="QA357" s="11"/>
      <c r="QB357" s="11"/>
      <c r="QC357" s="11"/>
      <c r="QD357" s="11"/>
      <c r="QE357" s="11"/>
      <c r="QF357" s="11"/>
      <c r="QG357" s="11"/>
      <c r="QH357" s="11"/>
      <c r="QI357" s="11"/>
      <c r="QJ357" s="11"/>
      <c r="QK357" s="11"/>
      <c r="QL357" s="11"/>
      <c r="QM357" s="11"/>
      <c r="QN357" s="11"/>
      <c r="QO357" s="11"/>
      <c r="QP357" s="11"/>
      <c r="QQ357" s="11"/>
      <c r="QR357" s="11"/>
      <c r="QS357" s="11"/>
      <c r="QT357" s="11"/>
      <c r="QU357" s="11"/>
      <c r="QV357" s="11"/>
      <c r="QW357" s="11"/>
      <c r="QX357" s="11"/>
      <c r="QY357" s="11"/>
      <c r="QZ357" s="11"/>
      <c r="RA357" s="14"/>
      <c r="RB357" s="11"/>
      <c r="RC357" s="11"/>
      <c r="RD357" s="11"/>
      <c r="RE357" s="11"/>
      <c r="RF357" s="11"/>
      <c r="RG357" s="11"/>
      <c r="RH357" s="11"/>
      <c r="RI357" s="11"/>
      <c r="RJ357" s="14"/>
      <c r="RK357" s="11"/>
      <c r="RL357" s="11"/>
      <c r="RM357" s="11"/>
      <c r="RN357" s="11"/>
      <c r="RO357" s="11"/>
      <c r="RP357" s="11"/>
      <c r="RQ357" s="11"/>
      <c r="RR357" s="11"/>
      <c r="RS357" s="11"/>
      <c r="RT357" s="11"/>
      <c r="RU357" s="11"/>
      <c r="RV357" s="11"/>
      <c r="RW357" s="11"/>
      <c r="RX357" s="11"/>
      <c r="RY357" s="11"/>
      <c r="RZ357" s="11"/>
      <c r="SA357" s="11"/>
      <c r="SB357" s="11"/>
      <c r="SC357" s="11"/>
      <c r="SD357" s="11"/>
      <c r="SE357" s="11"/>
      <c r="SF357" s="11"/>
      <c r="SG357" s="11"/>
      <c r="SH357" s="11"/>
      <c r="SI357" s="11"/>
      <c r="SJ357" s="11"/>
      <c r="SK357" s="11"/>
      <c r="SL357" s="11"/>
      <c r="SM357" s="11"/>
      <c r="SN357" s="11"/>
      <c r="SO357" s="11"/>
      <c r="SP357" s="11"/>
      <c r="SQ357" s="11"/>
      <c r="SR357" s="11"/>
      <c r="SS357" s="11"/>
      <c r="ST357" s="11"/>
      <c r="SU357" s="11"/>
      <c r="SV357" s="11"/>
      <c r="SW357" s="11"/>
      <c r="SX357" s="11"/>
      <c r="SY357" s="11"/>
      <c r="SZ357" s="11"/>
      <c r="TA357" s="11"/>
      <c r="TB357" s="11"/>
      <c r="TC357" s="11"/>
      <c r="TD357" s="11"/>
      <c r="TE357" s="11"/>
      <c r="TF357" s="11"/>
      <c r="TG357" s="14"/>
      <c r="TH357" s="11"/>
      <c r="TI357" s="11"/>
      <c r="TJ357" s="11"/>
      <c r="TK357" s="11"/>
      <c r="TL357" s="11"/>
      <c r="TM357" s="11"/>
      <c r="TN357" s="11"/>
      <c r="TO357" s="11"/>
      <c r="TP357" s="11"/>
      <c r="TQ357" s="11"/>
      <c r="TR357" s="11"/>
      <c r="TS357" s="11"/>
      <c r="TT357" s="11"/>
      <c r="TU357" s="11"/>
      <c r="TV357" s="11"/>
      <c r="TW357" s="11"/>
      <c r="TX357" s="11"/>
      <c r="TY357" s="11"/>
      <c r="TZ357" s="11"/>
      <c r="UA357" s="11"/>
      <c r="UB357" s="11"/>
      <c r="UC357" s="11"/>
      <c r="UD357" s="11"/>
      <c r="UE357" s="11"/>
      <c r="UF357" s="11"/>
      <c r="UG357" s="11"/>
      <c r="UH357" s="11"/>
      <c r="UI357" s="11"/>
      <c r="UJ357" s="11"/>
      <c r="UK357" s="11"/>
      <c r="UL357" s="11"/>
      <c r="UM357" s="11"/>
      <c r="UN357" s="11"/>
      <c r="UO357" s="11"/>
      <c r="UP357" s="11"/>
      <c r="UQ357" s="11"/>
      <c r="UR357" s="11"/>
      <c r="US357" s="11"/>
      <c r="UT357" s="11"/>
      <c r="UU357" s="11"/>
      <c r="UV357" s="11"/>
      <c r="UW357" s="11"/>
      <c r="UX357" s="11"/>
      <c r="UY357" s="11"/>
      <c r="UZ357" s="11"/>
      <c r="VA357" s="11"/>
      <c r="VB357" s="11"/>
      <c r="VC357" s="11"/>
      <c r="VD357" s="11"/>
      <c r="VE357" s="11"/>
      <c r="VF357" s="11"/>
      <c r="VG357" s="11"/>
      <c r="VH357" s="14"/>
      <c r="VI357" s="11"/>
      <c r="VJ357" s="11"/>
      <c r="VK357" s="11"/>
      <c r="VL357" s="11"/>
      <c r="VM357" s="11"/>
      <c r="VN357" s="11"/>
      <c r="VO357" s="11"/>
      <c r="VP357" s="11"/>
      <c r="VQ357" s="11"/>
      <c r="VR357" s="11"/>
      <c r="VS357" s="11"/>
      <c r="VT357" s="11"/>
      <c r="VU357" s="11"/>
      <c r="VV357" s="11"/>
      <c r="VW357" s="11"/>
      <c r="VX357" s="11"/>
      <c r="VY357" s="11"/>
      <c r="VZ357" s="11"/>
      <c r="WA357" s="11"/>
      <c r="WB357" s="11"/>
      <c r="WC357" s="11"/>
      <c r="WD357" s="11"/>
      <c r="WE357" s="11"/>
      <c r="WF357" s="11"/>
      <c r="WG357" s="11"/>
      <c r="WH357" s="11"/>
      <c r="WI357" s="11"/>
      <c r="WJ357" s="11"/>
      <c r="WK357" s="11"/>
      <c r="WL357" s="11"/>
      <c r="WM357" s="11"/>
      <c r="WN357" s="11"/>
      <c r="WO357" s="11"/>
      <c r="WP357" s="11"/>
      <c r="WQ357" s="11"/>
      <c r="WR357" s="11"/>
      <c r="WS357" s="11"/>
      <c r="WT357" s="11"/>
      <c r="WU357" s="11"/>
      <c r="WV357" s="11"/>
      <c r="WW357" s="11"/>
      <c r="WX357" s="11"/>
      <c r="WY357" s="11"/>
      <c r="WZ357" s="11"/>
      <c r="XA357" s="11"/>
      <c r="XB357" s="11"/>
      <c r="XC357" s="11"/>
      <c r="XD357" s="11"/>
      <c r="XE357" s="11"/>
      <c r="XF357" s="11"/>
      <c r="XG357" s="11"/>
      <c r="XH357" s="11"/>
      <c r="XI357" s="11"/>
      <c r="XJ357" s="11"/>
      <c r="XK357" s="11"/>
      <c r="XL357" s="11"/>
      <c r="XM357" s="11"/>
      <c r="XN357" s="11"/>
      <c r="XO357" s="11"/>
      <c r="XP357" s="11"/>
      <c r="XQ357" s="11"/>
      <c r="XR357" s="11"/>
      <c r="XS357" s="11"/>
      <c r="XT357" s="11"/>
      <c r="XU357" s="11"/>
      <c r="XV357" s="11"/>
      <c r="XW357" s="11"/>
      <c r="XX357" s="11"/>
      <c r="XY357" s="11"/>
      <c r="XZ357" s="11"/>
      <c r="YA357" s="11"/>
      <c r="YB357" s="11"/>
      <c r="YC357" s="11"/>
      <c r="YD357" s="11"/>
      <c r="YE357" s="11"/>
      <c r="YF357" s="11"/>
      <c r="YG357" s="11"/>
      <c r="YH357" s="11"/>
      <c r="YI357" s="11"/>
      <c r="YJ357" s="11"/>
      <c r="YK357" s="11"/>
      <c r="YL357" s="11"/>
      <c r="YM357" s="11"/>
      <c r="YN357" s="11"/>
      <c r="YO357" s="11"/>
      <c r="YP357" s="11"/>
      <c r="YQ357" s="11"/>
      <c r="YR357" s="11"/>
      <c r="YS357" s="11"/>
      <c r="YT357" s="11"/>
      <c r="YU357" s="11"/>
      <c r="YV357" s="11"/>
      <c r="YW357" s="11"/>
      <c r="YX357" s="11"/>
      <c r="YY357" s="11"/>
      <c r="YZ357" s="11"/>
      <c r="ZA357" s="11"/>
      <c r="ZB357" s="11"/>
      <c r="ZC357" s="11"/>
      <c r="ZD357" s="11"/>
      <c r="ZE357" s="11"/>
      <c r="ZF357" s="11"/>
      <c r="ZG357" s="11"/>
      <c r="ZH357" s="11"/>
      <c r="ZI357" s="11"/>
      <c r="ZJ357" s="11"/>
      <c r="ZK357" s="11"/>
      <c r="ZL357" s="11"/>
      <c r="ZM357" s="11"/>
      <c r="ZN357" s="11"/>
      <c r="ZO357" s="11"/>
      <c r="ZP357" s="11"/>
      <c r="ZQ357" s="11"/>
      <c r="ZR357" s="11"/>
      <c r="ZS357" s="11"/>
      <c r="ZT357" s="11"/>
      <c r="ZU357" s="11"/>
      <c r="ZV357" s="11"/>
    </row>
    <row r="358" spans="3:698" x14ac:dyDescent="0.2"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2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2"/>
      <c r="KM358" s="11"/>
      <c r="KN358" s="11"/>
      <c r="KO358" s="11"/>
      <c r="KP358" s="11"/>
      <c r="KQ358" s="12"/>
      <c r="KR358" s="11"/>
      <c r="KS358" s="11"/>
      <c r="KT358" s="12"/>
      <c r="KU358" s="11"/>
      <c r="KV358" s="11"/>
      <c r="KW358" s="11"/>
      <c r="KX358" s="11"/>
      <c r="KY358" s="12"/>
      <c r="KZ358" s="11"/>
      <c r="LA358" s="11"/>
      <c r="LB358" s="11"/>
      <c r="LC358" s="11"/>
      <c r="LD358" s="11"/>
      <c r="LE358" s="11"/>
      <c r="LF358" s="11"/>
      <c r="LG358" s="11"/>
      <c r="LH358" s="11"/>
      <c r="LI358" s="11"/>
      <c r="LJ358" s="11"/>
      <c r="LK358" s="11"/>
      <c r="LL358" s="11"/>
      <c r="LM358" s="11"/>
      <c r="LN358" s="11"/>
      <c r="LO358" s="11"/>
      <c r="LP358" s="11"/>
      <c r="LQ358" s="11"/>
      <c r="LR358" s="11"/>
      <c r="LS358" s="11"/>
      <c r="LT358" s="11"/>
      <c r="LU358" s="11"/>
      <c r="LV358" s="11"/>
      <c r="LW358" s="11"/>
      <c r="LX358" s="11"/>
      <c r="LY358" s="11"/>
      <c r="LZ358" s="11"/>
      <c r="MA358" s="11"/>
      <c r="MB358" s="11"/>
      <c r="MC358" s="11"/>
      <c r="MD358" s="11"/>
      <c r="ME358" s="11"/>
      <c r="MF358" s="11"/>
      <c r="MG358" s="11"/>
      <c r="MH358" s="11"/>
      <c r="MI358" s="11"/>
      <c r="MJ358" s="11"/>
      <c r="MK358" s="11"/>
      <c r="ML358" s="11"/>
      <c r="MM358" s="11"/>
      <c r="MN358" s="11"/>
      <c r="MO358" s="11"/>
      <c r="MP358" s="11"/>
      <c r="MQ358" s="11"/>
      <c r="MR358" s="11"/>
      <c r="MS358" s="11"/>
      <c r="MT358" s="11"/>
      <c r="MU358" s="11"/>
      <c r="MV358" s="11"/>
      <c r="MW358" s="11"/>
      <c r="MX358" s="11"/>
      <c r="MY358" s="11"/>
      <c r="MZ358" s="11"/>
      <c r="NA358" s="11"/>
      <c r="NB358" s="11"/>
      <c r="NC358" s="11"/>
      <c r="ND358" s="11"/>
      <c r="NE358" s="11"/>
      <c r="NF358" s="11"/>
      <c r="NG358" s="11"/>
      <c r="NH358" s="11"/>
      <c r="NI358" s="11"/>
      <c r="NJ358" s="11"/>
      <c r="NK358" s="11"/>
      <c r="NL358" s="11"/>
      <c r="NM358" s="11"/>
      <c r="NN358" s="11"/>
      <c r="NO358" s="11"/>
      <c r="NP358" s="11"/>
      <c r="NQ358" s="11"/>
      <c r="NR358" s="11"/>
      <c r="NS358" s="11"/>
      <c r="NT358" s="12"/>
      <c r="NU358" s="11"/>
      <c r="NV358" s="11"/>
      <c r="NW358" s="11"/>
      <c r="NX358" s="11"/>
      <c r="NY358" s="11"/>
      <c r="NZ358" s="11"/>
      <c r="OA358" s="11"/>
      <c r="OB358" s="11"/>
      <c r="OC358" s="11"/>
      <c r="OD358" s="11"/>
      <c r="OE358" s="11"/>
      <c r="OF358" s="11"/>
      <c r="OG358" s="11"/>
      <c r="OH358" s="11"/>
      <c r="OI358" s="11"/>
      <c r="OJ358" s="11"/>
      <c r="OK358" s="11"/>
      <c r="OL358" s="11"/>
      <c r="OM358" s="11"/>
      <c r="ON358" s="11"/>
      <c r="OO358" s="11"/>
      <c r="OP358" s="11"/>
      <c r="OQ358" s="11"/>
      <c r="OR358" s="11"/>
      <c r="OS358" s="12"/>
      <c r="OT358" s="44"/>
      <c r="OU358" s="11"/>
      <c r="OV358" s="11"/>
      <c r="OW358" s="11"/>
      <c r="OX358" s="11"/>
      <c r="OY358" s="11"/>
      <c r="OZ358" s="11"/>
      <c r="PA358" s="11"/>
      <c r="PB358" s="11"/>
      <c r="PC358" s="11"/>
      <c r="PD358" s="11"/>
      <c r="PE358" s="11"/>
      <c r="PF358" s="11"/>
      <c r="PG358" s="11"/>
      <c r="PH358" s="11"/>
      <c r="PI358" s="11"/>
      <c r="PJ358" s="11"/>
      <c r="PK358" s="11"/>
      <c r="PL358" s="11"/>
      <c r="PM358" s="11"/>
      <c r="PN358" s="11"/>
      <c r="PO358" s="11"/>
      <c r="PP358" s="11"/>
      <c r="PQ358" s="11"/>
      <c r="PR358" s="11"/>
      <c r="PS358" s="11"/>
      <c r="PT358" s="11"/>
      <c r="PU358" s="11"/>
      <c r="PV358" s="11"/>
      <c r="PW358" s="11"/>
      <c r="PX358" s="12"/>
      <c r="PY358" s="11"/>
      <c r="PZ358" s="11"/>
      <c r="QA358" s="11"/>
      <c r="QB358" s="11"/>
      <c r="QC358" s="11"/>
      <c r="QD358" s="11"/>
      <c r="QE358" s="11"/>
      <c r="QF358" s="11"/>
      <c r="QG358" s="11"/>
      <c r="QH358" s="11"/>
      <c r="QI358" s="11"/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2"/>
      <c r="RB358" s="11"/>
      <c r="RC358" s="11"/>
      <c r="RD358" s="11"/>
      <c r="RE358" s="11"/>
      <c r="RF358" s="11"/>
      <c r="RG358" s="11"/>
      <c r="RH358" s="11"/>
      <c r="RI358" s="11"/>
      <c r="RJ358" s="12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2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1"/>
      <c r="UO358" s="11"/>
      <c r="UP358" s="11"/>
      <c r="UQ358" s="11"/>
      <c r="UR358" s="11"/>
      <c r="US358" s="11"/>
      <c r="UT358" s="11"/>
      <c r="UU358" s="11"/>
      <c r="UV358" s="11"/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2"/>
      <c r="VI358" s="11"/>
      <c r="VJ358" s="11"/>
      <c r="VK358" s="11"/>
      <c r="VL358" s="11"/>
      <c r="VM358" s="11"/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1"/>
      <c r="WK358" s="11"/>
      <c r="WL358" s="11"/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1"/>
      <c r="YG358" s="11"/>
      <c r="YH358" s="11"/>
      <c r="YI358" s="11"/>
      <c r="YJ358" s="11"/>
      <c r="YK358" s="11"/>
      <c r="YL358" s="11"/>
      <c r="YM358" s="11"/>
      <c r="YN358" s="11"/>
      <c r="YO358" s="11"/>
      <c r="YP358" s="11"/>
      <c r="YQ358" s="11"/>
      <c r="YR358" s="11"/>
      <c r="YS358" s="11"/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1"/>
      <c r="ZF358" s="11"/>
      <c r="ZG358" s="11"/>
      <c r="ZH358" s="11"/>
      <c r="ZI358" s="11"/>
      <c r="ZJ358" s="11"/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</row>
  </sheetData>
  <mergeCells count="374">
    <mergeCell ref="YC6:YD8"/>
    <mergeCell ref="XQ8:XU8"/>
    <mergeCell ref="XV8:XZ8"/>
    <mergeCell ref="XQ6:XZ7"/>
    <mergeCell ref="XM5:XZ5"/>
    <mergeCell ref="YA5:YN5"/>
    <mergeCell ref="YE6:YN7"/>
    <mergeCell ref="YE8:YI8"/>
    <mergeCell ref="YJ8:YN8"/>
    <mergeCell ref="XM6:XN8"/>
    <mergeCell ref="XO6:XP8"/>
    <mergeCell ref="VI8:VJ8"/>
    <mergeCell ref="VK8:VL8"/>
    <mergeCell ref="VM8:VX8"/>
    <mergeCell ref="VY8:WJ8"/>
    <mergeCell ref="WK8:WV8"/>
    <mergeCell ref="WW8:XH8"/>
    <mergeCell ref="YA6:YB8"/>
    <mergeCell ref="RY8:RZ8"/>
    <mergeCell ref="SA8:SB8"/>
    <mergeCell ref="SC8:SD8"/>
    <mergeCell ref="SE8:SF8"/>
    <mergeCell ref="SG8:SH8"/>
    <mergeCell ref="UJ8:UU8"/>
    <mergeCell ref="TH6:TK7"/>
    <mergeCell ref="TL6:VG6"/>
    <mergeCell ref="VI6:VL7"/>
    <mergeCell ref="VM6:XH6"/>
    <mergeCell ref="TG7:TG9"/>
    <mergeCell ref="TL7:UI7"/>
    <mergeCell ref="UJ7:VG7"/>
    <mergeCell ref="VH7:VH9"/>
    <mergeCell ref="VM7:WJ7"/>
    <mergeCell ref="WK7:XH7"/>
    <mergeCell ref="QW8:QX8"/>
    <mergeCell ref="XI6:XJ8"/>
    <mergeCell ref="XK6:XL8"/>
    <mergeCell ref="XI5:XL5"/>
    <mergeCell ref="PV8:PW8"/>
    <mergeCell ref="PY8:QJ8"/>
    <mergeCell ref="QK8:QV8"/>
    <mergeCell ref="UV8:VG8"/>
    <mergeCell ref="SI8:SJ8"/>
    <mergeCell ref="SK8:SL8"/>
    <mergeCell ref="SM8:SN8"/>
    <mergeCell ref="SO8:SP8"/>
    <mergeCell ref="SQ8:SR8"/>
    <mergeCell ref="SS8:ST8"/>
    <mergeCell ref="SU8:SV8"/>
    <mergeCell ref="SW8:SX8"/>
    <mergeCell ref="SY8:SZ8"/>
    <mergeCell ref="TA8:TB8"/>
    <mergeCell ref="TC8:TD8"/>
    <mergeCell ref="TE8:TF8"/>
    <mergeCell ref="TH8:TI8"/>
    <mergeCell ref="TJ8:TK8"/>
    <mergeCell ref="TL8:TW8"/>
    <mergeCell ref="TX8:UI8"/>
    <mergeCell ref="QY8:QZ8"/>
    <mergeCell ref="RB8:RE8"/>
    <mergeCell ref="RQ8:RR8"/>
    <mergeCell ref="OG8:OH8"/>
    <mergeCell ref="OI8:OJ8"/>
    <mergeCell ref="OK8:OL8"/>
    <mergeCell ref="OM8:ON8"/>
    <mergeCell ref="OO8:OP8"/>
    <mergeCell ref="OQ8:OR8"/>
    <mergeCell ref="OV8:PG8"/>
    <mergeCell ref="PH8:PS8"/>
    <mergeCell ref="PT8:PU8"/>
    <mergeCell ref="OT6:OU8"/>
    <mergeCell ref="RB6:RI7"/>
    <mergeCell ref="RK6:TF6"/>
    <mergeCell ref="PX7:PX9"/>
    <mergeCell ref="RA7:RA9"/>
    <mergeCell ref="RJ7:RJ9"/>
    <mergeCell ref="RK7:SH7"/>
    <mergeCell ref="SI7:TF7"/>
    <mergeCell ref="RF8:RI8"/>
    <mergeCell ref="RK8:RL8"/>
    <mergeCell ref="RM8:RN8"/>
    <mergeCell ref="RO8:RP8"/>
    <mergeCell ref="IE8:IF8"/>
    <mergeCell ref="IG8:IH8"/>
    <mergeCell ref="IN8:IO8"/>
    <mergeCell ref="IP8:IQ8"/>
    <mergeCell ref="IR8:IS8"/>
    <mergeCell ref="IT8:IU8"/>
    <mergeCell ref="IV8:IW8"/>
    <mergeCell ref="IX8:IY8"/>
    <mergeCell ref="IZ8:JA8"/>
    <mergeCell ref="JF7:JX7"/>
    <mergeCell ref="JY7:JY9"/>
    <mergeCell ref="KL7:KL9"/>
    <mergeCell ref="KQ7:KQ9"/>
    <mergeCell ref="KT7:KT9"/>
    <mergeCell ref="KY7:KY9"/>
    <mergeCell ref="KZ7:LW7"/>
    <mergeCell ref="LX7:MU7"/>
    <mergeCell ref="JB8:JC8"/>
    <mergeCell ref="JD8:JE8"/>
    <mergeCell ref="JG8:JH8"/>
    <mergeCell ref="JI8:JJ8"/>
    <mergeCell ref="JK8:JL8"/>
    <mergeCell ref="JM8:JN8"/>
    <mergeCell ref="JO8:JP8"/>
    <mergeCell ref="JQ8:JR8"/>
    <mergeCell ref="JS8:JT8"/>
    <mergeCell ref="JU8:JV8"/>
    <mergeCell ref="JW8:JX8"/>
    <mergeCell ref="JZ8:KB8"/>
    <mergeCell ref="KC8:KE8"/>
    <mergeCell ref="KF8:KH8"/>
    <mergeCell ref="MH8:MI8"/>
    <mergeCell ref="KI8:KK8"/>
    <mergeCell ref="RS8:RT8"/>
    <mergeCell ref="RU8:RV8"/>
    <mergeCell ref="RW8:RX8"/>
    <mergeCell ref="MP8:MQ8"/>
    <mergeCell ref="MR8:MS8"/>
    <mergeCell ref="MT8:MU8"/>
    <mergeCell ref="MV8:MW8"/>
    <mergeCell ref="MX8:MY8"/>
    <mergeCell ref="NT5:OR5"/>
    <mergeCell ref="MZ8:NA8"/>
    <mergeCell ref="PY6:QV7"/>
    <mergeCell ref="QW6:QZ7"/>
    <mergeCell ref="NB8:NC8"/>
    <mergeCell ref="ND8:NE8"/>
    <mergeCell ref="NF8:NG8"/>
    <mergeCell ref="NH8:NI8"/>
    <mergeCell ref="NJ8:NK8"/>
    <mergeCell ref="NL8:NM8"/>
    <mergeCell ref="NN8:NO8"/>
    <mergeCell ref="NP8:NQ8"/>
    <mergeCell ref="NR8:NS8"/>
    <mergeCell ref="NU8:NV8"/>
    <mergeCell ref="NW8:NX8"/>
    <mergeCell ref="NY8:NZ8"/>
    <mergeCell ref="OA8:OB8"/>
    <mergeCell ref="OC8:OD8"/>
    <mergeCell ref="OE8:OF8"/>
    <mergeCell ref="OS5:PW5"/>
    <mergeCell ref="DE5:ER5"/>
    <mergeCell ref="ES5:GB5"/>
    <mergeCell ref="BU6:DD6"/>
    <mergeCell ref="DE6:ER6"/>
    <mergeCell ref="ES6:GB6"/>
    <mergeCell ref="FE7:FH7"/>
    <mergeCell ref="FM7:FP7"/>
    <mergeCell ref="CC7:CF7"/>
    <mergeCell ref="CG7:CJ7"/>
    <mergeCell ref="DI7:DL7"/>
    <mergeCell ref="DE7:DH7"/>
    <mergeCell ref="CS7:CV7"/>
    <mergeCell ref="CK7:CN7"/>
    <mergeCell ref="CO7:CR7"/>
    <mergeCell ref="PT6:PW7"/>
    <mergeCell ref="EW7:EZ7"/>
    <mergeCell ref="EC7:EF7"/>
    <mergeCell ref="EG7:EJ7"/>
    <mergeCell ref="EO7:ER7"/>
    <mergeCell ref="DU7:DX7"/>
    <mergeCell ref="FU7:FX7"/>
    <mergeCell ref="FQ7:FT7"/>
    <mergeCell ref="IM7:JE7"/>
    <mergeCell ref="A5:A9"/>
    <mergeCell ref="GC5:JX5"/>
    <mergeCell ref="JY5:KK5"/>
    <mergeCell ref="KL5:KP5"/>
    <mergeCell ref="KQ5:KS5"/>
    <mergeCell ref="KT5:KX5"/>
    <mergeCell ref="BC5:BT5"/>
    <mergeCell ref="BC6:BT6"/>
    <mergeCell ref="BE7:BF8"/>
    <mergeCell ref="BU5:DD5"/>
    <mergeCell ref="U8:V8"/>
    <mergeCell ref="B5:B9"/>
    <mergeCell ref="G5:AP5"/>
    <mergeCell ref="AC8:AD8"/>
    <mergeCell ref="AE8:AF8"/>
    <mergeCell ref="AG8:AH8"/>
    <mergeCell ref="AM8:AN8"/>
    <mergeCell ref="AO8:AP8"/>
    <mergeCell ref="CO8:CP8"/>
    <mergeCell ref="G6:AP6"/>
    <mergeCell ref="BG7:BH8"/>
    <mergeCell ref="KY5:NS5"/>
    <mergeCell ref="CC8:CD8"/>
    <mergeCell ref="LH8:LI8"/>
    <mergeCell ref="LJ8:LK8"/>
    <mergeCell ref="LL8:LM8"/>
    <mergeCell ref="LN8:LO8"/>
    <mergeCell ref="LP8:LQ8"/>
    <mergeCell ref="LR8:LS8"/>
    <mergeCell ref="LT8:LU8"/>
    <mergeCell ref="LV8:LW8"/>
    <mergeCell ref="LX8:LY8"/>
    <mergeCell ref="LZ8:MA8"/>
    <mergeCell ref="MB8:MC8"/>
    <mergeCell ref="MD8:ME8"/>
    <mergeCell ref="MF8:MG8"/>
    <mergeCell ref="MJ8:MK8"/>
    <mergeCell ref="ML8:MM8"/>
    <mergeCell ref="MN8:MO8"/>
    <mergeCell ref="CQ8:CR8"/>
    <mergeCell ref="CM8:CN8"/>
    <mergeCell ref="CS8:CT8"/>
    <mergeCell ref="CU8:CV8"/>
    <mergeCell ref="DI8:DJ8"/>
    <mergeCell ref="FK8:FL8"/>
    <mergeCell ref="PX5:QZ5"/>
    <mergeCell ref="RA5:RI5"/>
    <mergeCell ref="RJ5:TF5"/>
    <mergeCell ref="TG5:VG5"/>
    <mergeCell ref="VH5:XH5"/>
    <mergeCell ref="GC6:HB7"/>
    <mergeCell ref="HC6:IB7"/>
    <mergeCell ref="IC6:IH7"/>
    <mergeCell ref="IM6:JX6"/>
    <mergeCell ref="JZ6:KK7"/>
    <mergeCell ref="KM6:KP8"/>
    <mergeCell ref="KR6:KS8"/>
    <mergeCell ref="KU6:KV8"/>
    <mergeCell ref="KW6:KX8"/>
    <mergeCell ref="KZ6:NS6"/>
    <mergeCell ref="NU6:OR7"/>
    <mergeCell ref="OV6:PS7"/>
    <mergeCell ref="MV7:NS7"/>
    <mergeCell ref="NT7:NT9"/>
    <mergeCell ref="OS7:OS9"/>
    <mergeCell ref="KZ8:LA8"/>
    <mergeCell ref="LB8:LC8"/>
    <mergeCell ref="LD8:LE8"/>
    <mergeCell ref="LF8:LG8"/>
    <mergeCell ref="BS7:BT8"/>
    <mergeCell ref="BI7:BJ8"/>
    <mergeCell ref="BU7:BX7"/>
    <mergeCell ref="BY7:CB7"/>
    <mergeCell ref="BC7:BD8"/>
    <mergeCell ref="FE8:FF8"/>
    <mergeCell ref="FG8:FH8"/>
    <mergeCell ref="FA8:FB8"/>
    <mergeCell ref="FC8:FD8"/>
    <mergeCell ref="ES8:ET8"/>
    <mergeCell ref="EW8:EX8"/>
    <mergeCell ref="EY8:EZ8"/>
    <mergeCell ref="DA8:DB8"/>
    <mergeCell ref="DC8:DD8"/>
    <mergeCell ref="ES7:EV7"/>
    <mergeCell ref="FA7:FD7"/>
    <mergeCell ref="DK8:DL8"/>
    <mergeCell ref="CE8:CF8"/>
    <mergeCell ref="CG8:CH8"/>
    <mergeCell ref="CI8:CJ8"/>
    <mergeCell ref="CK8:CL8"/>
    <mergeCell ref="DE8:DF8"/>
    <mergeCell ref="DG8:DH8"/>
    <mergeCell ref="AY5:AZ5"/>
    <mergeCell ref="AY6:AZ6"/>
    <mergeCell ref="BA5:BB5"/>
    <mergeCell ref="BA6:BB6"/>
    <mergeCell ref="C5:D5"/>
    <mergeCell ref="C6:D6"/>
    <mergeCell ref="AQ5:AX5"/>
    <mergeCell ref="AQ6:AX6"/>
    <mergeCell ref="BY8:BZ8"/>
    <mergeCell ref="BU8:BV8"/>
    <mergeCell ref="BW8:BX8"/>
    <mergeCell ref="BO7:BP8"/>
    <mergeCell ref="BQ7:BR8"/>
    <mergeCell ref="AE7:AH7"/>
    <mergeCell ref="W8:X8"/>
    <mergeCell ref="Y8:Z8"/>
    <mergeCell ref="AA8:AB8"/>
    <mergeCell ref="K7:N7"/>
    <mergeCell ref="S7:V7"/>
    <mergeCell ref="W7:Z7"/>
    <mergeCell ref="AA7:AD7"/>
    <mergeCell ref="G8:H8"/>
    <mergeCell ref="S8:T8"/>
    <mergeCell ref="I8:J8"/>
    <mergeCell ref="K8:L8"/>
    <mergeCell ref="C7:C9"/>
    <mergeCell ref="D7:D9"/>
    <mergeCell ref="E5:F5"/>
    <mergeCell ref="E6:F6"/>
    <mergeCell ref="O7:R7"/>
    <mergeCell ref="O8:P8"/>
    <mergeCell ref="Q8:R8"/>
    <mergeCell ref="G7:J7"/>
    <mergeCell ref="E8:F8"/>
    <mergeCell ref="E7:F7"/>
    <mergeCell ref="M8:N8"/>
    <mergeCell ref="AI7:AL7"/>
    <mergeCell ref="AI8:AJ8"/>
    <mergeCell ref="AK8:AL8"/>
    <mergeCell ref="AY8:AZ8"/>
    <mergeCell ref="BA8:BB8"/>
    <mergeCell ref="AY7:AZ7"/>
    <mergeCell ref="BA7:BB7"/>
    <mergeCell ref="AM7:AP7"/>
    <mergeCell ref="AQ7:AT7"/>
    <mergeCell ref="AU7:AX7"/>
    <mergeCell ref="AQ8:AR8"/>
    <mergeCell ref="AS8:AT8"/>
    <mergeCell ref="AU8:AV8"/>
    <mergeCell ref="AW8:AX8"/>
    <mergeCell ref="FU8:FV8"/>
    <mergeCell ref="FW8:FX8"/>
    <mergeCell ref="FQ8:FR8"/>
    <mergeCell ref="FS8:FT8"/>
    <mergeCell ref="FY8:FZ8"/>
    <mergeCell ref="GC8:GO8"/>
    <mergeCell ref="GP8:HB8"/>
    <mergeCell ref="DM8:DN8"/>
    <mergeCell ref="DU8:DV8"/>
    <mergeCell ref="DW8:DX8"/>
    <mergeCell ref="DQ8:DR8"/>
    <mergeCell ref="DS8:DT8"/>
    <mergeCell ref="EC8:ED8"/>
    <mergeCell ref="EE8:EF8"/>
    <mergeCell ref="EI8:EJ8"/>
    <mergeCell ref="GA8:GB8"/>
    <mergeCell ref="FI8:FJ8"/>
    <mergeCell ref="EO8:EP8"/>
    <mergeCell ref="FM8:FN8"/>
    <mergeCell ref="FO8:FP8"/>
    <mergeCell ref="HC8:HO8"/>
    <mergeCell ref="HP8:IB8"/>
    <mergeCell ref="IC8:ID8"/>
    <mergeCell ref="EU8:EV8"/>
    <mergeCell ref="EG8:EH8"/>
    <mergeCell ref="BK7:BL8"/>
    <mergeCell ref="BM7:BN8"/>
    <mergeCell ref="DQ7:DT7"/>
    <mergeCell ref="DA7:DD7"/>
    <mergeCell ref="DM7:DP7"/>
    <mergeCell ref="DY7:EB7"/>
    <mergeCell ref="FI7:FL7"/>
    <mergeCell ref="CW7:CZ7"/>
    <mergeCell ref="CW8:CX8"/>
    <mergeCell ref="CY8:CZ8"/>
    <mergeCell ref="EK7:EN7"/>
    <mergeCell ref="EK8:EL8"/>
    <mergeCell ref="CA8:CB8"/>
    <mergeCell ref="DY8:DZ8"/>
    <mergeCell ref="EA8:EB8"/>
    <mergeCell ref="EQ8:ER8"/>
    <mergeCell ref="DO8:DP8"/>
    <mergeCell ref="EM8:EN8"/>
    <mergeCell ref="FY7:GB7"/>
    <mergeCell ref="YO5:YR5"/>
    <mergeCell ref="YO6:YP8"/>
    <mergeCell ref="YQ6:YR8"/>
    <mergeCell ref="YS6:YT8"/>
    <mergeCell ref="YU6:YV8"/>
    <mergeCell ref="YW6:YW8"/>
    <mergeCell ref="YS5:YW5"/>
    <mergeCell ref="YX5:ZB5"/>
    <mergeCell ref="YX6:YY8"/>
    <mergeCell ref="YZ6:ZA8"/>
    <mergeCell ref="ZB6:ZB8"/>
    <mergeCell ref="ZU5:ZV5"/>
    <mergeCell ref="ZU6:ZV8"/>
    <mergeCell ref="ZC5:ZT5"/>
    <mergeCell ref="ZC6:ZC9"/>
    <mergeCell ref="ZD6:ZD9"/>
    <mergeCell ref="ZE6:ZE9"/>
    <mergeCell ref="ZF6:ZH8"/>
    <mergeCell ref="ZI6:ZK8"/>
    <mergeCell ref="ZL6:ZN8"/>
    <mergeCell ref="ZO6:ZQ8"/>
    <mergeCell ref="ZR6:ZT8"/>
  </mergeCells>
  <hyperlinks>
    <hyperlink ref="E8:F8" location="Sheet1!GC5" display="HTS_INDEX"/>
    <hyperlink ref="AY8:AZ8" location="Sheet1!KY5" display="TB_STAT"/>
    <hyperlink ref="BA8:BB8" location="Sheet1!JY5" display="PMTCT_STAT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00"/>
  <sheetViews>
    <sheetView zoomScale="90" zoomScaleNormal="90" workbookViewId="0">
      <pane xSplit="2" ySplit="1" topLeftCell="C2" activePane="bottomRight" state="frozen"/>
      <selection activeCell="A7" sqref="A7"/>
      <selection pane="topRight" activeCell="A7" sqref="A7"/>
      <selection pane="bottomLeft" activeCell="A7" sqref="A7"/>
      <selection pane="bottomRight"/>
    </sheetView>
  </sheetViews>
  <sheetFormatPr defaultRowHeight="11.25" x14ac:dyDescent="0.2"/>
  <cols>
    <col min="1" max="1" width="14.28515625" style="4" bestFit="1" customWidth="1"/>
    <col min="2" max="2" width="18.28515625" style="4" bestFit="1" customWidth="1"/>
    <col min="3" max="3" width="21.7109375" style="4" bestFit="1" customWidth="1"/>
    <col min="4" max="4" width="20.140625" style="4" bestFit="1" customWidth="1"/>
    <col min="5" max="5" width="19.85546875" style="4" bestFit="1" customWidth="1"/>
    <col min="6" max="6" width="23.28515625" style="4" bestFit="1" customWidth="1"/>
    <col min="7" max="7" width="21.7109375" style="4" bestFit="1" customWidth="1"/>
    <col min="8" max="8" width="21.42578125" style="4" bestFit="1" customWidth="1"/>
    <col min="9" max="9" width="18.140625" style="4" bestFit="1" customWidth="1"/>
    <col min="10" max="10" width="19.85546875" style="4" bestFit="1" customWidth="1"/>
    <col min="11" max="11" width="18.28515625" style="4" bestFit="1" customWidth="1"/>
    <col min="12" max="12" width="20" style="4" bestFit="1" customWidth="1"/>
    <col min="13" max="13" width="22.7109375" style="4" bestFit="1" customWidth="1"/>
    <col min="14" max="14" width="21.140625" style="4" bestFit="1" customWidth="1"/>
    <col min="15" max="15" width="20.7109375" style="4" bestFit="1" customWidth="1"/>
    <col min="16" max="16" width="24.42578125" style="4" bestFit="1" customWidth="1"/>
    <col min="17" max="17" width="22.7109375" style="4" bestFit="1" customWidth="1"/>
    <col min="18" max="18" width="22.42578125" style="4" bestFit="1" customWidth="1"/>
    <col min="19" max="19" width="19" style="4" bestFit="1" customWidth="1"/>
    <col min="20" max="20" width="20.7109375" style="4" bestFit="1" customWidth="1"/>
    <col min="21" max="21" width="19.5703125" style="4" bestFit="1" customWidth="1"/>
    <col min="22" max="22" width="21.140625" style="4" bestFit="1" customWidth="1"/>
    <col min="23" max="23" width="18.5703125" style="4" bestFit="1" customWidth="1"/>
    <col min="24" max="24" width="20.28515625" style="4" bestFit="1" customWidth="1"/>
    <col min="25" max="25" width="23.5703125" style="4" bestFit="1" customWidth="1"/>
    <col min="26" max="26" width="22" style="4" bestFit="1" customWidth="1"/>
    <col min="27" max="27" width="21.7109375" style="4" bestFit="1" customWidth="1"/>
    <col min="28" max="28" width="25.42578125" style="4" bestFit="1" customWidth="1"/>
    <col min="29" max="29" width="23.5703125" style="4" bestFit="1" customWidth="1"/>
    <col min="30" max="30" width="23.28515625" style="4" bestFit="1" customWidth="1"/>
    <col min="31" max="31" width="20.140625" style="4" bestFit="1" customWidth="1"/>
    <col min="32" max="32" width="21.7109375" style="4" bestFit="1" customWidth="1"/>
    <col min="33" max="33" width="23.42578125" style="4" bestFit="1" customWidth="1"/>
    <col min="34" max="34" width="21.85546875" style="4" bestFit="1" customWidth="1"/>
    <col min="35" max="35" width="21.5703125" style="4" bestFit="1" customWidth="1"/>
    <col min="36" max="36" width="25.28515625" style="4" bestFit="1" customWidth="1"/>
    <col min="37" max="37" width="23.42578125" style="4" bestFit="1" customWidth="1"/>
    <col min="38" max="38" width="23.140625" style="4" bestFit="1" customWidth="1"/>
    <col min="39" max="39" width="20" style="4" bestFit="1" customWidth="1"/>
    <col min="40" max="40" width="21.5703125" style="4" bestFit="1" customWidth="1"/>
    <col min="41" max="41" width="18.7109375" style="4" bestFit="1" customWidth="1"/>
    <col min="42" max="42" width="17.140625" style="4" bestFit="1" customWidth="1"/>
    <col min="43" max="43" width="16.85546875" style="4" bestFit="1" customWidth="1"/>
    <col min="44" max="44" width="20.42578125" style="4" bestFit="1" customWidth="1"/>
    <col min="45" max="45" width="18.7109375" style="4" bestFit="1" customWidth="1"/>
    <col min="46" max="46" width="18.42578125" style="4" bestFit="1" customWidth="1"/>
    <col min="47" max="47" width="15.28515625" style="4" bestFit="1" customWidth="1"/>
    <col min="48" max="48" width="16.85546875" style="4" bestFit="1" customWidth="1"/>
    <col min="49" max="49" width="18.5703125" style="4" bestFit="1" customWidth="1"/>
    <col min="50" max="50" width="17" style="4" bestFit="1" customWidth="1"/>
    <col min="51" max="51" width="16.7109375" style="4" bestFit="1" customWidth="1"/>
    <col min="52" max="52" width="20.28515625" style="4" bestFit="1" customWidth="1"/>
    <col min="53" max="53" width="18.5703125" style="4" bestFit="1" customWidth="1"/>
    <col min="54" max="54" width="18.28515625" style="4" bestFit="1" customWidth="1"/>
    <col min="55" max="55" width="15" style="4" bestFit="1" customWidth="1"/>
    <col min="56" max="56" width="16.7109375" style="4" bestFit="1" customWidth="1"/>
    <col min="57" max="57" width="11.28515625" style="4" bestFit="1" customWidth="1"/>
    <col min="58" max="58" width="12.140625" style="4" bestFit="1" customWidth="1"/>
    <col min="59" max="59" width="14.140625" style="4" bestFit="1" customWidth="1"/>
    <col min="60" max="60" width="10.7109375" style="4" bestFit="1" customWidth="1"/>
    <col min="61" max="61" width="10.42578125" style="4" bestFit="1" customWidth="1"/>
    <col min="62" max="62" width="17.5703125" style="4" bestFit="1" customWidth="1"/>
    <col min="63" max="63" width="22" style="4" bestFit="1" customWidth="1"/>
    <col min="64" max="64" width="12.42578125" style="4" bestFit="1" customWidth="1"/>
    <col min="65" max="65" width="13.28515625" style="4" bestFit="1" customWidth="1"/>
    <col min="66" max="66" width="15.42578125" style="4" bestFit="1" customWidth="1"/>
    <col min="67" max="67" width="11.85546875" style="4" bestFit="1" customWidth="1"/>
    <col min="68" max="68" width="11.5703125" style="4" bestFit="1" customWidth="1"/>
    <col min="69" max="69" width="21.5703125" style="4" bestFit="1" customWidth="1"/>
    <col min="70" max="70" width="15.42578125" style="4" customWidth="1"/>
    <col min="71" max="71" width="16.140625" style="4" bestFit="1" customWidth="1"/>
    <col min="72" max="72" width="18.5703125" style="4" bestFit="1" customWidth="1"/>
    <col min="73" max="73" width="17.7109375" style="4" bestFit="1" customWidth="1"/>
    <col min="74" max="74" width="18.5703125" style="4" bestFit="1" customWidth="1"/>
    <col min="75" max="75" width="17.7109375" style="4" bestFit="1" customWidth="1"/>
    <col min="76" max="77" width="13" style="4" bestFit="1" customWidth="1"/>
    <col min="78" max="78" width="22.140625" style="4" bestFit="1" customWidth="1"/>
    <col min="79" max="80" width="14" style="4" bestFit="1" customWidth="1"/>
    <col min="81" max="81" width="22.140625" style="4" bestFit="1" customWidth="1"/>
    <col min="82" max="83" width="13.28515625" style="4" bestFit="1" customWidth="1"/>
    <col min="84" max="84" width="23.5703125" style="4" bestFit="1" customWidth="1"/>
    <col min="85" max="86" width="15.5703125" style="4" bestFit="1" customWidth="1"/>
    <col min="87" max="87" width="16" style="4" bestFit="1" customWidth="1"/>
    <col min="88" max="88" width="23.5703125" style="4" bestFit="1" customWidth="1"/>
    <col min="89" max="89" width="21.85546875" style="4" bestFit="1" customWidth="1"/>
    <col min="90" max="90" width="12.140625" style="4" customWidth="1"/>
    <col min="91" max="91" width="13" style="4" bestFit="1" customWidth="1"/>
    <col min="92" max="92" width="12.140625" style="4" bestFit="1" customWidth="1"/>
    <col min="93" max="93" width="25.7109375" style="4" bestFit="1" customWidth="1"/>
    <col min="94" max="94" width="17.85546875" style="4" bestFit="1" customWidth="1"/>
    <col min="95" max="95" width="25.7109375" style="4" bestFit="1" customWidth="1"/>
    <col min="96" max="96" width="17.85546875" style="4" bestFit="1" customWidth="1"/>
    <col min="97" max="97" width="25.7109375" style="4" bestFit="1" customWidth="1"/>
    <col min="98" max="98" width="17.85546875" style="4" bestFit="1" customWidth="1"/>
    <col min="99" max="16384" width="9.140625" style="4"/>
  </cols>
  <sheetData>
    <row r="1" spans="1:98" s="47" customFormat="1" x14ac:dyDescent="0.2">
      <c r="A1" s="47" t="s">
        <v>98</v>
      </c>
      <c r="B1" s="47" t="s">
        <v>99</v>
      </c>
      <c r="C1" s="48" t="s">
        <v>120</v>
      </c>
      <c r="D1" s="48" t="s">
        <v>122</v>
      </c>
      <c r="E1" s="48" t="s">
        <v>123</v>
      </c>
      <c r="F1" s="48" t="s">
        <v>125</v>
      </c>
      <c r="G1" s="48" t="s">
        <v>126</v>
      </c>
      <c r="H1" s="48" t="s">
        <v>127</v>
      </c>
      <c r="I1" s="48" t="s">
        <v>124</v>
      </c>
      <c r="J1" s="48" t="s">
        <v>128</v>
      </c>
      <c r="K1" s="49" t="s">
        <v>308</v>
      </c>
      <c r="L1" s="49" t="s">
        <v>309</v>
      </c>
      <c r="M1" s="9" t="s">
        <v>310</v>
      </c>
      <c r="N1" s="9" t="s">
        <v>311</v>
      </c>
      <c r="O1" s="9" t="s">
        <v>312</v>
      </c>
      <c r="P1" s="9" t="s">
        <v>313</v>
      </c>
      <c r="Q1" s="9" t="s">
        <v>314</v>
      </c>
      <c r="R1" s="9" t="s">
        <v>315</v>
      </c>
      <c r="S1" s="9" t="s">
        <v>316</v>
      </c>
      <c r="T1" s="9" t="s">
        <v>317</v>
      </c>
      <c r="U1" s="50" t="s">
        <v>319</v>
      </c>
      <c r="V1" s="50" t="s">
        <v>320</v>
      </c>
      <c r="W1" s="51" t="s">
        <v>321</v>
      </c>
      <c r="X1" s="51" t="s">
        <v>367</v>
      </c>
      <c r="Y1" s="52" t="s">
        <v>322</v>
      </c>
      <c r="Z1" s="52" t="s">
        <v>323</v>
      </c>
      <c r="AA1" s="52" t="s">
        <v>324</v>
      </c>
      <c r="AB1" s="52" t="s">
        <v>325</v>
      </c>
      <c r="AC1" s="52" t="s">
        <v>326</v>
      </c>
      <c r="AD1" s="52" t="s">
        <v>327</v>
      </c>
      <c r="AE1" s="52" t="s">
        <v>328</v>
      </c>
      <c r="AF1" s="52" t="s">
        <v>329</v>
      </c>
      <c r="AG1" s="53" t="s">
        <v>330</v>
      </c>
      <c r="AH1" s="53" t="s">
        <v>331</v>
      </c>
      <c r="AI1" s="53" t="s">
        <v>332</v>
      </c>
      <c r="AJ1" s="53" t="s">
        <v>333</v>
      </c>
      <c r="AK1" s="53" t="s">
        <v>334</v>
      </c>
      <c r="AL1" s="53" t="s">
        <v>335</v>
      </c>
      <c r="AM1" s="53" t="s">
        <v>336</v>
      </c>
      <c r="AN1" s="53" t="s">
        <v>337</v>
      </c>
      <c r="AO1" s="54" t="s">
        <v>338</v>
      </c>
      <c r="AP1" s="54" t="s">
        <v>339</v>
      </c>
      <c r="AQ1" s="54" t="s">
        <v>340</v>
      </c>
      <c r="AR1" s="54" t="s">
        <v>341</v>
      </c>
      <c r="AS1" s="54" t="s">
        <v>342</v>
      </c>
      <c r="AT1" s="54" t="s">
        <v>343</v>
      </c>
      <c r="AU1" s="54" t="s">
        <v>344</v>
      </c>
      <c r="AV1" s="54" t="s">
        <v>345</v>
      </c>
      <c r="AW1" s="55" t="s">
        <v>346</v>
      </c>
      <c r="AX1" s="55" t="s">
        <v>347</v>
      </c>
      <c r="AY1" s="55" t="s">
        <v>348</v>
      </c>
      <c r="AZ1" s="55" t="s">
        <v>349</v>
      </c>
      <c r="BA1" s="55" t="s">
        <v>350</v>
      </c>
      <c r="BB1" s="55" t="s">
        <v>351</v>
      </c>
      <c r="BC1" s="55" t="s">
        <v>352</v>
      </c>
      <c r="BD1" s="55" t="s">
        <v>353</v>
      </c>
      <c r="BE1" s="56" t="s">
        <v>354</v>
      </c>
      <c r="BF1" s="56" t="s">
        <v>355</v>
      </c>
      <c r="BG1" s="56" t="s">
        <v>356</v>
      </c>
      <c r="BH1" s="56" t="s">
        <v>357</v>
      </c>
      <c r="BI1" s="56" t="s">
        <v>358</v>
      </c>
      <c r="BJ1" s="56" t="s">
        <v>359</v>
      </c>
      <c r="BK1" s="56" t="s">
        <v>360</v>
      </c>
      <c r="BL1" s="57" t="s">
        <v>361</v>
      </c>
      <c r="BM1" s="57" t="s">
        <v>362</v>
      </c>
      <c r="BN1" s="57" t="s">
        <v>363</v>
      </c>
      <c r="BO1" s="57" t="s">
        <v>364</v>
      </c>
      <c r="BP1" s="57" t="s">
        <v>365</v>
      </c>
      <c r="BQ1" s="58" t="s">
        <v>366</v>
      </c>
      <c r="BR1" s="56" t="s">
        <v>456</v>
      </c>
      <c r="BS1" s="56" t="s">
        <v>457</v>
      </c>
      <c r="BT1" s="56" t="s">
        <v>458</v>
      </c>
      <c r="BU1" s="56" t="s">
        <v>459</v>
      </c>
      <c r="BV1" s="56" t="s">
        <v>464</v>
      </c>
      <c r="BW1" s="56" t="s">
        <v>465</v>
      </c>
      <c r="BX1" s="48" t="s">
        <v>446</v>
      </c>
      <c r="BY1" s="9" t="s">
        <v>512</v>
      </c>
      <c r="BZ1" s="69" t="s">
        <v>516</v>
      </c>
      <c r="CA1" s="69" t="s">
        <v>517</v>
      </c>
      <c r="CB1" s="69" t="s">
        <v>518</v>
      </c>
      <c r="CC1" s="68" t="s">
        <v>525</v>
      </c>
      <c r="CD1" s="68" t="s">
        <v>526</v>
      </c>
      <c r="CE1" s="68" t="s">
        <v>527</v>
      </c>
      <c r="CF1" s="67" t="s">
        <v>524</v>
      </c>
      <c r="CG1" s="67" t="s">
        <v>528</v>
      </c>
      <c r="CH1" s="67" t="s">
        <v>529</v>
      </c>
      <c r="CI1" s="74" t="s">
        <v>538</v>
      </c>
      <c r="CJ1" s="74" t="s">
        <v>540</v>
      </c>
      <c r="CK1" s="74" t="s">
        <v>541</v>
      </c>
      <c r="CL1" s="73" t="s">
        <v>536</v>
      </c>
      <c r="CM1" s="73" t="s">
        <v>537</v>
      </c>
      <c r="CN1" s="73" t="s">
        <v>539</v>
      </c>
      <c r="CO1" s="75" t="s">
        <v>542</v>
      </c>
      <c r="CP1" s="75" t="s">
        <v>543</v>
      </c>
      <c r="CQ1" s="75" t="s">
        <v>544</v>
      </c>
      <c r="CR1" s="75" t="s">
        <v>545</v>
      </c>
      <c r="CS1" s="75" t="s">
        <v>546</v>
      </c>
      <c r="CT1" s="75" t="s">
        <v>547</v>
      </c>
    </row>
    <row r="2" spans="1:98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SUM(Sheet1!G10:R10)</f>
        <v>0</v>
      </c>
      <c r="D2" s="4">
        <f>SUM(Sheet1!U10:V10,Sheet1!Y10:Z10,Sheet1!AC10:AD10,Sheet1!AG10:AH10,Sheet1!AK10:AL10,Sheet1!AO10:AP10)</f>
        <v>0</v>
      </c>
      <c r="E2" s="4">
        <f>SUM(Sheet1!S10:T10,Sheet1!W10:X10,Sheet1!AA10:AB10,Sheet1!AE10:AF10,Sheet1!AI10:AJ10,Sheet1!AM10:AN10)</f>
        <v>0</v>
      </c>
      <c r="F2" s="4">
        <f>SUM(Sheet1!G10,Sheet1!I10,Sheet1!K10,Sheet1!M10,Sheet1!O10,Sheet1!Q10)</f>
        <v>0</v>
      </c>
      <c r="G2" s="4">
        <f>SUM(Sheet1!U10,Sheet1!Y10,Sheet1!AC10,Sheet1!AG10,Sheet1!AK10,Sheet1!AO10)</f>
        <v>0</v>
      </c>
      <c r="H2" s="4">
        <f>SUM(Sheet1!S10,Sheet1!W10,Sheet1!AA10,Sheet1!AE10,Sheet1!AI10,Sheet1!AM10)</f>
        <v>0</v>
      </c>
      <c r="I2" s="4">
        <f t="shared" ref="I2" si="0">SUM(C2:E2)</f>
        <v>0</v>
      </c>
      <c r="J2" s="4">
        <f t="shared" ref="J2" si="1">SUM(F2:H2)</f>
        <v>0</v>
      </c>
      <c r="K2" s="4">
        <f>SUM(Sheet1!AU10:AX10)</f>
        <v>55</v>
      </c>
      <c r="L2" s="4">
        <f>SUM(Sheet1!AU10,Sheet1!AW10)</f>
        <v>0</v>
      </c>
      <c r="M2" s="4">
        <f>SUM(Sheet1!LX10:MC10,Sheet1!MV10:NA10)</f>
        <v>0</v>
      </c>
      <c r="N2" s="4">
        <f>SUM(Sheet1!ME10,Sheet1!MG10,Sheet1!MI10,Sheet1!MK10,Sheet1!MM10,Sheet1!MO10,Sheet1!MQ10,Sheet1!MS10,Sheet1!MU10,Sheet1!NC10,Sheet1!NE10,Sheet1!NG10,Sheet1!NI10,Sheet1!NK10,Sheet1!NM10,Sheet1!NO10,Sheet1!NQ10,Sheet1!NS10)</f>
        <v>0</v>
      </c>
      <c r="O2" s="4">
        <f>SUM(Sheet1!MD10,Sheet1!MF10,Sheet1!MH10,Sheet1!MJ10,Sheet1!ML10,Sheet1!MN10,Sheet1!MP10,Sheet1!MR10,Sheet1!MT10,Sheet1!NB10,Sheet1!ND10,Sheet1!NF10,Sheet1!NH10,Sheet1!NJ10,Sheet1!NL10,Sheet1!NN10,Sheet1!NP10,Sheet1!NR10)</f>
        <v>0</v>
      </c>
      <c r="P2" s="4">
        <f>SUM(Sheet1!LX10:MC10)</f>
        <v>0</v>
      </c>
      <c r="Q2" s="4">
        <f>SUM(Sheet1!ME10,Sheet1!MG10,Sheet1!MI10,Sheet1!MK10,Sheet1!MM10,Sheet1!MO10,Sheet1!MQ10,Sheet1!MS10,Sheet1!MU10)</f>
        <v>0</v>
      </c>
      <c r="R2" s="4">
        <f>SUM(Sheet1!MD10,Sheet1!MF10,Sheet1!MH10,Sheet1!MJ10,Sheet1!ML10,Sheet1!MN10,Sheet1!MP10,Sheet1!MR10,Sheet1!MT10)</f>
        <v>0</v>
      </c>
      <c r="S2" s="4">
        <f t="shared" ref="S2" si="2">SUM(M2:O2)</f>
        <v>0</v>
      </c>
      <c r="T2" s="4">
        <f t="shared" ref="T2" si="3">SUM(P2:R2)</f>
        <v>0</v>
      </c>
      <c r="U2" s="4">
        <f>SUM(Sheet1!KA10:KB10,Sheet1!KD10:KE10,Sheet1!KG10:KH10,Sheet1!KJ10:KK10)</f>
        <v>173</v>
      </c>
      <c r="V2" s="4">
        <f>SUM(Sheet1!KA10,Sheet1!KD10,Sheet1!KG10,Sheet1!KJ10)</f>
        <v>4</v>
      </c>
      <c r="W2" s="4">
        <f>SUM(Sheet1!BC10:BT10)</f>
        <v>0</v>
      </c>
      <c r="X2" s="4">
        <f>SUM(Sheet1!BC10,Sheet1!BE10,Sheet1!BG10,Sheet1!BI10,Sheet1!BK10,Sheet1!BM10,Sheet1!BO10,Sheet1!BQ10,Sheet1!BS10)</f>
        <v>0</v>
      </c>
      <c r="Y2" s="4">
        <f>SUM(Sheet1!BU10:CF10)</f>
        <v>12</v>
      </c>
      <c r="Z2" s="4">
        <f>SUM(Sheet1!CI10:CJ10,Sheet1!CM10:CN10,Sheet1!CQ10:CR10,Sheet1!CU10:CV10,Sheet1!CY10:CZ10,Sheet1!DC10:DD10)</f>
        <v>96</v>
      </c>
      <c r="AA2" s="4">
        <f>SUM(Sheet1!CG10:CH10,Sheet1!CK10:CL10,Sheet1!CO10:CP10,Sheet1!CS10:CT10,Sheet1!CW10:CX10,Sheet1!DA10:DB10)</f>
        <v>124</v>
      </c>
      <c r="AB2" s="4">
        <f>SUM(Sheet1!BU10,Sheet1!BW10,Sheet1!BY10,Sheet1!CA10,Sheet1!CC10,Sheet1!CE10)</f>
        <v>0</v>
      </c>
      <c r="AC2" s="4">
        <f>SUM(Sheet1!CI10,Sheet1!CM10,Sheet1!CQ10,Sheet1!CU10,Sheet1!CY10,Sheet1!DC10)</f>
        <v>1</v>
      </c>
      <c r="AD2" s="4">
        <f>SUM(Sheet1!CG10,Sheet1!CK10,Sheet1!CO10,Sheet1!CS10,Sheet1!CW10,Sheet1!DA10)</f>
        <v>2</v>
      </c>
      <c r="AE2" s="4">
        <f t="shared" ref="AE2" si="4">SUM(Y2:AA2)</f>
        <v>232</v>
      </c>
      <c r="AF2" s="4">
        <f t="shared" ref="AF2" si="5">SUM(AB2:AD2)</f>
        <v>3</v>
      </c>
      <c r="AG2" s="4">
        <f>SUM(Sheet1!DI10:DT10)</f>
        <v>0</v>
      </c>
      <c r="AH2" s="4">
        <f>SUM(Sheet1!DG10:DH10,Sheet1!DW10:DX10,Sheet1!EA10:EB10,Sheet1!EE10:EF10,Sheet1!EI10:EJ10,Sheet1!EM10:EN10,Sheet1!EQ10:ER10)</f>
        <v>155</v>
      </c>
      <c r="AI2" s="4">
        <f>SUM(Sheet1!DU10:DV10,Sheet1!DY10:DZ10,Sheet1!EC10:ED10,Sheet1!EG10:EH10,Sheet1!EK10:EL10,Sheet1!EO10:EP10)</f>
        <v>52</v>
      </c>
      <c r="AJ2" s="4">
        <f>SUM(Sheet1!DI10,Sheet1!DK10,Sheet1!DM10,Sheet1!DO10,Sheet1!DQ10,Sheet1!DS10)</f>
        <v>0</v>
      </c>
      <c r="AK2" s="4">
        <f>SUM(Sheet1!DG10,Sheet1!DW10,Sheet1!EA10,Sheet1!EE10,Sheet1!EI10,Sheet1!EM10,Sheet1!EQ10)</f>
        <v>2</v>
      </c>
      <c r="AL2" s="4">
        <f>SUM(Sheet1!DU10,Sheet1!DY10,Sheet1!EC10,Sheet1!EG10,Sheet1!EK10,Sheet1!EO10)</f>
        <v>0</v>
      </c>
      <c r="AM2" s="4">
        <f t="shared" ref="AM2" si="6">SUM(AG2:AI2)</f>
        <v>207</v>
      </c>
      <c r="AN2" s="4">
        <f t="shared" ref="AN2" si="7">SUM(AJ2:AL2)</f>
        <v>2</v>
      </c>
      <c r="AO2" s="4">
        <f>SUM(Sheet1!ES10:FD10)</f>
        <v>4</v>
      </c>
      <c r="AP2" s="4">
        <f>SUM(Sheet1!FG10:FH10,Sheet1!FK10:FL10,Sheet1!FO10:FP10,Sheet1!FS10:FT10,Sheet1!FW10:FX10,Sheet1!GA10:GB10)</f>
        <v>99</v>
      </c>
      <c r="AQ2" s="4">
        <f>SUM(Sheet1!FE10:FF10,Sheet1!FI10:FJ10,Sheet1!FM10:FN10,Sheet1!FQ10:FR10,Sheet1!FU10:FV10,Sheet1!FY10:FZ10)</f>
        <v>78</v>
      </c>
      <c r="AR2" s="4">
        <f>SUM(Sheet1!ES10,Sheet1!EU10,Sheet1!EW10,Sheet1!EY10,Sheet1!FA10,Sheet1!FC10)</f>
        <v>0</v>
      </c>
      <c r="AS2" s="4">
        <f>SUM(Sheet1!FG10,Sheet1!FK10,Sheet1!FO10,Sheet1!FS10,Sheet1!FW10,Sheet1!GA10)</f>
        <v>1</v>
      </c>
      <c r="AT2" s="4">
        <f>SUM(Sheet1!FY10,Sheet1!FU10,Sheet1!FQ10,Sheet1!FM10,Sheet1!FI10,Sheet1!FE10)</f>
        <v>3</v>
      </c>
      <c r="AU2" s="4">
        <f t="shared" ref="AU2" si="8">SUM(AO2:AQ2)</f>
        <v>181</v>
      </c>
      <c r="AV2" s="4">
        <f t="shared" ref="AV2" si="9">SUM(AR2:AT2)</f>
        <v>4</v>
      </c>
      <c r="AW2" s="4">
        <f>SUM(Sheet1!IN10:IS10,Sheet1!JG10:JL10)</f>
        <v>1</v>
      </c>
      <c r="AX2" s="4">
        <f>SUM(Sheet1!IU10,Sheet1!IW10,Sheet1!IY10,Sheet1!JA10,Sheet1!JC10,Sheet1!JE10,Sheet1!IM10,Sheet1!JF10,Sheet1!JN10,Sheet1!JP10,Sheet1!JR10,Sheet1!JT10,Sheet1!JV10,Sheet1!JX10)</f>
        <v>4</v>
      </c>
      <c r="AY2" s="4">
        <f>SUM(Sheet1!JW10,Sheet1!JU10,Sheet1!JS10,Sheet1!JQ10,Sheet1!JO10,Sheet1!JM10,Sheet1!JD10,Sheet1!JB10,Sheet1!IZ10,Sheet1!IX10,Sheet1!IV10,Sheet1!IT10)</f>
        <v>0</v>
      </c>
      <c r="AZ2" s="4">
        <f>SUM(Sheet1!IN10:IS10)</f>
        <v>0</v>
      </c>
      <c r="BA2" s="4">
        <f>SUM(Sheet1!IM10,Sheet1!IU10,Sheet1!IW10,Sheet1!IY10,Sheet1!JA10,Sheet1!JC10,Sheet1!JE10)</f>
        <v>0</v>
      </c>
      <c r="BB2" s="4">
        <f>SUM(Sheet1!IT10,Sheet1!IV10,Sheet1!IX10,Sheet1!IZ10,Sheet1!JB10,Sheet1!JD10)</f>
        <v>0</v>
      </c>
      <c r="BC2" s="4">
        <f t="shared" ref="BC2" si="10">SUM(AW2:AY2)</f>
        <v>5</v>
      </c>
      <c r="BD2" s="4">
        <f t="shared" ref="BD2" si="11">SUM(AZ2:BB2)</f>
        <v>0</v>
      </c>
      <c r="BE2" s="4">
        <f>SUM(Sheet1!OV10,Sheet1!PH10)</f>
        <v>0</v>
      </c>
      <c r="BF2" s="4">
        <f>SUM(Sheet1!OW10:OX10,Sheet1!PI10:PJ10)</f>
        <v>0</v>
      </c>
      <c r="BG2" s="4">
        <f>SUM(Sheet1!OY10,Sheet1!PK10)</f>
        <v>0</v>
      </c>
      <c r="BH2" s="4">
        <f>SUM(Sheet1!PL10:PS10,Sheet1!PV10:PW10)</f>
        <v>4</v>
      </c>
      <c r="BI2" s="4">
        <f>SUM(Sheet1!PT10:PU10,Sheet1!OZ10:PG10)</f>
        <v>10</v>
      </c>
      <c r="BJ2" s="4">
        <f>SUM(Sheet1!OT10)</f>
        <v>3</v>
      </c>
      <c r="BK2" s="4">
        <f>SUM(Sheet1!OU10)</f>
        <v>0</v>
      </c>
      <c r="BL2" s="4">
        <f>SUM(Sheet1!PY10,Sheet1!QK10)</f>
        <v>0</v>
      </c>
      <c r="BM2" s="4">
        <f>SUM(Sheet1!PZ10:QA10,Sheet1!QL10:QM10)</f>
        <v>25</v>
      </c>
      <c r="BN2" s="4">
        <f>SUM(Sheet1!QB10,Sheet1!QN10)</f>
        <v>6</v>
      </c>
      <c r="BO2" s="4">
        <f>SUM(Sheet1!QO10:QV10,Sheet1!QY10:QZ10)</f>
        <v>147</v>
      </c>
      <c r="BP2" s="4">
        <f>SUM(Sheet1!QC10:QJ10,Sheet1!QW10:QX10)</f>
        <v>383</v>
      </c>
      <c r="BQ2" s="4">
        <f>SUM(Sheet1!NT10)</f>
        <v>0</v>
      </c>
      <c r="BR2" s="4">
        <f>Sheet1!KR10</f>
        <v>1</v>
      </c>
      <c r="BS2" s="4">
        <f>Sheet1!KS10</f>
        <v>0</v>
      </c>
      <c r="BT2" s="4">
        <f>Sheet1!KU10</f>
        <v>0</v>
      </c>
      <c r="BU2" s="4">
        <f>Sheet1!KV10</f>
        <v>0</v>
      </c>
      <c r="BV2" s="4">
        <f>Sheet1!ZU10</f>
        <v>0</v>
      </c>
      <c r="BW2" s="4">
        <f>Sheet1!ZV10</f>
        <v>0</v>
      </c>
      <c r="BX2" s="4">
        <f>SUM(Sheet1!XI10:XJ10)</f>
        <v>14</v>
      </c>
      <c r="BY2" s="4">
        <f>SUM(Sheet1!YO10:YP10)</f>
        <v>7</v>
      </c>
      <c r="BZ2" s="70">
        <f>IFERROR(SUM(Sheet1!XM10:XN10)/SUM(Sheet1!YA10:YB10),"")</f>
        <v>0.6</v>
      </c>
      <c r="CA2" s="70">
        <f>IFERROR(SUM(Sheet1!XO10:XP10,Sheet1!XQ10,Sheet1!XV10)/SUM(Sheet1!YC10:YD10,Sheet1!YE10,Sheet1!YJ10),"")</f>
        <v>1</v>
      </c>
      <c r="CB2" s="70">
        <f>IFERROR(SUM(Sheet1!XR10:XU10,Sheet1!XW10:XZ10)/SUM(Sheet1!YF10:YI10,Sheet1!YK10:YN10),"")</f>
        <v>0.6428571428571429</v>
      </c>
      <c r="CC2" s="72">
        <f>SUM(Sheet1!YW10)</f>
        <v>1</v>
      </c>
      <c r="CD2" s="72">
        <f>Sheet1!YU10</f>
        <v>0</v>
      </c>
      <c r="CE2" s="72">
        <f>Sheet1!YV10</f>
        <v>13</v>
      </c>
      <c r="CF2" s="70">
        <f>IFERROR(Sheet1!YW10/Sheet1!ZB10,"")</f>
        <v>1</v>
      </c>
      <c r="CG2" s="70">
        <f>IFERROR(Sheet1!YU10/Sheet1!YZ10,"")</f>
        <v>0</v>
      </c>
      <c r="CH2" s="70">
        <f>IFERROR(Sheet1!YV10/Sheet1!ZA10,"")</f>
        <v>0.8666666666666667</v>
      </c>
      <c r="CI2" s="72">
        <f>Sheet1!ZC10</f>
        <v>336</v>
      </c>
      <c r="CJ2" s="72">
        <f>Sheet1!ZD10</f>
        <v>5</v>
      </c>
      <c r="CK2" s="72">
        <f>Sheet1!ZE10</f>
        <v>107</v>
      </c>
      <c r="CL2" s="70">
        <f>IFERROR(Sheet1!ZK10/Sheet1!ZH10,"")</f>
        <v>0</v>
      </c>
      <c r="CM2" s="70">
        <f>IFERROR(Sheet1!ZJ10/Sheet1!ZG10,"")</f>
        <v>0.5</v>
      </c>
      <c r="CN2" s="70">
        <f>IFERROR((Sheet1!ZI10-Sheet1!ZK10)/(Sheet1!ZF10-Sheet1!ZH10),"")</f>
        <v>0.3888888888888889</v>
      </c>
      <c r="CO2" s="70" t="str">
        <f>IFERROR(Sheet1!ZQ10/Sheet1!ZN10,"")</f>
        <v/>
      </c>
      <c r="CP2" s="70" t="str">
        <f>IFERROR(Sheet1!ZT10/Sheet1!ZN10,"")</f>
        <v/>
      </c>
      <c r="CQ2" s="70">
        <f>IFERROR(Sheet1!ZP10/Sheet1!ZM10,"")</f>
        <v>0.66666666666666663</v>
      </c>
      <c r="CR2" s="70">
        <f>IFERROR(Sheet1!ZS10/Sheet1!ZM10,"")</f>
        <v>0</v>
      </c>
      <c r="CS2" s="70">
        <f>IFERROR((Sheet1!ZO10-Sheet1!ZQ10)/(Sheet1!ZL10-Sheet1!ZN10),"")</f>
        <v>0.52941176470588236</v>
      </c>
      <c r="CT2" s="70">
        <f>IFERROR((Sheet1!ZR10-Sheet1!ZT10)/(Sheet1!ZL10-Sheet1!ZN10),"")</f>
        <v>0</v>
      </c>
    </row>
    <row r="3" spans="1:98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SUM(Sheet1!G11:R11)</f>
        <v>0</v>
      </c>
      <c r="D3" s="4">
        <f>SUM(Sheet1!U11:V11,Sheet1!Y11:Z11,Sheet1!AC11:AD11,Sheet1!AG11:AH11,Sheet1!AK11:AL11,Sheet1!AO11:AP11)</f>
        <v>0</v>
      </c>
      <c r="E3" s="4">
        <f>SUM(Sheet1!S11:T11,Sheet1!W11:X11,Sheet1!AA11:AB11,Sheet1!AE11:AF11,Sheet1!AI11:AJ11,Sheet1!AM11:AN11)</f>
        <v>0</v>
      </c>
      <c r="F3" s="4">
        <f>SUM(Sheet1!G11,Sheet1!I11,Sheet1!K11,Sheet1!M11,Sheet1!O11,Sheet1!Q11)</f>
        <v>0</v>
      </c>
      <c r="G3" s="4">
        <f>SUM(Sheet1!U11,Sheet1!Y11,Sheet1!AC11,Sheet1!AG11,Sheet1!AK11,Sheet1!AO11)</f>
        <v>0</v>
      </c>
      <c r="H3" s="4">
        <f>SUM(Sheet1!S11,Sheet1!W11,Sheet1!AA11,Sheet1!AE11,Sheet1!AI11,Sheet1!AM11)</f>
        <v>0</v>
      </c>
      <c r="I3" s="4">
        <f t="shared" ref="I3:I66" si="12">SUM(C3:E3)</f>
        <v>0</v>
      </c>
      <c r="J3" s="4">
        <f t="shared" ref="J3:J66" si="13">SUM(F3:H3)</f>
        <v>0</v>
      </c>
      <c r="K3" s="4">
        <f>SUM(Sheet1!AU11:AX11)</f>
        <v>0</v>
      </c>
      <c r="L3" s="4">
        <f>SUM(Sheet1!AU11,Sheet1!AW11)</f>
        <v>0</v>
      </c>
      <c r="M3" s="4">
        <f>SUM(Sheet1!LX11:MC11,Sheet1!MV11:NA11)</f>
        <v>0</v>
      </c>
      <c r="N3" s="4">
        <f>SUM(Sheet1!ME11,Sheet1!MG11,Sheet1!MI11,Sheet1!MK11,Sheet1!MM11,Sheet1!MO11,Sheet1!MQ11,Sheet1!MS11,Sheet1!MU11,Sheet1!NC11,Sheet1!NE11,Sheet1!NG11,Sheet1!NI11,Sheet1!NK11,Sheet1!NM11,Sheet1!NO11,Sheet1!NQ11,Sheet1!NS11)</f>
        <v>0</v>
      </c>
      <c r="O3" s="4">
        <f>SUM(Sheet1!MD11,Sheet1!MF11,Sheet1!MH11,Sheet1!MJ11,Sheet1!ML11,Sheet1!MN11,Sheet1!MP11,Sheet1!MR11,Sheet1!MT11,Sheet1!NB11,Sheet1!ND11,Sheet1!NF11,Sheet1!NH11,Sheet1!NJ11,Sheet1!NL11,Sheet1!NN11,Sheet1!NP11,Sheet1!NR11)</f>
        <v>0</v>
      </c>
      <c r="P3" s="4">
        <f>SUM(Sheet1!LX11:MC11)</f>
        <v>0</v>
      </c>
      <c r="Q3" s="4">
        <f>SUM(Sheet1!ME11,Sheet1!MG11,Sheet1!MI11,Sheet1!MK11,Sheet1!MM11,Sheet1!MO11,Sheet1!MQ11,Sheet1!MS11,Sheet1!MU11)</f>
        <v>0</v>
      </c>
      <c r="R3" s="4">
        <f>SUM(Sheet1!MD11,Sheet1!MF11,Sheet1!MH11,Sheet1!MJ11,Sheet1!ML11,Sheet1!MN11,Sheet1!MP11,Sheet1!MR11,Sheet1!MT11)</f>
        <v>0</v>
      </c>
      <c r="S3" s="4">
        <f t="shared" ref="S3:S66" si="14">SUM(M3:O3)</f>
        <v>0</v>
      </c>
      <c r="T3" s="4">
        <f t="shared" ref="T3:T66" si="15">SUM(P3:R3)</f>
        <v>0</v>
      </c>
      <c r="U3" s="4">
        <f>SUM(Sheet1!KA11:KB11,Sheet1!KD11:KE11,Sheet1!KG11:KH11,Sheet1!KJ11:KK11)</f>
        <v>108</v>
      </c>
      <c r="V3" s="4">
        <f>SUM(Sheet1!KA11,Sheet1!KD11,Sheet1!KG11,Sheet1!KJ11)</f>
        <v>1</v>
      </c>
      <c r="W3" s="4">
        <f>SUM(Sheet1!BC11:BT11)</f>
        <v>2</v>
      </c>
      <c r="X3" s="4">
        <f>SUM(Sheet1!BC11,Sheet1!BE11,Sheet1!BG11,Sheet1!BI11,Sheet1!BK11,Sheet1!BM11,Sheet1!BO11,Sheet1!BQ11,Sheet1!BS11)</f>
        <v>0</v>
      </c>
      <c r="Y3" s="4">
        <f>SUM(Sheet1!BU11:CF11)</f>
        <v>8</v>
      </c>
      <c r="Z3" s="4">
        <f>SUM(Sheet1!CI11:CJ11,Sheet1!CM11:CN11,Sheet1!CQ11:CR11,Sheet1!CU11:CV11,Sheet1!CY11:CZ11,Sheet1!DC11:DD11)</f>
        <v>10</v>
      </c>
      <c r="AA3" s="4">
        <f>SUM(Sheet1!CG11:CH11,Sheet1!CK11:CL11,Sheet1!CO11:CP11,Sheet1!CS11:CT11,Sheet1!CW11:CX11,Sheet1!DA11:DB11)</f>
        <v>8</v>
      </c>
      <c r="AB3" s="4">
        <f>SUM(Sheet1!BU11,Sheet1!BW11,Sheet1!BY11,Sheet1!CA11,Sheet1!CC11,Sheet1!CE11)</f>
        <v>0</v>
      </c>
      <c r="AC3" s="4">
        <f>SUM(Sheet1!CI11,Sheet1!CM11,Sheet1!CQ11,Sheet1!CU11,Sheet1!CY11,Sheet1!DC11)</f>
        <v>0</v>
      </c>
      <c r="AD3" s="4">
        <f>SUM(Sheet1!CG11,Sheet1!CK11,Sheet1!CO11,Sheet1!CS11,Sheet1!CW11,Sheet1!DA11)</f>
        <v>0</v>
      </c>
      <c r="AE3" s="4">
        <f t="shared" ref="AE3:AE66" si="16">SUM(Y3:AA3)</f>
        <v>26</v>
      </c>
      <c r="AF3" s="4">
        <f t="shared" ref="AF3:AF66" si="17">SUM(AB3:AD3)</f>
        <v>0</v>
      </c>
      <c r="AG3" s="4">
        <f>SUM(Sheet1!DI11:DT11)</f>
        <v>17</v>
      </c>
      <c r="AH3" s="4">
        <f>SUM(Sheet1!DG11:DH11,Sheet1!DW11:DX11,Sheet1!EA11:EB11,Sheet1!EE11:EF11,Sheet1!EI11:EJ11,Sheet1!EM11:EN11,Sheet1!EQ11:ER11)</f>
        <v>97</v>
      </c>
      <c r="AI3" s="4">
        <f>SUM(Sheet1!DU11:DV11,Sheet1!DY11:DZ11,Sheet1!EC11:ED11,Sheet1!EG11:EH11,Sheet1!EK11:EL11,Sheet1!EO11:EP11)</f>
        <v>105</v>
      </c>
      <c r="AJ3" s="4">
        <f>SUM(Sheet1!DI11,Sheet1!DK11,Sheet1!DM11,Sheet1!DO11,Sheet1!DQ11,Sheet1!DS11)</f>
        <v>0</v>
      </c>
      <c r="AK3" s="4">
        <f>SUM(Sheet1!DG11,Sheet1!DW11,Sheet1!EA11,Sheet1!EE11,Sheet1!EI11,Sheet1!EM11,Sheet1!EQ11)</f>
        <v>0</v>
      </c>
      <c r="AL3" s="4">
        <f>SUM(Sheet1!DU11,Sheet1!DY11,Sheet1!EC11,Sheet1!EG11,Sheet1!EK11,Sheet1!EO11)</f>
        <v>0</v>
      </c>
      <c r="AM3" s="4">
        <f t="shared" ref="AM3:AM66" si="18">SUM(AG3:AI3)</f>
        <v>219</v>
      </c>
      <c r="AN3" s="4">
        <f t="shared" ref="AN3:AN66" si="19">SUM(AJ3:AL3)</f>
        <v>0</v>
      </c>
      <c r="AO3" s="4">
        <f>SUM(Sheet1!ES11:FD11)</f>
        <v>7</v>
      </c>
      <c r="AP3" s="4">
        <f>SUM(Sheet1!FG11:FH11,Sheet1!FK11:FL11,Sheet1!FO11:FP11,Sheet1!FS11:FT11,Sheet1!FW11:FX11,Sheet1!GA11:GB11)</f>
        <v>53</v>
      </c>
      <c r="AQ3" s="4">
        <f>SUM(Sheet1!FE11:FF11,Sheet1!FI11:FJ11,Sheet1!FM11:FN11,Sheet1!FQ11:FR11,Sheet1!FU11:FV11,Sheet1!FY11:FZ11)</f>
        <v>49</v>
      </c>
      <c r="AR3" s="4">
        <f>SUM(Sheet1!ES11,Sheet1!EU11,Sheet1!EW11,Sheet1!EY11,Sheet1!FA11,Sheet1!FC11)</f>
        <v>1</v>
      </c>
      <c r="AS3" s="4">
        <f>SUM(Sheet1!FG11,Sheet1!FK11,Sheet1!FO11,Sheet1!FS11,Sheet1!FW11,Sheet1!GA11)</f>
        <v>2</v>
      </c>
      <c r="AT3" s="4">
        <f>SUM(Sheet1!FY11,Sheet1!FU11,Sheet1!FQ11,Sheet1!FM11,Sheet1!FI11,Sheet1!FE11)</f>
        <v>0</v>
      </c>
      <c r="AU3" s="4">
        <f t="shared" ref="AU3:AU66" si="20">SUM(AO3:AQ3)</f>
        <v>109</v>
      </c>
      <c r="AV3" s="4">
        <f t="shared" ref="AV3:AV66" si="21">SUM(AR3:AT3)</f>
        <v>3</v>
      </c>
      <c r="AW3" s="4">
        <f>SUM(Sheet1!IN11:IS11,Sheet1!JG11:JL11)</f>
        <v>0</v>
      </c>
      <c r="AX3" s="4">
        <f>SUM(Sheet1!IU11,Sheet1!IW11,Sheet1!IY11,Sheet1!JA11,Sheet1!JC11,Sheet1!JE11,Sheet1!IM11,Sheet1!JF11,Sheet1!JN11,Sheet1!JP11,Sheet1!JR11,Sheet1!JT11,Sheet1!JV11,Sheet1!JX11)</f>
        <v>1</v>
      </c>
      <c r="AY3" s="4">
        <f>SUM(Sheet1!JW11,Sheet1!JU11,Sheet1!JS11,Sheet1!JQ11,Sheet1!JO11,Sheet1!JM11,Sheet1!JD11,Sheet1!JB11,Sheet1!IZ11,Sheet1!IX11,Sheet1!IV11,Sheet1!IT11)</f>
        <v>86</v>
      </c>
      <c r="AZ3" s="4">
        <f>SUM(Sheet1!IN11:IS11)</f>
        <v>0</v>
      </c>
      <c r="BA3" s="4">
        <f>SUM(Sheet1!IM11,Sheet1!IU11,Sheet1!IW11,Sheet1!IY11,Sheet1!JA11,Sheet1!JC11,Sheet1!JE11)</f>
        <v>1</v>
      </c>
      <c r="BB3" s="4">
        <f>SUM(Sheet1!IT11,Sheet1!IV11,Sheet1!IX11,Sheet1!IZ11,Sheet1!JB11,Sheet1!JD11)</f>
        <v>0</v>
      </c>
      <c r="BC3" s="4">
        <f t="shared" ref="BC3:BC66" si="22">SUM(AW3:AY3)</f>
        <v>87</v>
      </c>
      <c r="BD3" s="4">
        <f t="shared" ref="BD3:BD66" si="23">SUM(AZ3:BB3)</f>
        <v>1</v>
      </c>
      <c r="BE3" s="4">
        <f>SUM(Sheet1!OV11,Sheet1!PH11)</f>
        <v>0</v>
      </c>
      <c r="BF3" s="4">
        <f>SUM(Sheet1!OW11:OX11,Sheet1!PI11:PJ11)</f>
        <v>1</v>
      </c>
      <c r="BG3" s="4">
        <f>SUM(Sheet1!OY11,Sheet1!PK11)</f>
        <v>0</v>
      </c>
      <c r="BH3" s="4">
        <f>SUM(Sheet1!PL11:PS11,Sheet1!PV11:PW11)</f>
        <v>3</v>
      </c>
      <c r="BI3" s="4">
        <f>SUM(Sheet1!PT11:PU11,Sheet1!OZ11:PG11)</f>
        <v>1</v>
      </c>
      <c r="BJ3" s="4">
        <f>SUM(Sheet1!OT11)</f>
        <v>0</v>
      </c>
      <c r="BK3" s="4">
        <f>SUM(Sheet1!OU11)</f>
        <v>0</v>
      </c>
      <c r="BL3" s="4">
        <f>SUM(Sheet1!PY11,Sheet1!QK11)</f>
        <v>0</v>
      </c>
      <c r="BM3" s="4">
        <f>SUM(Sheet1!PZ11:QA11,Sheet1!QL11:QM11)</f>
        <v>7</v>
      </c>
      <c r="BN3" s="4">
        <f>SUM(Sheet1!QB11,Sheet1!QN11)</f>
        <v>0</v>
      </c>
      <c r="BO3" s="4">
        <f>SUM(Sheet1!QO11:QV11,Sheet1!QY11:QZ11)</f>
        <v>51</v>
      </c>
      <c r="BP3" s="4">
        <f>SUM(Sheet1!QC11:QJ11,Sheet1!QW11:QX11)</f>
        <v>97</v>
      </c>
      <c r="BQ3" s="4">
        <f>SUM(Sheet1!NT11)</f>
        <v>2</v>
      </c>
      <c r="BR3" s="4">
        <f>Sheet1!KR11</f>
        <v>2</v>
      </c>
      <c r="BS3" s="4">
        <f>Sheet1!KS11</f>
        <v>0</v>
      </c>
      <c r="BT3" s="4">
        <f>Sheet1!KU11</f>
        <v>0</v>
      </c>
      <c r="BU3" s="4">
        <f>Sheet1!KV11</f>
        <v>0</v>
      </c>
      <c r="BV3" s="4">
        <f>Sheet1!ZU11</f>
        <v>0</v>
      </c>
      <c r="BW3" s="4">
        <f>Sheet1!ZV11</f>
        <v>0</v>
      </c>
      <c r="BX3" s="4">
        <f>SUM(Sheet1!XI11:XJ11)</f>
        <v>5</v>
      </c>
      <c r="BY3" s="4">
        <f>SUM(Sheet1!YO11:YP11)</f>
        <v>4</v>
      </c>
      <c r="BZ3" s="70">
        <f>IFERROR(SUM(Sheet1!XM11:XN11)/SUM(Sheet1!YA11:YB11),"")</f>
        <v>0.75</v>
      </c>
      <c r="CA3" s="70" t="str">
        <f>IFERROR(SUM(Sheet1!XO11:XP11,Sheet1!XQ11,Sheet1!XV11)/SUM(Sheet1!YC11:YD11,Sheet1!YE11,Sheet1!YJ11),"")</f>
        <v/>
      </c>
      <c r="CB3" s="70">
        <f>IFERROR(SUM(Sheet1!XR11:XU11,Sheet1!XW11:XZ11)/SUM(Sheet1!YF11:YI11,Sheet1!YK11:YN11),"")</f>
        <v>0.7142857142857143</v>
      </c>
      <c r="CC3" s="72">
        <f>SUM(Sheet1!YW11)</f>
        <v>0</v>
      </c>
      <c r="CD3" s="72">
        <f>Sheet1!YU11</f>
        <v>0</v>
      </c>
      <c r="CE3" s="72">
        <f>Sheet1!YV11</f>
        <v>5</v>
      </c>
      <c r="CF3" s="70">
        <f>IFERROR(Sheet1!YW11/Sheet1!ZB11,"")</f>
        <v>0</v>
      </c>
      <c r="CG3" s="70" t="str">
        <f>IFERROR(Sheet1!YU11/Sheet1!YZ11,"")</f>
        <v/>
      </c>
      <c r="CH3" s="70">
        <f>IFERROR(Sheet1!YV11/Sheet1!ZA11,"")</f>
        <v>0.7142857142857143</v>
      </c>
      <c r="CI3" s="72">
        <f>Sheet1!ZC11</f>
        <v>99</v>
      </c>
      <c r="CJ3" s="72">
        <f>Sheet1!ZD11</f>
        <v>0</v>
      </c>
      <c r="CK3" s="72">
        <f>Sheet1!ZE11</f>
        <v>21</v>
      </c>
      <c r="CL3" s="70" t="str">
        <f>IFERROR(Sheet1!ZK11/Sheet1!ZH11,"")</f>
        <v/>
      </c>
      <c r="CM3" s="70">
        <f>IFERROR(Sheet1!ZJ11/Sheet1!ZG11,"")</f>
        <v>0</v>
      </c>
      <c r="CN3" s="70">
        <f>IFERROR((Sheet1!ZI11-Sheet1!ZK11)/(Sheet1!ZF11-Sheet1!ZH11),"")</f>
        <v>0.33333333333333331</v>
      </c>
      <c r="CO3" s="70" t="str">
        <f>IFERROR(Sheet1!ZQ11/Sheet1!ZN11,"")</f>
        <v/>
      </c>
      <c r="CP3" s="70" t="str">
        <f>IFERROR(Sheet1!ZT11/Sheet1!ZN11,"")</f>
        <v/>
      </c>
      <c r="CQ3" s="70">
        <f>IFERROR(Sheet1!ZP11/Sheet1!ZM11,"")</f>
        <v>1</v>
      </c>
      <c r="CR3" s="70">
        <f>IFERROR(Sheet1!ZS11/Sheet1!ZM11,"")</f>
        <v>0</v>
      </c>
      <c r="CS3" s="70">
        <f>IFERROR((Sheet1!ZO11-Sheet1!ZQ11)/(Sheet1!ZL11-Sheet1!ZN11),"")</f>
        <v>0.66666666666666663</v>
      </c>
      <c r="CT3" s="70">
        <f>IFERROR((Sheet1!ZR11-Sheet1!ZT11)/(Sheet1!ZL11-Sheet1!ZN11),"")</f>
        <v>0</v>
      </c>
    </row>
    <row r="4" spans="1:98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SUM(Sheet1!G12:R12)</f>
        <v>0</v>
      </c>
      <c r="D4" s="4">
        <f>SUM(Sheet1!U12:V12,Sheet1!Y12:Z12,Sheet1!AC12:AD12,Sheet1!AG12:AH12,Sheet1!AK12:AL12,Sheet1!AO12:AP12)</f>
        <v>0</v>
      </c>
      <c r="E4" s="4">
        <f>SUM(Sheet1!S12:T12,Sheet1!W12:X12,Sheet1!AA12:AB12,Sheet1!AE12:AF12,Sheet1!AI12:AJ12,Sheet1!AM12:AN12)</f>
        <v>0</v>
      </c>
      <c r="F4" s="4">
        <f>SUM(Sheet1!G12,Sheet1!I12,Sheet1!K12,Sheet1!M12,Sheet1!O12,Sheet1!Q12)</f>
        <v>0</v>
      </c>
      <c r="G4" s="4">
        <f>SUM(Sheet1!U12,Sheet1!Y12,Sheet1!AC12,Sheet1!AG12,Sheet1!AK12,Sheet1!AO12)</f>
        <v>0</v>
      </c>
      <c r="H4" s="4">
        <f>SUM(Sheet1!S12,Sheet1!W12,Sheet1!AA12,Sheet1!AE12,Sheet1!AI12,Sheet1!AM12)</f>
        <v>0</v>
      </c>
      <c r="I4" s="4">
        <f t="shared" si="12"/>
        <v>0</v>
      </c>
      <c r="J4" s="4">
        <f t="shared" si="13"/>
        <v>0</v>
      </c>
      <c r="K4" s="4">
        <f>SUM(Sheet1!AU12:AX12)</f>
        <v>0</v>
      </c>
      <c r="L4" s="4">
        <f>SUM(Sheet1!AU12,Sheet1!AW12)</f>
        <v>0</v>
      </c>
      <c r="M4" s="4">
        <f>SUM(Sheet1!LX12:MC12,Sheet1!MV12:NA12)</f>
        <v>0</v>
      </c>
      <c r="N4" s="4">
        <f>SUM(Sheet1!ME12,Sheet1!MG12,Sheet1!MI12,Sheet1!MK12,Sheet1!MM12,Sheet1!MO12,Sheet1!MQ12,Sheet1!MS12,Sheet1!MU12,Sheet1!NC12,Sheet1!NE12,Sheet1!NG12,Sheet1!NI12,Sheet1!NK12,Sheet1!NM12,Sheet1!NO12,Sheet1!NQ12,Sheet1!NS12)</f>
        <v>0</v>
      </c>
      <c r="O4" s="4">
        <f>SUM(Sheet1!MD12,Sheet1!MF12,Sheet1!MH12,Sheet1!MJ12,Sheet1!ML12,Sheet1!MN12,Sheet1!MP12,Sheet1!MR12,Sheet1!MT12,Sheet1!NB12,Sheet1!ND12,Sheet1!NF12,Sheet1!NH12,Sheet1!NJ12,Sheet1!NL12,Sheet1!NN12,Sheet1!NP12,Sheet1!NR12)</f>
        <v>0</v>
      </c>
      <c r="P4" s="4">
        <f>SUM(Sheet1!LX12:MC12)</f>
        <v>0</v>
      </c>
      <c r="Q4" s="4">
        <f>SUM(Sheet1!ME12,Sheet1!MG12,Sheet1!MI12,Sheet1!MK12,Sheet1!MM12,Sheet1!MO12,Sheet1!MQ12,Sheet1!MS12,Sheet1!MU12)</f>
        <v>0</v>
      </c>
      <c r="R4" s="4">
        <f>SUM(Sheet1!MD12,Sheet1!MF12,Sheet1!MH12,Sheet1!MJ12,Sheet1!ML12,Sheet1!MN12,Sheet1!MP12,Sheet1!MR12,Sheet1!MT12)</f>
        <v>0</v>
      </c>
      <c r="S4" s="4">
        <f t="shared" si="14"/>
        <v>0</v>
      </c>
      <c r="T4" s="4">
        <f t="shared" si="15"/>
        <v>0</v>
      </c>
      <c r="U4" s="4">
        <f>SUM(Sheet1!KA12:KB12,Sheet1!KD12:KE12,Sheet1!KG12:KH12,Sheet1!KJ12:KK12)</f>
        <v>217</v>
      </c>
      <c r="V4" s="4">
        <f>SUM(Sheet1!KA12,Sheet1!KD12,Sheet1!KG12,Sheet1!KJ12)</f>
        <v>2</v>
      </c>
      <c r="W4" s="4">
        <f>SUM(Sheet1!BC12:BT12)</f>
        <v>18</v>
      </c>
      <c r="X4" s="4">
        <f>SUM(Sheet1!BC12,Sheet1!BE12,Sheet1!BG12,Sheet1!BI12,Sheet1!BK12,Sheet1!BM12,Sheet1!BO12,Sheet1!BQ12,Sheet1!BS12)</f>
        <v>0</v>
      </c>
      <c r="Y4" s="4">
        <f>SUM(Sheet1!BU12:CF12)</f>
        <v>13</v>
      </c>
      <c r="Z4" s="4">
        <f>SUM(Sheet1!CI12:CJ12,Sheet1!CM12:CN12,Sheet1!CQ12:CR12,Sheet1!CU12:CV12,Sheet1!CY12:CZ12,Sheet1!DC12:DD12)</f>
        <v>24</v>
      </c>
      <c r="AA4" s="4">
        <f>SUM(Sheet1!CG12:CH12,Sheet1!CK12:CL12,Sheet1!CO12:CP12,Sheet1!CS12:CT12,Sheet1!CW12:CX12,Sheet1!DA12:DB12)</f>
        <v>26</v>
      </c>
      <c r="AB4" s="4">
        <f>SUM(Sheet1!BU12,Sheet1!BW12,Sheet1!BY12,Sheet1!CA12,Sheet1!CC12,Sheet1!CE12)</f>
        <v>0</v>
      </c>
      <c r="AC4" s="4">
        <f>SUM(Sheet1!CI12,Sheet1!CM12,Sheet1!CQ12,Sheet1!CU12,Sheet1!CY12,Sheet1!DC12)</f>
        <v>1</v>
      </c>
      <c r="AD4" s="4">
        <f>SUM(Sheet1!CG12,Sheet1!CK12,Sheet1!CO12,Sheet1!CS12,Sheet1!CW12,Sheet1!DA12)</f>
        <v>1</v>
      </c>
      <c r="AE4" s="4">
        <f t="shared" si="16"/>
        <v>63</v>
      </c>
      <c r="AF4" s="4">
        <f t="shared" si="17"/>
        <v>2</v>
      </c>
      <c r="AG4" s="4">
        <f>SUM(Sheet1!DI12:DT12)</f>
        <v>0</v>
      </c>
      <c r="AH4" s="4">
        <f>SUM(Sheet1!DG12:DH12,Sheet1!DW12:DX12,Sheet1!EA12:EB12,Sheet1!EE12:EF12,Sheet1!EI12:EJ12,Sheet1!EM12:EN12,Sheet1!EQ12:ER12)</f>
        <v>108</v>
      </c>
      <c r="AI4" s="4">
        <f>SUM(Sheet1!DU12:DV12,Sheet1!DY12:DZ12,Sheet1!EC12:ED12,Sheet1!EG12:EH12,Sheet1!EK12:EL12,Sheet1!EO12:EP12)</f>
        <v>103</v>
      </c>
      <c r="AJ4" s="4">
        <f>SUM(Sheet1!DI12,Sheet1!DK12,Sheet1!DM12,Sheet1!DO12,Sheet1!DQ12,Sheet1!DS12)</f>
        <v>0</v>
      </c>
      <c r="AK4" s="4">
        <f>SUM(Sheet1!DG12,Sheet1!DW12,Sheet1!EA12,Sheet1!EE12,Sheet1!EI12,Sheet1!EM12,Sheet1!EQ12)</f>
        <v>0</v>
      </c>
      <c r="AL4" s="4">
        <f>SUM(Sheet1!DU12,Sheet1!DY12,Sheet1!EC12,Sheet1!EG12,Sheet1!EK12,Sheet1!EO12)</f>
        <v>0</v>
      </c>
      <c r="AM4" s="4">
        <f t="shared" si="18"/>
        <v>211</v>
      </c>
      <c r="AN4" s="4">
        <f t="shared" si="19"/>
        <v>0</v>
      </c>
      <c r="AO4" s="4">
        <f>SUM(Sheet1!ES12:FD12)</f>
        <v>1</v>
      </c>
      <c r="AP4" s="4">
        <f>SUM(Sheet1!FG12:FH12,Sheet1!FK12:FL12,Sheet1!FO12:FP12,Sheet1!FS12:FT12,Sheet1!FW12:FX12,Sheet1!GA12:GB12)</f>
        <v>17</v>
      </c>
      <c r="AQ4" s="4">
        <f>SUM(Sheet1!FE12:FF12,Sheet1!FI12:FJ12,Sheet1!FM12:FN12,Sheet1!FQ12:FR12,Sheet1!FU12:FV12,Sheet1!FY12:FZ12)</f>
        <v>19</v>
      </c>
      <c r="AR4" s="4">
        <f>SUM(Sheet1!ES12,Sheet1!EU12,Sheet1!EW12,Sheet1!EY12,Sheet1!FA12,Sheet1!FC12)</f>
        <v>0</v>
      </c>
      <c r="AS4" s="4">
        <f>SUM(Sheet1!FG12,Sheet1!FK12,Sheet1!FO12,Sheet1!FS12,Sheet1!FW12,Sheet1!GA12)</f>
        <v>2</v>
      </c>
      <c r="AT4" s="4">
        <f>SUM(Sheet1!FY12,Sheet1!FU12,Sheet1!FQ12,Sheet1!FM12,Sheet1!FI12,Sheet1!FE12)</f>
        <v>3</v>
      </c>
      <c r="AU4" s="4">
        <f t="shared" si="20"/>
        <v>37</v>
      </c>
      <c r="AV4" s="4">
        <f t="shared" si="21"/>
        <v>5</v>
      </c>
      <c r="AW4" s="4">
        <f>SUM(Sheet1!IN12:IS12,Sheet1!JG12:JL12)</f>
        <v>0</v>
      </c>
      <c r="AX4" s="4">
        <f>SUM(Sheet1!IU12,Sheet1!IW12,Sheet1!IY12,Sheet1!JA12,Sheet1!JC12,Sheet1!JE12,Sheet1!IM12,Sheet1!JF12,Sheet1!JN12,Sheet1!JP12,Sheet1!JR12,Sheet1!JT12,Sheet1!JV12,Sheet1!JX12)</f>
        <v>1</v>
      </c>
      <c r="AY4" s="4">
        <f>SUM(Sheet1!JW12,Sheet1!JU12,Sheet1!JS12,Sheet1!JQ12,Sheet1!JO12,Sheet1!JM12,Sheet1!JD12,Sheet1!JB12,Sheet1!IZ12,Sheet1!IX12,Sheet1!IV12,Sheet1!IT12)</f>
        <v>0</v>
      </c>
      <c r="AZ4" s="4">
        <f>SUM(Sheet1!IN12:IS12)</f>
        <v>0</v>
      </c>
      <c r="BA4" s="4">
        <f>SUM(Sheet1!IM12,Sheet1!IU12,Sheet1!IW12,Sheet1!IY12,Sheet1!JA12,Sheet1!JC12,Sheet1!JE12)</f>
        <v>1</v>
      </c>
      <c r="BB4" s="4">
        <f>SUM(Sheet1!IT12,Sheet1!IV12,Sheet1!IX12,Sheet1!IZ12,Sheet1!JB12,Sheet1!JD12)</f>
        <v>0</v>
      </c>
      <c r="BC4" s="4">
        <f t="shared" si="22"/>
        <v>1</v>
      </c>
      <c r="BD4" s="4">
        <f t="shared" si="23"/>
        <v>1</v>
      </c>
      <c r="BE4" s="4">
        <f>SUM(Sheet1!OV12,Sheet1!PH12)</f>
        <v>0</v>
      </c>
      <c r="BF4" s="4">
        <f>SUM(Sheet1!OW12:OX12,Sheet1!PI12:PJ12)</f>
        <v>0</v>
      </c>
      <c r="BG4" s="4">
        <f>SUM(Sheet1!OY12,Sheet1!PK12)</f>
        <v>0</v>
      </c>
      <c r="BH4" s="4">
        <f>SUM(Sheet1!PL12:PS12,Sheet1!PV12:PW12)</f>
        <v>4</v>
      </c>
      <c r="BI4" s="4">
        <f>SUM(Sheet1!PT12:PU12,Sheet1!OZ12:PG12)</f>
        <v>5</v>
      </c>
      <c r="BJ4" s="4">
        <f>SUM(Sheet1!OT12)</f>
        <v>2</v>
      </c>
      <c r="BK4" s="4">
        <f>SUM(Sheet1!OU12)</f>
        <v>0</v>
      </c>
      <c r="BL4" s="4">
        <f>SUM(Sheet1!PY12,Sheet1!QK12)</f>
        <v>2</v>
      </c>
      <c r="BM4" s="4">
        <f>SUM(Sheet1!PZ12:QA12,Sheet1!QL12:QM12)</f>
        <v>14</v>
      </c>
      <c r="BN4" s="4">
        <f>SUM(Sheet1!QB12,Sheet1!QN12)</f>
        <v>5</v>
      </c>
      <c r="BO4" s="4">
        <f>SUM(Sheet1!QO12:QV12,Sheet1!QY12:QZ12)</f>
        <v>68</v>
      </c>
      <c r="BP4" s="4">
        <f>SUM(Sheet1!QC12:QJ12,Sheet1!QW12:QX12)</f>
        <v>227</v>
      </c>
      <c r="BQ4" s="4">
        <f>SUM(Sheet1!NT12)</f>
        <v>14</v>
      </c>
      <c r="BR4" s="4">
        <f>Sheet1!KR12</f>
        <v>1</v>
      </c>
      <c r="BS4" s="4">
        <f>Sheet1!KS12</f>
        <v>1</v>
      </c>
      <c r="BT4" s="4">
        <f>Sheet1!KU12</f>
        <v>0</v>
      </c>
      <c r="BU4" s="4">
        <f>Sheet1!KV12</f>
        <v>0</v>
      </c>
      <c r="BV4" s="4">
        <f>Sheet1!ZU12</f>
        <v>3</v>
      </c>
      <c r="BW4" s="4">
        <f>Sheet1!ZV12</f>
        <v>0</v>
      </c>
      <c r="BX4" s="4">
        <f>SUM(Sheet1!XI12:XJ12)</f>
        <v>9</v>
      </c>
      <c r="BY4" s="4">
        <f>SUM(Sheet1!YO12:YP12)</f>
        <v>1</v>
      </c>
      <c r="BZ4" s="70">
        <f>IFERROR(SUM(Sheet1!XM12:XN12)/SUM(Sheet1!YA12:YB12),"")</f>
        <v>1</v>
      </c>
      <c r="CA4" s="70" t="str">
        <f>IFERROR(SUM(Sheet1!XO12:XP12,Sheet1!XQ12,Sheet1!XV12)/SUM(Sheet1!YC12:YD12,Sheet1!YE12,Sheet1!YJ12),"")</f>
        <v/>
      </c>
      <c r="CB4" s="70">
        <f>IFERROR(SUM(Sheet1!XR12:XU12,Sheet1!XW12:XZ12)/SUM(Sheet1!YF12:YI12,Sheet1!YK12:YN12),"")</f>
        <v>0.66666666666666663</v>
      </c>
      <c r="CC4" s="72">
        <f>SUM(Sheet1!YW12)</f>
        <v>3</v>
      </c>
      <c r="CD4" s="72">
        <f>Sheet1!YU12</f>
        <v>0</v>
      </c>
      <c r="CE4" s="72">
        <f>Sheet1!YV12</f>
        <v>10</v>
      </c>
      <c r="CF4" s="70">
        <f>IFERROR(Sheet1!YW12/Sheet1!ZB12,"")</f>
        <v>1</v>
      </c>
      <c r="CG4" s="70">
        <f>IFERROR(Sheet1!YU12/Sheet1!YZ12,"")</f>
        <v>0</v>
      </c>
      <c r="CH4" s="70">
        <f>IFERROR(Sheet1!YV12/Sheet1!ZA12,"")</f>
        <v>1</v>
      </c>
      <c r="CI4" s="72">
        <f>Sheet1!ZC12</f>
        <v>181</v>
      </c>
      <c r="CJ4" s="72">
        <f>Sheet1!ZD12</f>
        <v>6</v>
      </c>
      <c r="CK4" s="72">
        <f>Sheet1!ZE12</f>
        <v>85</v>
      </c>
      <c r="CL4" s="70">
        <f>IFERROR(Sheet1!ZK12/Sheet1!ZH12,"")</f>
        <v>0.66666666666666663</v>
      </c>
      <c r="CM4" s="70">
        <f>IFERROR(Sheet1!ZJ12/Sheet1!ZG12,"")</f>
        <v>0.5</v>
      </c>
      <c r="CN4" s="70">
        <f>IFERROR((Sheet1!ZI12-Sheet1!ZK12)/(Sheet1!ZF12-Sheet1!ZH12),"")</f>
        <v>0.66666666666666663</v>
      </c>
      <c r="CO4" s="70" t="str">
        <f>IFERROR(Sheet1!ZQ12/Sheet1!ZN12,"")</f>
        <v/>
      </c>
      <c r="CP4" s="70" t="str">
        <f>IFERROR(Sheet1!ZT12/Sheet1!ZN12,"")</f>
        <v/>
      </c>
      <c r="CQ4" s="70">
        <f>IFERROR(Sheet1!ZP12/Sheet1!ZM12,"")</f>
        <v>0.5</v>
      </c>
      <c r="CR4" s="70">
        <f>IFERROR(Sheet1!ZS12/Sheet1!ZM12,"")</f>
        <v>0</v>
      </c>
      <c r="CS4" s="70">
        <f>IFERROR((Sheet1!ZO12-Sheet1!ZQ12)/(Sheet1!ZL12-Sheet1!ZN12),"")</f>
        <v>0.66666666666666663</v>
      </c>
      <c r="CT4" s="70">
        <f>IFERROR((Sheet1!ZR12-Sheet1!ZT12)/(Sheet1!ZL12-Sheet1!ZN12),"")</f>
        <v>0</v>
      </c>
    </row>
    <row r="5" spans="1:98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SUM(Sheet1!G13:R13)</f>
        <v>0</v>
      </c>
      <c r="D5" s="4">
        <f>SUM(Sheet1!U13:V13,Sheet1!Y13:Z13,Sheet1!AC13:AD13,Sheet1!AG13:AH13,Sheet1!AK13:AL13,Sheet1!AO13:AP13)</f>
        <v>0</v>
      </c>
      <c r="E5" s="4">
        <f>SUM(Sheet1!S13:T13,Sheet1!W13:X13,Sheet1!AA13:AB13,Sheet1!AE13:AF13,Sheet1!AI13:AJ13,Sheet1!AM13:AN13)</f>
        <v>0</v>
      </c>
      <c r="F5" s="4">
        <f>SUM(Sheet1!G13,Sheet1!I13,Sheet1!K13,Sheet1!M13,Sheet1!O13,Sheet1!Q13)</f>
        <v>0</v>
      </c>
      <c r="G5" s="4">
        <f>SUM(Sheet1!U13,Sheet1!Y13,Sheet1!AC13,Sheet1!AG13,Sheet1!AK13,Sheet1!AO13)</f>
        <v>0</v>
      </c>
      <c r="H5" s="4">
        <f>SUM(Sheet1!S13,Sheet1!W13,Sheet1!AA13,Sheet1!AE13,Sheet1!AI13,Sheet1!AM13)</f>
        <v>0</v>
      </c>
      <c r="I5" s="4">
        <f t="shared" si="12"/>
        <v>0</v>
      </c>
      <c r="J5" s="4">
        <f t="shared" si="13"/>
        <v>0</v>
      </c>
      <c r="K5" s="4">
        <f>SUM(Sheet1!AU13:AX13)</f>
        <v>0</v>
      </c>
      <c r="L5" s="4">
        <f>SUM(Sheet1!AU13,Sheet1!AW13)</f>
        <v>0</v>
      </c>
      <c r="M5" s="4">
        <f>SUM(Sheet1!LX13:MC13,Sheet1!MV13:NA13)</f>
        <v>0</v>
      </c>
      <c r="N5" s="4">
        <f>SUM(Sheet1!ME13,Sheet1!MG13,Sheet1!MI13,Sheet1!MK13,Sheet1!MM13,Sheet1!MO13,Sheet1!MQ13,Sheet1!MS13,Sheet1!MU13,Sheet1!NC13,Sheet1!NE13,Sheet1!NG13,Sheet1!NI13,Sheet1!NK13,Sheet1!NM13,Sheet1!NO13,Sheet1!NQ13,Sheet1!NS13)</f>
        <v>0</v>
      </c>
      <c r="O5" s="4">
        <f>SUM(Sheet1!MD13,Sheet1!MF13,Sheet1!MH13,Sheet1!MJ13,Sheet1!ML13,Sheet1!MN13,Sheet1!MP13,Sheet1!MR13,Sheet1!MT13,Sheet1!NB13,Sheet1!ND13,Sheet1!NF13,Sheet1!NH13,Sheet1!NJ13,Sheet1!NL13,Sheet1!NN13,Sheet1!NP13,Sheet1!NR13)</f>
        <v>0</v>
      </c>
      <c r="P5" s="4">
        <f>SUM(Sheet1!LX13:MC13)</f>
        <v>0</v>
      </c>
      <c r="Q5" s="4">
        <f>SUM(Sheet1!ME13,Sheet1!MG13,Sheet1!MI13,Sheet1!MK13,Sheet1!MM13,Sheet1!MO13,Sheet1!MQ13,Sheet1!MS13,Sheet1!MU13)</f>
        <v>0</v>
      </c>
      <c r="R5" s="4">
        <f>SUM(Sheet1!MD13,Sheet1!MF13,Sheet1!MH13,Sheet1!MJ13,Sheet1!ML13,Sheet1!MN13,Sheet1!MP13,Sheet1!MR13,Sheet1!MT13)</f>
        <v>0</v>
      </c>
      <c r="S5" s="4">
        <f t="shared" si="14"/>
        <v>0</v>
      </c>
      <c r="T5" s="4">
        <f t="shared" si="15"/>
        <v>0</v>
      </c>
      <c r="U5" s="4">
        <f>SUM(Sheet1!KA13:KB13,Sheet1!KD13:KE13,Sheet1!KG13:KH13,Sheet1!KJ13:KK13)</f>
        <v>67</v>
      </c>
      <c r="V5" s="4">
        <f>SUM(Sheet1!KA13,Sheet1!KD13,Sheet1!KG13,Sheet1!KJ13)</f>
        <v>0</v>
      </c>
      <c r="W5" s="4">
        <f>SUM(Sheet1!BC13:BT13)</f>
        <v>4</v>
      </c>
      <c r="X5" s="4">
        <f>SUM(Sheet1!BC13,Sheet1!BE13,Sheet1!BG13,Sheet1!BI13,Sheet1!BK13,Sheet1!BM13,Sheet1!BO13,Sheet1!BQ13,Sheet1!BS13)</f>
        <v>0</v>
      </c>
      <c r="Y5" s="4">
        <f>SUM(Sheet1!BU13:CF13)</f>
        <v>5</v>
      </c>
      <c r="Z5" s="4">
        <f>SUM(Sheet1!CI13:CJ13,Sheet1!CM13:CN13,Sheet1!CQ13:CR13,Sheet1!CU13:CV13,Sheet1!CY13:CZ13,Sheet1!DC13:DD13)</f>
        <v>12</v>
      </c>
      <c r="AA5" s="4">
        <f>SUM(Sheet1!CG13:CH13,Sheet1!CK13:CL13,Sheet1!CO13:CP13,Sheet1!CS13:CT13,Sheet1!CW13:CX13,Sheet1!DA13:DB13)</f>
        <v>10</v>
      </c>
      <c r="AB5" s="4">
        <f>SUM(Sheet1!BU13,Sheet1!BW13,Sheet1!BY13,Sheet1!CA13,Sheet1!CC13,Sheet1!CE13)</f>
        <v>0</v>
      </c>
      <c r="AC5" s="4">
        <f>SUM(Sheet1!CI13,Sheet1!CM13,Sheet1!CQ13,Sheet1!CU13,Sheet1!CY13,Sheet1!DC13)</f>
        <v>1</v>
      </c>
      <c r="AD5" s="4">
        <f>SUM(Sheet1!CG13,Sheet1!CK13,Sheet1!CO13,Sheet1!CS13,Sheet1!CW13,Sheet1!DA13)</f>
        <v>0</v>
      </c>
      <c r="AE5" s="4">
        <f t="shared" si="16"/>
        <v>27</v>
      </c>
      <c r="AF5" s="4">
        <f t="shared" si="17"/>
        <v>1</v>
      </c>
      <c r="AG5" s="4">
        <f>SUM(Sheet1!DI13:DT13)</f>
        <v>0</v>
      </c>
      <c r="AH5" s="4">
        <f>SUM(Sheet1!DG13:DH13,Sheet1!DW13:DX13,Sheet1!EA13:EB13,Sheet1!EE13:EF13,Sheet1!EI13:EJ13,Sheet1!EM13:EN13,Sheet1!EQ13:ER13)</f>
        <v>66</v>
      </c>
      <c r="AI5" s="4">
        <f>SUM(Sheet1!DU13:DV13,Sheet1!DY13:DZ13,Sheet1!EC13:ED13,Sheet1!EG13:EH13,Sheet1!EK13:EL13,Sheet1!EO13:EP13)</f>
        <v>45</v>
      </c>
      <c r="AJ5" s="4">
        <f>SUM(Sheet1!DI13,Sheet1!DK13,Sheet1!DM13,Sheet1!DO13,Sheet1!DQ13,Sheet1!DS13)</f>
        <v>0</v>
      </c>
      <c r="AK5" s="4">
        <f>SUM(Sheet1!DG13,Sheet1!DW13,Sheet1!EA13,Sheet1!EE13,Sheet1!EI13,Sheet1!EM13,Sheet1!EQ13)</f>
        <v>0</v>
      </c>
      <c r="AL5" s="4">
        <f>SUM(Sheet1!DU13,Sheet1!DY13,Sheet1!EC13,Sheet1!EG13,Sheet1!EK13,Sheet1!EO13)</f>
        <v>0</v>
      </c>
      <c r="AM5" s="4">
        <f t="shared" si="18"/>
        <v>111</v>
      </c>
      <c r="AN5" s="4">
        <f t="shared" si="19"/>
        <v>0</v>
      </c>
      <c r="AO5" s="4">
        <f>SUM(Sheet1!ES13:FD13)</f>
        <v>0</v>
      </c>
      <c r="AP5" s="4">
        <f>SUM(Sheet1!FG13:FH13,Sheet1!FK13:FL13,Sheet1!FO13:FP13,Sheet1!FS13:FT13,Sheet1!FW13:FX13,Sheet1!GA13:GB13)</f>
        <v>29</v>
      </c>
      <c r="AQ5" s="4">
        <f>SUM(Sheet1!FE13:FF13,Sheet1!FI13:FJ13,Sheet1!FM13:FN13,Sheet1!FQ13:FR13,Sheet1!FU13:FV13,Sheet1!FY13:FZ13)</f>
        <v>42</v>
      </c>
      <c r="AR5" s="4">
        <f>SUM(Sheet1!ES13,Sheet1!EU13,Sheet1!EW13,Sheet1!EY13,Sheet1!FA13,Sheet1!FC13)</f>
        <v>0</v>
      </c>
      <c r="AS5" s="4">
        <f>SUM(Sheet1!FG13,Sheet1!FK13,Sheet1!FO13,Sheet1!FS13,Sheet1!FW13,Sheet1!GA13)</f>
        <v>1</v>
      </c>
      <c r="AT5" s="4">
        <f>SUM(Sheet1!FY13,Sheet1!FU13,Sheet1!FQ13,Sheet1!FM13,Sheet1!FI13,Sheet1!FE13)</f>
        <v>0</v>
      </c>
      <c r="AU5" s="4">
        <f t="shared" si="20"/>
        <v>71</v>
      </c>
      <c r="AV5" s="4">
        <f t="shared" si="21"/>
        <v>1</v>
      </c>
      <c r="AW5" s="4">
        <f>SUM(Sheet1!IN13:IS13,Sheet1!JG13:JL13)</f>
        <v>0</v>
      </c>
      <c r="AX5" s="4">
        <f>SUM(Sheet1!IU13,Sheet1!IW13,Sheet1!IY13,Sheet1!JA13,Sheet1!JC13,Sheet1!JE13,Sheet1!IM13,Sheet1!JF13,Sheet1!JN13,Sheet1!JP13,Sheet1!JR13,Sheet1!JT13,Sheet1!JV13,Sheet1!JX13)</f>
        <v>0</v>
      </c>
      <c r="AY5" s="4">
        <f>SUM(Sheet1!JW13,Sheet1!JU13,Sheet1!JS13,Sheet1!JQ13,Sheet1!JO13,Sheet1!JM13,Sheet1!JD13,Sheet1!JB13,Sheet1!IZ13,Sheet1!IX13,Sheet1!IV13,Sheet1!IT13)</f>
        <v>0</v>
      </c>
      <c r="AZ5" s="4">
        <f>SUM(Sheet1!IN13:IS13)</f>
        <v>0</v>
      </c>
      <c r="BA5" s="4">
        <f>SUM(Sheet1!IM13,Sheet1!IU13,Sheet1!IW13,Sheet1!IY13,Sheet1!JA13,Sheet1!JC13,Sheet1!JE13)</f>
        <v>0</v>
      </c>
      <c r="BB5" s="4">
        <f>SUM(Sheet1!IT13,Sheet1!IV13,Sheet1!IX13,Sheet1!IZ13,Sheet1!JB13,Sheet1!JD13)</f>
        <v>0</v>
      </c>
      <c r="BC5" s="4">
        <f t="shared" si="22"/>
        <v>0</v>
      </c>
      <c r="BD5" s="4">
        <f t="shared" si="23"/>
        <v>0</v>
      </c>
      <c r="BE5" s="4">
        <f>SUM(Sheet1!OV13,Sheet1!PH13)</f>
        <v>0</v>
      </c>
      <c r="BF5" s="4">
        <f>SUM(Sheet1!OW13:OX13,Sheet1!PI13:PJ13)</f>
        <v>0</v>
      </c>
      <c r="BG5" s="4">
        <f>SUM(Sheet1!OY13,Sheet1!PK13)</f>
        <v>0</v>
      </c>
      <c r="BH5" s="4">
        <f>SUM(Sheet1!PL13:PS13,Sheet1!PV13:PW13)</f>
        <v>2</v>
      </c>
      <c r="BI5" s="4">
        <f>SUM(Sheet1!PT13:PU13,Sheet1!OZ13:PG13)</f>
        <v>0</v>
      </c>
      <c r="BJ5" s="4">
        <f>SUM(Sheet1!OT13)</f>
        <v>0</v>
      </c>
      <c r="BK5" s="4">
        <f>SUM(Sheet1!OU13)</f>
        <v>0</v>
      </c>
      <c r="BL5" s="4">
        <f>SUM(Sheet1!PY13,Sheet1!QK13)</f>
        <v>0</v>
      </c>
      <c r="BM5" s="4">
        <f>SUM(Sheet1!PZ13:QA13,Sheet1!QL13:QM13)</f>
        <v>3</v>
      </c>
      <c r="BN5" s="4">
        <f>SUM(Sheet1!QB13,Sheet1!QN13)</f>
        <v>0</v>
      </c>
      <c r="BO5" s="4">
        <f>SUM(Sheet1!QO13:QV13,Sheet1!QY13:QZ13)</f>
        <v>27</v>
      </c>
      <c r="BP5" s="4">
        <f>SUM(Sheet1!QC13:QJ13,Sheet1!QW13:QX13)</f>
        <v>44</v>
      </c>
      <c r="BQ5" s="4">
        <f>SUM(Sheet1!NT13)</f>
        <v>4</v>
      </c>
      <c r="BR5" s="4">
        <f>Sheet1!KR13</f>
        <v>1</v>
      </c>
      <c r="BS5" s="4">
        <f>Sheet1!KS13</f>
        <v>2</v>
      </c>
      <c r="BT5" s="4">
        <f>Sheet1!KU13</f>
        <v>0</v>
      </c>
      <c r="BU5" s="4">
        <f>Sheet1!KV13</f>
        <v>0</v>
      </c>
      <c r="BV5" s="4">
        <f>Sheet1!ZU13</f>
        <v>0</v>
      </c>
      <c r="BW5" s="4">
        <f>Sheet1!ZV13</f>
        <v>0</v>
      </c>
      <c r="BX5" s="4">
        <f>SUM(Sheet1!XI13:XJ13)</f>
        <v>2</v>
      </c>
      <c r="BY5" s="4">
        <f>SUM(Sheet1!YO13:YP13)</f>
        <v>0</v>
      </c>
      <c r="BZ5" s="70">
        <f>IFERROR(SUM(Sheet1!XM13:XN13)/SUM(Sheet1!YA13:YB13),"")</f>
        <v>1</v>
      </c>
      <c r="CA5" s="70" t="str">
        <f>IFERROR(SUM(Sheet1!XO13:XP13,Sheet1!XQ13,Sheet1!XV13)/SUM(Sheet1!YC13:YD13,Sheet1!YE13,Sheet1!YJ13),"")</f>
        <v/>
      </c>
      <c r="CB5" s="70">
        <f>IFERROR(SUM(Sheet1!XR13:XU13,Sheet1!XW13:XZ13)/SUM(Sheet1!YF13:YI13,Sheet1!YK13:YN13),"")</f>
        <v>1</v>
      </c>
      <c r="CC5" s="72">
        <f>SUM(Sheet1!YW13)</f>
        <v>2</v>
      </c>
      <c r="CD5" s="72">
        <f>Sheet1!YU13</f>
        <v>0</v>
      </c>
      <c r="CE5" s="72">
        <f>Sheet1!YV13</f>
        <v>4</v>
      </c>
      <c r="CF5" s="70">
        <f>IFERROR(Sheet1!YW13/Sheet1!ZB13,"")</f>
        <v>0.66666666666666663</v>
      </c>
      <c r="CG5" s="70" t="str">
        <f>IFERROR(Sheet1!YU13/Sheet1!YZ13,"")</f>
        <v/>
      </c>
      <c r="CH5" s="70">
        <f>IFERROR(Sheet1!YV13/Sheet1!ZA13,"")</f>
        <v>0.5714285714285714</v>
      </c>
      <c r="CI5" s="72">
        <f>Sheet1!ZC13</f>
        <v>40</v>
      </c>
      <c r="CJ5" s="72">
        <f>Sheet1!ZD13</f>
        <v>0</v>
      </c>
      <c r="CK5" s="72">
        <f>Sheet1!ZE13</f>
        <v>24</v>
      </c>
      <c r="CL5" s="70" t="str">
        <f>IFERROR(Sheet1!ZK13/Sheet1!ZH13,"")</f>
        <v/>
      </c>
      <c r="CM5" s="70" t="str">
        <f>IFERROR(Sheet1!ZJ13/Sheet1!ZG13,"")</f>
        <v/>
      </c>
      <c r="CN5" s="70">
        <f>IFERROR((Sheet1!ZI13-Sheet1!ZK13)/(Sheet1!ZF13-Sheet1!ZH13),"")</f>
        <v>0.33333333333333331</v>
      </c>
      <c r="CO5" s="70" t="str">
        <f>IFERROR(Sheet1!ZQ13/Sheet1!ZN13,"")</f>
        <v/>
      </c>
      <c r="CP5" s="70" t="str">
        <f>IFERROR(Sheet1!ZT13/Sheet1!ZN13,"")</f>
        <v/>
      </c>
      <c r="CQ5" s="70">
        <f>IFERROR(Sheet1!ZP13/Sheet1!ZM13,"")</f>
        <v>0.5</v>
      </c>
      <c r="CR5" s="70">
        <f>IFERROR(Sheet1!ZS13/Sheet1!ZM13,"")</f>
        <v>0</v>
      </c>
      <c r="CS5" s="70">
        <f>IFERROR((Sheet1!ZO13-Sheet1!ZQ13)/(Sheet1!ZL13-Sheet1!ZN13),"")</f>
        <v>0.66666666666666663</v>
      </c>
      <c r="CT5" s="70">
        <f>IFERROR((Sheet1!ZR13-Sheet1!ZT13)/(Sheet1!ZL13-Sheet1!ZN13),"")</f>
        <v>0</v>
      </c>
    </row>
    <row r="6" spans="1:98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SUM(Sheet1!G14:R14)</f>
        <v>0</v>
      </c>
      <c r="D6" s="4">
        <f>SUM(Sheet1!U14:V14,Sheet1!Y14:Z14,Sheet1!AC14:AD14,Sheet1!AG14:AH14,Sheet1!AK14:AL14,Sheet1!AO14:AP14)</f>
        <v>0</v>
      </c>
      <c r="E6" s="4">
        <f>SUM(Sheet1!S14:T14,Sheet1!W14:X14,Sheet1!AA14:AB14,Sheet1!AE14:AF14,Sheet1!AI14:AJ14,Sheet1!AM14:AN14)</f>
        <v>0</v>
      </c>
      <c r="F6" s="4">
        <f>SUM(Sheet1!G14,Sheet1!I14,Sheet1!K14,Sheet1!M14,Sheet1!O14,Sheet1!Q14)</f>
        <v>0</v>
      </c>
      <c r="G6" s="4">
        <f>SUM(Sheet1!U14,Sheet1!Y14,Sheet1!AC14,Sheet1!AG14,Sheet1!AK14,Sheet1!AO14)</f>
        <v>0</v>
      </c>
      <c r="H6" s="4">
        <f>SUM(Sheet1!S14,Sheet1!W14,Sheet1!AA14,Sheet1!AE14,Sheet1!AI14,Sheet1!AM14)</f>
        <v>0</v>
      </c>
      <c r="I6" s="4">
        <f t="shared" si="12"/>
        <v>0</v>
      </c>
      <c r="J6" s="4">
        <f t="shared" si="13"/>
        <v>0</v>
      </c>
      <c r="K6" s="4">
        <f>SUM(Sheet1!AU14:AX14)</f>
        <v>0</v>
      </c>
      <c r="L6" s="4">
        <f>SUM(Sheet1!AU14,Sheet1!AW14)</f>
        <v>0</v>
      </c>
      <c r="M6" s="4">
        <f>SUM(Sheet1!LX14:MC14,Sheet1!MV14:NA14)</f>
        <v>0</v>
      </c>
      <c r="N6" s="4">
        <f>SUM(Sheet1!ME14,Sheet1!MG14,Sheet1!MI14,Sheet1!MK14,Sheet1!MM14,Sheet1!MO14,Sheet1!MQ14,Sheet1!MS14,Sheet1!MU14,Sheet1!NC14,Sheet1!NE14,Sheet1!NG14,Sheet1!NI14,Sheet1!NK14,Sheet1!NM14,Sheet1!NO14,Sheet1!NQ14,Sheet1!NS14)</f>
        <v>0</v>
      </c>
      <c r="O6" s="4">
        <f>SUM(Sheet1!MD14,Sheet1!MF14,Sheet1!MH14,Sheet1!MJ14,Sheet1!ML14,Sheet1!MN14,Sheet1!MP14,Sheet1!MR14,Sheet1!MT14,Sheet1!NB14,Sheet1!ND14,Sheet1!NF14,Sheet1!NH14,Sheet1!NJ14,Sheet1!NL14,Sheet1!NN14,Sheet1!NP14,Sheet1!NR14)</f>
        <v>0</v>
      </c>
      <c r="P6" s="4">
        <f>SUM(Sheet1!LX14:MC14)</f>
        <v>0</v>
      </c>
      <c r="Q6" s="4">
        <f>SUM(Sheet1!ME14,Sheet1!MG14,Sheet1!MI14,Sheet1!MK14,Sheet1!MM14,Sheet1!MO14,Sheet1!MQ14,Sheet1!MS14,Sheet1!MU14)</f>
        <v>0</v>
      </c>
      <c r="R6" s="4">
        <f>SUM(Sheet1!MD14,Sheet1!MF14,Sheet1!MH14,Sheet1!MJ14,Sheet1!ML14,Sheet1!MN14,Sheet1!MP14,Sheet1!MR14,Sheet1!MT14)</f>
        <v>0</v>
      </c>
      <c r="S6" s="4">
        <f t="shared" si="14"/>
        <v>0</v>
      </c>
      <c r="T6" s="4">
        <f t="shared" si="15"/>
        <v>0</v>
      </c>
      <c r="U6" s="4">
        <f>SUM(Sheet1!KA14:KB14,Sheet1!KD14:KE14,Sheet1!KG14:KH14,Sheet1!KJ14:KK14)</f>
        <v>105</v>
      </c>
      <c r="V6" s="4">
        <f>SUM(Sheet1!KA14,Sheet1!KD14,Sheet1!KG14,Sheet1!KJ14)</f>
        <v>0</v>
      </c>
      <c r="W6" s="4">
        <f>SUM(Sheet1!BC14:BT14)</f>
        <v>0</v>
      </c>
      <c r="X6" s="4">
        <f>SUM(Sheet1!BC14,Sheet1!BE14,Sheet1!BG14,Sheet1!BI14,Sheet1!BK14,Sheet1!BM14,Sheet1!BO14,Sheet1!BQ14,Sheet1!BS14)</f>
        <v>0</v>
      </c>
      <c r="Y6" s="4">
        <f>SUM(Sheet1!BU14:CF14)</f>
        <v>1</v>
      </c>
      <c r="Z6" s="4">
        <f>SUM(Sheet1!CI14:CJ14,Sheet1!CM14:CN14,Sheet1!CQ14:CR14,Sheet1!CU14:CV14,Sheet1!CY14:CZ14,Sheet1!DC14:DD14)</f>
        <v>5</v>
      </c>
      <c r="AA6" s="4">
        <f>SUM(Sheet1!CG14:CH14,Sheet1!CK14:CL14,Sheet1!CO14:CP14,Sheet1!CS14:CT14,Sheet1!CW14:CX14,Sheet1!DA14:DB14)</f>
        <v>11</v>
      </c>
      <c r="AB6" s="4">
        <f>SUM(Sheet1!BU14,Sheet1!BW14,Sheet1!BY14,Sheet1!CA14,Sheet1!CC14,Sheet1!CE14)</f>
        <v>0</v>
      </c>
      <c r="AC6" s="4">
        <f>SUM(Sheet1!CI14,Sheet1!CM14,Sheet1!CQ14,Sheet1!CU14,Sheet1!CY14,Sheet1!DC14)</f>
        <v>0</v>
      </c>
      <c r="AD6" s="4">
        <f>SUM(Sheet1!CG14,Sheet1!CK14,Sheet1!CO14,Sheet1!CS14,Sheet1!CW14,Sheet1!DA14)</f>
        <v>0</v>
      </c>
      <c r="AE6" s="4">
        <f t="shared" si="16"/>
        <v>17</v>
      </c>
      <c r="AF6" s="4">
        <f t="shared" si="17"/>
        <v>0</v>
      </c>
      <c r="AG6" s="4">
        <f>SUM(Sheet1!DI14:DT14)</f>
        <v>0</v>
      </c>
      <c r="AH6" s="4">
        <f>SUM(Sheet1!DG14:DH14,Sheet1!DW14:DX14,Sheet1!EA14:EB14,Sheet1!EE14:EF14,Sheet1!EI14:EJ14,Sheet1!EM14:EN14,Sheet1!EQ14:ER14)</f>
        <v>76</v>
      </c>
      <c r="AI6" s="4">
        <f>SUM(Sheet1!DU14:DV14,Sheet1!DY14:DZ14,Sheet1!EC14:ED14,Sheet1!EG14:EH14,Sheet1!EK14:EL14,Sheet1!EO14:EP14)</f>
        <v>3</v>
      </c>
      <c r="AJ6" s="4">
        <f>SUM(Sheet1!DI14,Sheet1!DK14,Sheet1!DM14,Sheet1!DO14,Sheet1!DQ14,Sheet1!DS14)</f>
        <v>0</v>
      </c>
      <c r="AK6" s="4">
        <f>SUM(Sheet1!DG14,Sheet1!DW14,Sheet1!EA14,Sheet1!EE14,Sheet1!EI14,Sheet1!EM14,Sheet1!EQ14)</f>
        <v>0</v>
      </c>
      <c r="AL6" s="4">
        <f>SUM(Sheet1!DU14,Sheet1!DY14,Sheet1!EC14,Sheet1!EG14,Sheet1!EK14,Sheet1!EO14)</f>
        <v>0</v>
      </c>
      <c r="AM6" s="4">
        <f t="shared" si="18"/>
        <v>79</v>
      </c>
      <c r="AN6" s="4">
        <f t="shared" si="19"/>
        <v>0</v>
      </c>
      <c r="AO6" s="4">
        <f>SUM(Sheet1!ES14:FD14)</f>
        <v>0</v>
      </c>
      <c r="AP6" s="4">
        <f>SUM(Sheet1!FG14:FH14,Sheet1!FK14:FL14,Sheet1!FO14:FP14,Sheet1!FS14:FT14,Sheet1!FW14:FX14,Sheet1!GA14:GB14)</f>
        <v>0</v>
      </c>
      <c r="AQ6" s="4">
        <f>SUM(Sheet1!FE14:FF14,Sheet1!FI14:FJ14,Sheet1!FM14:FN14,Sheet1!FQ14:FR14,Sheet1!FU14:FV14,Sheet1!FY14:FZ14)</f>
        <v>0</v>
      </c>
      <c r="AR6" s="4">
        <f>SUM(Sheet1!ES14,Sheet1!EU14,Sheet1!EW14,Sheet1!EY14,Sheet1!FA14,Sheet1!FC14)</f>
        <v>0</v>
      </c>
      <c r="AS6" s="4">
        <f>SUM(Sheet1!FG14,Sheet1!FK14,Sheet1!FO14,Sheet1!FS14,Sheet1!FW14,Sheet1!GA14)</f>
        <v>0</v>
      </c>
      <c r="AT6" s="4">
        <f>SUM(Sheet1!FY14,Sheet1!FU14,Sheet1!FQ14,Sheet1!FM14,Sheet1!FI14,Sheet1!FE14)</f>
        <v>0</v>
      </c>
      <c r="AU6" s="4">
        <f t="shared" si="20"/>
        <v>0</v>
      </c>
      <c r="AV6" s="4">
        <f t="shared" si="21"/>
        <v>0</v>
      </c>
      <c r="AW6" s="4">
        <f>SUM(Sheet1!IN14:IS14,Sheet1!JG14:JL14)</f>
        <v>0</v>
      </c>
      <c r="AX6" s="4">
        <f>SUM(Sheet1!IU14,Sheet1!IW14,Sheet1!IY14,Sheet1!JA14,Sheet1!JC14,Sheet1!JE14,Sheet1!IM14,Sheet1!JF14,Sheet1!JN14,Sheet1!JP14,Sheet1!JR14,Sheet1!JT14,Sheet1!JV14,Sheet1!JX14)</f>
        <v>0</v>
      </c>
      <c r="AY6" s="4">
        <f>SUM(Sheet1!JW14,Sheet1!JU14,Sheet1!JS14,Sheet1!JQ14,Sheet1!JO14,Sheet1!JM14,Sheet1!JD14,Sheet1!JB14,Sheet1!IZ14,Sheet1!IX14,Sheet1!IV14,Sheet1!IT14)</f>
        <v>0</v>
      </c>
      <c r="AZ6" s="4">
        <f>SUM(Sheet1!IN14:IS14)</f>
        <v>0</v>
      </c>
      <c r="BA6" s="4">
        <f>SUM(Sheet1!IM14,Sheet1!IU14,Sheet1!IW14,Sheet1!IY14,Sheet1!JA14,Sheet1!JC14,Sheet1!JE14)</f>
        <v>0</v>
      </c>
      <c r="BB6" s="4">
        <f>SUM(Sheet1!IT14,Sheet1!IV14,Sheet1!IX14,Sheet1!IZ14,Sheet1!JB14,Sheet1!JD14)</f>
        <v>0</v>
      </c>
      <c r="BC6" s="4">
        <f t="shared" si="22"/>
        <v>0</v>
      </c>
      <c r="BD6" s="4">
        <f t="shared" si="23"/>
        <v>0</v>
      </c>
      <c r="BE6" s="4">
        <f>SUM(Sheet1!OV14,Sheet1!PH14)</f>
        <v>0</v>
      </c>
      <c r="BF6" s="4">
        <f>SUM(Sheet1!OW14:OX14,Sheet1!PI14:PJ14)</f>
        <v>0</v>
      </c>
      <c r="BG6" s="4">
        <f>SUM(Sheet1!OY14,Sheet1!PK14)</f>
        <v>0</v>
      </c>
      <c r="BH6" s="4">
        <f>SUM(Sheet1!PL14:PS14,Sheet1!PV14:PW14)</f>
        <v>0</v>
      </c>
      <c r="BI6" s="4">
        <f>SUM(Sheet1!PT14:PU14,Sheet1!OZ14:PG14)</f>
        <v>1</v>
      </c>
      <c r="BJ6" s="4">
        <f>SUM(Sheet1!OT14)</f>
        <v>0</v>
      </c>
      <c r="BK6" s="4">
        <f>SUM(Sheet1!OU14)</f>
        <v>0</v>
      </c>
      <c r="BL6" s="4">
        <f>SUM(Sheet1!PY14,Sheet1!QK14)</f>
        <v>2</v>
      </c>
      <c r="BM6" s="4">
        <f>SUM(Sheet1!PZ14:QA14,Sheet1!QL14:QM14)</f>
        <v>6</v>
      </c>
      <c r="BN6" s="4">
        <f>SUM(Sheet1!QB14,Sheet1!QN14)</f>
        <v>1</v>
      </c>
      <c r="BO6" s="4">
        <f>SUM(Sheet1!QO14:QV14,Sheet1!QY14:QZ14)</f>
        <v>28</v>
      </c>
      <c r="BP6" s="4">
        <f>SUM(Sheet1!QC14:QJ14,Sheet1!QW14:QX14)</f>
        <v>63</v>
      </c>
      <c r="BQ6" s="4">
        <f>SUM(Sheet1!NT14)</f>
        <v>3</v>
      </c>
      <c r="BR6" s="4">
        <f>Sheet1!KR14</f>
        <v>1</v>
      </c>
      <c r="BS6" s="4">
        <f>Sheet1!KS14</f>
        <v>0</v>
      </c>
      <c r="BT6" s="4">
        <f>Sheet1!KU14</f>
        <v>0</v>
      </c>
      <c r="BU6" s="4">
        <f>Sheet1!KV14</f>
        <v>0</v>
      </c>
      <c r="BV6" s="4">
        <f>Sheet1!ZU14</f>
        <v>0</v>
      </c>
      <c r="BW6" s="4">
        <f>Sheet1!ZV14</f>
        <v>0</v>
      </c>
      <c r="BX6" s="4">
        <f>SUM(Sheet1!XI14:XJ14)</f>
        <v>1</v>
      </c>
      <c r="BY6" s="4">
        <f>SUM(Sheet1!YO14:YP14)</f>
        <v>2</v>
      </c>
      <c r="BZ6" s="70" t="str">
        <f>IFERROR(SUM(Sheet1!XM14:XN14)/SUM(Sheet1!YA14:YB14),"")</f>
        <v/>
      </c>
      <c r="CA6" s="70" t="str">
        <f>IFERROR(SUM(Sheet1!XO14:XP14,Sheet1!XQ14,Sheet1!XV14)/SUM(Sheet1!YC14:YD14,Sheet1!YE14,Sheet1!YJ14),"")</f>
        <v/>
      </c>
      <c r="CB6" s="70">
        <f>IFERROR(SUM(Sheet1!XR14:XU14,Sheet1!XW14:XZ14)/SUM(Sheet1!YF14:YI14,Sheet1!YK14:YN14),"")</f>
        <v>1</v>
      </c>
      <c r="CC6" s="72">
        <f>SUM(Sheet1!YW14)</f>
        <v>0</v>
      </c>
      <c r="CD6" s="72">
        <f>Sheet1!YU14</f>
        <v>0</v>
      </c>
      <c r="CE6" s="72">
        <f>Sheet1!YV14</f>
        <v>1</v>
      </c>
      <c r="CF6" s="70" t="str">
        <f>IFERROR(Sheet1!YW14/Sheet1!ZB14,"")</f>
        <v/>
      </c>
      <c r="CG6" s="70" t="str">
        <f>IFERROR(Sheet1!YU14/Sheet1!YZ14,"")</f>
        <v/>
      </c>
      <c r="CH6" s="70">
        <f>IFERROR(Sheet1!YV14/Sheet1!ZA14,"")</f>
        <v>1</v>
      </c>
      <c r="CI6" s="72">
        <f>Sheet1!ZC14</f>
        <v>53</v>
      </c>
      <c r="CJ6" s="72">
        <f>Sheet1!ZD14</f>
        <v>0</v>
      </c>
      <c r="CK6" s="72">
        <f>Sheet1!ZE14</f>
        <v>21</v>
      </c>
      <c r="CL6" s="70">
        <f>IFERROR(Sheet1!ZK14/Sheet1!ZH14,"")</f>
        <v>0</v>
      </c>
      <c r="CM6" s="70" t="str">
        <f>IFERROR(Sheet1!ZJ14/Sheet1!ZG14,"")</f>
        <v/>
      </c>
      <c r="CN6" s="70">
        <f>IFERROR((Sheet1!ZI14-Sheet1!ZK14)/(Sheet1!ZF14-Sheet1!ZH14),"")</f>
        <v>0.5</v>
      </c>
      <c r="CO6" s="70">
        <f>IFERROR(Sheet1!ZQ14/Sheet1!ZN14,"")</f>
        <v>1</v>
      </c>
      <c r="CP6" s="70">
        <f>IFERROR(Sheet1!ZT14/Sheet1!ZN14,"")</f>
        <v>0</v>
      </c>
      <c r="CQ6" s="70" t="str">
        <f>IFERROR(Sheet1!ZP14/Sheet1!ZM14,"")</f>
        <v/>
      </c>
      <c r="CR6" s="70" t="str">
        <f>IFERROR(Sheet1!ZS14/Sheet1!ZM14,"")</f>
        <v/>
      </c>
      <c r="CS6" s="70">
        <f>IFERROR((Sheet1!ZO14-Sheet1!ZQ14)/(Sheet1!ZL14-Sheet1!ZN14),"")</f>
        <v>1</v>
      </c>
      <c r="CT6" s="70">
        <f>IFERROR((Sheet1!ZR14-Sheet1!ZT14)/(Sheet1!ZL14-Sheet1!ZN14),"")</f>
        <v>0</v>
      </c>
    </row>
    <row r="7" spans="1:98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SUM(Sheet1!G15:R15)</f>
        <v>0</v>
      </c>
      <c r="D7" s="4">
        <f>SUM(Sheet1!U15:V15,Sheet1!Y15:Z15,Sheet1!AC15:AD15,Sheet1!AG15:AH15,Sheet1!AK15:AL15,Sheet1!AO15:AP15)</f>
        <v>0</v>
      </c>
      <c r="E7" s="4">
        <f>SUM(Sheet1!S15:T15,Sheet1!W15:X15,Sheet1!AA15:AB15,Sheet1!AE15:AF15,Sheet1!AI15:AJ15,Sheet1!AM15:AN15)</f>
        <v>0</v>
      </c>
      <c r="F7" s="4">
        <f>SUM(Sheet1!G15,Sheet1!I15,Sheet1!K15,Sheet1!M15,Sheet1!O15,Sheet1!Q15)</f>
        <v>0</v>
      </c>
      <c r="G7" s="4">
        <f>SUM(Sheet1!U15,Sheet1!Y15,Sheet1!AC15,Sheet1!AG15,Sheet1!AK15,Sheet1!AO15)</f>
        <v>0</v>
      </c>
      <c r="H7" s="4">
        <f>SUM(Sheet1!S15,Sheet1!W15,Sheet1!AA15,Sheet1!AE15,Sheet1!AI15,Sheet1!AM15)</f>
        <v>0</v>
      </c>
      <c r="I7" s="4">
        <f t="shared" si="12"/>
        <v>0</v>
      </c>
      <c r="J7" s="4">
        <f t="shared" si="13"/>
        <v>0</v>
      </c>
      <c r="K7" s="4">
        <f>SUM(Sheet1!AU15:AX15)</f>
        <v>0</v>
      </c>
      <c r="L7" s="4">
        <f>SUM(Sheet1!AU15,Sheet1!AW15)</f>
        <v>0</v>
      </c>
      <c r="M7" s="4">
        <f>SUM(Sheet1!LX15:MC15,Sheet1!MV15:NA15)</f>
        <v>0</v>
      </c>
      <c r="N7" s="4">
        <f>SUM(Sheet1!ME15,Sheet1!MG15,Sheet1!MI15,Sheet1!MK15,Sheet1!MM15,Sheet1!MO15,Sheet1!MQ15,Sheet1!MS15,Sheet1!MU15,Sheet1!NC15,Sheet1!NE15,Sheet1!NG15,Sheet1!NI15,Sheet1!NK15,Sheet1!NM15,Sheet1!NO15,Sheet1!NQ15,Sheet1!NS15)</f>
        <v>0</v>
      </c>
      <c r="O7" s="4">
        <f>SUM(Sheet1!MD15,Sheet1!MF15,Sheet1!MH15,Sheet1!MJ15,Sheet1!ML15,Sheet1!MN15,Sheet1!MP15,Sheet1!MR15,Sheet1!MT15,Sheet1!NB15,Sheet1!ND15,Sheet1!NF15,Sheet1!NH15,Sheet1!NJ15,Sheet1!NL15,Sheet1!NN15,Sheet1!NP15,Sheet1!NR15)</f>
        <v>0</v>
      </c>
      <c r="P7" s="4">
        <f>SUM(Sheet1!LX15:MC15)</f>
        <v>0</v>
      </c>
      <c r="Q7" s="4">
        <f>SUM(Sheet1!ME15,Sheet1!MG15,Sheet1!MI15,Sheet1!MK15,Sheet1!MM15,Sheet1!MO15,Sheet1!MQ15,Sheet1!MS15,Sheet1!MU15)</f>
        <v>0</v>
      </c>
      <c r="R7" s="4">
        <f>SUM(Sheet1!MD15,Sheet1!MF15,Sheet1!MH15,Sheet1!MJ15,Sheet1!ML15,Sheet1!MN15,Sheet1!MP15,Sheet1!MR15,Sheet1!MT15)</f>
        <v>0</v>
      </c>
      <c r="S7" s="4">
        <f t="shared" si="14"/>
        <v>0</v>
      </c>
      <c r="T7" s="4">
        <f t="shared" si="15"/>
        <v>0</v>
      </c>
      <c r="U7" s="4">
        <f>SUM(Sheet1!KA15:KB15,Sheet1!KD15:KE15,Sheet1!KG15:KH15,Sheet1!KJ15:KK15)</f>
        <v>95</v>
      </c>
      <c r="V7" s="4">
        <f>SUM(Sheet1!KA15,Sheet1!KD15,Sheet1!KG15,Sheet1!KJ15)</f>
        <v>2</v>
      </c>
      <c r="W7" s="4">
        <f>SUM(Sheet1!BC15:BT15)</f>
        <v>3</v>
      </c>
      <c r="X7" s="4">
        <f>SUM(Sheet1!BC15,Sheet1!BE15,Sheet1!BG15,Sheet1!BI15,Sheet1!BK15,Sheet1!BM15,Sheet1!BO15,Sheet1!BQ15,Sheet1!BS15)</f>
        <v>0</v>
      </c>
      <c r="Y7" s="4">
        <f>SUM(Sheet1!BU15:CF15)</f>
        <v>2</v>
      </c>
      <c r="Z7" s="4">
        <f>SUM(Sheet1!CI15:CJ15,Sheet1!CM15:CN15,Sheet1!CQ15:CR15,Sheet1!CU15:CV15,Sheet1!CY15:CZ15,Sheet1!DC15:DD15)</f>
        <v>12</v>
      </c>
      <c r="AA7" s="4">
        <f>SUM(Sheet1!CG15:CH15,Sheet1!CK15:CL15,Sheet1!CO15:CP15,Sheet1!CS15:CT15,Sheet1!CW15:CX15,Sheet1!DA15:DB15)</f>
        <v>14</v>
      </c>
      <c r="AB7" s="4">
        <f>SUM(Sheet1!BU15,Sheet1!BW15,Sheet1!BY15,Sheet1!CA15,Sheet1!CC15,Sheet1!CE15)</f>
        <v>0</v>
      </c>
      <c r="AC7" s="4">
        <f>SUM(Sheet1!CI15,Sheet1!CM15,Sheet1!CQ15,Sheet1!CU15,Sheet1!CY15,Sheet1!DC15)</f>
        <v>0</v>
      </c>
      <c r="AD7" s="4">
        <f>SUM(Sheet1!CG15,Sheet1!CK15,Sheet1!CO15,Sheet1!CS15,Sheet1!CW15,Sheet1!DA15)</f>
        <v>0</v>
      </c>
      <c r="AE7" s="4">
        <f t="shared" si="16"/>
        <v>28</v>
      </c>
      <c r="AF7" s="4">
        <f t="shared" si="17"/>
        <v>0</v>
      </c>
      <c r="AG7" s="4">
        <f>SUM(Sheet1!DI15:DT15)</f>
        <v>0</v>
      </c>
      <c r="AH7" s="4">
        <f>SUM(Sheet1!DG15:DH15,Sheet1!DW15:DX15,Sheet1!EA15:EB15,Sheet1!EE15:EF15,Sheet1!EI15:EJ15,Sheet1!EM15:EN15,Sheet1!EQ15:ER15)</f>
        <v>33</v>
      </c>
      <c r="AI7" s="4">
        <f>SUM(Sheet1!DU15:DV15,Sheet1!DY15:DZ15,Sheet1!EC15:ED15,Sheet1!EG15:EH15,Sheet1!EK15:EL15,Sheet1!EO15:EP15)</f>
        <v>167</v>
      </c>
      <c r="AJ7" s="4">
        <f>SUM(Sheet1!DI15,Sheet1!DK15,Sheet1!DM15,Sheet1!DO15,Sheet1!DQ15,Sheet1!DS15)</f>
        <v>0</v>
      </c>
      <c r="AK7" s="4">
        <f>SUM(Sheet1!DG15,Sheet1!DW15,Sheet1!EA15,Sheet1!EE15,Sheet1!EI15,Sheet1!EM15,Sheet1!EQ15)</f>
        <v>0</v>
      </c>
      <c r="AL7" s="4">
        <f>SUM(Sheet1!DU15,Sheet1!DY15,Sheet1!EC15,Sheet1!EG15,Sheet1!EK15,Sheet1!EO15)</f>
        <v>0</v>
      </c>
      <c r="AM7" s="4">
        <f t="shared" si="18"/>
        <v>200</v>
      </c>
      <c r="AN7" s="4">
        <f t="shared" si="19"/>
        <v>0</v>
      </c>
      <c r="AO7" s="4">
        <f>SUM(Sheet1!ES15:FD15)</f>
        <v>10</v>
      </c>
      <c r="AP7" s="4">
        <f>SUM(Sheet1!FG15:FH15,Sheet1!FK15:FL15,Sheet1!FO15:FP15,Sheet1!FS15:FT15,Sheet1!FW15:FX15,Sheet1!GA15:GB15)</f>
        <v>53</v>
      </c>
      <c r="AQ7" s="4">
        <f>SUM(Sheet1!FE15:FF15,Sheet1!FI15:FJ15,Sheet1!FM15:FN15,Sheet1!FQ15:FR15,Sheet1!FU15:FV15,Sheet1!FY15:FZ15)</f>
        <v>73</v>
      </c>
      <c r="AR7" s="4">
        <f>SUM(Sheet1!ES15,Sheet1!EU15,Sheet1!EW15,Sheet1!EY15,Sheet1!FA15,Sheet1!FC15)</f>
        <v>0</v>
      </c>
      <c r="AS7" s="4">
        <f>SUM(Sheet1!FG15,Sheet1!FK15,Sheet1!FO15,Sheet1!FS15,Sheet1!FW15,Sheet1!GA15)</f>
        <v>0</v>
      </c>
      <c r="AT7" s="4">
        <f>SUM(Sheet1!FY15,Sheet1!FU15,Sheet1!FQ15,Sheet1!FM15,Sheet1!FI15,Sheet1!FE15)</f>
        <v>2</v>
      </c>
      <c r="AU7" s="4">
        <f t="shared" si="20"/>
        <v>136</v>
      </c>
      <c r="AV7" s="4">
        <f t="shared" si="21"/>
        <v>2</v>
      </c>
      <c r="AW7" s="4">
        <f>SUM(Sheet1!IN15:IS15,Sheet1!JG15:JL15)</f>
        <v>0</v>
      </c>
      <c r="AX7" s="4">
        <f>SUM(Sheet1!IU15,Sheet1!IW15,Sheet1!IY15,Sheet1!JA15,Sheet1!JC15,Sheet1!JE15,Sheet1!IM15,Sheet1!JF15,Sheet1!JN15,Sheet1!JP15,Sheet1!JR15,Sheet1!JT15,Sheet1!JV15,Sheet1!JX15)</f>
        <v>1</v>
      </c>
      <c r="AY7" s="4">
        <f>SUM(Sheet1!JW15,Sheet1!JU15,Sheet1!JS15,Sheet1!JQ15,Sheet1!JO15,Sheet1!JM15,Sheet1!JD15,Sheet1!JB15,Sheet1!IZ15,Sheet1!IX15,Sheet1!IV15,Sheet1!IT15)</f>
        <v>0</v>
      </c>
      <c r="AZ7" s="4">
        <f>SUM(Sheet1!IN15:IS15)</f>
        <v>0</v>
      </c>
      <c r="BA7" s="4">
        <f>SUM(Sheet1!IM15,Sheet1!IU15,Sheet1!IW15,Sheet1!IY15,Sheet1!JA15,Sheet1!JC15,Sheet1!JE15)</f>
        <v>0</v>
      </c>
      <c r="BB7" s="4">
        <f>SUM(Sheet1!IT15,Sheet1!IV15,Sheet1!IX15,Sheet1!IZ15,Sheet1!JB15,Sheet1!JD15)</f>
        <v>0</v>
      </c>
      <c r="BC7" s="4">
        <f t="shared" si="22"/>
        <v>1</v>
      </c>
      <c r="BD7" s="4">
        <f t="shared" si="23"/>
        <v>0</v>
      </c>
      <c r="BE7" s="4">
        <f>SUM(Sheet1!OV15,Sheet1!PH15)</f>
        <v>0</v>
      </c>
      <c r="BF7" s="4">
        <f>SUM(Sheet1!OW15:OX15,Sheet1!PI15:PJ15)</f>
        <v>1</v>
      </c>
      <c r="BG7" s="4">
        <f>SUM(Sheet1!OY15,Sheet1!PK15)</f>
        <v>0</v>
      </c>
      <c r="BH7" s="4">
        <f>SUM(Sheet1!PL15:PS15,Sheet1!PV15:PW15)</f>
        <v>0</v>
      </c>
      <c r="BI7" s="4">
        <f>SUM(Sheet1!PT15:PU15,Sheet1!OZ15:PG15)</f>
        <v>4</v>
      </c>
      <c r="BJ7" s="4">
        <f>SUM(Sheet1!OT15)</f>
        <v>2</v>
      </c>
      <c r="BK7" s="4">
        <f>SUM(Sheet1!OU15)</f>
        <v>0</v>
      </c>
      <c r="BL7" s="4">
        <f>SUM(Sheet1!PY15,Sheet1!QK15)</f>
        <v>0</v>
      </c>
      <c r="BM7" s="4">
        <f>SUM(Sheet1!PZ15:QA15,Sheet1!QL15:QM15)</f>
        <v>12</v>
      </c>
      <c r="BN7" s="4">
        <f>SUM(Sheet1!QB15,Sheet1!QN15)</f>
        <v>3</v>
      </c>
      <c r="BO7" s="4">
        <f>SUM(Sheet1!QO15:QV15,Sheet1!QY15:QZ15)</f>
        <v>39</v>
      </c>
      <c r="BP7" s="4">
        <f>SUM(Sheet1!QC15:QJ15,Sheet1!QW15:QX15)</f>
        <v>174</v>
      </c>
      <c r="BQ7" s="4">
        <f>SUM(Sheet1!NT15)</f>
        <v>5</v>
      </c>
      <c r="BR7" s="4">
        <f>Sheet1!KR15</f>
        <v>2</v>
      </c>
      <c r="BS7" s="4">
        <f>Sheet1!KS15</f>
        <v>0</v>
      </c>
      <c r="BT7" s="4">
        <f>Sheet1!KU15</f>
        <v>0</v>
      </c>
      <c r="BU7" s="4">
        <f>Sheet1!KV15</f>
        <v>0</v>
      </c>
      <c r="BV7" s="4">
        <f>Sheet1!ZU15</f>
        <v>1</v>
      </c>
      <c r="BW7" s="4">
        <f>Sheet1!ZV15</f>
        <v>0</v>
      </c>
      <c r="BX7" s="4">
        <f>SUM(Sheet1!XI15:XJ15)</f>
        <v>5</v>
      </c>
      <c r="BY7" s="4">
        <f>SUM(Sheet1!YO15:YP15)</f>
        <v>5</v>
      </c>
      <c r="BZ7" s="70">
        <f>IFERROR(SUM(Sheet1!XM15:XN15)/SUM(Sheet1!YA15:YB15),"")</f>
        <v>0.75</v>
      </c>
      <c r="CA7" s="70" t="str">
        <f>IFERROR(SUM(Sheet1!XO15:XP15,Sheet1!XQ15,Sheet1!XV15)/SUM(Sheet1!YC15:YD15,Sheet1!YE15,Sheet1!YJ15),"")</f>
        <v/>
      </c>
      <c r="CB7" s="70">
        <f>IFERROR(SUM(Sheet1!XR15:XU15,Sheet1!XW15:XZ15)/SUM(Sheet1!YF15:YI15,Sheet1!YK15:YN15),"")</f>
        <v>0.625</v>
      </c>
      <c r="CC7" s="72">
        <f>SUM(Sheet1!YW15)</f>
        <v>0</v>
      </c>
      <c r="CD7" s="72">
        <f>Sheet1!YU15</f>
        <v>0</v>
      </c>
      <c r="CE7" s="72">
        <f>Sheet1!YV15</f>
        <v>0</v>
      </c>
      <c r="CF7" s="70" t="str">
        <f>IFERROR(Sheet1!YW15/Sheet1!ZB15,"")</f>
        <v/>
      </c>
      <c r="CG7" s="70" t="str">
        <f>IFERROR(Sheet1!YU15/Sheet1!YZ15,"")</f>
        <v/>
      </c>
      <c r="CH7" s="70" t="str">
        <f>IFERROR(Sheet1!YV15/Sheet1!ZA15,"")</f>
        <v/>
      </c>
      <c r="CI7" s="72">
        <f>Sheet1!ZC15</f>
        <v>140</v>
      </c>
      <c r="CJ7" s="72">
        <f>Sheet1!ZD15</f>
        <v>0</v>
      </c>
      <c r="CK7" s="72">
        <f>Sheet1!ZE15</f>
        <v>54</v>
      </c>
      <c r="CL7" s="70">
        <f>IFERROR(Sheet1!ZK15/Sheet1!ZH15,"")</f>
        <v>1</v>
      </c>
      <c r="CM7" s="70">
        <f>IFERROR(Sheet1!ZJ15/Sheet1!ZG15,"")</f>
        <v>0.5</v>
      </c>
      <c r="CN7" s="70">
        <f>IFERROR((Sheet1!ZI15-Sheet1!ZK15)/(Sheet1!ZF15-Sheet1!ZH15),"")</f>
        <v>0.5</v>
      </c>
      <c r="CO7" s="70" t="str">
        <f>IFERROR(Sheet1!ZQ15/Sheet1!ZN15,"")</f>
        <v/>
      </c>
      <c r="CP7" s="70" t="str">
        <f>IFERROR(Sheet1!ZT15/Sheet1!ZN15,"")</f>
        <v/>
      </c>
      <c r="CQ7" s="70">
        <f>IFERROR(Sheet1!ZP15/Sheet1!ZM15,"")</f>
        <v>0</v>
      </c>
      <c r="CR7" s="70">
        <f>IFERROR(Sheet1!ZS15/Sheet1!ZM15,"")</f>
        <v>0</v>
      </c>
      <c r="CS7" s="70">
        <f>IFERROR((Sheet1!ZO15-Sheet1!ZQ15)/(Sheet1!ZL15-Sheet1!ZN15),"")</f>
        <v>0.5</v>
      </c>
      <c r="CT7" s="70">
        <f>IFERROR((Sheet1!ZR15-Sheet1!ZT15)/(Sheet1!ZL15-Sheet1!ZN15),"")</f>
        <v>0</v>
      </c>
    </row>
    <row r="8" spans="1:98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SUM(Sheet1!G16:R16)</f>
        <v>0</v>
      </c>
      <c r="D8" s="4">
        <f>SUM(Sheet1!U16:V16,Sheet1!Y16:Z16,Sheet1!AC16:AD16,Sheet1!AG16:AH16,Sheet1!AK16:AL16,Sheet1!AO16:AP16)</f>
        <v>0</v>
      </c>
      <c r="E8" s="4">
        <f>SUM(Sheet1!S16:T16,Sheet1!W16:X16,Sheet1!AA16:AB16,Sheet1!AE16:AF16,Sheet1!AI16:AJ16,Sheet1!AM16:AN16)</f>
        <v>0</v>
      </c>
      <c r="F8" s="4">
        <f>SUM(Sheet1!G16,Sheet1!I16,Sheet1!K16,Sheet1!M16,Sheet1!O16,Sheet1!Q16)</f>
        <v>0</v>
      </c>
      <c r="G8" s="4">
        <f>SUM(Sheet1!U16,Sheet1!Y16,Sheet1!AC16,Sheet1!AG16,Sheet1!AK16,Sheet1!AO16)</f>
        <v>0</v>
      </c>
      <c r="H8" s="4">
        <f>SUM(Sheet1!S16,Sheet1!W16,Sheet1!AA16,Sheet1!AE16,Sheet1!AI16,Sheet1!AM16)</f>
        <v>0</v>
      </c>
      <c r="I8" s="4">
        <f t="shared" si="12"/>
        <v>0</v>
      </c>
      <c r="J8" s="4">
        <f t="shared" si="13"/>
        <v>0</v>
      </c>
      <c r="K8" s="4">
        <f>SUM(Sheet1!AU16:AX16)</f>
        <v>4</v>
      </c>
      <c r="L8" s="4">
        <f>SUM(Sheet1!AU16,Sheet1!AW16)</f>
        <v>0</v>
      </c>
      <c r="M8" s="4">
        <f>SUM(Sheet1!LX16:MC16,Sheet1!MV16:NA16)</f>
        <v>0</v>
      </c>
      <c r="N8" s="4">
        <f>SUM(Sheet1!ME16,Sheet1!MG16,Sheet1!MI16,Sheet1!MK16,Sheet1!MM16,Sheet1!MO16,Sheet1!MQ16,Sheet1!MS16,Sheet1!MU16,Sheet1!NC16,Sheet1!NE16,Sheet1!NG16,Sheet1!NI16,Sheet1!NK16,Sheet1!NM16,Sheet1!NO16,Sheet1!NQ16,Sheet1!NS16)</f>
        <v>10</v>
      </c>
      <c r="O8" s="4">
        <f>SUM(Sheet1!MD16,Sheet1!MF16,Sheet1!MH16,Sheet1!MJ16,Sheet1!ML16,Sheet1!MN16,Sheet1!MP16,Sheet1!MR16,Sheet1!MT16,Sheet1!NB16,Sheet1!ND16,Sheet1!NF16,Sheet1!NH16,Sheet1!NJ16,Sheet1!NL16,Sheet1!NN16,Sheet1!NP16,Sheet1!NR16)</f>
        <v>10</v>
      </c>
      <c r="P8" s="4">
        <f>SUM(Sheet1!LX16:MC16)</f>
        <v>0</v>
      </c>
      <c r="Q8" s="4">
        <f>SUM(Sheet1!ME16,Sheet1!MG16,Sheet1!MI16,Sheet1!MK16,Sheet1!MM16,Sheet1!MO16,Sheet1!MQ16,Sheet1!MS16,Sheet1!MU16)</f>
        <v>0</v>
      </c>
      <c r="R8" s="4">
        <f>SUM(Sheet1!MD16,Sheet1!MF16,Sheet1!MH16,Sheet1!MJ16,Sheet1!ML16,Sheet1!MN16,Sheet1!MP16,Sheet1!MR16,Sheet1!MT16)</f>
        <v>0</v>
      </c>
      <c r="S8" s="4">
        <f t="shared" si="14"/>
        <v>20</v>
      </c>
      <c r="T8" s="4">
        <f t="shared" si="15"/>
        <v>0</v>
      </c>
      <c r="U8" s="4">
        <f>SUM(Sheet1!KA16:KB16,Sheet1!KD16:KE16,Sheet1!KG16:KH16,Sheet1!KJ16:KK16)</f>
        <v>236</v>
      </c>
      <c r="V8" s="4">
        <f>SUM(Sheet1!KA16,Sheet1!KD16,Sheet1!KG16,Sheet1!KJ16)</f>
        <v>0</v>
      </c>
      <c r="W8" s="4">
        <f>SUM(Sheet1!BC16:BT16)</f>
        <v>18</v>
      </c>
      <c r="X8" s="4">
        <f>SUM(Sheet1!BC16,Sheet1!BE16,Sheet1!BG16,Sheet1!BI16,Sheet1!BK16,Sheet1!BM16,Sheet1!BO16,Sheet1!BQ16,Sheet1!BS16)</f>
        <v>0</v>
      </c>
      <c r="Y8" s="4">
        <f>SUM(Sheet1!BU16:CF16)</f>
        <v>4</v>
      </c>
      <c r="Z8" s="4">
        <f>SUM(Sheet1!CI16:CJ16,Sheet1!CM16:CN16,Sheet1!CQ16:CR16,Sheet1!CU16:CV16,Sheet1!CY16:CZ16,Sheet1!DC16:DD16)</f>
        <v>18</v>
      </c>
      <c r="AA8" s="4">
        <f>SUM(Sheet1!CG16:CH16,Sheet1!CK16:CL16,Sheet1!CO16:CP16,Sheet1!CS16:CT16,Sheet1!CW16:CX16,Sheet1!DA16:DB16)</f>
        <v>18</v>
      </c>
      <c r="AB8" s="4">
        <f>SUM(Sheet1!BU16,Sheet1!BW16,Sheet1!BY16,Sheet1!CA16,Sheet1!CC16,Sheet1!CE16)</f>
        <v>0</v>
      </c>
      <c r="AC8" s="4">
        <f>SUM(Sheet1!CI16,Sheet1!CM16,Sheet1!CQ16,Sheet1!CU16,Sheet1!CY16,Sheet1!DC16)</f>
        <v>0</v>
      </c>
      <c r="AD8" s="4">
        <f>SUM(Sheet1!CG16,Sheet1!CK16,Sheet1!CO16,Sheet1!CS16,Sheet1!CW16,Sheet1!DA16)</f>
        <v>0</v>
      </c>
      <c r="AE8" s="4">
        <f t="shared" si="16"/>
        <v>40</v>
      </c>
      <c r="AF8" s="4">
        <f t="shared" si="17"/>
        <v>0</v>
      </c>
      <c r="AG8" s="4">
        <f>SUM(Sheet1!DI16:DT16)</f>
        <v>1</v>
      </c>
      <c r="AH8" s="4">
        <f>SUM(Sheet1!DG16:DH16,Sheet1!DW16:DX16,Sheet1!EA16:EB16,Sheet1!EE16:EF16,Sheet1!EI16:EJ16,Sheet1!EM16:EN16,Sheet1!EQ16:ER16)</f>
        <v>236</v>
      </c>
      <c r="AI8" s="4">
        <f>SUM(Sheet1!DU16:DV16,Sheet1!DY16:DZ16,Sheet1!EC16:ED16,Sheet1!EG16:EH16,Sheet1!EK16:EL16,Sheet1!EO16:EP16)</f>
        <v>59</v>
      </c>
      <c r="AJ8" s="4">
        <f>SUM(Sheet1!DI16,Sheet1!DK16,Sheet1!DM16,Sheet1!DO16,Sheet1!DQ16,Sheet1!DS16)</f>
        <v>0</v>
      </c>
      <c r="AK8" s="4">
        <f>SUM(Sheet1!DG16,Sheet1!DW16,Sheet1!EA16,Sheet1!EE16,Sheet1!EI16,Sheet1!EM16,Sheet1!EQ16)</f>
        <v>0</v>
      </c>
      <c r="AL8" s="4">
        <f>SUM(Sheet1!DU16,Sheet1!DY16,Sheet1!EC16,Sheet1!EG16,Sheet1!EK16,Sheet1!EO16)</f>
        <v>0</v>
      </c>
      <c r="AM8" s="4">
        <f t="shared" si="18"/>
        <v>296</v>
      </c>
      <c r="AN8" s="4">
        <f t="shared" si="19"/>
        <v>0</v>
      </c>
      <c r="AO8" s="4">
        <f>SUM(Sheet1!ES16:FD16)</f>
        <v>3</v>
      </c>
      <c r="AP8" s="4">
        <f>SUM(Sheet1!FG16:FH16,Sheet1!FK16:FL16,Sheet1!FO16:FP16,Sheet1!FS16:FT16,Sheet1!FW16:FX16,Sheet1!GA16:GB16)</f>
        <v>59</v>
      </c>
      <c r="AQ8" s="4">
        <f>SUM(Sheet1!FE16:FF16,Sheet1!FI16:FJ16,Sheet1!FM16:FN16,Sheet1!FQ16:FR16,Sheet1!FU16:FV16,Sheet1!FY16:FZ16)</f>
        <v>63</v>
      </c>
      <c r="AR8" s="4">
        <f>SUM(Sheet1!ES16,Sheet1!EU16,Sheet1!EW16,Sheet1!EY16,Sheet1!FA16,Sheet1!FC16)</f>
        <v>0</v>
      </c>
      <c r="AS8" s="4">
        <f>SUM(Sheet1!FG16,Sheet1!FK16,Sheet1!FO16,Sheet1!FS16,Sheet1!FW16,Sheet1!GA16)</f>
        <v>2</v>
      </c>
      <c r="AT8" s="4">
        <f>SUM(Sheet1!FY16,Sheet1!FU16,Sheet1!FQ16,Sheet1!FM16,Sheet1!FI16,Sheet1!FE16)</f>
        <v>1</v>
      </c>
      <c r="AU8" s="4">
        <f t="shared" si="20"/>
        <v>125</v>
      </c>
      <c r="AV8" s="4">
        <f t="shared" si="21"/>
        <v>3</v>
      </c>
      <c r="AW8" s="4">
        <f>SUM(Sheet1!IN16:IS16,Sheet1!JG16:JL16)</f>
        <v>0</v>
      </c>
      <c r="AX8" s="4">
        <f>SUM(Sheet1!IU16,Sheet1!IW16,Sheet1!IY16,Sheet1!JA16,Sheet1!JC16,Sheet1!JE16,Sheet1!IM16,Sheet1!JF16,Sheet1!JN16,Sheet1!JP16,Sheet1!JR16,Sheet1!JT16,Sheet1!JV16,Sheet1!JX16)</f>
        <v>0</v>
      </c>
      <c r="AY8" s="4">
        <f>SUM(Sheet1!JW16,Sheet1!JU16,Sheet1!JS16,Sheet1!JQ16,Sheet1!JO16,Sheet1!JM16,Sheet1!JD16,Sheet1!JB16,Sheet1!IZ16,Sheet1!IX16,Sheet1!IV16,Sheet1!IT16)</f>
        <v>0</v>
      </c>
      <c r="AZ8" s="4">
        <f>SUM(Sheet1!IN16:IS16)</f>
        <v>0</v>
      </c>
      <c r="BA8" s="4">
        <f>SUM(Sheet1!IM16,Sheet1!IU16,Sheet1!IW16,Sheet1!IY16,Sheet1!JA16,Sheet1!JC16,Sheet1!JE16)</f>
        <v>0</v>
      </c>
      <c r="BB8" s="4">
        <f>SUM(Sheet1!IT16,Sheet1!IV16,Sheet1!IX16,Sheet1!IZ16,Sheet1!JB16,Sheet1!JD16)</f>
        <v>0</v>
      </c>
      <c r="BC8" s="4">
        <f t="shared" si="22"/>
        <v>0</v>
      </c>
      <c r="BD8" s="4">
        <f t="shared" si="23"/>
        <v>0</v>
      </c>
      <c r="BE8" s="4">
        <f>SUM(Sheet1!OV16,Sheet1!PH16)</f>
        <v>0</v>
      </c>
      <c r="BF8" s="4">
        <f>SUM(Sheet1!OW16:OX16,Sheet1!PI16:PJ16)</f>
        <v>0</v>
      </c>
      <c r="BG8" s="4">
        <f>SUM(Sheet1!OY16,Sheet1!PK16)</f>
        <v>0</v>
      </c>
      <c r="BH8" s="4">
        <f>SUM(Sheet1!PL16:PS16,Sheet1!PV16:PW16)</f>
        <v>2</v>
      </c>
      <c r="BI8" s="4">
        <f>SUM(Sheet1!PT16:PU16,Sheet1!OZ16:PG16)</f>
        <v>1</v>
      </c>
      <c r="BJ8" s="4">
        <f>SUM(Sheet1!OT16)</f>
        <v>0</v>
      </c>
      <c r="BK8" s="4">
        <f>SUM(Sheet1!OU16)</f>
        <v>0</v>
      </c>
      <c r="BL8" s="4">
        <f>SUM(Sheet1!PY16,Sheet1!QK16)</f>
        <v>1</v>
      </c>
      <c r="BM8" s="4">
        <f>SUM(Sheet1!PZ16:QA16,Sheet1!QL16:QM16)</f>
        <v>7</v>
      </c>
      <c r="BN8" s="4">
        <f>SUM(Sheet1!QB16,Sheet1!QN16)</f>
        <v>2</v>
      </c>
      <c r="BO8" s="4">
        <f>SUM(Sheet1!QO16:QV16,Sheet1!QY16:QZ16)</f>
        <v>76</v>
      </c>
      <c r="BP8" s="4">
        <f>SUM(Sheet1!QC16:QJ16,Sheet1!QW16:QX16)</f>
        <v>116</v>
      </c>
      <c r="BQ8" s="4">
        <f>SUM(Sheet1!NT16)</f>
        <v>20</v>
      </c>
      <c r="BR8" s="4">
        <f>Sheet1!KR16</f>
        <v>0</v>
      </c>
      <c r="BS8" s="4">
        <f>Sheet1!KS16</f>
        <v>0</v>
      </c>
      <c r="BT8" s="4">
        <f>Sheet1!KU16</f>
        <v>0</v>
      </c>
      <c r="BU8" s="4">
        <f>Sheet1!KV16</f>
        <v>0</v>
      </c>
      <c r="BV8" s="4">
        <f>Sheet1!ZU16</f>
        <v>0</v>
      </c>
      <c r="BW8" s="4">
        <f>Sheet1!ZV16</f>
        <v>0</v>
      </c>
      <c r="BX8" s="4">
        <f>SUM(Sheet1!XI16:XJ16)</f>
        <v>3</v>
      </c>
      <c r="BY8" s="4">
        <f>SUM(Sheet1!YO16:YP16)</f>
        <v>0</v>
      </c>
      <c r="BZ8" s="70">
        <f>IFERROR(SUM(Sheet1!XM16:XN16)/SUM(Sheet1!YA16:YB16),"")</f>
        <v>0</v>
      </c>
      <c r="CA8" s="70">
        <f>IFERROR(SUM(Sheet1!XO16:XP16,Sheet1!XQ16,Sheet1!XV16)/SUM(Sheet1!YC16:YD16,Sheet1!YE16,Sheet1!YJ16),"")</f>
        <v>1</v>
      </c>
      <c r="CB8" s="70">
        <f>IFERROR(SUM(Sheet1!XR16:XU16,Sheet1!XW16:XZ16)/SUM(Sheet1!YF16:YI16,Sheet1!YK16:YN16),"")</f>
        <v>0.75</v>
      </c>
      <c r="CC8" s="72">
        <f>SUM(Sheet1!YW16)</f>
        <v>0</v>
      </c>
      <c r="CD8" s="72">
        <f>Sheet1!YU16</f>
        <v>0</v>
      </c>
      <c r="CE8" s="72">
        <f>Sheet1!YV16</f>
        <v>0</v>
      </c>
      <c r="CF8" s="70" t="str">
        <f>IFERROR(Sheet1!YW16/Sheet1!ZB16,"")</f>
        <v/>
      </c>
      <c r="CG8" s="70" t="str">
        <f>IFERROR(Sheet1!YU16/Sheet1!YZ16,"")</f>
        <v/>
      </c>
      <c r="CH8" s="70" t="str">
        <f>IFERROR(Sheet1!YV16/Sheet1!ZA16,"")</f>
        <v/>
      </c>
      <c r="CI8" s="72">
        <f>Sheet1!ZC16</f>
        <v>116</v>
      </c>
      <c r="CJ8" s="72">
        <f>Sheet1!ZD16</f>
        <v>2</v>
      </c>
      <c r="CK8" s="72">
        <f>Sheet1!ZE16</f>
        <v>47</v>
      </c>
      <c r="CL8" s="70" t="str">
        <f>IFERROR(Sheet1!ZK16/Sheet1!ZH16,"")</f>
        <v/>
      </c>
      <c r="CM8" s="70">
        <f>IFERROR(Sheet1!ZJ16/Sheet1!ZG16,"")</f>
        <v>1</v>
      </c>
      <c r="CN8" s="70">
        <f>IFERROR((Sheet1!ZI16-Sheet1!ZK16)/(Sheet1!ZF16-Sheet1!ZH16),"")</f>
        <v>0.75</v>
      </c>
      <c r="CO8" s="70">
        <f>IFERROR(Sheet1!ZQ16/Sheet1!ZN16,"")</f>
        <v>1</v>
      </c>
      <c r="CP8" s="70">
        <f>IFERROR(Sheet1!ZT16/Sheet1!ZN16,"")</f>
        <v>0</v>
      </c>
      <c r="CQ8" s="70">
        <f>IFERROR(Sheet1!ZP16/Sheet1!ZM16,"")</f>
        <v>1</v>
      </c>
      <c r="CR8" s="70">
        <f>IFERROR(Sheet1!ZS16/Sheet1!ZM16,"")</f>
        <v>1</v>
      </c>
      <c r="CS8" s="70">
        <f>IFERROR((Sheet1!ZO16-Sheet1!ZQ16)/(Sheet1!ZL16-Sheet1!ZN16),"")</f>
        <v>1</v>
      </c>
      <c r="CT8" s="70">
        <f>IFERROR((Sheet1!ZR16-Sheet1!ZT16)/(Sheet1!ZL16-Sheet1!ZN16),"")</f>
        <v>0.33333333333333331</v>
      </c>
    </row>
    <row r="9" spans="1:98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SUM(Sheet1!G17:R17)</f>
        <v>0</v>
      </c>
      <c r="D9" s="4">
        <f>SUM(Sheet1!U17:V17,Sheet1!Y17:Z17,Sheet1!AC17:AD17,Sheet1!AG17:AH17,Sheet1!AK17:AL17,Sheet1!AO17:AP17)</f>
        <v>0</v>
      </c>
      <c r="E9" s="4">
        <f>SUM(Sheet1!S17:T17,Sheet1!W17:X17,Sheet1!AA17:AB17,Sheet1!AE17:AF17,Sheet1!AI17:AJ17,Sheet1!AM17:AN17)</f>
        <v>0</v>
      </c>
      <c r="F9" s="4">
        <f>SUM(Sheet1!G17,Sheet1!I17,Sheet1!K17,Sheet1!M17,Sheet1!O17,Sheet1!Q17)</f>
        <v>0</v>
      </c>
      <c r="G9" s="4">
        <f>SUM(Sheet1!U17,Sheet1!Y17,Sheet1!AC17,Sheet1!AG17,Sheet1!AK17,Sheet1!AO17)</f>
        <v>0</v>
      </c>
      <c r="H9" s="4">
        <f>SUM(Sheet1!S17,Sheet1!W17,Sheet1!AA17,Sheet1!AE17,Sheet1!AI17,Sheet1!AM17)</f>
        <v>0</v>
      </c>
      <c r="I9" s="4">
        <f t="shared" si="12"/>
        <v>0</v>
      </c>
      <c r="J9" s="4">
        <f t="shared" si="13"/>
        <v>0</v>
      </c>
      <c r="K9" s="4">
        <f>SUM(Sheet1!AU17:AX17)</f>
        <v>0</v>
      </c>
      <c r="L9" s="4">
        <f>SUM(Sheet1!AU17,Sheet1!AW17)</f>
        <v>0</v>
      </c>
      <c r="M9" s="4">
        <f>SUM(Sheet1!LX17:MC17,Sheet1!MV17:NA17)</f>
        <v>2</v>
      </c>
      <c r="N9" s="4">
        <f>SUM(Sheet1!ME17,Sheet1!MG17,Sheet1!MI17,Sheet1!MK17,Sheet1!MM17,Sheet1!MO17,Sheet1!MQ17,Sheet1!MS17,Sheet1!MU17,Sheet1!NC17,Sheet1!NE17,Sheet1!NG17,Sheet1!NI17,Sheet1!NK17,Sheet1!NM17,Sheet1!NO17,Sheet1!NQ17,Sheet1!NS17)</f>
        <v>2</v>
      </c>
      <c r="O9" s="4">
        <f>SUM(Sheet1!MD17,Sheet1!MF17,Sheet1!MH17,Sheet1!MJ17,Sheet1!ML17,Sheet1!MN17,Sheet1!MP17,Sheet1!MR17,Sheet1!MT17,Sheet1!NB17,Sheet1!ND17,Sheet1!NF17,Sheet1!NH17,Sheet1!NJ17,Sheet1!NL17,Sheet1!NN17,Sheet1!NP17,Sheet1!NR17)</f>
        <v>0</v>
      </c>
      <c r="P9" s="4">
        <f>SUM(Sheet1!LX17:MC17)</f>
        <v>0</v>
      </c>
      <c r="Q9" s="4">
        <f>SUM(Sheet1!ME17,Sheet1!MG17,Sheet1!MI17,Sheet1!MK17,Sheet1!MM17,Sheet1!MO17,Sheet1!MQ17,Sheet1!MS17,Sheet1!MU17)</f>
        <v>0</v>
      </c>
      <c r="R9" s="4">
        <f>SUM(Sheet1!MD17,Sheet1!MF17,Sheet1!MH17,Sheet1!MJ17,Sheet1!ML17,Sheet1!MN17,Sheet1!MP17,Sheet1!MR17,Sheet1!MT17)</f>
        <v>0</v>
      </c>
      <c r="S9" s="4">
        <f t="shared" si="14"/>
        <v>4</v>
      </c>
      <c r="T9" s="4">
        <f t="shared" si="15"/>
        <v>0</v>
      </c>
      <c r="U9" s="4">
        <f>SUM(Sheet1!KA17:KB17,Sheet1!KD17:KE17,Sheet1!KG17:KH17,Sheet1!KJ17:KK17)</f>
        <v>0</v>
      </c>
      <c r="V9" s="4">
        <f>SUM(Sheet1!KA17,Sheet1!KD17,Sheet1!KG17,Sheet1!KJ17)</f>
        <v>0</v>
      </c>
      <c r="W9" s="4">
        <f>SUM(Sheet1!BC17:BT17)</f>
        <v>0</v>
      </c>
      <c r="X9" s="4">
        <f>SUM(Sheet1!BC17,Sheet1!BE17,Sheet1!BG17,Sheet1!BI17,Sheet1!BK17,Sheet1!BM17,Sheet1!BO17,Sheet1!BQ17,Sheet1!BS17)</f>
        <v>0</v>
      </c>
      <c r="Y9" s="4">
        <f>SUM(Sheet1!BU17:CF17)</f>
        <v>0</v>
      </c>
      <c r="Z9" s="4">
        <f>SUM(Sheet1!CI17:CJ17,Sheet1!CM17:CN17,Sheet1!CQ17:CR17,Sheet1!CU17:CV17,Sheet1!CY17:CZ17,Sheet1!DC17:DD17)</f>
        <v>31</v>
      </c>
      <c r="AA9" s="4">
        <f>SUM(Sheet1!CG17:CH17,Sheet1!CK17:CL17,Sheet1!CO17:CP17,Sheet1!CS17:CT17,Sheet1!CW17:CX17,Sheet1!DA17:DB17)</f>
        <v>34</v>
      </c>
      <c r="AB9" s="4">
        <f>SUM(Sheet1!BU17,Sheet1!BW17,Sheet1!BY17,Sheet1!CA17,Sheet1!CC17,Sheet1!CE17)</f>
        <v>0</v>
      </c>
      <c r="AC9" s="4">
        <f>SUM(Sheet1!CI17,Sheet1!CM17,Sheet1!CQ17,Sheet1!CU17,Sheet1!CY17,Sheet1!DC17)</f>
        <v>0</v>
      </c>
      <c r="AD9" s="4">
        <f>SUM(Sheet1!CG17,Sheet1!CK17,Sheet1!CO17,Sheet1!CS17,Sheet1!CW17,Sheet1!DA17)</f>
        <v>0</v>
      </c>
      <c r="AE9" s="4">
        <f t="shared" si="16"/>
        <v>65</v>
      </c>
      <c r="AF9" s="4">
        <f t="shared" si="17"/>
        <v>0</v>
      </c>
      <c r="AG9" s="4">
        <f>SUM(Sheet1!DI17:DT17)</f>
        <v>0</v>
      </c>
      <c r="AH9" s="4">
        <f>SUM(Sheet1!DG17:DH17,Sheet1!DW17:DX17,Sheet1!EA17:EB17,Sheet1!EE17:EF17,Sheet1!EI17:EJ17,Sheet1!EM17:EN17,Sheet1!EQ17:ER17)</f>
        <v>0</v>
      </c>
      <c r="AI9" s="4">
        <f>SUM(Sheet1!DU17:DV17,Sheet1!DY17:DZ17,Sheet1!EC17:ED17,Sheet1!EG17:EH17,Sheet1!EK17:EL17,Sheet1!EO17:EP17)</f>
        <v>0</v>
      </c>
      <c r="AJ9" s="4">
        <f>SUM(Sheet1!DI17,Sheet1!DK17,Sheet1!DM17,Sheet1!DO17,Sheet1!DQ17,Sheet1!DS17)</f>
        <v>0</v>
      </c>
      <c r="AK9" s="4">
        <f>SUM(Sheet1!DG17,Sheet1!DW17,Sheet1!EA17,Sheet1!EE17,Sheet1!EI17,Sheet1!EM17,Sheet1!EQ17)</f>
        <v>0</v>
      </c>
      <c r="AL9" s="4">
        <f>SUM(Sheet1!DU17,Sheet1!DY17,Sheet1!EC17,Sheet1!EG17,Sheet1!EK17,Sheet1!EO17)</f>
        <v>0</v>
      </c>
      <c r="AM9" s="4">
        <f t="shared" si="18"/>
        <v>0</v>
      </c>
      <c r="AN9" s="4">
        <f t="shared" si="19"/>
        <v>0</v>
      </c>
      <c r="AO9" s="4">
        <f>SUM(Sheet1!ES17:FD17)</f>
        <v>2</v>
      </c>
      <c r="AP9" s="4">
        <f>SUM(Sheet1!FG17:FH17,Sheet1!FK17:FL17,Sheet1!FO17:FP17,Sheet1!FS17:FT17,Sheet1!FW17:FX17,Sheet1!GA17:GB17)</f>
        <v>44</v>
      </c>
      <c r="AQ9" s="4">
        <f>SUM(Sheet1!FE17:FF17,Sheet1!FI17:FJ17,Sheet1!FM17:FN17,Sheet1!FQ17:FR17,Sheet1!FU17:FV17,Sheet1!FY17:FZ17)</f>
        <v>54</v>
      </c>
      <c r="AR9" s="4">
        <f>SUM(Sheet1!ES17,Sheet1!EU17,Sheet1!EW17,Sheet1!EY17,Sheet1!FA17,Sheet1!FC17)</f>
        <v>0</v>
      </c>
      <c r="AS9" s="4">
        <f>SUM(Sheet1!FG17,Sheet1!FK17,Sheet1!FO17,Sheet1!FS17,Sheet1!FW17,Sheet1!GA17)</f>
        <v>0</v>
      </c>
      <c r="AT9" s="4">
        <f>SUM(Sheet1!FY17,Sheet1!FU17,Sheet1!FQ17,Sheet1!FM17,Sheet1!FI17,Sheet1!FE17)</f>
        <v>1</v>
      </c>
      <c r="AU9" s="4">
        <f t="shared" si="20"/>
        <v>100</v>
      </c>
      <c r="AV9" s="4">
        <f t="shared" si="21"/>
        <v>1</v>
      </c>
      <c r="AW9" s="4">
        <f>SUM(Sheet1!IN17:IS17,Sheet1!JG17:JL17)</f>
        <v>0</v>
      </c>
      <c r="AX9" s="4">
        <f>SUM(Sheet1!IU17,Sheet1!IW17,Sheet1!IY17,Sheet1!JA17,Sheet1!JC17,Sheet1!JE17,Sheet1!IM17,Sheet1!JF17,Sheet1!JN17,Sheet1!JP17,Sheet1!JR17,Sheet1!JT17,Sheet1!JV17,Sheet1!JX17)</f>
        <v>0</v>
      </c>
      <c r="AY9" s="4">
        <f>SUM(Sheet1!JW17,Sheet1!JU17,Sheet1!JS17,Sheet1!JQ17,Sheet1!JO17,Sheet1!JM17,Sheet1!JD17,Sheet1!JB17,Sheet1!IZ17,Sheet1!IX17,Sheet1!IV17,Sheet1!IT17)</f>
        <v>0</v>
      </c>
      <c r="AZ9" s="4">
        <f>SUM(Sheet1!IN17:IS17)</f>
        <v>0</v>
      </c>
      <c r="BA9" s="4">
        <f>SUM(Sheet1!IM17,Sheet1!IU17,Sheet1!IW17,Sheet1!IY17,Sheet1!JA17,Sheet1!JC17,Sheet1!JE17)</f>
        <v>0</v>
      </c>
      <c r="BB9" s="4">
        <f>SUM(Sheet1!IT17,Sheet1!IV17,Sheet1!IX17,Sheet1!IZ17,Sheet1!JB17,Sheet1!JD17)</f>
        <v>0</v>
      </c>
      <c r="BC9" s="4">
        <f t="shared" si="22"/>
        <v>0</v>
      </c>
      <c r="BD9" s="4">
        <f t="shared" si="23"/>
        <v>0</v>
      </c>
      <c r="BE9" s="4">
        <f>SUM(Sheet1!OV17,Sheet1!PH17)</f>
        <v>0</v>
      </c>
      <c r="BF9" s="4">
        <f>SUM(Sheet1!OW17:OX17,Sheet1!PI17:PJ17)</f>
        <v>0</v>
      </c>
      <c r="BG9" s="4">
        <f>SUM(Sheet1!OY17,Sheet1!PK17)</f>
        <v>0</v>
      </c>
      <c r="BH9" s="4">
        <f>SUM(Sheet1!PL17:PS17,Sheet1!PV17:PW17)</f>
        <v>1</v>
      </c>
      <c r="BI9" s="4">
        <f>SUM(Sheet1!PT17:PU17,Sheet1!OZ17:PG17)</f>
        <v>1</v>
      </c>
      <c r="BJ9" s="4">
        <f>SUM(Sheet1!OT17)</f>
        <v>0</v>
      </c>
      <c r="BK9" s="4">
        <f>SUM(Sheet1!OU17)</f>
        <v>0</v>
      </c>
      <c r="BL9" s="4">
        <f>SUM(Sheet1!PY17,Sheet1!QK17)</f>
        <v>0</v>
      </c>
      <c r="BM9" s="4">
        <f>SUM(Sheet1!PZ17:QA17,Sheet1!QL17:QM17)</f>
        <v>17</v>
      </c>
      <c r="BN9" s="4">
        <f>SUM(Sheet1!QB17,Sheet1!QN17)</f>
        <v>5</v>
      </c>
      <c r="BO9" s="4">
        <f>SUM(Sheet1!QO17:QV17,Sheet1!QY17:QZ17)</f>
        <v>77</v>
      </c>
      <c r="BP9" s="4">
        <f>SUM(Sheet1!QC17:QJ17,Sheet1!QW17:QX17)</f>
        <v>177</v>
      </c>
      <c r="BQ9" s="4">
        <f>SUM(Sheet1!NT17)</f>
        <v>4</v>
      </c>
      <c r="BR9" s="4">
        <f>Sheet1!KR17</f>
        <v>0</v>
      </c>
      <c r="BS9" s="4">
        <f>Sheet1!KS17</f>
        <v>0</v>
      </c>
      <c r="BT9" s="4">
        <f>Sheet1!KU17</f>
        <v>0</v>
      </c>
      <c r="BU9" s="4">
        <f>Sheet1!KV17</f>
        <v>0</v>
      </c>
      <c r="BV9" s="4">
        <f>Sheet1!ZU17</f>
        <v>0</v>
      </c>
      <c r="BW9" s="4">
        <f>Sheet1!ZV17</f>
        <v>0</v>
      </c>
      <c r="BX9" s="4">
        <f>SUM(Sheet1!XI17:XJ17)</f>
        <v>3</v>
      </c>
      <c r="BY9" s="4">
        <f>SUM(Sheet1!YO17:YP17)</f>
        <v>3</v>
      </c>
      <c r="BZ9" s="70" t="str">
        <f>IFERROR(SUM(Sheet1!XM17:XN17)/SUM(Sheet1!YA17:YB17),"")</f>
        <v/>
      </c>
      <c r="CA9" s="70" t="str">
        <f>IFERROR(SUM(Sheet1!XO17:XP17,Sheet1!XQ17,Sheet1!XV17)/SUM(Sheet1!YC17:YD17,Sheet1!YE17,Sheet1!YJ17),"")</f>
        <v/>
      </c>
      <c r="CB9" s="70">
        <f>IFERROR(SUM(Sheet1!XR17:XU17,Sheet1!XW17:XZ17)/SUM(Sheet1!YF17:YI17,Sheet1!YK17:YN17),"")</f>
        <v>0.9285714285714286</v>
      </c>
      <c r="CC9" s="72">
        <f>SUM(Sheet1!YW17)</f>
        <v>0</v>
      </c>
      <c r="CD9" s="72">
        <f>Sheet1!YU17</f>
        <v>0</v>
      </c>
      <c r="CE9" s="72">
        <f>Sheet1!YV17</f>
        <v>4</v>
      </c>
      <c r="CF9" s="70" t="str">
        <f>IFERROR(Sheet1!YW17/Sheet1!ZB17,"")</f>
        <v/>
      </c>
      <c r="CG9" s="70" t="str">
        <f>IFERROR(Sheet1!YU17/Sheet1!YZ17,"")</f>
        <v/>
      </c>
      <c r="CH9" s="70">
        <f>IFERROR(Sheet1!YV17/Sheet1!ZA17,"")</f>
        <v>0.5714285714285714</v>
      </c>
      <c r="CI9" s="72">
        <f>Sheet1!ZC17</f>
        <v>193</v>
      </c>
      <c r="CJ9" s="72">
        <f>Sheet1!ZD17</f>
        <v>14</v>
      </c>
      <c r="CK9" s="72">
        <f>Sheet1!ZE17</f>
        <v>63</v>
      </c>
      <c r="CL9" s="70" t="str">
        <f>IFERROR(Sheet1!ZK17/Sheet1!ZH17,"")</f>
        <v/>
      </c>
      <c r="CM9" s="70" t="str">
        <f>IFERROR(Sheet1!ZJ17/Sheet1!ZG17,"")</f>
        <v/>
      </c>
      <c r="CN9" s="70">
        <f>IFERROR((Sheet1!ZI17-Sheet1!ZK17)/(Sheet1!ZF17-Sheet1!ZH17),"")</f>
        <v>0.8</v>
      </c>
      <c r="CO9" s="70">
        <f>IFERROR(Sheet1!ZQ17/Sheet1!ZN17,"")</f>
        <v>0.25</v>
      </c>
      <c r="CP9" s="70">
        <f>IFERROR(Sheet1!ZT17/Sheet1!ZN17,"")</f>
        <v>0</v>
      </c>
      <c r="CQ9" s="70" t="str">
        <f>IFERROR(Sheet1!ZP17/Sheet1!ZM17,"")</f>
        <v/>
      </c>
      <c r="CR9" s="70" t="str">
        <f>IFERROR(Sheet1!ZS17/Sheet1!ZM17,"")</f>
        <v/>
      </c>
      <c r="CS9" s="70">
        <f>IFERROR((Sheet1!ZO17-Sheet1!ZQ17)/(Sheet1!ZL17-Sheet1!ZN17),"")</f>
        <v>0.5714285714285714</v>
      </c>
      <c r="CT9" s="70">
        <f>IFERROR((Sheet1!ZR17-Sheet1!ZT17)/(Sheet1!ZL17-Sheet1!ZN17),"")</f>
        <v>0</v>
      </c>
    </row>
    <row r="10" spans="1:98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SUM(Sheet1!G18:R18)</f>
        <v>0</v>
      </c>
      <c r="D10" s="4">
        <f>SUM(Sheet1!U18:V18,Sheet1!Y18:Z18,Sheet1!AC18:AD18,Sheet1!AG18:AH18,Sheet1!AK18:AL18,Sheet1!AO18:AP18)</f>
        <v>0</v>
      </c>
      <c r="E10" s="4">
        <f>SUM(Sheet1!S18:T18,Sheet1!W18:X18,Sheet1!AA18:AB18,Sheet1!AE18:AF18,Sheet1!AI18:AJ18,Sheet1!AM18:AN18)</f>
        <v>0</v>
      </c>
      <c r="F10" s="4">
        <f>SUM(Sheet1!G18,Sheet1!I18,Sheet1!K18,Sheet1!M18,Sheet1!O18,Sheet1!Q18)</f>
        <v>0</v>
      </c>
      <c r="G10" s="4">
        <f>SUM(Sheet1!U18,Sheet1!Y18,Sheet1!AC18,Sheet1!AG18,Sheet1!AK18,Sheet1!AO18)</f>
        <v>0</v>
      </c>
      <c r="H10" s="4">
        <f>SUM(Sheet1!S18,Sheet1!W18,Sheet1!AA18,Sheet1!AE18,Sheet1!AI18,Sheet1!AM18)</f>
        <v>0</v>
      </c>
      <c r="I10" s="4">
        <f t="shared" si="12"/>
        <v>0</v>
      </c>
      <c r="J10" s="4">
        <f t="shared" si="13"/>
        <v>0</v>
      </c>
      <c r="K10" s="4">
        <f>SUM(Sheet1!AU18:AX18)</f>
        <v>6</v>
      </c>
      <c r="L10" s="4">
        <f>SUM(Sheet1!AU18,Sheet1!AW18)</f>
        <v>0</v>
      </c>
      <c r="M10" s="4">
        <f>SUM(Sheet1!LX18:MC18,Sheet1!MV18:NA18)</f>
        <v>0</v>
      </c>
      <c r="N10" s="4">
        <f>SUM(Sheet1!ME18,Sheet1!MG18,Sheet1!MI18,Sheet1!MK18,Sheet1!MM18,Sheet1!MO18,Sheet1!MQ18,Sheet1!MS18,Sheet1!MU18,Sheet1!NC18,Sheet1!NE18,Sheet1!NG18,Sheet1!NI18,Sheet1!NK18,Sheet1!NM18,Sheet1!NO18,Sheet1!NQ18,Sheet1!NS18)</f>
        <v>1</v>
      </c>
      <c r="O10" s="4">
        <f>SUM(Sheet1!MD18,Sheet1!MF18,Sheet1!MH18,Sheet1!MJ18,Sheet1!ML18,Sheet1!MN18,Sheet1!MP18,Sheet1!MR18,Sheet1!MT18,Sheet1!NB18,Sheet1!ND18,Sheet1!NF18,Sheet1!NH18,Sheet1!NJ18,Sheet1!NL18,Sheet1!NN18,Sheet1!NP18,Sheet1!NR18)</f>
        <v>0</v>
      </c>
      <c r="P10" s="4">
        <f>SUM(Sheet1!LX18:MC18)</f>
        <v>0</v>
      </c>
      <c r="Q10" s="4">
        <f>SUM(Sheet1!ME18,Sheet1!MG18,Sheet1!MI18,Sheet1!MK18,Sheet1!MM18,Sheet1!MO18,Sheet1!MQ18,Sheet1!MS18,Sheet1!MU18)</f>
        <v>1</v>
      </c>
      <c r="R10" s="4">
        <f>SUM(Sheet1!MD18,Sheet1!MF18,Sheet1!MH18,Sheet1!MJ18,Sheet1!ML18,Sheet1!MN18,Sheet1!MP18,Sheet1!MR18,Sheet1!MT18)</f>
        <v>0</v>
      </c>
      <c r="S10" s="4">
        <f t="shared" si="14"/>
        <v>1</v>
      </c>
      <c r="T10" s="4">
        <f t="shared" si="15"/>
        <v>1</v>
      </c>
      <c r="U10" s="4">
        <f>SUM(Sheet1!KA18:KB18,Sheet1!KD18:KE18,Sheet1!KG18:KH18,Sheet1!KJ18:KK18)</f>
        <v>154</v>
      </c>
      <c r="V10" s="4">
        <f>SUM(Sheet1!KA18,Sheet1!KD18,Sheet1!KG18,Sheet1!KJ18)</f>
        <v>2</v>
      </c>
      <c r="W10" s="4">
        <f>SUM(Sheet1!BC18:BT18)</f>
        <v>0</v>
      </c>
      <c r="X10" s="4">
        <f>SUM(Sheet1!BC18,Sheet1!BE18,Sheet1!BG18,Sheet1!BI18,Sheet1!BK18,Sheet1!BM18,Sheet1!BO18,Sheet1!BQ18,Sheet1!BS18)</f>
        <v>0</v>
      </c>
      <c r="Y10" s="4">
        <f>SUM(Sheet1!BU18:CF18)</f>
        <v>2</v>
      </c>
      <c r="Z10" s="4">
        <f>SUM(Sheet1!CI18:CJ18,Sheet1!CM18:CN18,Sheet1!CQ18:CR18,Sheet1!CU18:CV18,Sheet1!CY18:CZ18,Sheet1!DC18:DD18)</f>
        <v>10</v>
      </c>
      <c r="AA10" s="4">
        <f>SUM(Sheet1!CG18:CH18,Sheet1!CK18:CL18,Sheet1!CO18:CP18,Sheet1!CS18:CT18,Sheet1!CW18:CX18,Sheet1!DA18:DB18)</f>
        <v>11</v>
      </c>
      <c r="AB10" s="4">
        <f>SUM(Sheet1!BU18,Sheet1!BW18,Sheet1!BY18,Sheet1!CA18,Sheet1!CC18,Sheet1!CE18)</f>
        <v>0</v>
      </c>
      <c r="AC10" s="4">
        <f>SUM(Sheet1!CI18,Sheet1!CM18,Sheet1!CQ18,Sheet1!CU18,Sheet1!CY18,Sheet1!DC18)</f>
        <v>1</v>
      </c>
      <c r="AD10" s="4">
        <f>SUM(Sheet1!CG18,Sheet1!CK18,Sheet1!CO18,Sheet1!CS18,Sheet1!CW18,Sheet1!DA18)</f>
        <v>0</v>
      </c>
      <c r="AE10" s="4">
        <f t="shared" si="16"/>
        <v>23</v>
      </c>
      <c r="AF10" s="4">
        <f t="shared" si="17"/>
        <v>1</v>
      </c>
      <c r="AG10" s="4">
        <f>SUM(Sheet1!DI18:DT18)</f>
        <v>5</v>
      </c>
      <c r="AH10" s="4">
        <f>SUM(Sheet1!DG18:DH18,Sheet1!DW18:DX18,Sheet1!EA18:EB18,Sheet1!EE18:EF18,Sheet1!EI18:EJ18,Sheet1!EM18:EN18,Sheet1!EQ18:ER18)</f>
        <v>93</v>
      </c>
      <c r="AI10" s="4">
        <f>SUM(Sheet1!DU18:DV18,Sheet1!DY18:DZ18,Sheet1!EC18:ED18,Sheet1!EG18:EH18,Sheet1!EK18:EL18,Sheet1!EO18:EP18)</f>
        <v>65</v>
      </c>
      <c r="AJ10" s="4">
        <f>SUM(Sheet1!DI18,Sheet1!DK18,Sheet1!DM18,Sheet1!DO18,Sheet1!DQ18,Sheet1!DS18)</f>
        <v>0</v>
      </c>
      <c r="AK10" s="4">
        <f>SUM(Sheet1!DG18,Sheet1!DW18,Sheet1!EA18,Sheet1!EE18,Sheet1!EI18,Sheet1!EM18,Sheet1!EQ18)</f>
        <v>3</v>
      </c>
      <c r="AL10" s="4">
        <f>SUM(Sheet1!DU18,Sheet1!DY18,Sheet1!EC18,Sheet1!EG18,Sheet1!EK18,Sheet1!EO18)</f>
        <v>0</v>
      </c>
      <c r="AM10" s="4">
        <f t="shared" si="18"/>
        <v>163</v>
      </c>
      <c r="AN10" s="4">
        <f t="shared" si="19"/>
        <v>3</v>
      </c>
      <c r="AO10" s="4">
        <f>SUM(Sheet1!ES18:FD18)</f>
        <v>0</v>
      </c>
      <c r="AP10" s="4">
        <f>SUM(Sheet1!FG18:FH18,Sheet1!FK18:FL18,Sheet1!FO18:FP18,Sheet1!FS18:FT18,Sheet1!FW18:FX18,Sheet1!GA18:GB18)</f>
        <v>46</v>
      </c>
      <c r="AQ10" s="4">
        <f>SUM(Sheet1!FE18:FF18,Sheet1!FI18:FJ18,Sheet1!FM18:FN18,Sheet1!FQ18:FR18,Sheet1!FU18:FV18,Sheet1!FY18:FZ18)</f>
        <v>60</v>
      </c>
      <c r="AR10" s="4">
        <f>SUM(Sheet1!ES18,Sheet1!EU18,Sheet1!EW18,Sheet1!EY18,Sheet1!FA18,Sheet1!FC18)</f>
        <v>0</v>
      </c>
      <c r="AS10" s="4">
        <f>SUM(Sheet1!FG18,Sheet1!FK18,Sheet1!FO18,Sheet1!FS18,Sheet1!FW18,Sheet1!GA18)</f>
        <v>0</v>
      </c>
      <c r="AT10" s="4">
        <f>SUM(Sheet1!FY18,Sheet1!FU18,Sheet1!FQ18,Sheet1!FM18,Sheet1!FI18,Sheet1!FE18)</f>
        <v>1</v>
      </c>
      <c r="AU10" s="4">
        <f t="shared" si="20"/>
        <v>106</v>
      </c>
      <c r="AV10" s="4">
        <f t="shared" si="21"/>
        <v>1</v>
      </c>
      <c r="AW10" s="4">
        <f>SUM(Sheet1!IN18:IS18,Sheet1!JG18:JL18)</f>
        <v>0</v>
      </c>
      <c r="AX10" s="4">
        <f>SUM(Sheet1!IU18,Sheet1!IW18,Sheet1!IY18,Sheet1!JA18,Sheet1!JC18,Sheet1!JE18,Sheet1!IM18,Sheet1!JF18,Sheet1!JN18,Sheet1!JP18,Sheet1!JR18,Sheet1!JT18,Sheet1!JV18,Sheet1!JX18)</f>
        <v>3</v>
      </c>
      <c r="AY10" s="4">
        <f>SUM(Sheet1!JW18,Sheet1!JU18,Sheet1!JS18,Sheet1!JQ18,Sheet1!JO18,Sheet1!JM18,Sheet1!JD18,Sheet1!JB18,Sheet1!IZ18,Sheet1!IX18,Sheet1!IV18,Sheet1!IT18)</f>
        <v>0</v>
      </c>
      <c r="AZ10" s="4">
        <f>SUM(Sheet1!IN18:IS18)</f>
        <v>0</v>
      </c>
      <c r="BA10" s="4">
        <f>SUM(Sheet1!IM18,Sheet1!IU18,Sheet1!IW18,Sheet1!IY18,Sheet1!JA18,Sheet1!JC18,Sheet1!JE18)</f>
        <v>2</v>
      </c>
      <c r="BB10" s="4">
        <f>SUM(Sheet1!IT18,Sheet1!IV18,Sheet1!IX18,Sheet1!IZ18,Sheet1!JB18,Sheet1!JD18)</f>
        <v>0</v>
      </c>
      <c r="BC10" s="4">
        <f t="shared" si="22"/>
        <v>3</v>
      </c>
      <c r="BD10" s="4">
        <f t="shared" si="23"/>
        <v>2</v>
      </c>
      <c r="BE10" s="4">
        <f>SUM(Sheet1!OV18,Sheet1!PH18)</f>
        <v>0</v>
      </c>
      <c r="BF10" s="4">
        <f>SUM(Sheet1!OW18:OX18,Sheet1!PI18:PJ18)</f>
        <v>0</v>
      </c>
      <c r="BG10" s="4">
        <f>SUM(Sheet1!OY18,Sheet1!PK18)</f>
        <v>0</v>
      </c>
      <c r="BH10" s="4">
        <f>SUM(Sheet1!PL18:PS18,Sheet1!PV18:PW18)</f>
        <v>2</v>
      </c>
      <c r="BI10" s="4">
        <f>SUM(Sheet1!PT18:PU18,Sheet1!OZ18:PG18)</f>
        <v>3</v>
      </c>
      <c r="BJ10" s="4">
        <f>SUM(Sheet1!OT18)</f>
        <v>2</v>
      </c>
      <c r="BK10" s="4">
        <f>SUM(Sheet1!OU18)</f>
        <v>0</v>
      </c>
      <c r="BL10" s="4">
        <f>SUM(Sheet1!PY18,Sheet1!QK18)</f>
        <v>1</v>
      </c>
      <c r="BM10" s="4">
        <f>SUM(Sheet1!PZ18:QA18,Sheet1!QL18:QM18)</f>
        <v>23</v>
      </c>
      <c r="BN10" s="4">
        <f>SUM(Sheet1!QB18,Sheet1!QN18)</f>
        <v>4</v>
      </c>
      <c r="BO10" s="4">
        <f>SUM(Sheet1!QO18:QV18,Sheet1!QY18:QZ18)</f>
        <v>100</v>
      </c>
      <c r="BP10" s="4">
        <f>SUM(Sheet1!QC18:QJ18,Sheet1!QW18:QX18)</f>
        <v>219</v>
      </c>
      <c r="BQ10" s="4">
        <f>SUM(Sheet1!NT18)</f>
        <v>4</v>
      </c>
      <c r="BR10" s="4">
        <f>Sheet1!KR18</f>
        <v>2</v>
      </c>
      <c r="BS10" s="4">
        <f>Sheet1!KS18</f>
        <v>1</v>
      </c>
      <c r="BT10" s="4">
        <f>Sheet1!KU18</f>
        <v>0</v>
      </c>
      <c r="BU10" s="4">
        <f>Sheet1!KV18</f>
        <v>0</v>
      </c>
      <c r="BV10" s="4">
        <f>Sheet1!ZU18</f>
        <v>0</v>
      </c>
      <c r="BW10" s="4">
        <f>Sheet1!ZV18</f>
        <v>0</v>
      </c>
      <c r="BX10" s="4">
        <f>SUM(Sheet1!XI18:XJ18)</f>
        <v>4</v>
      </c>
      <c r="BY10" s="4">
        <f>SUM(Sheet1!YO18:YP18)</f>
        <v>1</v>
      </c>
      <c r="BZ10" s="70" t="str">
        <f>IFERROR(SUM(Sheet1!XM18:XN18)/SUM(Sheet1!YA18:YB18),"")</f>
        <v/>
      </c>
      <c r="CA10" s="70">
        <f>IFERROR(SUM(Sheet1!XO18:XP18,Sheet1!XQ18,Sheet1!XV18)/SUM(Sheet1!YC18:YD18,Sheet1!YE18,Sheet1!YJ18),"")</f>
        <v>1</v>
      </c>
      <c r="CB10" s="70">
        <f>IFERROR(SUM(Sheet1!XR18:XU18,Sheet1!XW18:XZ18)/SUM(Sheet1!YF18:YI18,Sheet1!YK18:YN18),"")</f>
        <v>1</v>
      </c>
      <c r="CC10" s="72">
        <f>SUM(Sheet1!YW18)</f>
        <v>3</v>
      </c>
      <c r="CD10" s="72">
        <f>Sheet1!YU18</f>
        <v>0</v>
      </c>
      <c r="CE10" s="72">
        <f>Sheet1!YV18</f>
        <v>4</v>
      </c>
      <c r="CF10" s="70">
        <f>IFERROR(Sheet1!YW18/Sheet1!ZB18,"")</f>
        <v>1</v>
      </c>
      <c r="CG10" s="70" t="str">
        <f>IFERROR(Sheet1!YU18/Sheet1!YZ18,"")</f>
        <v/>
      </c>
      <c r="CH10" s="70">
        <f>IFERROR(Sheet1!YV18/Sheet1!ZA18,"")</f>
        <v>1</v>
      </c>
      <c r="CI10" s="72">
        <f>Sheet1!ZC18</f>
        <v>218</v>
      </c>
      <c r="CJ10" s="72">
        <f>Sheet1!ZD18</f>
        <v>7</v>
      </c>
      <c r="CK10" s="72">
        <f>Sheet1!ZE18</f>
        <v>90</v>
      </c>
      <c r="CL10" s="70">
        <f>IFERROR(Sheet1!ZK18/Sheet1!ZH18,"")</f>
        <v>0</v>
      </c>
      <c r="CM10" s="70">
        <f>IFERROR(Sheet1!ZJ18/Sheet1!ZG18,"")</f>
        <v>0</v>
      </c>
      <c r="CN10" s="70">
        <f>IFERROR((Sheet1!ZI18-Sheet1!ZK18)/(Sheet1!ZF18-Sheet1!ZH18),"")</f>
        <v>0</v>
      </c>
      <c r="CO10" s="70">
        <f>IFERROR(Sheet1!ZQ18/Sheet1!ZN18,"")</f>
        <v>0</v>
      </c>
      <c r="CP10" s="70">
        <f>IFERROR(Sheet1!ZT18/Sheet1!ZN18,"")</f>
        <v>0</v>
      </c>
      <c r="CQ10" s="70" t="str">
        <f>IFERROR(Sheet1!ZP18/Sheet1!ZM18,"")</f>
        <v/>
      </c>
      <c r="CR10" s="70" t="str">
        <f>IFERROR(Sheet1!ZS18/Sheet1!ZM18,"")</f>
        <v/>
      </c>
      <c r="CS10" s="70">
        <f>IFERROR((Sheet1!ZO18-Sheet1!ZQ18)/(Sheet1!ZL18-Sheet1!ZN18),"")</f>
        <v>1</v>
      </c>
      <c r="CT10" s="70">
        <f>IFERROR((Sheet1!ZR18-Sheet1!ZT18)/(Sheet1!ZL18-Sheet1!ZN18),"")</f>
        <v>0</v>
      </c>
    </row>
    <row r="11" spans="1:98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SUM(Sheet1!G19:R19)</f>
        <v>0</v>
      </c>
      <c r="D11" s="4">
        <f>SUM(Sheet1!U19:V19,Sheet1!Y19:Z19,Sheet1!AC19:AD19,Sheet1!AG19:AH19,Sheet1!AK19:AL19,Sheet1!AO19:AP19)</f>
        <v>0</v>
      </c>
      <c r="E11" s="4">
        <f>SUM(Sheet1!S19:T19,Sheet1!W19:X19,Sheet1!AA19:AB19,Sheet1!AE19:AF19,Sheet1!AI19:AJ19,Sheet1!AM19:AN19)</f>
        <v>0</v>
      </c>
      <c r="F11" s="4">
        <f>SUM(Sheet1!G19,Sheet1!I19,Sheet1!K19,Sheet1!M19,Sheet1!O19,Sheet1!Q19)</f>
        <v>0</v>
      </c>
      <c r="G11" s="4">
        <f>SUM(Sheet1!U19,Sheet1!Y19,Sheet1!AC19,Sheet1!AG19,Sheet1!AK19,Sheet1!AO19)</f>
        <v>0</v>
      </c>
      <c r="H11" s="4">
        <f>SUM(Sheet1!S19,Sheet1!W19,Sheet1!AA19,Sheet1!AE19,Sheet1!AI19,Sheet1!AM19)</f>
        <v>0</v>
      </c>
      <c r="I11" s="4">
        <f t="shared" si="12"/>
        <v>0</v>
      </c>
      <c r="J11" s="4">
        <f t="shared" si="13"/>
        <v>0</v>
      </c>
      <c r="K11" s="4">
        <f>SUM(Sheet1!AU19:AX19)</f>
        <v>0</v>
      </c>
      <c r="L11" s="4">
        <f>SUM(Sheet1!AU19,Sheet1!AW19)</f>
        <v>0</v>
      </c>
      <c r="M11" s="4">
        <f>SUM(Sheet1!LX19:MC19,Sheet1!MV19:NA19)</f>
        <v>0</v>
      </c>
      <c r="N11" s="4">
        <f>SUM(Sheet1!ME19,Sheet1!MG19,Sheet1!MI19,Sheet1!MK19,Sheet1!MM19,Sheet1!MO19,Sheet1!MQ19,Sheet1!MS19,Sheet1!MU19,Sheet1!NC19,Sheet1!NE19,Sheet1!NG19,Sheet1!NI19,Sheet1!NK19,Sheet1!NM19,Sheet1!NO19,Sheet1!NQ19,Sheet1!NS19)</f>
        <v>0</v>
      </c>
      <c r="O11" s="4">
        <f>SUM(Sheet1!MD19,Sheet1!MF19,Sheet1!MH19,Sheet1!MJ19,Sheet1!ML19,Sheet1!MN19,Sheet1!MP19,Sheet1!MR19,Sheet1!MT19,Sheet1!NB19,Sheet1!ND19,Sheet1!NF19,Sheet1!NH19,Sheet1!NJ19,Sheet1!NL19,Sheet1!NN19,Sheet1!NP19,Sheet1!NR19)</f>
        <v>0</v>
      </c>
      <c r="P11" s="4">
        <f>SUM(Sheet1!LX19:MC19)</f>
        <v>0</v>
      </c>
      <c r="Q11" s="4">
        <f>SUM(Sheet1!ME19,Sheet1!MG19,Sheet1!MI19,Sheet1!MK19,Sheet1!MM19,Sheet1!MO19,Sheet1!MQ19,Sheet1!MS19,Sheet1!MU19)</f>
        <v>0</v>
      </c>
      <c r="R11" s="4">
        <f>SUM(Sheet1!MD19,Sheet1!MF19,Sheet1!MH19,Sheet1!MJ19,Sheet1!ML19,Sheet1!MN19,Sheet1!MP19,Sheet1!MR19,Sheet1!MT19)</f>
        <v>0</v>
      </c>
      <c r="S11" s="4">
        <f t="shared" si="14"/>
        <v>0</v>
      </c>
      <c r="T11" s="4">
        <f t="shared" si="15"/>
        <v>0</v>
      </c>
      <c r="U11" s="4">
        <f>SUM(Sheet1!KA19:KB19,Sheet1!KD19:KE19,Sheet1!KG19:KH19,Sheet1!KJ19:KK19)</f>
        <v>124</v>
      </c>
      <c r="V11" s="4">
        <f>SUM(Sheet1!KA19,Sheet1!KD19,Sheet1!KG19,Sheet1!KJ19)</f>
        <v>2</v>
      </c>
      <c r="W11" s="4">
        <f>SUM(Sheet1!BC19:BT19)</f>
        <v>0</v>
      </c>
      <c r="X11" s="4">
        <f>SUM(Sheet1!BC19,Sheet1!BE19,Sheet1!BG19,Sheet1!BI19,Sheet1!BK19,Sheet1!BM19,Sheet1!BO19,Sheet1!BQ19,Sheet1!BS19)</f>
        <v>0</v>
      </c>
      <c r="Y11" s="4">
        <f>SUM(Sheet1!BU19:CF19)</f>
        <v>0</v>
      </c>
      <c r="Z11" s="4">
        <f>SUM(Sheet1!CI19:CJ19,Sheet1!CM19:CN19,Sheet1!CQ19:CR19,Sheet1!CU19:CV19,Sheet1!CY19:CZ19,Sheet1!DC19:DD19)</f>
        <v>37</v>
      </c>
      <c r="AA11" s="4">
        <f>SUM(Sheet1!CG19:CH19,Sheet1!CK19:CL19,Sheet1!CO19:CP19,Sheet1!CS19:CT19,Sheet1!CW19:CX19,Sheet1!DA19:DB19)</f>
        <v>40</v>
      </c>
      <c r="AB11" s="4">
        <f>SUM(Sheet1!BU19,Sheet1!BW19,Sheet1!BY19,Sheet1!CA19,Sheet1!CC19,Sheet1!CE19)</f>
        <v>0</v>
      </c>
      <c r="AC11" s="4">
        <f>SUM(Sheet1!CI19,Sheet1!CM19,Sheet1!CQ19,Sheet1!CU19,Sheet1!CY19,Sheet1!DC19)</f>
        <v>0</v>
      </c>
      <c r="AD11" s="4">
        <f>SUM(Sheet1!CG19,Sheet1!CK19,Sheet1!CO19,Sheet1!CS19,Sheet1!CW19,Sheet1!DA19)</f>
        <v>0</v>
      </c>
      <c r="AE11" s="4">
        <f t="shared" si="16"/>
        <v>77</v>
      </c>
      <c r="AF11" s="4">
        <f t="shared" si="17"/>
        <v>0</v>
      </c>
      <c r="AG11" s="4">
        <f>SUM(Sheet1!DI19:DT19)</f>
        <v>0</v>
      </c>
      <c r="AH11" s="4">
        <f>SUM(Sheet1!DG19:DH19,Sheet1!DW19:DX19,Sheet1!EA19:EB19,Sheet1!EE19:EF19,Sheet1!EI19:EJ19,Sheet1!EM19:EN19,Sheet1!EQ19:ER19)</f>
        <v>77</v>
      </c>
      <c r="AI11" s="4">
        <f>SUM(Sheet1!DU19:DV19,Sheet1!DY19:DZ19,Sheet1!EC19:ED19,Sheet1!EG19:EH19,Sheet1!EK19:EL19,Sheet1!EO19:EP19)</f>
        <v>13</v>
      </c>
      <c r="AJ11" s="4">
        <f>SUM(Sheet1!DI19,Sheet1!DK19,Sheet1!DM19,Sheet1!DO19,Sheet1!DQ19,Sheet1!DS19)</f>
        <v>0</v>
      </c>
      <c r="AK11" s="4">
        <f>SUM(Sheet1!DG19,Sheet1!DW19,Sheet1!EA19,Sheet1!EE19,Sheet1!EI19,Sheet1!EM19,Sheet1!EQ19)</f>
        <v>0</v>
      </c>
      <c r="AL11" s="4">
        <f>SUM(Sheet1!DU19,Sheet1!DY19,Sheet1!EC19,Sheet1!EG19,Sheet1!EK19,Sheet1!EO19)</f>
        <v>0</v>
      </c>
      <c r="AM11" s="4">
        <f t="shared" si="18"/>
        <v>90</v>
      </c>
      <c r="AN11" s="4">
        <f t="shared" si="19"/>
        <v>0</v>
      </c>
      <c r="AO11" s="4">
        <f>SUM(Sheet1!ES19:FD19)</f>
        <v>0</v>
      </c>
      <c r="AP11" s="4">
        <f>SUM(Sheet1!FG19:FH19,Sheet1!FK19:FL19,Sheet1!FO19:FP19,Sheet1!FS19:FT19,Sheet1!FW19:FX19,Sheet1!GA19:GB19)</f>
        <v>46</v>
      </c>
      <c r="AQ11" s="4">
        <f>SUM(Sheet1!FE19:FF19,Sheet1!FI19:FJ19,Sheet1!FM19:FN19,Sheet1!FQ19:FR19,Sheet1!FU19:FV19,Sheet1!FY19:FZ19)</f>
        <v>63</v>
      </c>
      <c r="AR11" s="4">
        <f>SUM(Sheet1!ES19,Sheet1!EU19,Sheet1!EW19,Sheet1!EY19,Sheet1!FA19,Sheet1!FC19)</f>
        <v>0</v>
      </c>
      <c r="AS11" s="4">
        <f>SUM(Sheet1!FG19,Sheet1!FK19,Sheet1!FO19,Sheet1!FS19,Sheet1!FW19,Sheet1!GA19)</f>
        <v>0</v>
      </c>
      <c r="AT11" s="4">
        <f>SUM(Sheet1!FY19,Sheet1!FU19,Sheet1!FQ19,Sheet1!FM19,Sheet1!FI19,Sheet1!FE19)</f>
        <v>0</v>
      </c>
      <c r="AU11" s="4">
        <f t="shared" si="20"/>
        <v>109</v>
      </c>
      <c r="AV11" s="4">
        <f t="shared" si="21"/>
        <v>0</v>
      </c>
      <c r="AW11" s="4">
        <f>SUM(Sheet1!IN19:IS19,Sheet1!JG19:JL19)</f>
        <v>0</v>
      </c>
      <c r="AX11" s="4">
        <f>SUM(Sheet1!IU19,Sheet1!IW19,Sheet1!IY19,Sheet1!JA19,Sheet1!JC19,Sheet1!JE19,Sheet1!IM19,Sheet1!JF19,Sheet1!JN19,Sheet1!JP19,Sheet1!JR19,Sheet1!JT19,Sheet1!JV19,Sheet1!JX19)</f>
        <v>39</v>
      </c>
      <c r="AY11" s="4">
        <f>SUM(Sheet1!JW19,Sheet1!JU19,Sheet1!JS19,Sheet1!JQ19,Sheet1!JO19,Sheet1!JM19,Sheet1!JD19,Sheet1!JB19,Sheet1!IZ19,Sheet1!IX19,Sheet1!IV19,Sheet1!IT19)</f>
        <v>53</v>
      </c>
      <c r="AZ11" s="4">
        <f>SUM(Sheet1!IN19:IS19)</f>
        <v>0</v>
      </c>
      <c r="BA11" s="4">
        <f>SUM(Sheet1!IM19,Sheet1!IU19,Sheet1!IW19,Sheet1!IY19,Sheet1!JA19,Sheet1!JC19,Sheet1!JE19)</f>
        <v>2</v>
      </c>
      <c r="BB11" s="4">
        <f>SUM(Sheet1!IT19,Sheet1!IV19,Sheet1!IX19,Sheet1!IZ19,Sheet1!JB19,Sheet1!JD19)</f>
        <v>0</v>
      </c>
      <c r="BC11" s="4">
        <f t="shared" si="22"/>
        <v>92</v>
      </c>
      <c r="BD11" s="4">
        <f t="shared" si="23"/>
        <v>2</v>
      </c>
      <c r="BE11" s="4">
        <f>SUM(Sheet1!OV19,Sheet1!PH19)</f>
        <v>0</v>
      </c>
      <c r="BF11" s="4">
        <f>SUM(Sheet1!OW19:OX19,Sheet1!PI19:PJ19)</f>
        <v>0</v>
      </c>
      <c r="BG11" s="4">
        <f>SUM(Sheet1!OY19,Sheet1!PK19)</f>
        <v>0</v>
      </c>
      <c r="BH11" s="4">
        <f>SUM(Sheet1!PL19:PS19,Sheet1!PV19:PW19)</f>
        <v>0</v>
      </c>
      <c r="BI11" s="4">
        <f>SUM(Sheet1!PT19:PU19,Sheet1!OZ19:PG19)</f>
        <v>3</v>
      </c>
      <c r="BJ11" s="4">
        <f>SUM(Sheet1!OT19)</f>
        <v>3</v>
      </c>
      <c r="BK11" s="4">
        <f>SUM(Sheet1!OU19)</f>
        <v>0</v>
      </c>
      <c r="BL11" s="4">
        <f>SUM(Sheet1!PY19,Sheet1!QK19)</f>
        <v>1</v>
      </c>
      <c r="BM11" s="4">
        <f>SUM(Sheet1!PZ19:QA19,Sheet1!QL19:QM19)</f>
        <v>12</v>
      </c>
      <c r="BN11" s="4">
        <f>SUM(Sheet1!QB19,Sheet1!QN19)</f>
        <v>0</v>
      </c>
      <c r="BO11" s="4">
        <f>SUM(Sheet1!QO19:QV19,Sheet1!QY19:QZ19)</f>
        <v>34</v>
      </c>
      <c r="BP11" s="4">
        <f>SUM(Sheet1!QC19:QJ19,Sheet1!QW19:QX19)</f>
        <v>89</v>
      </c>
      <c r="BQ11" s="4">
        <f>SUM(Sheet1!NT19)</f>
        <v>1</v>
      </c>
      <c r="BR11" s="4">
        <f>Sheet1!KR19</f>
        <v>0</v>
      </c>
      <c r="BS11" s="4">
        <f>Sheet1!KS19</f>
        <v>0</v>
      </c>
      <c r="BT11" s="4">
        <f>Sheet1!KU19</f>
        <v>0</v>
      </c>
      <c r="BU11" s="4">
        <f>Sheet1!KV19</f>
        <v>0</v>
      </c>
      <c r="BV11" s="4">
        <f>Sheet1!ZU19</f>
        <v>0</v>
      </c>
      <c r="BW11" s="4">
        <f>Sheet1!ZV19</f>
        <v>0</v>
      </c>
      <c r="BX11" s="4">
        <f>SUM(Sheet1!XI19:XJ19)</f>
        <v>3</v>
      </c>
      <c r="BY11" s="4">
        <f>SUM(Sheet1!YO19:YP19)</f>
        <v>0</v>
      </c>
      <c r="BZ11" s="70">
        <f>IFERROR(SUM(Sheet1!XM19:XN19)/SUM(Sheet1!YA19:YB19),"")</f>
        <v>0</v>
      </c>
      <c r="CA11" s="70">
        <f>IFERROR(SUM(Sheet1!XO19:XP19,Sheet1!XQ19,Sheet1!XV19)/SUM(Sheet1!YC19:YD19,Sheet1!YE19,Sheet1!YJ19),"")</f>
        <v>1</v>
      </c>
      <c r="CB11" s="70">
        <f>IFERROR(SUM(Sheet1!XR19:XU19,Sheet1!XW19:XZ19)/SUM(Sheet1!YF19:YI19,Sheet1!YK19:YN19),"")</f>
        <v>0.6</v>
      </c>
      <c r="CC11" s="72">
        <f>SUM(Sheet1!YW19)</f>
        <v>0</v>
      </c>
      <c r="CD11" s="72">
        <f>Sheet1!YU19</f>
        <v>0</v>
      </c>
      <c r="CE11" s="72">
        <f>Sheet1!YV19</f>
        <v>0</v>
      </c>
      <c r="CF11" s="70">
        <f>IFERROR(Sheet1!YW19/Sheet1!ZB19,"")</f>
        <v>0</v>
      </c>
      <c r="CG11" s="70" t="str">
        <f>IFERROR(Sheet1!YU19/Sheet1!YZ19,"")</f>
        <v/>
      </c>
      <c r="CH11" s="70">
        <f>IFERROR(Sheet1!YV19/Sheet1!ZA19,"")</f>
        <v>0</v>
      </c>
      <c r="CI11" s="72">
        <f>Sheet1!ZC19</f>
        <v>82</v>
      </c>
      <c r="CJ11" s="72">
        <f>Sheet1!ZD19</f>
        <v>0</v>
      </c>
      <c r="CK11" s="72">
        <f>Sheet1!ZE19</f>
        <v>20</v>
      </c>
      <c r="CL11" s="70">
        <f>IFERROR(Sheet1!ZK19/Sheet1!ZH19,"")</f>
        <v>0</v>
      </c>
      <c r="CM11" s="70" t="str">
        <f>IFERROR(Sheet1!ZJ19/Sheet1!ZG19,"")</f>
        <v/>
      </c>
      <c r="CN11" s="70">
        <f>IFERROR((Sheet1!ZI19-Sheet1!ZK19)/(Sheet1!ZF19-Sheet1!ZH19),"")</f>
        <v>0</v>
      </c>
      <c r="CO11" s="70" t="str">
        <f>IFERROR(Sheet1!ZQ19/Sheet1!ZN19,"")</f>
        <v/>
      </c>
      <c r="CP11" s="70" t="str">
        <f>IFERROR(Sheet1!ZT19/Sheet1!ZN19,"")</f>
        <v/>
      </c>
      <c r="CQ11" s="70">
        <f>IFERROR(Sheet1!ZP19/Sheet1!ZM19,"")</f>
        <v>1</v>
      </c>
      <c r="CR11" s="70">
        <f>IFERROR(Sheet1!ZS19/Sheet1!ZM19,"")</f>
        <v>0</v>
      </c>
      <c r="CS11" s="70">
        <f>IFERROR((Sheet1!ZO19-Sheet1!ZQ19)/(Sheet1!ZL19-Sheet1!ZN19),"")</f>
        <v>0.5</v>
      </c>
      <c r="CT11" s="70">
        <f>IFERROR((Sheet1!ZR19-Sheet1!ZT19)/(Sheet1!ZL19-Sheet1!ZN19),"")</f>
        <v>0</v>
      </c>
    </row>
    <row r="12" spans="1:98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SUM(Sheet1!G20:R20)</f>
        <v>4</v>
      </c>
      <c r="D12" s="4">
        <f>SUM(Sheet1!U20:V20,Sheet1!Y20:Z20,Sheet1!AC20:AD20,Sheet1!AG20:AH20,Sheet1!AK20:AL20,Sheet1!AO20:AP20)</f>
        <v>11</v>
      </c>
      <c r="E12" s="4">
        <f>SUM(Sheet1!S20:T20,Sheet1!W20:X20,Sheet1!AA20:AB20,Sheet1!AE20:AF20,Sheet1!AI20:AJ20,Sheet1!AM20:AN20)</f>
        <v>1</v>
      </c>
      <c r="F12" s="4">
        <f>SUM(Sheet1!G20,Sheet1!I20,Sheet1!K20,Sheet1!M20,Sheet1!O20,Sheet1!Q20)</f>
        <v>0</v>
      </c>
      <c r="G12" s="4">
        <f>SUM(Sheet1!U20,Sheet1!Y20,Sheet1!AC20,Sheet1!AG20,Sheet1!AK20,Sheet1!AO20)</f>
        <v>1</v>
      </c>
      <c r="H12" s="4">
        <f>SUM(Sheet1!S20,Sheet1!W20,Sheet1!AA20,Sheet1!AE20,Sheet1!AI20,Sheet1!AM20)</f>
        <v>0</v>
      </c>
      <c r="I12" s="4">
        <f t="shared" si="12"/>
        <v>16</v>
      </c>
      <c r="J12" s="4">
        <f t="shared" si="13"/>
        <v>1</v>
      </c>
      <c r="K12" s="4">
        <f>SUM(Sheet1!AU20:AX20)</f>
        <v>55</v>
      </c>
      <c r="L12" s="4">
        <f>SUM(Sheet1!AU20,Sheet1!AW20)</f>
        <v>0</v>
      </c>
      <c r="M12" s="4">
        <f>SUM(Sheet1!LX20:MC20,Sheet1!MV20:NA20)</f>
        <v>0</v>
      </c>
      <c r="N12" s="4">
        <f>SUM(Sheet1!ME20,Sheet1!MG20,Sheet1!MI20,Sheet1!MK20,Sheet1!MM20,Sheet1!MO20,Sheet1!MQ20,Sheet1!MS20,Sheet1!MU20,Sheet1!NC20,Sheet1!NE20,Sheet1!NG20,Sheet1!NI20,Sheet1!NK20,Sheet1!NM20,Sheet1!NO20,Sheet1!NQ20,Sheet1!NS20)</f>
        <v>7</v>
      </c>
      <c r="O12" s="4">
        <f>SUM(Sheet1!MD20,Sheet1!MF20,Sheet1!MH20,Sheet1!MJ20,Sheet1!ML20,Sheet1!MN20,Sheet1!MP20,Sheet1!MR20,Sheet1!MT20,Sheet1!NB20,Sheet1!ND20,Sheet1!NF20,Sheet1!NH20,Sheet1!NJ20,Sheet1!NL20,Sheet1!NN20,Sheet1!NP20,Sheet1!NR20)</f>
        <v>8</v>
      </c>
      <c r="P12" s="4">
        <f>SUM(Sheet1!LX20:MC20)</f>
        <v>0</v>
      </c>
      <c r="Q12" s="4">
        <f>SUM(Sheet1!ME20,Sheet1!MG20,Sheet1!MI20,Sheet1!MK20,Sheet1!MM20,Sheet1!MO20,Sheet1!MQ20,Sheet1!MS20,Sheet1!MU20)</f>
        <v>0</v>
      </c>
      <c r="R12" s="4">
        <f>SUM(Sheet1!MD20,Sheet1!MF20,Sheet1!MH20,Sheet1!MJ20,Sheet1!ML20,Sheet1!MN20,Sheet1!MP20,Sheet1!MR20,Sheet1!MT20)</f>
        <v>0</v>
      </c>
      <c r="S12" s="4">
        <f t="shared" si="14"/>
        <v>15</v>
      </c>
      <c r="T12" s="4">
        <f t="shared" si="15"/>
        <v>0</v>
      </c>
      <c r="U12" s="4">
        <f>SUM(Sheet1!KA20:KB20,Sheet1!KD20:KE20,Sheet1!KG20:KH20,Sheet1!KJ20:KK20)</f>
        <v>175</v>
      </c>
      <c r="V12" s="4">
        <f>SUM(Sheet1!KA20,Sheet1!KD20,Sheet1!KG20,Sheet1!KJ20)</f>
        <v>0</v>
      </c>
      <c r="W12" s="4">
        <f>SUM(Sheet1!BC20:BT20)</f>
        <v>6</v>
      </c>
      <c r="X12" s="4">
        <f>SUM(Sheet1!BC20,Sheet1!BE20,Sheet1!BG20,Sheet1!BI20,Sheet1!BK20,Sheet1!BM20,Sheet1!BO20,Sheet1!BQ20,Sheet1!BS20)</f>
        <v>0</v>
      </c>
      <c r="Y12" s="4">
        <f>SUM(Sheet1!BU20:CF20)</f>
        <v>30</v>
      </c>
      <c r="Z12" s="4">
        <f>SUM(Sheet1!CI20:CJ20,Sheet1!CM20:CN20,Sheet1!CQ20:CR20,Sheet1!CU20:CV20,Sheet1!CY20:CZ20,Sheet1!DC20:DD20)</f>
        <v>57</v>
      </c>
      <c r="AA12" s="4">
        <f>SUM(Sheet1!CG20:CH20,Sheet1!CK20:CL20,Sheet1!CO20:CP20,Sheet1!CS20:CT20,Sheet1!CW20:CX20,Sheet1!DA20:DB20)</f>
        <v>71</v>
      </c>
      <c r="AB12" s="4">
        <f>SUM(Sheet1!BU20,Sheet1!BW20,Sheet1!BY20,Sheet1!CA20,Sheet1!CC20,Sheet1!CE20)</f>
        <v>0</v>
      </c>
      <c r="AC12" s="4">
        <f>SUM(Sheet1!CI20,Sheet1!CM20,Sheet1!CQ20,Sheet1!CU20,Sheet1!CY20,Sheet1!DC20)</f>
        <v>0</v>
      </c>
      <c r="AD12" s="4">
        <f>SUM(Sheet1!CG20,Sheet1!CK20,Sheet1!CO20,Sheet1!CS20,Sheet1!CW20,Sheet1!DA20)</f>
        <v>3</v>
      </c>
      <c r="AE12" s="4">
        <f t="shared" si="16"/>
        <v>158</v>
      </c>
      <c r="AF12" s="4">
        <f t="shared" si="17"/>
        <v>3</v>
      </c>
      <c r="AG12" s="4">
        <f>SUM(Sheet1!DI20:DT20)</f>
        <v>1</v>
      </c>
      <c r="AH12" s="4">
        <f>SUM(Sheet1!DG20:DH20,Sheet1!DW20:DX20,Sheet1!EA20:EB20,Sheet1!EE20:EF20,Sheet1!EI20:EJ20,Sheet1!EM20:EN20,Sheet1!EQ20:ER20)</f>
        <v>140</v>
      </c>
      <c r="AI12" s="4">
        <f>SUM(Sheet1!DU20:DV20,Sheet1!DY20:DZ20,Sheet1!EC20:ED20,Sheet1!EG20:EH20,Sheet1!EK20:EL20,Sheet1!EO20:EP20)</f>
        <v>51</v>
      </c>
      <c r="AJ12" s="4">
        <f>SUM(Sheet1!DI20,Sheet1!DK20,Sheet1!DM20,Sheet1!DO20,Sheet1!DQ20,Sheet1!DS20)</f>
        <v>0</v>
      </c>
      <c r="AK12" s="4">
        <f>SUM(Sheet1!DG20,Sheet1!DW20,Sheet1!EA20,Sheet1!EE20,Sheet1!EI20,Sheet1!EM20,Sheet1!EQ20)</f>
        <v>0</v>
      </c>
      <c r="AL12" s="4">
        <f>SUM(Sheet1!DU20,Sheet1!DY20,Sheet1!EC20,Sheet1!EG20,Sheet1!EK20,Sheet1!EO20)</f>
        <v>1</v>
      </c>
      <c r="AM12" s="4">
        <f t="shared" si="18"/>
        <v>192</v>
      </c>
      <c r="AN12" s="4">
        <f t="shared" si="19"/>
        <v>1</v>
      </c>
      <c r="AO12" s="4">
        <f>SUM(Sheet1!ES20:FD20)</f>
        <v>0</v>
      </c>
      <c r="AP12" s="4">
        <f>SUM(Sheet1!FG20:FH20,Sheet1!FK20:FL20,Sheet1!FO20:FP20,Sheet1!FS20:FT20,Sheet1!FW20:FX20,Sheet1!GA20:GB20)</f>
        <v>37</v>
      </c>
      <c r="AQ12" s="4">
        <f>SUM(Sheet1!FE20:FF20,Sheet1!FI20:FJ20,Sheet1!FM20:FN20,Sheet1!FQ20:FR20,Sheet1!FU20:FV20,Sheet1!FY20:FZ20)</f>
        <v>44</v>
      </c>
      <c r="AR12" s="4">
        <f>SUM(Sheet1!ES20,Sheet1!EU20,Sheet1!EW20,Sheet1!EY20,Sheet1!FA20,Sheet1!FC20)</f>
        <v>0</v>
      </c>
      <c r="AS12" s="4">
        <f>SUM(Sheet1!FG20,Sheet1!FK20,Sheet1!FO20,Sheet1!FS20,Sheet1!FW20,Sheet1!GA20)</f>
        <v>1</v>
      </c>
      <c r="AT12" s="4">
        <f>SUM(Sheet1!FY20,Sheet1!FU20,Sheet1!FQ20,Sheet1!FM20,Sheet1!FI20,Sheet1!FE20)</f>
        <v>0</v>
      </c>
      <c r="AU12" s="4">
        <f t="shared" si="20"/>
        <v>81</v>
      </c>
      <c r="AV12" s="4">
        <f t="shared" si="21"/>
        <v>1</v>
      </c>
      <c r="AW12" s="4">
        <f>SUM(Sheet1!IN20:IS20,Sheet1!JG20:JL20)</f>
        <v>0</v>
      </c>
      <c r="AX12" s="4">
        <f>SUM(Sheet1!IU20,Sheet1!IW20,Sheet1!IY20,Sheet1!JA20,Sheet1!JC20,Sheet1!JE20,Sheet1!IM20,Sheet1!JF20,Sheet1!JN20,Sheet1!JP20,Sheet1!JR20,Sheet1!JT20,Sheet1!JV20,Sheet1!JX20)</f>
        <v>0</v>
      </c>
      <c r="AY12" s="4">
        <f>SUM(Sheet1!JW20,Sheet1!JU20,Sheet1!JS20,Sheet1!JQ20,Sheet1!JO20,Sheet1!JM20,Sheet1!JD20,Sheet1!JB20,Sheet1!IZ20,Sheet1!IX20,Sheet1!IV20,Sheet1!IT20)</f>
        <v>0</v>
      </c>
      <c r="AZ12" s="4">
        <f>SUM(Sheet1!IN20:IS20)</f>
        <v>0</v>
      </c>
      <c r="BA12" s="4">
        <f>SUM(Sheet1!IM20,Sheet1!IU20,Sheet1!IW20,Sheet1!IY20,Sheet1!JA20,Sheet1!JC20,Sheet1!JE20)</f>
        <v>0</v>
      </c>
      <c r="BB12" s="4">
        <f>SUM(Sheet1!IT20,Sheet1!IV20,Sheet1!IX20,Sheet1!IZ20,Sheet1!JB20,Sheet1!JD20)</f>
        <v>0</v>
      </c>
      <c r="BC12" s="4">
        <f t="shared" si="22"/>
        <v>0</v>
      </c>
      <c r="BD12" s="4">
        <f t="shared" si="23"/>
        <v>0</v>
      </c>
      <c r="BE12" s="4">
        <f>SUM(Sheet1!OV20,Sheet1!PH20)</f>
        <v>1</v>
      </c>
      <c r="BF12" s="4">
        <f>SUM(Sheet1!OW20:OX20,Sheet1!PI20:PJ20)</f>
        <v>0</v>
      </c>
      <c r="BG12" s="4">
        <f>SUM(Sheet1!OY20,Sheet1!PK20)</f>
        <v>0</v>
      </c>
      <c r="BH12" s="4">
        <f>SUM(Sheet1!PL20:PS20,Sheet1!PV20:PW20)</f>
        <v>1</v>
      </c>
      <c r="BI12" s="4">
        <f>SUM(Sheet1!PT20:PU20,Sheet1!OZ20:PG20)</f>
        <v>6</v>
      </c>
      <c r="BJ12" s="4">
        <f>SUM(Sheet1!OT20)</f>
        <v>0</v>
      </c>
      <c r="BK12" s="4">
        <f>SUM(Sheet1!OU20)</f>
        <v>3</v>
      </c>
      <c r="BL12" s="4">
        <f>SUM(Sheet1!PY20,Sheet1!QK20)</f>
        <v>3</v>
      </c>
      <c r="BM12" s="4">
        <f>SUM(Sheet1!PZ20:QA20,Sheet1!QL20:QM20)</f>
        <v>20</v>
      </c>
      <c r="BN12" s="4">
        <f>SUM(Sheet1!QB20,Sheet1!QN20)</f>
        <v>4</v>
      </c>
      <c r="BO12" s="4">
        <f>SUM(Sheet1!QO20:QV20,Sheet1!QY20:QZ20)</f>
        <v>104</v>
      </c>
      <c r="BP12" s="4">
        <f>SUM(Sheet1!QC20:QJ20,Sheet1!QW20:QX20)</f>
        <v>325</v>
      </c>
      <c r="BQ12" s="4">
        <f>SUM(Sheet1!NT20)</f>
        <v>16</v>
      </c>
      <c r="BR12" s="4">
        <f>Sheet1!KR20</f>
        <v>7</v>
      </c>
      <c r="BS12" s="4">
        <f>Sheet1!KS20</f>
        <v>3</v>
      </c>
      <c r="BT12" s="4">
        <f>Sheet1!KU20</f>
        <v>0</v>
      </c>
      <c r="BU12" s="4">
        <f>Sheet1!KV20</f>
        <v>0</v>
      </c>
      <c r="BV12" s="4">
        <f>Sheet1!ZU20</f>
        <v>0</v>
      </c>
      <c r="BW12" s="4">
        <f>Sheet1!ZV20</f>
        <v>0</v>
      </c>
      <c r="BX12" s="4">
        <f>SUM(Sheet1!XI20:XJ20)</f>
        <v>7</v>
      </c>
      <c r="BY12" s="4">
        <f>SUM(Sheet1!YO20:YP20)</f>
        <v>12</v>
      </c>
      <c r="BZ12" s="70">
        <f>IFERROR(SUM(Sheet1!XM20:XN20)/SUM(Sheet1!YA20:YB20),"")</f>
        <v>0.66666666666666663</v>
      </c>
      <c r="CA12" s="70" t="str">
        <f>IFERROR(SUM(Sheet1!XO20:XP20,Sheet1!XQ20,Sheet1!XV20)/SUM(Sheet1!YC20:YD20,Sheet1!YE20,Sheet1!YJ20),"")</f>
        <v/>
      </c>
      <c r="CB12" s="70">
        <f>IFERROR(SUM(Sheet1!XR20:XU20,Sheet1!XW20:XZ20)/SUM(Sheet1!YF20:YI20,Sheet1!YK20:YN20),"")</f>
        <v>0.5</v>
      </c>
      <c r="CC12" s="72">
        <f>SUM(Sheet1!YW20)</f>
        <v>0</v>
      </c>
      <c r="CD12" s="72">
        <f>Sheet1!YU20</f>
        <v>0</v>
      </c>
      <c r="CE12" s="72">
        <f>Sheet1!YV20</f>
        <v>2</v>
      </c>
      <c r="CF12" s="70" t="str">
        <f>IFERROR(Sheet1!YW20/Sheet1!ZB20,"")</f>
        <v/>
      </c>
      <c r="CG12" s="70" t="str">
        <f>IFERROR(Sheet1!YU20/Sheet1!YZ20,"")</f>
        <v/>
      </c>
      <c r="CH12" s="70">
        <f>IFERROR(Sheet1!YV20/Sheet1!ZA20,"")</f>
        <v>1</v>
      </c>
      <c r="CI12" s="72">
        <f>Sheet1!ZC20</f>
        <v>254</v>
      </c>
      <c r="CJ12" s="72">
        <f>Sheet1!ZD20</f>
        <v>24</v>
      </c>
      <c r="CK12" s="72">
        <f>Sheet1!ZE20</f>
        <v>86</v>
      </c>
      <c r="CL12" s="70">
        <f>IFERROR(Sheet1!ZK20/Sheet1!ZH20,"")</f>
        <v>1</v>
      </c>
      <c r="CM12" s="70">
        <f>IFERROR(Sheet1!ZJ20/Sheet1!ZG20,"")</f>
        <v>1</v>
      </c>
      <c r="CN12" s="70">
        <f>IFERROR((Sheet1!ZI20-Sheet1!ZK20)/(Sheet1!ZF20-Sheet1!ZH20),"")</f>
        <v>0.90909090909090906</v>
      </c>
      <c r="CO12" s="70">
        <f>IFERROR(Sheet1!ZQ20/Sheet1!ZN20,"")</f>
        <v>1</v>
      </c>
      <c r="CP12" s="70">
        <f>IFERROR(Sheet1!ZT20/Sheet1!ZN20,"")</f>
        <v>0</v>
      </c>
      <c r="CQ12" s="70">
        <f>IFERROR(Sheet1!ZP20/Sheet1!ZM20,"")</f>
        <v>0.66666666666666663</v>
      </c>
      <c r="CR12" s="70">
        <f>IFERROR(Sheet1!ZS20/Sheet1!ZM20,"")</f>
        <v>0</v>
      </c>
      <c r="CS12" s="70">
        <f>IFERROR((Sheet1!ZO20-Sheet1!ZQ20)/(Sheet1!ZL20-Sheet1!ZN20),"")</f>
        <v>0.73333333333333328</v>
      </c>
      <c r="CT12" s="70">
        <f>IFERROR((Sheet1!ZR20-Sheet1!ZT20)/(Sheet1!ZL20-Sheet1!ZN20),"")</f>
        <v>0</v>
      </c>
    </row>
    <row r="13" spans="1:98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SUM(Sheet1!G21:R21)</f>
        <v>0</v>
      </c>
      <c r="D13" s="4">
        <f>SUM(Sheet1!U21:V21,Sheet1!Y21:Z21,Sheet1!AC21:AD21,Sheet1!AG21:AH21,Sheet1!AK21:AL21,Sheet1!AO21:AP21)</f>
        <v>0</v>
      </c>
      <c r="E13" s="4">
        <f>SUM(Sheet1!S21:T21,Sheet1!W21:X21,Sheet1!AA21:AB21,Sheet1!AE21:AF21,Sheet1!AI21:AJ21,Sheet1!AM21:AN21)</f>
        <v>0</v>
      </c>
      <c r="F13" s="4">
        <f>SUM(Sheet1!G21,Sheet1!I21,Sheet1!K21,Sheet1!M21,Sheet1!O21,Sheet1!Q21)</f>
        <v>0</v>
      </c>
      <c r="G13" s="4">
        <f>SUM(Sheet1!U21,Sheet1!Y21,Sheet1!AC21,Sheet1!AG21,Sheet1!AK21,Sheet1!AO21)</f>
        <v>0</v>
      </c>
      <c r="H13" s="4">
        <f>SUM(Sheet1!S21,Sheet1!W21,Sheet1!AA21,Sheet1!AE21,Sheet1!AI21,Sheet1!AM21)</f>
        <v>0</v>
      </c>
      <c r="I13" s="4">
        <f t="shared" si="12"/>
        <v>0</v>
      </c>
      <c r="J13" s="4">
        <f t="shared" si="13"/>
        <v>0</v>
      </c>
      <c r="K13" s="4">
        <f>SUM(Sheet1!AU21:AX21)</f>
        <v>0</v>
      </c>
      <c r="L13" s="4">
        <f>SUM(Sheet1!AU21,Sheet1!AW21)</f>
        <v>0</v>
      </c>
      <c r="M13" s="4">
        <f>SUM(Sheet1!LX21:MC21,Sheet1!MV21:NA21)</f>
        <v>0</v>
      </c>
      <c r="N13" s="4">
        <f>SUM(Sheet1!ME21,Sheet1!MG21,Sheet1!MI21,Sheet1!MK21,Sheet1!MM21,Sheet1!MO21,Sheet1!MQ21,Sheet1!MS21,Sheet1!MU21,Sheet1!NC21,Sheet1!NE21,Sheet1!NG21,Sheet1!NI21,Sheet1!NK21,Sheet1!NM21,Sheet1!NO21,Sheet1!NQ21,Sheet1!NS21)</f>
        <v>0</v>
      </c>
      <c r="O13" s="4">
        <f>SUM(Sheet1!MD21,Sheet1!MF21,Sheet1!MH21,Sheet1!MJ21,Sheet1!ML21,Sheet1!MN21,Sheet1!MP21,Sheet1!MR21,Sheet1!MT21,Sheet1!NB21,Sheet1!ND21,Sheet1!NF21,Sheet1!NH21,Sheet1!NJ21,Sheet1!NL21,Sheet1!NN21,Sheet1!NP21,Sheet1!NR21)</f>
        <v>0</v>
      </c>
      <c r="P13" s="4">
        <f>SUM(Sheet1!LX21:MC21)</f>
        <v>0</v>
      </c>
      <c r="Q13" s="4">
        <f>SUM(Sheet1!ME21,Sheet1!MG21,Sheet1!MI21,Sheet1!MK21,Sheet1!MM21,Sheet1!MO21,Sheet1!MQ21,Sheet1!MS21,Sheet1!MU21)</f>
        <v>0</v>
      </c>
      <c r="R13" s="4">
        <f>SUM(Sheet1!MD21,Sheet1!MF21,Sheet1!MH21,Sheet1!MJ21,Sheet1!ML21,Sheet1!MN21,Sheet1!MP21,Sheet1!MR21,Sheet1!MT21)</f>
        <v>0</v>
      </c>
      <c r="S13" s="4">
        <f t="shared" si="14"/>
        <v>0</v>
      </c>
      <c r="T13" s="4">
        <f t="shared" si="15"/>
        <v>0</v>
      </c>
      <c r="U13" s="4">
        <f>SUM(Sheet1!KA21:KB21,Sheet1!KD21:KE21,Sheet1!KG21:KH21,Sheet1!KJ21:KK21)</f>
        <v>71</v>
      </c>
      <c r="V13" s="4">
        <f>SUM(Sheet1!KA21,Sheet1!KD21,Sheet1!KG21,Sheet1!KJ21)</f>
        <v>0</v>
      </c>
      <c r="W13" s="4">
        <f>SUM(Sheet1!BC21:BT21)</f>
        <v>0</v>
      </c>
      <c r="X13" s="4">
        <f>SUM(Sheet1!BC21,Sheet1!BE21,Sheet1!BG21,Sheet1!BI21,Sheet1!BK21,Sheet1!BM21,Sheet1!BO21,Sheet1!BQ21,Sheet1!BS21)</f>
        <v>0</v>
      </c>
      <c r="Y13" s="4">
        <f>SUM(Sheet1!BU21:CF21)</f>
        <v>0</v>
      </c>
      <c r="Z13" s="4">
        <f>SUM(Sheet1!CI21:CJ21,Sheet1!CM21:CN21,Sheet1!CQ21:CR21,Sheet1!CU21:CV21,Sheet1!CY21:CZ21,Sheet1!DC21:DD21)</f>
        <v>12</v>
      </c>
      <c r="AA13" s="4">
        <f>SUM(Sheet1!CG21:CH21,Sheet1!CK21:CL21,Sheet1!CO21:CP21,Sheet1!CS21:CT21,Sheet1!CW21:CX21,Sheet1!DA21:DB21)</f>
        <v>24</v>
      </c>
      <c r="AB13" s="4">
        <f>SUM(Sheet1!BU21,Sheet1!BW21,Sheet1!BY21,Sheet1!CA21,Sheet1!CC21,Sheet1!CE21)</f>
        <v>0</v>
      </c>
      <c r="AC13" s="4">
        <f>SUM(Sheet1!CI21,Sheet1!CM21,Sheet1!CQ21,Sheet1!CU21,Sheet1!CY21,Sheet1!DC21)</f>
        <v>0</v>
      </c>
      <c r="AD13" s="4">
        <f>SUM(Sheet1!CG21,Sheet1!CK21,Sheet1!CO21,Sheet1!CS21,Sheet1!CW21,Sheet1!DA21)</f>
        <v>1</v>
      </c>
      <c r="AE13" s="4">
        <f t="shared" si="16"/>
        <v>36</v>
      </c>
      <c r="AF13" s="4">
        <f t="shared" si="17"/>
        <v>1</v>
      </c>
      <c r="AG13" s="4">
        <f>SUM(Sheet1!DI21:DT21)</f>
        <v>0</v>
      </c>
      <c r="AH13" s="4">
        <f>SUM(Sheet1!DG21:DH21,Sheet1!DW21:DX21,Sheet1!EA21:EB21,Sheet1!EE21:EF21,Sheet1!EI21:EJ21,Sheet1!EM21:EN21,Sheet1!EQ21:ER21)</f>
        <v>11</v>
      </c>
      <c r="AI13" s="4">
        <f>SUM(Sheet1!DU21:DV21,Sheet1!DY21:DZ21,Sheet1!EC21:ED21,Sheet1!EG21:EH21,Sheet1!EK21:EL21,Sheet1!EO21:EP21)</f>
        <v>79</v>
      </c>
      <c r="AJ13" s="4">
        <f>SUM(Sheet1!DI21,Sheet1!DK21,Sheet1!DM21,Sheet1!DO21,Sheet1!DQ21,Sheet1!DS21)</f>
        <v>0</v>
      </c>
      <c r="AK13" s="4">
        <f>SUM(Sheet1!DG21,Sheet1!DW21,Sheet1!EA21,Sheet1!EE21,Sheet1!EI21,Sheet1!EM21,Sheet1!EQ21)</f>
        <v>0</v>
      </c>
      <c r="AL13" s="4">
        <f>SUM(Sheet1!DU21,Sheet1!DY21,Sheet1!EC21,Sheet1!EG21,Sheet1!EK21,Sheet1!EO21)</f>
        <v>0</v>
      </c>
      <c r="AM13" s="4">
        <f t="shared" si="18"/>
        <v>90</v>
      </c>
      <c r="AN13" s="4">
        <f t="shared" si="19"/>
        <v>0</v>
      </c>
      <c r="AO13" s="4">
        <f>SUM(Sheet1!ES21:FD21)</f>
        <v>0</v>
      </c>
      <c r="AP13" s="4">
        <f>SUM(Sheet1!FG21:FH21,Sheet1!FK21:FL21,Sheet1!FO21:FP21,Sheet1!FS21:FT21,Sheet1!FW21:FX21,Sheet1!GA21:GB21)</f>
        <v>24</v>
      </c>
      <c r="AQ13" s="4">
        <f>SUM(Sheet1!FE21:FF21,Sheet1!FI21:FJ21,Sheet1!FM21:FN21,Sheet1!FQ21:FR21,Sheet1!FU21:FV21,Sheet1!FY21:FZ21)</f>
        <v>48</v>
      </c>
      <c r="AR13" s="4">
        <f>SUM(Sheet1!ES21,Sheet1!EU21,Sheet1!EW21,Sheet1!EY21,Sheet1!FA21,Sheet1!FC21)</f>
        <v>0</v>
      </c>
      <c r="AS13" s="4">
        <f>SUM(Sheet1!FG21,Sheet1!FK21,Sheet1!FO21,Sheet1!FS21,Sheet1!FW21,Sheet1!GA21)</f>
        <v>0</v>
      </c>
      <c r="AT13" s="4">
        <f>SUM(Sheet1!FY21,Sheet1!FU21,Sheet1!FQ21,Sheet1!FM21,Sheet1!FI21,Sheet1!FE21)</f>
        <v>1</v>
      </c>
      <c r="AU13" s="4">
        <f t="shared" si="20"/>
        <v>72</v>
      </c>
      <c r="AV13" s="4">
        <f t="shared" si="21"/>
        <v>1</v>
      </c>
      <c r="AW13" s="4">
        <f>SUM(Sheet1!IN21:IS21,Sheet1!JG21:JL21)</f>
        <v>0</v>
      </c>
      <c r="AX13" s="4">
        <f>SUM(Sheet1!IU21,Sheet1!IW21,Sheet1!IY21,Sheet1!JA21,Sheet1!JC21,Sheet1!JE21,Sheet1!IM21,Sheet1!JF21,Sheet1!JN21,Sheet1!JP21,Sheet1!JR21,Sheet1!JT21,Sheet1!JV21,Sheet1!JX21)</f>
        <v>0</v>
      </c>
      <c r="AY13" s="4">
        <f>SUM(Sheet1!JW21,Sheet1!JU21,Sheet1!JS21,Sheet1!JQ21,Sheet1!JO21,Sheet1!JM21,Sheet1!JD21,Sheet1!JB21,Sheet1!IZ21,Sheet1!IX21,Sheet1!IV21,Sheet1!IT21)</f>
        <v>0</v>
      </c>
      <c r="AZ13" s="4">
        <f>SUM(Sheet1!IN21:IS21)</f>
        <v>0</v>
      </c>
      <c r="BA13" s="4">
        <f>SUM(Sheet1!IM21,Sheet1!IU21,Sheet1!IW21,Sheet1!IY21,Sheet1!JA21,Sheet1!JC21,Sheet1!JE21)</f>
        <v>0</v>
      </c>
      <c r="BB13" s="4">
        <f>SUM(Sheet1!IT21,Sheet1!IV21,Sheet1!IX21,Sheet1!IZ21,Sheet1!JB21,Sheet1!JD21)</f>
        <v>0</v>
      </c>
      <c r="BC13" s="4">
        <f t="shared" si="22"/>
        <v>0</v>
      </c>
      <c r="BD13" s="4">
        <f t="shared" si="23"/>
        <v>0</v>
      </c>
      <c r="BE13" s="4">
        <f>SUM(Sheet1!OV21,Sheet1!PH21)</f>
        <v>0</v>
      </c>
      <c r="BF13" s="4">
        <f>SUM(Sheet1!OW21:OX21,Sheet1!PI21:PJ21)</f>
        <v>0</v>
      </c>
      <c r="BG13" s="4">
        <f>SUM(Sheet1!OY21,Sheet1!PK21)</f>
        <v>0</v>
      </c>
      <c r="BH13" s="4">
        <f>SUM(Sheet1!PL21:PS21,Sheet1!PV21:PW21)</f>
        <v>1</v>
      </c>
      <c r="BI13" s="4">
        <f>SUM(Sheet1!PT21:PU21,Sheet1!OZ21:PG21)</f>
        <v>1</v>
      </c>
      <c r="BJ13" s="4">
        <f>SUM(Sheet1!OT21)</f>
        <v>0</v>
      </c>
      <c r="BK13" s="4">
        <f>SUM(Sheet1!OU21)</f>
        <v>0</v>
      </c>
      <c r="BL13" s="4">
        <f>SUM(Sheet1!PY21,Sheet1!QK21)</f>
        <v>0</v>
      </c>
      <c r="BM13" s="4">
        <f>SUM(Sheet1!PZ21:QA21,Sheet1!QL21:QM21)</f>
        <v>9</v>
      </c>
      <c r="BN13" s="4">
        <f>SUM(Sheet1!QB21,Sheet1!QN21)</f>
        <v>1</v>
      </c>
      <c r="BO13" s="4">
        <f>SUM(Sheet1!QO21:QV21,Sheet1!QY21:QZ21)</f>
        <v>18</v>
      </c>
      <c r="BP13" s="4">
        <f>SUM(Sheet1!QC21:QJ21,Sheet1!QW21:QX21)</f>
        <v>67</v>
      </c>
      <c r="BQ13" s="4">
        <f>SUM(Sheet1!NT21)</f>
        <v>1</v>
      </c>
      <c r="BR13" s="4">
        <f>Sheet1!KR21</f>
        <v>0</v>
      </c>
      <c r="BS13" s="4">
        <f>Sheet1!KS21</f>
        <v>0</v>
      </c>
      <c r="BT13" s="4">
        <f>Sheet1!KU21</f>
        <v>0</v>
      </c>
      <c r="BU13" s="4">
        <f>Sheet1!KV21</f>
        <v>0</v>
      </c>
      <c r="BV13" s="4">
        <f>Sheet1!ZU21</f>
        <v>1</v>
      </c>
      <c r="BW13" s="4">
        <f>Sheet1!ZV21</f>
        <v>0</v>
      </c>
      <c r="BX13" s="4">
        <f>SUM(Sheet1!XI21:XJ21)</f>
        <v>2</v>
      </c>
      <c r="BY13" s="4">
        <f>SUM(Sheet1!YO21:YP21)</f>
        <v>5</v>
      </c>
      <c r="BZ13" s="70">
        <f>IFERROR(SUM(Sheet1!XM21:XN21)/SUM(Sheet1!YA21:YB21),"")</f>
        <v>1</v>
      </c>
      <c r="CA13" s="70" t="str">
        <f>IFERROR(SUM(Sheet1!XO21:XP21,Sheet1!XQ21,Sheet1!XV21)/SUM(Sheet1!YC21:YD21,Sheet1!YE21,Sheet1!YJ21),"")</f>
        <v/>
      </c>
      <c r="CB13" s="70">
        <f>IFERROR(SUM(Sheet1!XR21:XU21,Sheet1!XW21:XZ21)/SUM(Sheet1!YF21:YI21,Sheet1!YK21:YN21),"")</f>
        <v>1</v>
      </c>
      <c r="CC13" s="72">
        <f>SUM(Sheet1!YW21)</f>
        <v>0</v>
      </c>
      <c r="CD13" s="72">
        <f>Sheet1!YU21</f>
        <v>0</v>
      </c>
      <c r="CE13" s="72">
        <f>Sheet1!YV21</f>
        <v>0</v>
      </c>
      <c r="CF13" s="70" t="str">
        <f>IFERROR(Sheet1!YW21/Sheet1!ZB21,"")</f>
        <v/>
      </c>
      <c r="CG13" s="70" t="str">
        <f>IFERROR(Sheet1!YU21/Sheet1!YZ21,"")</f>
        <v/>
      </c>
      <c r="CH13" s="70">
        <f>IFERROR(Sheet1!YV21/Sheet1!ZA21,"")</f>
        <v>0</v>
      </c>
      <c r="CI13" s="72">
        <f>Sheet1!ZC21</f>
        <v>49</v>
      </c>
      <c r="CJ13" s="72">
        <f>Sheet1!ZD21</f>
        <v>0</v>
      </c>
      <c r="CK13" s="72">
        <f>Sheet1!ZE21</f>
        <v>17</v>
      </c>
      <c r="CL13" s="70" t="str">
        <f>IFERROR(Sheet1!ZK21/Sheet1!ZH21,"")</f>
        <v/>
      </c>
      <c r="CM13" s="70" t="str">
        <f>IFERROR(Sheet1!ZJ21/Sheet1!ZG21,"")</f>
        <v/>
      </c>
      <c r="CN13" s="70">
        <f>IFERROR((Sheet1!ZI21-Sheet1!ZK21)/(Sheet1!ZF21-Sheet1!ZH21),"")</f>
        <v>1</v>
      </c>
      <c r="CO13" s="70" t="str">
        <f>IFERROR(Sheet1!ZQ21/Sheet1!ZN21,"")</f>
        <v/>
      </c>
      <c r="CP13" s="70" t="str">
        <f>IFERROR(Sheet1!ZT21/Sheet1!ZN21,"")</f>
        <v/>
      </c>
      <c r="CQ13" s="70" t="str">
        <f>IFERROR(Sheet1!ZP21/Sheet1!ZM21,"")</f>
        <v/>
      </c>
      <c r="CR13" s="70" t="str">
        <f>IFERROR(Sheet1!ZS21/Sheet1!ZM21,"")</f>
        <v/>
      </c>
      <c r="CS13" s="70">
        <f>IFERROR((Sheet1!ZO21-Sheet1!ZQ21)/(Sheet1!ZL21-Sheet1!ZN21),"")</f>
        <v>1</v>
      </c>
      <c r="CT13" s="70">
        <f>IFERROR((Sheet1!ZR21-Sheet1!ZT21)/(Sheet1!ZL21-Sheet1!ZN21),"")</f>
        <v>0</v>
      </c>
    </row>
    <row r="14" spans="1:98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SUM(Sheet1!G22:R22)</f>
        <v>0</v>
      </c>
      <c r="D14" s="4">
        <f>SUM(Sheet1!U22:V22,Sheet1!Y22:Z22,Sheet1!AC22:AD22,Sheet1!AG22:AH22,Sheet1!AK22:AL22,Sheet1!AO22:AP22)</f>
        <v>0</v>
      </c>
      <c r="E14" s="4">
        <f>SUM(Sheet1!S22:T22,Sheet1!W22:X22,Sheet1!AA22:AB22,Sheet1!AE22:AF22,Sheet1!AI22:AJ22,Sheet1!AM22:AN22)</f>
        <v>0</v>
      </c>
      <c r="F14" s="4">
        <f>SUM(Sheet1!G22,Sheet1!I22,Sheet1!K22,Sheet1!M22,Sheet1!O22,Sheet1!Q22)</f>
        <v>0</v>
      </c>
      <c r="G14" s="4">
        <f>SUM(Sheet1!U22,Sheet1!Y22,Sheet1!AC22,Sheet1!AG22,Sheet1!AK22,Sheet1!AO22)</f>
        <v>0</v>
      </c>
      <c r="H14" s="4">
        <f>SUM(Sheet1!S22,Sheet1!W22,Sheet1!AA22,Sheet1!AE22,Sheet1!AI22,Sheet1!AM22)</f>
        <v>0</v>
      </c>
      <c r="I14" s="4">
        <f t="shared" si="12"/>
        <v>0</v>
      </c>
      <c r="J14" s="4">
        <f t="shared" si="13"/>
        <v>0</v>
      </c>
      <c r="K14" s="4">
        <f>SUM(Sheet1!AU22:AX22)</f>
        <v>2</v>
      </c>
      <c r="L14" s="4">
        <f>SUM(Sheet1!AU22,Sheet1!AW22)</f>
        <v>0</v>
      </c>
      <c r="M14" s="4">
        <f>SUM(Sheet1!LX22:MC22,Sheet1!MV22:NA22)</f>
        <v>0</v>
      </c>
      <c r="N14" s="4">
        <f>SUM(Sheet1!ME22,Sheet1!MG22,Sheet1!MI22,Sheet1!MK22,Sheet1!MM22,Sheet1!MO22,Sheet1!MQ22,Sheet1!MS22,Sheet1!MU22,Sheet1!NC22,Sheet1!NE22,Sheet1!NG22,Sheet1!NI22,Sheet1!NK22,Sheet1!NM22,Sheet1!NO22,Sheet1!NQ22,Sheet1!NS22)</f>
        <v>0</v>
      </c>
      <c r="O14" s="4">
        <f>SUM(Sheet1!MD22,Sheet1!MF22,Sheet1!MH22,Sheet1!MJ22,Sheet1!ML22,Sheet1!MN22,Sheet1!MP22,Sheet1!MR22,Sheet1!MT22,Sheet1!NB22,Sheet1!ND22,Sheet1!NF22,Sheet1!NH22,Sheet1!NJ22,Sheet1!NL22,Sheet1!NN22,Sheet1!NP22,Sheet1!NR22)</f>
        <v>0</v>
      </c>
      <c r="P14" s="4">
        <f>SUM(Sheet1!LX22:MC22)</f>
        <v>0</v>
      </c>
      <c r="Q14" s="4">
        <f>SUM(Sheet1!ME22,Sheet1!MG22,Sheet1!MI22,Sheet1!MK22,Sheet1!MM22,Sheet1!MO22,Sheet1!MQ22,Sheet1!MS22,Sheet1!MU22)</f>
        <v>0</v>
      </c>
      <c r="R14" s="4">
        <f>SUM(Sheet1!MD22,Sheet1!MF22,Sheet1!MH22,Sheet1!MJ22,Sheet1!ML22,Sheet1!MN22,Sheet1!MP22,Sheet1!MR22,Sheet1!MT22)</f>
        <v>0</v>
      </c>
      <c r="S14" s="4">
        <f t="shared" si="14"/>
        <v>0</v>
      </c>
      <c r="T14" s="4">
        <f t="shared" si="15"/>
        <v>0</v>
      </c>
      <c r="U14" s="4">
        <f>SUM(Sheet1!KA22:KB22,Sheet1!KD22:KE22,Sheet1!KG22:KH22,Sheet1!KJ22:KK22)</f>
        <v>57</v>
      </c>
      <c r="V14" s="4">
        <f>SUM(Sheet1!KA22,Sheet1!KD22,Sheet1!KG22,Sheet1!KJ22)</f>
        <v>0</v>
      </c>
      <c r="W14" s="4">
        <f>SUM(Sheet1!BC22:BT22)</f>
        <v>0</v>
      </c>
      <c r="X14" s="4">
        <f>SUM(Sheet1!BC22,Sheet1!BE22,Sheet1!BG22,Sheet1!BI22,Sheet1!BK22,Sheet1!BM22,Sheet1!BO22,Sheet1!BQ22,Sheet1!BS22)</f>
        <v>0</v>
      </c>
      <c r="Y14" s="4">
        <f>SUM(Sheet1!BU22:CF22)</f>
        <v>0</v>
      </c>
      <c r="Z14" s="4">
        <f>SUM(Sheet1!CI22:CJ22,Sheet1!CM22:CN22,Sheet1!CQ22:CR22,Sheet1!CU22:CV22,Sheet1!CY22:CZ22,Sheet1!DC22:DD22)</f>
        <v>0</v>
      </c>
      <c r="AA14" s="4">
        <f>SUM(Sheet1!CG22:CH22,Sheet1!CK22:CL22,Sheet1!CO22:CP22,Sheet1!CS22:CT22,Sheet1!CW22:CX22,Sheet1!DA22:DB22)</f>
        <v>0</v>
      </c>
      <c r="AB14" s="4">
        <f>SUM(Sheet1!BU22,Sheet1!BW22,Sheet1!BY22,Sheet1!CA22,Sheet1!CC22,Sheet1!CE22)</f>
        <v>0</v>
      </c>
      <c r="AC14" s="4">
        <f>SUM(Sheet1!CI22,Sheet1!CM22,Sheet1!CQ22,Sheet1!CU22,Sheet1!CY22,Sheet1!DC22)</f>
        <v>0</v>
      </c>
      <c r="AD14" s="4">
        <f>SUM(Sheet1!CG22,Sheet1!CK22,Sheet1!CO22,Sheet1!CS22,Sheet1!CW22,Sheet1!DA22)</f>
        <v>0</v>
      </c>
      <c r="AE14" s="4">
        <f t="shared" si="16"/>
        <v>0</v>
      </c>
      <c r="AF14" s="4">
        <f t="shared" si="17"/>
        <v>0</v>
      </c>
      <c r="AG14" s="4">
        <f>SUM(Sheet1!DI22:DT22)</f>
        <v>0</v>
      </c>
      <c r="AH14" s="4">
        <f>SUM(Sheet1!DG22:DH22,Sheet1!DW22:DX22,Sheet1!EA22:EB22,Sheet1!EE22:EF22,Sheet1!EI22:EJ22,Sheet1!EM22:EN22,Sheet1!EQ22:ER22)</f>
        <v>45</v>
      </c>
      <c r="AI14" s="4">
        <f>SUM(Sheet1!DU22:DV22,Sheet1!DY22:DZ22,Sheet1!EC22:ED22,Sheet1!EG22:EH22,Sheet1!EK22:EL22,Sheet1!EO22:EP22)</f>
        <v>61</v>
      </c>
      <c r="AJ14" s="4">
        <f>SUM(Sheet1!DI22,Sheet1!DK22,Sheet1!DM22,Sheet1!DO22,Sheet1!DQ22,Sheet1!DS22)</f>
        <v>0</v>
      </c>
      <c r="AK14" s="4">
        <f>SUM(Sheet1!DG22,Sheet1!DW22,Sheet1!EA22,Sheet1!EE22,Sheet1!EI22,Sheet1!EM22,Sheet1!EQ22)</f>
        <v>0</v>
      </c>
      <c r="AL14" s="4">
        <f>SUM(Sheet1!DU22,Sheet1!DY22,Sheet1!EC22,Sheet1!EG22,Sheet1!EK22,Sheet1!EO22)</f>
        <v>1</v>
      </c>
      <c r="AM14" s="4">
        <f t="shared" si="18"/>
        <v>106</v>
      </c>
      <c r="AN14" s="4">
        <f t="shared" si="19"/>
        <v>1</v>
      </c>
      <c r="AO14" s="4">
        <f>SUM(Sheet1!ES22:FD22)</f>
        <v>1</v>
      </c>
      <c r="AP14" s="4">
        <f>SUM(Sheet1!FG22:FH22,Sheet1!FK22:FL22,Sheet1!FO22:FP22,Sheet1!FS22:FT22,Sheet1!FW22:FX22,Sheet1!GA22:GB22)</f>
        <v>19</v>
      </c>
      <c r="AQ14" s="4">
        <f>SUM(Sheet1!FE22:FF22,Sheet1!FI22:FJ22,Sheet1!FM22:FN22,Sheet1!FQ22:FR22,Sheet1!FU22:FV22,Sheet1!FY22:FZ22)</f>
        <v>53</v>
      </c>
      <c r="AR14" s="4">
        <f>SUM(Sheet1!ES22,Sheet1!EU22,Sheet1!EW22,Sheet1!EY22,Sheet1!FA22,Sheet1!FC22)</f>
        <v>0</v>
      </c>
      <c r="AS14" s="4">
        <f>SUM(Sheet1!FG22,Sheet1!FK22,Sheet1!FO22,Sheet1!FS22,Sheet1!FW22,Sheet1!GA22)</f>
        <v>0</v>
      </c>
      <c r="AT14" s="4">
        <f>SUM(Sheet1!FY22,Sheet1!FU22,Sheet1!FQ22,Sheet1!FM22,Sheet1!FI22,Sheet1!FE22)</f>
        <v>0</v>
      </c>
      <c r="AU14" s="4">
        <f t="shared" si="20"/>
        <v>73</v>
      </c>
      <c r="AV14" s="4">
        <f t="shared" si="21"/>
        <v>0</v>
      </c>
      <c r="AW14" s="4">
        <f>SUM(Sheet1!IN22:IS22,Sheet1!JG22:JL22)</f>
        <v>0</v>
      </c>
      <c r="AX14" s="4">
        <f>SUM(Sheet1!IU22,Sheet1!IW22,Sheet1!IY22,Sheet1!JA22,Sheet1!JC22,Sheet1!JE22,Sheet1!IM22,Sheet1!JF22,Sheet1!JN22,Sheet1!JP22,Sheet1!JR22,Sheet1!JT22,Sheet1!JV22,Sheet1!JX22)</f>
        <v>0</v>
      </c>
      <c r="AY14" s="4">
        <f>SUM(Sheet1!JW22,Sheet1!JU22,Sheet1!JS22,Sheet1!JQ22,Sheet1!JO22,Sheet1!JM22,Sheet1!JD22,Sheet1!JB22,Sheet1!IZ22,Sheet1!IX22,Sheet1!IV22,Sheet1!IT22)</f>
        <v>0</v>
      </c>
      <c r="AZ14" s="4">
        <f>SUM(Sheet1!IN22:IS22)</f>
        <v>0</v>
      </c>
      <c r="BA14" s="4">
        <f>SUM(Sheet1!IM22,Sheet1!IU22,Sheet1!IW22,Sheet1!IY22,Sheet1!JA22,Sheet1!JC22,Sheet1!JE22)</f>
        <v>0</v>
      </c>
      <c r="BB14" s="4">
        <f>SUM(Sheet1!IT22,Sheet1!IV22,Sheet1!IX22,Sheet1!IZ22,Sheet1!JB22,Sheet1!JD22)</f>
        <v>0</v>
      </c>
      <c r="BC14" s="4">
        <f t="shared" si="22"/>
        <v>0</v>
      </c>
      <c r="BD14" s="4">
        <f t="shared" si="23"/>
        <v>0</v>
      </c>
      <c r="BE14" s="4">
        <f>SUM(Sheet1!OV22,Sheet1!PH22)</f>
        <v>0</v>
      </c>
      <c r="BF14" s="4">
        <f>SUM(Sheet1!OW22:OX22,Sheet1!PI22:PJ22)</f>
        <v>0</v>
      </c>
      <c r="BG14" s="4">
        <f>SUM(Sheet1!OY22,Sheet1!PK22)</f>
        <v>0</v>
      </c>
      <c r="BH14" s="4">
        <f>SUM(Sheet1!PL22:PS22,Sheet1!PV22:PW22)</f>
        <v>0</v>
      </c>
      <c r="BI14" s="4">
        <f>SUM(Sheet1!PT22:PU22,Sheet1!OZ22:PG22)</f>
        <v>1</v>
      </c>
      <c r="BJ14" s="4">
        <f>SUM(Sheet1!OT22)</f>
        <v>0</v>
      </c>
      <c r="BK14" s="4">
        <f>SUM(Sheet1!OU22)</f>
        <v>0</v>
      </c>
      <c r="BL14" s="4">
        <f>SUM(Sheet1!PY22,Sheet1!QK22)</f>
        <v>1</v>
      </c>
      <c r="BM14" s="4">
        <f>SUM(Sheet1!PZ22:QA22,Sheet1!QL22:QM22)</f>
        <v>11</v>
      </c>
      <c r="BN14" s="4">
        <f>SUM(Sheet1!QB22,Sheet1!QN22)</f>
        <v>2</v>
      </c>
      <c r="BO14" s="4">
        <f>SUM(Sheet1!QO22:QV22,Sheet1!QY22:QZ22)</f>
        <v>23</v>
      </c>
      <c r="BP14" s="4">
        <f>SUM(Sheet1!QC22:QJ22,Sheet1!QW22:QX22)</f>
        <v>80</v>
      </c>
      <c r="BQ14" s="4">
        <f>SUM(Sheet1!NT22)</f>
        <v>0</v>
      </c>
      <c r="BR14" s="4">
        <f>Sheet1!KR22</f>
        <v>0</v>
      </c>
      <c r="BS14" s="4">
        <f>Sheet1!KS22</f>
        <v>0</v>
      </c>
      <c r="BT14" s="4">
        <f>Sheet1!KU22</f>
        <v>0</v>
      </c>
      <c r="BU14" s="4">
        <f>Sheet1!KV22</f>
        <v>0</v>
      </c>
      <c r="BV14" s="4">
        <f>Sheet1!ZU22</f>
        <v>0</v>
      </c>
      <c r="BW14" s="4">
        <f>Sheet1!ZV22</f>
        <v>0</v>
      </c>
      <c r="BX14" s="4">
        <f>SUM(Sheet1!XI22:XJ22)</f>
        <v>1</v>
      </c>
      <c r="BY14" s="4">
        <f>SUM(Sheet1!YO22:YP22)</f>
        <v>1</v>
      </c>
      <c r="BZ14" s="70" t="str">
        <f>IFERROR(SUM(Sheet1!XM22:XN22)/SUM(Sheet1!YA22:YB22),"")</f>
        <v/>
      </c>
      <c r="CA14" s="70" t="str">
        <f>IFERROR(SUM(Sheet1!XO22:XP22,Sheet1!XQ22,Sheet1!XV22)/SUM(Sheet1!YC22:YD22,Sheet1!YE22,Sheet1!YJ22),"")</f>
        <v/>
      </c>
      <c r="CB14" s="70">
        <f>IFERROR(SUM(Sheet1!XR22:XU22,Sheet1!XW22:XZ22)/SUM(Sheet1!YF22:YI22,Sheet1!YK22:YN22),"")</f>
        <v>1</v>
      </c>
      <c r="CC14" s="72">
        <f>SUM(Sheet1!YW22)</f>
        <v>0</v>
      </c>
      <c r="CD14" s="72">
        <f>Sheet1!YU22</f>
        <v>0</v>
      </c>
      <c r="CE14" s="72">
        <f>Sheet1!YV22</f>
        <v>1</v>
      </c>
      <c r="CF14" s="70">
        <f>IFERROR(Sheet1!YW22/Sheet1!ZB22,"")</f>
        <v>0</v>
      </c>
      <c r="CG14" s="70" t="str">
        <f>IFERROR(Sheet1!YU22/Sheet1!YZ22,"")</f>
        <v/>
      </c>
      <c r="CH14" s="70">
        <f>IFERROR(Sheet1!YV22/Sheet1!ZA22,"")</f>
        <v>0.33333333333333331</v>
      </c>
      <c r="CI14" s="72">
        <f>Sheet1!ZC22</f>
        <v>68</v>
      </c>
      <c r="CJ14" s="72">
        <f>Sheet1!ZD22</f>
        <v>0</v>
      </c>
      <c r="CK14" s="72">
        <f>Sheet1!ZE22</f>
        <v>31</v>
      </c>
      <c r="CL14" s="70" t="str">
        <f>IFERROR(Sheet1!ZK22/Sheet1!ZH22,"")</f>
        <v/>
      </c>
      <c r="CM14" s="70" t="str">
        <f>IFERROR(Sheet1!ZJ22/Sheet1!ZG22,"")</f>
        <v/>
      </c>
      <c r="CN14" s="70">
        <f>IFERROR((Sheet1!ZI22-Sheet1!ZK22)/(Sheet1!ZF22-Sheet1!ZH22),"")</f>
        <v>1</v>
      </c>
      <c r="CO14" s="70" t="str">
        <f>IFERROR(Sheet1!ZQ22/Sheet1!ZN22,"")</f>
        <v/>
      </c>
      <c r="CP14" s="70" t="str">
        <f>IFERROR(Sheet1!ZT22/Sheet1!ZN22,"")</f>
        <v/>
      </c>
      <c r="CQ14" s="70">
        <f>IFERROR(Sheet1!ZP22/Sheet1!ZM22,"")</f>
        <v>0</v>
      </c>
      <c r="CR14" s="70">
        <f>IFERROR(Sheet1!ZS22/Sheet1!ZM22,"")</f>
        <v>0</v>
      </c>
      <c r="CS14" s="70">
        <f>IFERROR((Sheet1!ZO22-Sheet1!ZQ22)/(Sheet1!ZL22-Sheet1!ZN22),"")</f>
        <v>0.25</v>
      </c>
      <c r="CT14" s="70">
        <f>IFERROR((Sheet1!ZR22-Sheet1!ZT22)/(Sheet1!ZL22-Sheet1!ZN22),"")</f>
        <v>0</v>
      </c>
    </row>
    <row r="15" spans="1:98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SUM(Sheet1!G23:R23)</f>
        <v>0</v>
      </c>
      <c r="D15" s="4">
        <f>SUM(Sheet1!U23:V23,Sheet1!Y23:Z23,Sheet1!AC23:AD23,Sheet1!AG23:AH23,Sheet1!AK23:AL23,Sheet1!AO23:AP23)</f>
        <v>0</v>
      </c>
      <c r="E15" s="4">
        <f>SUM(Sheet1!S23:T23,Sheet1!W23:X23,Sheet1!AA23:AB23,Sheet1!AE23:AF23,Sheet1!AI23:AJ23,Sheet1!AM23:AN23)</f>
        <v>0</v>
      </c>
      <c r="F15" s="4">
        <f>SUM(Sheet1!G23,Sheet1!I23,Sheet1!K23,Sheet1!M23,Sheet1!O23,Sheet1!Q23)</f>
        <v>0</v>
      </c>
      <c r="G15" s="4">
        <f>SUM(Sheet1!U23,Sheet1!Y23,Sheet1!AC23,Sheet1!AG23,Sheet1!AK23,Sheet1!AO23)</f>
        <v>0</v>
      </c>
      <c r="H15" s="4">
        <f>SUM(Sheet1!S23,Sheet1!W23,Sheet1!AA23,Sheet1!AE23,Sheet1!AI23,Sheet1!AM23)</f>
        <v>0</v>
      </c>
      <c r="I15" s="4">
        <f t="shared" si="12"/>
        <v>0</v>
      </c>
      <c r="J15" s="4">
        <f t="shared" si="13"/>
        <v>0</v>
      </c>
      <c r="K15" s="4">
        <f>SUM(Sheet1!AU23:AX23)</f>
        <v>0</v>
      </c>
      <c r="L15" s="4">
        <f>SUM(Sheet1!AU23,Sheet1!AW23)</f>
        <v>0</v>
      </c>
      <c r="M15" s="4">
        <f>SUM(Sheet1!LX23:MC23,Sheet1!MV23:NA23)</f>
        <v>0</v>
      </c>
      <c r="N15" s="4">
        <f>SUM(Sheet1!ME23,Sheet1!MG23,Sheet1!MI23,Sheet1!MK23,Sheet1!MM23,Sheet1!MO23,Sheet1!MQ23,Sheet1!MS23,Sheet1!MU23,Sheet1!NC23,Sheet1!NE23,Sheet1!NG23,Sheet1!NI23,Sheet1!NK23,Sheet1!NM23,Sheet1!NO23,Sheet1!NQ23,Sheet1!NS23)</f>
        <v>0</v>
      </c>
      <c r="O15" s="4">
        <f>SUM(Sheet1!MD23,Sheet1!MF23,Sheet1!MH23,Sheet1!MJ23,Sheet1!ML23,Sheet1!MN23,Sheet1!MP23,Sheet1!MR23,Sheet1!MT23,Sheet1!NB23,Sheet1!ND23,Sheet1!NF23,Sheet1!NH23,Sheet1!NJ23,Sheet1!NL23,Sheet1!NN23,Sheet1!NP23,Sheet1!NR23)</f>
        <v>0</v>
      </c>
      <c r="P15" s="4">
        <f>SUM(Sheet1!LX23:MC23)</f>
        <v>0</v>
      </c>
      <c r="Q15" s="4">
        <f>SUM(Sheet1!ME23,Sheet1!MG23,Sheet1!MI23,Sheet1!MK23,Sheet1!MM23,Sheet1!MO23,Sheet1!MQ23,Sheet1!MS23,Sheet1!MU23)</f>
        <v>0</v>
      </c>
      <c r="R15" s="4">
        <f>SUM(Sheet1!MD23,Sheet1!MF23,Sheet1!MH23,Sheet1!MJ23,Sheet1!ML23,Sheet1!MN23,Sheet1!MP23,Sheet1!MR23,Sheet1!MT23)</f>
        <v>0</v>
      </c>
      <c r="S15" s="4">
        <f t="shared" si="14"/>
        <v>0</v>
      </c>
      <c r="T15" s="4">
        <f t="shared" si="15"/>
        <v>0</v>
      </c>
      <c r="U15" s="4">
        <f>SUM(Sheet1!KA23:KB23,Sheet1!KD23:KE23,Sheet1!KG23:KH23,Sheet1!KJ23:KK23)</f>
        <v>137</v>
      </c>
      <c r="V15" s="4">
        <f>SUM(Sheet1!KA23,Sheet1!KD23,Sheet1!KG23,Sheet1!KJ23)</f>
        <v>0</v>
      </c>
      <c r="W15" s="4">
        <f>SUM(Sheet1!BC23:BT23)</f>
        <v>0</v>
      </c>
      <c r="X15" s="4">
        <f>SUM(Sheet1!BC23,Sheet1!BE23,Sheet1!BG23,Sheet1!BI23,Sheet1!BK23,Sheet1!BM23,Sheet1!BO23,Sheet1!BQ23,Sheet1!BS23)</f>
        <v>0</v>
      </c>
      <c r="Y15" s="4">
        <f>SUM(Sheet1!BU23:CF23)</f>
        <v>5</v>
      </c>
      <c r="Z15" s="4">
        <f>SUM(Sheet1!CI23:CJ23,Sheet1!CM23:CN23,Sheet1!CQ23:CR23,Sheet1!CU23:CV23,Sheet1!CY23:CZ23,Sheet1!DC23:DD23)</f>
        <v>3</v>
      </c>
      <c r="AA15" s="4">
        <f>SUM(Sheet1!CG23:CH23,Sheet1!CK23:CL23,Sheet1!CO23:CP23,Sheet1!CS23:CT23,Sheet1!CW23:CX23,Sheet1!DA23:DB23)</f>
        <v>2</v>
      </c>
      <c r="AB15" s="4">
        <f>SUM(Sheet1!BU23,Sheet1!BW23,Sheet1!BY23,Sheet1!CA23,Sheet1!CC23,Sheet1!CE23)</f>
        <v>0</v>
      </c>
      <c r="AC15" s="4">
        <f>SUM(Sheet1!CI23,Sheet1!CM23,Sheet1!CQ23,Sheet1!CU23,Sheet1!CY23,Sheet1!DC23)</f>
        <v>0</v>
      </c>
      <c r="AD15" s="4">
        <f>SUM(Sheet1!CG23,Sheet1!CK23,Sheet1!CO23,Sheet1!CS23,Sheet1!CW23,Sheet1!DA23)</f>
        <v>0</v>
      </c>
      <c r="AE15" s="4">
        <f t="shared" si="16"/>
        <v>10</v>
      </c>
      <c r="AF15" s="4">
        <f t="shared" si="17"/>
        <v>0</v>
      </c>
      <c r="AG15" s="4">
        <f>SUM(Sheet1!DI23:DT23)</f>
        <v>0</v>
      </c>
      <c r="AH15" s="4">
        <f>SUM(Sheet1!DG23:DH23,Sheet1!DW23:DX23,Sheet1!EA23:EB23,Sheet1!EE23:EF23,Sheet1!EI23:EJ23,Sheet1!EM23:EN23,Sheet1!EQ23:ER23)</f>
        <v>100</v>
      </c>
      <c r="AI15" s="4">
        <f>SUM(Sheet1!DU23:DV23,Sheet1!DY23:DZ23,Sheet1!EC23:ED23,Sheet1!EG23:EH23,Sheet1!EK23:EL23,Sheet1!EO23:EP23)</f>
        <v>151</v>
      </c>
      <c r="AJ15" s="4">
        <f>SUM(Sheet1!DI23,Sheet1!DK23,Sheet1!DM23,Sheet1!DO23,Sheet1!DQ23,Sheet1!DS23)</f>
        <v>0</v>
      </c>
      <c r="AK15" s="4">
        <f>SUM(Sheet1!DG23,Sheet1!DW23,Sheet1!EA23,Sheet1!EE23,Sheet1!EI23,Sheet1!EM23,Sheet1!EQ23)</f>
        <v>1</v>
      </c>
      <c r="AL15" s="4">
        <f>SUM(Sheet1!DU23,Sheet1!DY23,Sheet1!EC23,Sheet1!EG23,Sheet1!EK23,Sheet1!EO23)</f>
        <v>1</v>
      </c>
      <c r="AM15" s="4">
        <f t="shared" si="18"/>
        <v>251</v>
      </c>
      <c r="AN15" s="4">
        <f t="shared" si="19"/>
        <v>2</v>
      </c>
      <c r="AO15" s="4">
        <f>SUM(Sheet1!ES23:FD23)</f>
        <v>1</v>
      </c>
      <c r="AP15" s="4">
        <f>SUM(Sheet1!FG23:FH23,Sheet1!FK23:FL23,Sheet1!FO23:FP23,Sheet1!FS23:FT23,Sheet1!FW23:FX23,Sheet1!GA23:GB23)</f>
        <v>44</v>
      </c>
      <c r="AQ15" s="4">
        <f>SUM(Sheet1!FE23:FF23,Sheet1!FI23:FJ23,Sheet1!FM23:FN23,Sheet1!FQ23:FR23,Sheet1!FU23:FV23,Sheet1!FY23:FZ23)</f>
        <v>43</v>
      </c>
      <c r="AR15" s="4">
        <f>SUM(Sheet1!ES23,Sheet1!EU23,Sheet1!EW23,Sheet1!EY23,Sheet1!FA23,Sheet1!FC23)</f>
        <v>0</v>
      </c>
      <c r="AS15" s="4">
        <f>SUM(Sheet1!FG23,Sheet1!FK23,Sheet1!FO23,Sheet1!FS23,Sheet1!FW23,Sheet1!GA23)</f>
        <v>0</v>
      </c>
      <c r="AT15" s="4">
        <f>SUM(Sheet1!FY23,Sheet1!FU23,Sheet1!FQ23,Sheet1!FM23,Sheet1!FI23,Sheet1!FE23)</f>
        <v>3</v>
      </c>
      <c r="AU15" s="4">
        <f t="shared" si="20"/>
        <v>88</v>
      </c>
      <c r="AV15" s="4">
        <f t="shared" si="21"/>
        <v>3</v>
      </c>
      <c r="AW15" s="4">
        <f>SUM(Sheet1!IN23:IS23,Sheet1!JG23:JL23)</f>
        <v>0</v>
      </c>
      <c r="AX15" s="4">
        <f>SUM(Sheet1!IU23,Sheet1!IW23,Sheet1!IY23,Sheet1!JA23,Sheet1!JC23,Sheet1!JE23,Sheet1!IM23,Sheet1!JF23,Sheet1!JN23,Sheet1!JP23,Sheet1!JR23,Sheet1!JT23,Sheet1!JV23,Sheet1!JX23)</f>
        <v>0</v>
      </c>
      <c r="AY15" s="4">
        <f>SUM(Sheet1!JW23,Sheet1!JU23,Sheet1!JS23,Sheet1!JQ23,Sheet1!JO23,Sheet1!JM23,Sheet1!JD23,Sheet1!JB23,Sheet1!IZ23,Sheet1!IX23,Sheet1!IV23,Sheet1!IT23)</f>
        <v>0</v>
      </c>
      <c r="AZ15" s="4">
        <f>SUM(Sheet1!IN23:IS23)</f>
        <v>0</v>
      </c>
      <c r="BA15" s="4">
        <f>SUM(Sheet1!IM23,Sheet1!IU23,Sheet1!IW23,Sheet1!IY23,Sheet1!JA23,Sheet1!JC23,Sheet1!JE23)</f>
        <v>0</v>
      </c>
      <c r="BB15" s="4">
        <f>SUM(Sheet1!IT23,Sheet1!IV23,Sheet1!IX23,Sheet1!IZ23,Sheet1!JB23,Sheet1!JD23)</f>
        <v>0</v>
      </c>
      <c r="BC15" s="4">
        <f t="shared" si="22"/>
        <v>0</v>
      </c>
      <c r="BD15" s="4">
        <f t="shared" si="23"/>
        <v>0</v>
      </c>
      <c r="BE15" s="4">
        <f>SUM(Sheet1!OV23,Sheet1!PH23)</f>
        <v>1</v>
      </c>
      <c r="BF15" s="4">
        <f>SUM(Sheet1!OW23:OX23,Sheet1!PI23:PJ23)</f>
        <v>0</v>
      </c>
      <c r="BG15" s="4">
        <f>SUM(Sheet1!OY23,Sheet1!PK23)</f>
        <v>0</v>
      </c>
      <c r="BH15" s="4">
        <f>SUM(Sheet1!PL23:PS23,Sheet1!PV23:PW23)</f>
        <v>2</v>
      </c>
      <c r="BI15" s="4">
        <f>SUM(Sheet1!PT23:PU23,Sheet1!OZ23:PG23)</f>
        <v>3</v>
      </c>
      <c r="BJ15" s="4">
        <f>SUM(Sheet1!OT23)</f>
        <v>0</v>
      </c>
      <c r="BK15" s="4">
        <f>SUM(Sheet1!OU23)</f>
        <v>0</v>
      </c>
      <c r="BL15" s="4">
        <f>SUM(Sheet1!PY23,Sheet1!QK23)</f>
        <v>1</v>
      </c>
      <c r="BM15" s="4">
        <f>SUM(Sheet1!PZ23:QA23,Sheet1!QL23:QM23)</f>
        <v>19</v>
      </c>
      <c r="BN15" s="4">
        <f>SUM(Sheet1!QB23,Sheet1!QN23)</f>
        <v>2</v>
      </c>
      <c r="BO15" s="4">
        <f>SUM(Sheet1!QO23:QV23,Sheet1!QY23:QZ23)</f>
        <v>59</v>
      </c>
      <c r="BP15" s="4">
        <f>SUM(Sheet1!QC23:QJ23,Sheet1!QW23:QX23)</f>
        <v>172</v>
      </c>
      <c r="BQ15" s="4">
        <f>SUM(Sheet1!NT23)</f>
        <v>2</v>
      </c>
      <c r="BR15" s="4">
        <f>Sheet1!KR23</f>
        <v>1</v>
      </c>
      <c r="BS15" s="4">
        <f>Sheet1!KS23</f>
        <v>1</v>
      </c>
      <c r="BT15" s="4">
        <f>Sheet1!KU23</f>
        <v>0</v>
      </c>
      <c r="BU15" s="4">
        <f>Sheet1!KV23</f>
        <v>1</v>
      </c>
      <c r="BV15" s="4">
        <f>Sheet1!ZU23</f>
        <v>1</v>
      </c>
      <c r="BW15" s="4">
        <f>Sheet1!ZV23</f>
        <v>0</v>
      </c>
      <c r="BX15" s="4">
        <f>SUM(Sheet1!XI23:XJ23)</f>
        <v>6</v>
      </c>
      <c r="BY15" s="4">
        <f>SUM(Sheet1!YO23:YP23)</f>
        <v>0</v>
      </c>
      <c r="BZ15" s="70">
        <f>IFERROR(SUM(Sheet1!XM23:XN23)/SUM(Sheet1!YA23:YB23),"")</f>
        <v>0</v>
      </c>
      <c r="CA15" s="70" t="str">
        <f>IFERROR(SUM(Sheet1!XO23:XP23,Sheet1!XQ23,Sheet1!XV23)/SUM(Sheet1!YC23:YD23,Sheet1!YE23,Sheet1!YJ23),"")</f>
        <v/>
      </c>
      <c r="CB15" s="70">
        <f>IFERROR(SUM(Sheet1!XR23:XU23,Sheet1!XW23:XZ23)/SUM(Sheet1!YF23:YI23,Sheet1!YK23:YN23),"")</f>
        <v>0.5</v>
      </c>
      <c r="CC15" s="72">
        <f>SUM(Sheet1!YW23)</f>
        <v>0</v>
      </c>
      <c r="CD15" s="72">
        <f>Sheet1!YU23</f>
        <v>0</v>
      </c>
      <c r="CE15" s="72">
        <f>Sheet1!YV23</f>
        <v>12</v>
      </c>
      <c r="CF15" s="70" t="str">
        <f>IFERROR(Sheet1!YW23/Sheet1!ZB23,"")</f>
        <v/>
      </c>
      <c r="CG15" s="70" t="str">
        <f>IFERROR(Sheet1!YU23/Sheet1!YZ23,"")</f>
        <v/>
      </c>
      <c r="CH15" s="70">
        <f>IFERROR(Sheet1!YV23/Sheet1!ZA23,"")</f>
        <v>0.8571428571428571</v>
      </c>
      <c r="CI15" s="72">
        <f>Sheet1!ZC23</f>
        <v>162</v>
      </c>
      <c r="CJ15" s="72">
        <f>Sheet1!ZD23</f>
        <v>2</v>
      </c>
      <c r="CK15" s="72">
        <f>Sheet1!ZE23</f>
        <v>74</v>
      </c>
      <c r="CL15" s="70" t="str">
        <f>IFERROR(Sheet1!ZK23/Sheet1!ZH23,"")</f>
        <v/>
      </c>
      <c r="CM15" s="70">
        <f>IFERROR(Sheet1!ZJ23/Sheet1!ZG23,"")</f>
        <v>1</v>
      </c>
      <c r="CN15" s="70">
        <f>IFERROR((Sheet1!ZI23-Sheet1!ZK23)/(Sheet1!ZF23-Sheet1!ZH23),"")</f>
        <v>0.8</v>
      </c>
      <c r="CO15" s="70" t="str">
        <f>IFERROR(Sheet1!ZQ23/Sheet1!ZN23,"")</f>
        <v/>
      </c>
      <c r="CP15" s="70" t="str">
        <f>IFERROR(Sheet1!ZT23/Sheet1!ZN23,"")</f>
        <v/>
      </c>
      <c r="CQ15" s="70" t="str">
        <f>IFERROR(Sheet1!ZP23/Sheet1!ZM23,"")</f>
        <v/>
      </c>
      <c r="CR15" s="70" t="str">
        <f>IFERROR(Sheet1!ZS23/Sheet1!ZM23,"")</f>
        <v/>
      </c>
      <c r="CS15" s="70">
        <f>IFERROR((Sheet1!ZO23-Sheet1!ZQ23)/(Sheet1!ZL23-Sheet1!ZN23),"")</f>
        <v>0.83333333333333337</v>
      </c>
      <c r="CT15" s="70">
        <f>IFERROR((Sheet1!ZR23-Sheet1!ZT23)/(Sheet1!ZL23-Sheet1!ZN23),"")</f>
        <v>0</v>
      </c>
    </row>
    <row r="16" spans="1:98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SUM(Sheet1!G24:R24)</f>
        <v>0</v>
      </c>
      <c r="D16" s="4">
        <f>SUM(Sheet1!U24:V24,Sheet1!Y24:Z24,Sheet1!AC24:AD24,Sheet1!AG24:AH24,Sheet1!AK24:AL24,Sheet1!AO24:AP24)</f>
        <v>0</v>
      </c>
      <c r="E16" s="4">
        <f>SUM(Sheet1!S24:T24,Sheet1!W24:X24,Sheet1!AA24:AB24,Sheet1!AE24:AF24,Sheet1!AI24:AJ24,Sheet1!AM24:AN24)</f>
        <v>0</v>
      </c>
      <c r="F16" s="4">
        <f>SUM(Sheet1!G24,Sheet1!I24,Sheet1!K24,Sheet1!M24,Sheet1!O24,Sheet1!Q24)</f>
        <v>0</v>
      </c>
      <c r="G16" s="4">
        <f>SUM(Sheet1!U24,Sheet1!Y24,Sheet1!AC24,Sheet1!AG24,Sheet1!AK24,Sheet1!AO24)</f>
        <v>0</v>
      </c>
      <c r="H16" s="4">
        <f>SUM(Sheet1!S24,Sheet1!W24,Sheet1!AA24,Sheet1!AE24,Sheet1!AI24,Sheet1!AM24)</f>
        <v>0</v>
      </c>
      <c r="I16" s="4">
        <f t="shared" si="12"/>
        <v>0</v>
      </c>
      <c r="J16" s="4">
        <f t="shared" si="13"/>
        <v>0</v>
      </c>
      <c r="K16" s="4">
        <f>SUM(Sheet1!AU24:AX24)</f>
        <v>0</v>
      </c>
      <c r="L16" s="4">
        <f>SUM(Sheet1!AU24,Sheet1!AW24)</f>
        <v>0</v>
      </c>
      <c r="M16" s="4">
        <f>SUM(Sheet1!LX24:MC24,Sheet1!MV24:NA24)</f>
        <v>0</v>
      </c>
      <c r="N16" s="4">
        <f>SUM(Sheet1!ME24,Sheet1!MG24,Sheet1!MI24,Sheet1!MK24,Sheet1!MM24,Sheet1!MO24,Sheet1!MQ24,Sheet1!MS24,Sheet1!MU24,Sheet1!NC24,Sheet1!NE24,Sheet1!NG24,Sheet1!NI24,Sheet1!NK24,Sheet1!NM24,Sheet1!NO24,Sheet1!NQ24,Sheet1!NS24)</f>
        <v>0</v>
      </c>
      <c r="O16" s="4">
        <f>SUM(Sheet1!MD24,Sheet1!MF24,Sheet1!MH24,Sheet1!MJ24,Sheet1!ML24,Sheet1!MN24,Sheet1!MP24,Sheet1!MR24,Sheet1!MT24,Sheet1!NB24,Sheet1!ND24,Sheet1!NF24,Sheet1!NH24,Sheet1!NJ24,Sheet1!NL24,Sheet1!NN24,Sheet1!NP24,Sheet1!NR24)</f>
        <v>0</v>
      </c>
      <c r="P16" s="4">
        <f>SUM(Sheet1!LX24:MC24)</f>
        <v>0</v>
      </c>
      <c r="Q16" s="4">
        <f>SUM(Sheet1!ME24,Sheet1!MG24,Sheet1!MI24,Sheet1!MK24,Sheet1!MM24,Sheet1!MO24,Sheet1!MQ24,Sheet1!MS24,Sheet1!MU24)</f>
        <v>0</v>
      </c>
      <c r="R16" s="4">
        <f>SUM(Sheet1!MD24,Sheet1!MF24,Sheet1!MH24,Sheet1!MJ24,Sheet1!ML24,Sheet1!MN24,Sheet1!MP24,Sheet1!MR24,Sheet1!MT24)</f>
        <v>0</v>
      </c>
      <c r="S16" s="4">
        <f t="shared" si="14"/>
        <v>0</v>
      </c>
      <c r="T16" s="4">
        <f t="shared" si="15"/>
        <v>0</v>
      </c>
      <c r="U16" s="4">
        <f>SUM(Sheet1!KA24:KB24,Sheet1!KD24:KE24,Sheet1!KG24:KH24,Sheet1!KJ24:KK24)</f>
        <v>0</v>
      </c>
      <c r="V16" s="4">
        <f>SUM(Sheet1!KA24,Sheet1!KD24,Sheet1!KG24,Sheet1!KJ24)</f>
        <v>0</v>
      </c>
      <c r="W16" s="4">
        <f>SUM(Sheet1!BC24:BT24)</f>
        <v>0</v>
      </c>
      <c r="X16" s="4">
        <f>SUM(Sheet1!BC24,Sheet1!BE24,Sheet1!BG24,Sheet1!BI24,Sheet1!BK24,Sheet1!BM24,Sheet1!BO24,Sheet1!BQ24,Sheet1!BS24)</f>
        <v>0</v>
      </c>
      <c r="Y16" s="4">
        <f>SUM(Sheet1!BU24:CF24)</f>
        <v>16</v>
      </c>
      <c r="Z16" s="4">
        <f>SUM(Sheet1!CI24:CJ24,Sheet1!CM24:CN24,Sheet1!CQ24:CR24,Sheet1!CU24:CV24,Sheet1!CY24:CZ24,Sheet1!DC24:DD24)</f>
        <v>15</v>
      </c>
      <c r="AA16" s="4">
        <f>SUM(Sheet1!CG24:CH24,Sheet1!CK24:CL24,Sheet1!CO24:CP24,Sheet1!CS24:CT24,Sheet1!CW24:CX24,Sheet1!DA24:DB24)</f>
        <v>29</v>
      </c>
      <c r="AB16" s="4">
        <f>SUM(Sheet1!BU24,Sheet1!BW24,Sheet1!BY24,Sheet1!CA24,Sheet1!CC24,Sheet1!CE24)</f>
        <v>0</v>
      </c>
      <c r="AC16" s="4">
        <f>SUM(Sheet1!CI24,Sheet1!CM24,Sheet1!CQ24,Sheet1!CU24,Sheet1!CY24,Sheet1!DC24)</f>
        <v>0</v>
      </c>
      <c r="AD16" s="4">
        <f>SUM(Sheet1!CG24,Sheet1!CK24,Sheet1!CO24,Sheet1!CS24,Sheet1!CW24,Sheet1!DA24)</f>
        <v>0</v>
      </c>
      <c r="AE16" s="4">
        <f t="shared" si="16"/>
        <v>60</v>
      </c>
      <c r="AF16" s="4">
        <f t="shared" si="17"/>
        <v>0</v>
      </c>
      <c r="AG16" s="4">
        <f>SUM(Sheet1!DI24:DT24)</f>
        <v>0</v>
      </c>
      <c r="AH16" s="4">
        <f>SUM(Sheet1!DG24:DH24,Sheet1!DW24:DX24,Sheet1!EA24:EB24,Sheet1!EE24:EF24,Sheet1!EI24:EJ24,Sheet1!EM24:EN24,Sheet1!EQ24:ER24)</f>
        <v>0</v>
      </c>
      <c r="AI16" s="4">
        <f>SUM(Sheet1!DU24:DV24,Sheet1!DY24:DZ24,Sheet1!EC24:ED24,Sheet1!EG24:EH24,Sheet1!EK24:EL24,Sheet1!EO24:EP24)</f>
        <v>0</v>
      </c>
      <c r="AJ16" s="4">
        <f>SUM(Sheet1!DI24,Sheet1!DK24,Sheet1!DM24,Sheet1!DO24,Sheet1!DQ24,Sheet1!DS24)</f>
        <v>0</v>
      </c>
      <c r="AK16" s="4">
        <f>SUM(Sheet1!DG24,Sheet1!DW24,Sheet1!EA24,Sheet1!EE24,Sheet1!EI24,Sheet1!EM24,Sheet1!EQ24)</f>
        <v>0</v>
      </c>
      <c r="AL16" s="4">
        <f>SUM(Sheet1!DU24,Sheet1!DY24,Sheet1!EC24,Sheet1!EG24,Sheet1!EK24,Sheet1!EO24)</f>
        <v>0</v>
      </c>
      <c r="AM16" s="4">
        <f t="shared" si="18"/>
        <v>0</v>
      </c>
      <c r="AN16" s="4">
        <f t="shared" si="19"/>
        <v>0</v>
      </c>
      <c r="AO16" s="4">
        <f>SUM(Sheet1!ES24:FD24)</f>
        <v>4</v>
      </c>
      <c r="AP16" s="4">
        <f>SUM(Sheet1!FG24:FH24,Sheet1!FK24:FL24,Sheet1!FO24:FP24,Sheet1!FS24:FT24,Sheet1!FW24:FX24,Sheet1!GA24:GB24)</f>
        <v>21</v>
      </c>
      <c r="AQ16" s="4">
        <f>SUM(Sheet1!FE24:FF24,Sheet1!FI24:FJ24,Sheet1!FM24:FN24,Sheet1!FQ24:FR24,Sheet1!FU24:FV24,Sheet1!FY24:FZ24)</f>
        <v>38</v>
      </c>
      <c r="AR16" s="4">
        <f>SUM(Sheet1!ES24,Sheet1!EU24,Sheet1!EW24,Sheet1!EY24,Sheet1!FA24,Sheet1!FC24)</f>
        <v>0</v>
      </c>
      <c r="AS16" s="4">
        <f>SUM(Sheet1!FG24,Sheet1!FK24,Sheet1!FO24,Sheet1!FS24,Sheet1!FW24,Sheet1!GA24)</f>
        <v>1</v>
      </c>
      <c r="AT16" s="4">
        <f>SUM(Sheet1!FY24,Sheet1!FU24,Sheet1!FQ24,Sheet1!FM24,Sheet1!FI24,Sheet1!FE24)</f>
        <v>1</v>
      </c>
      <c r="AU16" s="4">
        <f t="shared" si="20"/>
        <v>63</v>
      </c>
      <c r="AV16" s="4">
        <f t="shared" si="21"/>
        <v>2</v>
      </c>
      <c r="AW16" s="4">
        <f>SUM(Sheet1!IN24:IS24,Sheet1!JG24:JL24)</f>
        <v>0</v>
      </c>
      <c r="AX16" s="4">
        <f>SUM(Sheet1!IU24,Sheet1!IW24,Sheet1!IY24,Sheet1!JA24,Sheet1!JC24,Sheet1!JE24,Sheet1!IM24,Sheet1!JF24,Sheet1!JN24,Sheet1!JP24,Sheet1!JR24,Sheet1!JT24,Sheet1!JV24,Sheet1!JX24)</f>
        <v>0</v>
      </c>
      <c r="AY16" s="4">
        <f>SUM(Sheet1!JW24,Sheet1!JU24,Sheet1!JS24,Sheet1!JQ24,Sheet1!JO24,Sheet1!JM24,Sheet1!JD24,Sheet1!JB24,Sheet1!IZ24,Sheet1!IX24,Sheet1!IV24,Sheet1!IT24)</f>
        <v>0</v>
      </c>
      <c r="AZ16" s="4">
        <f>SUM(Sheet1!IN24:IS24)</f>
        <v>0</v>
      </c>
      <c r="BA16" s="4">
        <f>SUM(Sheet1!IM24,Sheet1!IU24,Sheet1!IW24,Sheet1!IY24,Sheet1!JA24,Sheet1!JC24,Sheet1!JE24)</f>
        <v>0</v>
      </c>
      <c r="BB16" s="4">
        <f>SUM(Sheet1!IT24,Sheet1!IV24,Sheet1!IX24,Sheet1!IZ24,Sheet1!JB24,Sheet1!JD24)</f>
        <v>0</v>
      </c>
      <c r="BC16" s="4">
        <f t="shared" si="22"/>
        <v>0</v>
      </c>
      <c r="BD16" s="4">
        <f t="shared" si="23"/>
        <v>0</v>
      </c>
      <c r="BE16" s="4">
        <f>SUM(Sheet1!OV24,Sheet1!PH24)</f>
        <v>0</v>
      </c>
      <c r="BF16" s="4">
        <f>SUM(Sheet1!OW24:OX24,Sheet1!PI24:PJ24)</f>
        <v>0</v>
      </c>
      <c r="BG16" s="4">
        <f>SUM(Sheet1!OY24,Sheet1!PK24)</f>
        <v>0</v>
      </c>
      <c r="BH16" s="4">
        <f>SUM(Sheet1!PL24:PS24,Sheet1!PV24:PW24)</f>
        <v>1</v>
      </c>
      <c r="BI16" s="4">
        <f>SUM(Sheet1!PT24:PU24,Sheet1!OZ24:PG24)</f>
        <v>1</v>
      </c>
      <c r="BJ16" s="4">
        <f>SUM(Sheet1!OT24)</f>
        <v>0</v>
      </c>
      <c r="BK16" s="4">
        <f>SUM(Sheet1!OU24)</f>
        <v>0</v>
      </c>
      <c r="BL16" s="4">
        <f>SUM(Sheet1!PY24,Sheet1!QK24)</f>
        <v>0</v>
      </c>
      <c r="BM16" s="4">
        <f>SUM(Sheet1!PZ24:QA24,Sheet1!QL24:QM24)</f>
        <v>8</v>
      </c>
      <c r="BN16" s="4">
        <f>SUM(Sheet1!QB24,Sheet1!QN24)</f>
        <v>2</v>
      </c>
      <c r="BO16" s="4">
        <f>SUM(Sheet1!QO24:QV24,Sheet1!QY24:QZ24)</f>
        <v>21</v>
      </c>
      <c r="BP16" s="4">
        <f>SUM(Sheet1!QC24:QJ24,Sheet1!QW24:QX24)</f>
        <v>36</v>
      </c>
      <c r="BQ16" s="4">
        <f>SUM(Sheet1!NT24)</f>
        <v>3</v>
      </c>
      <c r="BR16" s="4">
        <f>Sheet1!KR24</f>
        <v>0</v>
      </c>
      <c r="BS16" s="4">
        <f>Sheet1!KS24</f>
        <v>0</v>
      </c>
      <c r="BT16" s="4">
        <f>Sheet1!KU24</f>
        <v>0</v>
      </c>
      <c r="BU16" s="4">
        <f>Sheet1!KV24</f>
        <v>0</v>
      </c>
      <c r="BV16" s="4">
        <f>Sheet1!ZU24</f>
        <v>0</v>
      </c>
      <c r="BW16" s="4">
        <f>Sheet1!ZV24</f>
        <v>0</v>
      </c>
      <c r="BX16" s="4">
        <f>SUM(Sheet1!XI24:XJ24)</f>
        <v>2</v>
      </c>
      <c r="BY16" s="4">
        <f>SUM(Sheet1!YO24:YP24)</f>
        <v>0</v>
      </c>
      <c r="BZ16" s="70" t="str">
        <f>IFERROR(SUM(Sheet1!XM24:XN24)/SUM(Sheet1!YA24:YB24),"")</f>
        <v/>
      </c>
      <c r="CA16" s="70" t="str">
        <f>IFERROR(SUM(Sheet1!XO24:XP24,Sheet1!XQ24,Sheet1!XV24)/SUM(Sheet1!YC24:YD24,Sheet1!YE24,Sheet1!YJ24),"")</f>
        <v/>
      </c>
      <c r="CB16" s="70">
        <f>IFERROR(SUM(Sheet1!XR24:XU24,Sheet1!XW24:XZ24)/SUM(Sheet1!YF24:YI24,Sheet1!YK24:YN24),"")</f>
        <v>0.8</v>
      </c>
      <c r="CC16" s="72">
        <f>SUM(Sheet1!YW24)</f>
        <v>0</v>
      </c>
      <c r="CD16" s="72">
        <f>Sheet1!YU24</f>
        <v>0</v>
      </c>
      <c r="CE16" s="72">
        <f>Sheet1!YV24</f>
        <v>5</v>
      </c>
      <c r="CF16" s="70" t="str">
        <f>IFERROR(Sheet1!YW24/Sheet1!ZB24,"")</f>
        <v/>
      </c>
      <c r="CG16" s="70" t="str">
        <f>IFERROR(Sheet1!YU24/Sheet1!YZ24,"")</f>
        <v/>
      </c>
      <c r="CH16" s="70">
        <f>IFERROR(Sheet1!YV24/Sheet1!ZA24,"")</f>
        <v>0.7142857142857143</v>
      </c>
      <c r="CI16" s="72">
        <f>Sheet1!ZC24</f>
        <v>35</v>
      </c>
      <c r="CJ16" s="72">
        <f>Sheet1!ZD24</f>
        <v>0</v>
      </c>
      <c r="CK16" s="72">
        <f>Sheet1!ZE24</f>
        <v>13</v>
      </c>
      <c r="CL16" s="70" t="str">
        <f>IFERROR(Sheet1!ZK24/Sheet1!ZH24,"")</f>
        <v/>
      </c>
      <c r="CM16" s="70" t="str">
        <f>IFERROR(Sheet1!ZJ24/Sheet1!ZG24,"")</f>
        <v/>
      </c>
      <c r="CN16" s="70">
        <f>IFERROR((Sheet1!ZI24-Sheet1!ZK24)/(Sheet1!ZF24-Sheet1!ZH24),"")</f>
        <v>0</v>
      </c>
      <c r="CO16" s="70" t="str">
        <f>IFERROR(Sheet1!ZQ24/Sheet1!ZN24,"")</f>
        <v/>
      </c>
      <c r="CP16" s="70" t="str">
        <f>IFERROR(Sheet1!ZT24/Sheet1!ZN24,"")</f>
        <v/>
      </c>
      <c r="CQ16" s="70" t="str">
        <f>IFERROR(Sheet1!ZP24/Sheet1!ZM24,"")</f>
        <v/>
      </c>
      <c r="CR16" s="70" t="str">
        <f>IFERROR(Sheet1!ZS24/Sheet1!ZM24,"")</f>
        <v/>
      </c>
      <c r="CS16" s="70">
        <f>IFERROR((Sheet1!ZO24-Sheet1!ZQ24)/(Sheet1!ZL24-Sheet1!ZN24),"")</f>
        <v>0</v>
      </c>
      <c r="CT16" s="70">
        <f>IFERROR((Sheet1!ZR24-Sheet1!ZT24)/(Sheet1!ZL24-Sheet1!ZN24),"")</f>
        <v>0</v>
      </c>
    </row>
    <row r="17" spans="1:98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SUM(Sheet1!G25:R25)</f>
        <v>131</v>
      </c>
      <c r="D17" s="4">
        <f>SUM(Sheet1!U25:V25,Sheet1!Y25:Z25,Sheet1!AC25:AD25,Sheet1!AG25:AH25,Sheet1!AK25:AL25,Sheet1!AO25:AP25)</f>
        <v>107</v>
      </c>
      <c r="E17" s="4">
        <f>SUM(Sheet1!S25:T25,Sheet1!W25:X25,Sheet1!AA25:AB25,Sheet1!AE25:AF25,Sheet1!AI25:AJ25,Sheet1!AM25:AN25)</f>
        <v>109</v>
      </c>
      <c r="F17" s="4">
        <f>SUM(Sheet1!G25,Sheet1!I25,Sheet1!K25,Sheet1!M25,Sheet1!O25,Sheet1!Q25)</f>
        <v>0</v>
      </c>
      <c r="G17" s="4">
        <f>SUM(Sheet1!U25,Sheet1!Y25,Sheet1!AC25,Sheet1!AG25,Sheet1!AK25,Sheet1!AO25)</f>
        <v>1</v>
      </c>
      <c r="H17" s="4">
        <f>SUM(Sheet1!S25,Sheet1!W25,Sheet1!AA25,Sheet1!AE25,Sheet1!AI25,Sheet1!AM25)</f>
        <v>2</v>
      </c>
      <c r="I17" s="4">
        <f t="shared" si="12"/>
        <v>347</v>
      </c>
      <c r="J17" s="4">
        <f t="shared" si="13"/>
        <v>3</v>
      </c>
      <c r="K17" s="4">
        <f>SUM(Sheet1!AU25:AX25)</f>
        <v>42</v>
      </c>
      <c r="L17" s="4">
        <f>SUM(Sheet1!AU25,Sheet1!AW25)</f>
        <v>0</v>
      </c>
      <c r="M17" s="4">
        <f>SUM(Sheet1!LX25:MC25,Sheet1!MV25:NA25)</f>
        <v>1</v>
      </c>
      <c r="N17" s="4">
        <f>SUM(Sheet1!ME25,Sheet1!MG25,Sheet1!MI25,Sheet1!MK25,Sheet1!MM25,Sheet1!MO25,Sheet1!MQ25,Sheet1!MS25,Sheet1!MU25,Sheet1!NC25,Sheet1!NE25,Sheet1!NG25,Sheet1!NI25,Sheet1!NK25,Sheet1!NM25,Sheet1!NO25,Sheet1!NQ25,Sheet1!NS25)</f>
        <v>3</v>
      </c>
      <c r="O17" s="4">
        <f>SUM(Sheet1!MD25,Sheet1!MF25,Sheet1!MH25,Sheet1!MJ25,Sheet1!ML25,Sheet1!MN25,Sheet1!MP25,Sheet1!MR25,Sheet1!MT25,Sheet1!NB25,Sheet1!ND25,Sheet1!NF25,Sheet1!NH25,Sheet1!NJ25,Sheet1!NL25,Sheet1!NN25,Sheet1!NP25,Sheet1!NR25)</f>
        <v>7</v>
      </c>
      <c r="P17" s="4">
        <f>SUM(Sheet1!LX25:MC25)</f>
        <v>0</v>
      </c>
      <c r="Q17" s="4">
        <f>SUM(Sheet1!ME25,Sheet1!MG25,Sheet1!MI25,Sheet1!MK25,Sheet1!MM25,Sheet1!MO25,Sheet1!MQ25,Sheet1!MS25,Sheet1!MU25)</f>
        <v>0</v>
      </c>
      <c r="R17" s="4">
        <f>SUM(Sheet1!MD25,Sheet1!MF25,Sheet1!MH25,Sheet1!MJ25,Sheet1!ML25,Sheet1!MN25,Sheet1!MP25,Sheet1!MR25,Sheet1!MT25)</f>
        <v>1</v>
      </c>
      <c r="S17" s="4">
        <f t="shared" si="14"/>
        <v>11</v>
      </c>
      <c r="T17" s="4">
        <f t="shared" si="15"/>
        <v>1</v>
      </c>
      <c r="U17" s="4">
        <f>SUM(Sheet1!KA25:KB25,Sheet1!KD25:KE25,Sheet1!KG25:KH25,Sheet1!KJ25:KK25)</f>
        <v>212</v>
      </c>
      <c r="V17" s="4">
        <f>SUM(Sheet1!KA25,Sheet1!KD25,Sheet1!KG25,Sheet1!KJ25)</f>
        <v>6</v>
      </c>
      <c r="W17" s="4">
        <f>SUM(Sheet1!BC25:BT25)</f>
        <v>11</v>
      </c>
      <c r="X17" s="4">
        <f>SUM(Sheet1!BC25,Sheet1!BE25,Sheet1!BG25,Sheet1!BI25,Sheet1!BK25,Sheet1!BM25,Sheet1!BO25,Sheet1!BQ25,Sheet1!BS25)</f>
        <v>0</v>
      </c>
      <c r="Y17" s="4">
        <f>SUM(Sheet1!BU25:CF25)</f>
        <v>45</v>
      </c>
      <c r="Z17" s="4">
        <f>SUM(Sheet1!CI25:CJ25,Sheet1!CM25:CN25,Sheet1!CQ25:CR25,Sheet1!CU25:CV25,Sheet1!CY25:CZ25,Sheet1!DC25:DD25)</f>
        <v>187</v>
      </c>
      <c r="AA17" s="4">
        <f>SUM(Sheet1!CG25:CH25,Sheet1!CK25:CL25,Sheet1!CO25:CP25,Sheet1!CS25:CT25,Sheet1!CW25:CX25,Sheet1!DA25:DB25)</f>
        <v>309</v>
      </c>
      <c r="AB17" s="4">
        <f>SUM(Sheet1!BU25,Sheet1!BW25,Sheet1!BY25,Sheet1!CA25,Sheet1!CC25,Sheet1!CE25)</f>
        <v>1</v>
      </c>
      <c r="AC17" s="4">
        <f>SUM(Sheet1!CI25,Sheet1!CM25,Sheet1!CQ25,Sheet1!CU25,Sheet1!CY25,Sheet1!DC25)</f>
        <v>11</v>
      </c>
      <c r="AD17" s="4">
        <f>SUM(Sheet1!CG25,Sheet1!CK25,Sheet1!CO25,Sheet1!CS25,Sheet1!CW25,Sheet1!DA25)</f>
        <v>12</v>
      </c>
      <c r="AE17" s="4">
        <f t="shared" si="16"/>
        <v>541</v>
      </c>
      <c r="AF17" s="4">
        <f t="shared" si="17"/>
        <v>24</v>
      </c>
      <c r="AG17" s="4">
        <f>SUM(Sheet1!DI25:DT25)</f>
        <v>14</v>
      </c>
      <c r="AH17" s="4">
        <f>SUM(Sheet1!DG25:DH25,Sheet1!DW25:DX25,Sheet1!EA25:EB25,Sheet1!EE25:EF25,Sheet1!EI25:EJ25,Sheet1!EM25:EN25,Sheet1!EQ25:ER25)</f>
        <v>315</v>
      </c>
      <c r="AI17" s="4">
        <f>SUM(Sheet1!DU25:DV25,Sheet1!DY25:DZ25,Sheet1!EC25:ED25,Sheet1!EG25:EH25,Sheet1!EK25:EL25,Sheet1!EO25:EP25)</f>
        <v>358</v>
      </c>
      <c r="AJ17" s="4">
        <f>SUM(Sheet1!DI25,Sheet1!DK25,Sheet1!DM25,Sheet1!DO25,Sheet1!DQ25,Sheet1!DS25)</f>
        <v>0</v>
      </c>
      <c r="AK17" s="4">
        <f>SUM(Sheet1!DG25,Sheet1!DW25,Sheet1!EA25,Sheet1!EE25,Sheet1!EI25,Sheet1!EM25,Sheet1!EQ25)</f>
        <v>8</v>
      </c>
      <c r="AL17" s="4">
        <f>SUM(Sheet1!DU25,Sheet1!DY25,Sheet1!EC25,Sheet1!EG25,Sheet1!EK25,Sheet1!EO25)</f>
        <v>5</v>
      </c>
      <c r="AM17" s="4">
        <f t="shared" si="18"/>
        <v>687</v>
      </c>
      <c r="AN17" s="4">
        <f t="shared" si="19"/>
        <v>13</v>
      </c>
      <c r="AO17" s="4">
        <f>SUM(Sheet1!ES25:FD25)</f>
        <v>1</v>
      </c>
      <c r="AP17" s="4">
        <f>SUM(Sheet1!FG25:FH25,Sheet1!FK25:FL25,Sheet1!FO25:FP25,Sheet1!FS25:FT25,Sheet1!FW25:FX25,Sheet1!GA25:GB25)</f>
        <v>42</v>
      </c>
      <c r="AQ17" s="4">
        <f>SUM(Sheet1!FE25:FF25,Sheet1!FI25:FJ25,Sheet1!FM25:FN25,Sheet1!FQ25:FR25,Sheet1!FU25:FV25,Sheet1!FY25:FZ25)</f>
        <v>58</v>
      </c>
      <c r="AR17" s="4">
        <f>SUM(Sheet1!ES25,Sheet1!EU25,Sheet1!EW25,Sheet1!EY25,Sheet1!FA25,Sheet1!FC25)</f>
        <v>0</v>
      </c>
      <c r="AS17" s="4">
        <f>SUM(Sheet1!FG25,Sheet1!FK25,Sheet1!FO25,Sheet1!FS25,Sheet1!FW25,Sheet1!GA25)</f>
        <v>0</v>
      </c>
      <c r="AT17" s="4">
        <f>SUM(Sheet1!FY25,Sheet1!FU25,Sheet1!FQ25,Sheet1!FM25,Sheet1!FI25,Sheet1!FE25)</f>
        <v>1</v>
      </c>
      <c r="AU17" s="4">
        <f t="shared" si="20"/>
        <v>101</v>
      </c>
      <c r="AV17" s="4">
        <f t="shared" si="21"/>
        <v>1</v>
      </c>
      <c r="AW17" s="4">
        <f>SUM(Sheet1!IN25:IS25,Sheet1!JG25:JL25)</f>
        <v>11</v>
      </c>
      <c r="AX17" s="4">
        <f>SUM(Sheet1!IU25,Sheet1!IW25,Sheet1!IY25,Sheet1!JA25,Sheet1!JC25,Sheet1!JE25,Sheet1!IM25,Sheet1!JF25,Sheet1!JN25,Sheet1!JP25,Sheet1!JR25,Sheet1!JT25,Sheet1!JV25,Sheet1!JX25)</f>
        <v>3</v>
      </c>
      <c r="AY17" s="4">
        <f>SUM(Sheet1!JW25,Sheet1!JU25,Sheet1!JS25,Sheet1!JQ25,Sheet1!JO25,Sheet1!JM25,Sheet1!JD25,Sheet1!JB25,Sheet1!IZ25,Sheet1!IX25,Sheet1!IV25,Sheet1!IT25)</f>
        <v>2</v>
      </c>
      <c r="AZ17" s="4">
        <f>SUM(Sheet1!IN25:IS25)</f>
        <v>0</v>
      </c>
      <c r="BA17" s="4">
        <f>SUM(Sheet1!IM25,Sheet1!IU25,Sheet1!IW25,Sheet1!IY25,Sheet1!JA25,Sheet1!JC25,Sheet1!JE25)</f>
        <v>2</v>
      </c>
      <c r="BB17" s="4">
        <f>SUM(Sheet1!IT25,Sheet1!IV25,Sheet1!IX25,Sheet1!IZ25,Sheet1!JB25,Sheet1!JD25)</f>
        <v>0</v>
      </c>
      <c r="BC17" s="4">
        <f t="shared" si="22"/>
        <v>16</v>
      </c>
      <c r="BD17" s="4">
        <f t="shared" si="23"/>
        <v>2</v>
      </c>
      <c r="BE17" s="4">
        <f>SUM(Sheet1!OV25,Sheet1!PH25)</f>
        <v>0</v>
      </c>
      <c r="BF17" s="4">
        <f>SUM(Sheet1!OW25:OX25,Sheet1!PI25:PJ25)</f>
        <v>2</v>
      </c>
      <c r="BG17" s="4">
        <f>SUM(Sheet1!OY25,Sheet1!PK25)</f>
        <v>0</v>
      </c>
      <c r="BH17" s="4">
        <f>SUM(Sheet1!PL25:PS25,Sheet1!PV25:PW25)</f>
        <v>29</v>
      </c>
      <c r="BI17" s="4">
        <f>SUM(Sheet1!PT25:PU25,Sheet1!OZ25:PG25)</f>
        <v>28</v>
      </c>
      <c r="BJ17" s="4">
        <f>SUM(Sheet1!OT25)</f>
        <v>4</v>
      </c>
      <c r="BK17" s="4">
        <f>SUM(Sheet1!OU25)</f>
        <v>0</v>
      </c>
      <c r="BL17" s="4">
        <f>SUM(Sheet1!PY25,Sheet1!QK25)</f>
        <v>4</v>
      </c>
      <c r="BM17" s="4">
        <f>SUM(Sheet1!PZ25:QA25,Sheet1!QL25:QM25)</f>
        <v>170</v>
      </c>
      <c r="BN17" s="4">
        <f>SUM(Sheet1!QB25,Sheet1!QN25)</f>
        <v>63</v>
      </c>
      <c r="BO17" s="4">
        <f>SUM(Sheet1!QO25:QV25,Sheet1!QY25:QZ25)</f>
        <v>924</v>
      </c>
      <c r="BP17" s="4">
        <f>SUM(Sheet1!QC25:QJ25,Sheet1!QW25:QX25)</f>
        <v>2074</v>
      </c>
      <c r="BQ17" s="4">
        <f>SUM(Sheet1!NT25)</f>
        <v>31</v>
      </c>
      <c r="BR17" s="4">
        <f>Sheet1!KR25</f>
        <v>16</v>
      </c>
      <c r="BS17" s="4">
        <f>Sheet1!KS25</f>
        <v>0</v>
      </c>
      <c r="BT17" s="4">
        <f>Sheet1!KU25</f>
        <v>0</v>
      </c>
      <c r="BU17" s="4">
        <f>Sheet1!KV25</f>
        <v>0</v>
      </c>
      <c r="BV17" s="4">
        <f>Sheet1!ZU25</f>
        <v>16</v>
      </c>
      <c r="BW17" s="4">
        <f>Sheet1!ZV25</f>
        <v>0</v>
      </c>
      <c r="BX17" s="4">
        <f>SUM(Sheet1!XI25:XJ25)</f>
        <v>59</v>
      </c>
      <c r="BY17" s="4">
        <f>SUM(Sheet1!YO25:YP25)</f>
        <v>49</v>
      </c>
      <c r="BZ17" s="70">
        <f>IFERROR(SUM(Sheet1!XM25:XN25)/SUM(Sheet1!YA25:YB25),"")</f>
        <v>0.91666666666666663</v>
      </c>
      <c r="CA17" s="70">
        <f>IFERROR(SUM(Sheet1!XO25:XP25,Sheet1!XQ25,Sheet1!XV25)/SUM(Sheet1!YC25:YD25,Sheet1!YE25,Sheet1!YJ25),"")</f>
        <v>0.75</v>
      </c>
      <c r="CB17" s="70">
        <f>IFERROR(SUM(Sheet1!XR25:XU25,Sheet1!XW25:XZ25)/SUM(Sheet1!YF25:YI25,Sheet1!YK25:YN25),"")</f>
        <v>0.7857142857142857</v>
      </c>
      <c r="CC17" s="72">
        <f>SUM(Sheet1!YW25)</f>
        <v>4</v>
      </c>
      <c r="CD17" s="72">
        <f>Sheet1!YU25</f>
        <v>6</v>
      </c>
      <c r="CE17" s="72">
        <f>Sheet1!YV25</f>
        <v>77</v>
      </c>
      <c r="CF17" s="70">
        <f>IFERROR(Sheet1!YW25/Sheet1!ZB25,"")</f>
        <v>0.5714285714285714</v>
      </c>
      <c r="CG17" s="70">
        <f>IFERROR(Sheet1!YU25/Sheet1!YZ25,"")</f>
        <v>0.31578947368421051</v>
      </c>
      <c r="CH17" s="70">
        <f>IFERROR(Sheet1!YV25/Sheet1!ZA25,"")</f>
        <v>0.63114754098360659</v>
      </c>
      <c r="CI17" s="72">
        <f>Sheet1!ZC25</f>
        <v>2196</v>
      </c>
      <c r="CJ17" s="72">
        <f>Sheet1!ZD25</f>
        <v>309</v>
      </c>
      <c r="CK17" s="72">
        <f>Sheet1!ZE25</f>
        <v>539</v>
      </c>
      <c r="CL17" s="70">
        <f>IFERROR(Sheet1!ZK25/Sheet1!ZH25,"")</f>
        <v>0.16666666666666666</v>
      </c>
      <c r="CM17" s="70">
        <f>IFERROR(Sheet1!ZJ25/Sheet1!ZG25,"")</f>
        <v>0.66666666666666663</v>
      </c>
      <c r="CN17" s="70">
        <f>IFERROR((Sheet1!ZI25-Sheet1!ZK25)/(Sheet1!ZF25-Sheet1!ZH25),"")</f>
        <v>0.58490566037735847</v>
      </c>
      <c r="CO17" s="70">
        <f>IFERROR(Sheet1!ZQ25/Sheet1!ZN25,"")</f>
        <v>0.7</v>
      </c>
      <c r="CP17" s="70">
        <f>IFERROR(Sheet1!ZT25/Sheet1!ZN25,"")</f>
        <v>0</v>
      </c>
      <c r="CQ17" s="70">
        <f>IFERROR(Sheet1!ZP25/Sheet1!ZM25,"")</f>
        <v>0.84615384615384615</v>
      </c>
      <c r="CR17" s="70">
        <f>IFERROR(Sheet1!ZS25/Sheet1!ZM25,"")</f>
        <v>0</v>
      </c>
      <c r="CS17" s="70">
        <f>IFERROR((Sheet1!ZO25-Sheet1!ZQ25)/(Sheet1!ZL25-Sheet1!ZN25),"")</f>
        <v>0.72972972972972971</v>
      </c>
      <c r="CT17" s="70">
        <f>IFERROR((Sheet1!ZR25-Sheet1!ZT25)/(Sheet1!ZL25-Sheet1!ZN25),"")</f>
        <v>0</v>
      </c>
    </row>
    <row r="18" spans="1:98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SUM(Sheet1!G26:R26)</f>
        <v>1</v>
      </c>
      <c r="D18" s="4">
        <f>SUM(Sheet1!U26:V26,Sheet1!Y26:Z26,Sheet1!AC26:AD26,Sheet1!AG26:AH26,Sheet1!AK26:AL26,Sheet1!AO26:AP26)</f>
        <v>7</v>
      </c>
      <c r="E18" s="4">
        <f>SUM(Sheet1!S26:T26,Sheet1!W26:X26,Sheet1!AA26:AB26,Sheet1!AE26:AF26,Sheet1!AI26:AJ26,Sheet1!AM26:AN26)</f>
        <v>8</v>
      </c>
      <c r="F18" s="4">
        <f>SUM(Sheet1!G26,Sheet1!I26,Sheet1!K26,Sheet1!M26,Sheet1!O26,Sheet1!Q26)</f>
        <v>0</v>
      </c>
      <c r="G18" s="4">
        <f>SUM(Sheet1!U26,Sheet1!Y26,Sheet1!AC26,Sheet1!AG26,Sheet1!AK26,Sheet1!AO26)</f>
        <v>1</v>
      </c>
      <c r="H18" s="4">
        <f>SUM(Sheet1!S26,Sheet1!W26,Sheet1!AA26,Sheet1!AE26,Sheet1!AI26,Sheet1!AM26)</f>
        <v>0</v>
      </c>
      <c r="I18" s="4">
        <f t="shared" si="12"/>
        <v>16</v>
      </c>
      <c r="J18" s="4">
        <f t="shared" si="13"/>
        <v>1</v>
      </c>
      <c r="K18" s="4">
        <f>SUM(Sheet1!AU26:AX26)</f>
        <v>8</v>
      </c>
      <c r="L18" s="4">
        <f>SUM(Sheet1!AU26,Sheet1!AW26)</f>
        <v>0</v>
      </c>
      <c r="M18" s="4">
        <f>SUM(Sheet1!LX26:MC26,Sheet1!MV26:NA26)</f>
        <v>1</v>
      </c>
      <c r="N18" s="4">
        <f>SUM(Sheet1!ME26,Sheet1!MG26,Sheet1!MI26,Sheet1!MK26,Sheet1!MM26,Sheet1!MO26,Sheet1!MQ26,Sheet1!MS26,Sheet1!MU26,Sheet1!NC26,Sheet1!NE26,Sheet1!NG26,Sheet1!NI26,Sheet1!NK26,Sheet1!NM26,Sheet1!NO26,Sheet1!NQ26,Sheet1!NS26)</f>
        <v>0</v>
      </c>
      <c r="O18" s="4">
        <f>SUM(Sheet1!MD26,Sheet1!MF26,Sheet1!MH26,Sheet1!MJ26,Sheet1!ML26,Sheet1!MN26,Sheet1!MP26,Sheet1!MR26,Sheet1!MT26,Sheet1!NB26,Sheet1!ND26,Sheet1!NF26,Sheet1!NH26,Sheet1!NJ26,Sheet1!NL26,Sheet1!NN26,Sheet1!NP26,Sheet1!NR26)</f>
        <v>0</v>
      </c>
      <c r="P18" s="4">
        <f>SUM(Sheet1!LX26:MC26)</f>
        <v>0</v>
      </c>
      <c r="Q18" s="4">
        <f>SUM(Sheet1!ME26,Sheet1!MG26,Sheet1!MI26,Sheet1!MK26,Sheet1!MM26,Sheet1!MO26,Sheet1!MQ26,Sheet1!MS26,Sheet1!MU26)</f>
        <v>0</v>
      </c>
      <c r="R18" s="4">
        <f>SUM(Sheet1!MD26,Sheet1!MF26,Sheet1!MH26,Sheet1!MJ26,Sheet1!ML26,Sheet1!MN26,Sheet1!MP26,Sheet1!MR26,Sheet1!MT26)</f>
        <v>0</v>
      </c>
      <c r="S18" s="4">
        <f t="shared" si="14"/>
        <v>1</v>
      </c>
      <c r="T18" s="4">
        <f t="shared" si="15"/>
        <v>0</v>
      </c>
      <c r="U18" s="4">
        <f>SUM(Sheet1!KA26:KB26,Sheet1!KD26:KE26,Sheet1!KG26:KH26,Sheet1!KJ26:KK26)</f>
        <v>161</v>
      </c>
      <c r="V18" s="4">
        <f>SUM(Sheet1!KA26,Sheet1!KD26,Sheet1!KG26,Sheet1!KJ26)</f>
        <v>5</v>
      </c>
      <c r="W18" s="4">
        <f>SUM(Sheet1!BC26:BT26)</f>
        <v>3</v>
      </c>
      <c r="X18" s="4">
        <f>SUM(Sheet1!BC26,Sheet1!BE26,Sheet1!BG26,Sheet1!BI26,Sheet1!BK26,Sheet1!BM26,Sheet1!BO26,Sheet1!BQ26,Sheet1!BS26)</f>
        <v>0</v>
      </c>
      <c r="Y18" s="4">
        <f>SUM(Sheet1!BU26:CF26)</f>
        <v>3</v>
      </c>
      <c r="Z18" s="4">
        <f>SUM(Sheet1!CI26:CJ26,Sheet1!CM26:CN26,Sheet1!CQ26:CR26,Sheet1!CU26:CV26,Sheet1!CY26:CZ26,Sheet1!DC26:DD26)</f>
        <v>2</v>
      </c>
      <c r="AA18" s="4">
        <f>SUM(Sheet1!CG26:CH26,Sheet1!CK26:CL26,Sheet1!CO26:CP26,Sheet1!CS26:CT26,Sheet1!CW26:CX26,Sheet1!DA26:DB26)</f>
        <v>10</v>
      </c>
      <c r="AB18" s="4">
        <f>SUM(Sheet1!BU26,Sheet1!BW26,Sheet1!BY26,Sheet1!CA26,Sheet1!CC26,Sheet1!CE26)</f>
        <v>0</v>
      </c>
      <c r="AC18" s="4">
        <f>SUM(Sheet1!CI26,Sheet1!CM26,Sheet1!CQ26,Sheet1!CU26,Sheet1!CY26,Sheet1!DC26)</f>
        <v>0</v>
      </c>
      <c r="AD18" s="4">
        <f>SUM(Sheet1!CG26,Sheet1!CK26,Sheet1!CO26,Sheet1!CS26,Sheet1!CW26,Sheet1!DA26)</f>
        <v>0</v>
      </c>
      <c r="AE18" s="4">
        <f t="shared" si="16"/>
        <v>15</v>
      </c>
      <c r="AF18" s="4">
        <f t="shared" si="17"/>
        <v>0</v>
      </c>
      <c r="AG18" s="4">
        <f>SUM(Sheet1!DI26:DT26)</f>
        <v>3</v>
      </c>
      <c r="AH18" s="4">
        <f>SUM(Sheet1!DG26:DH26,Sheet1!DW26:DX26,Sheet1!EA26:EB26,Sheet1!EE26:EF26,Sheet1!EI26:EJ26,Sheet1!EM26:EN26,Sheet1!EQ26:ER26)</f>
        <v>169</v>
      </c>
      <c r="AI18" s="4">
        <f>SUM(Sheet1!DU26:DV26,Sheet1!DY26:DZ26,Sheet1!EC26:ED26,Sheet1!EG26:EH26,Sheet1!EK26:EL26,Sheet1!EO26:EP26)</f>
        <v>35</v>
      </c>
      <c r="AJ18" s="4">
        <f>SUM(Sheet1!DI26,Sheet1!DK26,Sheet1!DM26,Sheet1!DO26,Sheet1!DQ26,Sheet1!DS26)</f>
        <v>0</v>
      </c>
      <c r="AK18" s="4">
        <f>SUM(Sheet1!DG26,Sheet1!DW26,Sheet1!EA26,Sheet1!EE26,Sheet1!EI26,Sheet1!EM26,Sheet1!EQ26)</f>
        <v>3</v>
      </c>
      <c r="AL18" s="4">
        <f>SUM(Sheet1!DU26,Sheet1!DY26,Sheet1!EC26,Sheet1!EG26,Sheet1!EK26,Sheet1!EO26)</f>
        <v>0</v>
      </c>
      <c r="AM18" s="4">
        <f t="shared" si="18"/>
        <v>207</v>
      </c>
      <c r="AN18" s="4">
        <f t="shared" si="19"/>
        <v>3</v>
      </c>
      <c r="AO18" s="4">
        <f>SUM(Sheet1!ES26:FD26)</f>
        <v>2</v>
      </c>
      <c r="AP18" s="4">
        <f>SUM(Sheet1!FG26:FH26,Sheet1!FK26:FL26,Sheet1!FO26:FP26,Sheet1!FS26:FT26,Sheet1!FW26:FX26,Sheet1!GA26:GB26)</f>
        <v>21</v>
      </c>
      <c r="AQ18" s="4">
        <f>SUM(Sheet1!FE26:FF26,Sheet1!FI26:FJ26,Sheet1!FM26:FN26,Sheet1!FQ26:FR26,Sheet1!FU26:FV26,Sheet1!FY26:FZ26)</f>
        <v>16</v>
      </c>
      <c r="AR18" s="4">
        <f>SUM(Sheet1!ES26,Sheet1!EU26,Sheet1!EW26,Sheet1!EY26,Sheet1!FA26,Sheet1!FC26)</f>
        <v>0</v>
      </c>
      <c r="AS18" s="4">
        <f>SUM(Sheet1!FG26,Sheet1!FK26,Sheet1!FO26,Sheet1!FS26,Sheet1!FW26,Sheet1!GA26)</f>
        <v>0</v>
      </c>
      <c r="AT18" s="4">
        <f>SUM(Sheet1!FY26,Sheet1!FU26,Sheet1!FQ26,Sheet1!FM26,Sheet1!FI26,Sheet1!FE26)</f>
        <v>1</v>
      </c>
      <c r="AU18" s="4">
        <f t="shared" si="20"/>
        <v>39</v>
      </c>
      <c r="AV18" s="4">
        <f t="shared" si="21"/>
        <v>1</v>
      </c>
      <c r="AW18" s="4">
        <f>SUM(Sheet1!IN26:IS26,Sheet1!JG26:JL26)</f>
        <v>3</v>
      </c>
      <c r="AX18" s="4">
        <f>SUM(Sheet1!IU26,Sheet1!IW26,Sheet1!IY26,Sheet1!JA26,Sheet1!JC26,Sheet1!JE26,Sheet1!IM26,Sheet1!JF26,Sheet1!JN26,Sheet1!JP26,Sheet1!JR26,Sheet1!JT26,Sheet1!JV26,Sheet1!JX26)</f>
        <v>5</v>
      </c>
      <c r="AY18" s="4">
        <f>SUM(Sheet1!JW26,Sheet1!JU26,Sheet1!JS26,Sheet1!JQ26,Sheet1!JO26,Sheet1!JM26,Sheet1!JD26,Sheet1!JB26,Sheet1!IZ26,Sheet1!IX26,Sheet1!IV26,Sheet1!IT26)</f>
        <v>0</v>
      </c>
      <c r="AZ18" s="4">
        <f>SUM(Sheet1!IN26:IS26)</f>
        <v>0</v>
      </c>
      <c r="BA18" s="4">
        <f>SUM(Sheet1!IM26,Sheet1!IU26,Sheet1!IW26,Sheet1!IY26,Sheet1!JA26,Sheet1!JC26,Sheet1!JE26)</f>
        <v>3</v>
      </c>
      <c r="BB18" s="4">
        <f>SUM(Sheet1!IT26,Sheet1!IV26,Sheet1!IX26,Sheet1!IZ26,Sheet1!JB26,Sheet1!JD26)</f>
        <v>0</v>
      </c>
      <c r="BC18" s="4">
        <f t="shared" si="22"/>
        <v>8</v>
      </c>
      <c r="BD18" s="4">
        <f t="shared" si="23"/>
        <v>3</v>
      </c>
      <c r="BE18" s="4">
        <f>SUM(Sheet1!OV26,Sheet1!PH26)</f>
        <v>2</v>
      </c>
      <c r="BF18" s="4">
        <f>SUM(Sheet1!OW26:OX26,Sheet1!PI26:PJ26)</f>
        <v>1</v>
      </c>
      <c r="BG18" s="4">
        <f>SUM(Sheet1!OY26,Sheet1!PK26)</f>
        <v>0</v>
      </c>
      <c r="BH18" s="4">
        <f>SUM(Sheet1!PL26:PS26,Sheet1!PV26:PW26)</f>
        <v>4</v>
      </c>
      <c r="BI18" s="4">
        <f>SUM(Sheet1!PT26:PU26,Sheet1!OZ26:PG26)</f>
        <v>8</v>
      </c>
      <c r="BJ18" s="4">
        <f>SUM(Sheet1!OT26)</f>
        <v>6</v>
      </c>
      <c r="BK18" s="4">
        <f>SUM(Sheet1!OU26)</f>
        <v>0</v>
      </c>
      <c r="BL18" s="4">
        <f>SUM(Sheet1!PY26,Sheet1!QK26)</f>
        <v>4</v>
      </c>
      <c r="BM18" s="4">
        <f>SUM(Sheet1!PZ26:QA26,Sheet1!QL26:QM26)</f>
        <v>33</v>
      </c>
      <c r="BN18" s="4">
        <f>SUM(Sheet1!QB26,Sheet1!QN26)</f>
        <v>5</v>
      </c>
      <c r="BO18" s="4">
        <f>SUM(Sheet1!QO26:QV26,Sheet1!QY26:QZ26)</f>
        <v>126</v>
      </c>
      <c r="BP18" s="4">
        <f>SUM(Sheet1!QC26:QJ26,Sheet1!QW26:QX26)</f>
        <v>325</v>
      </c>
      <c r="BQ18" s="4">
        <f>SUM(Sheet1!NT26)</f>
        <v>2</v>
      </c>
      <c r="BR18" s="4">
        <f>Sheet1!KR26</f>
        <v>2</v>
      </c>
      <c r="BS18" s="4">
        <f>Sheet1!KS26</f>
        <v>0</v>
      </c>
      <c r="BT18" s="4">
        <f>Sheet1!KU26</f>
        <v>1</v>
      </c>
      <c r="BU18" s="4">
        <f>Sheet1!KV26</f>
        <v>1</v>
      </c>
      <c r="BV18" s="4">
        <f>Sheet1!ZU26</f>
        <v>4</v>
      </c>
      <c r="BW18" s="4">
        <f>Sheet1!ZV26</f>
        <v>3</v>
      </c>
      <c r="BX18" s="4">
        <f>SUM(Sheet1!XI26:XJ26)</f>
        <v>15</v>
      </c>
      <c r="BY18" s="4">
        <f>SUM(Sheet1!YO26:YP26)</f>
        <v>9</v>
      </c>
      <c r="BZ18" s="70">
        <f>IFERROR(SUM(Sheet1!XM26:XN26)/SUM(Sheet1!YA26:YB26),"")</f>
        <v>0.33333333333333331</v>
      </c>
      <c r="CA18" s="70">
        <f>IFERROR(SUM(Sheet1!XO26:XP26,Sheet1!XQ26,Sheet1!XV26)/SUM(Sheet1!YC26:YD26,Sheet1!YE26,Sheet1!YJ26),"")</f>
        <v>1</v>
      </c>
      <c r="CB18" s="70">
        <f>IFERROR(SUM(Sheet1!XR26:XU26,Sheet1!XW26:XZ26)/SUM(Sheet1!YF26:YI26,Sheet1!YK26:YN26),"")</f>
        <v>0.75</v>
      </c>
      <c r="CC18" s="72">
        <f>SUM(Sheet1!YW26)</f>
        <v>13</v>
      </c>
      <c r="CD18" s="72">
        <f>Sheet1!YU26</f>
        <v>0</v>
      </c>
      <c r="CE18" s="72">
        <f>Sheet1!YV26</f>
        <v>26</v>
      </c>
      <c r="CF18" s="70">
        <f>IFERROR(Sheet1!YW26/Sheet1!ZB26,"")</f>
        <v>0.72222222222222221</v>
      </c>
      <c r="CG18" s="70">
        <f>IFERROR(Sheet1!YU26/Sheet1!YZ26,"")</f>
        <v>0</v>
      </c>
      <c r="CH18" s="70">
        <f>IFERROR(Sheet1!YV26/Sheet1!ZA26,"")</f>
        <v>0.59090909090909094</v>
      </c>
      <c r="CI18" s="72">
        <f>Sheet1!ZC26</f>
        <v>276</v>
      </c>
      <c r="CJ18" s="72">
        <f>Sheet1!ZD26</f>
        <v>8</v>
      </c>
      <c r="CK18" s="72">
        <f>Sheet1!ZE26</f>
        <v>68</v>
      </c>
      <c r="CL18" s="70" t="str">
        <f>IFERROR(Sheet1!ZK26/Sheet1!ZH26,"")</f>
        <v/>
      </c>
      <c r="CM18" s="70">
        <f>IFERROR(Sheet1!ZJ26/Sheet1!ZG26,"")</f>
        <v>1</v>
      </c>
      <c r="CN18" s="70">
        <f>IFERROR((Sheet1!ZI26-Sheet1!ZK26)/(Sheet1!ZF26-Sheet1!ZH26),"")</f>
        <v>0.8571428571428571</v>
      </c>
      <c r="CO18" s="70">
        <f>IFERROR(Sheet1!ZQ26/Sheet1!ZN26,"")</f>
        <v>0.5</v>
      </c>
      <c r="CP18" s="70">
        <f>IFERROR(Sheet1!ZT26/Sheet1!ZN26,"")</f>
        <v>0.5</v>
      </c>
      <c r="CQ18" s="70">
        <f>IFERROR(Sheet1!ZP26/Sheet1!ZM26,"")</f>
        <v>0.5</v>
      </c>
      <c r="CR18" s="70">
        <f>IFERROR(Sheet1!ZS26/Sheet1!ZM26,"")</f>
        <v>0.5</v>
      </c>
      <c r="CS18" s="70">
        <f>IFERROR((Sheet1!ZO26-Sheet1!ZQ26)/(Sheet1!ZL26-Sheet1!ZN26),"")</f>
        <v>0.15789473684210525</v>
      </c>
      <c r="CT18" s="70">
        <f>IFERROR((Sheet1!ZR26-Sheet1!ZT26)/(Sheet1!ZL26-Sheet1!ZN26),"")</f>
        <v>0.31578947368421051</v>
      </c>
    </row>
    <row r="19" spans="1:98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SUM(Sheet1!G27:R27)</f>
        <v>0</v>
      </c>
      <c r="D19" s="4">
        <f>SUM(Sheet1!U27:V27,Sheet1!Y27:Z27,Sheet1!AC27:AD27,Sheet1!AG27:AH27,Sheet1!AK27:AL27,Sheet1!AO27:AP27)</f>
        <v>0</v>
      </c>
      <c r="E19" s="4">
        <f>SUM(Sheet1!S27:T27,Sheet1!W27:X27,Sheet1!AA27:AB27,Sheet1!AE27:AF27,Sheet1!AI27:AJ27,Sheet1!AM27:AN27)</f>
        <v>0</v>
      </c>
      <c r="F19" s="4">
        <f>SUM(Sheet1!G27,Sheet1!I27,Sheet1!K27,Sheet1!M27,Sheet1!O27,Sheet1!Q27)</f>
        <v>0</v>
      </c>
      <c r="G19" s="4">
        <f>SUM(Sheet1!U27,Sheet1!Y27,Sheet1!AC27,Sheet1!AG27,Sheet1!AK27,Sheet1!AO27)</f>
        <v>0</v>
      </c>
      <c r="H19" s="4">
        <f>SUM(Sheet1!S27,Sheet1!W27,Sheet1!AA27,Sheet1!AE27,Sheet1!AI27,Sheet1!AM27)</f>
        <v>0</v>
      </c>
      <c r="I19" s="4">
        <f t="shared" si="12"/>
        <v>0</v>
      </c>
      <c r="J19" s="4">
        <f t="shared" si="13"/>
        <v>0</v>
      </c>
      <c r="K19" s="4">
        <f>SUM(Sheet1!AU27:AX27)</f>
        <v>0</v>
      </c>
      <c r="L19" s="4">
        <f>SUM(Sheet1!AU27,Sheet1!AW27)</f>
        <v>0</v>
      </c>
      <c r="M19" s="4">
        <f>SUM(Sheet1!LX27:MC27,Sheet1!MV27:NA27)</f>
        <v>0</v>
      </c>
      <c r="N19" s="4">
        <f>SUM(Sheet1!ME27,Sheet1!MG27,Sheet1!MI27,Sheet1!MK27,Sheet1!MM27,Sheet1!MO27,Sheet1!MQ27,Sheet1!MS27,Sheet1!MU27,Sheet1!NC27,Sheet1!NE27,Sheet1!NG27,Sheet1!NI27,Sheet1!NK27,Sheet1!NM27,Sheet1!NO27,Sheet1!NQ27,Sheet1!NS27)</f>
        <v>2</v>
      </c>
      <c r="O19" s="4">
        <f>SUM(Sheet1!MD27,Sheet1!MF27,Sheet1!MH27,Sheet1!MJ27,Sheet1!ML27,Sheet1!MN27,Sheet1!MP27,Sheet1!MR27,Sheet1!MT27,Sheet1!NB27,Sheet1!ND27,Sheet1!NF27,Sheet1!NH27,Sheet1!NJ27,Sheet1!NL27,Sheet1!NN27,Sheet1!NP27,Sheet1!NR27)</f>
        <v>1</v>
      </c>
      <c r="P19" s="4">
        <f>SUM(Sheet1!LX27:MC27)</f>
        <v>0</v>
      </c>
      <c r="Q19" s="4">
        <f>SUM(Sheet1!ME27,Sheet1!MG27,Sheet1!MI27,Sheet1!MK27,Sheet1!MM27,Sheet1!MO27,Sheet1!MQ27,Sheet1!MS27,Sheet1!MU27)</f>
        <v>0</v>
      </c>
      <c r="R19" s="4">
        <f>SUM(Sheet1!MD27,Sheet1!MF27,Sheet1!MH27,Sheet1!MJ27,Sheet1!ML27,Sheet1!MN27,Sheet1!MP27,Sheet1!MR27,Sheet1!MT27)</f>
        <v>0</v>
      </c>
      <c r="S19" s="4">
        <f t="shared" si="14"/>
        <v>3</v>
      </c>
      <c r="T19" s="4">
        <f t="shared" si="15"/>
        <v>0</v>
      </c>
      <c r="U19" s="4">
        <f>SUM(Sheet1!KA27:KB27,Sheet1!KD27:KE27,Sheet1!KG27:KH27,Sheet1!KJ27:KK27)</f>
        <v>57</v>
      </c>
      <c r="V19" s="4">
        <f>SUM(Sheet1!KA27,Sheet1!KD27,Sheet1!KG27,Sheet1!KJ27)</f>
        <v>1</v>
      </c>
      <c r="W19" s="4">
        <f>SUM(Sheet1!BC27:BT27)</f>
        <v>1</v>
      </c>
      <c r="X19" s="4">
        <f>SUM(Sheet1!BC27,Sheet1!BE27,Sheet1!BG27,Sheet1!BI27,Sheet1!BK27,Sheet1!BM27,Sheet1!BO27,Sheet1!BQ27,Sheet1!BS27)</f>
        <v>0</v>
      </c>
      <c r="Y19" s="4">
        <f>SUM(Sheet1!BU27:CF27)</f>
        <v>0</v>
      </c>
      <c r="Z19" s="4">
        <f>SUM(Sheet1!CI27:CJ27,Sheet1!CM27:CN27,Sheet1!CQ27:CR27,Sheet1!CU27:CV27,Sheet1!CY27:CZ27,Sheet1!DC27:DD27)</f>
        <v>0</v>
      </c>
      <c r="AA19" s="4">
        <f>SUM(Sheet1!CG27:CH27,Sheet1!CK27:CL27,Sheet1!CO27:CP27,Sheet1!CS27:CT27,Sheet1!CW27:CX27,Sheet1!DA27:DB27)</f>
        <v>0</v>
      </c>
      <c r="AB19" s="4">
        <f>SUM(Sheet1!BU27,Sheet1!BW27,Sheet1!BY27,Sheet1!CA27,Sheet1!CC27,Sheet1!CE27)</f>
        <v>0</v>
      </c>
      <c r="AC19" s="4">
        <f>SUM(Sheet1!CI27,Sheet1!CM27,Sheet1!CQ27,Sheet1!CU27,Sheet1!CY27,Sheet1!DC27)</f>
        <v>0</v>
      </c>
      <c r="AD19" s="4">
        <f>SUM(Sheet1!CG27,Sheet1!CK27,Sheet1!CO27,Sheet1!CS27,Sheet1!CW27,Sheet1!DA27)</f>
        <v>0</v>
      </c>
      <c r="AE19" s="4">
        <f t="shared" si="16"/>
        <v>0</v>
      </c>
      <c r="AF19" s="4">
        <f t="shared" si="17"/>
        <v>0</v>
      </c>
      <c r="AG19" s="4">
        <f>SUM(Sheet1!DI27:DT27)</f>
        <v>2</v>
      </c>
      <c r="AH19" s="4">
        <f>SUM(Sheet1!DG27:DH27,Sheet1!DW27:DX27,Sheet1!EA27:EB27,Sheet1!EE27:EF27,Sheet1!EI27:EJ27,Sheet1!EM27:EN27,Sheet1!EQ27:ER27)</f>
        <v>55</v>
      </c>
      <c r="AI19" s="4">
        <f>SUM(Sheet1!DU27:DV27,Sheet1!DY27:DZ27,Sheet1!EC27:ED27,Sheet1!EG27:EH27,Sheet1!EK27:EL27,Sheet1!EO27:EP27)</f>
        <v>22</v>
      </c>
      <c r="AJ19" s="4">
        <f>SUM(Sheet1!DI27,Sheet1!DK27,Sheet1!DM27,Sheet1!DO27,Sheet1!DQ27,Sheet1!DS27)</f>
        <v>0</v>
      </c>
      <c r="AK19" s="4">
        <f>SUM(Sheet1!DG27,Sheet1!DW27,Sheet1!EA27,Sheet1!EE27,Sheet1!EI27,Sheet1!EM27,Sheet1!EQ27)</f>
        <v>1</v>
      </c>
      <c r="AL19" s="4">
        <f>SUM(Sheet1!DU27,Sheet1!DY27,Sheet1!EC27,Sheet1!EG27,Sheet1!EK27,Sheet1!EO27)</f>
        <v>0</v>
      </c>
      <c r="AM19" s="4">
        <f t="shared" si="18"/>
        <v>79</v>
      </c>
      <c r="AN19" s="4">
        <f t="shared" si="19"/>
        <v>1</v>
      </c>
      <c r="AO19" s="4">
        <f>SUM(Sheet1!ES27:FD27)</f>
        <v>4</v>
      </c>
      <c r="AP19" s="4">
        <f>SUM(Sheet1!FG27:FH27,Sheet1!FK27:FL27,Sheet1!FO27:FP27,Sheet1!FS27:FT27,Sheet1!FW27:FX27,Sheet1!GA27:GB27)</f>
        <v>18</v>
      </c>
      <c r="AQ19" s="4">
        <f>SUM(Sheet1!FE27:FF27,Sheet1!FI27:FJ27,Sheet1!FM27:FN27,Sheet1!FQ27:FR27,Sheet1!FU27:FV27,Sheet1!FY27:FZ27)</f>
        <v>30</v>
      </c>
      <c r="AR19" s="4">
        <f>SUM(Sheet1!ES27,Sheet1!EU27,Sheet1!EW27,Sheet1!EY27,Sheet1!FA27,Sheet1!FC27)</f>
        <v>0</v>
      </c>
      <c r="AS19" s="4">
        <f>SUM(Sheet1!FG27,Sheet1!FK27,Sheet1!FO27,Sheet1!FS27,Sheet1!FW27,Sheet1!GA27)</f>
        <v>0</v>
      </c>
      <c r="AT19" s="4">
        <f>SUM(Sheet1!FY27,Sheet1!FU27,Sheet1!FQ27,Sheet1!FM27,Sheet1!FI27,Sheet1!FE27)</f>
        <v>0</v>
      </c>
      <c r="AU19" s="4">
        <f t="shared" si="20"/>
        <v>52</v>
      </c>
      <c r="AV19" s="4">
        <f t="shared" si="21"/>
        <v>0</v>
      </c>
      <c r="AW19" s="4">
        <f>SUM(Sheet1!IN27:IS27,Sheet1!JG27:JL27)</f>
        <v>4</v>
      </c>
      <c r="AX19" s="4">
        <f>SUM(Sheet1!IU27,Sheet1!IW27,Sheet1!IY27,Sheet1!JA27,Sheet1!JC27,Sheet1!JE27,Sheet1!IM27,Sheet1!JF27,Sheet1!JN27,Sheet1!JP27,Sheet1!JR27,Sheet1!JT27,Sheet1!JV27,Sheet1!JX27)</f>
        <v>1</v>
      </c>
      <c r="AY19" s="4">
        <f>SUM(Sheet1!JW27,Sheet1!JU27,Sheet1!JS27,Sheet1!JQ27,Sheet1!JO27,Sheet1!JM27,Sheet1!JD27,Sheet1!JB27,Sheet1!IZ27,Sheet1!IX27,Sheet1!IV27,Sheet1!IT27)</f>
        <v>1</v>
      </c>
      <c r="AZ19" s="4">
        <f>SUM(Sheet1!IN27:IS27)</f>
        <v>0</v>
      </c>
      <c r="BA19" s="4">
        <f>SUM(Sheet1!IM27,Sheet1!IU27,Sheet1!IW27,Sheet1!IY27,Sheet1!JA27,Sheet1!JC27,Sheet1!JE27)</f>
        <v>1</v>
      </c>
      <c r="BB19" s="4">
        <f>SUM(Sheet1!IT27,Sheet1!IV27,Sheet1!IX27,Sheet1!IZ27,Sheet1!JB27,Sheet1!JD27)</f>
        <v>0</v>
      </c>
      <c r="BC19" s="4">
        <f t="shared" si="22"/>
        <v>6</v>
      </c>
      <c r="BD19" s="4">
        <f t="shared" si="23"/>
        <v>1</v>
      </c>
      <c r="BE19" s="4">
        <f>SUM(Sheet1!OV27,Sheet1!PH27)</f>
        <v>0</v>
      </c>
      <c r="BF19" s="4">
        <f>SUM(Sheet1!OW27:OX27,Sheet1!PI27:PJ27)</f>
        <v>0</v>
      </c>
      <c r="BG19" s="4">
        <f>SUM(Sheet1!OY27,Sheet1!PK27)</f>
        <v>0</v>
      </c>
      <c r="BH19" s="4">
        <f>SUM(Sheet1!PL27:PS27,Sheet1!PV27:PW27)</f>
        <v>2</v>
      </c>
      <c r="BI19" s="4">
        <f>SUM(Sheet1!PT27:PU27,Sheet1!OZ27:PG27)</f>
        <v>1</v>
      </c>
      <c r="BJ19" s="4">
        <f>SUM(Sheet1!OT27)</f>
        <v>1</v>
      </c>
      <c r="BK19" s="4">
        <f>SUM(Sheet1!OU27)</f>
        <v>0</v>
      </c>
      <c r="BL19" s="4">
        <f>SUM(Sheet1!PY27,Sheet1!QK27)</f>
        <v>0</v>
      </c>
      <c r="BM19" s="4">
        <f>SUM(Sheet1!PZ27:QA27,Sheet1!QL27:QM27)</f>
        <v>4</v>
      </c>
      <c r="BN19" s="4">
        <f>SUM(Sheet1!QB27,Sheet1!QN27)</f>
        <v>0</v>
      </c>
      <c r="BO19" s="4">
        <f>SUM(Sheet1!QO27:QV27,Sheet1!QY27:QZ27)</f>
        <v>53</v>
      </c>
      <c r="BP19" s="4">
        <f>SUM(Sheet1!QC27:QJ27,Sheet1!QW27:QX27)</f>
        <v>88</v>
      </c>
      <c r="BQ19" s="4">
        <f>SUM(Sheet1!NT27)</f>
        <v>3</v>
      </c>
      <c r="BR19" s="4">
        <f>Sheet1!KR27</f>
        <v>1</v>
      </c>
      <c r="BS19" s="4">
        <f>Sheet1!KS27</f>
        <v>0</v>
      </c>
      <c r="BT19" s="4">
        <f>Sheet1!KU27</f>
        <v>0</v>
      </c>
      <c r="BU19" s="4">
        <f>Sheet1!KV27</f>
        <v>0</v>
      </c>
      <c r="BV19" s="4">
        <f>Sheet1!ZU27</f>
        <v>3</v>
      </c>
      <c r="BW19" s="4">
        <f>Sheet1!ZV27</f>
        <v>0</v>
      </c>
      <c r="BX19" s="4">
        <f>SUM(Sheet1!XI27:XJ27)</f>
        <v>3</v>
      </c>
      <c r="BY19" s="4">
        <f>SUM(Sheet1!YO27:YP27)</f>
        <v>1</v>
      </c>
      <c r="BZ19" s="70" t="str">
        <f>IFERROR(SUM(Sheet1!XM27:XN27)/SUM(Sheet1!YA27:YB27),"")</f>
        <v/>
      </c>
      <c r="CA19" s="70">
        <f>IFERROR(SUM(Sheet1!XO27:XP27,Sheet1!XQ27,Sheet1!XV27)/SUM(Sheet1!YC27:YD27,Sheet1!YE27,Sheet1!YJ27),"")</f>
        <v>0</v>
      </c>
      <c r="CB19" s="70">
        <f>IFERROR(SUM(Sheet1!XR27:XU27,Sheet1!XW27:XZ27)/SUM(Sheet1!YF27:YI27,Sheet1!YK27:YN27),"")</f>
        <v>1</v>
      </c>
      <c r="CC19" s="72">
        <f>SUM(Sheet1!YW27)</f>
        <v>0</v>
      </c>
      <c r="CD19" s="72">
        <f>Sheet1!YU27</f>
        <v>0</v>
      </c>
      <c r="CE19" s="72">
        <f>Sheet1!YV27</f>
        <v>7</v>
      </c>
      <c r="CF19" s="70" t="str">
        <f>IFERROR(Sheet1!YW27/Sheet1!ZB27,"")</f>
        <v/>
      </c>
      <c r="CG19" s="70" t="str">
        <f>IFERROR(Sheet1!YU27/Sheet1!YZ27,"")</f>
        <v/>
      </c>
      <c r="CH19" s="70">
        <f>IFERROR(Sheet1!YV27/Sheet1!ZA27,"")</f>
        <v>0.7</v>
      </c>
      <c r="CI19" s="72">
        <f>Sheet1!ZC27</f>
        <v>83</v>
      </c>
      <c r="CJ19" s="72">
        <f>Sheet1!ZD27</f>
        <v>2</v>
      </c>
      <c r="CK19" s="72">
        <f>Sheet1!ZE27</f>
        <v>30</v>
      </c>
      <c r="CL19" s="70" t="str">
        <f>IFERROR(Sheet1!ZK27/Sheet1!ZH27,"")</f>
        <v/>
      </c>
      <c r="CM19" s="70" t="str">
        <f>IFERROR(Sheet1!ZJ27/Sheet1!ZG27,"")</f>
        <v/>
      </c>
      <c r="CN19" s="70">
        <f>IFERROR((Sheet1!ZI27-Sheet1!ZK27)/(Sheet1!ZF27-Sheet1!ZH27),"")</f>
        <v>0.33333333333333331</v>
      </c>
      <c r="CO19" s="70" t="str">
        <f>IFERROR(Sheet1!ZQ27/Sheet1!ZN27,"")</f>
        <v/>
      </c>
      <c r="CP19" s="70" t="str">
        <f>IFERROR(Sheet1!ZT27/Sheet1!ZN27,"")</f>
        <v/>
      </c>
      <c r="CQ19" s="70">
        <f>IFERROR(Sheet1!ZP27/Sheet1!ZM27,"")</f>
        <v>1</v>
      </c>
      <c r="CR19" s="70">
        <f>IFERROR(Sheet1!ZS27/Sheet1!ZM27,"")</f>
        <v>1</v>
      </c>
      <c r="CS19" s="70">
        <f>IFERROR((Sheet1!ZO27-Sheet1!ZQ27)/(Sheet1!ZL27-Sheet1!ZN27),"")</f>
        <v>0.33333333333333331</v>
      </c>
      <c r="CT19" s="70">
        <f>IFERROR((Sheet1!ZR27-Sheet1!ZT27)/(Sheet1!ZL27-Sheet1!ZN27),"")</f>
        <v>0.33333333333333331</v>
      </c>
    </row>
    <row r="20" spans="1:98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SUM(Sheet1!G28:R28)</f>
        <v>0</v>
      </c>
      <c r="D20" s="4">
        <f>SUM(Sheet1!U28:V28,Sheet1!Y28:Z28,Sheet1!AC28:AD28,Sheet1!AG28:AH28,Sheet1!AK28:AL28,Sheet1!AO28:AP28)</f>
        <v>0</v>
      </c>
      <c r="E20" s="4">
        <f>SUM(Sheet1!S28:T28,Sheet1!W28:X28,Sheet1!AA28:AB28,Sheet1!AE28:AF28,Sheet1!AI28:AJ28,Sheet1!AM28:AN28)</f>
        <v>0</v>
      </c>
      <c r="F20" s="4">
        <f>SUM(Sheet1!G28,Sheet1!I28,Sheet1!K28,Sheet1!M28,Sheet1!O28,Sheet1!Q28)</f>
        <v>0</v>
      </c>
      <c r="G20" s="4">
        <f>SUM(Sheet1!U28,Sheet1!Y28,Sheet1!AC28,Sheet1!AG28,Sheet1!AK28,Sheet1!AO28)</f>
        <v>0</v>
      </c>
      <c r="H20" s="4">
        <f>SUM(Sheet1!S28,Sheet1!W28,Sheet1!AA28,Sheet1!AE28,Sheet1!AI28,Sheet1!AM28)</f>
        <v>0</v>
      </c>
      <c r="I20" s="4">
        <f t="shared" si="12"/>
        <v>0</v>
      </c>
      <c r="J20" s="4">
        <f t="shared" si="13"/>
        <v>0</v>
      </c>
      <c r="K20" s="4">
        <f>SUM(Sheet1!AU28:AX28)</f>
        <v>0</v>
      </c>
      <c r="L20" s="4">
        <f>SUM(Sheet1!AU28,Sheet1!AW28)</f>
        <v>0</v>
      </c>
      <c r="M20" s="4">
        <f>SUM(Sheet1!LX28:MC28,Sheet1!MV28:NA28)</f>
        <v>1</v>
      </c>
      <c r="N20" s="4">
        <f>SUM(Sheet1!ME28,Sheet1!MG28,Sheet1!MI28,Sheet1!MK28,Sheet1!MM28,Sheet1!MO28,Sheet1!MQ28,Sheet1!MS28,Sheet1!MU28,Sheet1!NC28,Sheet1!NE28,Sheet1!NG28,Sheet1!NI28,Sheet1!NK28,Sheet1!NM28,Sheet1!NO28,Sheet1!NQ28,Sheet1!NS28)</f>
        <v>0</v>
      </c>
      <c r="O20" s="4">
        <f>SUM(Sheet1!MD28,Sheet1!MF28,Sheet1!MH28,Sheet1!MJ28,Sheet1!ML28,Sheet1!MN28,Sheet1!MP28,Sheet1!MR28,Sheet1!MT28,Sheet1!NB28,Sheet1!ND28,Sheet1!NF28,Sheet1!NH28,Sheet1!NJ28,Sheet1!NL28,Sheet1!NN28,Sheet1!NP28,Sheet1!NR28)</f>
        <v>1</v>
      </c>
      <c r="P20" s="4">
        <f>SUM(Sheet1!LX28:MC28)</f>
        <v>0</v>
      </c>
      <c r="Q20" s="4">
        <f>SUM(Sheet1!ME28,Sheet1!MG28,Sheet1!MI28,Sheet1!MK28,Sheet1!MM28,Sheet1!MO28,Sheet1!MQ28,Sheet1!MS28,Sheet1!MU28)</f>
        <v>0</v>
      </c>
      <c r="R20" s="4">
        <f>SUM(Sheet1!MD28,Sheet1!MF28,Sheet1!MH28,Sheet1!MJ28,Sheet1!ML28,Sheet1!MN28,Sheet1!MP28,Sheet1!MR28,Sheet1!MT28)</f>
        <v>0</v>
      </c>
      <c r="S20" s="4">
        <f t="shared" si="14"/>
        <v>2</v>
      </c>
      <c r="T20" s="4">
        <f t="shared" si="15"/>
        <v>0</v>
      </c>
      <c r="U20" s="4">
        <f>SUM(Sheet1!KA28:KB28,Sheet1!KD28:KE28,Sheet1!KG28:KH28,Sheet1!KJ28:KK28)</f>
        <v>60</v>
      </c>
      <c r="V20" s="4">
        <f>SUM(Sheet1!KA28,Sheet1!KD28,Sheet1!KG28,Sheet1!KJ28)</f>
        <v>0</v>
      </c>
      <c r="W20" s="4">
        <f>SUM(Sheet1!BC28:BT28)</f>
        <v>0</v>
      </c>
      <c r="X20" s="4">
        <f>SUM(Sheet1!BC28,Sheet1!BE28,Sheet1!BG28,Sheet1!BI28,Sheet1!BK28,Sheet1!BM28,Sheet1!BO28,Sheet1!BQ28,Sheet1!BS28)</f>
        <v>0</v>
      </c>
      <c r="Y20" s="4">
        <f>SUM(Sheet1!BU28:CF28)</f>
        <v>0</v>
      </c>
      <c r="Z20" s="4">
        <f>SUM(Sheet1!CI28:CJ28,Sheet1!CM28:CN28,Sheet1!CQ28:CR28,Sheet1!CU28:CV28,Sheet1!CY28:CZ28,Sheet1!DC28:DD28)</f>
        <v>0</v>
      </c>
      <c r="AA20" s="4">
        <f>SUM(Sheet1!CG28:CH28,Sheet1!CK28:CL28,Sheet1!CO28:CP28,Sheet1!CS28:CT28,Sheet1!CW28:CX28,Sheet1!DA28:DB28)</f>
        <v>0</v>
      </c>
      <c r="AB20" s="4">
        <f>SUM(Sheet1!BU28,Sheet1!BW28,Sheet1!BY28,Sheet1!CA28,Sheet1!CC28,Sheet1!CE28)</f>
        <v>0</v>
      </c>
      <c r="AC20" s="4">
        <f>SUM(Sheet1!CI28,Sheet1!CM28,Sheet1!CQ28,Sheet1!CU28,Sheet1!CY28,Sheet1!DC28)</f>
        <v>0</v>
      </c>
      <c r="AD20" s="4">
        <f>SUM(Sheet1!CG28,Sheet1!CK28,Sheet1!CO28,Sheet1!CS28,Sheet1!CW28,Sheet1!DA28)</f>
        <v>0</v>
      </c>
      <c r="AE20" s="4">
        <f t="shared" si="16"/>
        <v>0</v>
      </c>
      <c r="AF20" s="4">
        <f t="shared" si="17"/>
        <v>0</v>
      </c>
      <c r="AG20" s="4">
        <f>SUM(Sheet1!DI28:DT28)</f>
        <v>2</v>
      </c>
      <c r="AH20" s="4">
        <f>SUM(Sheet1!DG28:DH28,Sheet1!DW28:DX28,Sheet1!EA28:EB28,Sheet1!EE28:EF28,Sheet1!EI28:EJ28,Sheet1!EM28:EN28,Sheet1!EQ28:ER28)</f>
        <v>61</v>
      </c>
      <c r="AI20" s="4">
        <f>SUM(Sheet1!DU28:DV28,Sheet1!DY28:DZ28,Sheet1!EC28:ED28,Sheet1!EG28:EH28,Sheet1!EK28:EL28,Sheet1!EO28:EP28)</f>
        <v>13</v>
      </c>
      <c r="AJ20" s="4">
        <f>SUM(Sheet1!DI28,Sheet1!DK28,Sheet1!DM28,Sheet1!DO28,Sheet1!DQ28,Sheet1!DS28)</f>
        <v>0</v>
      </c>
      <c r="AK20" s="4">
        <f>SUM(Sheet1!DG28,Sheet1!DW28,Sheet1!EA28,Sheet1!EE28,Sheet1!EI28,Sheet1!EM28,Sheet1!EQ28)</f>
        <v>0</v>
      </c>
      <c r="AL20" s="4">
        <f>SUM(Sheet1!DU28,Sheet1!DY28,Sheet1!EC28,Sheet1!EG28,Sheet1!EK28,Sheet1!EO28)</f>
        <v>3</v>
      </c>
      <c r="AM20" s="4">
        <f t="shared" si="18"/>
        <v>76</v>
      </c>
      <c r="AN20" s="4">
        <f t="shared" si="19"/>
        <v>3</v>
      </c>
      <c r="AO20" s="4">
        <f>SUM(Sheet1!ES28:FD28)</f>
        <v>7</v>
      </c>
      <c r="AP20" s="4">
        <f>SUM(Sheet1!FG28:FH28,Sheet1!FK28:FL28,Sheet1!FO28:FP28,Sheet1!FS28:FT28,Sheet1!FW28:FX28,Sheet1!GA28:GB28)</f>
        <v>27</v>
      </c>
      <c r="AQ20" s="4">
        <f>SUM(Sheet1!FE28:FF28,Sheet1!FI28:FJ28,Sheet1!FM28:FN28,Sheet1!FQ28:FR28,Sheet1!FU28:FV28,Sheet1!FY28:FZ28)</f>
        <v>15</v>
      </c>
      <c r="AR20" s="4">
        <f>SUM(Sheet1!ES28,Sheet1!EU28,Sheet1!EW28,Sheet1!EY28,Sheet1!FA28,Sheet1!FC28)</f>
        <v>0</v>
      </c>
      <c r="AS20" s="4">
        <f>SUM(Sheet1!FG28,Sheet1!FK28,Sheet1!FO28,Sheet1!FS28,Sheet1!FW28,Sheet1!GA28)</f>
        <v>0</v>
      </c>
      <c r="AT20" s="4">
        <f>SUM(Sheet1!FY28,Sheet1!FU28,Sheet1!FQ28,Sheet1!FM28,Sheet1!FI28,Sheet1!FE28)</f>
        <v>0</v>
      </c>
      <c r="AU20" s="4">
        <f t="shared" si="20"/>
        <v>49</v>
      </c>
      <c r="AV20" s="4">
        <f t="shared" si="21"/>
        <v>0</v>
      </c>
      <c r="AW20" s="4">
        <f>SUM(Sheet1!IN28:IS28,Sheet1!JG28:JL28)</f>
        <v>2</v>
      </c>
      <c r="AX20" s="4">
        <f>SUM(Sheet1!IU28,Sheet1!IW28,Sheet1!IY28,Sheet1!JA28,Sheet1!JC28,Sheet1!JE28,Sheet1!IM28,Sheet1!JF28,Sheet1!JN28,Sheet1!JP28,Sheet1!JR28,Sheet1!JT28,Sheet1!JV28,Sheet1!JX28)</f>
        <v>1</v>
      </c>
      <c r="AY20" s="4">
        <f>SUM(Sheet1!JW28,Sheet1!JU28,Sheet1!JS28,Sheet1!JQ28,Sheet1!JO28,Sheet1!JM28,Sheet1!JD28,Sheet1!JB28,Sheet1!IZ28,Sheet1!IX28,Sheet1!IV28,Sheet1!IT28)</f>
        <v>0</v>
      </c>
      <c r="AZ20" s="4">
        <f>SUM(Sheet1!IN28:IS28)</f>
        <v>0</v>
      </c>
      <c r="BA20" s="4">
        <f>SUM(Sheet1!IM28,Sheet1!IU28,Sheet1!IW28,Sheet1!IY28,Sheet1!JA28,Sheet1!JC28,Sheet1!JE28)</f>
        <v>1</v>
      </c>
      <c r="BB20" s="4">
        <f>SUM(Sheet1!IT28,Sheet1!IV28,Sheet1!IX28,Sheet1!IZ28,Sheet1!JB28,Sheet1!JD28)</f>
        <v>0</v>
      </c>
      <c r="BC20" s="4">
        <f t="shared" si="22"/>
        <v>3</v>
      </c>
      <c r="BD20" s="4">
        <f t="shared" si="23"/>
        <v>1</v>
      </c>
      <c r="BE20" s="4">
        <f>SUM(Sheet1!OV28,Sheet1!PH28)</f>
        <v>1</v>
      </c>
      <c r="BF20" s="4">
        <f>SUM(Sheet1!OW28:OX28,Sheet1!PI28:PJ28)</f>
        <v>0</v>
      </c>
      <c r="BG20" s="4">
        <f>SUM(Sheet1!OY28,Sheet1!PK28)</f>
        <v>0</v>
      </c>
      <c r="BH20" s="4">
        <f>SUM(Sheet1!PL28:PS28,Sheet1!PV28:PW28)</f>
        <v>0</v>
      </c>
      <c r="BI20" s="4">
        <f>SUM(Sheet1!PT28:PU28,Sheet1!OZ28:PG28)</f>
        <v>3</v>
      </c>
      <c r="BJ20" s="4">
        <f>SUM(Sheet1!OT28)</f>
        <v>0</v>
      </c>
      <c r="BK20" s="4">
        <f>SUM(Sheet1!OU28)</f>
        <v>0</v>
      </c>
      <c r="BL20" s="4">
        <f>SUM(Sheet1!PY28,Sheet1!QK28)</f>
        <v>4</v>
      </c>
      <c r="BM20" s="4">
        <f>SUM(Sheet1!PZ28:QA28,Sheet1!QL28:QM28)</f>
        <v>38</v>
      </c>
      <c r="BN20" s="4">
        <f>SUM(Sheet1!QB28,Sheet1!QN28)</f>
        <v>6</v>
      </c>
      <c r="BO20" s="4">
        <f>SUM(Sheet1!QO28:QV28,Sheet1!QY28:QZ28)</f>
        <v>118</v>
      </c>
      <c r="BP20" s="4">
        <f>SUM(Sheet1!QC28:QJ28,Sheet1!QW28:QX28)</f>
        <v>304</v>
      </c>
      <c r="BQ20" s="4">
        <f>SUM(Sheet1!NT28)</f>
        <v>2</v>
      </c>
      <c r="BR20" s="4">
        <f>Sheet1!KR28</f>
        <v>4</v>
      </c>
      <c r="BS20" s="4">
        <f>Sheet1!KS28</f>
        <v>1</v>
      </c>
      <c r="BT20" s="4">
        <f>Sheet1!KU28</f>
        <v>1</v>
      </c>
      <c r="BU20" s="4">
        <f>Sheet1!KV28</f>
        <v>0</v>
      </c>
      <c r="BV20" s="4">
        <f>Sheet1!ZU28</f>
        <v>8</v>
      </c>
      <c r="BW20" s="4">
        <f>Sheet1!ZV28</f>
        <v>0</v>
      </c>
      <c r="BX20" s="4">
        <f>SUM(Sheet1!XI28:XJ28)</f>
        <v>4</v>
      </c>
      <c r="BY20" s="4">
        <f>SUM(Sheet1!YO28:YP28)</f>
        <v>11</v>
      </c>
      <c r="BZ20" s="70">
        <f>IFERROR(SUM(Sheet1!XM28:XN28)/SUM(Sheet1!YA28:YB28),"")</f>
        <v>1</v>
      </c>
      <c r="CA20" s="70" t="str">
        <f>IFERROR(SUM(Sheet1!XO28:XP28,Sheet1!XQ28,Sheet1!XV28)/SUM(Sheet1!YC28:YD28,Sheet1!YE28,Sheet1!YJ28),"")</f>
        <v/>
      </c>
      <c r="CB20" s="70">
        <f>IFERROR(SUM(Sheet1!XR28:XU28,Sheet1!XW28:XZ28)/SUM(Sheet1!YF28:YI28,Sheet1!YK28:YN28),"")</f>
        <v>0.75</v>
      </c>
      <c r="CC20" s="72">
        <f>SUM(Sheet1!YW28)</f>
        <v>2</v>
      </c>
      <c r="CD20" s="72">
        <f>Sheet1!YU28</f>
        <v>1</v>
      </c>
      <c r="CE20" s="72">
        <f>Sheet1!YV28</f>
        <v>12</v>
      </c>
      <c r="CF20" s="70">
        <f>IFERROR(Sheet1!YW28/Sheet1!ZB28,"")</f>
        <v>1</v>
      </c>
      <c r="CG20" s="70">
        <f>IFERROR(Sheet1!YU28/Sheet1!YZ28,"")</f>
        <v>0.25</v>
      </c>
      <c r="CH20" s="70">
        <f>IFERROR(Sheet1!YV28/Sheet1!ZA28,"")</f>
        <v>0.70588235294117652</v>
      </c>
      <c r="CI20" s="72">
        <f>Sheet1!ZC28</f>
        <v>265</v>
      </c>
      <c r="CJ20" s="72">
        <f>Sheet1!ZD28</f>
        <v>51</v>
      </c>
      <c r="CK20" s="72">
        <f>Sheet1!ZE28</f>
        <v>81</v>
      </c>
      <c r="CL20" s="70">
        <f>IFERROR(Sheet1!ZK28/Sheet1!ZH28,"")</f>
        <v>0</v>
      </c>
      <c r="CM20" s="70">
        <f>IFERROR(Sheet1!ZJ28/Sheet1!ZG28,"")</f>
        <v>1</v>
      </c>
      <c r="CN20" s="70">
        <f>IFERROR((Sheet1!ZI28-Sheet1!ZK28)/(Sheet1!ZF28-Sheet1!ZH28),"")</f>
        <v>0.66666666666666663</v>
      </c>
      <c r="CO20" s="70" t="str">
        <f>IFERROR(Sheet1!ZQ28/Sheet1!ZN28,"")</f>
        <v/>
      </c>
      <c r="CP20" s="70" t="str">
        <f>IFERROR(Sheet1!ZT28/Sheet1!ZN28,"")</f>
        <v/>
      </c>
      <c r="CQ20" s="70" t="str">
        <f>IFERROR(Sheet1!ZP28/Sheet1!ZM28,"")</f>
        <v/>
      </c>
      <c r="CR20" s="70" t="str">
        <f>IFERROR(Sheet1!ZS28/Sheet1!ZM28,"")</f>
        <v/>
      </c>
      <c r="CS20" s="70">
        <f>IFERROR((Sheet1!ZO28-Sheet1!ZQ28)/(Sheet1!ZL28-Sheet1!ZN28),"")</f>
        <v>0.33333333333333331</v>
      </c>
      <c r="CT20" s="70">
        <f>IFERROR((Sheet1!ZR28-Sheet1!ZT28)/(Sheet1!ZL28-Sheet1!ZN28),"")</f>
        <v>0.16666666666666666</v>
      </c>
    </row>
    <row r="21" spans="1:98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SUM(Sheet1!G29:R29)</f>
        <v>0</v>
      </c>
      <c r="D21" s="4">
        <f>SUM(Sheet1!U29:V29,Sheet1!Y29:Z29,Sheet1!AC29:AD29,Sheet1!AG29:AH29,Sheet1!AK29:AL29,Sheet1!AO29:AP29)</f>
        <v>0</v>
      </c>
      <c r="E21" s="4">
        <f>SUM(Sheet1!S29:T29,Sheet1!W29:X29,Sheet1!AA29:AB29,Sheet1!AE29:AF29,Sheet1!AI29:AJ29,Sheet1!AM29:AN29)</f>
        <v>0</v>
      </c>
      <c r="F21" s="4">
        <f>SUM(Sheet1!G29,Sheet1!I29,Sheet1!K29,Sheet1!M29,Sheet1!O29,Sheet1!Q29)</f>
        <v>0</v>
      </c>
      <c r="G21" s="4">
        <f>SUM(Sheet1!U29,Sheet1!Y29,Sheet1!AC29,Sheet1!AG29,Sheet1!AK29,Sheet1!AO29)</f>
        <v>0</v>
      </c>
      <c r="H21" s="4">
        <f>SUM(Sheet1!S29,Sheet1!W29,Sheet1!AA29,Sheet1!AE29,Sheet1!AI29,Sheet1!AM29)</f>
        <v>0</v>
      </c>
      <c r="I21" s="4">
        <f t="shared" si="12"/>
        <v>0</v>
      </c>
      <c r="J21" s="4">
        <f t="shared" si="13"/>
        <v>0</v>
      </c>
      <c r="K21" s="4">
        <f>SUM(Sheet1!AU29:AX29)</f>
        <v>0</v>
      </c>
      <c r="L21" s="4">
        <f>SUM(Sheet1!AU29,Sheet1!AW29)</f>
        <v>0</v>
      </c>
      <c r="M21" s="4">
        <f>SUM(Sheet1!LX29:MC29,Sheet1!MV29:NA29)</f>
        <v>2</v>
      </c>
      <c r="N21" s="4">
        <f>SUM(Sheet1!ME29,Sheet1!MG29,Sheet1!MI29,Sheet1!MK29,Sheet1!MM29,Sheet1!MO29,Sheet1!MQ29,Sheet1!MS29,Sheet1!MU29,Sheet1!NC29,Sheet1!NE29,Sheet1!NG29,Sheet1!NI29,Sheet1!NK29,Sheet1!NM29,Sheet1!NO29,Sheet1!NQ29,Sheet1!NS29)</f>
        <v>4</v>
      </c>
      <c r="O21" s="4">
        <f>SUM(Sheet1!MD29,Sheet1!MF29,Sheet1!MH29,Sheet1!MJ29,Sheet1!ML29,Sheet1!MN29,Sheet1!MP29,Sheet1!MR29,Sheet1!MT29,Sheet1!NB29,Sheet1!ND29,Sheet1!NF29,Sheet1!NH29,Sheet1!NJ29,Sheet1!NL29,Sheet1!NN29,Sheet1!NP29,Sheet1!NR29)</f>
        <v>2</v>
      </c>
      <c r="P21" s="4">
        <f>SUM(Sheet1!LX29:MC29)</f>
        <v>0</v>
      </c>
      <c r="Q21" s="4">
        <f>SUM(Sheet1!ME29,Sheet1!MG29,Sheet1!MI29,Sheet1!MK29,Sheet1!MM29,Sheet1!MO29,Sheet1!MQ29,Sheet1!MS29,Sheet1!MU29)</f>
        <v>1</v>
      </c>
      <c r="R21" s="4">
        <f>SUM(Sheet1!MD29,Sheet1!MF29,Sheet1!MH29,Sheet1!MJ29,Sheet1!ML29,Sheet1!MN29,Sheet1!MP29,Sheet1!MR29,Sheet1!MT29)</f>
        <v>0</v>
      </c>
      <c r="S21" s="4">
        <f t="shared" si="14"/>
        <v>8</v>
      </c>
      <c r="T21" s="4">
        <f t="shared" si="15"/>
        <v>1</v>
      </c>
      <c r="U21" s="4">
        <f>SUM(Sheet1!KA29:KB29,Sheet1!KD29:KE29,Sheet1!KG29:KH29,Sheet1!KJ29:KK29)</f>
        <v>108</v>
      </c>
      <c r="V21" s="4">
        <f>SUM(Sheet1!KA29,Sheet1!KD29,Sheet1!KG29,Sheet1!KJ29)</f>
        <v>0</v>
      </c>
      <c r="W21" s="4">
        <f>SUM(Sheet1!BC29:BT29)</f>
        <v>1</v>
      </c>
      <c r="X21" s="4">
        <f>SUM(Sheet1!BC29,Sheet1!BE29,Sheet1!BG29,Sheet1!BI29,Sheet1!BK29,Sheet1!BM29,Sheet1!BO29,Sheet1!BQ29,Sheet1!BS29)</f>
        <v>0</v>
      </c>
      <c r="Y21" s="4">
        <f>SUM(Sheet1!BU29:CF29)</f>
        <v>0</v>
      </c>
      <c r="Z21" s="4">
        <f>SUM(Sheet1!CI29:CJ29,Sheet1!CM29:CN29,Sheet1!CQ29:CR29,Sheet1!CU29:CV29,Sheet1!CY29:CZ29,Sheet1!DC29:DD29)</f>
        <v>0</v>
      </c>
      <c r="AA21" s="4">
        <f>SUM(Sheet1!CG29:CH29,Sheet1!CK29:CL29,Sheet1!CO29:CP29,Sheet1!CS29:CT29,Sheet1!CW29:CX29,Sheet1!DA29:DB29)</f>
        <v>0</v>
      </c>
      <c r="AB21" s="4">
        <f>SUM(Sheet1!BU29,Sheet1!BW29,Sheet1!BY29,Sheet1!CA29,Sheet1!CC29,Sheet1!CE29)</f>
        <v>0</v>
      </c>
      <c r="AC21" s="4">
        <f>SUM(Sheet1!CI29,Sheet1!CM29,Sheet1!CQ29,Sheet1!CU29,Sheet1!CY29,Sheet1!DC29)</f>
        <v>0</v>
      </c>
      <c r="AD21" s="4">
        <f>SUM(Sheet1!CG29,Sheet1!CK29,Sheet1!CO29,Sheet1!CS29,Sheet1!CW29,Sheet1!DA29)</f>
        <v>0</v>
      </c>
      <c r="AE21" s="4">
        <f t="shared" si="16"/>
        <v>0</v>
      </c>
      <c r="AF21" s="4">
        <f t="shared" si="17"/>
        <v>0</v>
      </c>
      <c r="AG21" s="4">
        <f>SUM(Sheet1!DI29:DT29)</f>
        <v>8</v>
      </c>
      <c r="AH21" s="4">
        <f>SUM(Sheet1!DG29:DH29,Sheet1!DW29:DX29,Sheet1!EA29:EB29,Sheet1!EE29:EF29,Sheet1!EI29:EJ29,Sheet1!EM29:EN29,Sheet1!EQ29:ER29)</f>
        <v>116</v>
      </c>
      <c r="AI21" s="4">
        <f>SUM(Sheet1!DU29:DV29,Sheet1!DY29:DZ29,Sheet1!EC29:ED29,Sheet1!EG29:EH29,Sheet1!EK29:EL29,Sheet1!EO29:EP29)</f>
        <v>49</v>
      </c>
      <c r="AJ21" s="4">
        <f>SUM(Sheet1!DI29,Sheet1!DK29,Sheet1!DM29,Sheet1!DO29,Sheet1!DQ29,Sheet1!DS29)</f>
        <v>0</v>
      </c>
      <c r="AK21" s="4">
        <f>SUM(Sheet1!DG29,Sheet1!DW29,Sheet1!EA29,Sheet1!EE29,Sheet1!EI29,Sheet1!EM29,Sheet1!EQ29)</f>
        <v>0</v>
      </c>
      <c r="AL21" s="4">
        <f>SUM(Sheet1!DU29,Sheet1!DY29,Sheet1!EC29,Sheet1!EG29,Sheet1!EK29,Sheet1!EO29)</f>
        <v>0</v>
      </c>
      <c r="AM21" s="4">
        <f t="shared" si="18"/>
        <v>173</v>
      </c>
      <c r="AN21" s="4">
        <f t="shared" si="19"/>
        <v>0</v>
      </c>
      <c r="AO21" s="4">
        <f>SUM(Sheet1!ES29:FD29)</f>
        <v>10</v>
      </c>
      <c r="AP21" s="4">
        <f>SUM(Sheet1!FG29:FH29,Sheet1!FK29:FL29,Sheet1!FO29:FP29,Sheet1!FS29:FT29,Sheet1!FW29:FX29,Sheet1!GA29:GB29)</f>
        <v>28</v>
      </c>
      <c r="AQ21" s="4">
        <f>SUM(Sheet1!FE29:FF29,Sheet1!FI29:FJ29,Sheet1!FM29:FN29,Sheet1!FQ29:FR29,Sheet1!FU29:FV29,Sheet1!FY29:FZ29)</f>
        <v>31</v>
      </c>
      <c r="AR21" s="4">
        <f>SUM(Sheet1!ES29,Sheet1!EU29,Sheet1!EW29,Sheet1!EY29,Sheet1!FA29,Sheet1!FC29)</f>
        <v>1</v>
      </c>
      <c r="AS21" s="4">
        <f>SUM(Sheet1!FG29,Sheet1!FK29,Sheet1!FO29,Sheet1!FS29,Sheet1!FW29,Sheet1!GA29)</f>
        <v>0</v>
      </c>
      <c r="AT21" s="4">
        <f>SUM(Sheet1!FY29,Sheet1!FU29,Sheet1!FQ29,Sheet1!FM29,Sheet1!FI29,Sheet1!FE29)</f>
        <v>0</v>
      </c>
      <c r="AU21" s="4">
        <f t="shared" si="20"/>
        <v>69</v>
      </c>
      <c r="AV21" s="4">
        <f t="shared" si="21"/>
        <v>1</v>
      </c>
      <c r="AW21" s="4">
        <f>SUM(Sheet1!IN29:IS29,Sheet1!JG29:JL29)</f>
        <v>1</v>
      </c>
      <c r="AX21" s="4">
        <f>SUM(Sheet1!IU29,Sheet1!IW29,Sheet1!IY29,Sheet1!JA29,Sheet1!JC29,Sheet1!JE29,Sheet1!IM29,Sheet1!JF29,Sheet1!JN29,Sheet1!JP29,Sheet1!JR29,Sheet1!JT29,Sheet1!JV29,Sheet1!JX29)</f>
        <v>1</v>
      </c>
      <c r="AY21" s="4">
        <f>SUM(Sheet1!JW29,Sheet1!JU29,Sheet1!JS29,Sheet1!JQ29,Sheet1!JO29,Sheet1!JM29,Sheet1!JD29,Sheet1!JB29,Sheet1!IZ29,Sheet1!IX29,Sheet1!IV29,Sheet1!IT29)</f>
        <v>0</v>
      </c>
      <c r="AZ21" s="4">
        <f>SUM(Sheet1!IN29:IS29)</f>
        <v>1</v>
      </c>
      <c r="BA21" s="4">
        <f>SUM(Sheet1!IM29,Sheet1!IU29,Sheet1!IW29,Sheet1!IY29,Sheet1!JA29,Sheet1!JC29,Sheet1!JE29)</f>
        <v>1</v>
      </c>
      <c r="BB21" s="4">
        <f>SUM(Sheet1!IT29,Sheet1!IV29,Sheet1!IX29,Sheet1!IZ29,Sheet1!JB29,Sheet1!JD29)</f>
        <v>0</v>
      </c>
      <c r="BC21" s="4">
        <f t="shared" si="22"/>
        <v>2</v>
      </c>
      <c r="BD21" s="4">
        <f t="shared" si="23"/>
        <v>2</v>
      </c>
      <c r="BE21" s="4">
        <f>SUM(Sheet1!OV29,Sheet1!PH29)</f>
        <v>0</v>
      </c>
      <c r="BF21" s="4">
        <f>SUM(Sheet1!OW29:OX29,Sheet1!PI29:PJ29)</f>
        <v>1</v>
      </c>
      <c r="BG21" s="4">
        <f>SUM(Sheet1!OY29,Sheet1!PK29)</f>
        <v>0</v>
      </c>
      <c r="BH21" s="4">
        <f>SUM(Sheet1!PL29:PS29,Sheet1!PV29:PW29)</f>
        <v>2</v>
      </c>
      <c r="BI21" s="4">
        <f>SUM(Sheet1!PT29:PU29,Sheet1!OZ29:PG29)</f>
        <v>0</v>
      </c>
      <c r="BJ21" s="4">
        <f>SUM(Sheet1!OT29)</f>
        <v>0</v>
      </c>
      <c r="BK21" s="4">
        <f>SUM(Sheet1!OU29)</f>
        <v>0</v>
      </c>
      <c r="BL21" s="4">
        <f>SUM(Sheet1!PY29,Sheet1!QK29)</f>
        <v>4</v>
      </c>
      <c r="BM21" s="4">
        <f>SUM(Sheet1!PZ29:QA29,Sheet1!QL29:QM29)</f>
        <v>32</v>
      </c>
      <c r="BN21" s="4">
        <f>SUM(Sheet1!QB29,Sheet1!QN29)</f>
        <v>4</v>
      </c>
      <c r="BO21" s="4">
        <f>SUM(Sheet1!QO29:QV29,Sheet1!QY29:QZ29)</f>
        <v>159</v>
      </c>
      <c r="BP21" s="4">
        <f>SUM(Sheet1!QC29:QJ29,Sheet1!QW29:QX29)</f>
        <v>314</v>
      </c>
      <c r="BQ21" s="4">
        <f>SUM(Sheet1!NT29)</f>
        <v>10</v>
      </c>
      <c r="BR21" s="4">
        <f>Sheet1!KR29</f>
        <v>7</v>
      </c>
      <c r="BS21" s="4">
        <f>Sheet1!KS29</f>
        <v>0</v>
      </c>
      <c r="BT21" s="4">
        <f>Sheet1!KU29</f>
        <v>0</v>
      </c>
      <c r="BU21" s="4">
        <f>Sheet1!KV29</f>
        <v>0</v>
      </c>
      <c r="BV21" s="4">
        <f>Sheet1!ZU29</f>
        <v>9</v>
      </c>
      <c r="BW21" s="4">
        <f>Sheet1!ZV29</f>
        <v>0</v>
      </c>
      <c r="BX21" s="4">
        <f>SUM(Sheet1!XI29:XJ29)</f>
        <v>3</v>
      </c>
      <c r="BY21" s="4">
        <f>SUM(Sheet1!YO29:YP29)</f>
        <v>0</v>
      </c>
      <c r="BZ21" s="70" t="str">
        <f>IFERROR(SUM(Sheet1!XM29:XN29)/SUM(Sheet1!YA29:YB29),"")</f>
        <v/>
      </c>
      <c r="CA21" s="70" t="str">
        <f>IFERROR(SUM(Sheet1!XO29:XP29,Sheet1!XQ29,Sheet1!XV29)/SUM(Sheet1!YC29:YD29,Sheet1!YE29,Sheet1!YJ29),"")</f>
        <v/>
      </c>
      <c r="CB21" s="70">
        <f>IFERROR(SUM(Sheet1!XR29:XU29,Sheet1!XW29:XZ29)/SUM(Sheet1!YF29:YI29,Sheet1!YK29:YN29),"")</f>
        <v>1</v>
      </c>
      <c r="CC21" s="72">
        <f>SUM(Sheet1!YW29)</f>
        <v>4</v>
      </c>
      <c r="CD21" s="72">
        <f>Sheet1!YU29</f>
        <v>0</v>
      </c>
      <c r="CE21" s="72">
        <f>Sheet1!YV29</f>
        <v>4</v>
      </c>
      <c r="CF21" s="70">
        <f>IFERROR(Sheet1!YW29/Sheet1!ZB29,"")</f>
        <v>0.5714285714285714</v>
      </c>
      <c r="CG21" s="70" t="str">
        <f>IFERROR(Sheet1!YU29/Sheet1!YZ29,"")</f>
        <v/>
      </c>
      <c r="CH21" s="70">
        <f>IFERROR(Sheet1!YV29/Sheet1!ZA29,"")</f>
        <v>0.5</v>
      </c>
      <c r="CI21" s="72">
        <f>Sheet1!ZC29</f>
        <v>329</v>
      </c>
      <c r="CJ21" s="72">
        <f>Sheet1!ZD29</f>
        <v>41</v>
      </c>
      <c r="CK21" s="72">
        <f>Sheet1!ZE29</f>
        <v>101</v>
      </c>
      <c r="CL21" s="70">
        <f>IFERROR(Sheet1!ZK29/Sheet1!ZH29,"")</f>
        <v>0.5</v>
      </c>
      <c r="CM21" s="70">
        <f>IFERROR(Sheet1!ZJ29/Sheet1!ZG29,"")</f>
        <v>1</v>
      </c>
      <c r="CN21" s="70">
        <f>IFERROR((Sheet1!ZI29-Sheet1!ZK29)/(Sheet1!ZF29-Sheet1!ZH29),"")</f>
        <v>0.2</v>
      </c>
      <c r="CO21" s="70">
        <f>IFERROR(Sheet1!ZQ29/Sheet1!ZN29,"")</f>
        <v>0</v>
      </c>
      <c r="CP21" s="70">
        <f>IFERROR(Sheet1!ZT29/Sheet1!ZN29,"")</f>
        <v>0</v>
      </c>
      <c r="CQ21" s="70" t="str">
        <f>IFERROR(Sheet1!ZP29/Sheet1!ZM29,"")</f>
        <v/>
      </c>
      <c r="CR21" s="70" t="str">
        <f>IFERROR(Sheet1!ZS29/Sheet1!ZM29,"")</f>
        <v/>
      </c>
      <c r="CS21" s="70">
        <f>IFERROR((Sheet1!ZO29-Sheet1!ZQ29)/(Sheet1!ZL29-Sheet1!ZN29),"")</f>
        <v>0.16666666666666666</v>
      </c>
      <c r="CT21" s="70">
        <f>IFERROR((Sheet1!ZR29-Sheet1!ZT29)/(Sheet1!ZL29-Sheet1!ZN29),"")</f>
        <v>0.33333333333333331</v>
      </c>
    </row>
    <row r="22" spans="1:98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SUM(Sheet1!G30:R30)</f>
        <v>0</v>
      </c>
      <c r="D22" s="4">
        <f>SUM(Sheet1!U30:V30,Sheet1!Y30:Z30,Sheet1!AC30:AD30,Sheet1!AG30:AH30,Sheet1!AK30:AL30,Sheet1!AO30:AP30)</f>
        <v>0</v>
      </c>
      <c r="E22" s="4">
        <f>SUM(Sheet1!S30:T30,Sheet1!W30:X30,Sheet1!AA30:AB30,Sheet1!AE30:AF30,Sheet1!AI30:AJ30,Sheet1!AM30:AN30)</f>
        <v>0</v>
      </c>
      <c r="F22" s="4">
        <f>SUM(Sheet1!G30,Sheet1!I30,Sheet1!K30,Sheet1!M30,Sheet1!O30,Sheet1!Q30)</f>
        <v>0</v>
      </c>
      <c r="G22" s="4">
        <f>SUM(Sheet1!U30,Sheet1!Y30,Sheet1!AC30,Sheet1!AG30,Sheet1!AK30,Sheet1!AO30)</f>
        <v>0</v>
      </c>
      <c r="H22" s="4">
        <f>SUM(Sheet1!S30,Sheet1!W30,Sheet1!AA30,Sheet1!AE30,Sheet1!AI30,Sheet1!AM30)</f>
        <v>0</v>
      </c>
      <c r="I22" s="4">
        <f t="shared" si="12"/>
        <v>0</v>
      </c>
      <c r="J22" s="4">
        <f t="shared" si="13"/>
        <v>0</v>
      </c>
      <c r="K22" s="4">
        <f>SUM(Sheet1!AU30:AX30)</f>
        <v>0</v>
      </c>
      <c r="L22" s="4">
        <f>SUM(Sheet1!AU30,Sheet1!AW30)</f>
        <v>0</v>
      </c>
      <c r="M22" s="4">
        <f>SUM(Sheet1!LX30:MC30,Sheet1!MV30:NA30)</f>
        <v>0</v>
      </c>
      <c r="N22" s="4">
        <f>SUM(Sheet1!ME30,Sheet1!MG30,Sheet1!MI30,Sheet1!MK30,Sheet1!MM30,Sheet1!MO30,Sheet1!MQ30,Sheet1!MS30,Sheet1!MU30,Sheet1!NC30,Sheet1!NE30,Sheet1!NG30,Sheet1!NI30,Sheet1!NK30,Sheet1!NM30,Sheet1!NO30,Sheet1!NQ30,Sheet1!NS30)</f>
        <v>1</v>
      </c>
      <c r="O22" s="4">
        <f>SUM(Sheet1!MD30,Sheet1!MF30,Sheet1!MH30,Sheet1!MJ30,Sheet1!ML30,Sheet1!MN30,Sheet1!MP30,Sheet1!MR30,Sheet1!MT30,Sheet1!NB30,Sheet1!ND30,Sheet1!NF30,Sheet1!NH30,Sheet1!NJ30,Sheet1!NL30,Sheet1!NN30,Sheet1!NP30,Sheet1!NR30)</f>
        <v>5</v>
      </c>
      <c r="P22" s="4">
        <f>SUM(Sheet1!LX30:MC30)</f>
        <v>0</v>
      </c>
      <c r="Q22" s="4">
        <f>SUM(Sheet1!ME30,Sheet1!MG30,Sheet1!MI30,Sheet1!MK30,Sheet1!MM30,Sheet1!MO30,Sheet1!MQ30,Sheet1!MS30,Sheet1!MU30)</f>
        <v>0</v>
      </c>
      <c r="R22" s="4">
        <f>SUM(Sheet1!MD30,Sheet1!MF30,Sheet1!MH30,Sheet1!MJ30,Sheet1!ML30,Sheet1!MN30,Sheet1!MP30,Sheet1!MR30,Sheet1!MT30)</f>
        <v>0</v>
      </c>
      <c r="S22" s="4">
        <f t="shared" si="14"/>
        <v>6</v>
      </c>
      <c r="T22" s="4">
        <f t="shared" si="15"/>
        <v>0</v>
      </c>
      <c r="U22" s="4">
        <f>SUM(Sheet1!KA30:KB30,Sheet1!KD30:KE30,Sheet1!KG30:KH30,Sheet1!KJ30:KK30)</f>
        <v>104</v>
      </c>
      <c r="V22" s="4">
        <f>SUM(Sheet1!KA30,Sheet1!KD30,Sheet1!KG30,Sheet1!KJ30)</f>
        <v>3</v>
      </c>
      <c r="W22" s="4">
        <f>SUM(Sheet1!BC30:BT30)</f>
        <v>0</v>
      </c>
      <c r="X22" s="4">
        <f>SUM(Sheet1!BC30,Sheet1!BE30,Sheet1!BG30,Sheet1!BI30,Sheet1!BK30,Sheet1!BM30,Sheet1!BO30,Sheet1!BQ30,Sheet1!BS30)</f>
        <v>0</v>
      </c>
      <c r="Y22" s="4">
        <f>SUM(Sheet1!BU30:CF30)</f>
        <v>0</v>
      </c>
      <c r="Z22" s="4">
        <f>SUM(Sheet1!CI30:CJ30,Sheet1!CM30:CN30,Sheet1!CQ30:CR30,Sheet1!CU30:CV30,Sheet1!CY30:CZ30,Sheet1!DC30:DD30)</f>
        <v>0</v>
      </c>
      <c r="AA22" s="4">
        <f>SUM(Sheet1!CG30:CH30,Sheet1!CK30:CL30,Sheet1!CO30:CP30,Sheet1!CS30:CT30,Sheet1!CW30:CX30,Sheet1!DA30:DB30)</f>
        <v>0</v>
      </c>
      <c r="AB22" s="4">
        <f>SUM(Sheet1!BU30,Sheet1!BW30,Sheet1!BY30,Sheet1!CA30,Sheet1!CC30,Sheet1!CE30)</f>
        <v>0</v>
      </c>
      <c r="AC22" s="4">
        <f>SUM(Sheet1!CI30,Sheet1!CM30,Sheet1!CQ30,Sheet1!CU30,Sheet1!CY30,Sheet1!DC30)</f>
        <v>0</v>
      </c>
      <c r="AD22" s="4">
        <f>SUM(Sheet1!CG30,Sheet1!CK30,Sheet1!CO30,Sheet1!CS30,Sheet1!CW30,Sheet1!DA30)</f>
        <v>0</v>
      </c>
      <c r="AE22" s="4">
        <f t="shared" si="16"/>
        <v>0</v>
      </c>
      <c r="AF22" s="4">
        <f t="shared" si="17"/>
        <v>0</v>
      </c>
      <c r="AG22" s="4">
        <f>SUM(Sheet1!DI30:DT30)</f>
        <v>16</v>
      </c>
      <c r="AH22" s="4">
        <f>SUM(Sheet1!DG30:DH30,Sheet1!DW30:DX30,Sheet1!EA30:EB30,Sheet1!EE30:EF30,Sheet1!EI30:EJ30,Sheet1!EM30:EN30,Sheet1!EQ30:ER30)</f>
        <v>116</v>
      </c>
      <c r="AI22" s="4">
        <f>SUM(Sheet1!DU30:DV30,Sheet1!DY30:DZ30,Sheet1!EC30:ED30,Sheet1!EG30:EH30,Sheet1!EK30:EL30,Sheet1!EO30:EP30)</f>
        <v>30</v>
      </c>
      <c r="AJ22" s="4">
        <f>SUM(Sheet1!DI30,Sheet1!DK30,Sheet1!DM30,Sheet1!DO30,Sheet1!DQ30,Sheet1!DS30)</f>
        <v>1</v>
      </c>
      <c r="AK22" s="4">
        <f>SUM(Sheet1!DG30,Sheet1!DW30,Sheet1!EA30,Sheet1!EE30,Sheet1!EI30,Sheet1!EM30,Sheet1!EQ30)</f>
        <v>3</v>
      </c>
      <c r="AL22" s="4">
        <f>SUM(Sheet1!DU30,Sheet1!DY30,Sheet1!EC30,Sheet1!EG30,Sheet1!EK30,Sheet1!EO30)</f>
        <v>3</v>
      </c>
      <c r="AM22" s="4">
        <f t="shared" si="18"/>
        <v>162</v>
      </c>
      <c r="AN22" s="4">
        <f t="shared" si="19"/>
        <v>7</v>
      </c>
      <c r="AO22" s="4">
        <f>SUM(Sheet1!ES30:FD30)</f>
        <v>10</v>
      </c>
      <c r="AP22" s="4">
        <f>SUM(Sheet1!FG30:FH30,Sheet1!FK30:FL30,Sheet1!FO30:FP30,Sheet1!FS30:FT30,Sheet1!FW30:FX30,Sheet1!GA30:GB30)</f>
        <v>38</v>
      </c>
      <c r="AQ22" s="4">
        <f>SUM(Sheet1!FE30:FF30,Sheet1!FI30:FJ30,Sheet1!FM30:FN30,Sheet1!FQ30:FR30,Sheet1!FU30:FV30,Sheet1!FY30:FZ30)</f>
        <v>23</v>
      </c>
      <c r="AR22" s="4">
        <f>SUM(Sheet1!ES30,Sheet1!EU30,Sheet1!EW30,Sheet1!EY30,Sheet1!FA30,Sheet1!FC30)</f>
        <v>1</v>
      </c>
      <c r="AS22" s="4">
        <f>SUM(Sheet1!FG30,Sheet1!FK30,Sheet1!FO30,Sheet1!FS30,Sheet1!FW30,Sheet1!GA30)</f>
        <v>0</v>
      </c>
      <c r="AT22" s="4">
        <f>SUM(Sheet1!FY30,Sheet1!FU30,Sheet1!FQ30,Sheet1!FM30,Sheet1!FI30,Sheet1!FE30)</f>
        <v>1</v>
      </c>
      <c r="AU22" s="4">
        <f t="shared" si="20"/>
        <v>71</v>
      </c>
      <c r="AV22" s="4">
        <f t="shared" si="21"/>
        <v>2</v>
      </c>
      <c r="AW22" s="4">
        <f>SUM(Sheet1!IN30:IS30,Sheet1!JG30:JL30)</f>
        <v>4</v>
      </c>
      <c r="AX22" s="4">
        <f>SUM(Sheet1!IU30,Sheet1!IW30,Sheet1!IY30,Sheet1!JA30,Sheet1!JC30,Sheet1!JE30,Sheet1!IM30,Sheet1!JF30,Sheet1!JN30,Sheet1!JP30,Sheet1!JR30,Sheet1!JT30,Sheet1!JV30,Sheet1!JX30)</f>
        <v>8</v>
      </c>
      <c r="AY22" s="4">
        <f>SUM(Sheet1!JW30,Sheet1!JU30,Sheet1!JS30,Sheet1!JQ30,Sheet1!JO30,Sheet1!JM30,Sheet1!JD30,Sheet1!JB30,Sheet1!IZ30,Sheet1!IX30,Sheet1!IV30,Sheet1!IT30)</f>
        <v>0</v>
      </c>
      <c r="AZ22" s="4">
        <f>SUM(Sheet1!IN30:IS30)</f>
        <v>0</v>
      </c>
      <c r="BA22" s="4">
        <f>SUM(Sheet1!IM30,Sheet1!IU30,Sheet1!IW30,Sheet1!IY30,Sheet1!JA30,Sheet1!JC30,Sheet1!JE30)</f>
        <v>6</v>
      </c>
      <c r="BB22" s="4">
        <f>SUM(Sheet1!IT30,Sheet1!IV30,Sheet1!IX30,Sheet1!IZ30,Sheet1!JB30,Sheet1!JD30)</f>
        <v>0</v>
      </c>
      <c r="BC22" s="4">
        <f t="shared" si="22"/>
        <v>12</v>
      </c>
      <c r="BD22" s="4">
        <f t="shared" si="23"/>
        <v>6</v>
      </c>
      <c r="BE22" s="4">
        <f>SUM(Sheet1!OV30,Sheet1!PH30)</f>
        <v>0</v>
      </c>
      <c r="BF22" s="4">
        <f>SUM(Sheet1!OW30:OX30,Sheet1!PI30:PJ30)</f>
        <v>3</v>
      </c>
      <c r="BG22" s="4">
        <f>SUM(Sheet1!OY30,Sheet1!PK30)</f>
        <v>0</v>
      </c>
      <c r="BH22" s="4">
        <f>SUM(Sheet1!PL30:PS30,Sheet1!PV30:PW30)</f>
        <v>4</v>
      </c>
      <c r="BI22" s="4">
        <f>SUM(Sheet1!PT30:PU30,Sheet1!OZ30:PG30)</f>
        <v>7</v>
      </c>
      <c r="BJ22" s="4">
        <f>SUM(Sheet1!OT30)</f>
        <v>3</v>
      </c>
      <c r="BK22" s="4">
        <f>SUM(Sheet1!OU30)</f>
        <v>0</v>
      </c>
      <c r="BL22" s="4">
        <f>SUM(Sheet1!PY30,Sheet1!QK30)</f>
        <v>5</v>
      </c>
      <c r="BM22" s="4">
        <f>SUM(Sheet1!PZ30:QA30,Sheet1!QL30:QM30)</f>
        <v>36</v>
      </c>
      <c r="BN22" s="4">
        <f>SUM(Sheet1!QB30,Sheet1!QN30)</f>
        <v>3</v>
      </c>
      <c r="BO22" s="4">
        <f>SUM(Sheet1!QO30:QV30,Sheet1!QY30:QZ30)</f>
        <v>175</v>
      </c>
      <c r="BP22" s="4">
        <f>SUM(Sheet1!QC30:QJ30,Sheet1!QW30:QX30)</f>
        <v>378</v>
      </c>
      <c r="BQ22" s="4">
        <f>SUM(Sheet1!NT30)</f>
        <v>6</v>
      </c>
      <c r="BR22" s="4">
        <f>Sheet1!KR30</f>
        <v>4</v>
      </c>
      <c r="BS22" s="4">
        <f>Sheet1!KS30</f>
        <v>0</v>
      </c>
      <c r="BT22" s="4">
        <f>Sheet1!KU30</f>
        <v>1</v>
      </c>
      <c r="BU22" s="4">
        <f>Sheet1!KV30</f>
        <v>0</v>
      </c>
      <c r="BV22" s="4">
        <f>Sheet1!ZU30</f>
        <v>7</v>
      </c>
      <c r="BW22" s="4">
        <f>Sheet1!ZV30</f>
        <v>0</v>
      </c>
      <c r="BX22" s="4">
        <f>SUM(Sheet1!XI30:XJ30)</f>
        <v>14</v>
      </c>
      <c r="BY22" s="4">
        <f>SUM(Sheet1!YO30:YP30)</f>
        <v>0</v>
      </c>
      <c r="BZ22" s="70">
        <f>IFERROR(SUM(Sheet1!XM30:XN30)/SUM(Sheet1!YA30:YB30),"")</f>
        <v>1</v>
      </c>
      <c r="CA22" s="70" t="str">
        <f>IFERROR(SUM(Sheet1!XO30:XP30,Sheet1!XQ30,Sheet1!XV30)/SUM(Sheet1!YC30:YD30,Sheet1!YE30,Sheet1!YJ30),"")</f>
        <v/>
      </c>
      <c r="CB22" s="70">
        <f>IFERROR(SUM(Sheet1!XR30:XU30,Sheet1!XW30:XZ30)/SUM(Sheet1!YF30:YI30,Sheet1!YK30:YN30),"")</f>
        <v>0.625</v>
      </c>
      <c r="CC22" s="72">
        <f>SUM(Sheet1!YW30)</f>
        <v>1</v>
      </c>
      <c r="CD22" s="72">
        <f>Sheet1!YU30</f>
        <v>1</v>
      </c>
      <c r="CE22" s="72">
        <f>Sheet1!YV30</f>
        <v>12</v>
      </c>
      <c r="CF22" s="70">
        <f>IFERROR(Sheet1!YW30/Sheet1!ZB30,"")</f>
        <v>1</v>
      </c>
      <c r="CG22" s="70">
        <f>IFERROR(Sheet1!YU30/Sheet1!YZ30,"")</f>
        <v>1</v>
      </c>
      <c r="CH22" s="70">
        <f>IFERROR(Sheet1!YV30/Sheet1!ZA30,"")</f>
        <v>0.66666666666666663</v>
      </c>
      <c r="CI22" s="72">
        <f>Sheet1!ZC30</f>
        <v>347</v>
      </c>
      <c r="CJ22" s="72">
        <f>Sheet1!ZD30</f>
        <v>32</v>
      </c>
      <c r="CK22" s="72">
        <f>Sheet1!ZE30</f>
        <v>205</v>
      </c>
      <c r="CL22" s="70">
        <f>IFERROR(Sheet1!ZK30/Sheet1!ZH30,"")</f>
        <v>0.66666666666666663</v>
      </c>
      <c r="CM22" s="70">
        <f>IFERROR(Sheet1!ZJ30/Sheet1!ZG30,"")</f>
        <v>0.5</v>
      </c>
      <c r="CN22" s="70">
        <f>IFERROR((Sheet1!ZI30-Sheet1!ZK30)/(Sheet1!ZF30-Sheet1!ZH30),"")</f>
        <v>0.1111111111111111</v>
      </c>
      <c r="CO22" s="70">
        <f>IFERROR(Sheet1!ZQ30/Sheet1!ZN30,"")</f>
        <v>0</v>
      </c>
      <c r="CP22" s="70">
        <f>IFERROR(Sheet1!ZT30/Sheet1!ZN30,"")</f>
        <v>0</v>
      </c>
      <c r="CQ22" s="70">
        <f>IFERROR(Sheet1!ZP30/Sheet1!ZM30,"")</f>
        <v>1</v>
      </c>
      <c r="CR22" s="70">
        <f>IFERROR(Sheet1!ZS30/Sheet1!ZM30,"")</f>
        <v>1</v>
      </c>
      <c r="CS22" s="70">
        <f>IFERROR((Sheet1!ZO30-Sheet1!ZQ30)/(Sheet1!ZL30-Sheet1!ZN30),"")</f>
        <v>0.53846153846153844</v>
      </c>
      <c r="CT22" s="70">
        <f>IFERROR((Sheet1!ZR30-Sheet1!ZT30)/(Sheet1!ZL30-Sheet1!ZN30),"")</f>
        <v>0.53846153846153844</v>
      </c>
    </row>
    <row r="23" spans="1:98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SUM(Sheet1!G31:R31)</f>
        <v>0</v>
      </c>
      <c r="D23" s="4">
        <f>SUM(Sheet1!U31:V31,Sheet1!Y31:Z31,Sheet1!AC31:AD31,Sheet1!AG31:AH31,Sheet1!AK31:AL31,Sheet1!AO31:AP31)</f>
        <v>0</v>
      </c>
      <c r="E23" s="4">
        <f>SUM(Sheet1!S31:T31,Sheet1!W31:X31,Sheet1!AA31:AB31,Sheet1!AE31:AF31,Sheet1!AI31:AJ31,Sheet1!AM31:AN31)</f>
        <v>0</v>
      </c>
      <c r="F23" s="4">
        <f>SUM(Sheet1!G31,Sheet1!I31,Sheet1!K31,Sheet1!M31,Sheet1!O31,Sheet1!Q31)</f>
        <v>0</v>
      </c>
      <c r="G23" s="4">
        <f>SUM(Sheet1!U31,Sheet1!Y31,Sheet1!AC31,Sheet1!AG31,Sheet1!AK31,Sheet1!AO31)</f>
        <v>0</v>
      </c>
      <c r="H23" s="4">
        <f>SUM(Sheet1!S31,Sheet1!W31,Sheet1!AA31,Sheet1!AE31,Sheet1!AI31,Sheet1!AM31)</f>
        <v>0</v>
      </c>
      <c r="I23" s="4">
        <f t="shared" si="12"/>
        <v>0</v>
      </c>
      <c r="J23" s="4">
        <f t="shared" si="13"/>
        <v>0</v>
      </c>
      <c r="K23" s="4">
        <f>SUM(Sheet1!AU31:AX31)</f>
        <v>27</v>
      </c>
      <c r="L23" s="4">
        <f>SUM(Sheet1!AU31,Sheet1!AW31)</f>
        <v>0</v>
      </c>
      <c r="M23" s="4">
        <f>SUM(Sheet1!LX31:MC31,Sheet1!MV31:NA31)</f>
        <v>0</v>
      </c>
      <c r="N23" s="4">
        <f>SUM(Sheet1!ME31,Sheet1!MG31,Sheet1!MI31,Sheet1!MK31,Sheet1!MM31,Sheet1!MO31,Sheet1!MQ31,Sheet1!MS31,Sheet1!MU31,Sheet1!NC31,Sheet1!NE31,Sheet1!NG31,Sheet1!NI31,Sheet1!NK31,Sheet1!NM31,Sheet1!NO31,Sheet1!NQ31,Sheet1!NS31)</f>
        <v>3</v>
      </c>
      <c r="O23" s="4">
        <f>SUM(Sheet1!MD31,Sheet1!MF31,Sheet1!MH31,Sheet1!MJ31,Sheet1!ML31,Sheet1!MN31,Sheet1!MP31,Sheet1!MR31,Sheet1!MT31,Sheet1!NB31,Sheet1!ND31,Sheet1!NF31,Sheet1!NH31,Sheet1!NJ31,Sheet1!NL31,Sheet1!NN31,Sheet1!NP31,Sheet1!NR31)</f>
        <v>3</v>
      </c>
      <c r="P23" s="4">
        <f>SUM(Sheet1!LX31:MC31)</f>
        <v>0</v>
      </c>
      <c r="Q23" s="4">
        <f>SUM(Sheet1!ME31,Sheet1!MG31,Sheet1!MI31,Sheet1!MK31,Sheet1!MM31,Sheet1!MO31,Sheet1!MQ31,Sheet1!MS31,Sheet1!MU31)</f>
        <v>0</v>
      </c>
      <c r="R23" s="4">
        <f>SUM(Sheet1!MD31,Sheet1!MF31,Sheet1!MH31,Sheet1!MJ31,Sheet1!ML31,Sheet1!MN31,Sheet1!MP31,Sheet1!MR31,Sheet1!MT31)</f>
        <v>0</v>
      </c>
      <c r="S23" s="4">
        <f t="shared" si="14"/>
        <v>6</v>
      </c>
      <c r="T23" s="4">
        <f t="shared" si="15"/>
        <v>0</v>
      </c>
      <c r="U23" s="4">
        <f>SUM(Sheet1!KA31:KB31,Sheet1!KD31:KE31,Sheet1!KG31:KH31,Sheet1!KJ31:KK31)</f>
        <v>192</v>
      </c>
      <c r="V23" s="4">
        <f>SUM(Sheet1!KA31,Sheet1!KD31,Sheet1!KG31,Sheet1!KJ31)</f>
        <v>9</v>
      </c>
      <c r="W23" s="4">
        <f>SUM(Sheet1!BC31:BT31)</f>
        <v>0</v>
      </c>
      <c r="X23" s="4">
        <f>SUM(Sheet1!BC31,Sheet1!BE31,Sheet1!BG31,Sheet1!BI31,Sheet1!BK31,Sheet1!BM31,Sheet1!BO31,Sheet1!BQ31,Sheet1!BS31)</f>
        <v>0</v>
      </c>
      <c r="Y23" s="4">
        <f>SUM(Sheet1!BU31:CF31)</f>
        <v>0</v>
      </c>
      <c r="Z23" s="4">
        <f>SUM(Sheet1!CI31:CJ31,Sheet1!CM31:CN31,Sheet1!CQ31:CR31,Sheet1!CU31:CV31,Sheet1!CY31:CZ31,Sheet1!DC31:DD31)</f>
        <v>0</v>
      </c>
      <c r="AA23" s="4">
        <f>SUM(Sheet1!CG31:CH31,Sheet1!CK31:CL31,Sheet1!CO31:CP31,Sheet1!CS31:CT31,Sheet1!CW31:CX31,Sheet1!DA31:DB31)</f>
        <v>0</v>
      </c>
      <c r="AB23" s="4">
        <f>SUM(Sheet1!BU31,Sheet1!BW31,Sheet1!BY31,Sheet1!CA31,Sheet1!CC31,Sheet1!CE31)</f>
        <v>0</v>
      </c>
      <c r="AC23" s="4">
        <f>SUM(Sheet1!CI31,Sheet1!CM31,Sheet1!CQ31,Sheet1!CU31,Sheet1!CY31,Sheet1!DC31)</f>
        <v>0</v>
      </c>
      <c r="AD23" s="4">
        <f>SUM(Sheet1!CG31,Sheet1!CK31,Sheet1!CO31,Sheet1!CS31,Sheet1!CW31,Sheet1!DA31)</f>
        <v>0</v>
      </c>
      <c r="AE23" s="4">
        <f t="shared" si="16"/>
        <v>0</v>
      </c>
      <c r="AF23" s="4">
        <f t="shared" si="17"/>
        <v>0</v>
      </c>
      <c r="AG23" s="4">
        <f>SUM(Sheet1!DI31:DT31)</f>
        <v>20</v>
      </c>
      <c r="AH23" s="4">
        <f>SUM(Sheet1!DG31:DH31,Sheet1!DW31:DX31,Sheet1!EA31:EB31,Sheet1!EE31:EF31,Sheet1!EI31:EJ31,Sheet1!EM31:EN31,Sheet1!EQ31:ER31)</f>
        <v>184</v>
      </c>
      <c r="AI23" s="4">
        <f>SUM(Sheet1!DU31:DV31,Sheet1!DY31:DZ31,Sheet1!EC31:ED31,Sheet1!EG31:EH31,Sheet1!EK31:EL31,Sheet1!EO31:EP31)</f>
        <v>68</v>
      </c>
      <c r="AJ23" s="4">
        <f>SUM(Sheet1!DI31,Sheet1!DK31,Sheet1!DM31,Sheet1!DO31,Sheet1!DQ31,Sheet1!DS31)</f>
        <v>0</v>
      </c>
      <c r="AK23" s="4">
        <f>SUM(Sheet1!DG31,Sheet1!DW31,Sheet1!EA31,Sheet1!EE31,Sheet1!EI31,Sheet1!EM31,Sheet1!EQ31)</f>
        <v>7</v>
      </c>
      <c r="AL23" s="4">
        <f>SUM(Sheet1!DU31,Sheet1!DY31,Sheet1!EC31,Sheet1!EG31,Sheet1!EK31,Sheet1!EO31)</f>
        <v>4</v>
      </c>
      <c r="AM23" s="4">
        <f t="shared" si="18"/>
        <v>272</v>
      </c>
      <c r="AN23" s="4">
        <f t="shared" si="19"/>
        <v>11</v>
      </c>
      <c r="AO23" s="4">
        <f>SUM(Sheet1!ES31:FD31)</f>
        <v>1</v>
      </c>
      <c r="AP23" s="4">
        <f>SUM(Sheet1!FG31:FH31,Sheet1!FK31:FL31,Sheet1!FO31:FP31,Sheet1!FS31:FT31,Sheet1!FW31:FX31,Sheet1!GA31:GB31)</f>
        <v>19</v>
      </c>
      <c r="AQ23" s="4">
        <f>SUM(Sheet1!FE31:FF31,Sheet1!FI31:FJ31,Sheet1!FM31:FN31,Sheet1!FQ31:FR31,Sheet1!FU31:FV31,Sheet1!FY31:FZ31)</f>
        <v>25</v>
      </c>
      <c r="AR23" s="4">
        <f>SUM(Sheet1!ES31,Sheet1!EU31,Sheet1!EW31,Sheet1!EY31,Sheet1!FA31,Sheet1!FC31)</f>
        <v>0</v>
      </c>
      <c r="AS23" s="4">
        <f>SUM(Sheet1!FG31,Sheet1!FK31,Sheet1!FO31,Sheet1!FS31,Sheet1!FW31,Sheet1!GA31)</f>
        <v>2</v>
      </c>
      <c r="AT23" s="4">
        <f>SUM(Sheet1!FY31,Sheet1!FU31,Sheet1!FQ31,Sheet1!FM31,Sheet1!FI31,Sheet1!FE31)</f>
        <v>2</v>
      </c>
      <c r="AU23" s="4">
        <f t="shared" si="20"/>
        <v>45</v>
      </c>
      <c r="AV23" s="4">
        <f t="shared" si="21"/>
        <v>4</v>
      </c>
      <c r="AW23" s="4">
        <f>SUM(Sheet1!IN31:IS31,Sheet1!JG31:JL31)</f>
        <v>1</v>
      </c>
      <c r="AX23" s="4">
        <f>SUM(Sheet1!IU31,Sheet1!IW31,Sheet1!IY31,Sheet1!JA31,Sheet1!JC31,Sheet1!JE31,Sheet1!IM31,Sheet1!JF31,Sheet1!JN31,Sheet1!JP31,Sheet1!JR31,Sheet1!JT31,Sheet1!JV31,Sheet1!JX31)</f>
        <v>9</v>
      </c>
      <c r="AY23" s="4">
        <f>SUM(Sheet1!JW31,Sheet1!JU31,Sheet1!JS31,Sheet1!JQ31,Sheet1!JO31,Sheet1!JM31,Sheet1!JD31,Sheet1!JB31,Sheet1!IZ31,Sheet1!IX31,Sheet1!IV31,Sheet1!IT31)</f>
        <v>0</v>
      </c>
      <c r="AZ23" s="4">
        <f>SUM(Sheet1!IN31:IS31)</f>
        <v>0</v>
      </c>
      <c r="BA23" s="4">
        <f>SUM(Sheet1!IM31,Sheet1!IU31,Sheet1!IW31,Sheet1!IY31,Sheet1!JA31,Sheet1!JC31,Sheet1!JE31)</f>
        <v>1</v>
      </c>
      <c r="BB23" s="4">
        <f>SUM(Sheet1!IT31,Sheet1!IV31,Sheet1!IX31,Sheet1!IZ31,Sheet1!JB31,Sheet1!JD31)</f>
        <v>0</v>
      </c>
      <c r="BC23" s="4">
        <f t="shared" si="22"/>
        <v>10</v>
      </c>
      <c r="BD23" s="4">
        <f t="shared" si="23"/>
        <v>1</v>
      </c>
      <c r="BE23" s="4">
        <f>SUM(Sheet1!OV31,Sheet1!PH31)</f>
        <v>1</v>
      </c>
      <c r="BF23" s="4">
        <f>SUM(Sheet1!OW31:OX31,Sheet1!PI31:PJ31)</f>
        <v>1</v>
      </c>
      <c r="BG23" s="4">
        <f>SUM(Sheet1!OY31,Sheet1!PK31)</f>
        <v>0</v>
      </c>
      <c r="BH23" s="4">
        <f>SUM(Sheet1!PL31:PS31,Sheet1!PV31:PW31)</f>
        <v>12</v>
      </c>
      <c r="BI23" s="4">
        <f>SUM(Sheet1!PT31:PU31,Sheet1!OZ31:PG31)</f>
        <v>17</v>
      </c>
      <c r="BJ23" s="4">
        <f>SUM(Sheet1!OT31)</f>
        <v>7</v>
      </c>
      <c r="BK23" s="4">
        <f>SUM(Sheet1!OU31)</f>
        <v>0</v>
      </c>
      <c r="BL23" s="4">
        <f>SUM(Sheet1!PY31,Sheet1!QK31)</f>
        <v>10</v>
      </c>
      <c r="BM23" s="4">
        <f>SUM(Sheet1!PZ31:QA31,Sheet1!QL31:QM31)</f>
        <v>52</v>
      </c>
      <c r="BN23" s="4">
        <f>SUM(Sheet1!QB31,Sheet1!QN31)</f>
        <v>11</v>
      </c>
      <c r="BO23" s="4">
        <f>SUM(Sheet1!QO31:QV31,Sheet1!QY31:QZ31)</f>
        <v>269</v>
      </c>
      <c r="BP23" s="4">
        <f>SUM(Sheet1!QC31:QJ31,Sheet1!QW31:QX31)</f>
        <v>613</v>
      </c>
      <c r="BQ23" s="4">
        <f>SUM(Sheet1!NT31)</f>
        <v>6</v>
      </c>
      <c r="BR23" s="4">
        <f>Sheet1!KR31</f>
        <v>11</v>
      </c>
      <c r="BS23" s="4">
        <f>Sheet1!KS31</f>
        <v>1</v>
      </c>
      <c r="BT23" s="4">
        <f>Sheet1!KU31</f>
        <v>0</v>
      </c>
      <c r="BU23" s="4">
        <f>Sheet1!KV31</f>
        <v>1</v>
      </c>
      <c r="BV23" s="4">
        <f>Sheet1!ZU31</f>
        <v>11</v>
      </c>
      <c r="BW23" s="4">
        <f>Sheet1!ZV31</f>
        <v>0</v>
      </c>
      <c r="BX23" s="4">
        <f>SUM(Sheet1!XI31:XJ31)</f>
        <v>32</v>
      </c>
      <c r="BY23" s="4">
        <f>SUM(Sheet1!YO31:YP31)</f>
        <v>7</v>
      </c>
      <c r="BZ23" s="70">
        <f>IFERROR(SUM(Sheet1!XM31:XN31)/SUM(Sheet1!YA31:YB31),"")</f>
        <v>0.8</v>
      </c>
      <c r="CA23" s="70">
        <f>IFERROR(SUM(Sheet1!XO31:XP31,Sheet1!XQ31,Sheet1!XV31)/SUM(Sheet1!YC31:YD31,Sheet1!YE31,Sheet1!YJ31),"")</f>
        <v>1</v>
      </c>
      <c r="CB23" s="70">
        <f>IFERROR(SUM(Sheet1!XR31:XU31,Sheet1!XW31:XZ31)/SUM(Sheet1!YF31:YI31,Sheet1!YK31:YN31),"")</f>
        <v>0.8214285714285714</v>
      </c>
      <c r="CC23" s="72">
        <f>SUM(Sheet1!YW31)</f>
        <v>13</v>
      </c>
      <c r="CD23" s="72">
        <f>Sheet1!YU31</f>
        <v>0</v>
      </c>
      <c r="CE23" s="72">
        <f>Sheet1!YV31</f>
        <v>17</v>
      </c>
      <c r="CF23" s="70">
        <f>IFERROR(Sheet1!YW31/Sheet1!ZB31,"")</f>
        <v>0.65</v>
      </c>
      <c r="CG23" s="70" t="str">
        <f>IFERROR(Sheet1!YU31/Sheet1!YZ31,"")</f>
        <v/>
      </c>
      <c r="CH23" s="70">
        <f>IFERROR(Sheet1!YV31/Sheet1!ZA31,"")</f>
        <v>0.68</v>
      </c>
      <c r="CI23" s="72">
        <f>Sheet1!ZC31</f>
        <v>505</v>
      </c>
      <c r="CJ23" s="72">
        <f>Sheet1!ZD31</f>
        <v>55</v>
      </c>
      <c r="CK23" s="72">
        <f>Sheet1!ZE31</f>
        <v>199</v>
      </c>
      <c r="CL23" s="70">
        <f>IFERROR(Sheet1!ZK31/Sheet1!ZH31,"")</f>
        <v>0.5</v>
      </c>
      <c r="CM23" s="70">
        <f>IFERROR(Sheet1!ZJ31/Sheet1!ZG31,"")</f>
        <v>0.8571428571428571</v>
      </c>
      <c r="CN23" s="70">
        <f>IFERROR((Sheet1!ZI31-Sheet1!ZK31)/(Sheet1!ZF31-Sheet1!ZH31),"")</f>
        <v>0.76666666666666672</v>
      </c>
      <c r="CO23" s="70">
        <f>IFERROR(Sheet1!ZQ31/Sheet1!ZN31,"")</f>
        <v>0</v>
      </c>
      <c r="CP23" s="70">
        <f>IFERROR(Sheet1!ZT31/Sheet1!ZN31,"")</f>
        <v>0</v>
      </c>
      <c r="CQ23" s="70">
        <f>IFERROR(Sheet1!ZP31/Sheet1!ZM31,"")</f>
        <v>0.66666666666666663</v>
      </c>
      <c r="CR23" s="70">
        <f>IFERROR(Sheet1!ZS31/Sheet1!ZM31,"")</f>
        <v>0.5</v>
      </c>
      <c r="CS23" s="70">
        <f>IFERROR((Sheet1!ZO31-Sheet1!ZQ31)/(Sheet1!ZL31-Sheet1!ZN31),"")</f>
        <v>0.25714285714285712</v>
      </c>
      <c r="CT23" s="70">
        <f>IFERROR((Sheet1!ZR31-Sheet1!ZT31)/(Sheet1!ZL31-Sheet1!ZN31),"")</f>
        <v>0.2857142857142857</v>
      </c>
    </row>
    <row r="24" spans="1:98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SUM(Sheet1!G32:R32)</f>
        <v>0</v>
      </c>
      <c r="D24" s="4">
        <f>SUM(Sheet1!U32:V32,Sheet1!Y32:Z32,Sheet1!AC32:AD32,Sheet1!AG32:AH32,Sheet1!AK32:AL32,Sheet1!AO32:AP32)</f>
        <v>0</v>
      </c>
      <c r="E24" s="4">
        <f>SUM(Sheet1!S32:T32,Sheet1!W32:X32,Sheet1!AA32:AB32,Sheet1!AE32:AF32,Sheet1!AI32:AJ32,Sheet1!AM32:AN32)</f>
        <v>0</v>
      </c>
      <c r="F24" s="4">
        <f>SUM(Sheet1!G32,Sheet1!I32,Sheet1!K32,Sheet1!M32,Sheet1!O32,Sheet1!Q32)</f>
        <v>0</v>
      </c>
      <c r="G24" s="4">
        <f>SUM(Sheet1!U32,Sheet1!Y32,Sheet1!AC32,Sheet1!AG32,Sheet1!AK32,Sheet1!AO32)</f>
        <v>0</v>
      </c>
      <c r="H24" s="4">
        <f>SUM(Sheet1!S32,Sheet1!W32,Sheet1!AA32,Sheet1!AE32,Sheet1!AI32,Sheet1!AM32)</f>
        <v>0</v>
      </c>
      <c r="I24" s="4">
        <f t="shared" si="12"/>
        <v>0</v>
      </c>
      <c r="J24" s="4">
        <f t="shared" si="13"/>
        <v>0</v>
      </c>
      <c r="K24" s="4">
        <f>SUM(Sheet1!AU32:AX32)</f>
        <v>0</v>
      </c>
      <c r="L24" s="4">
        <f>SUM(Sheet1!AU32,Sheet1!AW32)</f>
        <v>0</v>
      </c>
      <c r="M24" s="4">
        <f>SUM(Sheet1!LX32:MC32,Sheet1!MV32:NA32)</f>
        <v>0</v>
      </c>
      <c r="N24" s="4">
        <f>SUM(Sheet1!ME32,Sheet1!MG32,Sheet1!MI32,Sheet1!MK32,Sheet1!MM32,Sheet1!MO32,Sheet1!MQ32,Sheet1!MS32,Sheet1!MU32,Sheet1!NC32,Sheet1!NE32,Sheet1!NG32,Sheet1!NI32,Sheet1!NK32,Sheet1!NM32,Sheet1!NO32,Sheet1!NQ32,Sheet1!NS32)</f>
        <v>0</v>
      </c>
      <c r="O24" s="4">
        <f>SUM(Sheet1!MD32,Sheet1!MF32,Sheet1!MH32,Sheet1!MJ32,Sheet1!ML32,Sheet1!MN32,Sheet1!MP32,Sheet1!MR32,Sheet1!MT32,Sheet1!NB32,Sheet1!ND32,Sheet1!NF32,Sheet1!NH32,Sheet1!NJ32,Sheet1!NL32,Sheet1!NN32,Sheet1!NP32,Sheet1!NR32)</f>
        <v>0</v>
      </c>
      <c r="P24" s="4">
        <f>SUM(Sheet1!LX32:MC32)</f>
        <v>0</v>
      </c>
      <c r="Q24" s="4">
        <f>SUM(Sheet1!ME32,Sheet1!MG32,Sheet1!MI32,Sheet1!MK32,Sheet1!MM32,Sheet1!MO32,Sheet1!MQ32,Sheet1!MS32,Sheet1!MU32)</f>
        <v>0</v>
      </c>
      <c r="R24" s="4">
        <f>SUM(Sheet1!MD32,Sheet1!MF32,Sheet1!MH32,Sheet1!MJ32,Sheet1!ML32,Sheet1!MN32,Sheet1!MP32,Sheet1!MR32,Sheet1!MT32)</f>
        <v>0</v>
      </c>
      <c r="S24" s="4">
        <f t="shared" si="14"/>
        <v>0</v>
      </c>
      <c r="T24" s="4">
        <f t="shared" si="15"/>
        <v>0</v>
      </c>
      <c r="U24" s="4">
        <f>SUM(Sheet1!KA32:KB32,Sheet1!KD32:KE32,Sheet1!KG32:KH32,Sheet1!KJ32:KK32)</f>
        <v>45</v>
      </c>
      <c r="V24" s="4">
        <f>SUM(Sheet1!KA32,Sheet1!KD32,Sheet1!KG32,Sheet1!KJ32)</f>
        <v>0</v>
      </c>
      <c r="W24" s="4">
        <f>SUM(Sheet1!BC32:BT32)</f>
        <v>0</v>
      </c>
      <c r="X24" s="4">
        <f>SUM(Sheet1!BC32,Sheet1!BE32,Sheet1!BG32,Sheet1!BI32,Sheet1!BK32,Sheet1!BM32,Sheet1!BO32,Sheet1!BQ32,Sheet1!BS32)</f>
        <v>0</v>
      </c>
      <c r="Y24" s="4">
        <f>SUM(Sheet1!BU32:CF32)</f>
        <v>0</v>
      </c>
      <c r="Z24" s="4">
        <f>SUM(Sheet1!CI32:CJ32,Sheet1!CM32:CN32,Sheet1!CQ32:CR32,Sheet1!CU32:CV32,Sheet1!CY32:CZ32,Sheet1!DC32:DD32)</f>
        <v>0</v>
      </c>
      <c r="AA24" s="4">
        <f>SUM(Sheet1!CG32:CH32,Sheet1!CK32:CL32,Sheet1!CO32:CP32,Sheet1!CS32:CT32,Sheet1!CW32:CX32,Sheet1!DA32:DB32)</f>
        <v>0</v>
      </c>
      <c r="AB24" s="4">
        <f>SUM(Sheet1!BU32,Sheet1!BW32,Sheet1!BY32,Sheet1!CA32,Sheet1!CC32,Sheet1!CE32)</f>
        <v>0</v>
      </c>
      <c r="AC24" s="4">
        <f>SUM(Sheet1!CI32,Sheet1!CM32,Sheet1!CQ32,Sheet1!CU32,Sheet1!CY32,Sheet1!DC32)</f>
        <v>0</v>
      </c>
      <c r="AD24" s="4">
        <f>SUM(Sheet1!CG32,Sheet1!CK32,Sheet1!CO32,Sheet1!CS32,Sheet1!CW32,Sheet1!DA32)</f>
        <v>0</v>
      </c>
      <c r="AE24" s="4">
        <f t="shared" si="16"/>
        <v>0</v>
      </c>
      <c r="AF24" s="4">
        <f t="shared" si="17"/>
        <v>0</v>
      </c>
      <c r="AG24" s="4">
        <f>SUM(Sheet1!DI32:DT32)</f>
        <v>0</v>
      </c>
      <c r="AH24" s="4">
        <f>SUM(Sheet1!DG32:DH32,Sheet1!DW32:DX32,Sheet1!EA32:EB32,Sheet1!EE32:EF32,Sheet1!EI32:EJ32,Sheet1!EM32:EN32,Sheet1!EQ32:ER32)</f>
        <v>10</v>
      </c>
      <c r="AI24" s="4">
        <f>SUM(Sheet1!DU32:DV32,Sheet1!DY32:DZ32,Sheet1!EC32:ED32,Sheet1!EG32:EH32,Sheet1!EK32:EL32,Sheet1!EO32:EP32)</f>
        <v>0</v>
      </c>
      <c r="AJ24" s="4">
        <f>SUM(Sheet1!DI32,Sheet1!DK32,Sheet1!DM32,Sheet1!DO32,Sheet1!DQ32,Sheet1!DS32)</f>
        <v>0</v>
      </c>
      <c r="AK24" s="4">
        <f>SUM(Sheet1!DG32,Sheet1!DW32,Sheet1!EA32,Sheet1!EE32,Sheet1!EI32,Sheet1!EM32,Sheet1!EQ32)</f>
        <v>0</v>
      </c>
      <c r="AL24" s="4">
        <f>SUM(Sheet1!DU32,Sheet1!DY32,Sheet1!EC32,Sheet1!EG32,Sheet1!EK32,Sheet1!EO32)</f>
        <v>0</v>
      </c>
      <c r="AM24" s="4">
        <f t="shared" si="18"/>
        <v>10</v>
      </c>
      <c r="AN24" s="4">
        <f t="shared" si="19"/>
        <v>0</v>
      </c>
      <c r="AO24" s="4">
        <f>SUM(Sheet1!ES32:FD32)</f>
        <v>0</v>
      </c>
      <c r="AP24" s="4">
        <f>SUM(Sheet1!FG32:FH32,Sheet1!FK32:FL32,Sheet1!FO32:FP32,Sheet1!FS32:FT32,Sheet1!FW32:FX32,Sheet1!GA32:GB32)</f>
        <v>40</v>
      </c>
      <c r="AQ24" s="4">
        <f>SUM(Sheet1!FE32:FF32,Sheet1!FI32:FJ32,Sheet1!FM32:FN32,Sheet1!FQ32:FR32,Sheet1!FU32:FV32,Sheet1!FY32:FZ32)</f>
        <v>100</v>
      </c>
      <c r="AR24" s="4">
        <f>SUM(Sheet1!ES32,Sheet1!EU32,Sheet1!EW32,Sheet1!EY32,Sheet1!FA32,Sheet1!FC32)</f>
        <v>0</v>
      </c>
      <c r="AS24" s="4">
        <f>SUM(Sheet1!FG32,Sheet1!FK32,Sheet1!FO32,Sheet1!FS32,Sheet1!FW32,Sheet1!GA32)</f>
        <v>0</v>
      </c>
      <c r="AT24" s="4">
        <f>SUM(Sheet1!FY32,Sheet1!FU32,Sheet1!FQ32,Sheet1!FM32,Sheet1!FI32,Sheet1!FE32)</f>
        <v>1</v>
      </c>
      <c r="AU24" s="4">
        <f t="shared" si="20"/>
        <v>140</v>
      </c>
      <c r="AV24" s="4">
        <f t="shared" si="21"/>
        <v>1</v>
      </c>
      <c r="AW24" s="4">
        <f>SUM(Sheet1!IN32:IS32,Sheet1!JG32:JL32)</f>
        <v>0</v>
      </c>
      <c r="AX24" s="4">
        <f>SUM(Sheet1!IU32,Sheet1!IW32,Sheet1!IY32,Sheet1!JA32,Sheet1!JC32,Sheet1!JE32,Sheet1!IM32,Sheet1!JF32,Sheet1!JN32,Sheet1!JP32,Sheet1!JR32,Sheet1!JT32,Sheet1!JV32,Sheet1!JX32)</f>
        <v>0</v>
      </c>
      <c r="AY24" s="4">
        <f>SUM(Sheet1!JW32,Sheet1!JU32,Sheet1!JS32,Sheet1!JQ32,Sheet1!JO32,Sheet1!JM32,Sheet1!JD32,Sheet1!JB32,Sheet1!IZ32,Sheet1!IX32,Sheet1!IV32,Sheet1!IT32)</f>
        <v>0</v>
      </c>
      <c r="AZ24" s="4">
        <f>SUM(Sheet1!IN32:IS32)</f>
        <v>0</v>
      </c>
      <c r="BA24" s="4">
        <f>SUM(Sheet1!IM32,Sheet1!IU32,Sheet1!IW32,Sheet1!IY32,Sheet1!JA32,Sheet1!JC32,Sheet1!JE32)</f>
        <v>0</v>
      </c>
      <c r="BB24" s="4">
        <f>SUM(Sheet1!IT32,Sheet1!IV32,Sheet1!IX32,Sheet1!IZ32,Sheet1!JB32,Sheet1!JD32)</f>
        <v>0</v>
      </c>
      <c r="BC24" s="4">
        <f t="shared" si="22"/>
        <v>0</v>
      </c>
      <c r="BD24" s="4">
        <f t="shared" si="23"/>
        <v>0</v>
      </c>
      <c r="BE24" s="4">
        <f>SUM(Sheet1!OV32,Sheet1!PH32)</f>
        <v>0</v>
      </c>
      <c r="BF24" s="4">
        <f>SUM(Sheet1!OW32:OX32,Sheet1!PI32:PJ32)</f>
        <v>0</v>
      </c>
      <c r="BG24" s="4">
        <f>SUM(Sheet1!OY32,Sheet1!PK32)</f>
        <v>0</v>
      </c>
      <c r="BH24" s="4">
        <f>SUM(Sheet1!PL32:PS32,Sheet1!PV32:PW32)</f>
        <v>0</v>
      </c>
      <c r="BI24" s="4">
        <f>SUM(Sheet1!PT32:PU32,Sheet1!OZ32:PG32)</f>
        <v>1</v>
      </c>
      <c r="BJ24" s="4">
        <f>SUM(Sheet1!OT32)</f>
        <v>0</v>
      </c>
      <c r="BK24" s="4">
        <f>SUM(Sheet1!OU32)</f>
        <v>0</v>
      </c>
      <c r="BL24" s="4">
        <f>SUM(Sheet1!PY32,Sheet1!QK32)</f>
        <v>0</v>
      </c>
      <c r="BM24" s="4">
        <f>SUM(Sheet1!PZ32:QA32,Sheet1!QL32:QM32)</f>
        <v>0</v>
      </c>
      <c r="BN24" s="4">
        <f>SUM(Sheet1!QB32,Sheet1!QN32)</f>
        <v>0</v>
      </c>
      <c r="BO24" s="4">
        <f>SUM(Sheet1!QO32:QV32,Sheet1!QY32:QZ32)</f>
        <v>30</v>
      </c>
      <c r="BP24" s="4">
        <f>SUM(Sheet1!QC32:QJ32,Sheet1!QW32:QX32)</f>
        <v>41</v>
      </c>
      <c r="BQ24" s="4">
        <f>SUM(Sheet1!NT32)</f>
        <v>0</v>
      </c>
      <c r="BR24" s="4">
        <f>Sheet1!KR32</f>
        <v>0</v>
      </c>
      <c r="BS24" s="4">
        <f>Sheet1!KS32</f>
        <v>0</v>
      </c>
      <c r="BT24" s="4">
        <f>Sheet1!KU32</f>
        <v>0</v>
      </c>
      <c r="BU24" s="4">
        <f>Sheet1!KV32</f>
        <v>0</v>
      </c>
      <c r="BV24" s="4">
        <f>Sheet1!ZU32</f>
        <v>0</v>
      </c>
      <c r="BW24" s="4">
        <f>Sheet1!ZV32</f>
        <v>0</v>
      </c>
      <c r="BX24" s="4">
        <f>SUM(Sheet1!XI32:XJ32)</f>
        <v>1</v>
      </c>
      <c r="BY24" s="4">
        <f>SUM(Sheet1!YO32:YP32)</f>
        <v>0</v>
      </c>
      <c r="BZ24" s="70" t="str">
        <f>IFERROR(SUM(Sheet1!XM32:XN32)/SUM(Sheet1!YA32:YB32),"")</f>
        <v/>
      </c>
      <c r="CA24" s="70" t="str">
        <f>IFERROR(SUM(Sheet1!XO32:XP32,Sheet1!XQ32,Sheet1!XV32)/SUM(Sheet1!YC32:YD32,Sheet1!YE32,Sheet1!YJ32),"")</f>
        <v/>
      </c>
      <c r="CB24" s="70" t="str">
        <f>IFERROR(SUM(Sheet1!XR32:XU32,Sheet1!XW32:XZ32)/SUM(Sheet1!YF32:YI32,Sheet1!YK32:YN32),"")</f>
        <v/>
      </c>
      <c r="CC24" s="72">
        <f>SUM(Sheet1!YW32)</f>
        <v>0</v>
      </c>
      <c r="CD24" s="72">
        <f>Sheet1!YU32</f>
        <v>0</v>
      </c>
      <c r="CE24" s="72">
        <f>Sheet1!YV32</f>
        <v>0</v>
      </c>
      <c r="CF24" s="70" t="str">
        <f>IFERROR(Sheet1!YW32/Sheet1!ZB32,"")</f>
        <v/>
      </c>
      <c r="CG24" s="70" t="str">
        <f>IFERROR(Sheet1!YU32/Sheet1!YZ32,"")</f>
        <v/>
      </c>
      <c r="CH24" s="70" t="str">
        <f>IFERROR(Sheet1!YV32/Sheet1!ZA32,"")</f>
        <v/>
      </c>
      <c r="CI24" s="72">
        <f>Sheet1!ZC32</f>
        <v>0</v>
      </c>
      <c r="CJ24" s="72">
        <f>Sheet1!ZD32</f>
        <v>0</v>
      </c>
      <c r="CK24" s="72">
        <f>Sheet1!ZE32</f>
        <v>0</v>
      </c>
      <c r="CL24" s="70" t="str">
        <f>IFERROR(Sheet1!ZK32/Sheet1!ZH32,"")</f>
        <v/>
      </c>
      <c r="CM24" s="70" t="str">
        <f>IFERROR(Sheet1!ZJ32/Sheet1!ZG32,"")</f>
        <v/>
      </c>
      <c r="CN24" s="70" t="str">
        <f>IFERROR((Sheet1!ZI32-Sheet1!ZK32)/(Sheet1!ZF32-Sheet1!ZH32),"")</f>
        <v/>
      </c>
      <c r="CO24" s="70" t="str">
        <f>IFERROR(Sheet1!ZQ32/Sheet1!ZN32,"")</f>
        <v/>
      </c>
      <c r="CP24" s="70" t="str">
        <f>IFERROR(Sheet1!ZT32/Sheet1!ZN32,"")</f>
        <v/>
      </c>
      <c r="CQ24" s="70" t="str">
        <f>IFERROR(Sheet1!ZP32/Sheet1!ZM32,"")</f>
        <v/>
      </c>
      <c r="CR24" s="70" t="str">
        <f>IFERROR(Sheet1!ZS32/Sheet1!ZM32,"")</f>
        <v/>
      </c>
      <c r="CS24" s="70" t="str">
        <f>IFERROR((Sheet1!ZO32-Sheet1!ZQ32)/(Sheet1!ZL32-Sheet1!ZN32),"")</f>
        <v/>
      </c>
      <c r="CT24" s="70" t="str">
        <f>IFERROR((Sheet1!ZR32-Sheet1!ZT32)/(Sheet1!ZL32-Sheet1!ZN32),"")</f>
        <v/>
      </c>
    </row>
    <row r="25" spans="1:98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SUM(Sheet1!G33:R33)</f>
        <v>0</v>
      </c>
      <c r="D25" s="4">
        <f>SUM(Sheet1!U33:V33,Sheet1!Y33:Z33,Sheet1!AC33:AD33,Sheet1!AG33:AH33,Sheet1!AK33:AL33,Sheet1!AO33:AP33)</f>
        <v>0</v>
      </c>
      <c r="E25" s="4">
        <f>SUM(Sheet1!S33:T33,Sheet1!W33:X33,Sheet1!AA33:AB33,Sheet1!AE33:AF33,Sheet1!AI33:AJ33,Sheet1!AM33:AN33)</f>
        <v>0</v>
      </c>
      <c r="F25" s="4">
        <f>SUM(Sheet1!G33,Sheet1!I33,Sheet1!K33,Sheet1!M33,Sheet1!O33,Sheet1!Q33)</f>
        <v>0</v>
      </c>
      <c r="G25" s="4">
        <f>SUM(Sheet1!U33,Sheet1!Y33,Sheet1!AC33,Sheet1!AG33,Sheet1!AK33,Sheet1!AO33)</f>
        <v>0</v>
      </c>
      <c r="H25" s="4">
        <f>SUM(Sheet1!S33,Sheet1!W33,Sheet1!AA33,Sheet1!AE33,Sheet1!AI33,Sheet1!AM33)</f>
        <v>0</v>
      </c>
      <c r="I25" s="4">
        <f t="shared" si="12"/>
        <v>0</v>
      </c>
      <c r="J25" s="4">
        <f t="shared" si="13"/>
        <v>0</v>
      </c>
      <c r="K25" s="4">
        <f>SUM(Sheet1!AU33:AX33)</f>
        <v>0</v>
      </c>
      <c r="L25" s="4">
        <f>SUM(Sheet1!AU33,Sheet1!AW33)</f>
        <v>0</v>
      </c>
      <c r="M25" s="4">
        <f>SUM(Sheet1!LX33:MC33,Sheet1!MV33:NA33)</f>
        <v>2</v>
      </c>
      <c r="N25" s="4">
        <f>SUM(Sheet1!ME33,Sheet1!MG33,Sheet1!MI33,Sheet1!MK33,Sheet1!MM33,Sheet1!MO33,Sheet1!MQ33,Sheet1!MS33,Sheet1!MU33,Sheet1!NC33,Sheet1!NE33,Sheet1!NG33,Sheet1!NI33,Sheet1!NK33,Sheet1!NM33,Sheet1!NO33,Sheet1!NQ33,Sheet1!NS33)</f>
        <v>2</v>
      </c>
      <c r="O25" s="4">
        <f>SUM(Sheet1!MD33,Sheet1!MF33,Sheet1!MH33,Sheet1!MJ33,Sheet1!ML33,Sheet1!MN33,Sheet1!MP33,Sheet1!MR33,Sheet1!MT33,Sheet1!NB33,Sheet1!ND33,Sheet1!NF33,Sheet1!NH33,Sheet1!NJ33,Sheet1!NL33,Sheet1!NN33,Sheet1!NP33,Sheet1!NR33)</f>
        <v>1</v>
      </c>
      <c r="P25" s="4">
        <f>SUM(Sheet1!LX33:MC33)</f>
        <v>0</v>
      </c>
      <c r="Q25" s="4">
        <f>SUM(Sheet1!ME33,Sheet1!MG33,Sheet1!MI33,Sheet1!MK33,Sheet1!MM33,Sheet1!MO33,Sheet1!MQ33,Sheet1!MS33,Sheet1!MU33)</f>
        <v>0</v>
      </c>
      <c r="R25" s="4">
        <f>SUM(Sheet1!MD33,Sheet1!MF33,Sheet1!MH33,Sheet1!MJ33,Sheet1!ML33,Sheet1!MN33,Sheet1!MP33,Sheet1!MR33,Sheet1!MT33)</f>
        <v>0</v>
      </c>
      <c r="S25" s="4">
        <f t="shared" si="14"/>
        <v>5</v>
      </c>
      <c r="T25" s="4">
        <f t="shared" si="15"/>
        <v>0</v>
      </c>
      <c r="U25" s="4">
        <f>SUM(Sheet1!KA33:KB33,Sheet1!KD33:KE33,Sheet1!KG33:KH33,Sheet1!KJ33:KK33)</f>
        <v>69</v>
      </c>
      <c r="V25" s="4">
        <f>SUM(Sheet1!KA33,Sheet1!KD33,Sheet1!KG33,Sheet1!KJ33)</f>
        <v>2</v>
      </c>
      <c r="W25" s="4">
        <f>SUM(Sheet1!BC33:BT33)</f>
        <v>0</v>
      </c>
      <c r="X25" s="4">
        <f>SUM(Sheet1!BC33,Sheet1!BE33,Sheet1!BG33,Sheet1!BI33,Sheet1!BK33,Sheet1!BM33,Sheet1!BO33,Sheet1!BQ33,Sheet1!BS33)</f>
        <v>0</v>
      </c>
      <c r="Y25" s="4">
        <f>SUM(Sheet1!BU33:CF33)</f>
        <v>0</v>
      </c>
      <c r="Z25" s="4">
        <f>SUM(Sheet1!CI33:CJ33,Sheet1!CM33:CN33,Sheet1!CQ33:CR33,Sheet1!CU33:CV33,Sheet1!CY33:CZ33,Sheet1!DC33:DD33)</f>
        <v>0</v>
      </c>
      <c r="AA25" s="4">
        <f>SUM(Sheet1!CG33:CH33,Sheet1!CK33:CL33,Sheet1!CO33:CP33,Sheet1!CS33:CT33,Sheet1!CW33:CX33,Sheet1!DA33:DB33)</f>
        <v>0</v>
      </c>
      <c r="AB25" s="4">
        <f>SUM(Sheet1!BU33,Sheet1!BW33,Sheet1!BY33,Sheet1!CA33,Sheet1!CC33,Sheet1!CE33)</f>
        <v>0</v>
      </c>
      <c r="AC25" s="4">
        <f>SUM(Sheet1!CI33,Sheet1!CM33,Sheet1!CQ33,Sheet1!CU33,Sheet1!CY33,Sheet1!DC33)</f>
        <v>0</v>
      </c>
      <c r="AD25" s="4">
        <f>SUM(Sheet1!CG33,Sheet1!CK33,Sheet1!CO33,Sheet1!CS33,Sheet1!CW33,Sheet1!DA33)</f>
        <v>0</v>
      </c>
      <c r="AE25" s="4">
        <f t="shared" si="16"/>
        <v>0</v>
      </c>
      <c r="AF25" s="4">
        <f t="shared" si="17"/>
        <v>0</v>
      </c>
      <c r="AG25" s="4">
        <f>SUM(Sheet1!DI33:DT33)</f>
        <v>0</v>
      </c>
      <c r="AH25" s="4">
        <f>SUM(Sheet1!DG33:DH33,Sheet1!DW33:DX33,Sheet1!EA33:EB33,Sheet1!EE33:EF33,Sheet1!EI33:EJ33,Sheet1!EM33:EN33,Sheet1!EQ33:ER33)</f>
        <v>63</v>
      </c>
      <c r="AI25" s="4">
        <f>SUM(Sheet1!DU33:DV33,Sheet1!DY33:DZ33,Sheet1!EC33:ED33,Sheet1!EG33:EH33,Sheet1!EK33:EL33,Sheet1!EO33:EP33)</f>
        <v>10</v>
      </c>
      <c r="AJ25" s="4">
        <f>SUM(Sheet1!DI33,Sheet1!DK33,Sheet1!DM33,Sheet1!DO33,Sheet1!DQ33,Sheet1!DS33)</f>
        <v>0</v>
      </c>
      <c r="AK25" s="4">
        <f>SUM(Sheet1!DG33,Sheet1!DW33,Sheet1!EA33,Sheet1!EE33,Sheet1!EI33,Sheet1!EM33,Sheet1!EQ33)</f>
        <v>3</v>
      </c>
      <c r="AL25" s="4">
        <f>SUM(Sheet1!DU33,Sheet1!DY33,Sheet1!EC33,Sheet1!EG33,Sheet1!EK33,Sheet1!EO33)</f>
        <v>0</v>
      </c>
      <c r="AM25" s="4">
        <f t="shared" si="18"/>
        <v>73</v>
      </c>
      <c r="AN25" s="4">
        <f t="shared" si="19"/>
        <v>3</v>
      </c>
      <c r="AO25" s="4">
        <f>SUM(Sheet1!ES33:FD33)</f>
        <v>2</v>
      </c>
      <c r="AP25" s="4">
        <f>SUM(Sheet1!FG33:FH33,Sheet1!FK33:FL33,Sheet1!FO33:FP33,Sheet1!FS33:FT33,Sheet1!FW33:FX33,Sheet1!GA33:GB33)</f>
        <v>21</v>
      </c>
      <c r="AQ25" s="4">
        <f>SUM(Sheet1!FE33:FF33,Sheet1!FI33:FJ33,Sheet1!FM33:FN33,Sheet1!FQ33:FR33,Sheet1!FU33:FV33,Sheet1!FY33:FZ33)</f>
        <v>50</v>
      </c>
      <c r="AR25" s="4">
        <f>SUM(Sheet1!ES33,Sheet1!EU33,Sheet1!EW33,Sheet1!EY33,Sheet1!FA33,Sheet1!FC33)</f>
        <v>0</v>
      </c>
      <c r="AS25" s="4">
        <f>SUM(Sheet1!FG33,Sheet1!FK33,Sheet1!FO33,Sheet1!FS33,Sheet1!FW33,Sheet1!GA33)</f>
        <v>0</v>
      </c>
      <c r="AT25" s="4">
        <f>SUM(Sheet1!FY33,Sheet1!FU33,Sheet1!FQ33,Sheet1!FM33,Sheet1!FI33,Sheet1!FE33)</f>
        <v>1</v>
      </c>
      <c r="AU25" s="4">
        <f t="shared" si="20"/>
        <v>73</v>
      </c>
      <c r="AV25" s="4">
        <f t="shared" si="21"/>
        <v>1</v>
      </c>
      <c r="AW25" s="4">
        <f>SUM(Sheet1!IN33:IS33,Sheet1!JG33:JL33)</f>
        <v>0</v>
      </c>
      <c r="AX25" s="4">
        <f>SUM(Sheet1!IU33,Sheet1!IW33,Sheet1!IY33,Sheet1!JA33,Sheet1!JC33,Sheet1!JE33,Sheet1!IM33,Sheet1!JF33,Sheet1!JN33,Sheet1!JP33,Sheet1!JR33,Sheet1!JT33,Sheet1!JV33,Sheet1!JX33)</f>
        <v>2</v>
      </c>
      <c r="AY25" s="4">
        <f>SUM(Sheet1!JW33,Sheet1!JU33,Sheet1!JS33,Sheet1!JQ33,Sheet1!JO33,Sheet1!JM33,Sheet1!JD33,Sheet1!JB33,Sheet1!IZ33,Sheet1!IX33,Sheet1!IV33,Sheet1!IT33)</f>
        <v>1</v>
      </c>
      <c r="AZ25" s="4">
        <f>SUM(Sheet1!IN33:IS33)</f>
        <v>0</v>
      </c>
      <c r="BA25" s="4">
        <f>SUM(Sheet1!IM33,Sheet1!IU33,Sheet1!IW33,Sheet1!IY33,Sheet1!JA33,Sheet1!JC33,Sheet1!JE33)</f>
        <v>1</v>
      </c>
      <c r="BB25" s="4">
        <f>SUM(Sheet1!IT33,Sheet1!IV33,Sheet1!IX33,Sheet1!IZ33,Sheet1!JB33,Sheet1!JD33)</f>
        <v>0</v>
      </c>
      <c r="BC25" s="4">
        <f t="shared" si="22"/>
        <v>3</v>
      </c>
      <c r="BD25" s="4">
        <f t="shared" si="23"/>
        <v>1</v>
      </c>
      <c r="BE25" s="4">
        <f>SUM(Sheet1!OV33,Sheet1!PH33)</f>
        <v>1</v>
      </c>
      <c r="BF25" s="4">
        <f>SUM(Sheet1!OW33:OX33,Sheet1!PI33:PJ33)</f>
        <v>0</v>
      </c>
      <c r="BG25" s="4">
        <f>SUM(Sheet1!OY33,Sheet1!PK33)</f>
        <v>0</v>
      </c>
      <c r="BH25" s="4">
        <f>SUM(Sheet1!PL33:PS33,Sheet1!PV33:PW33)</f>
        <v>1</v>
      </c>
      <c r="BI25" s="4">
        <f>SUM(Sheet1!PT33:PU33,Sheet1!OZ33:PG33)</f>
        <v>3</v>
      </c>
      <c r="BJ25" s="4">
        <f>SUM(Sheet1!OT33)</f>
        <v>2</v>
      </c>
      <c r="BK25" s="4">
        <f>SUM(Sheet1!OU33)</f>
        <v>0</v>
      </c>
      <c r="BL25" s="4">
        <f>SUM(Sheet1!PY33,Sheet1!QK33)</f>
        <v>5</v>
      </c>
      <c r="BM25" s="4">
        <f>SUM(Sheet1!PZ33:QA33,Sheet1!QL33:QM33)</f>
        <v>17</v>
      </c>
      <c r="BN25" s="4">
        <f>SUM(Sheet1!QB33,Sheet1!QN33)</f>
        <v>0</v>
      </c>
      <c r="BO25" s="4">
        <f>SUM(Sheet1!QO33:QV33,Sheet1!QY33:QZ33)</f>
        <v>61</v>
      </c>
      <c r="BP25" s="4">
        <f>SUM(Sheet1!QC33:QJ33,Sheet1!QW33:QX33)</f>
        <v>120</v>
      </c>
      <c r="BQ25" s="4">
        <f>SUM(Sheet1!NT33)</f>
        <v>7</v>
      </c>
      <c r="BR25" s="4">
        <f>Sheet1!KR33</f>
        <v>1</v>
      </c>
      <c r="BS25" s="4">
        <f>Sheet1!KS33</f>
        <v>2</v>
      </c>
      <c r="BT25" s="4">
        <f>Sheet1!KU33</f>
        <v>0</v>
      </c>
      <c r="BU25" s="4">
        <f>Sheet1!KV33</f>
        <v>3</v>
      </c>
      <c r="BV25" s="4">
        <f>Sheet1!ZU33</f>
        <v>1</v>
      </c>
      <c r="BW25" s="4">
        <f>Sheet1!ZV33</f>
        <v>0</v>
      </c>
      <c r="BX25" s="4">
        <f>SUM(Sheet1!XI33:XJ33)</f>
        <v>5</v>
      </c>
      <c r="BY25" s="4">
        <f>SUM(Sheet1!YO33:YP33)</f>
        <v>0</v>
      </c>
      <c r="BZ25" s="70">
        <f>IFERROR(SUM(Sheet1!XM33:XN33)/SUM(Sheet1!YA33:YB33),"")</f>
        <v>1</v>
      </c>
      <c r="CA25" s="70" t="str">
        <f>IFERROR(SUM(Sheet1!XO33:XP33,Sheet1!XQ33,Sheet1!XV33)/SUM(Sheet1!YC33:YD33,Sheet1!YE33,Sheet1!YJ33),"")</f>
        <v/>
      </c>
      <c r="CB25" s="70">
        <f>IFERROR(SUM(Sheet1!XR33:XU33,Sheet1!XW33:XZ33)/SUM(Sheet1!YF33:YI33,Sheet1!YK33:YN33),"")</f>
        <v>1</v>
      </c>
      <c r="CC25" s="72">
        <f>SUM(Sheet1!YW33)</f>
        <v>1</v>
      </c>
      <c r="CD25" s="72">
        <f>Sheet1!YU33</f>
        <v>0</v>
      </c>
      <c r="CE25" s="72">
        <f>Sheet1!YV33</f>
        <v>2</v>
      </c>
      <c r="CF25" s="70">
        <f>IFERROR(Sheet1!YW33/Sheet1!ZB33,"")</f>
        <v>1</v>
      </c>
      <c r="CG25" s="70">
        <f>IFERROR(Sheet1!YU33/Sheet1!YZ33,"")</f>
        <v>0</v>
      </c>
      <c r="CH25" s="70">
        <f>IFERROR(Sheet1!YV33/Sheet1!ZA33,"")</f>
        <v>1</v>
      </c>
      <c r="CI25" s="72">
        <f>Sheet1!ZC33</f>
        <v>103</v>
      </c>
      <c r="CJ25" s="72">
        <f>Sheet1!ZD33</f>
        <v>4</v>
      </c>
      <c r="CK25" s="72">
        <f>Sheet1!ZE33</f>
        <v>19</v>
      </c>
      <c r="CL25" s="70">
        <f>IFERROR(Sheet1!ZK33/Sheet1!ZH33,"")</f>
        <v>0.5</v>
      </c>
      <c r="CM25" s="70" t="str">
        <f>IFERROR(Sheet1!ZJ33/Sheet1!ZG33,"")</f>
        <v/>
      </c>
      <c r="CN25" s="70">
        <f>IFERROR((Sheet1!ZI33-Sheet1!ZK33)/(Sheet1!ZF33-Sheet1!ZH33),"")</f>
        <v>0.66666666666666663</v>
      </c>
      <c r="CO25" s="70">
        <f>IFERROR(Sheet1!ZQ33/Sheet1!ZN33,"")</f>
        <v>0.33333333333333331</v>
      </c>
      <c r="CP25" s="70">
        <f>IFERROR(Sheet1!ZT33/Sheet1!ZN33,"")</f>
        <v>0.33333333333333331</v>
      </c>
      <c r="CQ25" s="70" t="str">
        <f>IFERROR(Sheet1!ZP33/Sheet1!ZM33,"")</f>
        <v/>
      </c>
      <c r="CR25" s="70" t="str">
        <f>IFERROR(Sheet1!ZS33/Sheet1!ZM33,"")</f>
        <v/>
      </c>
      <c r="CS25" s="70">
        <f>IFERROR((Sheet1!ZO33-Sheet1!ZQ33)/(Sheet1!ZL33-Sheet1!ZN33),"")</f>
        <v>0.33333333333333331</v>
      </c>
      <c r="CT25" s="70">
        <f>IFERROR((Sheet1!ZR33-Sheet1!ZT33)/(Sheet1!ZL33-Sheet1!ZN33),"")</f>
        <v>0.33333333333333331</v>
      </c>
    </row>
    <row r="26" spans="1:98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SUM(Sheet1!G34:R34)</f>
        <v>0</v>
      </c>
      <c r="D26" s="4">
        <f>SUM(Sheet1!U34:V34,Sheet1!Y34:Z34,Sheet1!AC34:AD34,Sheet1!AG34:AH34,Sheet1!AK34:AL34,Sheet1!AO34:AP34)</f>
        <v>0</v>
      </c>
      <c r="E26" s="4">
        <f>SUM(Sheet1!S34:T34,Sheet1!W34:X34,Sheet1!AA34:AB34,Sheet1!AE34:AF34,Sheet1!AI34:AJ34,Sheet1!AM34:AN34)</f>
        <v>0</v>
      </c>
      <c r="F26" s="4">
        <f>SUM(Sheet1!G34,Sheet1!I34,Sheet1!K34,Sheet1!M34,Sheet1!O34,Sheet1!Q34)</f>
        <v>0</v>
      </c>
      <c r="G26" s="4">
        <f>SUM(Sheet1!U34,Sheet1!Y34,Sheet1!AC34,Sheet1!AG34,Sheet1!AK34,Sheet1!AO34)</f>
        <v>0</v>
      </c>
      <c r="H26" s="4">
        <f>SUM(Sheet1!S34,Sheet1!W34,Sheet1!AA34,Sheet1!AE34,Sheet1!AI34,Sheet1!AM34)</f>
        <v>0</v>
      </c>
      <c r="I26" s="4">
        <f t="shared" si="12"/>
        <v>0</v>
      </c>
      <c r="J26" s="4">
        <f t="shared" si="13"/>
        <v>0</v>
      </c>
      <c r="K26" s="4">
        <f>SUM(Sheet1!AU34:AX34)</f>
        <v>0</v>
      </c>
      <c r="L26" s="4">
        <f>SUM(Sheet1!AU34,Sheet1!AW34)</f>
        <v>0</v>
      </c>
      <c r="M26" s="4">
        <f>SUM(Sheet1!LX34:MC34,Sheet1!MV34:NA34)</f>
        <v>2</v>
      </c>
      <c r="N26" s="4">
        <f>SUM(Sheet1!ME34,Sheet1!MG34,Sheet1!MI34,Sheet1!MK34,Sheet1!MM34,Sheet1!MO34,Sheet1!MQ34,Sheet1!MS34,Sheet1!MU34,Sheet1!NC34,Sheet1!NE34,Sheet1!NG34,Sheet1!NI34,Sheet1!NK34,Sheet1!NM34,Sheet1!NO34,Sheet1!NQ34,Sheet1!NS34)</f>
        <v>4</v>
      </c>
      <c r="O26" s="4">
        <f>SUM(Sheet1!MD34,Sheet1!MF34,Sheet1!MH34,Sheet1!MJ34,Sheet1!ML34,Sheet1!MN34,Sheet1!MP34,Sheet1!MR34,Sheet1!MT34,Sheet1!NB34,Sheet1!ND34,Sheet1!NF34,Sheet1!NH34,Sheet1!NJ34,Sheet1!NL34,Sheet1!NN34,Sheet1!NP34,Sheet1!NR34)</f>
        <v>1</v>
      </c>
      <c r="P26" s="4">
        <f>SUM(Sheet1!LX34:MC34)</f>
        <v>0</v>
      </c>
      <c r="Q26" s="4">
        <f>SUM(Sheet1!ME34,Sheet1!MG34,Sheet1!MI34,Sheet1!MK34,Sheet1!MM34,Sheet1!MO34,Sheet1!MQ34,Sheet1!MS34,Sheet1!MU34)</f>
        <v>0</v>
      </c>
      <c r="R26" s="4">
        <f>SUM(Sheet1!MD34,Sheet1!MF34,Sheet1!MH34,Sheet1!MJ34,Sheet1!ML34,Sheet1!MN34,Sheet1!MP34,Sheet1!MR34,Sheet1!MT34)</f>
        <v>0</v>
      </c>
      <c r="S26" s="4">
        <f t="shared" si="14"/>
        <v>7</v>
      </c>
      <c r="T26" s="4">
        <f t="shared" si="15"/>
        <v>0</v>
      </c>
      <c r="U26" s="4">
        <f>SUM(Sheet1!KA34:KB34,Sheet1!KD34:KE34,Sheet1!KG34:KH34,Sheet1!KJ34:KK34)</f>
        <v>74</v>
      </c>
      <c r="V26" s="4">
        <f>SUM(Sheet1!KA34,Sheet1!KD34,Sheet1!KG34,Sheet1!KJ34)</f>
        <v>3</v>
      </c>
      <c r="W26" s="4">
        <f>SUM(Sheet1!BC34:BT34)</f>
        <v>0</v>
      </c>
      <c r="X26" s="4">
        <f>SUM(Sheet1!BC34,Sheet1!BE34,Sheet1!BG34,Sheet1!BI34,Sheet1!BK34,Sheet1!BM34,Sheet1!BO34,Sheet1!BQ34,Sheet1!BS34)</f>
        <v>0</v>
      </c>
      <c r="Y26" s="4">
        <f>SUM(Sheet1!BU34:CF34)</f>
        <v>0</v>
      </c>
      <c r="Z26" s="4">
        <f>SUM(Sheet1!CI34:CJ34,Sheet1!CM34:CN34,Sheet1!CQ34:CR34,Sheet1!CU34:CV34,Sheet1!CY34:CZ34,Sheet1!DC34:DD34)</f>
        <v>0</v>
      </c>
      <c r="AA26" s="4">
        <f>SUM(Sheet1!CG34:CH34,Sheet1!CK34:CL34,Sheet1!CO34:CP34,Sheet1!CS34:CT34,Sheet1!CW34:CX34,Sheet1!DA34:DB34)</f>
        <v>0</v>
      </c>
      <c r="AB26" s="4">
        <f>SUM(Sheet1!BU34,Sheet1!BW34,Sheet1!BY34,Sheet1!CA34,Sheet1!CC34,Sheet1!CE34)</f>
        <v>0</v>
      </c>
      <c r="AC26" s="4">
        <f>SUM(Sheet1!CI34,Sheet1!CM34,Sheet1!CQ34,Sheet1!CU34,Sheet1!CY34,Sheet1!DC34)</f>
        <v>0</v>
      </c>
      <c r="AD26" s="4">
        <f>SUM(Sheet1!CG34,Sheet1!CK34,Sheet1!CO34,Sheet1!CS34,Sheet1!CW34,Sheet1!DA34)</f>
        <v>0</v>
      </c>
      <c r="AE26" s="4">
        <f t="shared" si="16"/>
        <v>0</v>
      </c>
      <c r="AF26" s="4">
        <f t="shared" si="17"/>
        <v>0</v>
      </c>
      <c r="AG26" s="4">
        <f>SUM(Sheet1!DI34:DT34)</f>
        <v>0</v>
      </c>
      <c r="AH26" s="4">
        <f>SUM(Sheet1!DG34:DH34,Sheet1!DW34:DX34,Sheet1!EA34:EB34,Sheet1!EE34:EF34,Sheet1!EI34:EJ34,Sheet1!EM34:EN34,Sheet1!EQ34:ER34)</f>
        <v>97</v>
      </c>
      <c r="AI26" s="4">
        <f>SUM(Sheet1!DU34:DV34,Sheet1!DY34:DZ34,Sheet1!EC34:ED34,Sheet1!EG34:EH34,Sheet1!EK34:EL34,Sheet1!EO34:EP34)</f>
        <v>110</v>
      </c>
      <c r="AJ26" s="4">
        <f>SUM(Sheet1!DI34,Sheet1!DK34,Sheet1!DM34,Sheet1!DO34,Sheet1!DQ34,Sheet1!DS34)</f>
        <v>0</v>
      </c>
      <c r="AK26" s="4">
        <f>SUM(Sheet1!DG34,Sheet1!DW34,Sheet1!EA34,Sheet1!EE34,Sheet1!EI34,Sheet1!EM34,Sheet1!EQ34)</f>
        <v>0</v>
      </c>
      <c r="AL26" s="4">
        <f>SUM(Sheet1!DU34,Sheet1!DY34,Sheet1!EC34,Sheet1!EG34,Sheet1!EK34,Sheet1!EO34)</f>
        <v>0</v>
      </c>
      <c r="AM26" s="4">
        <f t="shared" si="18"/>
        <v>207</v>
      </c>
      <c r="AN26" s="4">
        <f t="shared" si="19"/>
        <v>0</v>
      </c>
      <c r="AO26" s="4">
        <f>SUM(Sheet1!ES34:FD34)</f>
        <v>0</v>
      </c>
      <c r="AP26" s="4">
        <f>SUM(Sheet1!FG34:FH34,Sheet1!FK34:FL34,Sheet1!FO34:FP34,Sheet1!FS34:FT34,Sheet1!FW34:FX34,Sheet1!GA34:GB34)</f>
        <v>40</v>
      </c>
      <c r="AQ26" s="4">
        <f>SUM(Sheet1!FE34:FF34,Sheet1!FI34:FJ34,Sheet1!FM34:FN34,Sheet1!FQ34:FR34,Sheet1!FU34:FV34,Sheet1!FY34:FZ34)</f>
        <v>30</v>
      </c>
      <c r="AR26" s="4">
        <f>SUM(Sheet1!ES34,Sheet1!EU34,Sheet1!EW34,Sheet1!EY34,Sheet1!FA34,Sheet1!FC34)</f>
        <v>0</v>
      </c>
      <c r="AS26" s="4">
        <f>SUM(Sheet1!FG34,Sheet1!FK34,Sheet1!FO34,Sheet1!FS34,Sheet1!FW34,Sheet1!GA34)</f>
        <v>0</v>
      </c>
      <c r="AT26" s="4">
        <f>SUM(Sheet1!FY34,Sheet1!FU34,Sheet1!FQ34,Sheet1!FM34,Sheet1!FI34,Sheet1!FE34)</f>
        <v>1</v>
      </c>
      <c r="AU26" s="4">
        <f t="shared" si="20"/>
        <v>70</v>
      </c>
      <c r="AV26" s="4">
        <f t="shared" si="21"/>
        <v>1</v>
      </c>
      <c r="AW26" s="4">
        <f>SUM(Sheet1!IN34:IS34,Sheet1!JG34:JL34)</f>
        <v>0</v>
      </c>
      <c r="AX26" s="4">
        <f>SUM(Sheet1!IU34,Sheet1!IW34,Sheet1!IY34,Sheet1!JA34,Sheet1!JC34,Sheet1!JE34,Sheet1!IM34,Sheet1!JF34,Sheet1!JN34,Sheet1!JP34,Sheet1!JR34,Sheet1!JT34,Sheet1!JV34,Sheet1!JX34)</f>
        <v>4</v>
      </c>
      <c r="AY26" s="4">
        <f>SUM(Sheet1!JW34,Sheet1!JU34,Sheet1!JS34,Sheet1!JQ34,Sheet1!JO34,Sheet1!JM34,Sheet1!JD34,Sheet1!JB34,Sheet1!IZ34,Sheet1!IX34,Sheet1!IV34,Sheet1!IT34)</f>
        <v>1</v>
      </c>
      <c r="AZ26" s="4">
        <f>SUM(Sheet1!IN34:IS34)</f>
        <v>0</v>
      </c>
      <c r="BA26" s="4">
        <f>SUM(Sheet1!IM34,Sheet1!IU34,Sheet1!IW34,Sheet1!IY34,Sheet1!JA34,Sheet1!JC34,Sheet1!JE34)</f>
        <v>2</v>
      </c>
      <c r="BB26" s="4">
        <f>SUM(Sheet1!IT34,Sheet1!IV34,Sheet1!IX34,Sheet1!IZ34,Sheet1!JB34,Sheet1!JD34)</f>
        <v>0</v>
      </c>
      <c r="BC26" s="4">
        <f t="shared" si="22"/>
        <v>5</v>
      </c>
      <c r="BD26" s="4">
        <f t="shared" si="23"/>
        <v>2</v>
      </c>
      <c r="BE26" s="4">
        <f>SUM(Sheet1!OV34,Sheet1!PH34)</f>
        <v>0</v>
      </c>
      <c r="BF26" s="4">
        <f>SUM(Sheet1!OW34:OX34,Sheet1!PI34:PJ34)</f>
        <v>0</v>
      </c>
      <c r="BG26" s="4">
        <f>SUM(Sheet1!OY34,Sheet1!PK34)</f>
        <v>0</v>
      </c>
      <c r="BH26" s="4">
        <f>SUM(Sheet1!PL34:PS34,Sheet1!PV34:PW34)</f>
        <v>1</v>
      </c>
      <c r="BI26" s="4">
        <f>SUM(Sheet1!PT34:PU34,Sheet1!OZ34:PG34)</f>
        <v>4</v>
      </c>
      <c r="BJ26" s="4">
        <f>SUM(Sheet1!OT34)</f>
        <v>2</v>
      </c>
      <c r="BK26" s="4">
        <f>SUM(Sheet1!OU34)</f>
        <v>0</v>
      </c>
      <c r="BL26" s="4">
        <f>SUM(Sheet1!PY34,Sheet1!QK34)</f>
        <v>1</v>
      </c>
      <c r="BM26" s="4">
        <f>SUM(Sheet1!PZ34:QA34,Sheet1!QL34:QM34)</f>
        <v>10</v>
      </c>
      <c r="BN26" s="4">
        <f>SUM(Sheet1!QB34,Sheet1!QN34)</f>
        <v>1</v>
      </c>
      <c r="BO26" s="4">
        <f>SUM(Sheet1!QO34:QV34,Sheet1!QY34:QZ34)</f>
        <v>89</v>
      </c>
      <c r="BP26" s="4">
        <f>SUM(Sheet1!QC34:QJ34,Sheet1!QW34:QX34)</f>
        <v>162</v>
      </c>
      <c r="BQ26" s="4">
        <f>SUM(Sheet1!NT34)</f>
        <v>9</v>
      </c>
      <c r="BR26" s="4">
        <f>Sheet1!KR34</f>
        <v>4</v>
      </c>
      <c r="BS26" s="4">
        <f>Sheet1!KS34</f>
        <v>0</v>
      </c>
      <c r="BT26" s="4">
        <f>Sheet1!KU34</f>
        <v>1</v>
      </c>
      <c r="BU26" s="4">
        <f>Sheet1!KV34</f>
        <v>0</v>
      </c>
      <c r="BV26" s="4">
        <f>Sheet1!ZU34</f>
        <v>3</v>
      </c>
      <c r="BW26" s="4">
        <f>Sheet1!ZV34</f>
        <v>2</v>
      </c>
      <c r="BX26" s="4">
        <f>SUM(Sheet1!XI34:XJ34)</f>
        <v>6</v>
      </c>
      <c r="BY26" s="4">
        <f>SUM(Sheet1!YO34:YP34)</f>
        <v>5</v>
      </c>
      <c r="BZ26" s="70" t="str">
        <f>IFERROR(SUM(Sheet1!XM34:XN34)/SUM(Sheet1!YA34:YB34),"")</f>
        <v/>
      </c>
      <c r="CA26" s="70">
        <f>IFERROR(SUM(Sheet1!XO34:XP34,Sheet1!XQ34,Sheet1!XV34)/SUM(Sheet1!YC34:YD34,Sheet1!YE34,Sheet1!YJ34),"")</f>
        <v>1</v>
      </c>
      <c r="CB26" s="70">
        <f>IFERROR(SUM(Sheet1!XR34:XU34,Sheet1!XW34:XZ34)/SUM(Sheet1!YF34:YI34,Sheet1!YK34:YN34),"")</f>
        <v>1</v>
      </c>
      <c r="CC26" s="72">
        <f>SUM(Sheet1!YW34)</f>
        <v>1</v>
      </c>
      <c r="CD26" s="72">
        <f>Sheet1!YU34</f>
        <v>0</v>
      </c>
      <c r="CE26" s="72">
        <f>Sheet1!YV34</f>
        <v>2</v>
      </c>
      <c r="CF26" s="70">
        <f>IFERROR(Sheet1!YW34/Sheet1!ZB34,"")</f>
        <v>1</v>
      </c>
      <c r="CG26" s="70" t="str">
        <f>IFERROR(Sheet1!YU34/Sheet1!YZ34,"")</f>
        <v/>
      </c>
      <c r="CH26" s="70">
        <f>IFERROR(Sheet1!YV34/Sheet1!ZA34,"")</f>
        <v>0.66666666666666663</v>
      </c>
      <c r="CI26" s="72">
        <f>Sheet1!ZC34</f>
        <v>159</v>
      </c>
      <c r="CJ26" s="72">
        <f>Sheet1!ZD34</f>
        <v>9</v>
      </c>
      <c r="CK26" s="72">
        <f>Sheet1!ZE34</f>
        <v>81</v>
      </c>
      <c r="CL26" s="70" t="str">
        <f>IFERROR(Sheet1!ZK34/Sheet1!ZH34,"")</f>
        <v/>
      </c>
      <c r="CM26" s="70">
        <f>IFERROR(Sheet1!ZJ34/Sheet1!ZG34,"")</f>
        <v>1</v>
      </c>
      <c r="CN26" s="70">
        <f>IFERROR((Sheet1!ZI34-Sheet1!ZK34)/(Sheet1!ZF34-Sheet1!ZH34),"")</f>
        <v>0.63636363636363635</v>
      </c>
      <c r="CO26" s="70">
        <f>IFERROR(Sheet1!ZQ34/Sheet1!ZN34,"")</f>
        <v>0</v>
      </c>
      <c r="CP26" s="70">
        <f>IFERROR(Sheet1!ZT34/Sheet1!ZN34,"")</f>
        <v>0</v>
      </c>
      <c r="CQ26" s="70" t="str">
        <f>IFERROR(Sheet1!ZP34/Sheet1!ZM34,"")</f>
        <v/>
      </c>
      <c r="CR26" s="70" t="str">
        <f>IFERROR(Sheet1!ZS34/Sheet1!ZM34,"")</f>
        <v/>
      </c>
      <c r="CS26" s="70">
        <f>IFERROR((Sheet1!ZO34-Sheet1!ZQ34)/(Sheet1!ZL34-Sheet1!ZN34),"")</f>
        <v>0</v>
      </c>
      <c r="CT26" s="70">
        <f>IFERROR((Sheet1!ZR34-Sheet1!ZT34)/(Sheet1!ZL34-Sheet1!ZN34),"")</f>
        <v>0.5</v>
      </c>
    </row>
    <row r="27" spans="1:98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SUM(Sheet1!G35:R35)</f>
        <v>0</v>
      </c>
      <c r="D27" s="4">
        <f>SUM(Sheet1!U35:V35,Sheet1!Y35:Z35,Sheet1!AC35:AD35,Sheet1!AG35:AH35,Sheet1!AK35:AL35,Sheet1!AO35:AP35)</f>
        <v>0</v>
      </c>
      <c r="E27" s="4">
        <f>SUM(Sheet1!S35:T35,Sheet1!W35:X35,Sheet1!AA35:AB35,Sheet1!AE35:AF35,Sheet1!AI35:AJ35,Sheet1!AM35:AN35)</f>
        <v>0</v>
      </c>
      <c r="F27" s="4">
        <f>SUM(Sheet1!G35,Sheet1!I35,Sheet1!K35,Sheet1!M35,Sheet1!O35,Sheet1!Q35)</f>
        <v>0</v>
      </c>
      <c r="G27" s="4">
        <f>SUM(Sheet1!U35,Sheet1!Y35,Sheet1!AC35,Sheet1!AG35,Sheet1!AK35,Sheet1!AO35)</f>
        <v>0</v>
      </c>
      <c r="H27" s="4">
        <f>SUM(Sheet1!S35,Sheet1!W35,Sheet1!AA35,Sheet1!AE35,Sheet1!AI35,Sheet1!AM35)</f>
        <v>0</v>
      </c>
      <c r="I27" s="4">
        <f t="shared" si="12"/>
        <v>0</v>
      </c>
      <c r="J27" s="4">
        <f t="shared" si="13"/>
        <v>0</v>
      </c>
      <c r="K27" s="4">
        <f>SUM(Sheet1!AU35:AX35)</f>
        <v>7</v>
      </c>
      <c r="L27" s="4">
        <f>SUM(Sheet1!AU35,Sheet1!AW35)</f>
        <v>0</v>
      </c>
      <c r="M27" s="4">
        <f>SUM(Sheet1!LX35:MC35,Sheet1!MV35:NA35)</f>
        <v>2</v>
      </c>
      <c r="N27" s="4">
        <f>SUM(Sheet1!ME35,Sheet1!MG35,Sheet1!MI35,Sheet1!MK35,Sheet1!MM35,Sheet1!MO35,Sheet1!MQ35,Sheet1!MS35,Sheet1!MU35,Sheet1!NC35,Sheet1!NE35,Sheet1!NG35,Sheet1!NI35,Sheet1!NK35,Sheet1!NM35,Sheet1!NO35,Sheet1!NQ35,Sheet1!NS35)</f>
        <v>3</v>
      </c>
      <c r="O27" s="4">
        <f>SUM(Sheet1!MD35,Sheet1!MF35,Sheet1!MH35,Sheet1!MJ35,Sheet1!ML35,Sheet1!MN35,Sheet1!MP35,Sheet1!MR35,Sheet1!MT35,Sheet1!NB35,Sheet1!ND35,Sheet1!NF35,Sheet1!NH35,Sheet1!NJ35,Sheet1!NL35,Sheet1!NN35,Sheet1!NP35,Sheet1!NR35)</f>
        <v>2</v>
      </c>
      <c r="P27" s="4">
        <f>SUM(Sheet1!LX35:MC35)</f>
        <v>0</v>
      </c>
      <c r="Q27" s="4">
        <f>SUM(Sheet1!ME35,Sheet1!MG35,Sheet1!MI35,Sheet1!MK35,Sheet1!MM35,Sheet1!MO35,Sheet1!MQ35,Sheet1!MS35,Sheet1!MU35)</f>
        <v>0</v>
      </c>
      <c r="R27" s="4">
        <f>SUM(Sheet1!MD35,Sheet1!MF35,Sheet1!MH35,Sheet1!MJ35,Sheet1!ML35,Sheet1!MN35,Sheet1!MP35,Sheet1!MR35,Sheet1!MT35)</f>
        <v>0</v>
      </c>
      <c r="S27" s="4">
        <f t="shared" si="14"/>
        <v>7</v>
      </c>
      <c r="T27" s="4">
        <f t="shared" si="15"/>
        <v>0</v>
      </c>
      <c r="U27" s="4">
        <f>SUM(Sheet1!KA35:KB35,Sheet1!KD35:KE35,Sheet1!KG35:KH35,Sheet1!KJ35:KK35)</f>
        <v>61</v>
      </c>
      <c r="V27" s="4">
        <f>SUM(Sheet1!KA35,Sheet1!KD35,Sheet1!KG35,Sheet1!KJ35)</f>
        <v>5</v>
      </c>
      <c r="W27" s="4">
        <f>SUM(Sheet1!BC35:BT35)</f>
        <v>0</v>
      </c>
      <c r="X27" s="4">
        <f>SUM(Sheet1!BC35,Sheet1!BE35,Sheet1!BG35,Sheet1!BI35,Sheet1!BK35,Sheet1!BM35,Sheet1!BO35,Sheet1!BQ35,Sheet1!BS35)</f>
        <v>0</v>
      </c>
      <c r="Y27" s="4">
        <f>SUM(Sheet1!BU35:CF35)</f>
        <v>9</v>
      </c>
      <c r="Z27" s="4">
        <f>SUM(Sheet1!CI35:CJ35,Sheet1!CM35:CN35,Sheet1!CQ35:CR35,Sheet1!CU35:CV35,Sheet1!CY35:CZ35,Sheet1!DC35:DD35)</f>
        <v>0</v>
      </c>
      <c r="AA27" s="4">
        <f>SUM(Sheet1!CG35:CH35,Sheet1!CK35:CL35,Sheet1!CO35:CP35,Sheet1!CS35:CT35,Sheet1!CW35:CX35,Sheet1!DA35:DB35)</f>
        <v>0</v>
      </c>
      <c r="AB27" s="4">
        <f>SUM(Sheet1!BU35,Sheet1!BW35,Sheet1!BY35,Sheet1!CA35,Sheet1!CC35,Sheet1!CE35)</f>
        <v>0</v>
      </c>
      <c r="AC27" s="4">
        <f>SUM(Sheet1!CI35,Sheet1!CM35,Sheet1!CQ35,Sheet1!CU35,Sheet1!CY35,Sheet1!DC35)</f>
        <v>0</v>
      </c>
      <c r="AD27" s="4">
        <f>SUM(Sheet1!CG35,Sheet1!CK35,Sheet1!CO35,Sheet1!CS35,Sheet1!CW35,Sheet1!DA35)</f>
        <v>0</v>
      </c>
      <c r="AE27" s="4">
        <f t="shared" si="16"/>
        <v>9</v>
      </c>
      <c r="AF27" s="4">
        <f t="shared" si="17"/>
        <v>0</v>
      </c>
      <c r="AG27" s="4">
        <f>SUM(Sheet1!DI35:DT35)</f>
        <v>8</v>
      </c>
      <c r="AH27" s="4">
        <f>SUM(Sheet1!DG35:DH35,Sheet1!DW35:DX35,Sheet1!EA35:EB35,Sheet1!EE35:EF35,Sheet1!EI35:EJ35,Sheet1!EM35:EN35,Sheet1!EQ35:ER35)</f>
        <v>65</v>
      </c>
      <c r="AI27" s="4">
        <f>SUM(Sheet1!DU35:DV35,Sheet1!DY35:DZ35,Sheet1!EC35:ED35,Sheet1!EG35:EH35,Sheet1!EK35:EL35,Sheet1!EO35:EP35)</f>
        <v>24</v>
      </c>
      <c r="AJ27" s="4">
        <f>SUM(Sheet1!DI35,Sheet1!DK35,Sheet1!DM35,Sheet1!DO35,Sheet1!DQ35,Sheet1!DS35)</f>
        <v>0</v>
      </c>
      <c r="AK27" s="4">
        <f>SUM(Sheet1!DG35,Sheet1!DW35,Sheet1!EA35,Sheet1!EE35,Sheet1!EI35,Sheet1!EM35,Sheet1!EQ35)</f>
        <v>3</v>
      </c>
      <c r="AL27" s="4">
        <f>SUM(Sheet1!DU35,Sheet1!DY35,Sheet1!EC35,Sheet1!EG35,Sheet1!EK35,Sheet1!EO35)</f>
        <v>0</v>
      </c>
      <c r="AM27" s="4">
        <f t="shared" si="18"/>
        <v>97</v>
      </c>
      <c r="AN27" s="4">
        <f t="shared" si="19"/>
        <v>3</v>
      </c>
      <c r="AO27" s="4">
        <f>SUM(Sheet1!ES35:FD35)</f>
        <v>1</v>
      </c>
      <c r="AP27" s="4">
        <f>SUM(Sheet1!FG35:FH35,Sheet1!FK35:FL35,Sheet1!FO35:FP35,Sheet1!FS35:FT35,Sheet1!FW35:FX35,Sheet1!GA35:GB35)</f>
        <v>19</v>
      </c>
      <c r="AQ27" s="4">
        <f>SUM(Sheet1!FE35:FF35,Sheet1!FI35:FJ35,Sheet1!FM35:FN35,Sheet1!FQ35:FR35,Sheet1!FU35:FV35,Sheet1!FY35:FZ35)</f>
        <v>32</v>
      </c>
      <c r="AR27" s="4">
        <f>SUM(Sheet1!ES35,Sheet1!EU35,Sheet1!EW35,Sheet1!EY35,Sheet1!FA35,Sheet1!FC35)</f>
        <v>0</v>
      </c>
      <c r="AS27" s="4">
        <f>SUM(Sheet1!FG35,Sheet1!FK35,Sheet1!FO35,Sheet1!FS35,Sheet1!FW35,Sheet1!GA35)</f>
        <v>1</v>
      </c>
      <c r="AT27" s="4">
        <f>SUM(Sheet1!FY35,Sheet1!FU35,Sheet1!FQ35,Sheet1!FM35,Sheet1!FI35,Sheet1!FE35)</f>
        <v>1</v>
      </c>
      <c r="AU27" s="4">
        <f t="shared" si="20"/>
        <v>52</v>
      </c>
      <c r="AV27" s="4">
        <f t="shared" si="21"/>
        <v>2</v>
      </c>
      <c r="AW27" s="4">
        <f>SUM(Sheet1!IN35:IS35,Sheet1!JG35:JL35)</f>
        <v>13</v>
      </c>
      <c r="AX27" s="4">
        <f>SUM(Sheet1!IU35,Sheet1!IW35,Sheet1!IY35,Sheet1!JA35,Sheet1!JC35,Sheet1!JE35,Sheet1!IM35,Sheet1!JF35,Sheet1!JN35,Sheet1!JP35,Sheet1!JR35,Sheet1!JT35,Sheet1!JV35,Sheet1!JX35)</f>
        <v>5</v>
      </c>
      <c r="AY27" s="4">
        <f>SUM(Sheet1!JW35,Sheet1!JU35,Sheet1!JS35,Sheet1!JQ35,Sheet1!JO35,Sheet1!JM35,Sheet1!JD35,Sheet1!JB35,Sheet1!IZ35,Sheet1!IX35,Sheet1!IV35,Sheet1!IT35)</f>
        <v>0</v>
      </c>
      <c r="AZ27" s="4">
        <f>SUM(Sheet1!IN35:IS35)</f>
        <v>0</v>
      </c>
      <c r="BA27" s="4">
        <f>SUM(Sheet1!IM35,Sheet1!IU35,Sheet1!IW35,Sheet1!IY35,Sheet1!JA35,Sheet1!JC35,Sheet1!JE35)</f>
        <v>3</v>
      </c>
      <c r="BB27" s="4">
        <f>SUM(Sheet1!IT35,Sheet1!IV35,Sheet1!IX35,Sheet1!IZ35,Sheet1!JB35,Sheet1!JD35)</f>
        <v>0</v>
      </c>
      <c r="BC27" s="4">
        <f t="shared" si="22"/>
        <v>18</v>
      </c>
      <c r="BD27" s="4">
        <f t="shared" si="23"/>
        <v>3</v>
      </c>
      <c r="BE27" s="4">
        <f>SUM(Sheet1!OV35,Sheet1!PH35)</f>
        <v>0</v>
      </c>
      <c r="BF27" s="4">
        <f>SUM(Sheet1!OW35:OX35,Sheet1!PI35:PJ35)</f>
        <v>0</v>
      </c>
      <c r="BG27" s="4">
        <f>SUM(Sheet1!OY35,Sheet1!PK35)</f>
        <v>0</v>
      </c>
      <c r="BH27" s="4">
        <f>SUM(Sheet1!PL35:PS35,Sheet1!PV35:PW35)</f>
        <v>4</v>
      </c>
      <c r="BI27" s="4">
        <f>SUM(Sheet1!PT35:PU35,Sheet1!OZ35:PG35)</f>
        <v>8</v>
      </c>
      <c r="BJ27" s="4">
        <f>SUM(Sheet1!OT35)</f>
        <v>3</v>
      </c>
      <c r="BK27" s="4">
        <f>SUM(Sheet1!OU35)</f>
        <v>1</v>
      </c>
      <c r="BL27" s="4">
        <f>SUM(Sheet1!PY35,Sheet1!QK35)</f>
        <v>4</v>
      </c>
      <c r="BM27" s="4">
        <f>SUM(Sheet1!PZ35:QA35,Sheet1!QL35:QM35)</f>
        <v>28</v>
      </c>
      <c r="BN27" s="4">
        <f>SUM(Sheet1!QB35,Sheet1!QN35)</f>
        <v>11</v>
      </c>
      <c r="BO27" s="4">
        <f>SUM(Sheet1!QO35:QV35,Sheet1!QY35:QZ35)</f>
        <v>118</v>
      </c>
      <c r="BP27" s="4">
        <f>SUM(Sheet1!QC35:QJ35,Sheet1!QW35:QX35)</f>
        <v>288</v>
      </c>
      <c r="BQ27" s="4">
        <f>SUM(Sheet1!NT35)</f>
        <v>9</v>
      </c>
      <c r="BR27" s="4">
        <f>Sheet1!KR35</f>
        <v>0</v>
      </c>
      <c r="BS27" s="4">
        <f>Sheet1!KS35</f>
        <v>0</v>
      </c>
      <c r="BT27" s="4">
        <f>Sheet1!KU35</f>
        <v>0</v>
      </c>
      <c r="BU27" s="4">
        <f>Sheet1!KV35</f>
        <v>0</v>
      </c>
      <c r="BV27" s="4">
        <f>Sheet1!ZU35</f>
        <v>0</v>
      </c>
      <c r="BW27" s="4">
        <f>Sheet1!ZV35</f>
        <v>0</v>
      </c>
      <c r="BX27" s="4">
        <f>SUM(Sheet1!XI35:XJ35)</f>
        <v>9</v>
      </c>
      <c r="BY27" s="4">
        <f>SUM(Sheet1!YO35:YP35)</f>
        <v>2</v>
      </c>
      <c r="BZ27" s="70" t="str">
        <f>IFERROR(SUM(Sheet1!XM35:XN35)/SUM(Sheet1!YA35:YB35),"")</f>
        <v/>
      </c>
      <c r="CA27" s="70">
        <f>IFERROR(SUM(Sheet1!XO35:XP35,Sheet1!XQ35,Sheet1!XV35)/SUM(Sheet1!YC35:YD35,Sheet1!YE35,Sheet1!YJ35),"")</f>
        <v>1</v>
      </c>
      <c r="CB27" s="70">
        <f>IFERROR(SUM(Sheet1!XR35:XU35,Sheet1!XW35:XZ35)/SUM(Sheet1!YF35:YI35,Sheet1!YK35:YN35),"")</f>
        <v>0.81818181818181823</v>
      </c>
      <c r="CC27" s="72">
        <f>SUM(Sheet1!YW35)</f>
        <v>0</v>
      </c>
      <c r="CD27" s="72">
        <f>Sheet1!YU35</f>
        <v>0</v>
      </c>
      <c r="CE27" s="72">
        <f>Sheet1!YV35</f>
        <v>6</v>
      </c>
      <c r="CF27" s="70">
        <f>IFERROR(Sheet1!YW35/Sheet1!ZB35,"")</f>
        <v>0</v>
      </c>
      <c r="CG27" s="70" t="str">
        <f>IFERROR(Sheet1!YU35/Sheet1!YZ35,"")</f>
        <v/>
      </c>
      <c r="CH27" s="70">
        <f>IFERROR(Sheet1!YV35/Sheet1!ZA35,"")</f>
        <v>0.75</v>
      </c>
      <c r="CI27" s="72">
        <f>Sheet1!ZC35</f>
        <v>254</v>
      </c>
      <c r="CJ27" s="72">
        <f>Sheet1!ZD35</f>
        <v>14</v>
      </c>
      <c r="CK27" s="72">
        <f>Sheet1!ZE35</f>
        <v>51</v>
      </c>
      <c r="CL27" s="70">
        <f>IFERROR(Sheet1!ZK35/Sheet1!ZH35,"")</f>
        <v>0</v>
      </c>
      <c r="CM27" s="70">
        <f>IFERROR(Sheet1!ZJ35/Sheet1!ZG35,"")</f>
        <v>0</v>
      </c>
      <c r="CN27" s="70">
        <f>IFERROR((Sheet1!ZI35-Sheet1!ZK35)/(Sheet1!ZF35-Sheet1!ZH35),"")</f>
        <v>9.0909090909090912E-2</v>
      </c>
      <c r="CO27" s="70">
        <f>IFERROR(Sheet1!ZQ35/Sheet1!ZN35,"")</f>
        <v>1</v>
      </c>
      <c r="CP27" s="70">
        <f>IFERROR(Sheet1!ZT35/Sheet1!ZN35,"")</f>
        <v>0</v>
      </c>
      <c r="CQ27" s="70">
        <f>IFERROR(Sheet1!ZP35/Sheet1!ZM35,"")</f>
        <v>0</v>
      </c>
      <c r="CR27" s="70">
        <f>IFERROR(Sheet1!ZS35/Sheet1!ZM35,"")</f>
        <v>0</v>
      </c>
      <c r="CS27" s="70">
        <f>IFERROR((Sheet1!ZO35-Sheet1!ZQ35)/(Sheet1!ZL35-Sheet1!ZN35),"")</f>
        <v>0.125</v>
      </c>
      <c r="CT27" s="70">
        <f>IFERROR((Sheet1!ZR35-Sheet1!ZT35)/(Sheet1!ZL35-Sheet1!ZN35),"")</f>
        <v>0.25</v>
      </c>
    </row>
    <row r="28" spans="1:98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SUM(Sheet1!G36:R36)</f>
        <v>17</v>
      </c>
      <c r="D28" s="4">
        <f>SUM(Sheet1!U36:V36,Sheet1!Y36:Z36,Sheet1!AC36:AD36,Sheet1!AG36:AH36,Sheet1!AK36:AL36,Sheet1!AO36:AP36)</f>
        <v>27</v>
      </c>
      <c r="E28" s="4">
        <f>SUM(Sheet1!S36:T36,Sheet1!W36:X36,Sheet1!AA36:AB36,Sheet1!AE36:AF36,Sheet1!AI36:AJ36,Sheet1!AM36:AN36)</f>
        <v>24</v>
      </c>
      <c r="F28" s="4">
        <f>SUM(Sheet1!G36,Sheet1!I36,Sheet1!K36,Sheet1!M36,Sheet1!O36,Sheet1!Q36)</f>
        <v>0</v>
      </c>
      <c r="G28" s="4">
        <f>SUM(Sheet1!U36,Sheet1!Y36,Sheet1!AC36,Sheet1!AG36,Sheet1!AK36,Sheet1!AO36)</f>
        <v>0</v>
      </c>
      <c r="H28" s="4">
        <f>SUM(Sheet1!S36,Sheet1!W36,Sheet1!AA36,Sheet1!AE36,Sheet1!AI36,Sheet1!AM36)</f>
        <v>1</v>
      </c>
      <c r="I28" s="4">
        <f t="shared" si="12"/>
        <v>68</v>
      </c>
      <c r="J28" s="4">
        <f t="shared" si="13"/>
        <v>1</v>
      </c>
      <c r="K28" s="4">
        <f>SUM(Sheet1!AU36:AX36)</f>
        <v>10</v>
      </c>
      <c r="L28" s="4">
        <f>SUM(Sheet1!AU36,Sheet1!AW36)</f>
        <v>0</v>
      </c>
      <c r="M28" s="4">
        <f>SUM(Sheet1!LX36:MC36,Sheet1!MV36:NA36)</f>
        <v>5</v>
      </c>
      <c r="N28" s="4">
        <f>SUM(Sheet1!ME36,Sheet1!MG36,Sheet1!MI36,Sheet1!MK36,Sheet1!MM36,Sheet1!MO36,Sheet1!MQ36,Sheet1!MS36,Sheet1!MU36,Sheet1!NC36,Sheet1!NE36,Sheet1!NG36,Sheet1!NI36,Sheet1!NK36,Sheet1!NM36,Sheet1!NO36,Sheet1!NQ36,Sheet1!NS36)</f>
        <v>8</v>
      </c>
      <c r="O28" s="4">
        <f>SUM(Sheet1!MD36,Sheet1!MF36,Sheet1!MH36,Sheet1!MJ36,Sheet1!ML36,Sheet1!MN36,Sheet1!MP36,Sheet1!MR36,Sheet1!MT36,Sheet1!NB36,Sheet1!ND36,Sheet1!NF36,Sheet1!NH36,Sheet1!NJ36,Sheet1!NL36,Sheet1!NN36,Sheet1!NP36,Sheet1!NR36)</f>
        <v>12</v>
      </c>
      <c r="P28" s="4">
        <f>SUM(Sheet1!LX36:MC36)</f>
        <v>0</v>
      </c>
      <c r="Q28" s="4">
        <f>SUM(Sheet1!ME36,Sheet1!MG36,Sheet1!MI36,Sheet1!MK36,Sheet1!MM36,Sheet1!MO36,Sheet1!MQ36,Sheet1!MS36,Sheet1!MU36)</f>
        <v>2</v>
      </c>
      <c r="R28" s="4">
        <f>SUM(Sheet1!MD36,Sheet1!MF36,Sheet1!MH36,Sheet1!MJ36,Sheet1!ML36,Sheet1!MN36,Sheet1!MP36,Sheet1!MR36,Sheet1!MT36)</f>
        <v>1</v>
      </c>
      <c r="S28" s="4">
        <f t="shared" si="14"/>
        <v>25</v>
      </c>
      <c r="T28" s="4">
        <f t="shared" si="15"/>
        <v>3</v>
      </c>
      <c r="U28" s="4">
        <f>SUM(Sheet1!KA36:KB36,Sheet1!KD36:KE36,Sheet1!KG36:KH36,Sheet1!KJ36:KK36)</f>
        <v>188</v>
      </c>
      <c r="V28" s="4">
        <f>SUM(Sheet1!KA36,Sheet1!KD36,Sheet1!KG36,Sheet1!KJ36)</f>
        <v>7</v>
      </c>
      <c r="W28" s="4">
        <f>SUM(Sheet1!BC36:BT36)</f>
        <v>26</v>
      </c>
      <c r="X28" s="4">
        <f>SUM(Sheet1!BC36,Sheet1!BE36,Sheet1!BG36,Sheet1!BI36,Sheet1!BK36,Sheet1!BM36,Sheet1!BO36,Sheet1!BQ36,Sheet1!BS36)</f>
        <v>0</v>
      </c>
      <c r="Y28" s="4">
        <f>SUM(Sheet1!BU36:CF36)</f>
        <v>33</v>
      </c>
      <c r="Z28" s="4">
        <f>SUM(Sheet1!CI36:CJ36,Sheet1!CM36:CN36,Sheet1!CQ36:CR36,Sheet1!CU36:CV36,Sheet1!CY36:CZ36,Sheet1!DC36:DD36)</f>
        <v>120</v>
      </c>
      <c r="AA28" s="4">
        <f>SUM(Sheet1!CG36:CH36,Sheet1!CK36:CL36,Sheet1!CO36:CP36,Sheet1!CS36:CT36,Sheet1!CW36:CX36,Sheet1!DA36:DB36)</f>
        <v>126</v>
      </c>
      <c r="AB28" s="4">
        <f>SUM(Sheet1!BU36,Sheet1!BW36,Sheet1!BY36,Sheet1!CA36,Sheet1!CC36,Sheet1!CE36)</f>
        <v>0</v>
      </c>
      <c r="AC28" s="4">
        <f>SUM(Sheet1!CI36,Sheet1!CM36,Sheet1!CQ36,Sheet1!CU36,Sheet1!CY36,Sheet1!DC36)</f>
        <v>7</v>
      </c>
      <c r="AD28" s="4">
        <f>SUM(Sheet1!CG36,Sheet1!CK36,Sheet1!CO36,Sheet1!CS36,Sheet1!CW36,Sheet1!DA36)</f>
        <v>9</v>
      </c>
      <c r="AE28" s="4">
        <f t="shared" si="16"/>
        <v>279</v>
      </c>
      <c r="AF28" s="4">
        <f t="shared" si="17"/>
        <v>16</v>
      </c>
      <c r="AG28" s="4">
        <f>SUM(Sheet1!DI36:DT36)</f>
        <v>6</v>
      </c>
      <c r="AH28" s="4">
        <f>SUM(Sheet1!DG36:DH36,Sheet1!DW36:DX36,Sheet1!EA36:EB36,Sheet1!EE36:EF36,Sheet1!EI36:EJ36,Sheet1!EM36:EN36,Sheet1!EQ36:ER36)</f>
        <v>157</v>
      </c>
      <c r="AI28" s="4">
        <f>SUM(Sheet1!DU36:DV36,Sheet1!DY36:DZ36,Sheet1!EC36:ED36,Sheet1!EG36:EH36,Sheet1!EK36:EL36,Sheet1!EO36:EP36)</f>
        <v>153</v>
      </c>
      <c r="AJ28" s="4">
        <f>SUM(Sheet1!DI36,Sheet1!DK36,Sheet1!DM36,Sheet1!DO36,Sheet1!DQ36,Sheet1!DS36)</f>
        <v>0</v>
      </c>
      <c r="AK28" s="4">
        <f>SUM(Sheet1!DG36,Sheet1!DW36,Sheet1!EA36,Sheet1!EE36,Sheet1!EI36,Sheet1!EM36,Sheet1!EQ36)</f>
        <v>2</v>
      </c>
      <c r="AL28" s="4">
        <f>SUM(Sheet1!DU36,Sheet1!DY36,Sheet1!EC36,Sheet1!EG36,Sheet1!EK36,Sheet1!EO36)</f>
        <v>2</v>
      </c>
      <c r="AM28" s="4">
        <f t="shared" si="18"/>
        <v>316</v>
      </c>
      <c r="AN28" s="4">
        <f t="shared" si="19"/>
        <v>4</v>
      </c>
      <c r="AO28" s="4">
        <f>SUM(Sheet1!ES36:FD36)</f>
        <v>9</v>
      </c>
      <c r="AP28" s="4">
        <f>SUM(Sheet1!FG36:FH36,Sheet1!FK36:FL36,Sheet1!FO36:FP36,Sheet1!FS36:FT36,Sheet1!FW36:FX36,Sheet1!GA36:GB36)</f>
        <v>41</v>
      </c>
      <c r="AQ28" s="4">
        <f>SUM(Sheet1!FE36:FF36,Sheet1!FI36:FJ36,Sheet1!FM36:FN36,Sheet1!FQ36:FR36,Sheet1!FU36:FV36,Sheet1!FY36:FZ36)</f>
        <v>32</v>
      </c>
      <c r="AR28" s="4">
        <f>SUM(Sheet1!ES36,Sheet1!EU36,Sheet1!EW36,Sheet1!EY36,Sheet1!FA36,Sheet1!FC36)</f>
        <v>1</v>
      </c>
      <c r="AS28" s="4">
        <f>SUM(Sheet1!FG36,Sheet1!FK36,Sheet1!FO36,Sheet1!FS36,Sheet1!FW36,Sheet1!GA36)</f>
        <v>3</v>
      </c>
      <c r="AT28" s="4">
        <f>SUM(Sheet1!FY36,Sheet1!FU36,Sheet1!FQ36,Sheet1!FM36,Sheet1!FI36,Sheet1!FE36)</f>
        <v>4</v>
      </c>
      <c r="AU28" s="4">
        <f t="shared" si="20"/>
        <v>82</v>
      </c>
      <c r="AV28" s="4">
        <f t="shared" si="21"/>
        <v>8</v>
      </c>
      <c r="AW28" s="4">
        <f>SUM(Sheet1!IN36:IS36,Sheet1!JG36:JL36)</f>
        <v>9</v>
      </c>
      <c r="AX28" s="4">
        <f>SUM(Sheet1!IU36,Sheet1!IW36,Sheet1!IY36,Sheet1!JA36,Sheet1!JC36,Sheet1!JE36,Sheet1!IM36,Sheet1!JF36,Sheet1!JN36,Sheet1!JP36,Sheet1!JR36,Sheet1!JT36,Sheet1!JV36,Sheet1!JX36)</f>
        <v>6</v>
      </c>
      <c r="AY28" s="4">
        <f>SUM(Sheet1!JW36,Sheet1!JU36,Sheet1!JS36,Sheet1!JQ36,Sheet1!JO36,Sheet1!JM36,Sheet1!JD36,Sheet1!JB36,Sheet1!IZ36,Sheet1!IX36,Sheet1!IV36,Sheet1!IT36)</f>
        <v>4</v>
      </c>
      <c r="AZ28" s="4">
        <f>SUM(Sheet1!IN36:IS36)</f>
        <v>0</v>
      </c>
      <c r="BA28" s="4">
        <f>SUM(Sheet1!IM36,Sheet1!IU36,Sheet1!IW36,Sheet1!IY36,Sheet1!JA36,Sheet1!JC36,Sheet1!JE36)</f>
        <v>1</v>
      </c>
      <c r="BB28" s="4">
        <f>SUM(Sheet1!IT36,Sheet1!IV36,Sheet1!IX36,Sheet1!IZ36,Sheet1!JB36,Sheet1!JD36)</f>
        <v>0</v>
      </c>
      <c r="BC28" s="4">
        <f t="shared" si="22"/>
        <v>19</v>
      </c>
      <c r="BD28" s="4">
        <f t="shared" si="23"/>
        <v>1</v>
      </c>
      <c r="BE28" s="4">
        <f>SUM(Sheet1!OV36,Sheet1!PH36)</f>
        <v>1</v>
      </c>
      <c r="BF28" s="4">
        <f>SUM(Sheet1!OW36:OX36,Sheet1!PI36:PJ36)</f>
        <v>2</v>
      </c>
      <c r="BG28" s="4">
        <f>SUM(Sheet1!OY36,Sheet1!PK36)</f>
        <v>0</v>
      </c>
      <c r="BH28" s="4">
        <f>SUM(Sheet1!PL36:PS36,Sheet1!PV36:PW36)</f>
        <v>18</v>
      </c>
      <c r="BI28" s="4">
        <f>SUM(Sheet1!PT36:PU36,Sheet1!OZ36:PG36)</f>
        <v>23</v>
      </c>
      <c r="BJ28" s="4">
        <f>SUM(Sheet1!OT36)</f>
        <v>7</v>
      </c>
      <c r="BK28" s="4">
        <f>SUM(Sheet1!OU36)</f>
        <v>0</v>
      </c>
      <c r="BL28" s="4">
        <f>SUM(Sheet1!PY36,Sheet1!QK36)</f>
        <v>7</v>
      </c>
      <c r="BM28" s="4">
        <f>SUM(Sheet1!PZ36:QA36,Sheet1!QL36:QM36)</f>
        <v>96</v>
      </c>
      <c r="BN28" s="4">
        <f>SUM(Sheet1!QB36,Sheet1!QN36)</f>
        <v>18</v>
      </c>
      <c r="BO28" s="4">
        <f>SUM(Sheet1!QO36:QV36,Sheet1!QY36:QZ36)</f>
        <v>524</v>
      </c>
      <c r="BP28" s="4">
        <f>SUM(Sheet1!QC36:QJ36,Sheet1!QW36:QX36)</f>
        <v>1211</v>
      </c>
      <c r="BQ28" s="4">
        <f>SUM(Sheet1!NT36)</f>
        <v>26</v>
      </c>
      <c r="BR28" s="4">
        <f>Sheet1!KR36</f>
        <v>12</v>
      </c>
      <c r="BS28" s="4">
        <f>Sheet1!KS36</f>
        <v>0</v>
      </c>
      <c r="BT28" s="4">
        <f>Sheet1!KU36</f>
        <v>2</v>
      </c>
      <c r="BU28" s="4">
        <f>Sheet1!KV36</f>
        <v>0</v>
      </c>
      <c r="BV28" s="4">
        <f>Sheet1!ZU36</f>
        <v>10</v>
      </c>
      <c r="BW28" s="4">
        <f>Sheet1!ZV36</f>
        <v>0</v>
      </c>
      <c r="BX28" s="4">
        <f>SUM(Sheet1!XI36:XJ36)</f>
        <v>41</v>
      </c>
      <c r="BY28" s="4">
        <f>SUM(Sheet1!YO36:YP36)</f>
        <v>50</v>
      </c>
      <c r="BZ28" s="70">
        <f>IFERROR(SUM(Sheet1!XM36:XN36)/SUM(Sheet1!YA36:YB36),"")</f>
        <v>0.66666666666666663</v>
      </c>
      <c r="CA28" s="70">
        <f>IFERROR(SUM(Sheet1!XO36:XP36,Sheet1!XQ36,Sheet1!XV36)/SUM(Sheet1!YC36:YD36,Sheet1!YE36,Sheet1!YJ36),"")</f>
        <v>1</v>
      </c>
      <c r="CB28" s="70">
        <f>IFERROR(SUM(Sheet1!XR36:XU36,Sheet1!XW36:XZ36)/SUM(Sheet1!YF36:YI36,Sheet1!YK36:YN36),"")</f>
        <v>0.8</v>
      </c>
      <c r="CC28" s="72">
        <f>SUM(Sheet1!YW36)</f>
        <v>26</v>
      </c>
      <c r="CD28" s="72">
        <f>Sheet1!YU36</f>
        <v>1</v>
      </c>
      <c r="CE28" s="72">
        <f>Sheet1!YV36</f>
        <v>55</v>
      </c>
      <c r="CF28" s="70">
        <f>IFERROR(Sheet1!YW36/Sheet1!ZB36,"")</f>
        <v>0.59090909090909094</v>
      </c>
      <c r="CG28" s="70">
        <f>IFERROR(Sheet1!YU36/Sheet1!YZ36,"")</f>
        <v>0.14285714285714285</v>
      </c>
      <c r="CH28" s="70">
        <f>IFERROR(Sheet1!YV36/Sheet1!ZA36,"")</f>
        <v>0.53398058252427183</v>
      </c>
      <c r="CI28" s="72">
        <f>Sheet1!ZC36</f>
        <v>1117</v>
      </c>
      <c r="CJ28" s="72">
        <f>Sheet1!ZD36</f>
        <v>153</v>
      </c>
      <c r="CK28" s="72">
        <f>Sheet1!ZE36</f>
        <v>340</v>
      </c>
      <c r="CL28" s="70">
        <f>IFERROR(Sheet1!ZK36/Sheet1!ZH36,"")</f>
        <v>1</v>
      </c>
      <c r="CM28" s="70">
        <f>IFERROR(Sheet1!ZJ36/Sheet1!ZG36,"")</f>
        <v>0.875</v>
      </c>
      <c r="CN28" s="70">
        <f>IFERROR((Sheet1!ZI36-Sheet1!ZK36)/(Sheet1!ZF36-Sheet1!ZH36),"")</f>
        <v>0.91428571428571426</v>
      </c>
      <c r="CO28" s="70">
        <f>IFERROR(Sheet1!ZQ36/Sheet1!ZN36,"")</f>
        <v>0.33333333333333331</v>
      </c>
      <c r="CP28" s="70">
        <f>IFERROR(Sheet1!ZT36/Sheet1!ZN36,"")</f>
        <v>0.33333333333333331</v>
      </c>
      <c r="CQ28" s="70">
        <f>IFERROR(Sheet1!ZP36/Sheet1!ZM36,"")</f>
        <v>0.54545454545454541</v>
      </c>
      <c r="CR28" s="70">
        <f>IFERROR(Sheet1!ZS36/Sheet1!ZM36,"")</f>
        <v>0.72727272727272729</v>
      </c>
      <c r="CS28" s="70">
        <f>IFERROR((Sheet1!ZO36-Sheet1!ZQ36)/(Sheet1!ZL36-Sheet1!ZN36),"")</f>
        <v>0.35185185185185186</v>
      </c>
      <c r="CT28" s="70">
        <f>IFERROR((Sheet1!ZR36-Sheet1!ZT36)/(Sheet1!ZL36-Sheet1!ZN36),"")</f>
        <v>0.42592592592592593</v>
      </c>
    </row>
    <row r="29" spans="1:98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SUM(Sheet1!G37:R37)</f>
        <v>103</v>
      </c>
      <c r="D29" s="4">
        <f>SUM(Sheet1!U37:V37,Sheet1!Y37:Z37,Sheet1!AC37:AD37,Sheet1!AG37:AH37,Sheet1!AK37:AL37,Sheet1!AO37:AP37)</f>
        <v>79</v>
      </c>
      <c r="E29" s="4">
        <f>SUM(Sheet1!S37:T37,Sheet1!W37:X37,Sheet1!AA37:AB37,Sheet1!AE37:AF37,Sheet1!AI37:AJ37,Sheet1!AM37:AN37)</f>
        <v>158</v>
      </c>
      <c r="F29" s="4">
        <f>SUM(Sheet1!G37,Sheet1!I37,Sheet1!K37,Sheet1!M37,Sheet1!O37,Sheet1!Q37)</f>
        <v>1</v>
      </c>
      <c r="G29" s="4">
        <f>SUM(Sheet1!U37,Sheet1!Y37,Sheet1!AC37,Sheet1!AG37,Sheet1!AK37,Sheet1!AO37)</f>
        <v>2</v>
      </c>
      <c r="H29" s="4">
        <f>SUM(Sheet1!S37,Sheet1!W37,Sheet1!AA37,Sheet1!AE37,Sheet1!AI37,Sheet1!AM37)</f>
        <v>6</v>
      </c>
      <c r="I29" s="4">
        <f t="shared" si="12"/>
        <v>340</v>
      </c>
      <c r="J29" s="4">
        <f t="shared" si="13"/>
        <v>9</v>
      </c>
      <c r="K29" s="4">
        <f>SUM(Sheet1!AU37:AX37)</f>
        <v>97</v>
      </c>
      <c r="L29" s="4">
        <f>SUM(Sheet1!AU37,Sheet1!AW37)</f>
        <v>0</v>
      </c>
      <c r="M29" s="4">
        <f>SUM(Sheet1!LX37:MC37,Sheet1!MV37:NA37)</f>
        <v>11</v>
      </c>
      <c r="N29" s="4">
        <f>SUM(Sheet1!ME37,Sheet1!MG37,Sheet1!MI37,Sheet1!MK37,Sheet1!MM37,Sheet1!MO37,Sheet1!MQ37,Sheet1!MS37,Sheet1!MU37,Sheet1!NC37,Sheet1!NE37,Sheet1!NG37,Sheet1!NI37,Sheet1!NK37,Sheet1!NM37,Sheet1!NO37,Sheet1!NQ37,Sheet1!NS37)</f>
        <v>26</v>
      </c>
      <c r="O29" s="4">
        <f>SUM(Sheet1!MD37,Sheet1!MF37,Sheet1!MH37,Sheet1!MJ37,Sheet1!ML37,Sheet1!MN37,Sheet1!MP37,Sheet1!MR37,Sheet1!MT37,Sheet1!NB37,Sheet1!ND37,Sheet1!NF37,Sheet1!NH37,Sheet1!NJ37,Sheet1!NL37,Sheet1!NN37,Sheet1!NP37,Sheet1!NR37)</f>
        <v>32</v>
      </c>
      <c r="P29" s="4">
        <f>SUM(Sheet1!LX37:MC37)</f>
        <v>0</v>
      </c>
      <c r="Q29" s="4">
        <f>SUM(Sheet1!ME37,Sheet1!MG37,Sheet1!MI37,Sheet1!MK37,Sheet1!MM37,Sheet1!MO37,Sheet1!MQ37,Sheet1!MS37,Sheet1!MU37)</f>
        <v>0</v>
      </c>
      <c r="R29" s="4">
        <f>SUM(Sheet1!MD37,Sheet1!MF37,Sheet1!MH37,Sheet1!MJ37,Sheet1!ML37,Sheet1!MN37,Sheet1!MP37,Sheet1!MR37,Sheet1!MT37)</f>
        <v>0</v>
      </c>
      <c r="S29" s="4">
        <f t="shared" si="14"/>
        <v>69</v>
      </c>
      <c r="T29" s="4">
        <f t="shared" si="15"/>
        <v>0</v>
      </c>
      <c r="U29" s="4">
        <f>SUM(Sheet1!KA37:KB37,Sheet1!KD37:KE37,Sheet1!KG37:KH37,Sheet1!KJ37:KK37)</f>
        <v>402</v>
      </c>
      <c r="V29" s="4">
        <f>SUM(Sheet1!KA37,Sheet1!KD37,Sheet1!KG37,Sheet1!KJ37)</f>
        <v>8</v>
      </c>
      <c r="W29" s="4">
        <f>SUM(Sheet1!BC37:BT37)</f>
        <v>15</v>
      </c>
      <c r="X29" s="4">
        <f>SUM(Sheet1!BC37,Sheet1!BE37,Sheet1!BG37,Sheet1!BI37,Sheet1!BK37,Sheet1!BM37,Sheet1!BO37,Sheet1!BQ37,Sheet1!BS37)</f>
        <v>0</v>
      </c>
      <c r="Y29" s="4">
        <f>SUM(Sheet1!BU37:CF37)</f>
        <v>62</v>
      </c>
      <c r="Z29" s="4">
        <f>SUM(Sheet1!CI37:CJ37,Sheet1!CM37:CN37,Sheet1!CQ37:CR37,Sheet1!CU37:CV37,Sheet1!CY37:CZ37,Sheet1!DC37:DD37)</f>
        <v>202</v>
      </c>
      <c r="AA29" s="4">
        <f>SUM(Sheet1!CG37:CH37,Sheet1!CK37:CL37,Sheet1!CO37:CP37,Sheet1!CS37:CT37,Sheet1!CW37:CX37,Sheet1!DA37:DB37)</f>
        <v>292</v>
      </c>
      <c r="AB29" s="4">
        <f>SUM(Sheet1!BU37,Sheet1!BW37,Sheet1!BY37,Sheet1!CA37,Sheet1!CC37,Sheet1!CE37)</f>
        <v>0</v>
      </c>
      <c r="AC29" s="4">
        <f>SUM(Sheet1!CI37,Sheet1!CM37,Sheet1!CQ37,Sheet1!CU37,Sheet1!CY37,Sheet1!DC37)</f>
        <v>13</v>
      </c>
      <c r="AD29" s="4">
        <f>SUM(Sheet1!CG37,Sheet1!CK37,Sheet1!CO37,Sheet1!CS37,Sheet1!CW37,Sheet1!DA37)</f>
        <v>14</v>
      </c>
      <c r="AE29" s="4">
        <f t="shared" si="16"/>
        <v>556</v>
      </c>
      <c r="AF29" s="4">
        <f t="shared" si="17"/>
        <v>27</v>
      </c>
      <c r="AG29" s="4">
        <f>SUM(Sheet1!DI37:DT37)</f>
        <v>62</v>
      </c>
      <c r="AH29" s="4">
        <f>SUM(Sheet1!DG37:DH37,Sheet1!DW37:DX37,Sheet1!EA37:EB37,Sheet1!EE37:EF37,Sheet1!EI37:EJ37,Sheet1!EM37:EN37,Sheet1!EQ37:ER37)</f>
        <v>619</v>
      </c>
      <c r="AI29" s="4">
        <f>SUM(Sheet1!DU37:DV37,Sheet1!DY37:DZ37,Sheet1!EC37:ED37,Sheet1!EG37:EH37,Sheet1!EK37:EL37,Sheet1!EO37:EP37)</f>
        <v>757</v>
      </c>
      <c r="AJ29" s="4">
        <f>SUM(Sheet1!DI37,Sheet1!DK37,Sheet1!DM37,Sheet1!DO37,Sheet1!DQ37,Sheet1!DS37)</f>
        <v>0</v>
      </c>
      <c r="AK29" s="4">
        <f>SUM(Sheet1!DG37,Sheet1!DW37,Sheet1!EA37,Sheet1!EE37,Sheet1!EI37,Sheet1!EM37,Sheet1!EQ37)</f>
        <v>12</v>
      </c>
      <c r="AL29" s="4">
        <f>SUM(Sheet1!DU37,Sheet1!DY37,Sheet1!EC37,Sheet1!EG37,Sheet1!EK37,Sheet1!EO37)</f>
        <v>23</v>
      </c>
      <c r="AM29" s="4">
        <f t="shared" si="18"/>
        <v>1438</v>
      </c>
      <c r="AN29" s="4">
        <f t="shared" si="19"/>
        <v>35</v>
      </c>
      <c r="AO29" s="4">
        <f>SUM(Sheet1!ES37:FD37)</f>
        <v>28</v>
      </c>
      <c r="AP29" s="4">
        <f>SUM(Sheet1!FG37:FH37,Sheet1!FK37:FL37,Sheet1!FO37:FP37,Sheet1!FS37:FT37,Sheet1!FW37:FX37,Sheet1!GA37:GB37)</f>
        <v>104</v>
      </c>
      <c r="AQ29" s="4">
        <f>SUM(Sheet1!FE37:FF37,Sheet1!FI37:FJ37,Sheet1!FM37:FN37,Sheet1!FQ37:FR37,Sheet1!FU37:FV37,Sheet1!FY37:FZ37)</f>
        <v>78</v>
      </c>
      <c r="AR29" s="4">
        <f>SUM(Sheet1!ES37,Sheet1!EU37,Sheet1!EW37,Sheet1!EY37,Sheet1!FA37,Sheet1!FC37)</f>
        <v>0</v>
      </c>
      <c r="AS29" s="4">
        <f>SUM(Sheet1!FG37,Sheet1!FK37,Sheet1!FO37,Sheet1!FS37,Sheet1!FW37,Sheet1!GA37)</f>
        <v>7</v>
      </c>
      <c r="AT29" s="4">
        <f>SUM(Sheet1!FY37,Sheet1!FU37,Sheet1!FQ37,Sheet1!FM37,Sheet1!FI37,Sheet1!FE37)</f>
        <v>6</v>
      </c>
      <c r="AU29" s="4">
        <f t="shared" si="20"/>
        <v>210</v>
      </c>
      <c r="AV29" s="4">
        <f t="shared" si="21"/>
        <v>13</v>
      </c>
      <c r="AW29" s="4">
        <f>SUM(Sheet1!IN37:IS37,Sheet1!JG37:JL37)</f>
        <v>6</v>
      </c>
      <c r="AX29" s="4">
        <f>SUM(Sheet1!IU37,Sheet1!IW37,Sheet1!IY37,Sheet1!JA37,Sheet1!JC37,Sheet1!JE37,Sheet1!IM37,Sheet1!JF37,Sheet1!JN37,Sheet1!JP37,Sheet1!JR37,Sheet1!JT37,Sheet1!JV37,Sheet1!JX37)</f>
        <v>7</v>
      </c>
      <c r="AY29" s="4">
        <f>SUM(Sheet1!JW37,Sheet1!JU37,Sheet1!JS37,Sheet1!JQ37,Sheet1!JO37,Sheet1!JM37,Sheet1!JD37,Sheet1!JB37,Sheet1!IZ37,Sheet1!IX37,Sheet1!IV37,Sheet1!IT37)</f>
        <v>2</v>
      </c>
      <c r="AZ29" s="4">
        <f>SUM(Sheet1!IN37:IS37)</f>
        <v>0</v>
      </c>
      <c r="BA29" s="4">
        <f>SUM(Sheet1!IM37,Sheet1!IU37,Sheet1!IW37,Sheet1!IY37,Sheet1!JA37,Sheet1!JC37,Sheet1!JE37)</f>
        <v>6</v>
      </c>
      <c r="BB29" s="4">
        <f>SUM(Sheet1!IT37,Sheet1!IV37,Sheet1!IX37,Sheet1!IZ37,Sheet1!JB37,Sheet1!JD37)</f>
        <v>1</v>
      </c>
      <c r="BC29" s="4">
        <f t="shared" si="22"/>
        <v>15</v>
      </c>
      <c r="BD29" s="4">
        <f t="shared" si="23"/>
        <v>7</v>
      </c>
      <c r="BE29" s="4">
        <f>SUM(Sheet1!OV37,Sheet1!PH37)</f>
        <v>1</v>
      </c>
      <c r="BF29" s="4">
        <f>SUM(Sheet1!OW37:OX37,Sheet1!PI37:PJ37)</f>
        <v>1</v>
      </c>
      <c r="BG29" s="4">
        <f>SUM(Sheet1!OY37,Sheet1!PK37)</f>
        <v>1</v>
      </c>
      <c r="BH29" s="4">
        <f>SUM(Sheet1!PL37:PS37,Sheet1!PV37:PW37)</f>
        <v>38</v>
      </c>
      <c r="BI29" s="4">
        <f>SUM(Sheet1!PT37:PU37,Sheet1!OZ37:PG37)</f>
        <v>56</v>
      </c>
      <c r="BJ29" s="4">
        <f>SUM(Sheet1!OT37)</f>
        <v>10</v>
      </c>
      <c r="BK29" s="4">
        <f>SUM(Sheet1!OU37)</f>
        <v>4</v>
      </c>
      <c r="BL29" s="4">
        <f>SUM(Sheet1!PY37,Sheet1!QK37)</f>
        <v>8</v>
      </c>
      <c r="BM29" s="4">
        <f>SUM(Sheet1!PZ37:QA37,Sheet1!QL37:QM37)</f>
        <v>166</v>
      </c>
      <c r="BN29" s="4">
        <f>SUM(Sheet1!QB37,Sheet1!QN37)</f>
        <v>81</v>
      </c>
      <c r="BO29" s="4">
        <f>SUM(Sheet1!QO37:QV37,Sheet1!QY37:QZ37)</f>
        <v>2242</v>
      </c>
      <c r="BP29" s="4">
        <f>SUM(Sheet1!QC37:QJ37,Sheet1!QW37:QX37)</f>
        <v>4261</v>
      </c>
      <c r="BQ29" s="4">
        <f>SUM(Sheet1!NT37)</f>
        <v>73</v>
      </c>
      <c r="BR29" s="4">
        <f>Sheet1!KR37</f>
        <v>26</v>
      </c>
      <c r="BS29" s="4">
        <f>Sheet1!KS37</f>
        <v>4</v>
      </c>
      <c r="BT29" s="4">
        <f>Sheet1!KU37</f>
        <v>1</v>
      </c>
      <c r="BU29" s="4">
        <f>Sheet1!KV37</f>
        <v>1</v>
      </c>
      <c r="BV29" s="4">
        <f>Sheet1!ZU37</f>
        <v>26</v>
      </c>
      <c r="BW29" s="4">
        <f>Sheet1!ZV37</f>
        <v>4</v>
      </c>
      <c r="BX29" s="4">
        <f>SUM(Sheet1!XI37:XJ37)</f>
        <v>87</v>
      </c>
      <c r="BY29" s="4">
        <f>SUM(Sheet1!YO37:YP37)</f>
        <v>36</v>
      </c>
      <c r="BZ29" s="70">
        <f>IFERROR(SUM(Sheet1!XM37:XN37)/SUM(Sheet1!YA37:YB37),"")</f>
        <v>0.63636363636363635</v>
      </c>
      <c r="CA29" s="70">
        <f>IFERROR(SUM(Sheet1!XO37:XP37,Sheet1!XQ37,Sheet1!XV37)/SUM(Sheet1!YC37:YD37,Sheet1!YE37,Sheet1!YJ37),"")</f>
        <v>1</v>
      </c>
      <c r="CB29" s="70">
        <f>IFERROR(SUM(Sheet1!XR37:XU37,Sheet1!XW37:XZ37)/SUM(Sheet1!YF37:YI37,Sheet1!YK37:YN37),"")</f>
        <v>0.73076923076923073</v>
      </c>
      <c r="CC29" s="72">
        <f>SUM(Sheet1!YW37)</f>
        <v>97</v>
      </c>
      <c r="CD29" s="72">
        <f>Sheet1!YU37</f>
        <v>5</v>
      </c>
      <c r="CE29" s="72">
        <f>Sheet1!YV37</f>
        <v>263</v>
      </c>
      <c r="CF29" s="70">
        <f>IFERROR(Sheet1!YW37/Sheet1!ZB37,"")</f>
        <v>0.75193798449612403</v>
      </c>
      <c r="CG29" s="70">
        <f>IFERROR(Sheet1!YU37/Sheet1!YZ37,"")</f>
        <v>0.33333333333333331</v>
      </c>
      <c r="CH29" s="70">
        <f>IFERROR(Sheet1!YV37/Sheet1!ZA37,"")</f>
        <v>0.72651933701657456</v>
      </c>
      <c r="CI29" s="72">
        <f>Sheet1!ZC37</f>
        <v>5401</v>
      </c>
      <c r="CJ29" s="72">
        <f>Sheet1!ZD37</f>
        <v>184</v>
      </c>
      <c r="CK29" s="72">
        <f>Sheet1!ZE37</f>
        <v>1024</v>
      </c>
      <c r="CL29" s="70">
        <f>IFERROR(Sheet1!ZK37/Sheet1!ZH37,"")</f>
        <v>0.66666666666666663</v>
      </c>
      <c r="CM29" s="70">
        <f>IFERROR(Sheet1!ZJ37/Sheet1!ZG37,"")</f>
        <v>0.54545454545454541</v>
      </c>
      <c r="CN29" s="70">
        <f>IFERROR((Sheet1!ZI37-Sheet1!ZK37)/(Sheet1!ZF37-Sheet1!ZH37),"")</f>
        <v>0.41666666666666669</v>
      </c>
      <c r="CO29" s="70">
        <f>IFERROR(Sheet1!ZQ37/Sheet1!ZN37,"")</f>
        <v>7.6923076923076927E-2</v>
      </c>
      <c r="CP29" s="70">
        <f>IFERROR(Sheet1!ZT37/Sheet1!ZN37,"")</f>
        <v>0</v>
      </c>
      <c r="CQ29" s="70">
        <f>IFERROR(Sheet1!ZP37/Sheet1!ZM37,"")</f>
        <v>0.4375</v>
      </c>
      <c r="CR29" s="70">
        <f>IFERROR(Sheet1!ZS37/Sheet1!ZM37,"")</f>
        <v>0</v>
      </c>
      <c r="CS29" s="70">
        <f>IFERROR((Sheet1!ZO37-Sheet1!ZQ37)/(Sheet1!ZL37-Sheet1!ZN37),"")</f>
        <v>0.53623188405797106</v>
      </c>
      <c r="CT29" s="70">
        <f>IFERROR((Sheet1!ZR37-Sheet1!ZT37)/(Sheet1!ZL37-Sheet1!ZN37),"")</f>
        <v>0</v>
      </c>
    </row>
    <row r="30" spans="1:98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SUM(Sheet1!G38:R38)</f>
        <v>0</v>
      </c>
      <c r="D30" s="4">
        <f>SUM(Sheet1!U38:V38,Sheet1!Y38:Z38,Sheet1!AC38:AD38,Sheet1!AG38:AH38,Sheet1!AK38:AL38,Sheet1!AO38:AP38)</f>
        <v>0</v>
      </c>
      <c r="E30" s="4">
        <f>SUM(Sheet1!S38:T38,Sheet1!W38:X38,Sheet1!AA38:AB38,Sheet1!AE38:AF38,Sheet1!AI38:AJ38,Sheet1!AM38:AN38)</f>
        <v>0</v>
      </c>
      <c r="F30" s="4">
        <f>SUM(Sheet1!G38,Sheet1!I38,Sheet1!K38,Sheet1!M38,Sheet1!O38,Sheet1!Q38)</f>
        <v>0</v>
      </c>
      <c r="G30" s="4">
        <f>SUM(Sheet1!U38,Sheet1!Y38,Sheet1!AC38,Sheet1!AG38,Sheet1!AK38,Sheet1!AO38)</f>
        <v>0</v>
      </c>
      <c r="H30" s="4">
        <f>SUM(Sheet1!S38,Sheet1!W38,Sheet1!AA38,Sheet1!AE38,Sheet1!AI38,Sheet1!AM38)</f>
        <v>0</v>
      </c>
      <c r="I30" s="4">
        <f t="shared" si="12"/>
        <v>0</v>
      </c>
      <c r="J30" s="4">
        <f t="shared" si="13"/>
        <v>0</v>
      </c>
      <c r="K30" s="4">
        <f>SUM(Sheet1!AU38:AX38)</f>
        <v>23</v>
      </c>
      <c r="L30" s="4">
        <f>SUM(Sheet1!AU38,Sheet1!AW38)</f>
        <v>0</v>
      </c>
      <c r="M30" s="4">
        <f>SUM(Sheet1!LX38:MC38,Sheet1!MV38:NA38)</f>
        <v>0</v>
      </c>
      <c r="N30" s="4">
        <f>SUM(Sheet1!ME38,Sheet1!MG38,Sheet1!MI38,Sheet1!MK38,Sheet1!MM38,Sheet1!MO38,Sheet1!MQ38,Sheet1!MS38,Sheet1!MU38,Sheet1!NC38,Sheet1!NE38,Sheet1!NG38,Sheet1!NI38,Sheet1!NK38,Sheet1!NM38,Sheet1!NO38,Sheet1!NQ38,Sheet1!NS38)</f>
        <v>0</v>
      </c>
      <c r="O30" s="4">
        <f>SUM(Sheet1!MD38,Sheet1!MF38,Sheet1!MH38,Sheet1!MJ38,Sheet1!ML38,Sheet1!MN38,Sheet1!MP38,Sheet1!MR38,Sheet1!MT38,Sheet1!NB38,Sheet1!ND38,Sheet1!NF38,Sheet1!NH38,Sheet1!NJ38,Sheet1!NL38,Sheet1!NN38,Sheet1!NP38,Sheet1!NR38)</f>
        <v>0</v>
      </c>
      <c r="P30" s="4">
        <f>SUM(Sheet1!LX38:MC38)</f>
        <v>0</v>
      </c>
      <c r="Q30" s="4">
        <f>SUM(Sheet1!ME38,Sheet1!MG38,Sheet1!MI38,Sheet1!MK38,Sheet1!MM38,Sheet1!MO38,Sheet1!MQ38,Sheet1!MS38,Sheet1!MU38)</f>
        <v>0</v>
      </c>
      <c r="R30" s="4">
        <f>SUM(Sheet1!MD38,Sheet1!MF38,Sheet1!MH38,Sheet1!MJ38,Sheet1!ML38,Sheet1!MN38,Sheet1!MP38,Sheet1!MR38,Sheet1!MT38)</f>
        <v>0</v>
      </c>
      <c r="S30" s="4">
        <f t="shared" si="14"/>
        <v>0</v>
      </c>
      <c r="T30" s="4">
        <f t="shared" si="15"/>
        <v>0</v>
      </c>
      <c r="U30" s="4">
        <f>SUM(Sheet1!KA38:KB38,Sheet1!KD38:KE38,Sheet1!KG38:KH38,Sheet1!KJ38:KK38)</f>
        <v>186</v>
      </c>
      <c r="V30" s="4">
        <f>SUM(Sheet1!KA38,Sheet1!KD38,Sheet1!KG38,Sheet1!KJ38)</f>
        <v>1</v>
      </c>
      <c r="W30" s="4">
        <f>SUM(Sheet1!BC38:BT38)</f>
        <v>5</v>
      </c>
      <c r="X30" s="4">
        <f>SUM(Sheet1!BC38,Sheet1!BE38,Sheet1!BG38,Sheet1!BI38,Sheet1!BK38,Sheet1!BM38,Sheet1!BO38,Sheet1!BQ38,Sheet1!BS38)</f>
        <v>0</v>
      </c>
      <c r="Y30" s="4">
        <f>SUM(Sheet1!BU38:CF38)</f>
        <v>12</v>
      </c>
      <c r="Z30" s="4">
        <f>SUM(Sheet1!CI38:CJ38,Sheet1!CM38:CN38,Sheet1!CQ38:CR38,Sheet1!CU38:CV38,Sheet1!CY38:CZ38,Sheet1!DC38:DD38)</f>
        <v>1</v>
      </c>
      <c r="AA30" s="4">
        <f>SUM(Sheet1!CG38:CH38,Sheet1!CK38:CL38,Sheet1!CO38:CP38,Sheet1!CS38:CT38,Sheet1!CW38:CX38,Sheet1!DA38:DB38)</f>
        <v>18</v>
      </c>
      <c r="AB30" s="4">
        <f>SUM(Sheet1!BU38,Sheet1!BW38,Sheet1!BY38,Sheet1!CA38,Sheet1!CC38,Sheet1!CE38)</f>
        <v>0</v>
      </c>
      <c r="AC30" s="4">
        <f>SUM(Sheet1!CI38,Sheet1!CM38,Sheet1!CQ38,Sheet1!CU38,Sheet1!CY38,Sheet1!DC38)</f>
        <v>0</v>
      </c>
      <c r="AD30" s="4">
        <f>SUM(Sheet1!CG38,Sheet1!CK38,Sheet1!CO38,Sheet1!CS38,Sheet1!CW38,Sheet1!DA38)</f>
        <v>1</v>
      </c>
      <c r="AE30" s="4">
        <f t="shared" si="16"/>
        <v>31</v>
      </c>
      <c r="AF30" s="4">
        <f t="shared" si="17"/>
        <v>1</v>
      </c>
      <c r="AG30" s="4">
        <f>SUM(Sheet1!DI38:DT38)</f>
        <v>0</v>
      </c>
      <c r="AH30" s="4">
        <f>SUM(Sheet1!DG38:DH38,Sheet1!DW38:DX38,Sheet1!EA38:EB38,Sheet1!EE38:EF38,Sheet1!EI38:EJ38,Sheet1!EM38:EN38,Sheet1!EQ38:ER38)</f>
        <v>185</v>
      </c>
      <c r="AI30" s="4">
        <f>SUM(Sheet1!DU38:DV38,Sheet1!DY38:DZ38,Sheet1!EC38:ED38,Sheet1!EG38:EH38,Sheet1!EK38:EL38,Sheet1!EO38:EP38)</f>
        <v>0</v>
      </c>
      <c r="AJ30" s="4">
        <f>SUM(Sheet1!DI38,Sheet1!DK38,Sheet1!DM38,Sheet1!DO38,Sheet1!DQ38,Sheet1!DS38)</f>
        <v>0</v>
      </c>
      <c r="AK30" s="4">
        <f>SUM(Sheet1!DG38,Sheet1!DW38,Sheet1!EA38,Sheet1!EE38,Sheet1!EI38,Sheet1!EM38,Sheet1!EQ38)</f>
        <v>1</v>
      </c>
      <c r="AL30" s="4">
        <f>SUM(Sheet1!DU38,Sheet1!DY38,Sheet1!EC38,Sheet1!EG38,Sheet1!EK38,Sheet1!EO38)</f>
        <v>0</v>
      </c>
      <c r="AM30" s="4">
        <f t="shared" si="18"/>
        <v>185</v>
      </c>
      <c r="AN30" s="4">
        <f t="shared" si="19"/>
        <v>1</v>
      </c>
      <c r="AO30" s="4">
        <f>SUM(Sheet1!ES38:FD38)</f>
        <v>0</v>
      </c>
      <c r="AP30" s="4">
        <f>SUM(Sheet1!FG38:FH38,Sheet1!FK38:FL38,Sheet1!FO38:FP38,Sheet1!FS38:FT38,Sheet1!FW38:FX38,Sheet1!GA38:GB38)</f>
        <v>83</v>
      </c>
      <c r="AQ30" s="4">
        <f>SUM(Sheet1!FE38:FF38,Sheet1!FI38:FJ38,Sheet1!FM38:FN38,Sheet1!FQ38:FR38,Sheet1!FU38:FV38,Sheet1!FY38:FZ38)</f>
        <v>61</v>
      </c>
      <c r="AR30" s="4">
        <f>SUM(Sheet1!ES38,Sheet1!EU38,Sheet1!EW38,Sheet1!EY38,Sheet1!FA38,Sheet1!FC38)</f>
        <v>0</v>
      </c>
      <c r="AS30" s="4">
        <f>SUM(Sheet1!FG38,Sheet1!FK38,Sheet1!FO38,Sheet1!FS38,Sheet1!FW38,Sheet1!GA38)</f>
        <v>1</v>
      </c>
      <c r="AT30" s="4">
        <f>SUM(Sheet1!FY38,Sheet1!FU38,Sheet1!FQ38,Sheet1!FM38,Sheet1!FI38,Sheet1!FE38)</f>
        <v>3</v>
      </c>
      <c r="AU30" s="4">
        <f t="shared" si="20"/>
        <v>144</v>
      </c>
      <c r="AV30" s="4">
        <f t="shared" si="21"/>
        <v>4</v>
      </c>
      <c r="AW30" s="4">
        <f>SUM(Sheet1!IN38:IS38,Sheet1!JG38:JL38)</f>
        <v>0</v>
      </c>
      <c r="AX30" s="4">
        <f>SUM(Sheet1!IU38,Sheet1!IW38,Sheet1!IY38,Sheet1!JA38,Sheet1!JC38,Sheet1!JE38,Sheet1!IM38,Sheet1!JF38,Sheet1!JN38,Sheet1!JP38,Sheet1!JR38,Sheet1!JT38,Sheet1!JV38,Sheet1!JX38)</f>
        <v>1</v>
      </c>
      <c r="AY30" s="4">
        <f>SUM(Sheet1!JW38,Sheet1!JU38,Sheet1!JS38,Sheet1!JQ38,Sheet1!JO38,Sheet1!JM38,Sheet1!JD38,Sheet1!JB38,Sheet1!IZ38,Sheet1!IX38,Sheet1!IV38,Sheet1!IT38)</f>
        <v>0</v>
      </c>
      <c r="AZ30" s="4">
        <f>SUM(Sheet1!IN38:IS38)</f>
        <v>0</v>
      </c>
      <c r="BA30" s="4">
        <f>SUM(Sheet1!IM38,Sheet1!IU38,Sheet1!IW38,Sheet1!IY38,Sheet1!JA38,Sheet1!JC38,Sheet1!JE38)</f>
        <v>0</v>
      </c>
      <c r="BB30" s="4">
        <f>SUM(Sheet1!IT38,Sheet1!IV38,Sheet1!IX38,Sheet1!IZ38,Sheet1!JB38,Sheet1!JD38)</f>
        <v>0</v>
      </c>
      <c r="BC30" s="4">
        <f t="shared" si="22"/>
        <v>1</v>
      </c>
      <c r="BD30" s="4">
        <f t="shared" si="23"/>
        <v>0</v>
      </c>
      <c r="BE30" s="4">
        <f>SUM(Sheet1!OV38,Sheet1!PH38)</f>
        <v>0</v>
      </c>
      <c r="BF30" s="4">
        <f>SUM(Sheet1!OW38:OX38,Sheet1!PI38:PJ38)</f>
        <v>0</v>
      </c>
      <c r="BG30" s="4">
        <f>SUM(Sheet1!OY38,Sheet1!PK38)</f>
        <v>0</v>
      </c>
      <c r="BH30" s="4">
        <f>SUM(Sheet1!PL38:PS38,Sheet1!PV38:PW38)</f>
        <v>3</v>
      </c>
      <c r="BI30" s="4">
        <f>SUM(Sheet1!PT38:PU38,Sheet1!OZ38:PG38)</f>
        <v>6</v>
      </c>
      <c r="BJ30" s="4">
        <f>SUM(Sheet1!OT38)</f>
        <v>1</v>
      </c>
      <c r="BK30" s="4">
        <f>SUM(Sheet1!OU38)</f>
        <v>0</v>
      </c>
      <c r="BL30" s="4">
        <f>SUM(Sheet1!PY38,Sheet1!QK38)</f>
        <v>0</v>
      </c>
      <c r="BM30" s="4">
        <f>SUM(Sheet1!PZ38:QA38,Sheet1!QL38:QM38)</f>
        <v>7</v>
      </c>
      <c r="BN30" s="4">
        <f>SUM(Sheet1!QB38,Sheet1!QN38)</f>
        <v>2</v>
      </c>
      <c r="BO30" s="4">
        <f>SUM(Sheet1!QO38:QV38,Sheet1!QY38:QZ38)</f>
        <v>64</v>
      </c>
      <c r="BP30" s="4">
        <f>SUM(Sheet1!QC38:QJ38,Sheet1!QW38:QX38)</f>
        <v>182</v>
      </c>
      <c r="BQ30" s="4">
        <f>SUM(Sheet1!NT38)</f>
        <v>0</v>
      </c>
      <c r="BR30" s="4">
        <f>Sheet1!KR38</f>
        <v>1</v>
      </c>
      <c r="BS30" s="4">
        <f>Sheet1!KS38</f>
        <v>0</v>
      </c>
      <c r="BT30" s="4">
        <f>Sheet1!KU38</f>
        <v>0</v>
      </c>
      <c r="BU30" s="4">
        <f>Sheet1!KV38</f>
        <v>0</v>
      </c>
      <c r="BV30" s="4">
        <f>Sheet1!ZU38</f>
        <v>0</v>
      </c>
      <c r="BW30" s="4">
        <f>Sheet1!ZV38</f>
        <v>0</v>
      </c>
      <c r="BX30" s="4">
        <f>SUM(Sheet1!XI38:XJ38)</f>
        <v>6</v>
      </c>
      <c r="BY30" s="4">
        <f>SUM(Sheet1!YO38:YP38)</f>
        <v>0</v>
      </c>
      <c r="BZ30" s="70" t="str">
        <f>IFERROR(SUM(Sheet1!XM38:XN38)/SUM(Sheet1!YA38:YB38),"")</f>
        <v/>
      </c>
      <c r="CA30" s="70">
        <f>IFERROR(SUM(Sheet1!XO38:XP38,Sheet1!XQ38,Sheet1!XV38)/SUM(Sheet1!YC38:YD38,Sheet1!YE38,Sheet1!YJ38),"")</f>
        <v>1</v>
      </c>
      <c r="CB30" s="70">
        <f>IFERROR(SUM(Sheet1!XR38:XU38,Sheet1!XW38:XZ38)/SUM(Sheet1!YF38:YI38,Sheet1!YK38:YN38),"")</f>
        <v>0</v>
      </c>
      <c r="CC30" s="72">
        <f>SUM(Sheet1!YW38)</f>
        <v>0</v>
      </c>
      <c r="CD30" s="72">
        <f>Sheet1!YU38</f>
        <v>0</v>
      </c>
      <c r="CE30" s="72">
        <f>Sheet1!YV38</f>
        <v>1</v>
      </c>
      <c r="CF30" s="70" t="str">
        <f>IFERROR(Sheet1!YW38/Sheet1!ZB38,"")</f>
        <v/>
      </c>
      <c r="CG30" s="70" t="str">
        <f>IFERROR(Sheet1!YU38/Sheet1!YZ38,"")</f>
        <v/>
      </c>
      <c r="CH30" s="70">
        <f>IFERROR(Sheet1!YV38/Sheet1!ZA38,"")</f>
        <v>1</v>
      </c>
      <c r="CI30" s="72">
        <f>Sheet1!ZC38</f>
        <v>0</v>
      </c>
      <c r="CJ30" s="72">
        <f>Sheet1!ZD38</f>
        <v>0</v>
      </c>
      <c r="CK30" s="72">
        <f>Sheet1!ZE38</f>
        <v>0</v>
      </c>
      <c r="CL30" s="70" t="str">
        <f>IFERROR(Sheet1!ZK38/Sheet1!ZH38,"")</f>
        <v/>
      </c>
      <c r="CM30" s="70" t="str">
        <f>IFERROR(Sheet1!ZJ38/Sheet1!ZG38,"")</f>
        <v/>
      </c>
      <c r="CN30" s="70" t="str">
        <f>IFERROR((Sheet1!ZI38-Sheet1!ZK38)/(Sheet1!ZF38-Sheet1!ZH38),"")</f>
        <v/>
      </c>
      <c r="CO30" s="70" t="str">
        <f>IFERROR(Sheet1!ZQ38/Sheet1!ZN38,"")</f>
        <v/>
      </c>
      <c r="CP30" s="70" t="str">
        <f>IFERROR(Sheet1!ZT38/Sheet1!ZN38,"")</f>
        <v/>
      </c>
      <c r="CQ30" s="70" t="str">
        <f>IFERROR(Sheet1!ZP38/Sheet1!ZM38,"")</f>
        <v/>
      </c>
      <c r="CR30" s="70" t="str">
        <f>IFERROR(Sheet1!ZS38/Sheet1!ZM38,"")</f>
        <v/>
      </c>
      <c r="CS30" s="70" t="str">
        <f>IFERROR((Sheet1!ZO38-Sheet1!ZQ38)/(Sheet1!ZL38-Sheet1!ZN38),"")</f>
        <v/>
      </c>
      <c r="CT30" s="70" t="str">
        <f>IFERROR((Sheet1!ZR38-Sheet1!ZT38)/(Sheet1!ZL38-Sheet1!ZN38),"")</f>
        <v/>
      </c>
    </row>
    <row r="31" spans="1:98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SUM(Sheet1!G39:R39)</f>
        <v>0</v>
      </c>
      <c r="D31" s="4">
        <f>SUM(Sheet1!U39:V39,Sheet1!Y39:Z39,Sheet1!AC39:AD39,Sheet1!AG39:AH39,Sheet1!AK39:AL39,Sheet1!AO39:AP39)</f>
        <v>0</v>
      </c>
      <c r="E31" s="4">
        <f>SUM(Sheet1!S39:T39,Sheet1!W39:X39,Sheet1!AA39:AB39,Sheet1!AE39:AF39,Sheet1!AI39:AJ39,Sheet1!AM39:AN39)</f>
        <v>0</v>
      </c>
      <c r="F31" s="4">
        <f>SUM(Sheet1!G39,Sheet1!I39,Sheet1!K39,Sheet1!M39,Sheet1!O39,Sheet1!Q39)</f>
        <v>0</v>
      </c>
      <c r="G31" s="4">
        <f>SUM(Sheet1!U39,Sheet1!Y39,Sheet1!AC39,Sheet1!AG39,Sheet1!AK39,Sheet1!AO39)</f>
        <v>0</v>
      </c>
      <c r="H31" s="4">
        <f>SUM(Sheet1!S39,Sheet1!W39,Sheet1!AA39,Sheet1!AE39,Sheet1!AI39,Sheet1!AM39)</f>
        <v>0</v>
      </c>
      <c r="I31" s="4">
        <f t="shared" si="12"/>
        <v>0</v>
      </c>
      <c r="J31" s="4">
        <f t="shared" si="13"/>
        <v>0</v>
      </c>
      <c r="K31" s="4">
        <f>SUM(Sheet1!AU39:AX39)</f>
        <v>6</v>
      </c>
      <c r="L31" s="4">
        <f>SUM(Sheet1!AU39,Sheet1!AW39)</f>
        <v>0</v>
      </c>
      <c r="M31" s="4">
        <f>SUM(Sheet1!LX39:MC39,Sheet1!MV39:NA39)</f>
        <v>0</v>
      </c>
      <c r="N31" s="4">
        <f>SUM(Sheet1!ME39,Sheet1!MG39,Sheet1!MI39,Sheet1!MK39,Sheet1!MM39,Sheet1!MO39,Sheet1!MQ39,Sheet1!MS39,Sheet1!MU39,Sheet1!NC39,Sheet1!NE39,Sheet1!NG39,Sheet1!NI39,Sheet1!NK39,Sheet1!NM39,Sheet1!NO39,Sheet1!NQ39,Sheet1!NS39)</f>
        <v>7</v>
      </c>
      <c r="O31" s="4">
        <f>SUM(Sheet1!MD39,Sheet1!MF39,Sheet1!MH39,Sheet1!MJ39,Sheet1!ML39,Sheet1!MN39,Sheet1!MP39,Sheet1!MR39,Sheet1!MT39,Sheet1!NB39,Sheet1!ND39,Sheet1!NF39,Sheet1!NH39,Sheet1!NJ39,Sheet1!NL39,Sheet1!NN39,Sheet1!NP39,Sheet1!NR39)</f>
        <v>4</v>
      </c>
      <c r="P31" s="4">
        <f>SUM(Sheet1!LX39:MC39)</f>
        <v>0</v>
      </c>
      <c r="Q31" s="4">
        <f>SUM(Sheet1!ME39,Sheet1!MG39,Sheet1!MI39,Sheet1!MK39,Sheet1!MM39,Sheet1!MO39,Sheet1!MQ39,Sheet1!MS39,Sheet1!MU39)</f>
        <v>0</v>
      </c>
      <c r="R31" s="4">
        <f>SUM(Sheet1!MD39,Sheet1!MF39,Sheet1!MH39,Sheet1!MJ39,Sheet1!ML39,Sheet1!MN39,Sheet1!MP39,Sheet1!MR39,Sheet1!MT39)</f>
        <v>0</v>
      </c>
      <c r="S31" s="4">
        <f t="shared" si="14"/>
        <v>11</v>
      </c>
      <c r="T31" s="4">
        <f t="shared" si="15"/>
        <v>0</v>
      </c>
      <c r="U31" s="4">
        <f>SUM(Sheet1!KA39:KB39,Sheet1!KD39:KE39,Sheet1!KG39:KH39,Sheet1!KJ39:KK39)</f>
        <v>206</v>
      </c>
      <c r="V31" s="4">
        <f>SUM(Sheet1!KA39,Sheet1!KD39,Sheet1!KG39,Sheet1!KJ39)</f>
        <v>9</v>
      </c>
      <c r="W31" s="4">
        <f>SUM(Sheet1!BC39:BT39)</f>
        <v>2</v>
      </c>
      <c r="X31" s="4">
        <f>SUM(Sheet1!BC39,Sheet1!BE39,Sheet1!BG39,Sheet1!BI39,Sheet1!BK39,Sheet1!BM39,Sheet1!BO39,Sheet1!BQ39,Sheet1!BS39)</f>
        <v>0</v>
      </c>
      <c r="Y31" s="4">
        <f>SUM(Sheet1!BU39:CF39)</f>
        <v>12</v>
      </c>
      <c r="Z31" s="4">
        <f>SUM(Sheet1!CI39:CJ39,Sheet1!CM39:CN39,Sheet1!CQ39:CR39,Sheet1!CU39:CV39,Sheet1!CY39:CZ39,Sheet1!DC39:DD39)</f>
        <v>24</v>
      </c>
      <c r="AA31" s="4">
        <f>SUM(Sheet1!CG39:CH39,Sheet1!CK39:CL39,Sheet1!CO39:CP39,Sheet1!CS39:CT39,Sheet1!CW39:CX39,Sheet1!DA39:DB39)</f>
        <v>24</v>
      </c>
      <c r="AB31" s="4">
        <f>SUM(Sheet1!BU39,Sheet1!BW39,Sheet1!BY39,Sheet1!CA39,Sheet1!CC39,Sheet1!CE39)</f>
        <v>0</v>
      </c>
      <c r="AC31" s="4">
        <f>SUM(Sheet1!CI39,Sheet1!CM39,Sheet1!CQ39,Sheet1!CU39,Sheet1!CY39,Sheet1!DC39)</f>
        <v>0</v>
      </c>
      <c r="AD31" s="4">
        <f>SUM(Sheet1!CG39,Sheet1!CK39,Sheet1!CO39,Sheet1!CS39,Sheet1!CW39,Sheet1!DA39)</f>
        <v>0</v>
      </c>
      <c r="AE31" s="4">
        <f t="shared" si="16"/>
        <v>60</v>
      </c>
      <c r="AF31" s="4">
        <f t="shared" si="17"/>
        <v>0</v>
      </c>
      <c r="AG31" s="4">
        <f>SUM(Sheet1!DI39:DT39)</f>
        <v>0</v>
      </c>
      <c r="AH31" s="4">
        <f>SUM(Sheet1!DG39:DH39,Sheet1!DW39:DX39,Sheet1!EA39:EB39,Sheet1!EE39:EF39,Sheet1!EI39:EJ39,Sheet1!EM39:EN39,Sheet1!EQ39:ER39)</f>
        <v>201</v>
      </c>
      <c r="AI31" s="4">
        <f>SUM(Sheet1!DU39:DV39,Sheet1!DY39:DZ39,Sheet1!EC39:ED39,Sheet1!EG39:EH39,Sheet1!EK39:EL39,Sheet1!EO39:EP39)</f>
        <v>46</v>
      </c>
      <c r="AJ31" s="4">
        <f>SUM(Sheet1!DI39,Sheet1!DK39,Sheet1!DM39,Sheet1!DO39,Sheet1!DQ39,Sheet1!DS39)</f>
        <v>0</v>
      </c>
      <c r="AK31" s="4">
        <f>SUM(Sheet1!DG39,Sheet1!DW39,Sheet1!EA39,Sheet1!EE39,Sheet1!EI39,Sheet1!EM39,Sheet1!EQ39)</f>
        <v>7</v>
      </c>
      <c r="AL31" s="4">
        <f>SUM(Sheet1!DU39,Sheet1!DY39,Sheet1!EC39,Sheet1!EG39,Sheet1!EK39,Sheet1!EO39)</f>
        <v>0</v>
      </c>
      <c r="AM31" s="4">
        <f t="shared" si="18"/>
        <v>247</v>
      </c>
      <c r="AN31" s="4">
        <f t="shared" si="19"/>
        <v>7</v>
      </c>
      <c r="AO31" s="4">
        <f>SUM(Sheet1!ES39:FD39)</f>
        <v>0</v>
      </c>
      <c r="AP31" s="4">
        <f>SUM(Sheet1!FG39:FH39,Sheet1!FK39:FL39,Sheet1!FO39:FP39,Sheet1!FS39:FT39,Sheet1!FW39:FX39,Sheet1!GA39:GB39)</f>
        <v>33</v>
      </c>
      <c r="AQ31" s="4">
        <f>SUM(Sheet1!FE39:FF39,Sheet1!FI39:FJ39,Sheet1!FM39:FN39,Sheet1!FQ39:FR39,Sheet1!FU39:FV39,Sheet1!FY39:FZ39)</f>
        <v>31</v>
      </c>
      <c r="AR31" s="4">
        <f>SUM(Sheet1!ES39,Sheet1!EU39,Sheet1!EW39,Sheet1!EY39,Sheet1!FA39,Sheet1!FC39)</f>
        <v>0</v>
      </c>
      <c r="AS31" s="4">
        <f>SUM(Sheet1!FG39,Sheet1!FK39,Sheet1!FO39,Sheet1!FS39,Sheet1!FW39,Sheet1!GA39)</f>
        <v>0</v>
      </c>
      <c r="AT31" s="4">
        <f>SUM(Sheet1!FY39,Sheet1!FU39,Sheet1!FQ39,Sheet1!FM39,Sheet1!FI39,Sheet1!FE39)</f>
        <v>0</v>
      </c>
      <c r="AU31" s="4">
        <f t="shared" si="20"/>
        <v>64</v>
      </c>
      <c r="AV31" s="4">
        <f t="shared" si="21"/>
        <v>0</v>
      </c>
      <c r="AW31" s="4">
        <f>SUM(Sheet1!IN39:IS39,Sheet1!JG39:JL39)</f>
        <v>0</v>
      </c>
      <c r="AX31" s="4">
        <f>SUM(Sheet1!IU39,Sheet1!IW39,Sheet1!IY39,Sheet1!JA39,Sheet1!JC39,Sheet1!JE39,Sheet1!IM39,Sheet1!JF39,Sheet1!JN39,Sheet1!JP39,Sheet1!JR39,Sheet1!JT39,Sheet1!JV39,Sheet1!JX39)</f>
        <v>7</v>
      </c>
      <c r="AY31" s="4">
        <f>SUM(Sheet1!JW39,Sheet1!JU39,Sheet1!JS39,Sheet1!JQ39,Sheet1!JO39,Sheet1!JM39,Sheet1!JD39,Sheet1!JB39,Sheet1!IZ39,Sheet1!IX39,Sheet1!IV39,Sheet1!IT39)</f>
        <v>0</v>
      </c>
      <c r="AZ31" s="4">
        <f>SUM(Sheet1!IN39:IS39)</f>
        <v>0</v>
      </c>
      <c r="BA31" s="4">
        <f>SUM(Sheet1!IM39,Sheet1!IU39,Sheet1!IW39,Sheet1!IY39,Sheet1!JA39,Sheet1!JC39,Sheet1!JE39)</f>
        <v>2</v>
      </c>
      <c r="BB31" s="4">
        <f>SUM(Sheet1!IT39,Sheet1!IV39,Sheet1!IX39,Sheet1!IZ39,Sheet1!JB39,Sheet1!JD39)</f>
        <v>0</v>
      </c>
      <c r="BC31" s="4">
        <f t="shared" si="22"/>
        <v>7</v>
      </c>
      <c r="BD31" s="4">
        <f t="shared" si="23"/>
        <v>2</v>
      </c>
      <c r="BE31" s="4">
        <f>SUM(Sheet1!OV39,Sheet1!PH39)</f>
        <v>1</v>
      </c>
      <c r="BF31" s="4">
        <f>SUM(Sheet1!OW39:OX39,Sheet1!PI39:PJ39)</f>
        <v>0</v>
      </c>
      <c r="BG31" s="4">
        <f>SUM(Sheet1!OY39,Sheet1!PK39)</f>
        <v>0</v>
      </c>
      <c r="BH31" s="4">
        <f>SUM(Sheet1!PL39:PS39,Sheet1!PV39:PW39)</f>
        <v>3</v>
      </c>
      <c r="BI31" s="4">
        <f>SUM(Sheet1!PT39:PU39,Sheet1!OZ39:PG39)</f>
        <v>8</v>
      </c>
      <c r="BJ31" s="4">
        <f>SUM(Sheet1!OT39)</f>
        <v>8</v>
      </c>
      <c r="BK31" s="4">
        <f>SUM(Sheet1!OU39)</f>
        <v>0</v>
      </c>
      <c r="BL31" s="4">
        <f>SUM(Sheet1!PY39,Sheet1!QK39)</f>
        <v>2</v>
      </c>
      <c r="BM31" s="4">
        <f>SUM(Sheet1!PZ39:QA39,Sheet1!QL39:QM39)</f>
        <v>11</v>
      </c>
      <c r="BN31" s="4">
        <f>SUM(Sheet1!QB39,Sheet1!QN39)</f>
        <v>4</v>
      </c>
      <c r="BO31" s="4">
        <f>SUM(Sheet1!QO39:QV39,Sheet1!QY39:QZ39)</f>
        <v>137</v>
      </c>
      <c r="BP31" s="4">
        <f>SUM(Sheet1!QC39:QJ39,Sheet1!QW39:QX39)</f>
        <v>243</v>
      </c>
      <c r="BQ31" s="4">
        <f>SUM(Sheet1!NT39)</f>
        <v>12</v>
      </c>
      <c r="BR31" s="4">
        <f>Sheet1!KR39</f>
        <v>1</v>
      </c>
      <c r="BS31" s="4">
        <f>Sheet1!KS39</f>
        <v>1</v>
      </c>
      <c r="BT31" s="4">
        <f>Sheet1!KU39</f>
        <v>0</v>
      </c>
      <c r="BU31" s="4">
        <f>Sheet1!KV39</f>
        <v>0</v>
      </c>
      <c r="BV31" s="4">
        <f>Sheet1!ZU39</f>
        <v>0</v>
      </c>
      <c r="BW31" s="4">
        <f>Sheet1!ZV39</f>
        <v>0</v>
      </c>
      <c r="BX31" s="4">
        <f>SUM(Sheet1!XI39:XJ39)</f>
        <v>12</v>
      </c>
      <c r="BY31" s="4">
        <f>SUM(Sheet1!YO39:YP39)</f>
        <v>1</v>
      </c>
      <c r="BZ31" s="70">
        <f>IFERROR(SUM(Sheet1!XM39:XN39)/SUM(Sheet1!YA39:YB39),"")</f>
        <v>0</v>
      </c>
      <c r="CA31" s="70">
        <f>IFERROR(SUM(Sheet1!XO39:XP39,Sheet1!XQ39,Sheet1!XV39)/SUM(Sheet1!YC39:YD39,Sheet1!YE39,Sheet1!YJ39),"")</f>
        <v>1</v>
      </c>
      <c r="CB31" s="70">
        <f>IFERROR(SUM(Sheet1!XR39:XU39,Sheet1!XW39:XZ39)/SUM(Sheet1!YF39:YI39,Sheet1!YK39:YN39),"")</f>
        <v>0.5</v>
      </c>
      <c r="CC31" s="72">
        <f>SUM(Sheet1!YW39)</f>
        <v>3</v>
      </c>
      <c r="CD31" s="72">
        <f>Sheet1!YU39</f>
        <v>0</v>
      </c>
      <c r="CE31" s="72">
        <f>Sheet1!YV39</f>
        <v>7</v>
      </c>
      <c r="CF31" s="70">
        <f>IFERROR(Sheet1!YW39/Sheet1!ZB39,"")</f>
        <v>0.6</v>
      </c>
      <c r="CG31" s="70">
        <f>IFERROR(Sheet1!YU39/Sheet1!YZ39,"")</f>
        <v>0</v>
      </c>
      <c r="CH31" s="70">
        <f>IFERROR(Sheet1!YV39/Sheet1!ZA39,"")</f>
        <v>0.63636363636363635</v>
      </c>
      <c r="CI31" s="72">
        <f>Sheet1!ZC39</f>
        <v>249</v>
      </c>
      <c r="CJ31" s="72">
        <f>Sheet1!ZD39</f>
        <v>0</v>
      </c>
      <c r="CK31" s="72">
        <f>Sheet1!ZE39</f>
        <v>23</v>
      </c>
      <c r="CL31" s="70">
        <f>IFERROR(Sheet1!ZK39/Sheet1!ZH39,"")</f>
        <v>1</v>
      </c>
      <c r="CM31" s="70">
        <f>IFERROR(Sheet1!ZJ39/Sheet1!ZG39,"")</f>
        <v>0.625</v>
      </c>
      <c r="CN31" s="70">
        <f>IFERROR((Sheet1!ZI39-Sheet1!ZK39)/(Sheet1!ZF39-Sheet1!ZH39),"")</f>
        <v>0.52941176470588236</v>
      </c>
      <c r="CO31" s="70" t="str">
        <f>IFERROR(Sheet1!ZQ39/Sheet1!ZN39,"")</f>
        <v/>
      </c>
      <c r="CP31" s="70" t="str">
        <f>IFERROR(Sheet1!ZT39/Sheet1!ZN39,"")</f>
        <v/>
      </c>
      <c r="CQ31" s="70">
        <f>IFERROR(Sheet1!ZP39/Sheet1!ZM39,"")</f>
        <v>0</v>
      </c>
      <c r="CR31" s="70">
        <f>IFERROR(Sheet1!ZS39/Sheet1!ZM39,"")</f>
        <v>0</v>
      </c>
      <c r="CS31" s="70">
        <f>IFERROR((Sheet1!ZO39-Sheet1!ZQ39)/(Sheet1!ZL39-Sheet1!ZN39),"")</f>
        <v>0</v>
      </c>
      <c r="CT31" s="70">
        <f>IFERROR((Sheet1!ZR39-Sheet1!ZT39)/(Sheet1!ZL39-Sheet1!ZN39),"")</f>
        <v>0</v>
      </c>
    </row>
    <row r="32" spans="1:98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SUM(Sheet1!G40:R40)</f>
        <v>0</v>
      </c>
      <c r="D32" s="4">
        <f>SUM(Sheet1!U40:V40,Sheet1!Y40:Z40,Sheet1!AC40:AD40,Sheet1!AG40:AH40,Sheet1!AK40:AL40,Sheet1!AO40:AP40)</f>
        <v>0</v>
      </c>
      <c r="E32" s="4">
        <f>SUM(Sheet1!S40:T40,Sheet1!W40:X40,Sheet1!AA40:AB40,Sheet1!AE40:AF40,Sheet1!AI40:AJ40,Sheet1!AM40:AN40)</f>
        <v>0</v>
      </c>
      <c r="F32" s="4">
        <f>SUM(Sheet1!G40,Sheet1!I40,Sheet1!K40,Sheet1!M40,Sheet1!O40,Sheet1!Q40)</f>
        <v>0</v>
      </c>
      <c r="G32" s="4">
        <f>SUM(Sheet1!U40,Sheet1!Y40,Sheet1!AC40,Sheet1!AG40,Sheet1!AK40,Sheet1!AO40)</f>
        <v>0</v>
      </c>
      <c r="H32" s="4">
        <f>SUM(Sheet1!S40,Sheet1!W40,Sheet1!AA40,Sheet1!AE40,Sheet1!AI40,Sheet1!AM40)</f>
        <v>0</v>
      </c>
      <c r="I32" s="4">
        <f t="shared" si="12"/>
        <v>0</v>
      </c>
      <c r="J32" s="4">
        <f t="shared" si="13"/>
        <v>0</v>
      </c>
      <c r="K32" s="4">
        <f>SUM(Sheet1!AU40:AX40)</f>
        <v>0</v>
      </c>
      <c r="L32" s="4">
        <f>SUM(Sheet1!AU40,Sheet1!AW40)</f>
        <v>0</v>
      </c>
      <c r="M32" s="4">
        <f>SUM(Sheet1!LX40:MC40,Sheet1!MV40:NA40)</f>
        <v>0</v>
      </c>
      <c r="N32" s="4">
        <f>SUM(Sheet1!ME40,Sheet1!MG40,Sheet1!MI40,Sheet1!MK40,Sheet1!MM40,Sheet1!MO40,Sheet1!MQ40,Sheet1!MS40,Sheet1!MU40,Sheet1!NC40,Sheet1!NE40,Sheet1!NG40,Sheet1!NI40,Sheet1!NK40,Sheet1!NM40,Sheet1!NO40,Sheet1!NQ40,Sheet1!NS40)</f>
        <v>0</v>
      </c>
      <c r="O32" s="4">
        <f>SUM(Sheet1!MD40,Sheet1!MF40,Sheet1!MH40,Sheet1!MJ40,Sheet1!ML40,Sheet1!MN40,Sheet1!MP40,Sheet1!MR40,Sheet1!MT40,Sheet1!NB40,Sheet1!ND40,Sheet1!NF40,Sheet1!NH40,Sheet1!NJ40,Sheet1!NL40,Sheet1!NN40,Sheet1!NP40,Sheet1!NR40)</f>
        <v>2</v>
      </c>
      <c r="P32" s="4">
        <f>SUM(Sheet1!LX40:MC40)</f>
        <v>0</v>
      </c>
      <c r="Q32" s="4">
        <f>SUM(Sheet1!ME40,Sheet1!MG40,Sheet1!MI40,Sheet1!MK40,Sheet1!MM40,Sheet1!MO40,Sheet1!MQ40,Sheet1!MS40,Sheet1!MU40)</f>
        <v>0</v>
      </c>
      <c r="R32" s="4">
        <f>SUM(Sheet1!MD40,Sheet1!MF40,Sheet1!MH40,Sheet1!MJ40,Sheet1!ML40,Sheet1!MN40,Sheet1!MP40,Sheet1!MR40,Sheet1!MT40)</f>
        <v>0</v>
      </c>
      <c r="S32" s="4">
        <f t="shared" si="14"/>
        <v>2</v>
      </c>
      <c r="T32" s="4">
        <f t="shared" si="15"/>
        <v>0</v>
      </c>
      <c r="U32" s="4">
        <f>SUM(Sheet1!KA40:KB40,Sheet1!KD40:KE40,Sheet1!KG40:KH40,Sheet1!KJ40:KK40)</f>
        <v>114</v>
      </c>
      <c r="V32" s="4">
        <f>SUM(Sheet1!KA40,Sheet1!KD40,Sheet1!KG40,Sheet1!KJ40)</f>
        <v>2</v>
      </c>
      <c r="W32" s="4">
        <f>SUM(Sheet1!BC40:BT40)</f>
        <v>0</v>
      </c>
      <c r="X32" s="4">
        <f>SUM(Sheet1!BC40,Sheet1!BE40,Sheet1!BG40,Sheet1!BI40,Sheet1!BK40,Sheet1!BM40,Sheet1!BO40,Sheet1!BQ40,Sheet1!BS40)</f>
        <v>0</v>
      </c>
      <c r="Y32" s="4">
        <f>SUM(Sheet1!BU40:CF40)</f>
        <v>0</v>
      </c>
      <c r="Z32" s="4">
        <f>SUM(Sheet1!CI40:CJ40,Sheet1!CM40:CN40,Sheet1!CQ40:CR40,Sheet1!CU40:CV40,Sheet1!CY40:CZ40,Sheet1!DC40:DD40)</f>
        <v>28</v>
      </c>
      <c r="AA32" s="4">
        <f>SUM(Sheet1!CG40:CH40,Sheet1!CK40:CL40,Sheet1!CO40:CP40,Sheet1!CS40:CT40,Sheet1!CW40:CX40,Sheet1!DA40:DB40)</f>
        <v>26</v>
      </c>
      <c r="AB32" s="4">
        <f>SUM(Sheet1!BU40,Sheet1!BW40,Sheet1!BY40,Sheet1!CA40,Sheet1!CC40,Sheet1!CE40)</f>
        <v>0</v>
      </c>
      <c r="AC32" s="4">
        <f>SUM(Sheet1!CI40,Sheet1!CM40,Sheet1!CQ40,Sheet1!CU40,Sheet1!CY40,Sheet1!DC40)</f>
        <v>2</v>
      </c>
      <c r="AD32" s="4">
        <f>SUM(Sheet1!CG40,Sheet1!CK40,Sheet1!CO40,Sheet1!CS40,Sheet1!CW40,Sheet1!DA40)</f>
        <v>3</v>
      </c>
      <c r="AE32" s="4">
        <f t="shared" si="16"/>
        <v>54</v>
      </c>
      <c r="AF32" s="4">
        <f t="shared" si="17"/>
        <v>5</v>
      </c>
      <c r="AG32" s="4">
        <f>SUM(Sheet1!DI40:DT40)</f>
        <v>0</v>
      </c>
      <c r="AH32" s="4">
        <f>SUM(Sheet1!DG40:DH40,Sheet1!DW40:DX40,Sheet1!EA40:EB40,Sheet1!EE40:EF40,Sheet1!EI40:EJ40,Sheet1!EM40:EN40,Sheet1!EQ40:ER40)</f>
        <v>106</v>
      </c>
      <c r="AI32" s="4">
        <f>SUM(Sheet1!DU40:DV40,Sheet1!DY40:DZ40,Sheet1!EC40:ED40,Sheet1!EG40:EH40,Sheet1!EK40:EL40,Sheet1!EO40:EP40)</f>
        <v>6</v>
      </c>
      <c r="AJ32" s="4">
        <f>SUM(Sheet1!DI40,Sheet1!DK40,Sheet1!DM40,Sheet1!DO40,Sheet1!DQ40,Sheet1!DS40)</f>
        <v>0</v>
      </c>
      <c r="AK32" s="4">
        <f>SUM(Sheet1!DG40,Sheet1!DW40,Sheet1!EA40,Sheet1!EE40,Sheet1!EI40,Sheet1!EM40,Sheet1!EQ40)</f>
        <v>1</v>
      </c>
      <c r="AL32" s="4">
        <f>SUM(Sheet1!DU40,Sheet1!DY40,Sheet1!EC40,Sheet1!EG40,Sheet1!EK40,Sheet1!EO40)</f>
        <v>0</v>
      </c>
      <c r="AM32" s="4">
        <f t="shared" si="18"/>
        <v>112</v>
      </c>
      <c r="AN32" s="4">
        <f t="shared" si="19"/>
        <v>1</v>
      </c>
      <c r="AO32" s="4">
        <f>SUM(Sheet1!ES40:FD40)</f>
        <v>0</v>
      </c>
      <c r="AP32" s="4">
        <f>SUM(Sheet1!FG40:FH40,Sheet1!FK40:FL40,Sheet1!FO40:FP40,Sheet1!FS40:FT40,Sheet1!FW40:FX40,Sheet1!GA40:GB40)</f>
        <v>28</v>
      </c>
      <c r="AQ32" s="4">
        <f>SUM(Sheet1!FE40:FF40,Sheet1!FI40:FJ40,Sheet1!FM40:FN40,Sheet1!FQ40:FR40,Sheet1!FU40:FV40,Sheet1!FY40:FZ40)</f>
        <v>23</v>
      </c>
      <c r="AR32" s="4">
        <f>SUM(Sheet1!ES40,Sheet1!EU40,Sheet1!EW40,Sheet1!EY40,Sheet1!FA40,Sheet1!FC40)</f>
        <v>0</v>
      </c>
      <c r="AS32" s="4">
        <f>SUM(Sheet1!FG40,Sheet1!FK40,Sheet1!FO40,Sheet1!FS40,Sheet1!FW40,Sheet1!GA40)</f>
        <v>0</v>
      </c>
      <c r="AT32" s="4">
        <f>SUM(Sheet1!FY40,Sheet1!FU40,Sheet1!FQ40,Sheet1!FM40,Sheet1!FI40,Sheet1!FE40)</f>
        <v>0</v>
      </c>
      <c r="AU32" s="4">
        <f t="shared" si="20"/>
        <v>51</v>
      </c>
      <c r="AV32" s="4">
        <f t="shared" si="21"/>
        <v>0</v>
      </c>
      <c r="AW32" s="4">
        <f>SUM(Sheet1!IN40:IS40,Sheet1!JG40:JL40)</f>
        <v>0</v>
      </c>
      <c r="AX32" s="4">
        <f>SUM(Sheet1!IU40,Sheet1!IW40,Sheet1!IY40,Sheet1!JA40,Sheet1!JC40,Sheet1!JE40,Sheet1!IM40,Sheet1!JF40,Sheet1!JN40,Sheet1!JP40,Sheet1!JR40,Sheet1!JT40,Sheet1!JV40,Sheet1!JX40)</f>
        <v>0</v>
      </c>
      <c r="AY32" s="4">
        <f>SUM(Sheet1!JW40,Sheet1!JU40,Sheet1!JS40,Sheet1!JQ40,Sheet1!JO40,Sheet1!JM40,Sheet1!JD40,Sheet1!JB40,Sheet1!IZ40,Sheet1!IX40,Sheet1!IV40,Sheet1!IT40)</f>
        <v>0</v>
      </c>
      <c r="AZ32" s="4">
        <f>SUM(Sheet1!IN40:IS40)</f>
        <v>0</v>
      </c>
      <c r="BA32" s="4">
        <f>SUM(Sheet1!IM40,Sheet1!IU40,Sheet1!IW40,Sheet1!IY40,Sheet1!JA40,Sheet1!JC40,Sheet1!JE40)</f>
        <v>0</v>
      </c>
      <c r="BB32" s="4">
        <f>SUM(Sheet1!IT40,Sheet1!IV40,Sheet1!IX40,Sheet1!IZ40,Sheet1!JB40,Sheet1!JD40)</f>
        <v>0</v>
      </c>
      <c r="BC32" s="4">
        <f t="shared" si="22"/>
        <v>0</v>
      </c>
      <c r="BD32" s="4">
        <f t="shared" si="23"/>
        <v>0</v>
      </c>
      <c r="BE32" s="4">
        <f>SUM(Sheet1!OV40,Sheet1!PH40)</f>
        <v>0</v>
      </c>
      <c r="BF32" s="4">
        <f>SUM(Sheet1!OW40:OX40,Sheet1!PI40:PJ40)</f>
        <v>0</v>
      </c>
      <c r="BG32" s="4">
        <f>SUM(Sheet1!OY40,Sheet1!PK40)</f>
        <v>0</v>
      </c>
      <c r="BH32" s="4">
        <f>SUM(Sheet1!PL40:PS40,Sheet1!PV40:PW40)</f>
        <v>0</v>
      </c>
      <c r="BI32" s="4">
        <f>SUM(Sheet1!PT40:PU40,Sheet1!OZ40:PG40)</f>
        <v>0</v>
      </c>
      <c r="BJ32" s="4">
        <f>SUM(Sheet1!OT40)</f>
        <v>0</v>
      </c>
      <c r="BK32" s="4">
        <f>SUM(Sheet1!OU40)</f>
        <v>0</v>
      </c>
      <c r="BL32" s="4">
        <f>SUM(Sheet1!PY40,Sheet1!QK40)</f>
        <v>0</v>
      </c>
      <c r="BM32" s="4">
        <f>SUM(Sheet1!PZ40:QA40,Sheet1!QL40:QM40)</f>
        <v>0</v>
      </c>
      <c r="BN32" s="4">
        <f>SUM(Sheet1!QB40,Sheet1!QN40)</f>
        <v>0</v>
      </c>
      <c r="BO32" s="4">
        <f>SUM(Sheet1!QO40:QV40,Sheet1!QY40:QZ40)</f>
        <v>0</v>
      </c>
      <c r="BP32" s="4">
        <f>SUM(Sheet1!QC40:QJ40,Sheet1!QW40:QX40)</f>
        <v>0</v>
      </c>
      <c r="BQ32" s="4">
        <f>SUM(Sheet1!NT40)</f>
        <v>2</v>
      </c>
      <c r="BR32" s="4">
        <f>Sheet1!KR40</f>
        <v>1</v>
      </c>
      <c r="BS32" s="4">
        <f>Sheet1!KS40</f>
        <v>0</v>
      </c>
      <c r="BT32" s="4">
        <f>Sheet1!KU40</f>
        <v>0</v>
      </c>
      <c r="BU32" s="4">
        <f>Sheet1!KV40</f>
        <v>0</v>
      </c>
      <c r="BV32" s="4">
        <f>Sheet1!ZU40</f>
        <v>1</v>
      </c>
      <c r="BW32" s="4">
        <f>Sheet1!ZV40</f>
        <v>0</v>
      </c>
      <c r="BX32" s="4">
        <f>SUM(Sheet1!XI40:XJ40)</f>
        <v>0</v>
      </c>
      <c r="BY32" s="4">
        <f>SUM(Sheet1!YO40:YP40)</f>
        <v>0</v>
      </c>
      <c r="BZ32" s="70" t="str">
        <f>IFERROR(SUM(Sheet1!XM40:XN40)/SUM(Sheet1!YA40:YB40),"")</f>
        <v/>
      </c>
      <c r="CA32" s="70" t="str">
        <f>IFERROR(SUM(Sheet1!XO40:XP40,Sheet1!XQ40,Sheet1!XV40)/SUM(Sheet1!YC40:YD40,Sheet1!YE40,Sheet1!YJ40),"")</f>
        <v/>
      </c>
      <c r="CB32" s="70" t="str">
        <f>IFERROR(SUM(Sheet1!XR40:XU40,Sheet1!XW40:XZ40)/SUM(Sheet1!YF40:YI40,Sheet1!YK40:YN40),"")</f>
        <v/>
      </c>
      <c r="CC32" s="72">
        <f>SUM(Sheet1!YW40)</f>
        <v>0</v>
      </c>
      <c r="CD32" s="72">
        <f>Sheet1!YU40</f>
        <v>0</v>
      </c>
      <c r="CE32" s="72">
        <f>Sheet1!YV40</f>
        <v>0</v>
      </c>
      <c r="CF32" s="70" t="str">
        <f>IFERROR(Sheet1!YW40/Sheet1!ZB40,"")</f>
        <v/>
      </c>
      <c r="CG32" s="70" t="str">
        <f>IFERROR(Sheet1!YU40/Sheet1!YZ40,"")</f>
        <v/>
      </c>
      <c r="CH32" s="70" t="str">
        <f>IFERROR(Sheet1!YV40/Sheet1!ZA40,"")</f>
        <v/>
      </c>
      <c r="CI32" s="72">
        <f>Sheet1!ZC40</f>
        <v>0</v>
      </c>
      <c r="CJ32" s="72">
        <f>Sheet1!ZD40</f>
        <v>0</v>
      </c>
      <c r="CK32" s="72">
        <f>Sheet1!ZE40</f>
        <v>0</v>
      </c>
      <c r="CL32" s="70" t="str">
        <f>IFERROR(Sheet1!ZK40/Sheet1!ZH40,"")</f>
        <v/>
      </c>
      <c r="CM32" s="70" t="str">
        <f>IFERROR(Sheet1!ZJ40/Sheet1!ZG40,"")</f>
        <v/>
      </c>
      <c r="CN32" s="70" t="str">
        <f>IFERROR((Sheet1!ZI40-Sheet1!ZK40)/(Sheet1!ZF40-Sheet1!ZH40),"")</f>
        <v/>
      </c>
      <c r="CO32" s="70" t="str">
        <f>IFERROR(Sheet1!ZQ40/Sheet1!ZN40,"")</f>
        <v/>
      </c>
      <c r="CP32" s="70" t="str">
        <f>IFERROR(Sheet1!ZT40/Sheet1!ZN40,"")</f>
        <v/>
      </c>
      <c r="CQ32" s="70" t="str">
        <f>IFERROR(Sheet1!ZP40/Sheet1!ZM40,"")</f>
        <v/>
      </c>
      <c r="CR32" s="70" t="str">
        <f>IFERROR(Sheet1!ZS40/Sheet1!ZM40,"")</f>
        <v/>
      </c>
      <c r="CS32" s="70" t="str">
        <f>IFERROR((Sheet1!ZO40-Sheet1!ZQ40)/(Sheet1!ZL40-Sheet1!ZN40),"")</f>
        <v/>
      </c>
      <c r="CT32" s="70" t="str">
        <f>IFERROR((Sheet1!ZR40-Sheet1!ZT40)/(Sheet1!ZL40-Sheet1!ZN40),"")</f>
        <v/>
      </c>
    </row>
    <row r="33" spans="1:98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SUM(Sheet1!G41:R41)</f>
        <v>0</v>
      </c>
      <c r="D33" s="4">
        <f>SUM(Sheet1!U41:V41,Sheet1!Y41:Z41,Sheet1!AC41:AD41,Sheet1!AG41:AH41,Sheet1!AK41:AL41,Sheet1!AO41:AP41)</f>
        <v>0</v>
      </c>
      <c r="E33" s="4">
        <f>SUM(Sheet1!S41:T41,Sheet1!W41:X41,Sheet1!AA41:AB41,Sheet1!AE41:AF41,Sheet1!AI41:AJ41,Sheet1!AM41:AN41)</f>
        <v>0</v>
      </c>
      <c r="F33" s="4">
        <f>SUM(Sheet1!G41,Sheet1!I41,Sheet1!K41,Sheet1!M41,Sheet1!O41,Sheet1!Q41)</f>
        <v>0</v>
      </c>
      <c r="G33" s="4">
        <f>SUM(Sheet1!U41,Sheet1!Y41,Sheet1!AC41,Sheet1!AG41,Sheet1!AK41,Sheet1!AO41)</f>
        <v>0</v>
      </c>
      <c r="H33" s="4">
        <f>SUM(Sheet1!S41,Sheet1!W41,Sheet1!AA41,Sheet1!AE41,Sheet1!AI41,Sheet1!AM41)</f>
        <v>0</v>
      </c>
      <c r="I33" s="4">
        <f t="shared" si="12"/>
        <v>0</v>
      </c>
      <c r="J33" s="4">
        <f t="shared" si="13"/>
        <v>0</v>
      </c>
      <c r="K33" s="4">
        <f>SUM(Sheet1!AU41:AX41)</f>
        <v>6</v>
      </c>
      <c r="L33" s="4">
        <f>SUM(Sheet1!AU41,Sheet1!AW41)</f>
        <v>0</v>
      </c>
      <c r="M33" s="4">
        <f>SUM(Sheet1!LX41:MC41,Sheet1!MV41:NA41)</f>
        <v>0</v>
      </c>
      <c r="N33" s="4">
        <f>SUM(Sheet1!ME41,Sheet1!MG41,Sheet1!MI41,Sheet1!MK41,Sheet1!MM41,Sheet1!MO41,Sheet1!MQ41,Sheet1!MS41,Sheet1!MU41,Sheet1!NC41,Sheet1!NE41,Sheet1!NG41,Sheet1!NI41,Sheet1!NK41,Sheet1!NM41,Sheet1!NO41,Sheet1!NQ41,Sheet1!NS41)</f>
        <v>0</v>
      </c>
      <c r="O33" s="4">
        <f>SUM(Sheet1!MD41,Sheet1!MF41,Sheet1!MH41,Sheet1!MJ41,Sheet1!ML41,Sheet1!MN41,Sheet1!MP41,Sheet1!MR41,Sheet1!MT41,Sheet1!NB41,Sheet1!ND41,Sheet1!NF41,Sheet1!NH41,Sheet1!NJ41,Sheet1!NL41,Sheet1!NN41,Sheet1!NP41,Sheet1!NR41)</f>
        <v>0</v>
      </c>
      <c r="P33" s="4">
        <f>SUM(Sheet1!LX41:MC41)</f>
        <v>0</v>
      </c>
      <c r="Q33" s="4">
        <f>SUM(Sheet1!ME41,Sheet1!MG41,Sheet1!MI41,Sheet1!MK41,Sheet1!MM41,Sheet1!MO41,Sheet1!MQ41,Sheet1!MS41,Sheet1!MU41)</f>
        <v>0</v>
      </c>
      <c r="R33" s="4">
        <f>SUM(Sheet1!MD41,Sheet1!MF41,Sheet1!MH41,Sheet1!MJ41,Sheet1!ML41,Sheet1!MN41,Sheet1!MP41,Sheet1!MR41,Sheet1!MT41)</f>
        <v>0</v>
      </c>
      <c r="S33" s="4">
        <f t="shared" si="14"/>
        <v>0</v>
      </c>
      <c r="T33" s="4">
        <f t="shared" si="15"/>
        <v>0</v>
      </c>
      <c r="U33" s="4">
        <f>SUM(Sheet1!KA41:KB41,Sheet1!KD41:KE41,Sheet1!KG41:KH41,Sheet1!KJ41:KK41)</f>
        <v>144</v>
      </c>
      <c r="V33" s="4">
        <f>SUM(Sheet1!KA41,Sheet1!KD41,Sheet1!KG41,Sheet1!KJ41)</f>
        <v>1</v>
      </c>
      <c r="W33" s="4">
        <f>SUM(Sheet1!BC41:BT41)</f>
        <v>10</v>
      </c>
      <c r="X33" s="4">
        <f>SUM(Sheet1!BC41,Sheet1!BE41,Sheet1!BG41,Sheet1!BI41,Sheet1!BK41,Sheet1!BM41,Sheet1!BO41,Sheet1!BQ41,Sheet1!BS41)</f>
        <v>0</v>
      </c>
      <c r="Y33" s="4">
        <f>SUM(Sheet1!BU41:CF41)</f>
        <v>11</v>
      </c>
      <c r="Z33" s="4">
        <f>SUM(Sheet1!CI41:CJ41,Sheet1!CM41:CN41,Sheet1!CQ41:CR41,Sheet1!CU41:CV41,Sheet1!CY41:CZ41,Sheet1!DC41:DD41)</f>
        <v>35</v>
      </c>
      <c r="AA33" s="4">
        <f>SUM(Sheet1!CG41:CH41,Sheet1!CK41:CL41,Sheet1!CO41:CP41,Sheet1!CS41:CT41,Sheet1!CW41:CX41,Sheet1!DA41:DB41)</f>
        <v>28</v>
      </c>
      <c r="AB33" s="4">
        <f>SUM(Sheet1!BU41,Sheet1!BW41,Sheet1!BY41,Sheet1!CA41,Sheet1!CC41,Sheet1!CE41)</f>
        <v>0</v>
      </c>
      <c r="AC33" s="4">
        <f>SUM(Sheet1!CI41,Sheet1!CM41,Sheet1!CQ41,Sheet1!CU41,Sheet1!CY41,Sheet1!DC41)</f>
        <v>1</v>
      </c>
      <c r="AD33" s="4">
        <f>SUM(Sheet1!CG41,Sheet1!CK41,Sheet1!CO41,Sheet1!CS41,Sheet1!CW41,Sheet1!DA41)</f>
        <v>0</v>
      </c>
      <c r="AE33" s="4">
        <f t="shared" si="16"/>
        <v>74</v>
      </c>
      <c r="AF33" s="4">
        <f t="shared" si="17"/>
        <v>1</v>
      </c>
      <c r="AG33" s="4">
        <f>SUM(Sheet1!DI41:DT41)</f>
        <v>0</v>
      </c>
      <c r="AH33" s="4">
        <f>SUM(Sheet1!DG41:DH41,Sheet1!DW41:DX41,Sheet1!EA41:EB41,Sheet1!EE41:EF41,Sheet1!EI41:EJ41,Sheet1!EM41:EN41,Sheet1!EQ41:ER41)</f>
        <v>31</v>
      </c>
      <c r="AI33" s="4">
        <f>SUM(Sheet1!DU41:DV41,Sheet1!DY41:DZ41,Sheet1!EC41:ED41,Sheet1!EG41:EH41,Sheet1!EK41:EL41,Sheet1!EO41:EP41)</f>
        <v>0</v>
      </c>
      <c r="AJ33" s="4">
        <f>SUM(Sheet1!DI41,Sheet1!DK41,Sheet1!DM41,Sheet1!DO41,Sheet1!DQ41,Sheet1!DS41)</f>
        <v>0</v>
      </c>
      <c r="AK33" s="4">
        <f>SUM(Sheet1!DG41,Sheet1!DW41,Sheet1!EA41,Sheet1!EE41,Sheet1!EI41,Sheet1!EM41,Sheet1!EQ41)</f>
        <v>0</v>
      </c>
      <c r="AL33" s="4">
        <f>SUM(Sheet1!DU41,Sheet1!DY41,Sheet1!EC41,Sheet1!EG41,Sheet1!EK41,Sheet1!EO41)</f>
        <v>0</v>
      </c>
      <c r="AM33" s="4">
        <f t="shared" si="18"/>
        <v>31</v>
      </c>
      <c r="AN33" s="4">
        <f t="shared" si="19"/>
        <v>0</v>
      </c>
      <c r="AO33" s="4">
        <f>SUM(Sheet1!ES41:FD41)</f>
        <v>1</v>
      </c>
      <c r="AP33" s="4">
        <f>SUM(Sheet1!FG41:FH41,Sheet1!FK41:FL41,Sheet1!FO41:FP41,Sheet1!FS41:FT41,Sheet1!FW41:FX41,Sheet1!GA41:GB41)</f>
        <v>30</v>
      </c>
      <c r="AQ33" s="4">
        <f>SUM(Sheet1!FE41:FF41,Sheet1!FI41:FJ41,Sheet1!FM41:FN41,Sheet1!FQ41:FR41,Sheet1!FU41:FV41,Sheet1!FY41:FZ41)</f>
        <v>34</v>
      </c>
      <c r="AR33" s="4">
        <f>SUM(Sheet1!ES41,Sheet1!EU41,Sheet1!EW41,Sheet1!EY41,Sheet1!FA41,Sheet1!FC41)</f>
        <v>0</v>
      </c>
      <c r="AS33" s="4">
        <f>SUM(Sheet1!FG41,Sheet1!FK41,Sheet1!FO41,Sheet1!FS41,Sheet1!FW41,Sheet1!GA41)</f>
        <v>2</v>
      </c>
      <c r="AT33" s="4">
        <f>SUM(Sheet1!FY41,Sheet1!FU41,Sheet1!FQ41,Sheet1!FM41,Sheet1!FI41,Sheet1!FE41)</f>
        <v>1</v>
      </c>
      <c r="AU33" s="4">
        <f t="shared" si="20"/>
        <v>65</v>
      </c>
      <c r="AV33" s="4">
        <f t="shared" si="21"/>
        <v>3</v>
      </c>
      <c r="AW33" s="4">
        <f>SUM(Sheet1!IN41:IS41,Sheet1!JG41:JL41)</f>
        <v>0</v>
      </c>
      <c r="AX33" s="4">
        <f>SUM(Sheet1!IU41,Sheet1!IW41,Sheet1!IY41,Sheet1!JA41,Sheet1!JC41,Sheet1!JE41,Sheet1!IM41,Sheet1!JF41,Sheet1!JN41,Sheet1!JP41,Sheet1!JR41,Sheet1!JT41,Sheet1!JV41,Sheet1!JX41)</f>
        <v>0</v>
      </c>
      <c r="AY33" s="4">
        <f>SUM(Sheet1!JW41,Sheet1!JU41,Sheet1!JS41,Sheet1!JQ41,Sheet1!JO41,Sheet1!JM41,Sheet1!JD41,Sheet1!JB41,Sheet1!IZ41,Sheet1!IX41,Sheet1!IV41,Sheet1!IT41)</f>
        <v>0</v>
      </c>
      <c r="AZ33" s="4">
        <f>SUM(Sheet1!IN41:IS41)</f>
        <v>0</v>
      </c>
      <c r="BA33" s="4">
        <f>SUM(Sheet1!IM41,Sheet1!IU41,Sheet1!IW41,Sheet1!IY41,Sheet1!JA41,Sheet1!JC41,Sheet1!JE41)</f>
        <v>0</v>
      </c>
      <c r="BB33" s="4">
        <f>SUM(Sheet1!IT41,Sheet1!IV41,Sheet1!IX41,Sheet1!IZ41,Sheet1!JB41,Sheet1!JD41)</f>
        <v>0</v>
      </c>
      <c r="BC33" s="4">
        <f t="shared" si="22"/>
        <v>0</v>
      </c>
      <c r="BD33" s="4">
        <f t="shared" si="23"/>
        <v>0</v>
      </c>
      <c r="BE33" s="4">
        <f>SUM(Sheet1!OV41,Sheet1!PH41)</f>
        <v>0</v>
      </c>
      <c r="BF33" s="4">
        <f>SUM(Sheet1!OW41:OX41,Sheet1!PI41:PJ41)</f>
        <v>0</v>
      </c>
      <c r="BG33" s="4">
        <f>SUM(Sheet1!OY41,Sheet1!PK41)</f>
        <v>0</v>
      </c>
      <c r="BH33" s="4">
        <f>SUM(Sheet1!PL41:PS41,Sheet1!PV41:PW41)</f>
        <v>3</v>
      </c>
      <c r="BI33" s="4">
        <f>SUM(Sheet1!PT41:PU41,Sheet1!OZ41:PG41)</f>
        <v>2</v>
      </c>
      <c r="BJ33" s="4">
        <f>SUM(Sheet1!OT41)</f>
        <v>0</v>
      </c>
      <c r="BK33" s="4">
        <f>SUM(Sheet1!OU41)</f>
        <v>0</v>
      </c>
      <c r="BL33" s="4">
        <f>SUM(Sheet1!PY41,Sheet1!QK41)</f>
        <v>0</v>
      </c>
      <c r="BM33" s="4">
        <f>SUM(Sheet1!PZ41:QA41,Sheet1!QL41:QM41)</f>
        <v>0</v>
      </c>
      <c r="BN33" s="4">
        <f>SUM(Sheet1!QB41,Sheet1!QN41)</f>
        <v>0</v>
      </c>
      <c r="BO33" s="4">
        <f>SUM(Sheet1!QO41:QV41,Sheet1!QY41:QZ41)</f>
        <v>34</v>
      </c>
      <c r="BP33" s="4">
        <f>SUM(Sheet1!QC41:QJ41,Sheet1!QW41:QX41)</f>
        <v>75</v>
      </c>
      <c r="BQ33" s="4">
        <f>SUM(Sheet1!NT41)</f>
        <v>0</v>
      </c>
      <c r="BR33" s="4">
        <f>Sheet1!KR41</f>
        <v>0</v>
      </c>
      <c r="BS33" s="4">
        <f>Sheet1!KS41</f>
        <v>1</v>
      </c>
      <c r="BT33" s="4">
        <f>Sheet1!KU41</f>
        <v>0</v>
      </c>
      <c r="BU33" s="4">
        <f>Sheet1!KV41</f>
        <v>0</v>
      </c>
      <c r="BV33" s="4">
        <f>Sheet1!ZU41</f>
        <v>0</v>
      </c>
      <c r="BW33" s="4">
        <f>Sheet1!ZV41</f>
        <v>0</v>
      </c>
      <c r="BX33" s="4">
        <f>SUM(Sheet1!XI41:XJ41)</f>
        <v>5</v>
      </c>
      <c r="BY33" s="4">
        <f>SUM(Sheet1!YO41:YP41)</f>
        <v>0</v>
      </c>
      <c r="BZ33" s="70" t="str">
        <f>IFERROR(SUM(Sheet1!XM41:XN41)/SUM(Sheet1!YA41:YB41),"")</f>
        <v/>
      </c>
      <c r="CA33" s="70" t="str">
        <f>IFERROR(SUM(Sheet1!XO41:XP41,Sheet1!XQ41,Sheet1!XV41)/SUM(Sheet1!YC41:YD41,Sheet1!YE41,Sheet1!YJ41),"")</f>
        <v/>
      </c>
      <c r="CB33" s="70" t="str">
        <f>IFERROR(SUM(Sheet1!XR41:XU41,Sheet1!XW41:XZ41)/SUM(Sheet1!YF41:YI41,Sheet1!YK41:YN41),"")</f>
        <v/>
      </c>
      <c r="CC33" s="72">
        <f>SUM(Sheet1!YW41)</f>
        <v>0</v>
      </c>
      <c r="CD33" s="72">
        <f>Sheet1!YU41</f>
        <v>0</v>
      </c>
      <c r="CE33" s="72">
        <f>Sheet1!YV41</f>
        <v>0</v>
      </c>
      <c r="CF33" s="70" t="str">
        <f>IFERROR(Sheet1!YW41/Sheet1!ZB41,"")</f>
        <v/>
      </c>
      <c r="CG33" s="70" t="str">
        <f>IFERROR(Sheet1!YU41/Sheet1!YZ41,"")</f>
        <v/>
      </c>
      <c r="CH33" s="70" t="str">
        <f>IFERROR(Sheet1!YV41/Sheet1!ZA41,"")</f>
        <v/>
      </c>
      <c r="CI33" s="72">
        <f>Sheet1!ZC41</f>
        <v>0</v>
      </c>
      <c r="CJ33" s="72">
        <f>Sheet1!ZD41</f>
        <v>0</v>
      </c>
      <c r="CK33" s="72">
        <f>Sheet1!ZE41</f>
        <v>0</v>
      </c>
      <c r="CL33" s="70" t="str">
        <f>IFERROR(Sheet1!ZK41/Sheet1!ZH41,"")</f>
        <v/>
      </c>
      <c r="CM33" s="70" t="str">
        <f>IFERROR(Sheet1!ZJ41/Sheet1!ZG41,"")</f>
        <v/>
      </c>
      <c r="CN33" s="70" t="str">
        <f>IFERROR((Sheet1!ZI41-Sheet1!ZK41)/(Sheet1!ZF41-Sheet1!ZH41),"")</f>
        <v/>
      </c>
      <c r="CO33" s="70" t="str">
        <f>IFERROR(Sheet1!ZQ41/Sheet1!ZN41,"")</f>
        <v/>
      </c>
      <c r="CP33" s="70" t="str">
        <f>IFERROR(Sheet1!ZT41/Sheet1!ZN41,"")</f>
        <v/>
      </c>
      <c r="CQ33" s="70" t="str">
        <f>IFERROR(Sheet1!ZP41/Sheet1!ZM41,"")</f>
        <v/>
      </c>
      <c r="CR33" s="70" t="str">
        <f>IFERROR(Sheet1!ZS41/Sheet1!ZM41,"")</f>
        <v/>
      </c>
      <c r="CS33" s="70" t="str">
        <f>IFERROR((Sheet1!ZO41-Sheet1!ZQ41)/(Sheet1!ZL41-Sheet1!ZN41),"")</f>
        <v/>
      </c>
      <c r="CT33" s="70" t="str">
        <f>IFERROR((Sheet1!ZR41-Sheet1!ZT41)/(Sheet1!ZL41-Sheet1!ZN41),"")</f>
        <v/>
      </c>
    </row>
    <row r="34" spans="1:98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SUM(Sheet1!G42:R42)</f>
        <v>0</v>
      </c>
      <c r="D34" s="4">
        <f>SUM(Sheet1!U42:V42,Sheet1!Y42:Z42,Sheet1!AC42:AD42,Sheet1!AG42:AH42,Sheet1!AK42:AL42,Sheet1!AO42:AP42)</f>
        <v>0</v>
      </c>
      <c r="E34" s="4">
        <f>SUM(Sheet1!S42:T42,Sheet1!W42:X42,Sheet1!AA42:AB42,Sheet1!AE42:AF42,Sheet1!AI42:AJ42,Sheet1!AM42:AN42)</f>
        <v>0</v>
      </c>
      <c r="F34" s="4">
        <f>SUM(Sheet1!G42,Sheet1!I42,Sheet1!K42,Sheet1!M42,Sheet1!O42,Sheet1!Q42)</f>
        <v>0</v>
      </c>
      <c r="G34" s="4">
        <f>SUM(Sheet1!U42,Sheet1!Y42,Sheet1!AC42,Sheet1!AG42,Sheet1!AK42,Sheet1!AO42)</f>
        <v>0</v>
      </c>
      <c r="H34" s="4">
        <f>SUM(Sheet1!S42,Sheet1!W42,Sheet1!AA42,Sheet1!AE42,Sheet1!AI42,Sheet1!AM42)</f>
        <v>0</v>
      </c>
      <c r="I34" s="4">
        <f t="shared" si="12"/>
        <v>0</v>
      </c>
      <c r="J34" s="4">
        <f t="shared" si="13"/>
        <v>0</v>
      </c>
      <c r="K34" s="4">
        <f>SUM(Sheet1!AU42:AX42)</f>
        <v>25</v>
      </c>
      <c r="L34" s="4">
        <f>SUM(Sheet1!AU42,Sheet1!AW42)</f>
        <v>0</v>
      </c>
      <c r="M34" s="4">
        <f>SUM(Sheet1!LX42:MC42,Sheet1!MV42:NA42)</f>
        <v>0</v>
      </c>
      <c r="N34" s="4">
        <f>SUM(Sheet1!ME42,Sheet1!MG42,Sheet1!MI42,Sheet1!MK42,Sheet1!MM42,Sheet1!MO42,Sheet1!MQ42,Sheet1!MS42,Sheet1!MU42,Sheet1!NC42,Sheet1!NE42,Sheet1!NG42,Sheet1!NI42,Sheet1!NK42,Sheet1!NM42,Sheet1!NO42,Sheet1!NQ42,Sheet1!NS42)</f>
        <v>0</v>
      </c>
      <c r="O34" s="4">
        <f>SUM(Sheet1!MD42,Sheet1!MF42,Sheet1!MH42,Sheet1!MJ42,Sheet1!ML42,Sheet1!MN42,Sheet1!MP42,Sheet1!MR42,Sheet1!MT42,Sheet1!NB42,Sheet1!ND42,Sheet1!NF42,Sheet1!NH42,Sheet1!NJ42,Sheet1!NL42,Sheet1!NN42,Sheet1!NP42,Sheet1!NR42)</f>
        <v>0</v>
      </c>
      <c r="P34" s="4">
        <f>SUM(Sheet1!LX42:MC42)</f>
        <v>0</v>
      </c>
      <c r="Q34" s="4">
        <f>SUM(Sheet1!ME42,Sheet1!MG42,Sheet1!MI42,Sheet1!MK42,Sheet1!MM42,Sheet1!MO42,Sheet1!MQ42,Sheet1!MS42,Sheet1!MU42)</f>
        <v>0</v>
      </c>
      <c r="R34" s="4">
        <f>SUM(Sheet1!MD42,Sheet1!MF42,Sheet1!MH42,Sheet1!MJ42,Sheet1!ML42,Sheet1!MN42,Sheet1!MP42,Sheet1!MR42,Sheet1!MT42)</f>
        <v>0</v>
      </c>
      <c r="S34" s="4">
        <f t="shared" si="14"/>
        <v>0</v>
      </c>
      <c r="T34" s="4">
        <f t="shared" si="15"/>
        <v>0</v>
      </c>
      <c r="U34" s="4">
        <f>SUM(Sheet1!KA42:KB42,Sheet1!KD42:KE42,Sheet1!KG42:KH42,Sheet1!KJ42:KK42)</f>
        <v>129</v>
      </c>
      <c r="V34" s="4">
        <f>SUM(Sheet1!KA42,Sheet1!KD42,Sheet1!KG42,Sheet1!KJ42)</f>
        <v>1</v>
      </c>
      <c r="W34" s="4">
        <f>SUM(Sheet1!BC42:BT42)</f>
        <v>16</v>
      </c>
      <c r="X34" s="4">
        <f>SUM(Sheet1!BC42,Sheet1!BE42,Sheet1!BG42,Sheet1!BI42,Sheet1!BK42,Sheet1!BM42,Sheet1!BO42,Sheet1!BQ42,Sheet1!BS42)</f>
        <v>0</v>
      </c>
      <c r="Y34" s="4">
        <f>SUM(Sheet1!BU42:CF42)</f>
        <v>8</v>
      </c>
      <c r="Z34" s="4">
        <f>SUM(Sheet1!CI42:CJ42,Sheet1!CM42:CN42,Sheet1!CQ42:CR42,Sheet1!CU42:CV42,Sheet1!CY42:CZ42,Sheet1!DC42:DD42)</f>
        <v>55</v>
      </c>
      <c r="AA34" s="4">
        <f>SUM(Sheet1!CG42:CH42,Sheet1!CK42:CL42,Sheet1!CO42:CP42,Sheet1!CS42:CT42,Sheet1!CW42:CX42,Sheet1!DA42:DB42)</f>
        <v>46</v>
      </c>
      <c r="AB34" s="4">
        <f>SUM(Sheet1!BU42,Sheet1!BW42,Sheet1!BY42,Sheet1!CA42,Sheet1!CC42,Sheet1!CE42)</f>
        <v>0</v>
      </c>
      <c r="AC34" s="4">
        <f>SUM(Sheet1!CI42,Sheet1!CM42,Sheet1!CQ42,Sheet1!CU42,Sheet1!CY42,Sheet1!DC42)</f>
        <v>1</v>
      </c>
      <c r="AD34" s="4">
        <f>SUM(Sheet1!CG42,Sheet1!CK42,Sheet1!CO42,Sheet1!CS42,Sheet1!CW42,Sheet1!DA42)</f>
        <v>1</v>
      </c>
      <c r="AE34" s="4">
        <f t="shared" si="16"/>
        <v>109</v>
      </c>
      <c r="AF34" s="4">
        <f t="shared" si="17"/>
        <v>2</v>
      </c>
      <c r="AG34" s="4">
        <f>SUM(Sheet1!DI42:DT42)</f>
        <v>16</v>
      </c>
      <c r="AH34" s="4">
        <f>SUM(Sheet1!DG42:DH42,Sheet1!DW42:DX42,Sheet1!EA42:EB42,Sheet1!EE42:EF42,Sheet1!EI42:EJ42,Sheet1!EM42:EN42,Sheet1!EQ42:ER42)</f>
        <v>123</v>
      </c>
      <c r="AI34" s="4">
        <f>SUM(Sheet1!DU42:DV42,Sheet1!DY42:DZ42,Sheet1!EC42:ED42,Sheet1!EG42:EH42,Sheet1!EK42:EL42,Sheet1!EO42:EP42)</f>
        <v>57</v>
      </c>
      <c r="AJ34" s="4">
        <f>SUM(Sheet1!DI42,Sheet1!DK42,Sheet1!DM42,Sheet1!DO42,Sheet1!DQ42,Sheet1!DS42)</f>
        <v>0</v>
      </c>
      <c r="AK34" s="4">
        <f>SUM(Sheet1!DG42,Sheet1!DW42,Sheet1!EA42,Sheet1!EE42,Sheet1!EI42,Sheet1!EM42,Sheet1!EQ42)</f>
        <v>1</v>
      </c>
      <c r="AL34" s="4">
        <f>SUM(Sheet1!DU42,Sheet1!DY42,Sheet1!EC42,Sheet1!EG42,Sheet1!EK42,Sheet1!EO42)</f>
        <v>0</v>
      </c>
      <c r="AM34" s="4">
        <f t="shared" si="18"/>
        <v>196</v>
      </c>
      <c r="AN34" s="4">
        <f t="shared" si="19"/>
        <v>1</v>
      </c>
      <c r="AO34" s="4">
        <f>SUM(Sheet1!ES42:FD42)</f>
        <v>0</v>
      </c>
      <c r="AP34" s="4">
        <f>SUM(Sheet1!FG42:FH42,Sheet1!FK42:FL42,Sheet1!FO42:FP42,Sheet1!FS42:FT42,Sheet1!FW42:FX42,Sheet1!GA42:GB42)</f>
        <v>32</v>
      </c>
      <c r="AQ34" s="4">
        <f>SUM(Sheet1!FE42:FF42,Sheet1!FI42:FJ42,Sheet1!FM42:FN42,Sheet1!FQ42:FR42,Sheet1!FU42:FV42,Sheet1!FY42:FZ42)</f>
        <v>27</v>
      </c>
      <c r="AR34" s="4">
        <f>SUM(Sheet1!ES42,Sheet1!EU42,Sheet1!EW42,Sheet1!EY42,Sheet1!FA42,Sheet1!FC42)</f>
        <v>0</v>
      </c>
      <c r="AS34" s="4">
        <f>SUM(Sheet1!FG42,Sheet1!FK42,Sheet1!FO42,Sheet1!FS42,Sheet1!FW42,Sheet1!GA42)</f>
        <v>1</v>
      </c>
      <c r="AT34" s="4">
        <f>SUM(Sheet1!FY42,Sheet1!FU42,Sheet1!FQ42,Sheet1!FM42,Sheet1!FI42,Sheet1!FE42)</f>
        <v>1</v>
      </c>
      <c r="AU34" s="4">
        <f t="shared" si="20"/>
        <v>59</v>
      </c>
      <c r="AV34" s="4">
        <f t="shared" si="21"/>
        <v>2</v>
      </c>
      <c r="AW34" s="4">
        <f>SUM(Sheet1!IN42:IS42,Sheet1!JG42:JL42)</f>
        <v>0</v>
      </c>
      <c r="AX34" s="4">
        <f>SUM(Sheet1!IU42,Sheet1!IW42,Sheet1!IY42,Sheet1!JA42,Sheet1!JC42,Sheet1!JE42,Sheet1!IM42,Sheet1!JF42,Sheet1!JN42,Sheet1!JP42,Sheet1!JR42,Sheet1!JT42,Sheet1!JV42,Sheet1!JX42)</f>
        <v>0</v>
      </c>
      <c r="AY34" s="4">
        <f>SUM(Sheet1!JW42,Sheet1!JU42,Sheet1!JS42,Sheet1!JQ42,Sheet1!JO42,Sheet1!JM42,Sheet1!JD42,Sheet1!JB42,Sheet1!IZ42,Sheet1!IX42,Sheet1!IV42,Sheet1!IT42)</f>
        <v>0</v>
      </c>
      <c r="AZ34" s="4">
        <f>SUM(Sheet1!IN42:IS42)</f>
        <v>0</v>
      </c>
      <c r="BA34" s="4">
        <f>SUM(Sheet1!IM42,Sheet1!IU42,Sheet1!IW42,Sheet1!IY42,Sheet1!JA42,Sheet1!JC42,Sheet1!JE42)</f>
        <v>0</v>
      </c>
      <c r="BB34" s="4">
        <f>SUM(Sheet1!IT42,Sheet1!IV42,Sheet1!IX42,Sheet1!IZ42,Sheet1!JB42,Sheet1!JD42)</f>
        <v>0</v>
      </c>
      <c r="BC34" s="4">
        <f t="shared" si="22"/>
        <v>0</v>
      </c>
      <c r="BD34" s="4">
        <f t="shared" si="23"/>
        <v>0</v>
      </c>
      <c r="BE34" s="4">
        <f>SUM(Sheet1!OV42,Sheet1!PH42)</f>
        <v>0</v>
      </c>
      <c r="BF34" s="4">
        <f>SUM(Sheet1!OW42:OX42,Sheet1!PI42:PJ42)</f>
        <v>0</v>
      </c>
      <c r="BG34" s="4">
        <f>SUM(Sheet1!OY42,Sheet1!PK42)</f>
        <v>0</v>
      </c>
      <c r="BH34" s="4">
        <f>SUM(Sheet1!PL42:PS42,Sheet1!PV42:PW42)</f>
        <v>3</v>
      </c>
      <c r="BI34" s="4">
        <f>SUM(Sheet1!PT42:PU42,Sheet1!OZ42:PG42)</f>
        <v>1</v>
      </c>
      <c r="BJ34" s="4">
        <f>SUM(Sheet1!OT42)</f>
        <v>0</v>
      </c>
      <c r="BK34" s="4">
        <f>SUM(Sheet1!OU42)</f>
        <v>0</v>
      </c>
      <c r="BL34" s="4">
        <f>SUM(Sheet1!PY42,Sheet1!QK42)</f>
        <v>0</v>
      </c>
      <c r="BM34" s="4">
        <f>SUM(Sheet1!PZ42:QA42,Sheet1!QL42:QM42)</f>
        <v>0</v>
      </c>
      <c r="BN34" s="4">
        <f>SUM(Sheet1!QB42,Sheet1!QN42)</f>
        <v>0</v>
      </c>
      <c r="BO34" s="4">
        <f>SUM(Sheet1!QO42:QV42,Sheet1!QY42:QZ42)</f>
        <v>44</v>
      </c>
      <c r="BP34" s="4">
        <f>SUM(Sheet1!QC42:QJ42,Sheet1!QW42:QX42)</f>
        <v>104</v>
      </c>
      <c r="BQ34" s="4">
        <f>SUM(Sheet1!NT42)</f>
        <v>0</v>
      </c>
      <c r="BR34" s="4">
        <f>Sheet1!KR42</f>
        <v>0</v>
      </c>
      <c r="BS34" s="4">
        <f>Sheet1!KS42</f>
        <v>0</v>
      </c>
      <c r="BT34" s="4">
        <f>Sheet1!KU42</f>
        <v>0</v>
      </c>
      <c r="BU34" s="4">
        <f>Sheet1!KV42</f>
        <v>0</v>
      </c>
      <c r="BV34" s="4">
        <f>Sheet1!ZU42</f>
        <v>0</v>
      </c>
      <c r="BW34" s="4">
        <f>Sheet1!ZV42</f>
        <v>0</v>
      </c>
      <c r="BX34" s="4">
        <f>SUM(Sheet1!XI42:XJ42)</f>
        <v>4</v>
      </c>
      <c r="BY34" s="4">
        <f>SUM(Sheet1!YO42:YP42)</f>
        <v>0</v>
      </c>
      <c r="BZ34" s="70" t="str">
        <f>IFERROR(SUM(Sheet1!XM42:XN42)/SUM(Sheet1!YA42:YB42),"")</f>
        <v/>
      </c>
      <c r="CA34" s="70" t="str">
        <f>IFERROR(SUM(Sheet1!XO42:XP42,Sheet1!XQ42,Sheet1!XV42)/SUM(Sheet1!YC42:YD42,Sheet1!YE42,Sheet1!YJ42),"")</f>
        <v/>
      </c>
      <c r="CB34" s="70" t="str">
        <f>IFERROR(SUM(Sheet1!XR42:XU42,Sheet1!XW42:XZ42)/SUM(Sheet1!YF42:YI42,Sheet1!YK42:YN42),"")</f>
        <v/>
      </c>
      <c r="CC34" s="72">
        <f>SUM(Sheet1!YW42)</f>
        <v>0</v>
      </c>
      <c r="CD34" s="72">
        <f>Sheet1!YU42</f>
        <v>0</v>
      </c>
      <c r="CE34" s="72">
        <f>Sheet1!YV42</f>
        <v>0</v>
      </c>
      <c r="CF34" s="70" t="str">
        <f>IFERROR(Sheet1!YW42/Sheet1!ZB42,"")</f>
        <v/>
      </c>
      <c r="CG34" s="70" t="str">
        <f>IFERROR(Sheet1!YU42/Sheet1!YZ42,"")</f>
        <v/>
      </c>
      <c r="CH34" s="70" t="str">
        <f>IFERROR(Sheet1!YV42/Sheet1!ZA42,"")</f>
        <v/>
      </c>
      <c r="CI34" s="72">
        <f>Sheet1!ZC42</f>
        <v>0</v>
      </c>
      <c r="CJ34" s="72">
        <f>Sheet1!ZD42</f>
        <v>0</v>
      </c>
      <c r="CK34" s="72">
        <f>Sheet1!ZE42</f>
        <v>0</v>
      </c>
      <c r="CL34" s="70" t="str">
        <f>IFERROR(Sheet1!ZK42/Sheet1!ZH42,"")</f>
        <v/>
      </c>
      <c r="CM34" s="70" t="str">
        <f>IFERROR(Sheet1!ZJ42/Sheet1!ZG42,"")</f>
        <v/>
      </c>
      <c r="CN34" s="70" t="str">
        <f>IFERROR((Sheet1!ZI42-Sheet1!ZK42)/(Sheet1!ZF42-Sheet1!ZH42),"")</f>
        <v/>
      </c>
      <c r="CO34" s="70" t="str">
        <f>IFERROR(Sheet1!ZQ42/Sheet1!ZN42,"")</f>
        <v/>
      </c>
      <c r="CP34" s="70" t="str">
        <f>IFERROR(Sheet1!ZT42/Sheet1!ZN42,"")</f>
        <v/>
      </c>
      <c r="CQ34" s="70" t="str">
        <f>IFERROR(Sheet1!ZP42/Sheet1!ZM42,"")</f>
        <v/>
      </c>
      <c r="CR34" s="70" t="str">
        <f>IFERROR(Sheet1!ZS42/Sheet1!ZM42,"")</f>
        <v/>
      </c>
      <c r="CS34" s="70" t="str">
        <f>IFERROR((Sheet1!ZO42-Sheet1!ZQ42)/(Sheet1!ZL42-Sheet1!ZN42),"")</f>
        <v/>
      </c>
      <c r="CT34" s="70" t="str">
        <f>IFERROR((Sheet1!ZR42-Sheet1!ZT42)/(Sheet1!ZL42-Sheet1!ZN42),"")</f>
        <v/>
      </c>
    </row>
    <row r="35" spans="1:98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SUM(Sheet1!G43:R43)</f>
        <v>0</v>
      </c>
      <c r="D35" s="4">
        <f>SUM(Sheet1!U43:V43,Sheet1!Y43:Z43,Sheet1!AC43:AD43,Sheet1!AG43:AH43,Sheet1!AK43:AL43,Sheet1!AO43:AP43)</f>
        <v>0</v>
      </c>
      <c r="E35" s="4">
        <f>SUM(Sheet1!S43:T43,Sheet1!W43:X43,Sheet1!AA43:AB43,Sheet1!AE43:AF43,Sheet1!AI43:AJ43,Sheet1!AM43:AN43)</f>
        <v>0</v>
      </c>
      <c r="F35" s="4">
        <f>SUM(Sheet1!G43,Sheet1!I43,Sheet1!K43,Sheet1!M43,Sheet1!O43,Sheet1!Q43)</f>
        <v>0</v>
      </c>
      <c r="G35" s="4">
        <f>SUM(Sheet1!U43,Sheet1!Y43,Sheet1!AC43,Sheet1!AG43,Sheet1!AK43,Sheet1!AO43)</f>
        <v>0</v>
      </c>
      <c r="H35" s="4">
        <f>SUM(Sheet1!S43,Sheet1!W43,Sheet1!AA43,Sheet1!AE43,Sheet1!AI43,Sheet1!AM43)</f>
        <v>0</v>
      </c>
      <c r="I35" s="4">
        <f t="shared" si="12"/>
        <v>0</v>
      </c>
      <c r="J35" s="4">
        <f t="shared" si="13"/>
        <v>0</v>
      </c>
      <c r="K35" s="4">
        <f>SUM(Sheet1!AU43:AX43)</f>
        <v>0</v>
      </c>
      <c r="L35" s="4">
        <f>SUM(Sheet1!AU43,Sheet1!AW43)</f>
        <v>0</v>
      </c>
      <c r="M35" s="4">
        <f>SUM(Sheet1!LX43:MC43,Sheet1!MV43:NA43)</f>
        <v>0</v>
      </c>
      <c r="N35" s="4">
        <f>SUM(Sheet1!ME43,Sheet1!MG43,Sheet1!MI43,Sheet1!MK43,Sheet1!MM43,Sheet1!MO43,Sheet1!MQ43,Sheet1!MS43,Sheet1!MU43,Sheet1!NC43,Sheet1!NE43,Sheet1!NG43,Sheet1!NI43,Sheet1!NK43,Sheet1!NM43,Sheet1!NO43,Sheet1!NQ43,Sheet1!NS43)</f>
        <v>0</v>
      </c>
      <c r="O35" s="4">
        <f>SUM(Sheet1!MD43,Sheet1!MF43,Sheet1!MH43,Sheet1!MJ43,Sheet1!ML43,Sheet1!MN43,Sheet1!MP43,Sheet1!MR43,Sheet1!MT43,Sheet1!NB43,Sheet1!ND43,Sheet1!NF43,Sheet1!NH43,Sheet1!NJ43,Sheet1!NL43,Sheet1!NN43,Sheet1!NP43,Sheet1!NR43)</f>
        <v>0</v>
      </c>
      <c r="P35" s="4">
        <f>SUM(Sheet1!LX43:MC43)</f>
        <v>0</v>
      </c>
      <c r="Q35" s="4">
        <f>SUM(Sheet1!ME43,Sheet1!MG43,Sheet1!MI43,Sheet1!MK43,Sheet1!MM43,Sheet1!MO43,Sheet1!MQ43,Sheet1!MS43,Sheet1!MU43)</f>
        <v>0</v>
      </c>
      <c r="R35" s="4">
        <f>SUM(Sheet1!MD43,Sheet1!MF43,Sheet1!MH43,Sheet1!MJ43,Sheet1!ML43,Sheet1!MN43,Sheet1!MP43,Sheet1!MR43,Sheet1!MT43)</f>
        <v>0</v>
      </c>
      <c r="S35" s="4">
        <f t="shared" si="14"/>
        <v>0</v>
      </c>
      <c r="T35" s="4">
        <f t="shared" si="15"/>
        <v>0</v>
      </c>
      <c r="U35" s="4">
        <f>SUM(Sheet1!KA43:KB43,Sheet1!KD43:KE43,Sheet1!KG43:KH43,Sheet1!KJ43:KK43)</f>
        <v>104</v>
      </c>
      <c r="V35" s="4">
        <f>SUM(Sheet1!KA43,Sheet1!KD43,Sheet1!KG43,Sheet1!KJ43)</f>
        <v>2</v>
      </c>
      <c r="W35" s="4">
        <f>SUM(Sheet1!BC43:BT43)</f>
        <v>0</v>
      </c>
      <c r="X35" s="4">
        <f>SUM(Sheet1!BC43,Sheet1!BE43,Sheet1!BG43,Sheet1!BI43,Sheet1!BK43,Sheet1!BM43,Sheet1!BO43,Sheet1!BQ43,Sheet1!BS43)</f>
        <v>0</v>
      </c>
      <c r="Y35" s="4">
        <f>SUM(Sheet1!BU43:CF43)</f>
        <v>8</v>
      </c>
      <c r="Z35" s="4">
        <f>SUM(Sheet1!CI43:CJ43,Sheet1!CM43:CN43,Sheet1!CQ43:CR43,Sheet1!CU43:CV43,Sheet1!CY43:CZ43,Sheet1!DC43:DD43)</f>
        <v>9</v>
      </c>
      <c r="AA35" s="4">
        <f>SUM(Sheet1!CG43:CH43,Sheet1!CK43:CL43,Sheet1!CO43:CP43,Sheet1!CS43:CT43,Sheet1!CW43:CX43,Sheet1!DA43:DB43)</f>
        <v>23</v>
      </c>
      <c r="AB35" s="4">
        <f>SUM(Sheet1!BU43,Sheet1!BW43,Sheet1!BY43,Sheet1!CA43,Sheet1!CC43,Sheet1!CE43)</f>
        <v>1</v>
      </c>
      <c r="AC35" s="4">
        <f>SUM(Sheet1!CI43,Sheet1!CM43,Sheet1!CQ43,Sheet1!CU43,Sheet1!CY43,Sheet1!DC43)</f>
        <v>0</v>
      </c>
      <c r="AD35" s="4">
        <f>SUM(Sheet1!CG43,Sheet1!CK43,Sheet1!CO43,Sheet1!CS43,Sheet1!CW43,Sheet1!DA43)</f>
        <v>1</v>
      </c>
      <c r="AE35" s="4">
        <f t="shared" si="16"/>
        <v>40</v>
      </c>
      <c r="AF35" s="4">
        <f t="shared" si="17"/>
        <v>2</v>
      </c>
      <c r="AG35" s="4">
        <f>SUM(Sheet1!DI43:DT43)</f>
        <v>0</v>
      </c>
      <c r="AH35" s="4">
        <f>SUM(Sheet1!DG43:DH43,Sheet1!DW43:DX43,Sheet1!EA43:EB43,Sheet1!EE43:EF43,Sheet1!EI43:EJ43,Sheet1!EM43:EN43,Sheet1!EQ43:ER43)</f>
        <v>84</v>
      </c>
      <c r="AI35" s="4">
        <f>SUM(Sheet1!DU43:DV43,Sheet1!DY43:DZ43,Sheet1!EC43:ED43,Sheet1!EG43:EH43,Sheet1!EK43:EL43,Sheet1!EO43:EP43)</f>
        <v>0</v>
      </c>
      <c r="AJ35" s="4">
        <f>SUM(Sheet1!DI43,Sheet1!DK43,Sheet1!DM43,Sheet1!DO43,Sheet1!DQ43,Sheet1!DS43)</f>
        <v>0</v>
      </c>
      <c r="AK35" s="4">
        <f>SUM(Sheet1!DG43,Sheet1!DW43,Sheet1!EA43,Sheet1!EE43,Sheet1!EI43,Sheet1!EM43,Sheet1!EQ43)</f>
        <v>0</v>
      </c>
      <c r="AL35" s="4">
        <f>SUM(Sheet1!DU43,Sheet1!DY43,Sheet1!EC43,Sheet1!EG43,Sheet1!EK43,Sheet1!EO43)</f>
        <v>0</v>
      </c>
      <c r="AM35" s="4">
        <f t="shared" si="18"/>
        <v>84</v>
      </c>
      <c r="AN35" s="4">
        <f t="shared" si="19"/>
        <v>0</v>
      </c>
      <c r="AO35" s="4">
        <f>SUM(Sheet1!ES43:FD43)</f>
        <v>5</v>
      </c>
      <c r="AP35" s="4">
        <f>SUM(Sheet1!FG43:FH43,Sheet1!FK43:FL43,Sheet1!FO43:FP43,Sheet1!FS43:FT43,Sheet1!FW43:FX43,Sheet1!GA43:GB43)</f>
        <v>9</v>
      </c>
      <c r="AQ35" s="4">
        <f>SUM(Sheet1!FE43:FF43,Sheet1!FI43:FJ43,Sheet1!FM43:FN43,Sheet1!FQ43:FR43,Sheet1!FU43:FV43,Sheet1!FY43:FZ43)</f>
        <v>11</v>
      </c>
      <c r="AR35" s="4">
        <f>SUM(Sheet1!ES43,Sheet1!EU43,Sheet1!EW43,Sheet1!EY43,Sheet1!FA43,Sheet1!FC43)</f>
        <v>1</v>
      </c>
      <c r="AS35" s="4">
        <f>SUM(Sheet1!FG43,Sheet1!FK43,Sheet1!FO43,Sheet1!FS43,Sheet1!FW43,Sheet1!GA43)</f>
        <v>1</v>
      </c>
      <c r="AT35" s="4">
        <f>SUM(Sheet1!FY43,Sheet1!FU43,Sheet1!FQ43,Sheet1!FM43,Sheet1!FI43,Sheet1!FE43)</f>
        <v>1</v>
      </c>
      <c r="AU35" s="4">
        <f t="shared" si="20"/>
        <v>25</v>
      </c>
      <c r="AV35" s="4">
        <f t="shared" si="21"/>
        <v>3</v>
      </c>
      <c r="AW35" s="4">
        <f>SUM(Sheet1!IN43:IS43,Sheet1!JG43:JL43)</f>
        <v>0</v>
      </c>
      <c r="AX35" s="4">
        <f>SUM(Sheet1!IU43,Sheet1!IW43,Sheet1!IY43,Sheet1!JA43,Sheet1!JC43,Sheet1!JE43,Sheet1!IM43,Sheet1!JF43,Sheet1!JN43,Sheet1!JP43,Sheet1!JR43,Sheet1!JT43,Sheet1!JV43,Sheet1!JX43)</f>
        <v>1</v>
      </c>
      <c r="AY35" s="4">
        <f>SUM(Sheet1!JW43,Sheet1!JU43,Sheet1!JS43,Sheet1!JQ43,Sheet1!JO43,Sheet1!JM43,Sheet1!JD43,Sheet1!JB43,Sheet1!IZ43,Sheet1!IX43,Sheet1!IV43,Sheet1!IT43)</f>
        <v>0</v>
      </c>
      <c r="AZ35" s="4">
        <f>SUM(Sheet1!IN43:IS43)</f>
        <v>0</v>
      </c>
      <c r="BA35" s="4">
        <f>SUM(Sheet1!IM43,Sheet1!IU43,Sheet1!IW43,Sheet1!IY43,Sheet1!JA43,Sheet1!JC43,Sheet1!JE43)</f>
        <v>1</v>
      </c>
      <c r="BB35" s="4">
        <f>SUM(Sheet1!IT43,Sheet1!IV43,Sheet1!IX43,Sheet1!IZ43,Sheet1!JB43,Sheet1!JD43)</f>
        <v>0</v>
      </c>
      <c r="BC35" s="4">
        <f t="shared" si="22"/>
        <v>1</v>
      </c>
      <c r="BD35" s="4">
        <f t="shared" si="23"/>
        <v>1</v>
      </c>
      <c r="BE35" s="4">
        <f>SUM(Sheet1!OV43,Sheet1!PH43)</f>
        <v>0</v>
      </c>
      <c r="BF35" s="4">
        <f>SUM(Sheet1!OW43:OX43,Sheet1!PI43:PJ43)</f>
        <v>0</v>
      </c>
      <c r="BG35" s="4">
        <f>SUM(Sheet1!OY43,Sheet1!PK43)</f>
        <v>0</v>
      </c>
      <c r="BH35" s="4">
        <f>SUM(Sheet1!PL43:PS43,Sheet1!PV43:PW43)</f>
        <v>1</v>
      </c>
      <c r="BI35" s="4">
        <f>SUM(Sheet1!PT43:PU43,Sheet1!OZ43:PG43)</f>
        <v>4</v>
      </c>
      <c r="BJ35" s="4">
        <f>SUM(Sheet1!OT43)</f>
        <v>0</v>
      </c>
      <c r="BK35" s="4">
        <f>SUM(Sheet1!OU43)</f>
        <v>0</v>
      </c>
      <c r="BL35" s="4">
        <f>SUM(Sheet1!PY43,Sheet1!QK43)</f>
        <v>0</v>
      </c>
      <c r="BM35" s="4">
        <f>SUM(Sheet1!PZ43:QA43,Sheet1!QL43:QM43)</f>
        <v>0</v>
      </c>
      <c r="BN35" s="4">
        <f>SUM(Sheet1!QB43,Sheet1!QN43)</f>
        <v>0</v>
      </c>
      <c r="BO35" s="4">
        <f>SUM(Sheet1!QO43:QV43,Sheet1!QY43:QZ43)</f>
        <v>68</v>
      </c>
      <c r="BP35" s="4">
        <f>SUM(Sheet1!QC43:QJ43,Sheet1!QW43:QX43)</f>
        <v>164</v>
      </c>
      <c r="BQ35" s="4">
        <f>SUM(Sheet1!NT43)</f>
        <v>0</v>
      </c>
      <c r="BR35" s="4">
        <f>Sheet1!KR43</f>
        <v>1</v>
      </c>
      <c r="BS35" s="4">
        <f>Sheet1!KS43</f>
        <v>1</v>
      </c>
      <c r="BT35" s="4">
        <f>Sheet1!KU43</f>
        <v>0</v>
      </c>
      <c r="BU35" s="4">
        <f>Sheet1!KV43</f>
        <v>0</v>
      </c>
      <c r="BV35" s="4">
        <f>Sheet1!ZU43</f>
        <v>3</v>
      </c>
      <c r="BW35" s="4">
        <f>Sheet1!ZV43</f>
        <v>4</v>
      </c>
      <c r="BX35" s="4">
        <f>SUM(Sheet1!XI43:XJ43)</f>
        <v>5</v>
      </c>
      <c r="BY35" s="4">
        <f>SUM(Sheet1!YO43:YP43)</f>
        <v>0</v>
      </c>
      <c r="BZ35" s="70" t="str">
        <f>IFERROR(SUM(Sheet1!XM43:XN43)/SUM(Sheet1!YA43:YB43),"")</f>
        <v/>
      </c>
      <c r="CA35" s="70" t="str">
        <f>IFERROR(SUM(Sheet1!XO43:XP43,Sheet1!XQ43,Sheet1!XV43)/SUM(Sheet1!YC43:YD43,Sheet1!YE43,Sheet1!YJ43),"")</f>
        <v/>
      </c>
      <c r="CB35" s="70" t="str">
        <f>IFERROR(SUM(Sheet1!XR43:XU43,Sheet1!XW43:XZ43)/SUM(Sheet1!YF43:YI43,Sheet1!YK43:YN43),"")</f>
        <v/>
      </c>
      <c r="CC35" s="72">
        <f>SUM(Sheet1!YW43)</f>
        <v>0</v>
      </c>
      <c r="CD35" s="72">
        <f>Sheet1!YU43</f>
        <v>0</v>
      </c>
      <c r="CE35" s="72">
        <f>Sheet1!YV43</f>
        <v>0</v>
      </c>
      <c r="CF35" s="70" t="str">
        <f>IFERROR(Sheet1!YW43/Sheet1!ZB43,"")</f>
        <v/>
      </c>
      <c r="CG35" s="70" t="str">
        <f>IFERROR(Sheet1!YU43/Sheet1!YZ43,"")</f>
        <v/>
      </c>
      <c r="CH35" s="70" t="str">
        <f>IFERROR(Sheet1!YV43/Sheet1!ZA43,"")</f>
        <v/>
      </c>
      <c r="CI35" s="72">
        <f>Sheet1!ZC43</f>
        <v>0</v>
      </c>
      <c r="CJ35" s="72">
        <f>Sheet1!ZD43</f>
        <v>0</v>
      </c>
      <c r="CK35" s="72">
        <f>Sheet1!ZE43</f>
        <v>0</v>
      </c>
      <c r="CL35" s="70" t="str">
        <f>IFERROR(Sheet1!ZK43/Sheet1!ZH43,"")</f>
        <v/>
      </c>
      <c r="CM35" s="70" t="str">
        <f>IFERROR(Sheet1!ZJ43/Sheet1!ZG43,"")</f>
        <v/>
      </c>
      <c r="CN35" s="70" t="str">
        <f>IFERROR((Sheet1!ZI43-Sheet1!ZK43)/(Sheet1!ZF43-Sheet1!ZH43),"")</f>
        <v/>
      </c>
      <c r="CO35" s="70" t="str">
        <f>IFERROR(Sheet1!ZQ43/Sheet1!ZN43,"")</f>
        <v/>
      </c>
      <c r="CP35" s="70" t="str">
        <f>IFERROR(Sheet1!ZT43/Sheet1!ZN43,"")</f>
        <v/>
      </c>
      <c r="CQ35" s="70" t="str">
        <f>IFERROR(Sheet1!ZP43/Sheet1!ZM43,"")</f>
        <v/>
      </c>
      <c r="CR35" s="70" t="str">
        <f>IFERROR(Sheet1!ZS43/Sheet1!ZM43,"")</f>
        <v/>
      </c>
      <c r="CS35" s="70" t="str">
        <f>IFERROR((Sheet1!ZO43-Sheet1!ZQ43)/(Sheet1!ZL43-Sheet1!ZN43),"")</f>
        <v/>
      </c>
      <c r="CT35" s="70" t="str">
        <f>IFERROR((Sheet1!ZR43-Sheet1!ZT43)/(Sheet1!ZL43-Sheet1!ZN43),"")</f>
        <v/>
      </c>
    </row>
    <row r="36" spans="1:98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SUM(Sheet1!G44:R44)</f>
        <v>0</v>
      </c>
      <c r="D36" s="4">
        <f>SUM(Sheet1!U44:V44,Sheet1!Y44:Z44,Sheet1!AC44:AD44,Sheet1!AG44:AH44,Sheet1!AK44:AL44,Sheet1!AO44:AP44)</f>
        <v>0</v>
      </c>
      <c r="E36" s="4">
        <f>SUM(Sheet1!S44:T44,Sheet1!W44:X44,Sheet1!AA44:AB44,Sheet1!AE44:AF44,Sheet1!AI44:AJ44,Sheet1!AM44:AN44)</f>
        <v>0</v>
      </c>
      <c r="F36" s="4">
        <f>SUM(Sheet1!G44,Sheet1!I44,Sheet1!K44,Sheet1!M44,Sheet1!O44,Sheet1!Q44)</f>
        <v>0</v>
      </c>
      <c r="G36" s="4">
        <f>SUM(Sheet1!U44,Sheet1!Y44,Sheet1!AC44,Sheet1!AG44,Sheet1!AK44,Sheet1!AO44)</f>
        <v>0</v>
      </c>
      <c r="H36" s="4">
        <f>SUM(Sheet1!S44,Sheet1!W44,Sheet1!AA44,Sheet1!AE44,Sheet1!AI44,Sheet1!AM44)</f>
        <v>0</v>
      </c>
      <c r="I36" s="4">
        <f t="shared" si="12"/>
        <v>0</v>
      </c>
      <c r="J36" s="4">
        <f t="shared" si="13"/>
        <v>0</v>
      </c>
      <c r="K36" s="4">
        <f>SUM(Sheet1!AU44:AX44)</f>
        <v>0</v>
      </c>
      <c r="L36" s="4">
        <f>SUM(Sheet1!AU44,Sheet1!AW44)</f>
        <v>0</v>
      </c>
      <c r="M36" s="4">
        <f>SUM(Sheet1!LX44:MC44,Sheet1!MV44:NA44)</f>
        <v>2</v>
      </c>
      <c r="N36" s="4">
        <f>SUM(Sheet1!ME44,Sheet1!MG44,Sheet1!MI44,Sheet1!MK44,Sheet1!MM44,Sheet1!MO44,Sheet1!MQ44,Sheet1!MS44,Sheet1!MU44,Sheet1!NC44,Sheet1!NE44,Sheet1!NG44,Sheet1!NI44,Sheet1!NK44,Sheet1!NM44,Sheet1!NO44,Sheet1!NQ44,Sheet1!NS44)</f>
        <v>2</v>
      </c>
      <c r="O36" s="4">
        <f>SUM(Sheet1!MD44,Sheet1!MF44,Sheet1!MH44,Sheet1!MJ44,Sheet1!ML44,Sheet1!MN44,Sheet1!MP44,Sheet1!MR44,Sheet1!MT44,Sheet1!NB44,Sheet1!ND44,Sheet1!NF44,Sheet1!NH44,Sheet1!NJ44,Sheet1!NL44,Sheet1!NN44,Sheet1!NP44,Sheet1!NR44)</f>
        <v>1</v>
      </c>
      <c r="P36" s="4">
        <f>SUM(Sheet1!LX44:MC44)</f>
        <v>0</v>
      </c>
      <c r="Q36" s="4">
        <f>SUM(Sheet1!ME44,Sheet1!MG44,Sheet1!MI44,Sheet1!MK44,Sheet1!MM44,Sheet1!MO44,Sheet1!MQ44,Sheet1!MS44,Sheet1!MU44)</f>
        <v>0</v>
      </c>
      <c r="R36" s="4">
        <f>SUM(Sheet1!MD44,Sheet1!MF44,Sheet1!MH44,Sheet1!MJ44,Sheet1!ML44,Sheet1!MN44,Sheet1!MP44,Sheet1!MR44,Sheet1!MT44)</f>
        <v>0</v>
      </c>
      <c r="S36" s="4">
        <f t="shared" si="14"/>
        <v>5</v>
      </c>
      <c r="T36" s="4">
        <f t="shared" si="15"/>
        <v>0</v>
      </c>
      <c r="U36" s="4">
        <f>SUM(Sheet1!KA44:KB44,Sheet1!KD44:KE44,Sheet1!KG44:KH44,Sheet1!KJ44:KK44)</f>
        <v>0</v>
      </c>
      <c r="V36" s="4">
        <f>SUM(Sheet1!KA44,Sheet1!KD44,Sheet1!KG44,Sheet1!KJ44)</f>
        <v>0</v>
      </c>
      <c r="W36" s="4">
        <f>SUM(Sheet1!BC44:BT44)</f>
        <v>0</v>
      </c>
      <c r="X36" s="4">
        <f>SUM(Sheet1!BC44,Sheet1!BE44,Sheet1!BG44,Sheet1!BI44,Sheet1!BK44,Sheet1!BM44,Sheet1!BO44,Sheet1!BQ44,Sheet1!BS44)</f>
        <v>0</v>
      </c>
      <c r="Y36" s="4">
        <f>SUM(Sheet1!BU44:CF44)</f>
        <v>0</v>
      </c>
      <c r="Z36" s="4">
        <f>SUM(Sheet1!CI44:CJ44,Sheet1!CM44:CN44,Sheet1!CQ44:CR44,Sheet1!CU44:CV44,Sheet1!CY44:CZ44,Sheet1!DC44:DD44)</f>
        <v>0</v>
      </c>
      <c r="AA36" s="4">
        <f>SUM(Sheet1!CG44:CH44,Sheet1!CK44:CL44,Sheet1!CO44:CP44,Sheet1!CS44:CT44,Sheet1!CW44:CX44,Sheet1!DA44:DB44)</f>
        <v>0</v>
      </c>
      <c r="AB36" s="4">
        <f>SUM(Sheet1!BU44,Sheet1!BW44,Sheet1!BY44,Sheet1!CA44,Sheet1!CC44,Sheet1!CE44)</f>
        <v>0</v>
      </c>
      <c r="AC36" s="4">
        <f>SUM(Sheet1!CI44,Sheet1!CM44,Sheet1!CQ44,Sheet1!CU44,Sheet1!CY44,Sheet1!DC44)</f>
        <v>0</v>
      </c>
      <c r="AD36" s="4">
        <f>SUM(Sheet1!CG44,Sheet1!CK44,Sheet1!CO44,Sheet1!CS44,Sheet1!CW44,Sheet1!DA44)</f>
        <v>0</v>
      </c>
      <c r="AE36" s="4">
        <f t="shared" si="16"/>
        <v>0</v>
      </c>
      <c r="AF36" s="4">
        <f t="shared" si="17"/>
        <v>0</v>
      </c>
      <c r="AG36" s="4">
        <f>SUM(Sheet1!DI44:DT44)</f>
        <v>0</v>
      </c>
      <c r="AH36" s="4">
        <f>SUM(Sheet1!DG44:DH44,Sheet1!DW44:DX44,Sheet1!EA44:EB44,Sheet1!EE44:EF44,Sheet1!EI44:EJ44,Sheet1!EM44:EN44,Sheet1!EQ44:ER44)</f>
        <v>0</v>
      </c>
      <c r="AI36" s="4">
        <f>SUM(Sheet1!DU44:DV44,Sheet1!DY44:DZ44,Sheet1!EC44:ED44,Sheet1!EG44:EH44,Sheet1!EK44:EL44,Sheet1!EO44:EP44)</f>
        <v>0</v>
      </c>
      <c r="AJ36" s="4">
        <f>SUM(Sheet1!DI44,Sheet1!DK44,Sheet1!DM44,Sheet1!DO44,Sheet1!DQ44,Sheet1!DS44)</f>
        <v>0</v>
      </c>
      <c r="AK36" s="4">
        <f>SUM(Sheet1!DG44,Sheet1!DW44,Sheet1!EA44,Sheet1!EE44,Sheet1!EI44,Sheet1!EM44,Sheet1!EQ44)</f>
        <v>0</v>
      </c>
      <c r="AL36" s="4">
        <f>SUM(Sheet1!DU44,Sheet1!DY44,Sheet1!EC44,Sheet1!EG44,Sheet1!EK44,Sheet1!EO44)</f>
        <v>0</v>
      </c>
      <c r="AM36" s="4">
        <f t="shared" si="18"/>
        <v>0</v>
      </c>
      <c r="AN36" s="4">
        <f t="shared" si="19"/>
        <v>0</v>
      </c>
      <c r="AO36" s="4">
        <f>SUM(Sheet1!ES44:FD44)</f>
        <v>0</v>
      </c>
      <c r="AP36" s="4">
        <f>SUM(Sheet1!FG44:FH44,Sheet1!FK44:FL44,Sheet1!FO44:FP44,Sheet1!FS44:FT44,Sheet1!FW44:FX44,Sheet1!GA44:GB44)</f>
        <v>0</v>
      </c>
      <c r="AQ36" s="4">
        <f>SUM(Sheet1!FE44:FF44,Sheet1!FI44:FJ44,Sheet1!FM44:FN44,Sheet1!FQ44:FR44,Sheet1!FU44:FV44,Sheet1!FY44:FZ44)</f>
        <v>0</v>
      </c>
      <c r="AR36" s="4">
        <f>SUM(Sheet1!ES44,Sheet1!EU44,Sheet1!EW44,Sheet1!EY44,Sheet1!FA44,Sheet1!FC44)</f>
        <v>0</v>
      </c>
      <c r="AS36" s="4">
        <f>SUM(Sheet1!FG44,Sheet1!FK44,Sheet1!FO44,Sheet1!FS44,Sheet1!FW44,Sheet1!GA44)</f>
        <v>0</v>
      </c>
      <c r="AT36" s="4">
        <f>SUM(Sheet1!FY44,Sheet1!FU44,Sheet1!FQ44,Sheet1!FM44,Sheet1!FI44,Sheet1!FE44)</f>
        <v>0</v>
      </c>
      <c r="AU36" s="4">
        <f t="shared" si="20"/>
        <v>0</v>
      </c>
      <c r="AV36" s="4">
        <f t="shared" si="21"/>
        <v>0</v>
      </c>
      <c r="AW36" s="4">
        <f>SUM(Sheet1!IN44:IS44,Sheet1!JG44:JL44)</f>
        <v>0</v>
      </c>
      <c r="AX36" s="4">
        <f>SUM(Sheet1!IU44,Sheet1!IW44,Sheet1!IY44,Sheet1!JA44,Sheet1!JC44,Sheet1!JE44,Sheet1!IM44,Sheet1!JF44,Sheet1!JN44,Sheet1!JP44,Sheet1!JR44,Sheet1!JT44,Sheet1!JV44,Sheet1!JX44)</f>
        <v>0</v>
      </c>
      <c r="AY36" s="4">
        <f>SUM(Sheet1!JW44,Sheet1!JU44,Sheet1!JS44,Sheet1!JQ44,Sheet1!JO44,Sheet1!JM44,Sheet1!JD44,Sheet1!JB44,Sheet1!IZ44,Sheet1!IX44,Sheet1!IV44,Sheet1!IT44)</f>
        <v>0</v>
      </c>
      <c r="AZ36" s="4">
        <f>SUM(Sheet1!IN44:IS44)</f>
        <v>0</v>
      </c>
      <c r="BA36" s="4">
        <f>SUM(Sheet1!IM44,Sheet1!IU44,Sheet1!IW44,Sheet1!IY44,Sheet1!JA44,Sheet1!JC44,Sheet1!JE44)</f>
        <v>0</v>
      </c>
      <c r="BB36" s="4">
        <f>SUM(Sheet1!IT44,Sheet1!IV44,Sheet1!IX44,Sheet1!IZ44,Sheet1!JB44,Sheet1!JD44)</f>
        <v>0</v>
      </c>
      <c r="BC36" s="4">
        <f t="shared" si="22"/>
        <v>0</v>
      </c>
      <c r="BD36" s="4">
        <f t="shared" si="23"/>
        <v>0</v>
      </c>
      <c r="BE36" s="4">
        <f>SUM(Sheet1!OV44,Sheet1!PH44)</f>
        <v>0</v>
      </c>
      <c r="BF36" s="4">
        <f>SUM(Sheet1!OW44:OX44,Sheet1!PI44:PJ44)</f>
        <v>0</v>
      </c>
      <c r="BG36" s="4">
        <f>SUM(Sheet1!OY44,Sheet1!PK44)</f>
        <v>0</v>
      </c>
      <c r="BH36" s="4">
        <f>SUM(Sheet1!PL44:PS44,Sheet1!PV44:PW44)</f>
        <v>1</v>
      </c>
      <c r="BI36" s="4">
        <f>SUM(Sheet1!PT44:PU44,Sheet1!OZ44:PG44)</f>
        <v>2</v>
      </c>
      <c r="BJ36" s="4">
        <f>SUM(Sheet1!OT44)</f>
        <v>0</v>
      </c>
      <c r="BK36" s="4">
        <f>SUM(Sheet1!OU44)</f>
        <v>0</v>
      </c>
      <c r="BL36" s="4">
        <f>SUM(Sheet1!PY44,Sheet1!QK44)</f>
        <v>0</v>
      </c>
      <c r="BM36" s="4">
        <f>SUM(Sheet1!PZ44:QA44,Sheet1!QL44:QM44)</f>
        <v>0</v>
      </c>
      <c r="BN36" s="4">
        <f>SUM(Sheet1!QB44,Sheet1!QN44)</f>
        <v>0</v>
      </c>
      <c r="BO36" s="4">
        <f>SUM(Sheet1!QO44:QV44,Sheet1!QY44:QZ44)</f>
        <v>25</v>
      </c>
      <c r="BP36" s="4">
        <f>SUM(Sheet1!QC44:QJ44,Sheet1!QW44:QX44)</f>
        <v>46</v>
      </c>
      <c r="BQ36" s="4">
        <f>SUM(Sheet1!NT44)</f>
        <v>5</v>
      </c>
      <c r="BR36" s="4">
        <f>Sheet1!KR44</f>
        <v>0</v>
      </c>
      <c r="BS36" s="4">
        <f>Sheet1!KS44</f>
        <v>0</v>
      </c>
      <c r="BT36" s="4">
        <f>Sheet1!KU44</f>
        <v>0</v>
      </c>
      <c r="BU36" s="4">
        <f>Sheet1!KV44</f>
        <v>0</v>
      </c>
      <c r="BV36" s="4">
        <f>Sheet1!ZU44</f>
        <v>0</v>
      </c>
      <c r="BW36" s="4">
        <f>Sheet1!ZV44</f>
        <v>0</v>
      </c>
      <c r="BX36" s="4">
        <f>SUM(Sheet1!XI44:XJ44)</f>
        <v>0</v>
      </c>
      <c r="BY36" s="4">
        <f>SUM(Sheet1!YO44:YP44)</f>
        <v>0</v>
      </c>
      <c r="BZ36" s="70" t="str">
        <f>IFERROR(SUM(Sheet1!XM44:XN44)/SUM(Sheet1!YA44:YB44),"")</f>
        <v/>
      </c>
      <c r="CA36" s="70" t="str">
        <f>IFERROR(SUM(Sheet1!XO44:XP44,Sheet1!XQ44,Sheet1!XV44)/SUM(Sheet1!YC44:YD44,Sheet1!YE44,Sheet1!YJ44),"")</f>
        <v/>
      </c>
      <c r="CB36" s="70" t="str">
        <f>IFERROR(SUM(Sheet1!XR44:XU44,Sheet1!XW44:XZ44)/SUM(Sheet1!YF44:YI44,Sheet1!YK44:YN44),"")</f>
        <v/>
      </c>
      <c r="CC36" s="72">
        <f>SUM(Sheet1!YW44)</f>
        <v>0</v>
      </c>
      <c r="CD36" s="72">
        <f>Sheet1!YU44</f>
        <v>0</v>
      </c>
      <c r="CE36" s="72">
        <f>Sheet1!YV44</f>
        <v>0</v>
      </c>
      <c r="CF36" s="70" t="str">
        <f>IFERROR(Sheet1!YW44/Sheet1!ZB44,"")</f>
        <v/>
      </c>
      <c r="CG36" s="70" t="str">
        <f>IFERROR(Sheet1!YU44/Sheet1!YZ44,"")</f>
        <v/>
      </c>
      <c r="CH36" s="70" t="str">
        <f>IFERROR(Sheet1!YV44/Sheet1!ZA44,"")</f>
        <v/>
      </c>
      <c r="CI36" s="72">
        <f>Sheet1!ZC44</f>
        <v>0</v>
      </c>
      <c r="CJ36" s="72">
        <f>Sheet1!ZD44</f>
        <v>0</v>
      </c>
      <c r="CK36" s="72">
        <f>Sheet1!ZE44</f>
        <v>0</v>
      </c>
      <c r="CL36" s="70" t="str">
        <f>IFERROR(Sheet1!ZK44/Sheet1!ZH44,"")</f>
        <v/>
      </c>
      <c r="CM36" s="70" t="str">
        <f>IFERROR(Sheet1!ZJ44/Sheet1!ZG44,"")</f>
        <v/>
      </c>
      <c r="CN36" s="70" t="str">
        <f>IFERROR((Sheet1!ZI44-Sheet1!ZK44)/(Sheet1!ZF44-Sheet1!ZH44),"")</f>
        <v/>
      </c>
      <c r="CO36" s="70" t="str">
        <f>IFERROR(Sheet1!ZQ44/Sheet1!ZN44,"")</f>
        <v/>
      </c>
      <c r="CP36" s="70" t="str">
        <f>IFERROR(Sheet1!ZT44/Sheet1!ZN44,"")</f>
        <v/>
      </c>
      <c r="CQ36" s="70" t="str">
        <f>IFERROR(Sheet1!ZP44/Sheet1!ZM44,"")</f>
        <v/>
      </c>
      <c r="CR36" s="70" t="str">
        <f>IFERROR(Sheet1!ZS44/Sheet1!ZM44,"")</f>
        <v/>
      </c>
      <c r="CS36" s="70" t="str">
        <f>IFERROR((Sheet1!ZO44-Sheet1!ZQ44)/(Sheet1!ZL44-Sheet1!ZN44),"")</f>
        <v/>
      </c>
      <c r="CT36" s="70" t="str">
        <f>IFERROR((Sheet1!ZR44-Sheet1!ZT44)/(Sheet1!ZL44-Sheet1!ZN44),"")</f>
        <v/>
      </c>
    </row>
    <row r="37" spans="1:98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SUM(Sheet1!G45:R45)</f>
        <v>0</v>
      </c>
      <c r="D37" s="4">
        <f>SUM(Sheet1!U45:V45,Sheet1!Y45:Z45,Sheet1!AC45:AD45,Sheet1!AG45:AH45,Sheet1!AK45:AL45,Sheet1!AO45:AP45)</f>
        <v>0</v>
      </c>
      <c r="E37" s="4">
        <f>SUM(Sheet1!S45:T45,Sheet1!W45:X45,Sheet1!AA45:AB45,Sheet1!AE45:AF45,Sheet1!AI45:AJ45,Sheet1!AM45:AN45)</f>
        <v>0</v>
      </c>
      <c r="F37" s="4">
        <f>SUM(Sheet1!G45,Sheet1!I45,Sheet1!K45,Sheet1!M45,Sheet1!O45,Sheet1!Q45)</f>
        <v>0</v>
      </c>
      <c r="G37" s="4">
        <f>SUM(Sheet1!U45,Sheet1!Y45,Sheet1!AC45,Sheet1!AG45,Sheet1!AK45,Sheet1!AO45)</f>
        <v>0</v>
      </c>
      <c r="H37" s="4">
        <f>SUM(Sheet1!S45,Sheet1!W45,Sheet1!AA45,Sheet1!AE45,Sheet1!AI45,Sheet1!AM45)</f>
        <v>0</v>
      </c>
      <c r="I37" s="4">
        <f t="shared" si="12"/>
        <v>0</v>
      </c>
      <c r="J37" s="4">
        <f t="shared" si="13"/>
        <v>0</v>
      </c>
      <c r="K37" s="4">
        <f>SUM(Sheet1!AU45:AX45)</f>
        <v>0</v>
      </c>
      <c r="L37" s="4">
        <f>SUM(Sheet1!AU45,Sheet1!AW45)</f>
        <v>0</v>
      </c>
      <c r="M37" s="4">
        <f>SUM(Sheet1!LX45:MC45,Sheet1!MV45:NA45)</f>
        <v>0</v>
      </c>
      <c r="N37" s="4">
        <f>SUM(Sheet1!ME45,Sheet1!MG45,Sheet1!MI45,Sheet1!MK45,Sheet1!MM45,Sheet1!MO45,Sheet1!MQ45,Sheet1!MS45,Sheet1!MU45,Sheet1!NC45,Sheet1!NE45,Sheet1!NG45,Sheet1!NI45,Sheet1!NK45,Sheet1!NM45,Sheet1!NO45,Sheet1!NQ45,Sheet1!NS45)</f>
        <v>0</v>
      </c>
      <c r="O37" s="4">
        <f>SUM(Sheet1!MD45,Sheet1!MF45,Sheet1!MH45,Sheet1!MJ45,Sheet1!ML45,Sheet1!MN45,Sheet1!MP45,Sheet1!MR45,Sheet1!MT45,Sheet1!NB45,Sheet1!ND45,Sheet1!NF45,Sheet1!NH45,Sheet1!NJ45,Sheet1!NL45,Sheet1!NN45,Sheet1!NP45,Sheet1!NR45)</f>
        <v>0</v>
      </c>
      <c r="P37" s="4">
        <f>SUM(Sheet1!LX45:MC45)</f>
        <v>0</v>
      </c>
      <c r="Q37" s="4">
        <f>SUM(Sheet1!ME45,Sheet1!MG45,Sheet1!MI45,Sheet1!MK45,Sheet1!MM45,Sheet1!MO45,Sheet1!MQ45,Sheet1!MS45,Sheet1!MU45)</f>
        <v>0</v>
      </c>
      <c r="R37" s="4">
        <f>SUM(Sheet1!MD45,Sheet1!MF45,Sheet1!MH45,Sheet1!MJ45,Sheet1!ML45,Sheet1!MN45,Sheet1!MP45,Sheet1!MR45,Sheet1!MT45)</f>
        <v>0</v>
      </c>
      <c r="S37" s="4">
        <f t="shared" si="14"/>
        <v>0</v>
      </c>
      <c r="T37" s="4">
        <f t="shared" si="15"/>
        <v>0</v>
      </c>
      <c r="U37" s="4">
        <f>SUM(Sheet1!KA45:KB45,Sheet1!KD45:KE45,Sheet1!KG45:KH45,Sheet1!KJ45:KK45)</f>
        <v>144</v>
      </c>
      <c r="V37" s="4">
        <f>SUM(Sheet1!KA45,Sheet1!KD45,Sheet1!KG45,Sheet1!KJ45)</f>
        <v>0</v>
      </c>
      <c r="W37" s="4">
        <f>SUM(Sheet1!BC45:BT45)</f>
        <v>0</v>
      </c>
      <c r="X37" s="4">
        <f>SUM(Sheet1!BC45,Sheet1!BE45,Sheet1!BG45,Sheet1!BI45,Sheet1!BK45,Sheet1!BM45,Sheet1!BO45,Sheet1!BQ45,Sheet1!BS45)</f>
        <v>0</v>
      </c>
      <c r="Y37" s="4">
        <f>SUM(Sheet1!BU45:CF45)</f>
        <v>0</v>
      </c>
      <c r="Z37" s="4">
        <f>SUM(Sheet1!CI45:CJ45,Sheet1!CM45:CN45,Sheet1!CQ45:CR45,Sheet1!CU45:CV45,Sheet1!CY45:CZ45,Sheet1!DC45:DD45)</f>
        <v>0</v>
      </c>
      <c r="AA37" s="4">
        <f>SUM(Sheet1!CG45:CH45,Sheet1!CK45:CL45,Sheet1!CO45:CP45,Sheet1!CS45:CT45,Sheet1!CW45:CX45,Sheet1!DA45:DB45)</f>
        <v>0</v>
      </c>
      <c r="AB37" s="4">
        <f>SUM(Sheet1!BU45,Sheet1!BW45,Sheet1!BY45,Sheet1!CA45,Sheet1!CC45,Sheet1!CE45)</f>
        <v>0</v>
      </c>
      <c r="AC37" s="4">
        <f>SUM(Sheet1!CI45,Sheet1!CM45,Sheet1!CQ45,Sheet1!CU45,Sheet1!CY45,Sheet1!DC45)</f>
        <v>0</v>
      </c>
      <c r="AD37" s="4">
        <f>SUM(Sheet1!CG45,Sheet1!CK45,Sheet1!CO45,Sheet1!CS45,Sheet1!CW45,Sheet1!DA45)</f>
        <v>0</v>
      </c>
      <c r="AE37" s="4">
        <f t="shared" si="16"/>
        <v>0</v>
      </c>
      <c r="AF37" s="4">
        <f t="shared" si="17"/>
        <v>0</v>
      </c>
      <c r="AG37" s="4">
        <f>SUM(Sheet1!DI45:DT45)</f>
        <v>0</v>
      </c>
      <c r="AH37" s="4">
        <f>SUM(Sheet1!DG45:DH45,Sheet1!DW45:DX45,Sheet1!EA45:EB45,Sheet1!EE45:EF45,Sheet1!EI45:EJ45,Sheet1!EM45:EN45,Sheet1!EQ45:ER45)</f>
        <v>134</v>
      </c>
      <c r="AI37" s="4">
        <f>SUM(Sheet1!DU45:DV45,Sheet1!DY45:DZ45,Sheet1!EC45:ED45,Sheet1!EG45:EH45,Sheet1!EK45:EL45,Sheet1!EO45:EP45)</f>
        <v>0</v>
      </c>
      <c r="AJ37" s="4">
        <f>SUM(Sheet1!DI45,Sheet1!DK45,Sheet1!DM45,Sheet1!DO45,Sheet1!DQ45,Sheet1!DS45)</f>
        <v>0</v>
      </c>
      <c r="AK37" s="4">
        <f>SUM(Sheet1!DG45,Sheet1!DW45,Sheet1!EA45,Sheet1!EE45,Sheet1!EI45,Sheet1!EM45,Sheet1!EQ45)</f>
        <v>0</v>
      </c>
      <c r="AL37" s="4">
        <f>SUM(Sheet1!DU45,Sheet1!DY45,Sheet1!EC45,Sheet1!EG45,Sheet1!EK45,Sheet1!EO45)</f>
        <v>0</v>
      </c>
      <c r="AM37" s="4">
        <f t="shared" si="18"/>
        <v>134</v>
      </c>
      <c r="AN37" s="4">
        <f t="shared" si="19"/>
        <v>0</v>
      </c>
      <c r="AO37" s="4">
        <f>SUM(Sheet1!ES45:FD45)</f>
        <v>0</v>
      </c>
      <c r="AP37" s="4">
        <f>SUM(Sheet1!FG45:FH45,Sheet1!FK45:FL45,Sheet1!FO45:FP45,Sheet1!FS45:FT45,Sheet1!FW45:FX45,Sheet1!GA45:GB45)</f>
        <v>67</v>
      </c>
      <c r="AQ37" s="4">
        <f>SUM(Sheet1!FE45:FF45,Sheet1!FI45:FJ45,Sheet1!FM45:FN45,Sheet1!FQ45:FR45,Sheet1!FU45:FV45,Sheet1!FY45:FZ45)</f>
        <v>71</v>
      </c>
      <c r="AR37" s="4">
        <f>SUM(Sheet1!ES45,Sheet1!EU45,Sheet1!EW45,Sheet1!EY45,Sheet1!FA45,Sheet1!FC45)</f>
        <v>0</v>
      </c>
      <c r="AS37" s="4">
        <f>SUM(Sheet1!FG45,Sheet1!FK45,Sheet1!FO45,Sheet1!FS45,Sheet1!FW45,Sheet1!GA45)</f>
        <v>2</v>
      </c>
      <c r="AT37" s="4">
        <f>SUM(Sheet1!FY45,Sheet1!FU45,Sheet1!FQ45,Sheet1!FM45,Sheet1!FI45,Sheet1!FE45)</f>
        <v>7</v>
      </c>
      <c r="AU37" s="4">
        <f t="shared" si="20"/>
        <v>138</v>
      </c>
      <c r="AV37" s="4">
        <f t="shared" si="21"/>
        <v>9</v>
      </c>
      <c r="AW37" s="4">
        <f>SUM(Sheet1!IN45:IS45,Sheet1!JG45:JL45)</f>
        <v>0</v>
      </c>
      <c r="AX37" s="4">
        <f>SUM(Sheet1!IU45,Sheet1!IW45,Sheet1!IY45,Sheet1!JA45,Sheet1!JC45,Sheet1!JE45,Sheet1!IM45,Sheet1!JF45,Sheet1!JN45,Sheet1!JP45,Sheet1!JR45,Sheet1!JT45,Sheet1!JV45,Sheet1!JX45)</f>
        <v>1</v>
      </c>
      <c r="AY37" s="4">
        <f>SUM(Sheet1!JW45,Sheet1!JU45,Sheet1!JS45,Sheet1!JQ45,Sheet1!JO45,Sheet1!JM45,Sheet1!JD45,Sheet1!JB45,Sheet1!IZ45,Sheet1!IX45,Sheet1!IV45,Sheet1!IT45)</f>
        <v>0</v>
      </c>
      <c r="AZ37" s="4">
        <f>SUM(Sheet1!IN45:IS45)</f>
        <v>0</v>
      </c>
      <c r="BA37" s="4">
        <f>SUM(Sheet1!IM45,Sheet1!IU45,Sheet1!IW45,Sheet1!IY45,Sheet1!JA45,Sheet1!JC45,Sheet1!JE45)</f>
        <v>1</v>
      </c>
      <c r="BB37" s="4">
        <f>SUM(Sheet1!IT45,Sheet1!IV45,Sheet1!IX45,Sheet1!IZ45,Sheet1!JB45,Sheet1!JD45)</f>
        <v>0</v>
      </c>
      <c r="BC37" s="4">
        <f t="shared" si="22"/>
        <v>1</v>
      </c>
      <c r="BD37" s="4">
        <f t="shared" si="23"/>
        <v>1</v>
      </c>
      <c r="BE37" s="4">
        <f>SUM(Sheet1!OV45,Sheet1!PH45)</f>
        <v>0</v>
      </c>
      <c r="BF37" s="4">
        <f>SUM(Sheet1!OW45:OX45,Sheet1!PI45:PJ45)</f>
        <v>0</v>
      </c>
      <c r="BG37" s="4">
        <f>SUM(Sheet1!OY45,Sheet1!PK45)</f>
        <v>0</v>
      </c>
      <c r="BH37" s="4">
        <f>SUM(Sheet1!PL45:PS45,Sheet1!PV45:PW45)</f>
        <v>2</v>
      </c>
      <c r="BI37" s="4">
        <f>SUM(Sheet1!PT45:PU45,Sheet1!OZ45:PG45)</f>
        <v>7</v>
      </c>
      <c r="BJ37" s="4">
        <f>SUM(Sheet1!OT45)</f>
        <v>0</v>
      </c>
      <c r="BK37" s="4">
        <f>SUM(Sheet1!OU45)</f>
        <v>0</v>
      </c>
      <c r="BL37" s="4">
        <f>SUM(Sheet1!PY45,Sheet1!QK45)</f>
        <v>0</v>
      </c>
      <c r="BM37" s="4">
        <f>SUM(Sheet1!PZ45:QA45,Sheet1!QL45:QM45)</f>
        <v>0</v>
      </c>
      <c r="BN37" s="4">
        <f>SUM(Sheet1!QB45,Sheet1!QN45)</f>
        <v>0</v>
      </c>
      <c r="BO37" s="4">
        <f>SUM(Sheet1!QO45:QV45,Sheet1!QY45:QZ45)</f>
        <v>91</v>
      </c>
      <c r="BP37" s="4">
        <f>SUM(Sheet1!QC45:QJ45,Sheet1!QW45:QX45)</f>
        <v>175</v>
      </c>
      <c r="BQ37" s="4">
        <f>SUM(Sheet1!NT45)</f>
        <v>0</v>
      </c>
      <c r="BR37" s="4">
        <f>Sheet1!KR45</f>
        <v>2</v>
      </c>
      <c r="BS37" s="4">
        <f>Sheet1!KS45</f>
        <v>0</v>
      </c>
      <c r="BT37" s="4">
        <f>Sheet1!KU45</f>
        <v>0</v>
      </c>
      <c r="BU37" s="4">
        <f>Sheet1!KV45</f>
        <v>0</v>
      </c>
      <c r="BV37" s="4">
        <f>Sheet1!ZU45</f>
        <v>0</v>
      </c>
      <c r="BW37" s="4">
        <f>Sheet1!ZV45</f>
        <v>0</v>
      </c>
      <c r="BX37" s="4">
        <f>SUM(Sheet1!XI45:XJ45)</f>
        <v>9</v>
      </c>
      <c r="BY37" s="4">
        <f>SUM(Sheet1!YO45:YP45)</f>
        <v>0</v>
      </c>
      <c r="BZ37" s="70" t="str">
        <f>IFERROR(SUM(Sheet1!XM45:XN45)/SUM(Sheet1!YA45:YB45),"")</f>
        <v/>
      </c>
      <c r="CA37" s="70" t="str">
        <f>IFERROR(SUM(Sheet1!XO45:XP45,Sheet1!XQ45,Sheet1!XV45)/SUM(Sheet1!YC45:YD45,Sheet1!YE45,Sheet1!YJ45),"")</f>
        <v/>
      </c>
      <c r="CB37" s="70" t="str">
        <f>IFERROR(SUM(Sheet1!XR45:XU45,Sheet1!XW45:XZ45)/SUM(Sheet1!YF45:YI45,Sheet1!YK45:YN45),"")</f>
        <v/>
      </c>
      <c r="CC37" s="72">
        <f>SUM(Sheet1!YW45)</f>
        <v>0</v>
      </c>
      <c r="CD37" s="72">
        <f>Sheet1!YU45</f>
        <v>0</v>
      </c>
      <c r="CE37" s="72">
        <f>Sheet1!YV45</f>
        <v>0</v>
      </c>
      <c r="CF37" s="70" t="str">
        <f>IFERROR(Sheet1!YW45/Sheet1!ZB45,"")</f>
        <v/>
      </c>
      <c r="CG37" s="70" t="str">
        <f>IFERROR(Sheet1!YU45/Sheet1!YZ45,"")</f>
        <v/>
      </c>
      <c r="CH37" s="70" t="str">
        <f>IFERROR(Sheet1!YV45/Sheet1!ZA45,"")</f>
        <v/>
      </c>
      <c r="CI37" s="72">
        <f>Sheet1!ZC45</f>
        <v>0</v>
      </c>
      <c r="CJ37" s="72">
        <f>Sheet1!ZD45</f>
        <v>0</v>
      </c>
      <c r="CK37" s="72">
        <f>Sheet1!ZE45</f>
        <v>0</v>
      </c>
      <c r="CL37" s="70" t="str">
        <f>IFERROR(Sheet1!ZK45/Sheet1!ZH45,"")</f>
        <v/>
      </c>
      <c r="CM37" s="70" t="str">
        <f>IFERROR(Sheet1!ZJ45/Sheet1!ZG45,"")</f>
        <v/>
      </c>
      <c r="CN37" s="70" t="str">
        <f>IFERROR((Sheet1!ZI45-Sheet1!ZK45)/(Sheet1!ZF45-Sheet1!ZH45),"")</f>
        <v/>
      </c>
      <c r="CO37" s="70" t="str">
        <f>IFERROR(Sheet1!ZQ45/Sheet1!ZN45,"")</f>
        <v/>
      </c>
      <c r="CP37" s="70" t="str">
        <f>IFERROR(Sheet1!ZT45/Sheet1!ZN45,"")</f>
        <v/>
      </c>
      <c r="CQ37" s="70" t="str">
        <f>IFERROR(Sheet1!ZP45/Sheet1!ZM45,"")</f>
        <v/>
      </c>
      <c r="CR37" s="70" t="str">
        <f>IFERROR(Sheet1!ZS45/Sheet1!ZM45,"")</f>
        <v/>
      </c>
      <c r="CS37" s="70" t="str">
        <f>IFERROR((Sheet1!ZO45-Sheet1!ZQ45)/(Sheet1!ZL45-Sheet1!ZN45),"")</f>
        <v/>
      </c>
      <c r="CT37" s="70" t="str">
        <f>IFERROR((Sheet1!ZR45-Sheet1!ZT45)/(Sheet1!ZL45-Sheet1!ZN45),"")</f>
        <v/>
      </c>
    </row>
    <row r="38" spans="1:98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SUM(Sheet1!G46:R46)</f>
        <v>0</v>
      </c>
      <c r="D38" s="4">
        <f>SUM(Sheet1!U46:V46,Sheet1!Y46:Z46,Sheet1!AC46:AD46,Sheet1!AG46:AH46,Sheet1!AK46:AL46,Sheet1!AO46:AP46)</f>
        <v>0</v>
      </c>
      <c r="E38" s="4">
        <f>SUM(Sheet1!S46:T46,Sheet1!W46:X46,Sheet1!AA46:AB46,Sheet1!AE46:AF46,Sheet1!AI46:AJ46,Sheet1!AM46:AN46)</f>
        <v>0</v>
      </c>
      <c r="F38" s="4">
        <f>SUM(Sheet1!G46,Sheet1!I46,Sheet1!K46,Sheet1!M46,Sheet1!O46,Sheet1!Q46)</f>
        <v>0</v>
      </c>
      <c r="G38" s="4">
        <f>SUM(Sheet1!U46,Sheet1!Y46,Sheet1!AC46,Sheet1!AG46,Sheet1!AK46,Sheet1!AO46)</f>
        <v>0</v>
      </c>
      <c r="H38" s="4">
        <f>SUM(Sheet1!S46,Sheet1!W46,Sheet1!AA46,Sheet1!AE46,Sheet1!AI46,Sheet1!AM46)</f>
        <v>0</v>
      </c>
      <c r="I38" s="4">
        <f t="shared" si="12"/>
        <v>0</v>
      </c>
      <c r="J38" s="4">
        <f t="shared" si="13"/>
        <v>0</v>
      </c>
      <c r="K38" s="4">
        <f>SUM(Sheet1!AU46:AX46)</f>
        <v>0</v>
      </c>
      <c r="L38" s="4">
        <f>SUM(Sheet1!AU46,Sheet1!AW46)</f>
        <v>0</v>
      </c>
      <c r="M38" s="4">
        <f>SUM(Sheet1!LX46:MC46,Sheet1!MV46:NA46)</f>
        <v>0</v>
      </c>
      <c r="N38" s="4">
        <f>SUM(Sheet1!ME46,Sheet1!MG46,Sheet1!MI46,Sheet1!MK46,Sheet1!MM46,Sheet1!MO46,Sheet1!MQ46,Sheet1!MS46,Sheet1!MU46,Sheet1!NC46,Sheet1!NE46,Sheet1!NG46,Sheet1!NI46,Sheet1!NK46,Sheet1!NM46,Sheet1!NO46,Sheet1!NQ46,Sheet1!NS46)</f>
        <v>0</v>
      </c>
      <c r="O38" s="4">
        <f>SUM(Sheet1!MD46,Sheet1!MF46,Sheet1!MH46,Sheet1!MJ46,Sheet1!ML46,Sheet1!MN46,Sheet1!MP46,Sheet1!MR46,Sheet1!MT46,Sheet1!NB46,Sheet1!ND46,Sheet1!NF46,Sheet1!NH46,Sheet1!NJ46,Sheet1!NL46,Sheet1!NN46,Sheet1!NP46,Sheet1!NR46)</f>
        <v>1</v>
      </c>
      <c r="P38" s="4">
        <f>SUM(Sheet1!LX46:MC46)</f>
        <v>0</v>
      </c>
      <c r="Q38" s="4">
        <f>SUM(Sheet1!ME46,Sheet1!MG46,Sheet1!MI46,Sheet1!MK46,Sheet1!MM46,Sheet1!MO46,Sheet1!MQ46,Sheet1!MS46,Sheet1!MU46)</f>
        <v>0</v>
      </c>
      <c r="R38" s="4">
        <f>SUM(Sheet1!MD46,Sheet1!MF46,Sheet1!MH46,Sheet1!MJ46,Sheet1!ML46,Sheet1!MN46,Sheet1!MP46,Sheet1!MR46,Sheet1!MT46)</f>
        <v>0</v>
      </c>
      <c r="S38" s="4">
        <f t="shared" si="14"/>
        <v>1</v>
      </c>
      <c r="T38" s="4">
        <f t="shared" si="15"/>
        <v>0</v>
      </c>
      <c r="U38" s="4">
        <f>SUM(Sheet1!KA46:KB46,Sheet1!KD46:KE46,Sheet1!KG46:KH46,Sheet1!KJ46:KK46)</f>
        <v>63</v>
      </c>
      <c r="V38" s="4">
        <f>SUM(Sheet1!KA46,Sheet1!KD46,Sheet1!KG46,Sheet1!KJ46)</f>
        <v>2</v>
      </c>
      <c r="W38" s="4">
        <f>SUM(Sheet1!BC46:BT46)</f>
        <v>0</v>
      </c>
      <c r="X38" s="4">
        <f>SUM(Sheet1!BC46,Sheet1!BE46,Sheet1!BG46,Sheet1!BI46,Sheet1!BK46,Sheet1!BM46,Sheet1!BO46,Sheet1!BQ46,Sheet1!BS46)</f>
        <v>0</v>
      </c>
      <c r="Y38" s="4">
        <f>SUM(Sheet1!BU46:CF46)</f>
        <v>16</v>
      </c>
      <c r="Z38" s="4">
        <f>SUM(Sheet1!CI46:CJ46,Sheet1!CM46:CN46,Sheet1!CQ46:CR46,Sheet1!CU46:CV46,Sheet1!CY46:CZ46,Sheet1!DC46:DD46)</f>
        <v>32</v>
      </c>
      <c r="AA38" s="4">
        <f>SUM(Sheet1!CG46:CH46,Sheet1!CK46:CL46,Sheet1!CO46:CP46,Sheet1!CS46:CT46,Sheet1!CW46:CX46,Sheet1!DA46:DB46)</f>
        <v>30</v>
      </c>
      <c r="AB38" s="4">
        <f>SUM(Sheet1!BU46,Sheet1!BW46,Sheet1!BY46,Sheet1!CA46,Sheet1!CC46,Sheet1!CE46)</f>
        <v>1</v>
      </c>
      <c r="AC38" s="4">
        <f>SUM(Sheet1!CI46,Sheet1!CM46,Sheet1!CQ46,Sheet1!CU46,Sheet1!CY46,Sheet1!DC46)</f>
        <v>0</v>
      </c>
      <c r="AD38" s="4">
        <f>SUM(Sheet1!CG46,Sheet1!CK46,Sheet1!CO46,Sheet1!CS46,Sheet1!CW46,Sheet1!DA46)</f>
        <v>1</v>
      </c>
      <c r="AE38" s="4">
        <f t="shared" si="16"/>
        <v>78</v>
      </c>
      <c r="AF38" s="4">
        <f t="shared" si="17"/>
        <v>2</v>
      </c>
      <c r="AG38" s="4">
        <f>SUM(Sheet1!DI46:DT46)</f>
        <v>0</v>
      </c>
      <c r="AH38" s="4">
        <f>SUM(Sheet1!DG46:DH46,Sheet1!DW46:DX46,Sheet1!EA46:EB46,Sheet1!EE46:EF46,Sheet1!EI46:EJ46,Sheet1!EM46:EN46,Sheet1!EQ46:ER46)</f>
        <v>53</v>
      </c>
      <c r="AI38" s="4">
        <f>SUM(Sheet1!DU46:DV46,Sheet1!DY46:DZ46,Sheet1!EC46:ED46,Sheet1!EG46:EH46,Sheet1!EK46:EL46,Sheet1!EO46:EP46)</f>
        <v>0</v>
      </c>
      <c r="AJ38" s="4">
        <f>SUM(Sheet1!DI46,Sheet1!DK46,Sheet1!DM46,Sheet1!DO46,Sheet1!DQ46,Sheet1!DS46)</f>
        <v>0</v>
      </c>
      <c r="AK38" s="4">
        <f>SUM(Sheet1!DG46,Sheet1!DW46,Sheet1!EA46,Sheet1!EE46,Sheet1!EI46,Sheet1!EM46,Sheet1!EQ46)</f>
        <v>0</v>
      </c>
      <c r="AL38" s="4">
        <f>SUM(Sheet1!DU46,Sheet1!DY46,Sheet1!EC46,Sheet1!EG46,Sheet1!EK46,Sheet1!EO46)</f>
        <v>0</v>
      </c>
      <c r="AM38" s="4">
        <f t="shared" si="18"/>
        <v>53</v>
      </c>
      <c r="AN38" s="4">
        <f t="shared" si="19"/>
        <v>0</v>
      </c>
      <c r="AO38" s="4">
        <f>SUM(Sheet1!ES46:FD46)</f>
        <v>0</v>
      </c>
      <c r="AP38" s="4">
        <f>SUM(Sheet1!FG46:FH46,Sheet1!FK46:FL46,Sheet1!FO46:FP46,Sheet1!FS46:FT46,Sheet1!FW46:FX46,Sheet1!GA46:GB46)</f>
        <v>38</v>
      </c>
      <c r="AQ38" s="4">
        <f>SUM(Sheet1!FE46:FF46,Sheet1!FI46:FJ46,Sheet1!FM46:FN46,Sheet1!FQ46:FR46,Sheet1!FU46:FV46,Sheet1!FY46:FZ46)</f>
        <v>38</v>
      </c>
      <c r="AR38" s="4">
        <f>SUM(Sheet1!ES46,Sheet1!EU46,Sheet1!EW46,Sheet1!EY46,Sheet1!FA46,Sheet1!FC46)</f>
        <v>0</v>
      </c>
      <c r="AS38" s="4">
        <f>SUM(Sheet1!FG46,Sheet1!FK46,Sheet1!FO46,Sheet1!FS46,Sheet1!FW46,Sheet1!GA46)</f>
        <v>1</v>
      </c>
      <c r="AT38" s="4">
        <f>SUM(Sheet1!FY46,Sheet1!FU46,Sheet1!FQ46,Sheet1!FM46,Sheet1!FI46,Sheet1!FE46)</f>
        <v>1</v>
      </c>
      <c r="AU38" s="4">
        <f t="shared" si="20"/>
        <v>76</v>
      </c>
      <c r="AV38" s="4">
        <f t="shared" si="21"/>
        <v>2</v>
      </c>
      <c r="AW38" s="4">
        <f>SUM(Sheet1!IN46:IS46,Sheet1!JG46:JL46)</f>
        <v>0</v>
      </c>
      <c r="AX38" s="4">
        <f>SUM(Sheet1!IU46,Sheet1!IW46,Sheet1!IY46,Sheet1!JA46,Sheet1!JC46,Sheet1!JE46,Sheet1!IM46,Sheet1!JF46,Sheet1!JN46,Sheet1!JP46,Sheet1!JR46,Sheet1!JT46,Sheet1!JV46,Sheet1!JX46)</f>
        <v>1</v>
      </c>
      <c r="AY38" s="4">
        <f>SUM(Sheet1!JW46,Sheet1!JU46,Sheet1!JS46,Sheet1!JQ46,Sheet1!JO46,Sheet1!JM46,Sheet1!JD46,Sheet1!JB46,Sheet1!IZ46,Sheet1!IX46,Sheet1!IV46,Sheet1!IT46)</f>
        <v>0</v>
      </c>
      <c r="AZ38" s="4">
        <f>SUM(Sheet1!IN46:IS46)</f>
        <v>0</v>
      </c>
      <c r="BA38" s="4">
        <f>SUM(Sheet1!IM46,Sheet1!IU46,Sheet1!IW46,Sheet1!IY46,Sheet1!JA46,Sheet1!JC46,Sheet1!JE46)</f>
        <v>1</v>
      </c>
      <c r="BB38" s="4">
        <f>SUM(Sheet1!IT46,Sheet1!IV46,Sheet1!IX46,Sheet1!IZ46,Sheet1!JB46,Sheet1!JD46)</f>
        <v>0</v>
      </c>
      <c r="BC38" s="4">
        <f t="shared" si="22"/>
        <v>1</v>
      </c>
      <c r="BD38" s="4">
        <f t="shared" si="23"/>
        <v>1</v>
      </c>
      <c r="BE38" s="4">
        <f>SUM(Sheet1!OV46,Sheet1!PH46)</f>
        <v>0</v>
      </c>
      <c r="BF38" s="4">
        <f>SUM(Sheet1!OW46:OX46,Sheet1!PI46:PJ46)</f>
        <v>0</v>
      </c>
      <c r="BG38" s="4">
        <f>SUM(Sheet1!OY46,Sheet1!PK46)</f>
        <v>0</v>
      </c>
      <c r="BH38" s="4">
        <f>SUM(Sheet1!PL46:PS46,Sheet1!PV46:PW46)</f>
        <v>2</v>
      </c>
      <c r="BI38" s="4">
        <f>SUM(Sheet1!PT46:PU46,Sheet1!OZ46:PG46)</f>
        <v>4</v>
      </c>
      <c r="BJ38" s="4">
        <f>SUM(Sheet1!OT46)</f>
        <v>0</v>
      </c>
      <c r="BK38" s="4">
        <f>SUM(Sheet1!OU46)</f>
        <v>0</v>
      </c>
      <c r="BL38" s="4">
        <f>SUM(Sheet1!PY46,Sheet1!QK46)</f>
        <v>0</v>
      </c>
      <c r="BM38" s="4">
        <f>SUM(Sheet1!PZ46:QA46,Sheet1!QL46:QM46)</f>
        <v>0</v>
      </c>
      <c r="BN38" s="4">
        <f>SUM(Sheet1!QB46,Sheet1!QN46)</f>
        <v>0</v>
      </c>
      <c r="BO38" s="4">
        <f>SUM(Sheet1!QO46:QV46,Sheet1!QY46:QZ46)</f>
        <v>26</v>
      </c>
      <c r="BP38" s="4">
        <f>SUM(Sheet1!QC46:QJ46,Sheet1!QW46:QX46)</f>
        <v>83</v>
      </c>
      <c r="BQ38" s="4">
        <f>SUM(Sheet1!NT46)</f>
        <v>1</v>
      </c>
      <c r="BR38" s="4">
        <f>Sheet1!KR46</f>
        <v>1</v>
      </c>
      <c r="BS38" s="4">
        <f>Sheet1!KS46</f>
        <v>1</v>
      </c>
      <c r="BT38" s="4">
        <f>Sheet1!KU46</f>
        <v>0</v>
      </c>
      <c r="BU38" s="4">
        <f>Sheet1!KV46</f>
        <v>0</v>
      </c>
      <c r="BV38" s="4">
        <f>Sheet1!ZU46</f>
        <v>2</v>
      </c>
      <c r="BW38" s="4">
        <f>Sheet1!ZV46</f>
        <v>0</v>
      </c>
      <c r="BX38" s="4">
        <f>SUM(Sheet1!XI46:XJ46)</f>
        <v>6</v>
      </c>
      <c r="BY38" s="4">
        <f>SUM(Sheet1!YO46:YP46)</f>
        <v>0</v>
      </c>
      <c r="BZ38" s="70" t="str">
        <f>IFERROR(SUM(Sheet1!XM46:XN46)/SUM(Sheet1!YA46:YB46),"")</f>
        <v/>
      </c>
      <c r="CA38" s="70" t="str">
        <f>IFERROR(SUM(Sheet1!XO46:XP46,Sheet1!XQ46,Sheet1!XV46)/SUM(Sheet1!YC46:YD46,Sheet1!YE46,Sheet1!YJ46),"")</f>
        <v/>
      </c>
      <c r="CB38" s="70" t="str">
        <f>IFERROR(SUM(Sheet1!XR46:XU46,Sheet1!XW46:XZ46)/SUM(Sheet1!YF46:YI46,Sheet1!YK46:YN46),"")</f>
        <v/>
      </c>
      <c r="CC38" s="72">
        <f>SUM(Sheet1!YW46)</f>
        <v>0</v>
      </c>
      <c r="CD38" s="72">
        <f>Sheet1!YU46</f>
        <v>0</v>
      </c>
      <c r="CE38" s="72">
        <f>Sheet1!YV46</f>
        <v>0</v>
      </c>
      <c r="CF38" s="70" t="str">
        <f>IFERROR(Sheet1!YW46/Sheet1!ZB46,"")</f>
        <v/>
      </c>
      <c r="CG38" s="70" t="str">
        <f>IFERROR(Sheet1!YU46/Sheet1!YZ46,"")</f>
        <v/>
      </c>
      <c r="CH38" s="70" t="str">
        <f>IFERROR(Sheet1!YV46/Sheet1!ZA46,"")</f>
        <v/>
      </c>
      <c r="CI38" s="72">
        <f>Sheet1!ZC46</f>
        <v>0</v>
      </c>
      <c r="CJ38" s="72">
        <f>Sheet1!ZD46</f>
        <v>0</v>
      </c>
      <c r="CK38" s="72">
        <f>Sheet1!ZE46</f>
        <v>0</v>
      </c>
      <c r="CL38" s="70" t="str">
        <f>IFERROR(Sheet1!ZK46/Sheet1!ZH46,"")</f>
        <v/>
      </c>
      <c r="CM38" s="70" t="str">
        <f>IFERROR(Sheet1!ZJ46/Sheet1!ZG46,"")</f>
        <v/>
      </c>
      <c r="CN38" s="70" t="str">
        <f>IFERROR((Sheet1!ZI46-Sheet1!ZK46)/(Sheet1!ZF46-Sheet1!ZH46),"")</f>
        <v/>
      </c>
      <c r="CO38" s="70" t="str">
        <f>IFERROR(Sheet1!ZQ46/Sheet1!ZN46,"")</f>
        <v/>
      </c>
      <c r="CP38" s="70" t="str">
        <f>IFERROR(Sheet1!ZT46/Sheet1!ZN46,"")</f>
        <v/>
      </c>
      <c r="CQ38" s="70" t="str">
        <f>IFERROR(Sheet1!ZP46/Sheet1!ZM46,"")</f>
        <v/>
      </c>
      <c r="CR38" s="70" t="str">
        <f>IFERROR(Sheet1!ZS46/Sheet1!ZM46,"")</f>
        <v/>
      </c>
      <c r="CS38" s="70" t="str">
        <f>IFERROR((Sheet1!ZO46-Sheet1!ZQ46)/(Sheet1!ZL46-Sheet1!ZN46),"")</f>
        <v/>
      </c>
      <c r="CT38" s="70" t="str">
        <f>IFERROR((Sheet1!ZR46-Sheet1!ZT46)/(Sheet1!ZL46-Sheet1!ZN46),"")</f>
        <v/>
      </c>
    </row>
    <row r="39" spans="1:98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SUM(Sheet1!G47:R47)</f>
        <v>0</v>
      </c>
      <c r="D39" s="4">
        <f>SUM(Sheet1!U47:V47,Sheet1!Y47:Z47,Sheet1!AC47:AD47,Sheet1!AG47:AH47,Sheet1!AK47:AL47,Sheet1!AO47:AP47)</f>
        <v>0</v>
      </c>
      <c r="E39" s="4">
        <f>SUM(Sheet1!S47:T47,Sheet1!W47:X47,Sheet1!AA47:AB47,Sheet1!AE47:AF47,Sheet1!AI47:AJ47,Sheet1!AM47:AN47)</f>
        <v>0</v>
      </c>
      <c r="F39" s="4">
        <f>SUM(Sheet1!G47,Sheet1!I47,Sheet1!K47,Sheet1!M47,Sheet1!O47,Sheet1!Q47)</f>
        <v>0</v>
      </c>
      <c r="G39" s="4">
        <f>SUM(Sheet1!U47,Sheet1!Y47,Sheet1!AC47,Sheet1!AG47,Sheet1!AK47,Sheet1!AO47)</f>
        <v>0</v>
      </c>
      <c r="H39" s="4">
        <f>SUM(Sheet1!S47,Sheet1!W47,Sheet1!AA47,Sheet1!AE47,Sheet1!AI47,Sheet1!AM47)</f>
        <v>0</v>
      </c>
      <c r="I39" s="4">
        <f t="shared" si="12"/>
        <v>0</v>
      </c>
      <c r="J39" s="4">
        <f t="shared" si="13"/>
        <v>0</v>
      </c>
      <c r="K39" s="4">
        <f>SUM(Sheet1!AU47:AX47)</f>
        <v>0</v>
      </c>
      <c r="L39" s="4">
        <f>SUM(Sheet1!AU47,Sheet1!AW47)</f>
        <v>0</v>
      </c>
      <c r="M39" s="4">
        <f>SUM(Sheet1!LX47:MC47,Sheet1!MV47:NA47)</f>
        <v>0</v>
      </c>
      <c r="N39" s="4">
        <f>SUM(Sheet1!ME47,Sheet1!MG47,Sheet1!MI47,Sheet1!MK47,Sheet1!MM47,Sheet1!MO47,Sheet1!MQ47,Sheet1!MS47,Sheet1!MU47,Sheet1!NC47,Sheet1!NE47,Sheet1!NG47,Sheet1!NI47,Sheet1!NK47,Sheet1!NM47,Sheet1!NO47,Sheet1!NQ47,Sheet1!NS47)</f>
        <v>1</v>
      </c>
      <c r="O39" s="4">
        <f>SUM(Sheet1!MD47,Sheet1!MF47,Sheet1!MH47,Sheet1!MJ47,Sheet1!ML47,Sheet1!MN47,Sheet1!MP47,Sheet1!MR47,Sheet1!MT47,Sheet1!NB47,Sheet1!ND47,Sheet1!NF47,Sheet1!NH47,Sheet1!NJ47,Sheet1!NL47,Sheet1!NN47,Sheet1!NP47,Sheet1!NR47)</f>
        <v>1</v>
      </c>
      <c r="P39" s="4">
        <f>SUM(Sheet1!LX47:MC47)</f>
        <v>0</v>
      </c>
      <c r="Q39" s="4">
        <f>SUM(Sheet1!ME47,Sheet1!MG47,Sheet1!MI47,Sheet1!MK47,Sheet1!MM47,Sheet1!MO47,Sheet1!MQ47,Sheet1!MS47,Sheet1!MU47)</f>
        <v>1</v>
      </c>
      <c r="R39" s="4">
        <f>SUM(Sheet1!MD47,Sheet1!MF47,Sheet1!MH47,Sheet1!MJ47,Sheet1!ML47,Sheet1!MN47,Sheet1!MP47,Sheet1!MR47,Sheet1!MT47)</f>
        <v>0</v>
      </c>
      <c r="S39" s="4">
        <f t="shared" si="14"/>
        <v>2</v>
      </c>
      <c r="T39" s="4">
        <f t="shared" si="15"/>
        <v>1</v>
      </c>
      <c r="U39" s="4">
        <f>SUM(Sheet1!KA47:KB47,Sheet1!KD47:KE47,Sheet1!KG47:KH47,Sheet1!KJ47:KK47)</f>
        <v>133</v>
      </c>
      <c r="V39" s="4">
        <f>SUM(Sheet1!KA47,Sheet1!KD47,Sheet1!KG47,Sheet1!KJ47)</f>
        <v>2</v>
      </c>
      <c r="W39" s="4">
        <f>SUM(Sheet1!BC47:BT47)</f>
        <v>1</v>
      </c>
      <c r="X39" s="4">
        <f>SUM(Sheet1!BC47,Sheet1!BE47,Sheet1!BG47,Sheet1!BI47,Sheet1!BK47,Sheet1!BM47,Sheet1!BO47,Sheet1!BQ47,Sheet1!BS47)</f>
        <v>0</v>
      </c>
      <c r="Y39" s="4">
        <f>SUM(Sheet1!BU47:CF47)</f>
        <v>2</v>
      </c>
      <c r="Z39" s="4">
        <f>SUM(Sheet1!CI47:CJ47,Sheet1!CM47:CN47,Sheet1!CQ47:CR47,Sheet1!CU47:CV47,Sheet1!CY47:CZ47,Sheet1!DC47:DD47)</f>
        <v>10</v>
      </c>
      <c r="AA39" s="4">
        <f>SUM(Sheet1!CG47:CH47,Sheet1!CK47:CL47,Sheet1!CO47:CP47,Sheet1!CS47:CT47,Sheet1!CW47:CX47,Sheet1!DA47:DB47)</f>
        <v>18</v>
      </c>
      <c r="AB39" s="4">
        <f>SUM(Sheet1!BU47,Sheet1!BW47,Sheet1!BY47,Sheet1!CA47,Sheet1!CC47,Sheet1!CE47)</f>
        <v>0</v>
      </c>
      <c r="AC39" s="4">
        <f>SUM(Sheet1!CI47,Sheet1!CM47,Sheet1!CQ47,Sheet1!CU47,Sheet1!CY47,Sheet1!DC47)</f>
        <v>0</v>
      </c>
      <c r="AD39" s="4">
        <f>SUM(Sheet1!CG47,Sheet1!CK47,Sheet1!CO47,Sheet1!CS47,Sheet1!CW47,Sheet1!DA47)</f>
        <v>0</v>
      </c>
      <c r="AE39" s="4">
        <f t="shared" si="16"/>
        <v>30</v>
      </c>
      <c r="AF39" s="4">
        <f t="shared" si="17"/>
        <v>0</v>
      </c>
      <c r="AG39" s="4">
        <f>SUM(Sheet1!DI47:DT47)</f>
        <v>0</v>
      </c>
      <c r="AH39" s="4">
        <f>SUM(Sheet1!DG47:DH47,Sheet1!DW47:DX47,Sheet1!EA47:EB47,Sheet1!EE47:EF47,Sheet1!EI47:EJ47,Sheet1!EM47:EN47,Sheet1!EQ47:ER47)</f>
        <v>74</v>
      </c>
      <c r="AI39" s="4">
        <f>SUM(Sheet1!DU47:DV47,Sheet1!DY47:DZ47,Sheet1!EC47:ED47,Sheet1!EG47:EH47,Sheet1!EK47:EL47,Sheet1!EO47:EP47)</f>
        <v>0</v>
      </c>
      <c r="AJ39" s="4">
        <f>SUM(Sheet1!DI47,Sheet1!DK47,Sheet1!DM47,Sheet1!DO47,Sheet1!DQ47,Sheet1!DS47)</f>
        <v>0</v>
      </c>
      <c r="AK39" s="4">
        <f>SUM(Sheet1!DG47,Sheet1!DW47,Sheet1!EA47,Sheet1!EE47,Sheet1!EI47,Sheet1!EM47,Sheet1!EQ47)</f>
        <v>0</v>
      </c>
      <c r="AL39" s="4">
        <f>SUM(Sheet1!DU47,Sheet1!DY47,Sheet1!EC47,Sheet1!EG47,Sheet1!EK47,Sheet1!EO47)</f>
        <v>0</v>
      </c>
      <c r="AM39" s="4">
        <f t="shared" si="18"/>
        <v>74</v>
      </c>
      <c r="AN39" s="4">
        <f t="shared" si="19"/>
        <v>0</v>
      </c>
      <c r="AO39" s="4">
        <f>SUM(Sheet1!ES47:FD47)</f>
        <v>6</v>
      </c>
      <c r="AP39" s="4">
        <f>SUM(Sheet1!FG47:FH47,Sheet1!FK47:FL47,Sheet1!FO47:FP47,Sheet1!FS47:FT47,Sheet1!FW47:FX47,Sheet1!GA47:GB47)</f>
        <v>15</v>
      </c>
      <c r="AQ39" s="4">
        <f>SUM(Sheet1!FE47:FF47,Sheet1!FI47:FJ47,Sheet1!FM47:FN47,Sheet1!FQ47:FR47,Sheet1!FU47:FV47,Sheet1!FY47:FZ47)</f>
        <v>39</v>
      </c>
      <c r="AR39" s="4">
        <f>SUM(Sheet1!ES47,Sheet1!EU47,Sheet1!EW47,Sheet1!EY47,Sheet1!FA47,Sheet1!FC47)</f>
        <v>0</v>
      </c>
      <c r="AS39" s="4">
        <f>SUM(Sheet1!FG47,Sheet1!FK47,Sheet1!FO47,Sheet1!FS47,Sheet1!FW47,Sheet1!GA47)</f>
        <v>1</v>
      </c>
      <c r="AT39" s="4">
        <f>SUM(Sheet1!FY47,Sheet1!FU47,Sheet1!FQ47,Sheet1!FM47,Sheet1!FI47,Sheet1!FE47)</f>
        <v>0</v>
      </c>
      <c r="AU39" s="4">
        <f t="shared" si="20"/>
        <v>60</v>
      </c>
      <c r="AV39" s="4">
        <f t="shared" si="21"/>
        <v>1</v>
      </c>
      <c r="AW39" s="4">
        <f>SUM(Sheet1!IN47:IS47,Sheet1!JG47:JL47)</f>
        <v>0</v>
      </c>
      <c r="AX39" s="4">
        <f>SUM(Sheet1!IU47,Sheet1!IW47,Sheet1!IY47,Sheet1!JA47,Sheet1!JC47,Sheet1!JE47,Sheet1!IM47,Sheet1!JF47,Sheet1!JN47,Sheet1!JP47,Sheet1!JR47,Sheet1!JT47,Sheet1!JV47,Sheet1!JX47)</f>
        <v>2</v>
      </c>
      <c r="AY39" s="4">
        <f>SUM(Sheet1!JW47,Sheet1!JU47,Sheet1!JS47,Sheet1!JQ47,Sheet1!JO47,Sheet1!JM47,Sheet1!JD47,Sheet1!JB47,Sheet1!IZ47,Sheet1!IX47,Sheet1!IV47,Sheet1!IT47)</f>
        <v>0</v>
      </c>
      <c r="AZ39" s="4">
        <f>SUM(Sheet1!IN47:IS47)</f>
        <v>0</v>
      </c>
      <c r="BA39" s="4">
        <f>SUM(Sheet1!IM47,Sheet1!IU47,Sheet1!IW47,Sheet1!IY47,Sheet1!JA47,Sheet1!JC47,Sheet1!JE47)</f>
        <v>2</v>
      </c>
      <c r="BB39" s="4">
        <f>SUM(Sheet1!IT47,Sheet1!IV47,Sheet1!IX47,Sheet1!IZ47,Sheet1!JB47,Sheet1!JD47)</f>
        <v>0</v>
      </c>
      <c r="BC39" s="4">
        <f t="shared" si="22"/>
        <v>2</v>
      </c>
      <c r="BD39" s="4">
        <f t="shared" si="23"/>
        <v>2</v>
      </c>
      <c r="BE39" s="4">
        <f>SUM(Sheet1!OV47,Sheet1!PH47)</f>
        <v>0</v>
      </c>
      <c r="BF39" s="4">
        <f>SUM(Sheet1!OW47:OX47,Sheet1!PI47:PJ47)</f>
        <v>0</v>
      </c>
      <c r="BG39" s="4">
        <f>SUM(Sheet1!OY47,Sheet1!PK47)</f>
        <v>0</v>
      </c>
      <c r="BH39" s="4">
        <f>SUM(Sheet1!PL47:PS47,Sheet1!PV47:PW47)</f>
        <v>1</v>
      </c>
      <c r="BI39" s="4">
        <f>SUM(Sheet1!PT47:PU47,Sheet1!OZ47:PG47)</f>
        <v>0</v>
      </c>
      <c r="BJ39" s="4">
        <f>SUM(Sheet1!OT47)</f>
        <v>0</v>
      </c>
      <c r="BK39" s="4">
        <f>SUM(Sheet1!OU47)</f>
        <v>0</v>
      </c>
      <c r="BL39" s="4">
        <f>SUM(Sheet1!PY47,Sheet1!QK47)</f>
        <v>0</v>
      </c>
      <c r="BM39" s="4">
        <f>SUM(Sheet1!PZ47:QA47,Sheet1!QL47:QM47)</f>
        <v>0</v>
      </c>
      <c r="BN39" s="4">
        <f>SUM(Sheet1!QB47,Sheet1!QN47)</f>
        <v>0</v>
      </c>
      <c r="BO39" s="4">
        <f>SUM(Sheet1!QO47:QV47,Sheet1!QY47:QZ47)</f>
        <v>46</v>
      </c>
      <c r="BP39" s="4">
        <f>SUM(Sheet1!QC47:QJ47,Sheet1!QW47:QX47)</f>
        <v>85</v>
      </c>
      <c r="BQ39" s="4">
        <f>SUM(Sheet1!NT47)</f>
        <v>2</v>
      </c>
      <c r="BR39" s="4">
        <f>Sheet1!KR47</f>
        <v>1</v>
      </c>
      <c r="BS39" s="4">
        <f>Sheet1!KS47</f>
        <v>0</v>
      </c>
      <c r="BT39" s="4">
        <f>Sheet1!KU47</f>
        <v>0</v>
      </c>
      <c r="BU39" s="4">
        <f>Sheet1!KV47</f>
        <v>0</v>
      </c>
      <c r="BV39" s="4">
        <f>Sheet1!ZU47</f>
        <v>1</v>
      </c>
      <c r="BW39" s="4">
        <f>Sheet1!ZV47</f>
        <v>0</v>
      </c>
      <c r="BX39" s="4">
        <f>SUM(Sheet1!XI47:XJ47)</f>
        <v>1</v>
      </c>
      <c r="BY39" s="4">
        <f>SUM(Sheet1!YO47:YP47)</f>
        <v>0</v>
      </c>
      <c r="BZ39" s="70" t="str">
        <f>IFERROR(SUM(Sheet1!XM47:XN47)/SUM(Sheet1!YA47:YB47),"")</f>
        <v/>
      </c>
      <c r="CA39" s="70" t="str">
        <f>IFERROR(SUM(Sheet1!XO47:XP47,Sheet1!XQ47,Sheet1!XV47)/SUM(Sheet1!YC47:YD47,Sheet1!YE47,Sheet1!YJ47),"")</f>
        <v/>
      </c>
      <c r="CB39" s="70" t="str">
        <f>IFERROR(SUM(Sheet1!XR47:XU47,Sheet1!XW47:XZ47)/SUM(Sheet1!YF47:YI47,Sheet1!YK47:YN47),"")</f>
        <v/>
      </c>
      <c r="CC39" s="72">
        <f>SUM(Sheet1!YW47)</f>
        <v>0</v>
      </c>
      <c r="CD39" s="72">
        <f>Sheet1!YU47</f>
        <v>0</v>
      </c>
      <c r="CE39" s="72">
        <f>Sheet1!YV47</f>
        <v>0</v>
      </c>
      <c r="CF39" s="70" t="str">
        <f>IFERROR(Sheet1!YW47/Sheet1!ZB47,"")</f>
        <v/>
      </c>
      <c r="CG39" s="70" t="str">
        <f>IFERROR(Sheet1!YU47/Sheet1!YZ47,"")</f>
        <v/>
      </c>
      <c r="CH39" s="70" t="str">
        <f>IFERROR(Sheet1!YV47/Sheet1!ZA47,"")</f>
        <v/>
      </c>
      <c r="CI39" s="72">
        <f>Sheet1!ZC47</f>
        <v>0</v>
      </c>
      <c r="CJ39" s="72">
        <f>Sheet1!ZD47</f>
        <v>0</v>
      </c>
      <c r="CK39" s="72">
        <f>Sheet1!ZE47</f>
        <v>0</v>
      </c>
      <c r="CL39" s="70" t="str">
        <f>IFERROR(Sheet1!ZK47/Sheet1!ZH47,"")</f>
        <v/>
      </c>
      <c r="CM39" s="70" t="str">
        <f>IFERROR(Sheet1!ZJ47/Sheet1!ZG47,"")</f>
        <v/>
      </c>
      <c r="CN39" s="70" t="str">
        <f>IFERROR((Sheet1!ZI47-Sheet1!ZK47)/(Sheet1!ZF47-Sheet1!ZH47),"")</f>
        <v/>
      </c>
      <c r="CO39" s="70" t="str">
        <f>IFERROR(Sheet1!ZQ47/Sheet1!ZN47,"")</f>
        <v/>
      </c>
      <c r="CP39" s="70" t="str">
        <f>IFERROR(Sheet1!ZT47/Sheet1!ZN47,"")</f>
        <v/>
      </c>
      <c r="CQ39" s="70" t="str">
        <f>IFERROR(Sheet1!ZP47/Sheet1!ZM47,"")</f>
        <v/>
      </c>
      <c r="CR39" s="70" t="str">
        <f>IFERROR(Sheet1!ZS47/Sheet1!ZM47,"")</f>
        <v/>
      </c>
      <c r="CS39" s="70" t="str">
        <f>IFERROR((Sheet1!ZO47-Sheet1!ZQ47)/(Sheet1!ZL47-Sheet1!ZN47),"")</f>
        <v/>
      </c>
      <c r="CT39" s="70" t="str">
        <f>IFERROR((Sheet1!ZR47-Sheet1!ZT47)/(Sheet1!ZL47-Sheet1!ZN47),"")</f>
        <v/>
      </c>
    </row>
    <row r="40" spans="1:98" x14ac:dyDescent="0.2">
      <c r="A40" s="4" t="str">
        <f>SUBSTITUTE(TRIM(LEFT(SUBSTITUTE(Sheet1!A48,"/",REPT(" ",255)),255)),"Ã©","é")</f>
        <v>Gurue</v>
      </c>
      <c r="B40" s="4" t="str">
        <f>SUBSTITUTE(SUBSTITUTE(TRIM(RIGHT(SUBSTITUTE(Sheet1!A48,"/",REPT(" ",255)),255)),"Ã©","é"),"Ã¡","á")</f>
        <v>PS Nintulo</v>
      </c>
      <c r="C40" s="4">
        <f>SUM(Sheet1!G48:R48)</f>
        <v>0</v>
      </c>
      <c r="D40" s="4">
        <f>SUM(Sheet1!U48:V48,Sheet1!Y48:Z48,Sheet1!AC48:AD48,Sheet1!AG48:AH48,Sheet1!AK48:AL48,Sheet1!AO48:AP48)</f>
        <v>0</v>
      </c>
      <c r="E40" s="4">
        <f>SUM(Sheet1!S48:T48,Sheet1!W48:X48,Sheet1!AA48:AB48,Sheet1!AE48:AF48,Sheet1!AI48:AJ48,Sheet1!AM48:AN48)</f>
        <v>0</v>
      </c>
      <c r="F40" s="4">
        <f>SUM(Sheet1!G48,Sheet1!I48,Sheet1!K48,Sheet1!M48,Sheet1!O48,Sheet1!Q48)</f>
        <v>0</v>
      </c>
      <c r="G40" s="4">
        <f>SUM(Sheet1!U48,Sheet1!Y48,Sheet1!AC48,Sheet1!AG48,Sheet1!AK48,Sheet1!AO48)</f>
        <v>0</v>
      </c>
      <c r="H40" s="4">
        <f>SUM(Sheet1!S48,Sheet1!W48,Sheet1!AA48,Sheet1!AE48,Sheet1!AI48,Sheet1!AM48)</f>
        <v>0</v>
      </c>
      <c r="I40" s="4">
        <f t="shared" si="12"/>
        <v>0</v>
      </c>
      <c r="J40" s="4">
        <f t="shared" si="13"/>
        <v>0</v>
      </c>
      <c r="K40" s="4">
        <f>SUM(Sheet1!AU48:AX48)</f>
        <v>0</v>
      </c>
      <c r="L40" s="4">
        <f>SUM(Sheet1!AU48,Sheet1!AW48)</f>
        <v>0</v>
      </c>
      <c r="M40" s="4">
        <f>SUM(Sheet1!LX48:MC48,Sheet1!MV48:NA48)</f>
        <v>0</v>
      </c>
      <c r="N40" s="4">
        <f>SUM(Sheet1!ME48,Sheet1!MG48,Sheet1!MI48,Sheet1!MK48,Sheet1!MM48,Sheet1!MO48,Sheet1!MQ48,Sheet1!MS48,Sheet1!MU48,Sheet1!NC48,Sheet1!NE48,Sheet1!NG48,Sheet1!NI48,Sheet1!NK48,Sheet1!NM48,Sheet1!NO48,Sheet1!NQ48,Sheet1!NS48)</f>
        <v>1</v>
      </c>
      <c r="O40" s="4">
        <f>SUM(Sheet1!MD48,Sheet1!MF48,Sheet1!MH48,Sheet1!MJ48,Sheet1!ML48,Sheet1!MN48,Sheet1!MP48,Sheet1!MR48,Sheet1!MT48,Sheet1!NB48,Sheet1!ND48,Sheet1!NF48,Sheet1!NH48,Sheet1!NJ48,Sheet1!NL48,Sheet1!NN48,Sheet1!NP48,Sheet1!NR48)</f>
        <v>1</v>
      </c>
      <c r="P40" s="4">
        <f>SUM(Sheet1!LX48:MC48)</f>
        <v>0</v>
      </c>
      <c r="Q40" s="4">
        <f>SUM(Sheet1!ME48,Sheet1!MG48,Sheet1!MI48,Sheet1!MK48,Sheet1!MM48,Sheet1!MO48,Sheet1!MQ48,Sheet1!MS48,Sheet1!MU48)</f>
        <v>0</v>
      </c>
      <c r="R40" s="4">
        <f>SUM(Sheet1!MD48,Sheet1!MF48,Sheet1!MH48,Sheet1!MJ48,Sheet1!ML48,Sheet1!MN48,Sheet1!MP48,Sheet1!MR48,Sheet1!MT48)</f>
        <v>0</v>
      </c>
      <c r="S40" s="4">
        <f t="shared" si="14"/>
        <v>2</v>
      </c>
      <c r="T40" s="4">
        <f t="shared" si="15"/>
        <v>0</v>
      </c>
      <c r="U40" s="4">
        <f>SUM(Sheet1!KA48:KB48,Sheet1!KD48:KE48,Sheet1!KG48:KH48,Sheet1!KJ48:KK48)</f>
        <v>0</v>
      </c>
      <c r="V40" s="4">
        <f>SUM(Sheet1!KA48,Sheet1!KD48,Sheet1!KG48,Sheet1!KJ48)</f>
        <v>0</v>
      </c>
      <c r="W40" s="4">
        <f>SUM(Sheet1!BC48:BT48)</f>
        <v>0</v>
      </c>
      <c r="X40" s="4">
        <f>SUM(Sheet1!BC48,Sheet1!BE48,Sheet1!BG48,Sheet1!BI48,Sheet1!BK48,Sheet1!BM48,Sheet1!BO48,Sheet1!BQ48,Sheet1!BS48)</f>
        <v>0</v>
      </c>
      <c r="Y40" s="4">
        <f>SUM(Sheet1!BU48:CF48)</f>
        <v>0</v>
      </c>
      <c r="Z40" s="4">
        <f>SUM(Sheet1!CI48:CJ48,Sheet1!CM48:CN48,Sheet1!CQ48:CR48,Sheet1!CU48:CV48,Sheet1!CY48:CZ48,Sheet1!DC48:DD48)</f>
        <v>0</v>
      </c>
      <c r="AA40" s="4">
        <f>SUM(Sheet1!CG48:CH48,Sheet1!CK48:CL48,Sheet1!CO48:CP48,Sheet1!CS48:CT48,Sheet1!CW48:CX48,Sheet1!DA48:DB48)</f>
        <v>0</v>
      </c>
      <c r="AB40" s="4">
        <f>SUM(Sheet1!BU48,Sheet1!BW48,Sheet1!BY48,Sheet1!CA48,Sheet1!CC48,Sheet1!CE48)</f>
        <v>0</v>
      </c>
      <c r="AC40" s="4">
        <f>SUM(Sheet1!CI48,Sheet1!CM48,Sheet1!CQ48,Sheet1!CU48,Sheet1!CY48,Sheet1!DC48)</f>
        <v>0</v>
      </c>
      <c r="AD40" s="4">
        <f>SUM(Sheet1!CG48,Sheet1!CK48,Sheet1!CO48,Sheet1!CS48,Sheet1!CW48,Sheet1!DA48)</f>
        <v>0</v>
      </c>
      <c r="AE40" s="4">
        <f t="shared" si="16"/>
        <v>0</v>
      </c>
      <c r="AF40" s="4">
        <f t="shared" si="17"/>
        <v>0</v>
      </c>
      <c r="AG40" s="4">
        <f>SUM(Sheet1!DI48:DT48)</f>
        <v>0</v>
      </c>
      <c r="AH40" s="4">
        <f>SUM(Sheet1!DG48:DH48,Sheet1!DW48:DX48,Sheet1!EA48:EB48,Sheet1!EE48:EF48,Sheet1!EI48:EJ48,Sheet1!EM48:EN48,Sheet1!EQ48:ER48)</f>
        <v>0</v>
      </c>
      <c r="AI40" s="4">
        <f>SUM(Sheet1!DU48:DV48,Sheet1!DY48:DZ48,Sheet1!EC48:ED48,Sheet1!EG48:EH48,Sheet1!EK48:EL48,Sheet1!EO48:EP48)</f>
        <v>0</v>
      </c>
      <c r="AJ40" s="4">
        <f>SUM(Sheet1!DI48,Sheet1!DK48,Sheet1!DM48,Sheet1!DO48,Sheet1!DQ48,Sheet1!DS48)</f>
        <v>0</v>
      </c>
      <c r="AK40" s="4">
        <f>SUM(Sheet1!DG48,Sheet1!DW48,Sheet1!EA48,Sheet1!EE48,Sheet1!EI48,Sheet1!EM48,Sheet1!EQ48)</f>
        <v>0</v>
      </c>
      <c r="AL40" s="4">
        <f>SUM(Sheet1!DU48,Sheet1!DY48,Sheet1!EC48,Sheet1!EG48,Sheet1!EK48,Sheet1!EO48)</f>
        <v>0</v>
      </c>
      <c r="AM40" s="4">
        <f t="shared" si="18"/>
        <v>0</v>
      </c>
      <c r="AN40" s="4">
        <f t="shared" si="19"/>
        <v>0</v>
      </c>
      <c r="AO40" s="4">
        <f>SUM(Sheet1!ES48:FD48)</f>
        <v>0</v>
      </c>
      <c r="AP40" s="4">
        <f>SUM(Sheet1!FG48:FH48,Sheet1!FK48:FL48,Sheet1!FO48:FP48,Sheet1!FS48:FT48,Sheet1!FW48:FX48,Sheet1!GA48:GB48)</f>
        <v>0</v>
      </c>
      <c r="AQ40" s="4">
        <f>SUM(Sheet1!FE48:FF48,Sheet1!FI48:FJ48,Sheet1!FM48:FN48,Sheet1!FQ48:FR48,Sheet1!FU48:FV48,Sheet1!FY48:FZ48)</f>
        <v>0</v>
      </c>
      <c r="AR40" s="4">
        <f>SUM(Sheet1!ES48,Sheet1!EU48,Sheet1!EW48,Sheet1!EY48,Sheet1!FA48,Sheet1!FC48)</f>
        <v>0</v>
      </c>
      <c r="AS40" s="4">
        <f>SUM(Sheet1!FG48,Sheet1!FK48,Sheet1!FO48,Sheet1!FS48,Sheet1!FW48,Sheet1!GA48)</f>
        <v>0</v>
      </c>
      <c r="AT40" s="4">
        <f>SUM(Sheet1!FY48,Sheet1!FU48,Sheet1!FQ48,Sheet1!FM48,Sheet1!FI48,Sheet1!FE48)</f>
        <v>0</v>
      </c>
      <c r="AU40" s="4">
        <f t="shared" si="20"/>
        <v>0</v>
      </c>
      <c r="AV40" s="4">
        <f t="shared" si="21"/>
        <v>0</v>
      </c>
      <c r="AW40" s="4">
        <f>SUM(Sheet1!IN48:IS48,Sheet1!JG48:JL48)</f>
        <v>0</v>
      </c>
      <c r="AX40" s="4">
        <f>SUM(Sheet1!IU48,Sheet1!IW48,Sheet1!IY48,Sheet1!JA48,Sheet1!JC48,Sheet1!JE48,Sheet1!IM48,Sheet1!JF48,Sheet1!JN48,Sheet1!JP48,Sheet1!JR48,Sheet1!JT48,Sheet1!JV48,Sheet1!JX48)</f>
        <v>0</v>
      </c>
      <c r="AY40" s="4">
        <f>SUM(Sheet1!JW48,Sheet1!JU48,Sheet1!JS48,Sheet1!JQ48,Sheet1!JO48,Sheet1!JM48,Sheet1!JD48,Sheet1!JB48,Sheet1!IZ48,Sheet1!IX48,Sheet1!IV48,Sheet1!IT48)</f>
        <v>0</v>
      </c>
      <c r="AZ40" s="4">
        <f>SUM(Sheet1!IN48:IS48)</f>
        <v>0</v>
      </c>
      <c r="BA40" s="4">
        <f>SUM(Sheet1!IM48,Sheet1!IU48,Sheet1!IW48,Sheet1!IY48,Sheet1!JA48,Sheet1!JC48,Sheet1!JE48)</f>
        <v>0</v>
      </c>
      <c r="BB40" s="4">
        <f>SUM(Sheet1!IT48,Sheet1!IV48,Sheet1!IX48,Sheet1!IZ48,Sheet1!JB48,Sheet1!JD48)</f>
        <v>0</v>
      </c>
      <c r="BC40" s="4">
        <f t="shared" si="22"/>
        <v>0</v>
      </c>
      <c r="BD40" s="4">
        <f t="shared" si="23"/>
        <v>0</v>
      </c>
      <c r="BE40" s="4">
        <f>SUM(Sheet1!OV48,Sheet1!PH48)</f>
        <v>0</v>
      </c>
      <c r="BF40" s="4">
        <f>SUM(Sheet1!OW48:OX48,Sheet1!PI48:PJ48)</f>
        <v>0</v>
      </c>
      <c r="BG40" s="4">
        <f>SUM(Sheet1!OY48,Sheet1!PK48)</f>
        <v>0</v>
      </c>
      <c r="BH40" s="4">
        <f>SUM(Sheet1!PL48:PS48,Sheet1!PV48:PW48)</f>
        <v>0</v>
      </c>
      <c r="BI40" s="4">
        <f>SUM(Sheet1!PT48:PU48,Sheet1!OZ48:PG48)</f>
        <v>0</v>
      </c>
      <c r="BJ40" s="4">
        <f>SUM(Sheet1!OT48)</f>
        <v>0</v>
      </c>
      <c r="BK40" s="4">
        <f>SUM(Sheet1!OU48)</f>
        <v>0</v>
      </c>
      <c r="BL40" s="4">
        <f>SUM(Sheet1!PY48,Sheet1!QK48)</f>
        <v>0</v>
      </c>
      <c r="BM40" s="4">
        <f>SUM(Sheet1!PZ48:QA48,Sheet1!QL48:QM48)</f>
        <v>0</v>
      </c>
      <c r="BN40" s="4">
        <f>SUM(Sheet1!QB48,Sheet1!QN48)</f>
        <v>0</v>
      </c>
      <c r="BO40" s="4">
        <f>SUM(Sheet1!QO48:QV48,Sheet1!QY48:QZ48)</f>
        <v>26</v>
      </c>
      <c r="BP40" s="4">
        <f>SUM(Sheet1!QC48:QJ48,Sheet1!QW48:QX48)</f>
        <v>40</v>
      </c>
      <c r="BQ40" s="4">
        <f>SUM(Sheet1!NT48)</f>
        <v>2</v>
      </c>
      <c r="BR40" s="4">
        <f>Sheet1!KR48</f>
        <v>0</v>
      </c>
      <c r="BS40" s="4">
        <f>Sheet1!KS48</f>
        <v>0</v>
      </c>
      <c r="BT40" s="4">
        <f>Sheet1!KU48</f>
        <v>0</v>
      </c>
      <c r="BU40" s="4">
        <f>Sheet1!KV48</f>
        <v>0</v>
      </c>
      <c r="BV40" s="4">
        <f>Sheet1!ZU48</f>
        <v>0</v>
      </c>
      <c r="BW40" s="4">
        <f>Sheet1!ZV48</f>
        <v>0</v>
      </c>
      <c r="BX40" s="4">
        <f>SUM(Sheet1!XI48:XJ48)</f>
        <v>0</v>
      </c>
      <c r="BY40" s="4">
        <f>SUM(Sheet1!YO48:YP48)</f>
        <v>0</v>
      </c>
      <c r="BZ40" s="70" t="str">
        <f>IFERROR(SUM(Sheet1!XM48:XN48)/SUM(Sheet1!YA48:YB48),"")</f>
        <v/>
      </c>
      <c r="CA40" s="70" t="str">
        <f>IFERROR(SUM(Sheet1!XO48:XP48,Sheet1!XQ48,Sheet1!XV48)/SUM(Sheet1!YC48:YD48,Sheet1!YE48,Sheet1!YJ48),"")</f>
        <v/>
      </c>
      <c r="CB40" s="70" t="str">
        <f>IFERROR(SUM(Sheet1!XR48:XU48,Sheet1!XW48:XZ48)/SUM(Sheet1!YF48:YI48,Sheet1!YK48:YN48),"")</f>
        <v/>
      </c>
      <c r="CC40" s="72">
        <f>SUM(Sheet1!YW48)</f>
        <v>0</v>
      </c>
      <c r="CD40" s="72">
        <f>Sheet1!YU48</f>
        <v>0</v>
      </c>
      <c r="CE40" s="72">
        <f>Sheet1!YV48</f>
        <v>0</v>
      </c>
      <c r="CF40" s="70" t="str">
        <f>IFERROR(Sheet1!YW48/Sheet1!ZB48,"")</f>
        <v/>
      </c>
      <c r="CG40" s="70" t="str">
        <f>IFERROR(Sheet1!YU48/Sheet1!YZ48,"")</f>
        <v/>
      </c>
      <c r="CH40" s="70" t="str">
        <f>IFERROR(Sheet1!YV48/Sheet1!ZA48,"")</f>
        <v/>
      </c>
      <c r="CI40" s="72">
        <f>Sheet1!ZC48</f>
        <v>0</v>
      </c>
      <c r="CJ40" s="72">
        <f>Sheet1!ZD48</f>
        <v>0</v>
      </c>
      <c r="CK40" s="72">
        <f>Sheet1!ZE48</f>
        <v>0</v>
      </c>
      <c r="CL40" s="70" t="str">
        <f>IFERROR(Sheet1!ZK48/Sheet1!ZH48,"")</f>
        <v/>
      </c>
      <c r="CM40" s="70" t="str">
        <f>IFERROR(Sheet1!ZJ48/Sheet1!ZG48,"")</f>
        <v/>
      </c>
      <c r="CN40" s="70" t="str">
        <f>IFERROR((Sheet1!ZI48-Sheet1!ZK48)/(Sheet1!ZF48-Sheet1!ZH48),"")</f>
        <v/>
      </c>
      <c r="CO40" s="70" t="str">
        <f>IFERROR(Sheet1!ZQ48/Sheet1!ZN48,"")</f>
        <v/>
      </c>
      <c r="CP40" s="70" t="str">
        <f>IFERROR(Sheet1!ZT48/Sheet1!ZN48,"")</f>
        <v/>
      </c>
      <c r="CQ40" s="70" t="str">
        <f>IFERROR(Sheet1!ZP48/Sheet1!ZM48,"")</f>
        <v/>
      </c>
      <c r="CR40" s="70" t="str">
        <f>IFERROR(Sheet1!ZS48/Sheet1!ZM48,"")</f>
        <v/>
      </c>
      <c r="CS40" s="70" t="str">
        <f>IFERROR((Sheet1!ZO48-Sheet1!ZQ48)/(Sheet1!ZL48-Sheet1!ZN48),"")</f>
        <v/>
      </c>
      <c r="CT40" s="70" t="str">
        <f>IFERROR((Sheet1!ZR48-Sheet1!ZT48)/(Sheet1!ZL48-Sheet1!ZN48),"")</f>
        <v/>
      </c>
    </row>
    <row r="41" spans="1:98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Curruane</v>
      </c>
      <c r="C41" s="4">
        <f>SUM(Sheet1!G49:R49)</f>
        <v>0</v>
      </c>
      <c r="D41" s="4">
        <f>SUM(Sheet1!U49:V49,Sheet1!Y49:Z49,Sheet1!AC49:AD49,Sheet1!AG49:AH49,Sheet1!AK49:AL49,Sheet1!AO49:AP49)</f>
        <v>0</v>
      </c>
      <c r="E41" s="4">
        <f>SUM(Sheet1!S49:T49,Sheet1!W49:X49,Sheet1!AA49:AB49,Sheet1!AE49:AF49,Sheet1!AI49:AJ49,Sheet1!AM49:AN49)</f>
        <v>0</v>
      </c>
      <c r="F41" s="4">
        <f>SUM(Sheet1!G49,Sheet1!I49,Sheet1!K49,Sheet1!M49,Sheet1!O49,Sheet1!Q49)</f>
        <v>0</v>
      </c>
      <c r="G41" s="4">
        <f>SUM(Sheet1!U49,Sheet1!Y49,Sheet1!AC49,Sheet1!AG49,Sheet1!AK49,Sheet1!AO49)</f>
        <v>0</v>
      </c>
      <c r="H41" s="4">
        <f>SUM(Sheet1!S49,Sheet1!W49,Sheet1!AA49,Sheet1!AE49,Sheet1!AI49,Sheet1!AM49)</f>
        <v>0</v>
      </c>
      <c r="I41" s="4">
        <f t="shared" si="12"/>
        <v>0</v>
      </c>
      <c r="J41" s="4">
        <f t="shared" si="13"/>
        <v>0</v>
      </c>
      <c r="K41" s="4">
        <f>SUM(Sheet1!AU49:AX49)</f>
        <v>0</v>
      </c>
      <c r="L41" s="4">
        <f>SUM(Sheet1!AU49,Sheet1!AW49)</f>
        <v>0</v>
      </c>
      <c r="M41" s="4">
        <f>SUM(Sheet1!LX49:MC49,Sheet1!MV49:NA49)</f>
        <v>0</v>
      </c>
      <c r="N41" s="4">
        <f>SUM(Sheet1!ME49,Sheet1!MG49,Sheet1!MI49,Sheet1!MK49,Sheet1!MM49,Sheet1!MO49,Sheet1!MQ49,Sheet1!MS49,Sheet1!MU49,Sheet1!NC49,Sheet1!NE49,Sheet1!NG49,Sheet1!NI49,Sheet1!NK49,Sheet1!NM49,Sheet1!NO49,Sheet1!NQ49,Sheet1!NS49)</f>
        <v>0</v>
      </c>
      <c r="O41" s="4">
        <f>SUM(Sheet1!MD49,Sheet1!MF49,Sheet1!MH49,Sheet1!MJ49,Sheet1!ML49,Sheet1!MN49,Sheet1!MP49,Sheet1!MR49,Sheet1!MT49,Sheet1!NB49,Sheet1!ND49,Sheet1!NF49,Sheet1!NH49,Sheet1!NJ49,Sheet1!NL49,Sheet1!NN49,Sheet1!NP49,Sheet1!NR49)</f>
        <v>0</v>
      </c>
      <c r="P41" s="4">
        <f>SUM(Sheet1!LX49:MC49)</f>
        <v>0</v>
      </c>
      <c r="Q41" s="4">
        <f>SUM(Sheet1!ME49,Sheet1!MG49,Sheet1!MI49,Sheet1!MK49,Sheet1!MM49,Sheet1!MO49,Sheet1!MQ49,Sheet1!MS49,Sheet1!MU49)</f>
        <v>0</v>
      </c>
      <c r="R41" s="4">
        <f>SUM(Sheet1!MD49,Sheet1!MF49,Sheet1!MH49,Sheet1!MJ49,Sheet1!ML49,Sheet1!MN49,Sheet1!MP49,Sheet1!MR49,Sheet1!MT49)</f>
        <v>0</v>
      </c>
      <c r="S41" s="4">
        <f t="shared" si="14"/>
        <v>0</v>
      </c>
      <c r="T41" s="4">
        <f t="shared" si="15"/>
        <v>0</v>
      </c>
      <c r="U41" s="4">
        <f>SUM(Sheet1!KA49:KB49,Sheet1!KD49:KE49,Sheet1!KG49:KH49,Sheet1!KJ49:KK49)</f>
        <v>92</v>
      </c>
      <c r="V41" s="4">
        <f>SUM(Sheet1!KA49,Sheet1!KD49,Sheet1!KG49,Sheet1!KJ49)</f>
        <v>1</v>
      </c>
      <c r="W41" s="4">
        <f>SUM(Sheet1!BC49:BT49)</f>
        <v>12</v>
      </c>
      <c r="X41" s="4">
        <f>SUM(Sheet1!BC49,Sheet1!BE49,Sheet1!BG49,Sheet1!BI49,Sheet1!BK49,Sheet1!BM49,Sheet1!BO49,Sheet1!BQ49,Sheet1!BS49)</f>
        <v>0</v>
      </c>
      <c r="Y41" s="4">
        <f>SUM(Sheet1!BU49:CF49)</f>
        <v>0</v>
      </c>
      <c r="Z41" s="4">
        <f>SUM(Sheet1!CI49:CJ49,Sheet1!CM49:CN49,Sheet1!CQ49:CR49,Sheet1!CU49:CV49,Sheet1!CY49:CZ49,Sheet1!DC49:DD49)</f>
        <v>0</v>
      </c>
      <c r="AA41" s="4">
        <f>SUM(Sheet1!CG49:CH49,Sheet1!CK49:CL49,Sheet1!CO49:CP49,Sheet1!CS49:CT49,Sheet1!CW49:CX49,Sheet1!DA49:DB49)</f>
        <v>0</v>
      </c>
      <c r="AB41" s="4">
        <f>SUM(Sheet1!BU49,Sheet1!BW49,Sheet1!BY49,Sheet1!CA49,Sheet1!CC49,Sheet1!CE49)</f>
        <v>0</v>
      </c>
      <c r="AC41" s="4">
        <f>SUM(Sheet1!CI49,Sheet1!CM49,Sheet1!CQ49,Sheet1!CU49,Sheet1!CY49,Sheet1!DC49)</f>
        <v>0</v>
      </c>
      <c r="AD41" s="4">
        <f>SUM(Sheet1!CG49,Sheet1!CK49,Sheet1!CO49,Sheet1!CS49,Sheet1!CW49,Sheet1!DA49)</f>
        <v>0</v>
      </c>
      <c r="AE41" s="4">
        <f t="shared" si="16"/>
        <v>0</v>
      </c>
      <c r="AF41" s="4">
        <f t="shared" si="17"/>
        <v>0</v>
      </c>
      <c r="AG41" s="4">
        <f>SUM(Sheet1!DI49:DT49)</f>
        <v>11</v>
      </c>
      <c r="AH41" s="4">
        <f>SUM(Sheet1!DG49:DH49,Sheet1!DW49:DX49,Sheet1!EA49:EB49,Sheet1!EE49:EF49,Sheet1!EI49:EJ49,Sheet1!EM49:EN49,Sheet1!EQ49:ER49)</f>
        <v>75</v>
      </c>
      <c r="AI41" s="4">
        <f>SUM(Sheet1!DU49:DV49,Sheet1!DY49:DZ49,Sheet1!EC49:ED49,Sheet1!EG49:EH49,Sheet1!EK49:EL49,Sheet1!EO49:EP49)</f>
        <v>153</v>
      </c>
      <c r="AJ41" s="4">
        <f>SUM(Sheet1!DI49,Sheet1!DK49,Sheet1!DM49,Sheet1!DO49,Sheet1!DQ49,Sheet1!DS49)</f>
        <v>0</v>
      </c>
      <c r="AK41" s="4">
        <f>SUM(Sheet1!DG49,Sheet1!DW49,Sheet1!EA49,Sheet1!EE49,Sheet1!EI49,Sheet1!EM49,Sheet1!EQ49)</f>
        <v>1</v>
      </c>
      <c r="AL41" s="4">
        <f>SUM(Sheet1!DU49,Sheet1!DY49,Sheet1!EC49,Sheet1!EG49,Sheet1!EK49,Sheet1!EO49)</f>
        <v>0</v>
      </c>
      <c r="AM41" s="4">
        <f t="shared" si="18"/>
        <v>239</v>
      </c>
      <c r="AN41" s="4">
        <f t="shared" si="19"/>
        <v>1</v>
      </c>
      <c r="AO41" s="4">
        <f>SUM(Sheet1!ES49:FD49)</f>
        <v>16</v>
      </c>
      <c r="AP41" s="4">
        <f>SUM(Sheet1!FG49:FH49,Sheet1!FK49:FL49,Sheet1!FO49:FP49,Sheet1!FS49:FT49,Sheet1!FW49:FX49,Sheet1!GA49:GB49)</f>
        <v>50</v>
      </c>
      <c r="AQ41" s="4">
        <f>SUM(Sheet1!FE49:FF49,Sheet1!FI49:FJ49,Sheet1!FM49:FN49,Sheet1!FQ49:FR49,Sheet1!FU49:FV49,Sheet1!FY49:FZ49)</f>
        <v>56</v>
      </c>
      <c r="AR41" s="4">
        <f>SUM(Sheet1!ES49,Sheet1!EU49,Sheet1!EW49,Sheet1!EY49,Sheet1!FA49,Sheet1!FC49)</f>
        <v>0</v>
      </c>
      <c r="AS41" s="4">
        <f>SUM(Sheet1!FG49,Sheet1!FK49,Sheet1!FO49,Sheet1!FS49,Sheet1!FW49,Sheet1!GA49)</f>
        <v>1</v>
      </c>
      <c r="AT41" s="4">
        <f>SUM(Sheet1!FY49,Sheet1!FU49,Sheet1!FQ49,Sheet1!FM49,Sheet1!FI49,Sheet1!FE49)</f>
        <v>2</v>
      </c>
      <c r="AU41" s="4">
        <f t="shared" si="20"/>
        <v>122</v>
      </c>
      <c r="AV41" s="4">
        <f t="shared" si="21"/>
        <v>3</v>
      </c>
      <c r="AW41" s="4">
        <f>SUM(Sheet1!IN49:IS49,Sheet1!JG49:JL49)</f>
        <v>0</v>
      </c>
      <c r="AX41" s="4">
        <f>SUM(Sheet1!IU49,Sheet1!IW49,Sheet1!IY49,Sheet1!JA49,Sheet1!JC49,Sheet1!JE49,Sheet1!IM49,Sheet1!JF49,Sheet1!JN49,Sheet1!JP49,Sheet1!JR49,Sheet1!JT49,Sheet1!JV49,Sheet1!JX49)</f>
        <v>0</v>
      </c>
      <c r="AY41" s="4">
        <f>SUM(Sheet1!JW49,Sheet1!JU49,Sheet1!JS49,Sheet1!JQ49,Sheet1!JO49,Sheet1!JM49,Sheet1!JD49,Sheet1!JB49,Sheet1!IZ49,Sheet1!IX49,Sheet1!IV49,Sheet1!IT49)</f>
        <v>0</v>
      </c>
      <c r="AZ41" s="4">
        <f>SUM(Sheet1!IN49:IS49)</f>
        <v>0</v>
      </c>
      <c r="BA41" s="4">
        <f>SUM(Sheet1!IM49,Sheet1!IU49,Sheet1!IW49,Sheet1!IY49,Sheet1!JA49,Sheet1!JC49,Sheet1!JE49)</f>
        <v>0</v>
      </c>
      <c r="BB41" s="4">
        <f>SUM(Sheet1!IT49,Sheet1!IV49,Sheet1!IX49,Sheet1!IZ49,Sheet1!JB49,Sheet1!JD49)</f>
        <v>0</v>
      </c>
      <c r="BC41" s="4">
        <f t="shared" si="22"/>
        <v>0</v>
      </c>
      <c r="BD41" s="4">
        <f t="shared" si="23"/>
        <v>0</v>
      </c>
      <c r="BE41" s="4">
        <f>SUM(Sheet1!OV49,Sheet1!PH49)</f>
        <v>0</v>
      </c>
      <c r="BF41" s="4">
        <f>SUM(Sheet1!OW49:OX49,Sheet1!PI49:PJ49)</f>
        <v>0</v>
      </c>
      <c r="BG41" s="4">
        <f>SUM(Sheet1!OY49,Sheet1!PK49)</f>
        <v>0</v>
      </c>
      <c r="BH41" s="4">
        <f>SUM(Sheet1!PL49:PS49,Sheet1!PV49:PW49)</f>
        <v>2</v>
      </c>
      <c r="BI41" s="4">
        <f>SUM(Sheet1!PT49:PU49,Sheet1!OZ49:PG49)</f>
        <v>3</v>
      </c>
      <c r="BJ41" s="4">
        <f>SUM(Sheet1!OT49)</f>
        <v>1</v>
      </c>
      <c r="BK41" s="4">
        <f>SUM(Sheet1!OU49)</f>
        <v>0</v>
      </c>
      <c r="BL41" s="4">
        <f>SUM(Sheet1!PY49,Sheet1!QK49)</f>
        <v>0</v>
      </c>
      <c r="BM41" s="4">
        <f>SUM(Sheet1!PZ49:QA49,Sheet1!QL49:QM49)</f>
        <v>8</v>
      </c>
      <c r="BN41" s="4">
        <f>SUM(Sheet1!QB49,Sheet1!QN49)</f>
        <v>1</v>
      </c>
      <c r="BO41" s="4">
        <f>SUM(Sheet1!QO49:QV49,Sheet1!QY49:QZ49)</f>
        <v>30</v>
      </c>
      <c r="BP41" s="4">
        <f>SUM(Sheet1!QC49:QJ49,Sheet1!QW49:QX49)</f>
        <v>81</v>
      </c>
      <c r="BQ41" s="4">
        <f>SUM(Sheet1!NT49)</f>
        <v>0</v>
      </c>
      <c r="BR41" s="4">
        <f>Sheet1!KR49</f>
        <v>2</v>
      </c>
      <c r="BS41" s="4">
        <f>Sheet1!KS49</f>
        <v>1</v>
      </c>
      <c r="BT41" s="4">
        <f>Sheet1!KU49</f>
        <v>0</v>
      </c>
      <c r="BU41" s="4">
        <f>Sheet1!KV49</f>
        <v>0</v>
      </c>
      <c r="BV41" s="4">
        <f>Sheet1!ZU49</f>
        <v>1</v>
      </c>
      <c r="BW41" s="4">
        <f>Sheet1!ZV49</f>
        <v>0</v>
      </c>
      <c r="BX41" s="4">
        <f>SUM(Sheet1!XI49:XJ49)</f>
        <v>5</v>
      </c>
      <c r="BY41" s="4">
        <f>SUM(Sheet1!YO49:YP49)</f>
        <v>0</v>
      </c>
      <c r="BZ41" s="70">
        <f>IFERROR(SUM(Sheet1!XM49:XN49)/SUM(Sheet1!YA49:YB49),"")</f>
        <v>1</v>
      </c>
      <c r="CA41" s="70" t="str">
        <f>IFERROR(SUM(Sheet1!XO49:XP49,Sheet1!XQ49,Sheet1!XV49)/SUM(Sheet1!YC49:YD49,Sheet1!YE49,Sheet1!YJ49),"")</f>
        <v/>
      </c>
      <c r="CB41" s="70">
        <f>IFERROR(SUM(Sheet1!XR49:XU49,Sheet1!XW49:XZ49)/SUM(Sheet1!YF49:YI49,Sheet1!YK49:YN49),"")</f>
        <v>1</v>
      </c>
      <c r="CC41" s="72">
        <f>SUM(Sheet1!YW49)</f>
        <v>0</v>
      </c>
      <c r="CD41" s="72">
        <f>Sheet1!YU49</f>
        <v>0</v>
      </c>
      <c r="CE41" s="72">
        <f>Sheet1!YV49</f>
        <v>3</v>
      </c>
      <c r="CF41" s="70">
        <f>IFERROR(Sheet1!YW49/Sheet1!ZB49,"")</f>
        <v>0</v>
      </c>
      <c r="CG41" s="70" t="str">
        <f>IFERROR(Sheet1!YU49/Sheet1!YZ49,"")</f>
        <v/>
      </c>
      <c r="CH41" s="70">
        <f>IFERROR(Sheet1!YV49/Sheet1!ZA49,"")</f>
        <v>0.75</v>
      </c>
      <c r="CI41" s="72">
        <f>Sheet1!ZC49</f>
        <v>64</v>
      </c>
      <c r="CJ41" s="72">
        <f>Sheet1!ZD49</f>
        <v>0</v>
      </c>
      <c r="CK41" s="72">
        <f>Sheet1!ZE49</f>
        <v>20</v>
      </c>
      <c r="CL41" s="70" t="str">
        <f>IFERROR(Sheet1!ZK49/Sheet1!ZH49,"")</f>
        <v/>
      </c>
      <c r="CM41" s="70" t="str">
        <f>IFERROR(Sheet1!ZJ49/Sheet1!ZG49,"")</f>
        <v/>
      </c>
      <c r="CN41" s="70">
        <f>IFERROR((Sheet1!ZI49-Sheet1!ZK49)/(Sheet1!ZF49-Sheet1!ZH49),"")</f>
        <v>0</v>
      </c>
      <c r="CO41" s="70">
        <f>IFERROR(Sheet1!ZQ49/Sheet1!ZN49,"")</f>
        <v>0</v>
      </c>
      <c r="CP41" s="70">
        <f>IFERROR(Sheet1!ZT49/Sheet1!ZN49,"")</f>
        <v>1</v>
      </c>
      <c r="CQ41" s="70" t="str">
        <f>IFERROR(Sheet1!ZP49/Sheet1!ZM49,"")</f>
        <v/>
      </c>
      <c r="CR41" s="70" t="str">
        <f>IFERROR(Sheet1!ZS49/Sheet1!ZM49,"")</f>
        <v/>
      </c>
      <c r="CS41" s="70">
        <f>IFERROR((Sheet1!ZO49-Sheet1!ZQ49)/(Sheet1!ZL49-Sheet1!ZN49),"")</f>
        <v>0.42857142857142855</v>
      </c>
      <c r="CT41" s="70">
        <f>IFERROR((Sheet1!ZR49-Sheet1!ZT49)/(Sheet1!ZL49-Sheet1!ZN49),"")</f>
        <v>0.5714285714285714</v>
      </c>
    </row>
    <row r="42" spans="1:98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Ile</v>
      </c>
      <c r="C42" s="4">
        <f>SUM(Sheet1!G50:R50)</f>
        <v>0</v>
      </c>
      <c r="D42" s="4">
        <f>SUM(Sheet1!U50:V50,Sheet1!Y50:Z50,Sheet1!AC50:AD50,Sheet1!AG50:AH50,Sheet1!AK50:AL50,Sheet1!AO50:AP50)</f>
        <v>0</v>
      </c>
      <c r="E42" s="4">
        <f>SUM(Sheet1!S50:T50,Sheet1!W50:X50,Sheet1!AA50:AB50,Sheet1!AE50:AF50,Sheet1!AI50:AJ50,Sheet1!AM50:AN50)</f>
        <v>0</v>
      </c>
      <c r="F42" s="4">
        <f>SUM(Sheet1!G50,Sheet1!I50,Sheet1!K50,Sheet1!M50,Sheet1!O50,Sheet1!Q50)</f>
        <v>0</v>
      </c>
      <c r="G42" s="4">
        <f>SUM(Sheet1!U50,Sheet1!Y50,Sheet1!AC50,Sheet1!AG50,Sheet1!AK50,Sheet1!AO50)</f>
        <v>0</v>
      </c>
      <c r="H42" s="4">
        <f>SUM(Sheet1!S50,Sheet1!W50,Sheet1!AA50,Sheet1!AE50,Sheet1!AI50,Sheet1!AM50)</f>
        <v>0</v>
      </c>
      <c r="I42" s="4">
        <f t="shared" si="12"/>
        <v>0</v>
      </c>
      <c r="J42" s="4">
        <f t="shared" si="13"/>
        <v>0</v>
      </c>
      <c r="K42" s="4">
        <f>SUM(Sheet1!AU50:AX50)</f>
        <v>0</v>
      </c>
      <c r="L42" s="4">
        <f>SUM(Sheet1!AU50,Sheet1!AW50)</f>
        <v>0</v>
      </c>
      <c r="M42" s="4">
        <f>SUM(Sheet1!LX50:MC50,Sheet1!MV50:NA50)</f>
        <v>1</v>
      </c>
      <c r="N42" s="4">
        <f>SUM(Sheet1!ME50,Sheet1!MG50,Sheet1!MI50,Sheet1!MK50,Sheet1!MM50,Sheet1!MO50,Sheet1!MQ50,Sheet1!MS50,Sheet1!MU50,Sheet1!NC50,Sheet1!NE50,Sheet1!NG50,Sheet1!NI50,Sheet1!NK50,Sheet1!NM50,Sheet1!NO50,Sheet1!NQ50,Sheet1!NS50)</f>
        <v>3</v>
      </c>
      <c r="O42" s="4">
        <f>SUM(Sheet1!MD50,Sheet1!MF50,Sheet1!MH50,Sheet1!MJ50,Sheet1!ML50,Sheet1!MN50,Sheet1!MP50,Sheet1!MR50,Sheet1!MT50,Sheet1!NB50,Sheet1!ND50,Sheet1!NF50,Sheet1!NH50,Sheet1!NJ50,Sheet1!NL50,Sheet1!NN50,Sheet1!NP50,Sheet1!NR50)</f>
        <v>3</v>
      </c>
      <c r="P42" s="4">
        <f>SUM(Sheet1!LX50:MC50)</f>
        <v>0</v>
      </c>
      <c r="Q42" s="4">
        <f>SUM(Sheet1!ME50,Sheet1!MG50,Sheet1!MI50,Sheet1!MK50,Sheet1!MM50,Sheet1!MO50,Sheet1!MQ50,Sheet1!MS50,Sheet1!MU50)</f>
        <v>0</v>
      </c>
      <c r="R42" s="4">
        <f>SUM(Sheet1!MD50,Sheet1!MF50,Sheet1!MH50,Sheet1!MJ50,Sheet1!ML50,Sheet1!MN50,Sheet1!MP50,Sheet1!MR50,Sheet1!MT50)</f>
        <v>0</v>
      </c>
      <c r="S42" s="4">
        <f t="shared" si="14"/>
        <v>7</v>
      </c>
      <c r="T42" s="4">
        <f t="shared" si="15"/>
        <v>0</v>
      </c>
      <c r="U42" s="4">
        <f>SUM(Sheet1!KA50:KB50,Sheet1!KD50:KE50,Sheet1!KG50:KH50,Sheet1!KJ50:KK50)</f>
        <v>238</v>
      </c>
      <c r="V42" s="4">
        <f>SUM(Sheet1!KA50,Sheet1!KD50,Sheet1!KG50,Sheet1!KJ50)</f>
        <v>3</v>
      </c>
      <c r="W42" s="4">
        <f>SUM(Sheet1!BC50:BT50)</f>
        <v>2</v>
      </c>
      <c r="X42" s="4">
        <f>SUM(Sheet1!BC50,Sheet1!BE50,Sheet1!BG50,Sheet1!BI50,Sheet1!BK50,Sheet1!BM50,Sheet1!BO50,Sheet1!BQ50,Sheet1!BS50)</f>
        <v>0</v>
      </c>
      <c r="Y42" s="4">
        <f>SUM(Sheet1!BU50:CF50)</f>
        <v>0</v>
      </c>
      <c r="Z42" s="4">
        <f>SUM(Sheet1!CI50:CJ50,Sheet1!CM50:CN50,Sheet1!CQ50:CR50,Sheet1!CU50:CV50,Sheet1!CY50:CZ50,Sheet1!DC50:DD50)</f>
        <v>16</v>
      </c>
      <c r="AA42" s="4">
        <f>SUM(Sheet1!CG50:CH50,Sheet1!CK50:CL50,Sheet1!CO50:CP50,Sheet1!CS50:CT50,Sheet1!CW50:CX50,Sheet1!DA50:DB50)</f>
        <v>21</v>
      </c>
      <c r="AB42" s="4">
        <f>SUM(Sheet1!BU50,Sheet1!BW50,Sheet1!BY50,Sheet1!CA50,Sheet1!CC50,Sheet1!CE50)</f>
        <v>0</v>
      </c>
      <c r="AC42" s="4">
        <f>SUM(Sheet1!CI50,Sheet1!CM50,Sheet1!CQ50,Sheet1!CU50,Sheet1!CY50,Sheet1!DC50)</f>
        <v>1</v>
      </c>
      <c r="AD42" s="4">
        <f>SUM(Sheet1!CG50,Sheet1!CK50,Sheet1!CO50,Sheet1!CS50,Sheet1!CW50,Sheet1!DA50)</f>
        <v>0</v>
      </c>
      <c r="AE42" s="4">
        <f t="shared" si="16"/>
        <v>37</v>
      </c>
      <c r="AF42" s="4">
        <f t="shared" si="17"/>
        <v>1</v>
      </c>
      <c r="AG42" s="4">
        <f>SUM(Sheet1!DI50:DT50)</f>
        <v>18</v>
      </c>
      <c r="AH42" s="4">
        <f>SUM(Sheet1!DG50:DH50,Sheet1!DW50:DX50,Sheet1!EA50:EB50,Sheet1!EE50:EF50,Sheet1!EI50:EJ50,Sheet1!EM50:EN50,Sheet1!EQ50:ER50)</f>
        <v>169</v>
      </c>
      <c r="AI42" s="4">
        <f>SUM(Sheet1!DU50:DV50,Sheet1!DY50:DZ50,Sheet1!EC50:ED50,Sheet1!EG50:EH50,Sheet1!EK50:EL50,Sheet1!EO50:EP50)</f>
        <v>243</v>
      </c>
      <c r="AJ42" s="4">
        <f>SUM(Sheet1!DI50,Sheet1!DK50,Sheet1!DM50,Sheet1!DO50,Sheet1!DQ50,Sheet1!DS50)</f>
        <v>0</v>
      </c>
      <c r="AK42" s="4">
        <f>SUM(Sheet1!DG50,Sheet1!DW50,Sheet1!EA50,Sheet1!EE50,Sheet1!EI50,Sheet1!EM50,Sheet1!EQ50)</f>
        <v>7</v>
      </c>
      <c r="AL42" s="4">
        <f>SUM(Sheet1!DU50,Sheet1!DY50,Sheet1!EC50,Sheet1!EG50,Sheet1!EK50,Sheet1!EO50)</f>
        <v>7</v>
      </c>
      <c r="AM42" s="4">
        <f t="shared" si="18"/>
        <v>430</v>
      </c>
      <c r="AN42" s="4">
        <f t="shared" si="19"/>
        <v>14</v>
      </c>
      <c r="AO42" s="4">
        <f>SUM(Sheet1!ES50:FD50)</f>
        <v>10</v>
      </c>
      <c r="AP42" s="4">
        <f>SUM(Sheet1!FG50:FH50,Sheet1!FK50:FL50,Sheet1!FO50:FP50,Sheet1!FS50:FT50,Sheet1!FW50:FX50,Sheet1!GA50:GB50)</f>
        <v>75</v>
      </c>
      <c r="AQ42" s="4">
        <f>SUM(Sheet1!FE50:FF50,Sheet1!FI50:FJ50,Sheet1!FM50:FN50,Sheet1!FQ50:FR50,Sheet1!FU50:FV50,Sheet1!FY50:FZ50)</f>
        <v>80</v>
      </c>
      <c r="AR42" s="4">
        <f>SUM(Sheet1!ES50,Sheet1!EU50,Sheet1!EW50,Sheet1!EY50,Sheet1!FA50,Sheet1!FC50)</f>
        <v>0</v>
      </c>
      <c r="AS42" s="4">
        <f>SUM(Sheet1!FG50,Sheet1!FK50,Sheet1!FO50,Sheet1!FS50,Sheet1!FW50,Sheet1!GA50)</f>
        <v>4</v>
      </c>
      <c r="AT42" s="4">
        <f>SUM(Sheet1!FY50,Sheet1!FU50,Sheet1!FQ50,Sheet1!FM50,Sheet1!FI50,Sheet1!FE50)</f>
        <v>4</v>
      </c>
      <c r="AU42" s="4">
        <f t="shared" si="20"/>
        <v>165</v>
      </c>
      <c r="AV42" s="4">
        <f t="shared" si="21"/>
        <v>8</v>
      </c>
      <c r="AW42" s="4">
        <f>SUM(Sheet1!IN50:IS50,Sheet1!JG50:JL50)</f>
        <v>0</v>
      </c>
      <c r="AX42" s="4">
        <f>SUM(Sheet1!IU50,Sheet1!IW50,Sheet1!IY50,Sheet1!JA50,Sheet1!JC50,Sheet1!JE50,Sheet1!IM50,Sheet1!JF50,Sheet1!JN50,Sheet1!JP50,Sheet1!JR50,Sheet1!JT50,Sheet1!JV50,Sheet1!JX50)</f>
        <v>3</v>
      </c>
      <c r="AY42" s="4">
        <f>SUM(Sheet1!JW50,Sheet1!JU50,Sheet1!JS50,Sheet1!JQ50,Sheet1!JO50,Sheet1!JM50,Sheet1!JD50,Sheet1!JB50,Sheet1!IZ50,Sheet1!IX50,Sheet1!IV50,Sheet1!IT50)</f>
        <v>0</v>
      </c>
      <c r="AZ42" s="4">
        <f>SUM(Sheet1!IN50:IS50)</f>
        <v>0</v>
      </c>
      <c r="BA42" s="4">
        <f>SUM(Sheet1!IM50,Sheet1!IU50,Sheet1!IW50,Sheet1!IY50,Sheet1!JA50,Sheet1!JC50,Sheet1!JE50)</f>
        <v>2</v>
      </c>
      <c r="BB42" s="4">
        <f>SUM(Sheet1!IT50,Sheet1!IV50,Sheet1!IX50,Sheet1!IZ50,Sheet1!JB50,Sheet1!JD50)</f>
        <v>0</v>
      </c>
      <c r="BC42" s="4">
        <f t="shared" si="22"/>
        <v>3</v>
      </c>
      <c r="BD42" s="4">
        <f t="shared" si="23"/>
        <v>2</v>
      </c>
      <c r="BE42" s="4">
        <f>SUM(Sheet1!OV50,Sheet1!PH50)</f>
        <v>1</v>
      </c>
      <c r="BF42" s="4">
        <f>SUM(Sheet1!OW50:OX50,Sheet1!PI50:PJ50)</f>
        <v>0</v>
      </c>
      <c r="BG42" s="4">
        <f>SUM(Sheet1!OY50,Sheet1!PK50)</f>
        <v>0</v>
      </c>
      <c r="BH42" s="4">
        <f>SUM(Sheet1!PL50:PS50,Sheet1!PV50:PW50)</f>
        <v>15</v>
      </c>
      <c r="BI42" s="4">
        <f>SUM(Sheet1!PT50:PU50,Sheet1!OZ50:PG50)</f>
        <v>25</v>
      </c>
      <c r="BJ42" s="4">
        <f>SUM(Sheet1!OT50)</f>
        <v>7</v>
      </c>
      <c r="BK42" s="4">
        <f>SUM(Sheet1!OU50)</f>
        <v>1</v>
      </c>
      <c r="BL42" s="4">
        <f>SUM(Sheet1!PY50,Sheet1!QK50)</f>
        <v>11</v>
      </c>
      <c r="BM42" s="4">
        <f>SUM(Sheet1!PZ50:QA50,Sheet1!QL50:QM50)</f>
        <v>100</v>
      </c>
      <c r="BN42" s="4">
        <f>SUM(Sheet1!QB50,Sheet1!QN50)</f>
        <v>22</v>
      </c>
      <c r="BO42" s="4">
        <f>SUM(Sheet1!QO50:QV50,Sheet1!QY50:QZ50)</f>
        <v>439</v>
      </c>
      <c r="BP42" s="4">
        <f>SUM(Sheet1!QC50:QJ50,Sheet1!QW50:QX50)</f>
        <v>1067</v>
      </c>
      <c r="BQ42" s="4">
        <f>SUM(Sheet1!NT50)</f>
        <v>14</v>
      </c>
      <c r="BR42" s="4">
        <f>Sheet1!KR50</f>
        <v>12</v>
      </c>
      <c r="BS42" s="4">
        <f>Sheet1!KS50</f>
        <v>0</v>
      </c>
      <c r="BT42" s="4">
        <f>Sheet1!KU50</f>
        <v>1</v>
      </c>
      <c r="BU42" s="4">
        <f>Sheet1!KV50</f>
        <v>0</v>
      </c>
      <c r="BV42" s="4">
        <f>Sheet1!ZU50</f>
        <v>11</v>
      </c>
      <c r="BW42" s="4">
        <f>Sheet1!ZV50</f>
        <v>0</v>
      </c>
      <c r="BX42" s="4">
        <f>SUM(Sheet1!XI50:XJ50)</f>
        <v>36</v>
      </c>
      <c r="BY42" s="4">
        <f>SUM(Sheet1!YO50:YP50)</f>
        <v>62</v>
      </c>
      <c r="BZ42" s="70">
        <f>IFERROR(SUM(Sheet1!XM50:XN50)/SUM(Sheet1!YA50:YB50),"")</f>
        <v>0.75</v>
      </c>
      <c r="CA42" s="70">
        <f>IFERROR(SUM(Sheet1!XO50:XP50,Sheet1!XQ50,Sheet1!XV50)/SUM(Sheet1!YC50:YD50,Sheet1!YE50,Sheet1!YJ50),"")</f>
        <v>0.5</v>
      </c>
      <c r="CB42" s="70">
        <f>IFERROR(SUM(Sheet1!XR50:XU50,Sheet1!XW50:XZ50)/SUM(Sheet1!YF50:YI50,Sheet1!YK50:YN50),"")</f>
        <v>0.83333333333333337</v>
      </c>
      <c r="CC42" s="72">
        <f>SUM(Sheet1!YW50)</f>
        <v>6</v>
      </c>
      <c r="CD42" s="72">
        <f>Sheet1!YU50</f>
        <v>1</v>
      </c>
      <c r="CE42" s="72">
        <f>Sheet1!YV50</f>
        <v>33</v>
      </c>
      <c r="CF42" s="70">
        <f>IFERROR(Sheet1!YW50/Sheet1!ZB50,"")</f>
        <v>0.54545454545454541</v>
      </c>
      <c r="CG42" s="70">
        <f>IFERROR(Sheet1!YU50/Sheet1!YZ50,"")</f>
        <v>0.14285714285714285</v>
      </c>
      <c r="CH42" s="70">
        <f>IFERROR(Sheet1!YV50/Sheet1!ZA50,"")</f>
        <v>0.66</v>
      </c>
      <c r="CI42" s="72">
        <f>Sheet1!ZC50</f>
        <v>958</v>
      </c>
      <c r="CJ42" s="72">
        <f>Sheet1!ZD50</f>
        <v>91</v>
      </c>
      <c r="CK42" s="72">
        <f>Sheet1!ZE50</f>
        <v>193</v>
      </c>
      <c r="CL42" s="70">
        <f>IFERROR(Sheet1!ZK50/Sheet1!ZH50,"")</f>
        <v>0.33333333333333331</v>
      </c>
      <c r="CM42" s="70">
        <f>IFERROR(Sheet1!ZJ50/Sheet1!ZG50,"")</f>
        <v>0.5</v>
      </c>
      <c r="CN42" s="70">
        <f>IFERROR((Sheet1!ZI50-Sheet1!ZK50)/(Sheet1!ZF50-Sheet1!ZH50),"")</f>
        <v>0.3902439024390244</v>
      </c>
      <c r="CO42" s="70">
        <f>IFERROR(Sheet1!ZQ50/Sheet1!ZN50,"")</f>
        <v>0.25</v>
      </c>
      <c r="CP42" s="70">
        <f>IFERROR(Sheet1!ZT50/Sheet1!ZN50,"")</f>
        <v>0.25</v>
      </c>
      <c r="CQ42" s="70">
        <f>IFERROR(Sheet1!ZP50/Sheet1!ZM50,"")</f>
        <v>0.625</v>
      </c>
      <c r="CR42" s="70">
        <f>IFERROR(Sheet1!ZS50/Sheet1!ZM50,"")</f>
        <v>0.5</v>
      </c>
      <c r="CS42" s="70">
        <f>IFERROR((Sheet1!ZO50-Sheet1!ZQ50)/(Sheet1!ZL50-Sheet1!ZN50),"")</f>
        <v>0.30357142857142855</v>
      </c>
      <c r="CT42" s="70">
        <f>IFERROR((Sheet1!ZR50-Sheet1!ZT50)/(Sheet1!ZL50-Sheet1!ZN50),"")</f>
        <v>0.375</v>
      </c>
    </row>
    <row r="43" spans="1:98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Massira</v>
      </c>
      <c r="C43" s="4">
        <f>SUM(Sheet1!G51:R51)</f>
        <v>0</v>
      </c>
      <c r="D43" s="4">
        <f>SUM(Sheet1!U51:V51,Sheet1!Y51:Z51,Sheet1!AC51:AD51,Sheet1!AG51:AH51,Sheet1!AK51:AL51,Sheet1!AO51:AP51)</f>
        <v>0</v>
      </c>
      <c r="E43" s="4">
        <f>SUM(Sheet1!S51:T51,Sheet1!W51:X51,Sheet1!AA51:AB51,Sheet1!AE51:AF51,Sheet1!AI51:AJ51,Sheet1!AM51:AN51)</f>
        <v>0</v>
      </c>
      <c r="F43" s="4">
        <f>SUM(Sheet1!G51,Sheet1!I51,Sheet1!K51,Sheet1!M51,Sheet1!O51,Sheet1!Q51)</f>
        <v>0</v>
      </c>
      <c r="G43" s="4">
        <f>SUM(Sheet1!U51,Sheet1!Y51,Sheet1!AC51,Sheet1!AG51,Sheet1!AK51,Sheet1!AO51)</f>
        <v>0</v>
      </c>
      <c r="H43" s="4">
        <f>SUM(Sheet1!S51,Sheet1!W51,Sheet1!AA51,Sheet1!AE51,Sheet1!AI51,Sheet1!AM51)</f>
        <v>0</v>
      </c>
      <c r="I43" s="4">
        <f t="shared" si="12"/>
        <v>0</v>
      </c>
      <c r="J43" s="4">
        <f t="shared" si="13"/>
        <v>0</v>
      </c>
      <c r="K43" s="4">
        <f>SUM(Sheet1!AU51:AX51)</f>
        <v>1</v>
      </c>
      <c r="L43" s="4">
        <f>SUM(Sheet1!AU51,Sheet1!AW51)</f>
        <v>1</v>
      </c>
      <c r="M43" s="4">
        <f>SUM(Sheet1!LX51:MC51,Sheet1!MV51:NA51)</f>
        <v>0</v>
      </c>
      <c r="N43" s="4">
        <f>SUM(Sheet1!ME51,Sheet1!MG51,Sheet1!MI51,Sheet1!MK51,Sheet1!MM51,Sheet1!MO51,Sheet1!MQ51,Sheet1!MS51,Sheet1!MU51,Sheet1!NC51,Sheet1!NE51,Sheet1!NG51,Sheet1!NI51,Sheet1!NK51,Sheet1!NM51,Sheet1!NO51,Sheet1!NQ51,Sheet1!NS51)</f>
        <v>2</v>
      </c>
      <c r="O43" s="4">
        <f>SUM(Sheet1!MD51,Sheet1!MF51,Sheet1!MH51,Sheet1!MJ51,Sheet1!ML51,Sheet1!MN51,Sheet1!MP51,Sheet1!MR51,Sheet1!MT51,Sheet1!NB51,Sheet1!ND51,Sheet1!NF51,Sheet1!NH51,Sheet1!NJ51,Sheet1!NL51,Sheet1!NN51,Sheet1!NP51,Sheet1!NR51)</f>
        <v>1</v>
      </c>
      <c r="P43" s="4">
        <f>SUM(Sheet1!LX51:MC51)</f>
        <v>0</v>
      </c>
      <c r="Q43" s="4">
        <f>SUM(Sheet1!ME51,Sheet1!MG51,Sheet1!MI51,Sheet1!MK51,Sheet1!MM51,Sheet1!MO51,Sheet1!MQ51,Sheet1!MS51,Sheet1!MU51)</f>
        <v>0</v>
      </c>
      <c r="R43" s="4">
        <f>SUM(Sheet1!MD51,Sheet1!MF51,Sheet1!MH51,Sheet1!MJ51,Sheet1!ML51,Sheet1!MN51,Sheet1!MP51,Sheet1!MR51,Sheet1!MT51)</f>
        <v>0</v>
      </c>
      <c r="S43" s="4">
        <f t="shared" si="14"/>
        <v>3</v>
      </c>
      <c r="T43" s="4">
        <f t="shared" si="15"/>
        <v>0</v>
      </c>
      <c r="U43" s="4">
        <f>SUM(Sheet1!KA51:KB51,Sheet1!KD51:KE51,Sheet1!KG51:KH51,Sheet1!KJ51:KK51)</f>
        <v>88</v>
      </c>
      <c r="V43" s="4">
        <f>SUM(Sheet1!KA51,Sheet1!KD51,Sheet1!KG51,Sheet1!KJ51)</f>
        <v>3</v>
      </c>
      <c r="W43" s="4">
        <f>SUM(Sheet1!BC51:BT51)</f>
        <v>7</v>
      </c>
      <c r="X43" s="4">
        <f>SUM(Sheet1!BC51,Sheet1!BE51,Sheet1!BG51,Sheet1!BI51,Sheet1!BK51,Sheet1!BM51,Sheet1!BO51,Sheet1!BQ51,Sheet1!BS51)</f>
        <v>0</v>
      </c>
      <c r="Y43" s="4">
        <f>SUM(Sheet1!BU51:CF51)</f>
        <v>1</v>
      </c>
      <c r="Z43" s="4">
        <f>SUM(Sheet1!CI51:CJ51,Sheet1!CM51:CN51,Sheet1!CQ51:CR51,Sheet1!CU51:CV51,Sheet1!CY51:CZ51,Sheet1!DC51:DD51)</f>
        <v>76</v>
      </c>
      <c r="AA43" s="4">
        <f>SUM(Sheet1!CG51:CH51,Sheet1!CK51:CL51,Sheet1!CO51:CP51,Sheet1!CS51:CT51,Sheet1!CW51:CX51,Sheet1!DA51:DB51)</f>
        <v>95</v>
      </c>
      <c r="AB43" s="4">
        <f>SUM(Sheet1!BU51,Sheet1!BW51,Sheet1!BY51,Sheet1!CA51,Sheet1!CC51,Sheet1!CE51)</f>
        <v>0</v>
      </c>
      <c r="AC43" s="4">
        <f>SUM(Sheet1!CI51,Sheet1!CM51,Sheet1!CQ51,Sheet1!CU51,Sheet1!CY51,Sheet1!DC51)</f>
        <v>3</v>
      </c>
      <c r="AD43" s="4">
        <f>SUM(Sheet1!CG51,Sheet1!CK51,Sheet1!CO51,Sheet1!CS51,Sheet1!CW51,Sheet1!DA51)</f>
        <v>0</v>
      </c>
      <c r="AE43" s="4">
        <f t="shared" si="16"/>
        <v>172</v>
      </c>
      <c r="AF43" s="4">
        <f t="shared" si="17"/>
        <v>3</v>
      </c>
      <c r="AG43" s="4">
        <f>SUM(Sheet1!DI51:DT51)</f>
        <v>0</v>
      </c>
      <c r="AH43" s="4">
        <f>SUM(Sheet1!DG51:DH51,Sheet1!DW51:DX51,Sheet1!EA51:EB51,Sheet1!EE51:EF51,Sheet1!EI51:EJ51,Sheet1!EM51:EN51,Sheet1!EQ51:ER51)</f>
        <v>48</v>
      </c>
      <c r="AI43" s="4">
        <f>SUM(Sheet1!DU51:DV51,Sheet1!DY51:DZ51,Sheet1!EC51:ED51,Sheet1!EG51:EH51,Sheet1!EK51:EL51,Sheet1!EO51:EP51)</f>
        <v>220</v>
      </c>
      <c r="AJ43" s="4">
        <f>SUM(Sheet1!DI51,Sheet1!DK51,Sheet1!DM51,Sheet1!DO51,Sheet1!DQ51,Sheet1!DS51)</f>
        <v>0</v>
      </c>
      <c r="AK43" s="4">
        <f>SUM(Sheet1!DG51,Sheet1!DW51,Sheet1!EA51,Sheet1!EE51,Sheet1!EI51,Sheet1!EM51,Sheet1!EQ51)</f>
        <v>0</v>
      </c>
      <c r="AL43" s="4">
        <f>SUM(Sheet1!DU51,Sheet1!DY51,Sheet1!EC51,Sheet1!EG51,Sheet1!EK51,Sheet1!EO51)</f>
        <v>1</v>
      </c>
      <c r="AM43" s="4">
        <f t="shared" si="18"/>
        <v>268</v>
      </c>
      <c r="AN43" s="4">
        <f t="shared" si="19"/>
        <v>1</v>
      </c>
      <c r="AO43" s="4">
        <f>SUM(Sheet1!ES51:FD51)</f>
        <v>0</v>
      </c>
      <c r="AP43" s="4">
        <f>SUM(Sheet1!FG51:FH51,Sheet1!FK51:FL51,Sheet1!FO51:FP51,Sheet1!FS51:FT51,Sheet1!FW51:FX51,Sheet1!GA51:GB51)</f>
        <v>41</v>
      </c>
      <c r="AQ43" s="4">
        <f>SUM(Sheet1!FE51:FF51,Sheet1!FI51:FJ51,Sheet1!FM51:FN51,Sheet1!FQ51:FR51,Sheet1!FU51:FV51,Sheet1!FY51:FZ51)</f>
        <v>39</v>
      </c>
      <c r="AR43" s="4">
        <f>SUM(Sheet1!ES51,Sheet1!EU51,Sheet1!EW51,Sheet1!EY51,Sheet1!FA51,Sheet1!FC51)</f>
        <v>0</v>
      </c>
      <c r="AS43" s="4">
        <f>SUM(Sheet1!FG51,Sheet1!FK51,Sheet1!FO51,Sheet1!FS51,Sheet1!FW51,Sheet1!GA51)</f>
        <v>1</v>
      </c>
      <c r="AT43" s="4">
        <f>SUM(Sheet1!FY51,Sheet1!FU51,Sheet1!FQ51,Sheet1!FM51,Sheet1!FI51,Sheet1!FE51)</f>
        <v>1</v>
      </c>
      <c r="AU43" s="4">
        <f t="shared" si="20"/>
        <v>80</v>
      </c>
      <c r="AV43" s="4">
        <f t="shared" si="21"/>
        <v>2</v>
      </c>
      <c r="AW43" s="4">
        <f>SUM(Sheet1!IN51:IS51,Sheet1!JG51:JL51)</f>
        <v>0</v>
      </c>
      <c r="AX43" s="4">
        <f>SUM(Sheet1!IU51,Sheet1!IW51,Sheet1!IY51,Sheet1!JA51,Sheet1!JC51,Sheet1!JE51,Sheet1!IM51,Sheet1!JF51,Sheet1!JN51,Sheet1!JP51,Sheet1!JR51,Sheet1!JT51,Sheet1!JV51,Sheet1!JX51)</f>
        <v>5</v>
      </c>
      <c r="AY43" s="4">
        <f>SUM(Sheet1!JW51,Sheet1!JU51,Sheet1!JS51,Sheet1!JQ51,Sheet1!JO51,Sheet1!JM51,Sheet1!JD51,Sheet1!JB51,Sheet1!IZ51,Sheet1!IX51,Sheet1!IV51,Sheet1!IT51)</f>
        <v>0</v>
      </c>
      <c r="AZ43" s="4">
        <f>SUM(Sheet1!IN51:IS51)</f>
        <v>0</v>
      </c>
      <c r="BA43" s="4">
        <f>SUM(Sheet1!IM51,Sheet1!IU51,Sheet1!IW51,Sheet1!IY51,Sheet1!JA51,Sheet1!JC51,Sheet1!JE51)</f>
        <v>0</v>
      </c>
      <c r="BB43" s="4">
        <f>SUM(Sheet1!IT51,Sheet1!IV51,Sheet1!IX51,Sheet1!IZ51,Sheet1!JB51,Sheet1!JD51)</f>
        <v>0</v>
      </c>
      <c r="BC43" s="4">
        <f t="shared" si="22"/>
        <v>5</v>
      </c>
      <c r="BD43" s="4">
        <f t="shared" si="23"/>
        <v>0</v>
      </c>
      <c r="BE43" s="4">
        <f>SUM(Sheet1!OV51,Sheet1!PH51)</f>
        <v>0</v>
      </c>
      <c r="BF43" s="4">
        <f>SUM(Sheet1!OW51:OX51,Sheet1!PI51:PJ51)</f>
        <v>2</v>
      </c>
      <c r="BG43" s="4">
        <f>SUM(Sheet1!OY51,Sheet1!PK51)</f>
        <v>0</v>
      </c>
      <c r="BH43" s="4">
        <f>SUM(Sheet1!PL51:PS51,Sheet1!PV51:PW51)</f>
        <v>2</v>
      </c>
      <c r="BI43" s="4">
        <f>SUM(Sheet1!PT51:PU51,Sheet1!OZ51:PG51)</f>
        <v>7</v>
      </c>
      <c r="BJ43" s="4">
        <f>SUM(Sheet1!OT51)</f>
        <v>4</v>
      </c>
      <c r="BK43" s="4">
        <f>SUM(Sheet1!OU51)</f>
        <v>0</v>
      </c>
      <c r="BL43" s="4">
        <f>SUM(Sheet1!PY51,Sheet1!QK51)</f>
        <v>1</v>
      </c>
      <c r="BM43" s="4">
        <f>SUM(Sheet1!PZ51:QA51,Sheet1!QL51:QM51)</f>
        <v>8</v>
      </c>
      <c r="BN43" s="4">
        <f>SUM(Sheet1!QB51,Sheet1!QN51)</f>
        <v>0</v>
      </c>
      <c r="BO43" s="4">
        <f>SUM(Sheet1!QO51:QV51,Sheet1!QY51:QZ51)</f>
        <v>31</v>
      </c>
      <c r="BP43" s="4">
        <f>SUM(Sheet1!QC51:QJ51,Sheet1!QW51:QX51)</f>
        <v>90</v>
      </c>
      <c r="BQ43" s="4">
        <f>SUM(Sheet1!NT51)</f>
        <v>3</v>
      </c>
      <c r="BR43" s="4">
        <f>Sheet1!KR51</f>
        <v>1</v>
      </c>
      <c r="BS43" s="4">
        <f>Sheet1!KS51</f>
        <v>0</v>
      </c>
      <c r="BT43" s="4">
        <f>Sheet1!KU51</f>
        <v>0</v>
      </c>
      <c r="BU43" s="4">
        <f>Sheet1!KV51</f>
        <v>0</v>
      </c>
      <c r="BV43" s="4">
        <f>Sheet1!ZU51</f>
        <v>0</v>
      </c>
      <c r="BW43" s="4">
        <f>Sheet1!ZV51</f>
        <v>0</v>
      </c>
      <c r="BX43" s="4">
        <f>SUM(Sheet1!XI51:XJ51)</f>
        <v>10</v>
      </c>
      <c r="BY43" s="4">
        <f>SUM(Sheet1!YO51:YP51)</f>
        <v>0</v>
      </c>
      <c r="BZ43" s="70" t="str">
        <f>IFERROR(SUM(Sheet1!XM51:XN51)/SUM(Sheet1!YA51:YB51),"")</f>
        <v/>
      </c>
      <c r="CA43" s="70" t="str">
        <f>IFERROR(SUM(Sheet1!XO51:XP51,Sheet1!XQ51,Sheet1!XV51)/SUM(Sheet1!YC51:YD51,Sheet1!YE51,Sheet1!YJ51),"")</f>
        <v/>
      </c>
      <c r="CB43" s="70">
        <f>IFERROR(SUM(Sheet1!XR51:XU51,Sheet1!XW51:XZ51)/SUM(Sheet1!YF51:YI51,Sheet1!YK51:YN51),"")</f>
        <v>1</v>
      </c>
      <c r="CC43" s="72">
        <f>SUM(Sheet1!YW51)</f>
        <v>0</v>
      </c>
      <c r="CD43" s="72">
        <f>Sheet1!YU51</f>
        <v>0</v>
      </c>
      <c r="CE43" s="72">
        <f>Sheet1!YV51</f>
        <v>0</v>
      </c>
      <c r="CF43" s="70" t="str">
        <f>IFERROR(Sheet1!YW51/Sheet1!ZB51,"")</f>
        <v/>
      </c>
      <c r="CG43" s="70" t="str">
        <f>IFERROR(Sheet1!YU51/Sheet1!YZ51,"")</f>
        <v/>
      </c>
      <c r="CH43" s="70" t="str">
        <f>IFERROR(Sheet1!YV51/Sheet1!ZA51,"")</f>
        <v/>
      </c>
      <c r="CI43" s="72">
        <f>Sheet1!ZC51</f>
        <v>61</v>
      </c>
      <c r="CJ43" s="72">
        <f>Sheet1!ZD51</f>
        <v>0</v>
      </c>
      <c r="CK43" s="72">
        <f>Sheet1!ZE51</f>
        <v>3</v>
      </c>
      <c r="CL43" s="70" t="str">
        <f>IFERROR(Sheet1!ZK51/Sheet1!ZH51,"")</f>
        <v/>
      </c>
      <c r="CM43" s="70">
        <f>IFERROR(Sheet1!ZJ51/Sheet1!ZG51,"")</f>
        <v>0</v>
      </c>
      <c r="CN43" s="70">
        <f>IFERROR((Sheet1!ZI51-Sheet1!ZK51)/(Sheet1!ZF51-Sheet1!ZH51),"")</f>
        <v>0</v>
      </c>
      <c r="CO43" s="70" t="str">
        <f>IFERROR(Sheet1!ZQ51/Sheet1!ZN51,"")</f>
        <v/>
      </c>
      <c r="CP43" s="70" t="str">
        <f>IFERROR(Sheet1!ZT51/Sheet1!ZN51,"")</f>
        <v/>
      </c>
      <c r="CQ43" s="70">
        <f>IFERROR(Sheet1!ZP51/Sheet1!ZM51,"")</f>
        <v>0.5</v>
      </c>
      <c r="CR43" s="70">
        <f>IFERROR(Sheet1!ZS51/Sheet1!ZM51,"")</f>
        <v>1</v>
      </c>
      <c r="CS43" s="70">
        <f>IFERROR((Sheet1!ZO51-Sheet1!ZQ51)/(Sheet1!ZL51-Sheet1!ZN51),"")</f>
        <v>0.22222222222222221</v>
      </c>
      <c r="CT43" s="70">
        <f>IFERROR((Sheet1!ZR51-Sheet1!ZT51)/(Sheet1!ZL51-Sheet1!ZN51),"")</f>
        <v>0.44444444444444442</v>
      </c>
    </row>
    <row r="44" spans="1:98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Mucuaba</v>
      </c>
      <c r="C44" s="4">
        <f>SUM(Sheet1!G52:R52)</f>
        <v>0</v>
      </c>
      <c r="D44" s="4">
        <f>SUM(Sheet1!U52:V52,Sheet1!Y52:Z52,Sheet1!AC52:AD52,Sheet1!AG52:AH52,Sheet1!AK52:AL52,Sheet1!AO52:AP52)</f>
        <v>0</v>
      </c>
      <c r="E44" s="4">
        <f>SUM(Sheet1!S52:T52,Sheet1!W52:X52,Sheet1!AA52:AB52,Sheet1!AE52:AF52,Sheet1!AI52:AJ52,Sheet1!AM52:AN52)</f>
        <v>0</v>
      </c>
      <c r="F44" s="4">
        <f>SUM(Sheet1!G52,Sheet1!I52,Sheet1!K52,Sheet1!M52,Sheet1!O52,Sheet1!Q52)</f>
        <v>0</v>
      </c>
      <c r="G44" s="4">
        <f>SUM(Sheet1!U52,Sheet1!Y52,Sheet1!AC52,Sheet1!AG52,Sheet1!AK52,Sheet1!AO52)</f>
        <v>0</v>
      </c>
      <c r="H44" s="4">
        <f>SUM(Sheet1!S52,Sheet1!W52,Sheet1!AA52,Sheet1!AE52,Sheet1!AI52,Sheet1!AM52)</f>
        <v>0</v>
      </c>
      <c r="I44" s="4">
        <f t="shared" si="12"/>
        <v>0</v>
      </c>
      <c r="J44" s="4">
        <f t="shared" si="13"/>
        <v>0</v>
      </c>
      <c r="K44" s="4">
        <f>SUM(Sheet1!AU52:AX52)</f>
        <v>0</v>
      </c>
      <c r="L44" s="4">
        <f>SUM(Sheet1!AU52,Sheet1!AW52)</f>
        <v>0</v>
      </c>
      <c r="M44" s="4">
        <f>SUM(Sheet1!LX52:MC52,Sheet1!MV52:NA52)</f>
        <v>0</v>
      </c>
      <c r="N44" s="4">
        <f>SUM(Sheet1!ME52,Sheet1!MG52,Sheet1!MI52,Sheet1!MK52,Sheet1!MM52,Sheet1!MO52,Sheet1!MQ52,Sheet1!MS52,Sheet1!MU52,Sheet1!NC52,Sheet1!NE52,Sheet1!NG52,Sheet1!NI52,Sheet1!NK52,Sheet1!NM52,Sheet1!NO52,Sheet1!NQ52,Sheet1!NS52)</f>
        <v>0</v>
      </c>
      <c r="O44" s="4">
        <f>SUM(Sheet1!MD52,Sheet1!MF52,Sheet1!MH52,Sheet1!MJ52,Sheet1!ML52,Sheet1!MN52,Sheet1!MP52,Sheet1!MR52,Sheet1!MT52,Sheet1!NB52,Sheet1!ND52,Sheet1!NF52,Sheet1!NH52,Sheet1!NJ52,Sheet1!NL52,Sheet1!NN52,Sheet1!NP52,Sheet1!NR52)</f>
        <v>0</v>
      </c>
      <c r="P44" s="4">
        <f>SUM(Sheet1!LX52:MC52)</f>
        <v>0</v>
      </c>
      <c r="Q44" s="4">
        <f>SUM(Sheet1!ME52,Sheet1!MG52,Sheet1!MI52,Sheet1!MK52,Sheet1!MM52,Sheet1!MO52,Sheet1!MQ52,Sheet1!MS52,Sheet1!MU52)</f>
        <v>0</v>
      </c>
      <c r="R44" s="4">
        <f>SUM(Sheet1!MD52,Sheet1!MF52,Sheet1!MH52,Sheet1!MJ52,Sheet1!ML52,Sheet1!MN52,Sheet1!MP52,Sheet1!MR52,Sheet1!MT52)</f>
        <v>0</v>
      </c>
      <c r="S44" s="4">
        <f t="shared" si="14"/>
        <v>0</v>
      </c>
      <c r="T44" s="4">
        <f t="shared" si="15"/>
        <v>0</v>
      </c>
      <c r="U44" s="4">
        <f>SUM(Sheet1!KA52:KB52,Sheet1!KD52:KE52,Sheet1!KG52:KH52,Sheet1!KJ52:KK52)</f>
        <v>48</v>
      </c>
      <c r="V44" s="4">
        <f>SUM(Sheet1!KA52,Sheet1!KD52,Sheet1!KG52,Sheet1!KJ52)</f>
        <v>0</v>
      </c>
      <c r="W44" s="4">
        <f>SUM(Sheet1!BC52:BT52)</f>
        <v>0</v>
      </c>
      <c r="X44" s="4">
        <f>SUM(Sheet1!BC52,Sheet1!BE52,Sheet1!BG52,Sheet1!BI52,Sheet1!BK52,Sheet1!BM52,Sheet1!BO52,Sheet1!BQ52,Sheet1!BS52)</f>
        <v>0</v>
      </c>
      <c r="Y44" s="4">
        <f>SUM(Sheet1!BU52:CF52)</f>
        <v>0</v>
      </c>
      <c r="Z44" s="4">
        <f>SUM(Sheet1!CI52:CJ52,Sheet1!CM52:CN52,Sheet1!CQ52:CR52,Sheet1!CU52:CV52,Sheet1!CY52:CZ52,Sheet1!DC52:DD52)</f>
        <v>0</v>
      </c>
      <c r="AA44" s="4">
        <f>SUM(Sheet1!CG52:CH52,Sheet1!CK52:CL52,Sheet1!CO52:CP52,Sheet1!CS52:CT52,Sheet1!CW52:CX52,Sheet1!DA52:DB52)</f>
        <v>0</v>
      </c>
      <c r="AB44" s="4">
        <f>SUM(Sheet1!BU52,Sheet1!BW52,Sheet1!BY52,Sheet1!CA52,Sheet1!CC52,Sheet1!CE52)</f>
        <v>0</v>
      </c>
      <c r="AC44" s="4">
        <f>SUM(Sheet1!CI52,Sheet1!CM52,Sheet1!CQ52,Sheet1!CU52,Sheet1!CY52,Sheet1!DC52)</f>
        <v>0</v>
      </c>
      <c r="AD44" s="4">
        <f>SUM(Sheet1!CG52,Sheet1!CK52,Sheet1!CO52,Sheet1!CS52,Sheet1!CW52,Sheet1!DA52)</f>
        <v>0</v>
      </c>
      <c r="AE44" s="4">
        <f t="shared" si="16"/>
        <v>0</v>
      </c>
      <c r="AF44" s="4">
        <f t="shared" si="17"/>
        <v>0</v>
      </c>
      <c r="AG44" s="4">
        <f>SUM(Sheet1!DI52:DT52)</f>
        <v>24</v>
      </c>
      <c r="AH44" s="4">
        <f>SUM(Sheet1!DG52:DH52,Sheet1!DW52:DX52,Sheet1!EA52:EB52,Sheet1!EE52:EF52,Sheet1!EI52:EJ52,Sheet1!EM52:EN52,Sheet1!EQ52:ER52)</f>
        <v>148</v>
      </c>
      <c r="AI44" s="4">
        <f>SUM(Sheet1!DU52:DV52,Sheet1!DY52:DZ52,Sheet1!EC52:ED52,Sheet1!EG52:EH52,Sheet1!EK52:EL52,Sheet1!EO52:EP52)</f>
        <v>208</v>
      </c>
      <c r="AJ44" s="4">
        <f>SUM(Sheet1!DI52,Sheet1!DK52,Sheet1!DM52,Sheet1!DO52,Sheet1!DQ52,Sheet1!DS52)</f>
        <v>0</v>
      </c>
      <c r="AK44" s="4">
        <f>SUM(Sheet1!DG52,Sheet1!DW52,Sheet1!EA52,Sheet1!EE52,Sheet1!EI52,Sheet1!EM52,Sheet1!EQ52)</f>
        <v>1</v>
      </c>
      <c r="AL44" s="4">
        <f>SUM(Sheet1!DU52,Sheet1!DY52,Sheet1!EC52,Sheet1!EG52,Sheet1!EK52,Sheet1!EO52)</f>
        <v>0</v>
      </c>
      <c r="AM44" s="4">
        <f t="shared" si="18"/>
        <v>380</v>
      </c>
      <c r="AN44" s="4">
        <f t="shared" si="19"/>
        <v>1</v>
      </c>
      <c r="AO44" s="4">
        <f>SUM(Sheet1!ES52:FD52)</f>
        <v>5</v>
      </c>
      <c r="AP44" s="4">
        <f>SUM(Sheet1!FG52:FH52,Sheet1!FK52:FL52,Sheet1!FO52:FP52,Sheet1!FS52:FT52,Sheet1!FW52:FX52,Sheet1!GA52:GB52)</f>
        <v>61</v>
      </c>
      <c r="AQ44" s="4">
        <f>SUM(Sheet1!FE52:FF52,Sheet1!FI52:FJ52,Sheet1!FM52:FN52,Sheet1!FQ52:FR52,Sheet1!FU52:FV52,Sheet1!FY52:FZ52)</f>
        <v>77</v>
      </c>
      <c r="AR44" s="4">
        <f>SUM(Sheet1!ES52,Sheet1!EU52,Sheet1!EW52,Sheet1!EY52,Sheet1!FA52,Sheet1!FC52)</f>
        <v>0</v>
      </c>
      <c r="AS44" s="4">
        <f>SUM(Sheet1!FG52,Sheet1!FK52,Sheet1!FO52,Sheet1!FS52,Sheet1!FW52,Sheet1!GA52)</f>
        <v>4</v>
      </c>
      <c r="AT44" s="4">
        <f>SUM(Sheet1!FY52,Sheet1!FU52,Sheet1!FQ52,Sheet1!FM52,Sheet1!FI52,Sheet1!FE52)</f>
        <v>3</v>
      </c>
      <c r="AU44" s="4">
        <f t="shared" si="20"/>
        <v>143</v>
      </c>
      <c r="AV44" s="4">
        <f t="shared" si="21"/>
        <v>7</v>
      </c>
      <c r="AW44" s="4">
        <f>SUM(Sheet1!IN52:IS52,Sheet1!JG52:JL52)</f>
        <v>0</v>
      </c>
      <c r="AX44" s="4">
        <f>SUM(Sheet1!IU52,Sheet1!IW52,Sheet1!IY52,Sheet1!JA52,Sheet1!JC52,Sheet1!JE52,Sheet1!IM52,Sheet1!JF52,Sheet1!JN52,Sheet1!JP52,Sheet1!JR52,Sheet1!JT52,Sheet1!JV52,Sheet1!JX52)</f>
        <v>0</v>
      </c>
      <c r="AY44" s="4">
        <f>SUM(Sheet1!JW52,Sheet1!JU52,Sheet1!JS52,Sheet1!JQ52,Sheet1!JO52,Sheet1!JM52,Sheet1!JD52,Sheet1!JB52,Sheet1!IZ52,Sheet1!IX52,Sheet1!IV52,Sheet1!IT52)</f>
        <v>0</v>
      </c>
      <c r="AZ44" s="4">
        <f>SUM(Sheet1!IN52:IS52)</f>
        <v>0</v>
      </c>
      <c r="BA44" s="4">
        <f>SUM(Sheet1!IM52,Sheet1!IU52,Sheet1!IW52,Sheet1!IY52,Sheet1!JA52,Sheet1!JC52,Sheet1!JE52)</f>
        <v>0</v>
      </c>
      <c r="BB44" s="4">
        <f>SUM(Sheet1!IT52,Sheet1!IV52,Sheet1!IX52,Sheet1!IZ52,Sheet1!JB52,Sheet1!JD52)</f>
        <v>0</v>
      </c>
      <c r="BC44" s="4">
        <f t="shared" si="22"/>
        <v>0</v>
      </c>
      <c r="BD44" s="4">
        <f t="shared" si="23"/>
        <v>0</v>
      </c>
      <c r="BE44" s="4">
        <f>SUM(Sheet1!OV52,Sheet1!PH52)</f>
        <v>0</v>
      </c>
      <c r="BF44" s="4">
        <f>SUM(Sheet1!OW52:OX52,Sheet1!PI52:PJ52)</f>
        <v>0</v>
      </c>
      <c r="BG44" s="4">
        <f>SUM(Sheet1!OY52,Sheet1!PK52)</f>
        <v>0</v>
      </c>
      <c r="BH44" s="4">
        <f>SUM(Sheet1!PL52:PS52,Sheet1!PV52:PW52)</f>
        <v>4</v>
      </c>
      <c r="BI44" s="4">
        <f>SUM(Sheet1!PT52:PU52,Sheet1!OZ52:PG52)</f>
        <v>3</v>
      </c>
      <c r="BJ44" s="4">
        <f>SUM(Sheet1!OT52)</f>
        <v>0</v>
      </c>
      <c r="BK44" s="4">
        <f>SUM(Sheet1!OU52)</f>
        <v>0</v>
      </c>
      <c r="BL44" s="4">
        <f>SUM(Sheet1!PY52,Sheet1!QK52)</f>
        <v>1</v>
      </c>
      <c r="BM44" s="4">
        <f>SUM(Sheet1!PZ52:QA52,Sheet1!QL52:QM52)</f>
        <v>12</v>
      </c>
      <c r="BN44" s="4">
        <f>SUM(Sheet1!QB52,Sheet1!QN52)</f>
        <v>2</v>
      </c>
      <c r="BO44" s="4">
        <f>SUM(Sheet1!QO52:QV52,Sheet1!QY52:QZ52)</f>
        <v>35</v>
      </c>
      <c r="BP44" s="4">
        <f>SUM(Sheet1!QC52:QJ52,Sheet1!QW52:QX52)</f>
        <v>93</v>
      </c>
      <c r="BQ44" s="4">
        <f>SUM(Sheet1!NT52)</f>
        <v>0</v>
      </c>
      <c r="BR44" s="4">
        <f>Sheet1!KR52</f>
        <v>0</v>
      </c>
      <c r="BS44" s="4">
        <f>Sheet1!KS52</f>
        <v>0</v>
      </c>
      <c r="BT44" s="4">
        <f>Sheet1!KU52</f>
        <v>0</v>
      </c>
      <c r="BU44" s="4">
        <f>Sheet1!KV52</f>
        <v>0</v>
      </c>
      <c r="BV44" s="4">
        <f>Sheet1!ZU52</f>
        <v>0</v>
      </c>
      <c r="BW44" s="4">
        <f>Sheet1!ZV52</f>
        <v>0</v>
      </c>
      <c r="BX44" s="4">
        <f>SUM(Sheet1!XI52:XJ52)</f>
        <v>7</v>
      </c>
      <c r="BY44" s="4">
        <f>SUM(Sheet1!YO52:YP52)</f>
        <v>0</v>
      </c>
      <c r="BZ44" s="70" t="str">
        <f>IFERROR(SUM(Sheet1!XM52:XN52)/SUM(Sheet1!YA52:YB52),"")</f>
        <v/>
      </c>
      <c r="CA44" s="70" t="str">
        <f>IFERROR(SUM(Sheet1!XO52:XP52,Sheet1!XQ52,Sheet1!XV52)/SUM(Sheet1!YC52:YD52,Sheet1!YE52,Sheet1!YJ52),"")</f>
        <v/>
      </c>
      <c r="CB44" s="70">
        <f>IFERROR(SUM(Sheet1!XR52:XU52,Sheet1!XW52:XZ52)/SUM(Sheet1!YF52:YI52,Sheet1!YK52:YN52),"")</f>
        <v>1</v>
      </c>
      <c r="CC44" s="72">
        <f>SUM(Sheet1!YW52)</f>
        <v>0</v>
      </c>
      <c r="CD44" s="72">
        <f>Sheet1!YU52</f>
        <v>0</v>
      </c>
      <c r="CE44" s="72">
        <f>Sheet1!YV52</f>
        <v>1</v>
      </c>
      <c r="CF44" s="70" t="str">
        <f>IFERROR(Sheet1!YW52/Sheet1!ZB52,"")</f>
        <v/>
      </c>
      <c r="CG44" s="70" t="str">
        <f>IFERROR(Sheet1!YU52/Sheet1!YZ52,"")</f>
        <v/>
      </c>
      <c r="CH44" s="70">
        <f>IFERROR(Sheet1!YV52/Sheet1!ZA52,"")</f>
        <v>1</v>
      </c>
      <c r="CI44" s="72">
        <f>Sheet1!ZC52</f>
        <v>80</v>
      </c>
      <c r="CJ44" s="72">
        <f>Sheet1!ZD52</f>
        <v>0</v>
      </c>
      <c r="CK44" s="72">
        <f>Sheet1!ZE52</f>
        <v>16</v>
      </c>
      <c r="CL44" s="70" t="str">
        <f>IFERROR(Sheet1!ZK52/Sheet1!ZH52,"")</f>
        <v/>
      </c>
      <c r="CM44" s="70" t="str">
        <f>IFERROR(Sheet1!ZJ52/Sheet1!ZG52,"")</f>
        <v/>
      </c>
      <c r="CN44" s="70">
        <f>IFERROR((Sheet1!ZI52-Sheet1!ZK52)/(Sheet1!ZF52-Sheet1!ZH52),"")</f>
        <v>1</v>
      </c>
      <c r="CO44" s="70">
        <f>IFERROR(Sheet1!ZQ52/Sheet1!ZN52,"")</f>
        <v>1</v>
      </c>
      <c r="CP44" s="70">
        <f>IFERROR(Sheet1!ZT52/Sheet1!ZN52,"")</f>
        <v>0</v>
      </c>
      <c r="CQ44" s="70" t="str">
        <f>IFERROR(Sheet1!ZP52/Sheet1!ZM52,"")</f>
        <v/>
      </c>
      <c r="CR44" s="70" t="str">
        <f>IFERROR(Sheet1!ZS52/Sheet1!ZM52,"")</f>
        <v/>
      </c>
      <c r="CS44" s="70">
        <f>IFERROR((Sheet1!ZO52-Sheet1!ZQ52)/(Sheet1!ZL52-Sheet1!ZN52),"")</f>
        <v>0.5</v>
      </c>
      <c r="CT44" s="70">
        <f>IFERROR((Sheet1!ZR52-Sheet1!ZT52)/(Sheet1!ZL52-Sheet1!ZN52),"")</f>
        <v>0.5</v>
      </c>
    </row>
    <row r="45" spans="1:98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Mugulama</v>
      </c>
      <c r="C45" s="4">
        <f>SUM(Sheet1!G53:R53)</f>
        <v>0</v>
      </c>
      <c r="D45" s="4">
        <f>SUM(Sheet1!U53:V53,Sheet1!Y53:Z53,Sheet1!AC53:AD53,Sheet1!AG53:AH53,Sheet1!AK53:AL53,Sheet1!AO53:AP53)</f>
        <v>0</v>
      </c>
      <c r="E45" s="4">
        <f>SUM(Sheet1!S53:T53,Sheet1!W53:X53,Sheet1!AA53:AB53,Sheet1!AE53:AF53,Sheet1!AI53:AJ53,Sheet1!AM53:AN53)</f>
        <v>0</v>
      </c>
      <c r="F45" s="4">
        <f>SUM(Sheet1!G53,Sheet1!I53,Sheet1!K53,Sheet1!M53,Sheet1!O53,Sheet1!Q53)</f>
        <v>0</v>
      </c>
      <c r="G45" s="4">
        <f>SUM(Sheet1!U53,Sheet1!Y53,Sheet1!AC53,Sheet1!AG53,Sheet1!AK53,Sheet1!AO53)</f>
        <v>0</v>
      </c>
      <c r="H45" s="4">
        <f>SUM(Sheet1!S53,Sheet1!W53,Sheet1!AA53,Sheet1!AE53,Sheet1!AI53,Sheet1!AM53)</f>
        <v>0</v>
      </c>
      <c r="I45" s="4">
        <f t="shared" si="12"/>
        <v>0</v>
      </c>
      <c r="J45" s="4">
        <f t="shared" si="13"/>
        <v>0</v>
      </c>
      <c r="K45" s="4">
        <f>SUM(Sheet1!AU53:AX53)</f>
        <v>0</v>
      </c>
      <c r="L45" s="4">
        <f>SUM(Sheet1!AU53,Sheet1!AW53)</f>
        <v>0</v>
      </c>
      <c r="M45" s="4">
        <f>SUM(Sheet1!LX53:MC53,Sheet1!MV53:NA53)</f>
        <v>0</v>
      </c>
      <c r="N45" s="4">
        <f>SUM(Sheet1!ME53,Sheet1!MG53,Sheet1!MI53,Sheet1!MK53,Sheet1!MM53,Sheet1!MO53,Sheet1!MQ53,Sheet1!MS53,Sheet1!MU53,Sheet1!NC53,Sheet1!NE53,Sheet1!NG53,Sheet1!NI53,Sheet1!NK53,Sheet1!NM53,Sheet1!NO53,Sheet1!NQ53,Sheet1!NS53)</f>
        <v>2</v>
      </c>
      <c r="O45" s="4">
        <f>SUM(Sheet1!MD53,Sheet1!MF53,Sheet1!MH53,Sheet1!MJ53,Sheet1!ML53,Sheet1!MN53,Sheet1!MP53,Sheet1!MR53,Sheet1!MT53,Sheet1!NB53,Sheet1!ND53,Sheet1!NF53,Sheet1!NH53,Sheet1!NJ53,Sheet1!NL53,Sheet1!NN53,Sheet1!NP53,Sheet1!NR53)</f>
        <v>0</v>
      </c>
      <c r="P45" s="4">
        <f>SUM(Sheet1!LX53:MC53)</f>
        <v>0</v>
      </c>
      <c r="Q45" s="4">
        <f>SUM(Sheet1!ME53,Sheet1!MG53,Sheet1!MI53,Sheet1!MK53,Sheet1!MM53,Sheet1!MO53,Sheet1!MQ53,Sheet1!MS53,Sheet1!MU53)</f>
        <v>0</v>
      </c>
      <c r="R45" s="4">
        <f>SUM(Sheet1!MD53,Sheet1!MF53,Sheet1!MH53,Sheet1!MJ53,Sheet1!ML53,Sheet1!MN53,Sheet1!MP53,Sheet1!MR53,Sheet1!MT53)</f>
        <v>0</v>
      </c>
      <c r="S45" s="4">
        <f t="shared" si="14"/>
        <v>2</v>
      </c>
      <c r="T45" s="4">
        <f t="shared" si="15"/>
        <v>0</v>
      </c>
      <c r="U45" s="4">
        <f>SUM(Sheet1!KA53:KB53,Sheet1!KD53:KE53,Sheet1!KG53:KH53,Sheet1!KJ53:KK53)</f>
        <v>255</v>
      </c>
      <c r="V45" s="4">
        <f>SUM(Sheet1!KA53,Sheet1!KD53,Sheet1!KG53,Sheet1!KJ53)</f>
        <v>8</v>
      </c>
      <c r="W45" s="4">
        <f>SUM(Sheet1!BC53:BT53)</f>
        <v>3</v>
      </c>
      <c r="X45" s="4">
        <f>SUM(Sheet1!BC53,Sheet1!BE53,Sheet1!BG53,Sheet1!BI53,Sheet1!BK53,Sheet1!BM53,Sheet1!BO53,Sheet1!BQ53,Sheet1!BS53)</f>
        <v>0</v>
      </c>
      <c r="Y45" s="4">
        <f>SUM(Sheet1!BU53:CF53)</f>
        <v>0</v>
      </c>
      <c r="Z45" s="4">
        <f>SUM(Sheet1!CI53:CJ53,Sheet1!CM53:CN53,Sheet1!CQ53:CR53,Sheet1!CU53:CV53,Sheet1!CY53:CZ53,Sheet1!DC53:DD53)</f>
        <v>0</v>
      </c>
      <c r="AA45" s="4">
        <f>SUM(Sheet1!CG53:CH53,Sheet1!CK53:CL53,Sheet1!CO53:CP53,Sheet1!CS53:CT53,Sheet1!CW53:CX53,Sheet1!DA53:DB53)</f>
        <v>113</v>
      </c>
      <c r="AB45" s="4">
        <f>SUM(Sheet1!BU53,Sheet1!BW53,Sheet1!BY53,Sheet1!CA53,Sheet1!CC53,Sheet1!CE53)</f>
        <v>0</v>
      </c>
      <c r="AC45" s="4">
        <f>SUM(Sheet1!CI53,Sheet1!CM53,Sheet1!CQ53,Sheet1!CU53,Sheet1!CY53,Sheet1!DC53)</f>
        <v>0</v>
      </c>
      <c r="AD45" s="4">
        <f>SUM(Sheet1!CG53,Sheet1!CK53,Sheet1!CO53,Sheet1!CS53,Sheet1!CW53,Sheet1!DA53)</f>
        <v>1</v>
      </c>
      <c r="AE45" s="4">
        <f t="shared" si="16"/>
        <v>113</v>
      </c>
      <c r="AF45" s="4">
        <f t="shared" si="17"/>
        <v>1</v>
      </c>
      <c r="AG45" s="4">
        <f>SUM(Sheet1!DI53:DT53)</f>
        <v>3</v>
      </c>
      <c r="AH45" s="4">
        <f>SUM(Sheet1!DG53:DH53,Sheet1!DW53:DX53,Sheet1!EA53:EB53,Sheet1!EE53:EF53,Sheet1!EI53:EJ53,Sheet1!EM53:EN53,Sheet1!EQ53:ER53)</f>
        <v>245</v>
      </c>
      <c r="AI45" s="4">
        <f>SUM(Sheet1!DU53:DV53,Sheet1!DY53:DZ53,Sheet1!EC53:ED53,Sheet1!EG53:EH53,Sheet1!EK53:EL53,Sheet1!EO53:EP53)</f>
        <v>239</v>
      </c>
      <c r="AJ45" s="4">
        <f>SUM(Sheet1!DI53,Sheet1!DK53,Sheet1!DM53,Sheet1!DO53,Sheet1!DQ53,Sheet1!DS53)</f>
        <v>0</v>
      </c>
      <c r="AK45" s="4">
        <f>SUM(Sheet1!DG53,Sheet1!DW53,Sheet1!EA53,Sheet1!EE53,Sheet1!EI53,Sheet1!EM53,Sheet1!EQ53)</f>
        <v>4</v>
      </c>
      <c r="AL45" s="4">
        <f>SUM(Sheet1!DU53,Sheet1!DY53,Sheet1!EC53,Sheet1!EG53,Sheet1!EK53,Sheet1!EO53)</f>
        <v>8</v>
      </c>
      <c r="AM45" s="4">
        <f t="shared" si="18"/>
        <v>487</v>
      </c>
      <c r="AN45" s="4">
        <f t="shared" si="19"/>
        <v>12</v>
      </c>
      <c r="AO45" s="4">
        <f>SUM(Sheet1!ES53:FD53)</f>
        <v>7</v>
      </c>
      <c r="AP45" s="4">
        <f>SUM(Sheet1!FG53:FH53,Sheet1!FK53:FL53,Sheet1!FO53:FP53,Sheet1!FS53:FT53,Sheet1!FW53:FX53,Sheet1!GA53:GB53)</f>
        <v>38</v>
      </c>
      <c r="AQ45" s="4">
        <f>SUM(Sheet1!FE53:FF53,Sheet1!FI53:FJ53,Sheet1!FM53:FN53,Sheet1!FQ53:FR53,Sheet1!FU53:FV53,Sheet1!FY53:FZ53)</f>
        <v>34</v>
      </c>
      <c r="AR45" s="4">
        <f>SUM(Sheet1!ES53,Sheet1!EU53,Sheet1!EW53,Sheet1!EY53,Sheet1!FA53,Sheet1!FC53)</f>
        <v>1</v>
      </c>
      <c r="AS45" s="4">
        <f>SUM(Sheet1!FG53,Sheet1!FK53,Sheet1!FO53,Sheet1!FS53,Sheet1!FW53,Sheet1!GA53)</f>
        <v>0</v>
      </c>
      <c r="AT45" s="4">
        <f>SUM(Sheet1!FY53,Sheet1!FU53,Sheet1!FQ53,Sheet1!FM53,Sheet1!FI53,Sheet1!FE53)</f>
        <v>2</v>
      </c>
      <c r="AU45" s="4">
        <f t="shared" si="20"/>
        <v>79</v>
      </c>
      <c r="AV45" s="4">
        <f t="shared" si="21"/>
        <v>3</v>
      </c>
      <c r="AW45" s="4">
        <f>SUM(Sheet1!IN53:IS53,Sheet1!JG53:JL53)</f>
        <v>0</v>
      </c>
      <c r="AX45" s="4">
        <f>SUM(Sheet1!IU53,Sheet1!IW53,Sheet1!IY53,Sheet1!JA53,Sheet1!JC53,Sheet1!JE53,Sheet1!IM53,Sheet1!JF53,Sheet1!JN53,Sheet1!JP53,Sheet1!JR53,Sheet1!JT53,Sheet1!JV53,Sheet1!JX53)</f>
        <v>4</v>
      </c>
      <c r="AY45" s="4">
        <f>SUM(Sheet1!JW53,Sheet1!JU53,Sheet1!JS53,Sheet1!JQ53,Sheet1!JO53,Sheet1!JM53,Sheet1!JD53,Sheet1!JB53,Sheet1!IZ53,Sheet1!IX53,Sheet1!IV53,Sheet1!IT53)</f>
        <v>0</v>
      </c>
      <c r="AZ45" s="4">
        <f>SUM(Sheet1!IN53:IS53)</f>
        <v>0</v>
      </c>
      <c r="BA45" s="4">
        <f>SUM(Sheet1!IM53,Sheet1!IU53,Sheet1!IW53,Sheet1!IY53,Sheet1!JA53,Sheet1!JC53,Sheet1!JE53)</f>
        <v>3</v>
      </c>
      <c r="BB45" s="4">
        <f>SUM(Sheet1!IT53,Sheet1!IV53,Sheet1!IX53,Sheet1!IZ53,Sheet1!JB53,Sheet1!JD53)</f>
        <v>0</v>
      </c>
      <c r="BC45" s="4">
        <f t="shared" si="22"/>
        <v>4</v>
      </c>
      <c r="BD45" s="4">
        <f t="shared" si="23"/>
        <v>3</v>
      </c>
      <c r="BE45" s="4">
        <f>SUM(Sheet1!OV53,Sheet1!PH53)</f>
        <v>0</v>
      </c>
      <c r="BF45" s="4">
        <f>SUM(Sheet1!OW53:OX53,Sheet1!PI53:PJ53)</f>
        <v>1</v>
      </c>
      <c r="BG45" s="4">
        <f>SUM(Sheet1!OY53,Sheet1!PK53)</f>
        <v>0</v>
      </c>
      <c r="BH45" s="4">
        <f>SUM(Sheet1!PL53:PS53,Sheet1!PV53:PW53)</f>
        <v>7</v>
      </c>
      <c r="BI45" s="4">
        <f>SUM(Sheet1!PT53:PU53,Sheet1!OZ53:PG53)</f>
        <v>20</v>
      </c>
      <c r="BJ45" s="4">
        <f>SUM(Sheet1!OT53)</f>
        <v>6</v>
      </c>
      <c r="BK45" s="4">
        <f>SUM(Sheet1!OU53)</f>
        <v>0</v>
      </c>
      <c r="BL45" s="4">
        <f>SUM(Sheet1!PY53,Sheet1!QK53)</f>
        <v>3</v>
      </c>
      <c r="BM45" s="4">
        <f>SUM(Sheet1!PZ53:QA53,Sheet1!QL53:QM53)</f>
        <v>53</v>
      </c>
      <c r="BN45" s="4">
        <f>SUM(Sheet1!QB53,Sheet1!QN53)</f>
        <v>9</v>
      </c>
      <c r="BO45" s="4">
        <f>SUM(Sheet1!QO53:QV53,Sheet1!QY53:QZ53)</f>
        <v>243</v>
      </c>
      <c r="BP45" s="4">
        <f>SUM(Sheet1!QC53:QJ53,Sheet1!QW53:QX53)</f>
        <v>653</v>
      </c>
      <c r="BQ45" s="4">
        <f>SUM(Sheet1!NT53)</f>
        <v>3</v>
      </c>
      <c r="BR45" s="4">
        <f>Sheet1!KR53</f>
        <v>1</v>
      </c>
      <c r="BS45" s="4">
        <f>Sheet1!KS53</f>
        <v>2</v>
      </c>
      <c r="BT45" s="4">
        <f>Sheet1!KU53</f>
        <v>1</v>
      </c>
      <c r="BU45" s="4">
        <f>Sheet1!KV53</f>
        <v>0</v>
      </c>
      <c r="BV45" s="4">
        <f>Sheet1!ZU53</f>
        <v>2</v>
      </c>
      <c r="BW45" s="4">
        <f>Sheet1!ZV53</f>
        <v>1</v>
      </c>
      <c r="BX45" s="4">
        <f>SUM(Sheet1!XI53:XJ53)</f>
        <v>29</v>
      </c>
      <c r="BY45" s="4">
        <f>SUM(Sheet1!YO53:YP53)</f>
        <v>7</v>
      </c>
      <c r="BZ45" s="70">
        <f>IFERROR(SUM(Sheet1!XM53:XN53)/SUM(Sheet1!YA53:YB53),"")</f>
        <v>1</v>
      </c>
      <c r="CA45" s="70" t="str">
        <f>IFERROR(SUM(Sheet1!XO53:XP53,Sheet1!XQ53,Sheet1!XV53)/SUM(Sheet1!YC53:YD53,Sheet1!YE53,Sheet1!YJ53),"")</f>
        <v/>
      </c>
      <c r="CB45" s="70">
        <f>IFERROR(SUM(Sheet1!XR53:XU53,Sheet1!XW53:XZ53)/SUM(Sheet1!YF53:YI53,Sheet1!YK53:YN53),"")</f>
        <v>1</v>
      </c>
      <c r="CC45" s="72">
        <f>SUM(Sheet1!YW53)</f>
        <v>6</v>
      </c>
      <c r="CD45" s="72">
        <f>Sheet1!YU53</f>
        <v>0</v>
      </c>
      <c r="CE45" s="72">
        <f>Sheet1!YV53</f>
        <v>31</v>
      </c>
      <c r="CF45" s="70">
        <f>IFERROR(Sheet1!YW53/Sheet1!ZB53,"")</f>
        <v>0.5</v>
      </c>
      <c r="CG45" s="70">
        <f>IFERROR(Sheet1!YU53/Sheet1!YZ53,"")</f>
        <v>0</v>
      </c>
      <c r="CH45" s="70">
        <f>IFERROR(Sheet1!YV53/Sheet1!ZA53,"")</f>
        <v>0.67391304347826086</v>
      </c>
      <c r="CI45" s="72">
        <f>Sheet1!ZC53</f>
        <v>594</v>
      </c>
      <c r="CJ45" s="72">
        <f>Sheet1!ZD53</f>
        <v>55</v>
      </c>
      <c r="CK45" s="72">
        <f>Sheet1!ZE53</f>
        <v>189</v>
      </c>
      <c r="CL45" s="70">
        <f>IFERROR(Sheet1!ZK53/Sheet1!ZH53,"")</f>
        <v>0</v>
      </c>
      <c r="CM45" s="70">
        <f>IFERROR(Sheet1!ZJ53/Sheet1!ZG53,"")</f>
        <v>0</v>
      </c>
      <c r="CN45" s="70">
        <f>IFERROR((Sheet1!ZI53-Sheet1!ZK53)/(Sheet1!ZF53-Sheet1!ZH53),"")</f>
        <v>0.15789473684210525</v>
      </c>
      <c r="CO45" s="70" t="str">
        <f>IFERROR(Sheet1!ZQ53/Sheet1!ZN53,"")</f>
        <v/>
      </c>
      <c r="CP45" s="70" t="str">
        <f>IFERROR(Sheet1!ZT53/Sheet1!ZN53,"")</f>
        <v/>
      </c>
      <c r="CQ45" s="70">
        <f>IFERROR(Sheet1!ZP53/Sheet1!ZM53,"")</f>
        <v>0.5</v>
      </c>
      <c r="CR45" s="70">
        <f>IFERROR(Sheet1!ZS53/Sheet1!ZM53,"")</f>
        <v>0.66666666666666663</v>
      </c>
      <c r="CS45" s="70">
        <f>IFERROR((Sheet1!ZO53-Sheet1!ZQ53)/(Sheet1!ZL53-Sheet1!ZN53),"")</f>
        <v>0.23809523809523808</v>
      </c>
      <c r="CT45" s="70">
        <f>IFERROR((Sheet1!ZR53-Sheet1!ZT53)/(Sheet1!ZL53-Sheet1!ZN53),"")</f>
        <v>0.52380952380952384</v>
      </c>
    </row>
    <row r="46" spans="1:98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Mulequela</v>
      </c>
      <c r="C46" s="4">
        <f>SUM(Sheet1!G54:R54)</f>
        <v>0</v>
      </c>
      <c r="D46" s="4">
        <f>SUM(Sheet1!U54:V54,Sheet1!Y54:Z54,Sheet1!AC54:AD54,Sheet1!AG54:AH54,Sheet1!AK54:AL54,Sheet1!AO54:AP54)</f>
        <v>0</v>
      </c>
      <c r="E46" s="4">
        <f>SUM(Sheet1!S54:T54,Sheet1!W54:X54,Sheet1!AA54:AB54,Sheet1!AE54:AF54,Sheet1!AI54:AJ54,Sheet1!AM54:AN54)</f>
        <v>0</v>
      </c>
      <c r="F46" s="4">
        <f>SUM(Sheet1!G54,Sheet1!I54,Sheet1!K54,Sheet1!M54,Sheet1!O54,Sheet1!Q54)</f>
        <v>0</v>
      </c>
      <c r="G46" s="4">
        <f>SUM(Sheet1!U54,Sheet1!Y54,Sheet1!AC54,Sheet1!AG54,Sheet1!AK54,Sheet1!AO54)</f>
        <v>0</v>
      </c>
      <c r="H46" s="4">
        <f>SUM(Sheet1!S54,Sheet1!W54,Sheet1!AA54,Sheet1!AE54,Sheet1!AI54,Sheet1!AM54)</f>
        <v>0</v>
      </c>
      <c r="I46" s="4">
        <f t="shared" si="12"/>
        <v>0</v>
      </c>
      <c r="J46" s="4">
        <f t="shared" si="13"/>
        <v>0</v>
      </c>
      <c r="K46" s="4">
        <f>SUM(Sheet1!AU54:AX54)</f>
        <v>0</v>
      </c>
      <c r="L46" s="4">
        <f>SUM(Sheet1!AU54,Sheet1!AW54)</f>
        <v>0</v>
      </c>
      <c r="M46" s="4">
        <f>SUM(Sheet1!LX54:MC54,Sheet1!MV54:NA54)</f>
        <v>0</v>
      </c>
      <c r="N46" s="4">
        <f>SUM(Sheet1!ME54,Sheet1!MG54,Sheet1!MI54,Sheet1!MK54,Sheet1!MM54,Sheet1!MO54,Sheet1!MQ54,Sheet1!MS54,Sheet1!MU54,Sheet1!NC54,Sheet1!NE54,Sheet1!NG54,Sheet1!NI54,Sheet1!NK54,Sheet1!NM54,Sheet1!NO54,Sheet1!NQ54,Sheet1!NS54)</f>
        <v>1</v>
      </c>
      <c r="O46" s="4">
        <f>SUM(Sheet1!MD54,Sheet1!MF54,Sheet1!MH54,Sheet1!MJ54,Sheet1!ML54,Sheet1!MN54,Sheet1!MP54,Sheet1!MR54,Sheet1!MT54,Sheet1!NB54,Sheet1!ND54,Sheet1!NF54,Sheet1!NH54,Sheet1!NJ54,Sheet1!NL54,Sheet1!NN54,Sheet1!NP54,Sheet1!NR54)</f>
        <v>2</v>
      </c>
      <c r="P46" s="4">
        <f>SUM(Sheet1!LX54:MC54)</f>
        <v>0</v>
      </c>
      <c r="Q46" s="4">
        <f>SUM(Sheet1!ME54,Sheet1!MG54,Sheet1!MI54,Sheet1!MK54,Sheet1!MM54,Sheet1!MO54,Sheet1!MQ54,Sheet1!MS54,Sheet1!MU54)</f>
        <v>0</v>
      </c>
      <c r="R46" s="4">
        <f>SUM(Sheet1!MD54,Sheet1!MF54,Sheet1!MH54,Sheet1!MJ54,Sheet1!ML54,Sheet1!MN54,Sheet1!MP54,Sheet1!MR54,Sheet1!MT54)</f>
        <v>0</v>
      </c>
      <c r="S46" s="4">
        <f t="shared" si="14"/>
        <v>3</v>
      </c>
      <c r="T46" s="4">
        <f t="shared" si="15"/>
        <v>0</v>
      </c>
      <c r="U46" s="4">
        <f>SUM(Sheet1!KA54:KB54,Sheet1!KD54:KE54,Sheet1!KG54:KH54,Sheet1!KJ54:KK54)</f>
        <v>123</v>
      </c>
      <c r="V46" s="4">
        <f>SUM(Sheet1!KA54,Sheet1!KD54,Sheet1!KG54,Sheet1!KJ54)</f>
        <v>3</v>
      </c>
      <c r="W46" s="4">
        <f>SUM(Sheet1!BC54:BT54)</f>
        <v>2</v>
      </c>
      <c r="X46" s="4">
        <f>SUM(Sheet1!BC54,Sheet1!BE54,Sheet1!BG54,Sheet1!BI54,Sheet1!BK54,Sheet1!BM54,Sheet1!BO54,Sheet1!BQ54,Sheet1!BS54)</f>
        <v>0</v>
      </c>
      <c r="Y46" s="4">
        <f>SUM(Sheet1!BU54:CF54)</f>
        <v>0</v>
      </c>
      <c r="Z46" s="4">
        <f>SUM(Sheet1!CI54:CJ54,Sheet1!CM54:CN54,Sheet1!CQ54:CR54,Sheet1!CU54:CV54,Sheet1!CY54:CZ54,Sheet1!DC54:DD54)</f>
        <v>68</v>
      </c>
      <c r="AA46" s="4">
        <f>SUM(Sheet1!CG54:CH54,Sheet1!CK54:CL54,Sheet1!CO54:CP54,Sheet1!CS54:CT54,Sheet1!CW54:CX54,Sheet1!DA54:DB54)</f>
        <v>77</v>
      </c>
      <c r="AB46" s="4">
        <f>SUM(Sheet1!BU54,Sheet1!BW54,Sheet1!BY54,Sheet1!CA54,Sheet1!CC54,Sheet1!CE54)</f>
        <v>0</v>
      </c>
      <c r="AC46" s="4">
        <f>SUM(Sheet1!CI54,Sheet1!CM54,Sheet1!CQ54,Sheet1!CU54,Sheet1!CY54,Sheet1!DC54)</f>
        <v>1</v>
      </c>
      <c r="AD46" s="4">
        <f>SUM(Sheet1!CG54,Sheet1!CK54,Sheet1!CO54,Sheet1!CS54,Sheet1!CW54,Sheet1!DA54)</f>
        <v>1</v>
      </c>
      <c r="AE46" s="4">
        <f t="shared" si="16"/>
        <v>145</v>
      </c>
      <c r="AF46" s="4">
        <f t="shared" si="17"/>
        <v>2</v>
      </c>
      <c r="AG46" s="4">
        <f>SUM(Sheet1!DI54:DT54)</f>
        <v>0</v>
      </c>
      <c r="AH46" s="4">
        <f>SUM(Sheet1!DG54:DH54,Sheet1!DW54:DX54,Sheet1!EA54:EB54,Sheet1!EE54:EF54,Sheet1!EI54:EJ54,Sheet1!EM54:EN54,Sheet1!EQ54:ER54)</f>
        <v>35</v>
      </c>
      <c r="AI46" s="4">
        <f>SUM(Sheet1!DU54:DV54,Sheet1!DY54:DZ54,Sheet1!EC54:ED54,Sheet1!EG54:EH54,Sheet1!EK54:EL54,Sheet1!EO54:EP54)</f>
        <v>130</v>
      </c>
      <c r="AJ46" s="4">
        <f>SUM(Sheet1!DI54,Sheet1!DK54,Sheet1!DM54,Sheet1!DO54,Sheet1!DQ54,Sheet1!DS54)</f>
        <v>0</v>
      </c>
      <c r="AK46" s="4">
        <f>SUM(Sheet1!DG54,Sheet1!DW54,Sheet1!EA54,Sheet1!EE54,Sheet1!EI54,Sheet1!EM54,Sheet1!EQ54)</f>
        <v>0</v>
      </c>
      <c r="AL46" s="4">
        <f>SUM(Sheet1!DU54,Sheet1!DY54,Sheet1!EC54,Sheet1!EG54,Sheet1!EK54,Sheet1!EO54)</f>
        <v>0</v>
      </c>
      <c r="AM46" s="4">
        <f t="shared" si="18"/>
        <v>165</v>
      </c>
      <c r="AN46" s="4">
        <f t="shared" si="19"/>
        <v>0</v>
      </c>
      <c r="AO46" s="4">
        <f>SUM(Sheet1!ES54:FD54)</f>
        <v>0</v>
      </c>
      <c r="AP46" s="4">
        <f>SUM(Sheet1!FG54:FH54,Sheet1!FK54:FL54,Sheet1!FO54:FP54,Sheet1!FS54:FT54,Sheet1!FW54:FX54,Sheet1!GA54:GB54)</f>
        <v>34</v>
      </c>
      <c r="AQ46" s="4">
        <f>SUM(Sheet1!FE54:FF54,Sheet1!FI54:FJ54,Sheet1!FM54:FN54,Sheet1!FQ54:FR54,Sheet1!FU54:FV54,Sheet1!FY54:FZ54)</f>
        <v>27</v>
      </c>
      <c r="AR46" s="4">
        <f>SUM(Sheet1!ES54,Sheet1!EU54,Sheet1!EW54,Sheet1!EY54,Sheet1!FA54,Sheet1!FC54)</f>
        <v>0</v>
      </c>
      <c r="AS46" s="4">
        <f>SUM(Sheet1!FG54,Sheet1!FK54,Sheet1!FO54,Sheet1!FS54,Sheet1!FW54,Sheet1!GA54)</f>
        <v>1</v>
      </c>
      <c r="AT46" s="4">
        <f>SUM(Sheet1!FY54,Sheet1!FU54,Sheet1!FQ54,Sheet1!FM54,Sheet1!FI54,Sheet1!FE54)</f>
        <v>0</v>
      </c>
      <c r="AU46" s="4">
        <f t="shared" si="20"/>
        <v>61</v>
      </c>
      <c r="AV46" s="4">
        <f t="shared" si="21"/>
        <v>1</v>
      </c>
      <c r="AW46" s="4">
        <f>SUM(Sheet1!IN54:IS54,Sheet1!JG54:JL54)</f>
        <v>0</v>
      </c>
      <c r="AX46" s="4">
        <f>SUM(Sheet1!IU54,Sheet1!IW54,Sheet1!IY54,Sheet1!JA54,Sheet1!JC54,Sheet1!JE54,Sheet1!IM54,Sheet1!JF54,Sheet1!JN54,Sheet1!JP54,Sheet1!JR54,Sheet1!JT54,Sheet1!JV54,Sheet1!JX54)</f>
        <v>1</v>
      </c>
      <c r="AY46" s="4">
        <f>SUM(Sheet1!JW54,Sheet1!JU54,Sheet1!JS54,Sheet1!JQ54,Sheet1!JO54,Sheet1!JM54,Sheet1!JD54,Sheet1!JB54,Sheet1!IZ54,Sheet1!IX54,Sheet1!IV54,Sheet1!IT54)</f>
        <v>0</v>
      </c>
      <c r="AZ46" s="4">
        <f>SUM(Sheet1!IN54:IS54)</f>
        <v>0</v>
      </c>
      <c r="BA46" s="4">
        <f>SUM(Sheet1!IM54,Sheet1!IU54,Sheet1!IW54,Sheet1!IY54,Sheet1!JA54,Sheet1!JC54,Sheet1!JE54)</f>
        <v>1</v>
      </c>
      <c r="BB46" s="4">
        <f>SUM(Sheet1!IT54,Sheet1!IV54,Sheet1!IX54,Sheet1!IZ54,Sheet1!JB54,Sheet1!JD54)</f>
        <v>0</v>
      </c>
      <c r="BC46" s="4">
        <f t="shared" si="22"/>
        <v>1</v>
      </c>
      <c r="BD46" s="4">
        <f t="shared" si="23"/>
        <v>1</v>
      </c>
      <c r="BE46" s="4">
        <f>SUM(Sheet1!OV54,Sheet1!PH54)</f>
        <v>0</v>
      </c>
      <c r="BF46" s="4">
        <f>SUM(Sheet1!OW54:OX54,Sheet1!PI54:PJ54)</f>
        <v>2</v>
      </c>
      <c r="BG46" s="4">
        <f>SUM(Sheet1!OY54,Sheet1!PK54)</f>
        <v>0</v>
      </c>
      <c r="BH46" s="4">
        <f>SUM(Sheet1!PL54:PS54,Sheet1!PV54:PW54)</f>
        <v>5</v>
      </c>
      <c r="BI46" s="4">
        <f>SUM(Sheet1!PT54:PU54,Sheet1!OZ54:PG54)</f>
        <v>6</v>
      </c>
      <c r="BJ46" s="4">
        <f>SUM(Sheet1!OT54)</f>
        <v>4</v>
      </c>
      <c r="BK46" s="4">
        <f>SUM(Sheet1!OU54)</f>
        <v>0</v>
      </c>
      <c r="BL46" s="4">
        <f>SUM(Sheet1!PY54,Sheet1!QK54)</f>
        <v>1</v>
      </c>
      <c r="BM46" s="4">
        <f>SUM(Sheet1!PZ54:QA54,Sheet1!QL54:QM54)</f>
        <v>21</v>
      </c>
      <c r="BN46" s="4">
        <f>SUM(Sheet1!QB54,Sheet1!QN54)</f>
        <v>3</v>
      </c>
      <c r="BO46" s="4">
        <f>SUM(Sheet1!QO54:QV54,Sheet1!QY54:QZ54)</f>
        <v>96</v>
      </c>
      <c r="BP46" s="4">
        <f>SUM(Sheet1!QC54:QJ54,Sheet1!QW54:QX54)</f>
        <v>295</v>
      </c>
      <c r="BQ46" s="4">
        <f>SUM(Sheet1!NT54)</f>
        <v>3</v>
      </c>
      <c r="BR46" s="4">
        <f>Sheet1!KR54</f>
        <v>0</v>
      </c>
      <c r="BS46" s="4">
        <f>Sheet1!KS54</f>
        <v>0</v>
      </c>
      <c r="BT46" s="4">
        <f>Sheet1!KU54</f>
        <v>0</v>
      </c>
      <c r="BU46" s="4">
        <f>Sheet1!KV54</f>
        <v>0</v>
      </c>
      <c r="BV46" s="4">
        <f>Sheet1!ZU54</f>
        <v>0</v>
      </c>
      <c r="BW46" s="4">
        <f>Sheet1!ZV54</f>
        <v>0</v>
      </c>
      <c r="BX46" s="4">
        <f>SUM(Sheet1!XI54:XJ54)</f>
        <v>13</v>
      </c>
      <c r="BY46" s="4">
        <f>SUM(Sheet1!YO54:YP54)</f>
        <v>1</v>
      </c>
      <c r="BZ46" s="70">
        <f>IFERROR(SUM(Sheet1!XM54:XN54)/SUM(Sheet1!YA54:YB54),"")</f>
        <v>1</v>
      </c>
      <c r="CA46" s="70" t="str">
        <f>IFERROR(SUM(Sheet1!XO54:XP54,Sheet1!XQ54,Sheet1!XV54)/SUM(Sheet1!YC54:YD54,Sheet1!YE54,Sheet1!YJ54),"")</f>
        <v/>
      </c>
      <c r="CB46" s="70">
        <f>IFERROR(SUM(Sheet1!XR54:XU54,Sheet1!XW54:XZ54)/SUM(Sheet1!YF54:YI54,Sheet1!YK54:YN54),"")</f>
        <v>1</v>
      </c>
      <c r="CC46" s="72">
        <f>SUM(Sheet1!YW54)</f>
        <v>5</v>
      </c>
      <c r="CD46" s="72">
        <f>Sheet1!YU54</f>
        <v>0</v>
      </c>
      <c r="CE46" s="72">
        <f>Sheet1!YV54</f>
        <v>7</v>
      </c>
      <c r="CF46" s="70">
        <f>IFERROR(Sheet1!YW54/Sheet1!ZB54,"")</f>
        <v>0.7142857142857143</v>
      </c>
      <c r="CG46" s="70">
        <f>IFERROR(Sheet1!YU54/Sheet1!YZ54,"")</f>
        <v>0</v>
      </c>
      <c r="CH46" s="70">
        <f>IFERROR(Sheet1!YV54/Sheet1!ZA54,"")</f>
        <v>0.7</v>
      </c>
      <c r="CI46" s="72">
        <f>Sheet1!ZC54</f>
        <v>250</v>
      </c>
      <c r="CJ46" s="72">
        <f>Sheet1!ZD54</f>
        <v>4</v>
      </c>
      <c r="CK46" s="72">
        <f>Sheet1!ZE54</f>
        <v>24</v>
      </c>
      <c r="CL46" s="70" t="str">
        <f>IFERROR(Sheet1!ZK54/Sheet1!ZH54,"")</f>
        <v/>
      </c>
      <c r="CM46" s="70">
        <f>IFERROR(Sheet1!ZJ54/Sheet1!ZG54,"")</f>
        <v>0.25</v>
      </c>
      <c r="CN46" s="70">
        <f>IFERROR((Sheet1!ZI54-Sheet1!ZK54)/(Sheet1!ZF54-Sheet1!ZH54),"")</f>
        <v>0.27272727272727271</v>
      </c>
      <c r="CO46" s="70" t="str">
        <f>IFERROR(Sheet1!ZQ54/Sheet1!ZN54,"")</f>
        <v/>
      </c>
      <c r="CP46" s="70" t="str">
        <f>IFERROR(Sheet1!ZT54/Sheet1!ZN54,"")</f>
        <v/>
      </c>
      <c r="CQ46" s="70">
        <f>IFERROR(Sheet1!ZP54/Sheet1!ZM54,"")</f>
        <v>0</v>
      </c>
      <c r="CR46" s="70">
        <f>IFERROR(Sheet1!ZS54/Sheet1!ZM54,"")</f>
        <v>0.33333333333333331</v>
      </c>
      <c r="CS46" s="70">
        <f>IFERROR((Sheet1!ZO54-Sheet1!ZQ54)/(Sheet1!ZL54-Sheet1!ZN54),"")</f>
        <v>0</v>
      </c>
      <c r="CT46" s="70">
        <f>IFERROR((Sheet1!ZR54-Sheet1!ZT54)/(Sheet1!ZL54-Sheet1!ZN54),"")</f>
        <v>0.25</v>
      </c>
    </row>
    <row r="47" spans="1:98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Namanda</v>
      </c>
      <c r="C47" s="4">
        <f>SUM(Sheet1!G55:R55)</f>
        <v>0</v>
      </c>
      <c r="D47" s="4">
        <f>SUM(Sheet1!U55:V55,Sheet1!Y55:Z55,Sheet1!AC55:AD55,Sheet1!AG55:AH55,Sheet1!AK55:AL55,Sheet1!AO55:AP55)</f>
        <v>0</v>
      </c>
      <c r="E47" s="4">
        <f>SUM(Sheet1!S55:T55,Sheet1!W55:X55,Sheet1!AA55:AB55,Sheet1!AE55:AF55,Sheet1!AI55:AJ55,Sheet1!AM55:AN55)</f>
        <v>0</v>
      </c>
      <c r="F47" s="4">
        <f>SUM(Sheet1!G55,Sheet1!I55,Sheet1!K55,Sheet1!M55,Sheet1!O55,Sheet1!Q55)</f>
        <v>0</v>
      </c>
      <c r="G47" s="4">
        <f>SUM(Sheet1!U55,Sheet1!Y55,Sheet1!AC55,Sheet1!AG55,Sheet1!AK55,Sheet1!AO55)</f>
        <v>0</v>
      </c>
      <c r="H47" s="4">
        <f>SUM(Sheet1!S55,Sheet1!W55,Sheet1!AA55,Sheet1!AE55,Sheet1!AI55,Sheet1!AM55)</f>
        <v>0</v>
      </c>
      <c r="I47" s="4">
        <f t="shared" si="12"/>
        <v>0</v>
      </c>
      <c r="J47" s="4">
        <f t="shared" si="13"/>
        <v>0</v>
      </c>
      <c r="K47" s="4">
        <f>SUM(Sheet1!AU55:AX55)</f>
        <v>0</v>
      </c>
      <c r="L47" s="4">
        <f>SUM(Sheet1!AU55,Sheet1!AW55)</f>
        <v>0</v>
      </c>
      <c r="M47" s="4">
        <f>SUM(Sheet1!LX55:MC55,Sheet1!MV55:NA55)</f>
        <v>3</v>
      </c>
      <c r="N47" s="4">
        <f>SUM(Sheet1!ME55,Sheet1!MG55,Sheet1!MI55,Sheet1!MK55,Sheet1!MM55,Sheet1!MO55,Sheet1!MQ55,Sheet1!MS55,Sheet1!MU55,Sheet1!NC55,Sheet1!NE55,Sheet1!NG55,Sheet1!NI55,Sheet1!NK55,Sheet1!NM55,Sheet1!NO55,Sheet1!NQ55,Sheet1!NS55)</f>
        <v>3</v>
      </c>
      <c r="O47" s="4">
        <f>SUM(Sheet1!MD55,Sheet1!MF55,Sheet1!MH55,Sheet1!MJ55,Sheet1!ML55,Sheet1!MN55,Sheet1!MP55,Sheet1!MR55,Sheet1!MT55,Sheet1!NB55,Sheet1!ND55,Sheet1!NF55,Sheet1!NH55,Sheet1!NJ55,Sheet1!NL55,Sheet1!NN55,Sheet1!NP55,Sheet1!NR55)</f>
        <v>2</v>
      </c>
      <c r="P47" s="4">
        <f>SUM(Sheet1!LX55:MC55)</f>
        <v>0</v>
      </c>
      <c r="Q47" s="4">
        <f>SUM(Sheet1!ME55,Sheet1!MG55,Sheet1!MI55,Sheet1!MK55,Sheet1!MM55,Sheet1!MO55,Sheet1!MQ55,Sheet1!MS55,Sheet1!MU55)</f>
        <v>0</v>
      </c>
      <c r="R47" s="4">
        <f>SUM(Sheet1!MD55,Sheet1!MF55,Sheet1!MH55,Sheet1!MJ55,Sheet1!ML55,Sheet1!MN55,Sheet1!MP55,Sheet1!MR55,Sheet1!MT55)</f>
        <v>0</v>
      </c>
      <c r="S47" s="4">
        <f t="shared" si="14"/>
        <v>8</v>
      </c>
      <c r="T47" s="4">
        <f t="shared" si="15"/>
        <v>0</v>
      </c>
      <c r="U47" s="4">
        <f>SUM(Sheet1!KA55:KB55,Sheet1!KD55:KE55,Sheet1!KG55:KH55,Sheet1!KJ55:KK55)</f>
        <v>143</v>
      </c>
      <c r="V47" s="4">
        <f>SUM(Sheet1!KA55,Sheet1!KD55,Sheet1!KG55,Sheet1!KJ55)</f>
        <v>2</v>
      </c>
      <c r="W47" s="4">
        <f>SUM(Sheet1!BC55:BT55)</f>
        <v>0</v>
      </c>
      <c r="X47" s="4">
        <f>SUM(Sheet1!BC55,Sheet1!BE55,Sheet1!BG55,Sheet1!BI55,Sheet1!BK55,Sheet1!BM55,Sheet1!BO55,Sheet1!BQ55,Sheet1!BS55)</f>
        <v>0</v>
      </c>
      <c r="Y47" s="4">
        <f>SUM(Sheet1!BU55:CF55)</f>
        <v>2</v>
      </c>
      <c r="Z47" s="4">
        <f>SUM(Sheet1!CI55:CJ55,Sheet1!CM55:CN55,Sheet1!CQ55:CR55,Sheet1!CU55:CV55,Sheet1!CY55:CZ55,Sheet1!DC55:DD55)</f>
        <v>67</v>
      </c>
      <c r="AA47" s="4">
        <f>SUM(Sheet1!CG55:CH55,Sheet1!CK55:CL55,Sheet1!CO55:CP55,Sheet1!CS55:CT55,Sheet1!CW55:CX55,Sheet1!DA55:DB55)</f>
        <v>119</v>
      </c>
      <c r="AB47" s="4">
        <f>SUM(Sheet1!BU55,Sheet1!BW55,Sheet1!BY55,Sheet1!CA55,Sheet1!CC55,Sheet1!CE55)</f>
        <v>0</v>
      </c>
      <c r="AC47" s="4">
        <f>SUM(Sheet1!CI55,Sheet1!CM55,Sheet1!CQ55,Sheet1!CU55,Sheet1!CY55,Sheet1!DC55)</f>
        <v>5</v>
      </c>
      <c r="AD47" s="4">
        <f>SUM(Sheet1!CG55,Sheet1!CK55,Sheet1!CO55,Sheet1!CS55,Sheet1!CW55,Sheet1!DA55)</f>
        <v>4</v>
      </c>
      <c r="AE47" s="4">
        <f t="shared" si="16"/>
        <v>188</v>
      </c>
      <c r="AF47" s="4">
        <f t="shared" si="17"/>
        <v>9</v>
      </c>
      <c r="AG47" s="4">
        <f>SUM(Sheet1!DI55:DT55)</f>
        <v>2</v>
      </c>
      <c r="AH47" s="4">
        <f>SUM(Sheet1!DG55:DH55,Sheet1!DW55:DX55,Sheet1!EA55:EB55,Sheet1!EE55:EF55,Sheet1!EI55:EJ55,Sheet1!EM55:EN55,Sheet1!EQ55:ER55)</f>
        <v>72</v>
      </c>
      <c r="AI47" s="4">
        <f>SUM(Sheet1!DU55:DV55,Sheet1!DY55:DZ55,Sheet1!EC55:ED55,Sheet1!EG55:EH55,Sheet1!EK55:EL55,Sheet1!EO55:EP55)</f>
        <v>265</v>
      </c>
      <c r="AJ47" s="4">
        <f>SUM(Sheet1!DI55,Sheet1!DK55,Sheet1!DM55,Sheet1!DO55,Sheet1!DQ55,Sheet1!DS55)</f>
        <v>0</v>
      </c>
      <c r="AK47" s="4">
        <f>SUM(Sheet1!DG55,Sheet1!DW55,Sheet1!EA55,Sheet1!EE55,Sheet1!EI55,Sheet1!EM55,Sheet1!EQ55)</f>
        <v>0</v>
      </c>
      <c r="AL47" s="4">
        <f>SUM(Sheet1!DU55,Sheet1!DY55,Sheet1!EC55,Sheet1!EG55,Sheet1!EK55,Sheet1!EO55)</f>
        <v>3</v>
      </c>
      <c r="AM47" s="4">
        <f t="shared" si="18"/>
        <v>339</v>
      </c>
      <c r="AN47" s="4">
        <f t="shared" si="19"/>
        <v>3</v>
      </c>
      <c r="AO47" s="4">
        <f>SUM(Sheet1!ES55:FD55)</f>
        <v>3</v>
      </c>
      <c r="AP47" s="4">
        <f>SUM(Sheet1!FG55:FH55,Sheet1!FK55:FL55,Sheet1!FO55:FP55,Sheet1!FS55:FT55,Sheet1!FW55:FX55,Sheet1!GA55:GB55)</f>
        <v>50</v>
      </c>
      <c r="AQ47" s="4">
        <f>SUM(Sheet1!FE55:FF55,Sheet1!FI55:FJ55,Sheet1!FM55:FN55,Sheet1!FQ55:FR55,Sheet1!FU55:FV55,Sheet1!FY55:FZ55)</f>
        <v>41</v>
      </c>
      <c r="AR47" s="4">
        <f>SUM(Sheet1!ES55,Sheet1!EU55,Sheet1!EW55,Sheet1!EY55,Sheet1!FA55,Sheet1!FC55)</f>
        <v>0</v>
      </c>
      <c r="AS47" s="4">
        <f>SUM(Sheet1!FG55,Sheet1!FK55,Sheet1!FO55,Sheet1!FS55,Sheet1!FW55,Sheet1!GA55)</f>
        <v>2</v>
      </c>
      <c r="AT47" s="4">
        <f>SUM(Sheet1!FY55,Sheet1!FU55,Sheet1!FQ55,Sheet1!FM55,Sheet1!FI55,Sheet1!FE55)</f>
        <v>6</v>
      </c>
      <c r="AU47" s="4">
        <f t="shared" si="20"/>
        <v>94</v>
      </c>
      <c r="AV47" s="4">
        <f t="shared" si="21"/>
        <v>8</v>
      </c>
      <c r="AW47" s="4">
        <f>SUM(Sheet1!IN55:IS55,Sheet1!JG55:JL55)</f>
        <v>0</v>
      </c>
      <c r="AX47" s="4">
        <f>SUM(Sheet1!IU55,Sheet1!IW55,Sheet1!IY55,Sheet1!JA55,Sheet1!JC55,Sheet1!JE55,Sheet1!IM55,Sheet1!JF55,Sheet1!JN55,Sheet1!JP55,Sheet1!JR55,Sheet1!JT55,Sheet1!JV55,Sheet1!JX55)</f>
        <v>0</v>
      </c>
      <c r="AY47" s="4">
        <f>SUM(Sheet1!JW55,Sheet1!JU55,Sheet1!JS55,Sheet1!JQ55,Sheet1!JO55,Sheet1!JM55,Sheet1!JD55,Sheet1!JB55,Sheet1!IZ55,Sheet1!IX55,Sheet1!IV55,Sheet1!IT55)</f>
        <v>0</v>
      </c>
      <c r="AZ47" s="4">
        <f>SUM(Sheet1!IN55:IS55)</f>
        <v>0</v>
      </c>
      <c r="BA47" s="4">
        <f>SUM(Sheet1!IM55,Sheet1!IU55,Sheet1!IW55,Sheet1!IY55,Sheet1!JA55,Sheet1!JC55,Sheet1!JE55)</f>
        <v>0</v>
      </c>
      <c r="BB47" s="4">
        <f>SUM(Sheet1!IT55,Sheet1!IV55,Sheet1!IX55,Sheet1!IZ55,Sheet1!JB55,Sheet1!JD55)</f>
        <v>0</v>
      </c>
      <c r="BC47" s="4">
        <f t="shared" si="22"/>
        <v>0</v>
      </c>
      <c r="BD47" s="4">
        <f t="shared" si="23"/>
        <v>0</v>
      </c>
      <c r="BE47" s="4">
        <f>SUM(Sheet1!OV55,Sheet1!PH55)</f>
        <v>0</v>
      </c>
      <c r="BF47" s="4">
        <f>SUM(Sheet1!OW55:OX55,Sheet1!PI55:PJ55)</f>
        <v>2</v>
      </c>
      <c r="BG47" s="4">
        <f>SUM(Sheet1!OY55,Sheet1!PK55)</f>
        <v>2</v>
      </c>
      <c r="BH47" s="4">
        <f>SUM(Sheet1!PL55:PS55,Sheet1!PV55:PW55)</f>
        <v>6</v>
      </c>
      <c r="BI47" s="4">
        <f>SUM(Sheet1!PT55:PU55,Sheet1!OZ55:PG55)</f>
        <v>11</v>
      </c>
      <c r="BJ47" s="4">
        <f>SUM(Sheet1!OT55)</f>
        <v>4</v>
      </c>
      <c r="BK47" s="4">
        <f>SUM(Sheet1!OU55)</f>
        <v>0</v>
      </c>
      <c r="BL47" s="4">
        <f>SUM(Sheet1!PY55,Sheet1!QK55)</f>
        <v>4</v>
      </c>
      <c r="BM47" s="4">
        <f>SUM(Sheet1!PZ55:QA55,Sheet1!QL55:QM55)</f>
        <v>24</v>
      </c>
      <c r="BN47" s="4">
        <f>SUM(Sheet1!QB55,Sheet1!QN55)</f>
        <v>4</v>
      </c>
      <c r="BO47" s="4">
        <f>SUM(Sheet1!QO55:QV55,Sheet1!QY55:QZ55)</f>
        <v>147</v>
      </c>
      <c r="BP47" s="4">
        <f>SUM(Sheet1!QC55:QJ55,Sheet1!QW55:QX55)</f>
        <v>342</v>
      </c>
      <c r="BQ47" s="4">
        <f>SUM(Sheet1!NT55)</f>
        <v>8</v>
      </c>
      <c r="BR47" s="4">
        <f>Sheet1!KR55</f>
        <v>1</v>
      </c>
      <c r="BS47" s="4">
        <f>Sheet1!KS55</f>
        <v>2</v>
      </c>
      <c r="BT47" s="4">
        <f>Sheet1!KU55</f>
        <v>0</v>
      </c>
      <c r="BU47" s="4">
        <f>Sheet1!KV55</f>
        <v>0</v>
      </c>
      <c r="BV47" s="4">
        <f>Sheet1!ZU55</f>
        <v>1</v>
      </c>
      <c r="BW47" s="4">
        <f>Sheet1!ZV55</f>
        <v>0</v>
      </c>
      <c r="BX47" s="4">
        <f>SUM(Sheet1!XI55:XJ55)</f>
        <v>21</v>
      </c>
      <c r="BY47" s="4">
        <f>SUM(Sheet1!YO55:YP55)</f>
        <v>1</v>
      </c>
      <c r="BZ47" s="70">
        <f>IFERROR(SUM(Sheet1!XM55:XN55)/SUM(Sheet1!YA55:YB55),"")</f>
        <v>0.75</v>
      </c>
      <c r="CA47" s="70">
        <f>IFERROR(SUM(Sheet1!XO55:XP55,Sheet1!XQ55,Sheet1!XV55)/SUM(Sheet1!YC55:YD55,Sheet1!YE55,Sheet1!YJ55),"")</f>
        <v>1</v>
      </c>
      <c r="CB47" s="70">
        <f>IFERROR(SUM(Sheet1!XR55:XU55,Sheet1!XW55:XZ55)/SUM(Sheet1!YF55:YI55,Sheet1!YK55:YN55),"")</f>
        <v>0.91666666666666663</v>
      </c>
      <c r="CC47" s="72">
        <f>SUM(Sheet1!YW55)</f>
        <v>3</v>
      </c>
      <c r="CD47" s="72">
        <f>Sheet1!YU55</f>
        <v>0</v>
      </c>
      <c r="CE47" s="72">
        <f>Sheet1!YV55</f>
        <v>7</v>
      </c>
      <c r="CF47" s="70">
        <f>IFERROR(Sheet1!YW55/Sheet1!ZB55,"")</f>
        <v>0.75</v>
      </c>
      <c r="CG47" s="70" t="str">
        <f>IFERROR(Sheet1!YU55/Sheet1!YZ55,"")</f>
        <v/>
      </c>
      <c r="CH47" s="70">
        <f>IFERROR(Sheet1!YV55/Sheet1!ZA55,"")</f>
        <v>0.58333333333333337</v>
      </c>
      <c r="CI47" s="72">
        <f>Sheet1!ZC55</f>
        <v>316</v>
      </c>
      <c r="CJ47" s="72">
        <f>Sheet1!ZD55</f>
        <v>6</v>
      </c>
      <c r="CK47" s="72">
        <f>Sheet1!ZE55</f>
        <v>34</v>
      </c>
      <c r="CL47" s="70">
        <f>IFERROR(Sheet1!ZK55/Sheet1!ZH55,"")</f>
        <v>0</v>
      </c>
      <c r="CM47" s="70">
        <f>IFERROR(Sheet1!ZJ55/Sheet1!ZG55,"")</f>
        <v>0</v>
      </c>
      <c r="CN47" s="70">
        <f>IFERROR((Sheet1!ZI55-Sheet1!ZK55)/(Sheet1!ZF55-Sheet1!ZH55),"")</f>
        <v>0.31578947368421051</v>
      </c>
      <c r="CO47" s="70">
        <f>IFERROR(Sheet1!ZQ55/Sheet1!ZN55,"")</f>
        <v>0.5</v>
      </c>
      <c r="CP47" s="70">
        <f>IFERROR(Sheet1!ZT55/Sheet1!ZN55,"")</f>
        <v>0.5</v>
      </c>
      <c r="CQ47" s="70">
        <f>IFERROR(Sheet1!ZP55/Sheet1!ZM55,"")</f>
        <v>0.4</v>
      </c>
      <c r="CR47" s="70">
        <f>IFERROR(Sheet1!ZS55/Sheet1!ZM55,"")</f>
        <v>0.8</v>
      </c>
      <c r="CS47" s="70">
        <f>IFERROR((Sheet1!ZO55-Sheet1!ZQ55)/(Sheet1!ZL55-Sheet1!ZN55),"")</f>
        <v>0.22222222222222221</v>
      </c>
      <c r="CT47" s="70">
        <f>IFERROR((Sheet1!ZR55-Sheet1!ZT55)/(Sheet1!ZL55-Sheet1!ZN55),"")</f>
        <v>0.3888888888888889</v>
      </c>
    </row>
    <row r="48" spans="1:98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Niboia</v>
      </c>
      <c r="C48" s="4">
        <f>SUM(Sheet1!G56:R56)</f>
        <v>0</v>
      </c>
      <c r="D48" s="4">
        <f>SUM(Sheet1!U56:V56,Sheet1!Y56:Z56,Sheet1!AC56:AD56,Sheet1!AG56:AH56,Sheet1!AK56:AL56,Sheet1!AO56:AP56)</f>
        <v>0</v>
      </c>
      <c r="E48" s="4">
        <f>SUM(Sheet1!S56:T56,Sheet1!W56:X56,Sheet1!AA56:AB56,Sheet1!AE56:AF56,Sheet1!AI56:AJ56,Sheet1!AM56:AN56)</f>
        <v>0</v>
      </c>
      <c r="F48" s="4">
        <f>SUM(Sheet1!G56,Sheet1!I56,Sheet1!K56,Sheet1!M56,Sheet1!O56,Sheet1!Q56)</f>
        <v>0</v>
      </c>
      <c r="G48" s="4">
        <f>SUM(Sheet1!U56,Sheet1!Y56,Sheet1!AC56,Sheet1!AG56,Sheet1!AK56,Sheet1!AO56)</f>
        <v>0</v>
      </c>
      <c r="H48" s="4">
        <f>SUM(Sheet1!S56,Sheet1!W56,Sheet1!AA56,Sheet1!AE56,Sheet1!AI56,Sheet1!AM56)</f>
        <v>0</v>
      </c>
      <c r="I48" s="4">
        <f t="shared" si="12"/>
        <v>0</v>
      </c>
      <c r="J48" s="4">
        <f t="shared" si="13"/>
        <v>0</v>
      </c>
      <c r="K48" s="4">
        <f>SUM(Sheet1!AU56:AX56)</f>
        <v>0</v>
      </c>
      <c r="L48" s="4">
        <f>SUM(Sheet1!AU56,Sheet1!AW56)</f>
        <v>0</v>
      </c>
      <c r="M48" s="4">
        <f>SUM(Sheet1!LX56:MC56,Sheet1!MV56:NA56)</f>
        <v>0</v>
      </c>
      <c r="N48" s="4">
        <f>SUM(Sheet1!ME56,Sheet1!MG56,Sheet1!MI56,Sheet1!MK56,Sheet1!MM56,Sheet1!MO56,Sheet1!MQ56,Sheet1!MS56,Sheet1!MU56,Sheet1!NC56,Sheet1!NE56,Sheet1!NG56,Sheet1!NI56,Sheet1!NK56,Sheet1!NM56,Sheet1!NO56,Sheet1!NQ56,Sheet1!NS56)</f>
        <v>0</v>
      </c>
      <c r="O48" s="4">
        <f>SUM(Sheet1!MD56,Sheet1!MF56,Sheet1!MH56,Sheet1!MJ56,Sheet1!ML56,Sheet1!MN56,Sheet1!MP56,Sheet1!MR56,Sheet1!MT56,Sheet1!NB56,Sheet1!ND56,Sheet1!NF56,Sheet1!NH56,Sheet1!NJ56,Sheet1!NL56,Sheet1!NN56,Sheet1!NP56,Sheet1!NR56)</f>
        <v>0</v>
      </c>
      <c r="P48" s="4">
        <f>SUM(Sheet1!LX56:MC56)</f>
        <v>0</v>
      </c>
      <c r="Q48" s="4">
        <f>SUM(Sheet1!ME56,Sheet1!MG56,Sheet1!MI56,Sheet1!MK56,Sheet1!MM56,Sheet1!MO56,Sheet1!MQ56,Sheet1!MS56,Sheet1!MU56)</f>
        <v>0</v>
      </c>
      <c r="R48" s="4">
        <f>SUM(Sheet1!MD56,Sheet1!MF56,Sheet1!MH56,Sheet1!MJ56,Sheet1!ML56,Sheet1!MN56,Sheet1!MP56,Sheet1!MR56,Sheet1!MT56)</f>
        <v>0</v>
      </c>
      <c r="S48" s="4">
        <f t="shared" si="14"/>
        <v>0</v>
      </c>
      <c r="T48" s="4">
        <f t="shared" si="15"/>
        <v>0</v>
      </c>
      <c r="U48" s="4">
        <f>SUM(Sheet1!KA56:KB56,Sheet1!KD56:KE56,Sheet1!KG56:KH56,Sheet1!KJ56:KK56)</f>
        <v>102</v>
      </c>
      <c r="V48" s="4">
        <f>SUM(Sheet1!KA56,Sheet1!KD56,Sheet1!KG56,Sheet1!KJ56)</f>
        <v>0</v>
      </c>
      <c r="W48" s="4">
        <f>SUM(Sheet1!BC56:BT56)</f>
        <v>4</v>
      </c>
      <c r="X48" s="4">
        <f>SUM(Sheet1!BC56,Sheet1!BE56,Sheet1!BG56,Sheet1!BI56,Sheet1!BK56,Sheet1!BM56,Sheet1!BO56,Sheet1!BQ56,Sheet1!BS56)</f>
        <v>0</v>
      </c>
      <c r="Y48" s="4">
        <f>SUM(Sheet1!BU56:CF56)</f>
        <v>0</v>
      </c>
      <c r="Z48" s="4">
        <f>SUM(Sheet1!CI56:CJ56,Sheet1!CM56:CN56,Sheet1!CQ56:CR56,Sheet1!CU56:CV56,Sheet1!CY56:CZ56,Sheet1!DC56:DD56)</f>
        <v>0</v>
      </c>
      <c r="AA48" s="4">
        <f>SUM(Sheet1!CG56:CH56,Sheet1!CK56:CL56,Sheet1!CO56:CP56,Sheet1!CS56:CT56,Sheet1!CW56:CX56,Sheet1!DA56:DB56)</f>
        <v>0</v>
      </c>
      <c r="AB48" s="4">
        <f>SUM(Sheet1!BU56,Sheet1!BW56,Sheet1!BY56,Sheet1!CA56,Sheet1!CC56,Sheet1!CE56)</f>
        <v>0</v>
      </c>
      <c r="AC48" s="4">
        <f>SUM(Sheet1!CI56,Sheet1!CM56,Sheet1!CQ56,Sheet1!CU56,Sheet1!CY56,Sheet1!DC56)</f>
        <v>0</v>
      </c>
      <c r="AD48" s="4">
        <f>SUM(Sheet1!CG56,Sheet1!CK56,Sheet1!CO56,Sheet1!CS56,Sheet1!CW56,Sheet1!DA56)</f>
        <v>0</v>
      </c>
      <c r="AE48" s="4">
        <f t="shared" si="16"/>
        <v>0</v>
      </c>
      <c r="AF48" s="4">
        <f t="shared" si="17"/>
        <v>0</v>
      </c>
      <c r="AG48" s="4">
        <f>SUM(Sheet1!DI56:DT56)</f>
        <v>44</v>
      </c>
      <c r="AH48" s="4">
        <f>SUM(Sheet1!DG56:DH56,Sheet1!DW56:DX56,Sheet1!EA56:EB56,Sheet1!EE56:EF56,Sheet1!EI56:EJ56,Sheet1!EM56:EN56,Sheet1!EQ56:ER56)</f>
        <v>142</v>
      </c>
      <c r="AI48" s="4">
        <f>SUM(Sheet1!DU56:DV56,Sheet1!DY56:DZ56,Sheet1!EC56:ED56,Sheet1!EG56:EH56,Sheet1!EK56:EL56,Sheet1!EO56:EP56)</f>
        <v>164</v>
      </c>
      <c r="AJ48" s="4">
        <f>SUM(Sheet1!DI56,Sheet1!DK56,Sheet1!DM56,Sheet1!DO56,Sheet1!DQ56,Sheet1!DS56)</f>
        <v>0</v>
      </c>
      <c r="AK48" s="4">
        <f>SUM(Sheet1!DG56,Sheet1!DW56,Sheet1!EA56,Sheet1!EE56,Sheet1!EI56,Sheet1!EM56,Sheet1!EQ56)</f>
        <v>0</v>
      </c>
      <c r="AL48" s="4">
        <f>SUM(Sheet1!DU56,Sheet1!DY56,Sheet1!EC56,Sheet1!EG56,Sheet1!EK56,Sheet1!EO56)</f>
        <v>0</v>
      </c>
      <c r="AM48" s="4">
        <f t="shared" si="18"/>
        <v>350</v>
      </c>
      <c r="AN48" s="4">
        <f t="shared" si="19"/>
        <v>0</v>
      </c>
      <c r="AO48" s="4">
        <f>SUM(Sheet1!ES56:FD56)</f>
        <v>10</v>
      </c>
      <c r="AP48" s="4">
        <f>SUM(Sheet1!FG56:FH56,Sheet1!FK56:FL56,Sheet1!FO56:FP56,Sheet1!FS56:FT56,Sheet1!FW56:FX56,Sheet1!GA56:GB56)</f>
        <v>10</v>
      </c>
      <c r="AQ48" s="4">
        <f>SUM(Sheet1!FE56:FF56,Sheet1!FI56:FJ56,Sheet1!FM56:FN56,Sheet1!FQ56:FR56,Sheet1!FU56:FV56,Sheet1!FY56:FZ56)</f>
        <v>23</v>
      </c>
      <c r="AR48" s="4">
        <f>SUM(Sheet1!ES56,Sheet1!EU56,Sheet1!EW56,Sheet1!EY56,Sheet1!FA56,Sheet1!FC56)</f>
        <v>0</v>
      </c>
      <c r="AS48" s="4">
        <f>SUM(Sheet1!FG56,Sheet1!FK56,Sheet1!FO56,Sheet1!FS56,Sheet1!FW56,Sheet1!GA56)</f>
        <v>0</v>
      </c>
      <c r="AT48" s="4">
        <f>SUM(Sheet1!FY56,Sheet1!FU56,Sheet1!FQ56,Sheet1!FM56,Sheet1!FI56,Sheet1!FE56)</f>
        <v>0</v>
      </c>
      <c r="AU48" s="4">
        <f t="shared" si="20"/>
        <v>43</v>
      </c>
      <c r="AV48" s="4">
        <f t="shared" si="21"/>
        <v>0</v>
      </c>
      <c r="AW48" s="4">
        <f>SUM(Sheet1!IN56:IS56,Sheet1!JG56:JL56)</f>
        <v>0</v>
      </c>
      <c r="AX48" s="4">
        <f>SUM(Sheet1!IU56,Sheet1!IW56,Sheet1!IY56,Sheet1!JA56,Sheet1!JC56,Sheet1!JE56,Sheet1!IM56,Sheet1!JF56,Sheet1!JN56,Sheet1!JP56,Sheet1!JR56,Sheet1!JT56,Sheet1!JV56,Sheet1!JX56)</f>
        <v>2</v>
      </c>
      <c r="AY48" s="4">
        <f>SUM(Sheet1!JW56,Sheet1!JU56,Sheet1!JS56,Sheet1!JQ56,Sheet1!JO56,Sheet1!JM56,Sheet1!JD56,Sheet1!JB56,Sheet1!IZ56,Sheet1!IX56,Sheet1!IV56,Sheet1!IT56)</f>
        <v>0</v>
      </c>
      <c r="AZ48" s="4">
        <f>SUM(Sheet1!IN56:IS56)</f>
        <v>0</v>
      </c>
      <c r="BA48" s="4">
        <f>SUM(Sheet1!IM56,Sheet1!IU56,Sheet1!IW56,Sheet1!IY56,Sheet1!JA56,Sheet1!JC56,Sheet1!JE56)</f>
        <v>2</v>
      </c>
      <c r="BB48" s="4">
        <f>SUM(Sheet1!IT56,Sheet1!IV56,Sheet1!IX56,Sheet1!IZ56,Sheet1!JB56,Sheet1!JD56)</f>
        <v>0</v>
      </c>
      <c r="BC48" s="4">
        <f t="shared" si="22"/>
        <v>2</v>
      </c>
      <c r="BD48" s="4">
        <f t="shared" si="23"/>
        <v>2</v>
      </c>
      <c r="BE48" s="4">
        <f>SUM(Sheet1!OV56,Sheet1!PH56)</f>
        <v>0</v>
      </c>
      <c r="BF48" s="4">
        <f>SUM(Sheet1!OW56:OX56,Sheet1!PI56:PJ56)</f>
        <v>0</v>
      </c>
      <c r="BG48" s="4">
        <f>SUM(Sheet1!OY56,Sheet1!PK56)</f>
        <v>0</v>
      </c>
      <c r="BH48" s="4">
        <f>SUM(Sheet1!PL56:PS56,Sheet1!PV56:PW56)</f>
        <v>1</v>
      </c>
      <c r="BI48" s="4">
        <f>SUM(Sheet1!PT56:PU56,Sheet1!OZ56:PG56)</f>
        <v>1</v>
      </c>
      <c r="BJ48" s="4">
        <f>SUM(Sheet1!OT56)</f>
        <v>0</v>
      </c>
      <c r="BK48" s="4">
        <f>SUM(Sheet1!OU56)</f>
        <v>0</v>
      </c>
      <c r="BL48" s="4">
        <f>SUM(Sheet1!PY56,Sheet1!QK56)</f>
        <v>0</v>
      </c>
      <c r="BM48" s="4">
        <f>SUM(Sheet1!PZ56:QA56,Sheet1!QL56:QM56)</f>
        <v>12</v>
      </c>
      <c r="BN48" s="4">
        <f>SUM(Sheet1!QB56,Sheet1!QN56)</f>
        <v>3</v>
      </c>
      <c r="BO48" s="4">
        <f>SUM(Sheet1!QO56:QV56,Sheet1!QY56:QZ56)</f>
        <v>53</v>
      </c>
      <c r="BP48" s="4">
        <f>SUM(Sheet1!QC56:QJ56,Sheet1!QW56:QX56)</f>
        <v>130</v>
      </c>
      <c r="BQ48" s="4">
        <f>SUM(Sheet1!NT56)</f>
        <v>0</v>
      </c>
      <c r="BR48" s="4">
        <f>Sheet1!KR56</f>
        <v>1</v>
      </c>
      <c r="BS48" s="4">
        <f>Sheet1!KS56</f>
        <v>1</v>
      </c>
      <c r="BT48" s="4">
        <f>Sheet1!KU56</f>
        <v>0</v>
      </c>
      <c r="BU48" s="4">
        <f>Sheet1!KV56</f>
        <v>0</v>
      </c>
      <c r="BV48" s="4">
        <f>Sheet1!ZU56</f>
        <v>0</v>
      </c>
      <c r="BW48" s="4">
        <f>Sheet1!ZV56</f>
        <v>1</v>
      </c>
      <c r="BX48" s="4">
        <f>SUM(Sheet1!XI56:XJ56)</f>
        <v>2</v>
      </c>
      <c r="BY48" s="4">
        <f>SUM(Sheet1!YO56:YP56)</f>
        <v>0</v>
      </c>
      <c r="BZ48" s="70">
        <f>IFERROR(SUM(Sheet1!XM56:XN56)/SUM(Sheet1!YA56:YB56),"")</f>
        <v>1</v>
      </c>
      <c r="CA48" s="70">
        <f>IFERROR(SUM(Sheet1!XO56:XP56,Sheet1!XQ56,Sheet1!XV56)/SUM(Sheet1!YC56:YD56,Sheet1!YE56,Sheet1!YJ56),"")</f>
        <v>0</v>
      </c>
      <c r="CB48" s="70">
        <f>IFERROR(SUM(Sheet1!XR56:XU56,Sheet1!XW56:XZ56)/SUM(Sheet1!YF56:YI56,Sheet1!YK56:YN56),"")</f>
        <v>0.9</v>
      </c>
      <c r="CC48" s="72">
        <f>SUM(Sheet1!YW56)</f>
        <v>1</v>
      </c>
      <c r="CD48" s="72">
        <f>Sheet1!YU56</f>
        <v>0</v>
      </c>
      <c r="CE48" s="72">
        <f>Sheet1!YV56</f>
        <v>3</v>
      </c>
      <c r="CF48" s="70">
        <f>IFERROR(Sheet1!YW56/Sheet1!ZB56,"")</f>
        <v>1</v>
      </c>
      <c r="CG48" s="70">
        <f>IFERROR(Sheet1!YU56/Sheet1!YZ56,"")</f>
        <v>0</v>
      </c>
      <c r="CH48" s="70">
        <f>IFERROR(Sheet1!YV56/Sheet1!ZA56,"")</f>
        <v>1</v>
      </c>
      <c r="CI48" s="72">
        <f>Sheet1!ZC56</f>
        <v>129</v>
      </c>
      <c r="CJ48" s="72">
        <f>Sheet1!ZD56</f>
        <v>16</v>
      </c>
      <c r="CK48" s="72">
        <f>Sheet1!ZE56</f>
        <v>21</v>
      </c>
      <c r="CL48" s="70" t="str">
        <f>IFERROR(Sheet1!ZK56/Sheet1!ZH56,"")</f>
        <v/>
      </c>
      <c r="CM48" s="70">
        <f>IFERROR(Sheet1!ZJ56/Sheet1!ZG56,"")</f>
        <v>0</v>
      </c>
      <c r="CN48" s="70">
        <f>IFERROR((Sheet1!ZI56-Sheet1!ZK56)/(Sheet1!ZF56-Sheet1!ZH56),"")</f>
        <v>0</v>
      </c>
      <c r="CO48" s="70" t="str">
        <f>IFERROR(Sheet1!ZQ56/Sheet1!ZN56,"")</f>
        <v/>
      </c>
      <c r="CP48" s="70" t="str">
        <f>IFERROR(Sheet1!ZT56/Sheet1!ZN56,"")</f>
        <v/>
      </c>
      <c r="CQ48" s="70">
        <f>IFERROR(Sheet1!ZP56/Sheet1!ZM56,"")</f>
        <v>0</v>
      </c>
      <c r="CR48" s="70">
        <f>IFERROR(Sheet1!ZS56/Sheet1!ZM56,"")</f>
        <v>0</v>
      </c>
      <c r="CS48" s="70">
        <f>IFERROR((Sheet1!ZO56-Sheet1!ZQ56)/(Sheet1!ZL56-Sheet1!ZN56),"")</f>
        <v>0.375</v>
      </c>
      <c r="CT48" s="70">
        <f>IFERROR((Sheet1!ZR56-Sheet1!ZT56)/(Sheet1!ZL56-Sheet1!ZN56),"")</f>
        <v>0.25</v>
      </c>
    </row>
    <row r="49" spans="1:98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Phalane</v>
      </c>
      <c r="C49" s="4">
        <f>SUM(Sheet1!G57:R57)</f>
        <v>0</v>
      </c>
      <c r="D49" s="4">
        <f>SUM(Sheet1!U57:V57,Sheet1!Y57:Z57,Sheet1!AC57:AD57,Sheet1!AG57:AH57,Sheet1!AK57:AL57,Sheet1!AO57:AP57)</f>
        <v>0</v>
      </c>
      <c r="E49" s="4">
        <f>SUM(Sheet1!S57:T57,Sheet1!W57:X57,Sheet1!AA57:AB57,Sheet1!AE57:AF57,Sheet1!AI57:AJ57,Sheet1!AM57:AN57)</f>
        <v>0</v>
      </c>
      <c r="F49" s="4">
        <f>SUM(Sheet1!G57,Sheet1!I57,Sheet1!K57,Sheet1!M57,Sheet1!O57,Sheet1!Q57)</f>
        <v>0</v>
      </c>
      <c r="G49" s="4">
        <f>SUM(Sheet1!U57,Sheet1!Y57,Sheet1!AC57,Sheet1!AG57,Sheet1!AK57,Sheet1!AO57)</f>
        <v>0</v>
      </c>
      <c r="H49" s="4">
        <f>SUM(Sheet1!S57,Sheet1!W57,Sheet1!AA57,Sheet1!AE57,Sheet1!AI57,Sheet1!AM57)</f>
        <v>0</v>
      </c>
      <c r="I49" s="4">
        <f t="shared" si="12"/>
        <v>0</v>
      </c>
      <c r="J49" s="4">
        <f t="shared" si="13"/>
        <v>0</v>
      </c>
      <c r="K49" s="4">
        <f>SUM(Sheet1!AU57:AX57)</f>
        <v>0</v>
      </c>
      <c r="L49" s="4">
        <f>SUM(Sheet1!AU57,Sheet1!AW57)</f>
        <v>0</v>
      </c>
      <c r="M49" s="4">
        <f>SUM(Sheet1!LX57:MC57,Sheet1!MV57:NA57)</f>
        <v>0</v>
      </c>
      <c r="N49" s="4">
        <f>SUM(Sheet1!ME57,Sheet1!MG57,Sheet1!MI57,Sheet1!MK57,Sheet1!MM57,Sheet1!MO57,Sheet1!MQ57,Sheet1!MS57,Sheet1!MU57,Sheet1!NC57,Sheet1!NE57,Sheet1!NG57,Sheet1!NI57,Sheet1!NK57,Sheet1!NM57,Sheet1!NO57,Sheet1!NQ57,Sheet1!NS57)</f>
        <v>0</v>
      </c>
      <c r="O49" s="4">
        <f>SUM(Sheet1!MD57,Sheet1!MF57,Sheet1!MH57,Sheet1!MJ57,Sheet1!ML57,Sheet1!MN57,Sheet1!MP57,Sheet1!MR57,Sheet1!MT57,Sheet1!NB57,Sheet1!ND57,Sheet1!NF57,Sheet1!NH57,Sheet1!NJ57,Sheet1!NL57,Sheet1!NN57,Sheet1!NP57,Sheet1!NR57)</f>
        <v>0</v>
      </c>
      <c r="P49" s="4">
        <f>SUM(Sheet1!LX57:MC57)</f>
        <v>0</v>
      </c>
      <c r="Q49" s="4">
        <f>SUM(Sheet1!ME57,Sheet1!MG57,Sheet1!MI57,Sheet1!MK57,Sheet1!MM57,Sheet1!MO57,Sheet1!MQ57,Sheet1!MS57,Sheet1!MU57)</f>
        <v>0</v>
      </c>
      <c r="R49" s="4">
        <f>SUM(Sheet1!MD57,Sheet1!MF57,Sheet1!MH57,Sheet1!MJ57,Sheet1!ML57,Sheet1!MN57,Sheet1!MP57,Sheet1!MR57,Sheet1!MT57)</f>
        <v>0</v>
      </c>
      <c r="S49" s="4">
        <f t="shared" si="14"/>
        <v>0</v>
      </c>
      <c r="T49" s="4">
        <f t="shared" si="15"/>
        <v>0</v>
      </c>
      <c r="U49" s="4">
        <f>SUM(Sheet1!KA57:KB57,Sheet1!KD57:KE57,Sheet1!KG57:KH57,Sheet1!KJ57:KK57)</f>
        <v>127</v>
      </c>
      <c r="V49" s="4">
        <f>SUM(Sheet1!KA57,Sheet1!KD57,Sheet1!KG57,Sheet1!KJ57)</f>
        <v>1</v>
      </c>
      <c r="W49" s="4">
        <f>SUM(Sheet1!BC57:BT57)</f>
        <v>3</v>
      </c>
      <c r="X49" s="4">
        <f>SUM(Sheet1!BC57,Sheet1!BE57,Sheet1!BG57,Sheet1!BI57,Sheet1!BK57,Sheet1!BM57,Sheet1!BO57,Sheet1!BQ57,Sheet1!BS57)</f>
        <v>0</v>
      </c>
      <c r="Y49" s="4">
        <f>SUM(Sheet1!BU57:CF57)</f>
        <v>1</v>
      </c>
      <c r="Z49" s="4">
        <f>SUM(Sheet1!CI57:CJ57,Sheet1!CM57:CN57,Sheet1!CQ57:CR57,Sheet1!CU57:CV57,Sheet1!CY57:CZ57,Sheet1!DC57:DD57)</f>
        <v>47</v>
      </c>
      <c r="AA49" s="4">
        <f>SUM(Sheet1!CG57:CH57,Sheet1!CK57:CL57,Sheet1!CO57:CP57,Sheet1!CS57:CT57,Sheet1!CW57:CX57,Sheet1!DA57:DB57)</f>
        <v>70</v>
      </c>
      <c r="AB49" s="4">
        <f>SUM(Sheet1!BU57,Sheet1!BW57,Sheet1!BY57,Sheet1!CA57,Sheet1!CC57,Sheet1!CE57)</f>
        <v>0</v>
      </c>
      <c r="AC49" s="4">
        <f>SUM(Sheet1!CI57,Sheet1!CM57,Sheet1!CQ57,Sheet1!CU57,Sheet1!CY57,Sheet1!DC57)</f>
        <v>0</v>
      </c>
      <c r="AD49" s="4">
        <f>SUM(Sheet1!CG57,Sheet1!CK57,Sheet1!CO57,Sheet1!CS57,Sheet1!CW57,Sheet1!DA57)</f>
        <v>2</v>
      </c>
      <c r="AE49" s="4">
        <f t="shared" si="16"/>
        <v>118</v>
      </c>
      <c r="AF49" s="4">
        <f t="shared" si="17"/>
        <v>2</v>
      </c>
      <c r="AG49" s="4">
        <f>SUM(Sheet1!DI57:DT57)</f>
        <v>0</v>
      </c>
      <c r="AH49" s="4">
        <f>SUM(Sheet1!DG57:DH57,Sheet1!DW57:DX57,Sheet1!EA57:EB57,Sheet1!EE57:EF57,Sheet1!EI57:EJ57,Sheet1!EM57:EN57,Sheet1!EQ57:ER57)</f>
        <v>168</v>
      </c>
      <c r="AI49" s="4">
        <f>SUM(Sheet1!DU57:DV57,Sheet1!DY57:DZ57,Sheet1!EC57:ED57,Sheet1!EG57:EH57,Sheet1!EK57:EL57,Sheet1!EO57:EP57)</f>
        <v>304</v>
      </c>
      <c r="AJ49" s="4">
        <f>SUM(Sheet1!DI57,Sheet1!DK57,Sheet1!DM57,Sheet1!DO57,Sheet1!DQ57,Sheet1!DS57)</f>
        <v>0</v>
      </c>
      <c r="AK49" s="4">
        <f>SUM(Sheet1!DG57,Sheet1!DW57,Sheet1!EA57,Sheet1!EE57,Sheet1!EI57,Sheet1!EM57,Sheet1!EQ57)</f>
        <v>0</v>
      </c>
      <c r="AL49" s="4">
        <f>SUM(Sheet1!DU57,Sheet1!DY57,Sheet1!EC57,Sheet1!EG57,Sheet1!EK57,Sheet1!EO57)</f>
        <v>1</v>
      </c>
      <c r="AM49" s="4">
        <f t="shared" si="18"/>
        <v>472</v>
      </c>
      <c r="AN49" s="4">
        <f t="shared" si="19"/>
        <v>1</v>
      </c>
      <c r="AO49" s="4">
        <f>SUM(Sheet1!ES57:FD57)</f>
        <v>0</v>
      </c>
      <c r="AP49" s="4">
        <f>SUM(Sheet1!FG57:FH57,Sheet1!FK57:FL57,Sheet1!FO57:FP57,Sheet1!FS57:FT57,Sheet1!FW57:FX57,Sheet1!GA57:GB57)</f>
        <v>58</v>
      </c>
      <c r="AQ49" s="4">
        <f>SUM(Sheet1!FE57:FF57,Sheet1!FI57:FJ57,Sheet1!FM57:FN57,Sheet1!FQ57:FR57,Sheet1!FU57:FV57,Sheet1!FY57:FZ57)</f>
        <v>70</v>
      </c>
      <c r="AR49" s="4">
        <f>SUM(Sheet1!ES57,Sheet1!EU57,Sheet1!EW57,Sheet1!EY57,Sheet1!FA57,Sheet1!FC57)</f>
        <v>0</v>
      </c>
      <c r="AS49" s="4">
        <f>SUM(Sheet1!FG57,Sheet1!FK57,Sheet1!FO57,Sheet1!FS57,Sheet1!FW57,Sheet1!GA57)</f>
        <v>0</v>
      </c>
      <c r="AT49" s="4">
        <f>SUM(Sheet1!FY57,Sheet1!FU57,Sheet1!FQ57,Sheet1!FM57,Sheet1!FI57,Sheet1!FE57)</f>
        <v>0</v>
      </c>
      <c r="AU49" s="4">
        <f t="shared" si="20"/>
        <v>128</v>
      </c>
      <c r="AV49" s="4">
        <f t="shared" si="21"/>
        <v>0</v>
      </c>
      <c r="AW49" s="4">
        <f>SUM(Sheet1!IN57:IS57,Sheet1!JG57:JL57)</f>
        <v>0</v>
      </c>
      <c r="AX49" s="4">
        <f>SUM(Sheet1!IU57,Sheet1!IW57,Sheet1!IY57,Sheet1!JA57,Sheet1!JC57,Sheet1!JE57,Sheet1!IM57,Sheet1!JF57,Sheet1!JN57,Sheet1!JP57,Sheet1!JR57,Sheet1!JT57,Sheet1!JV57,Sheet1!JX57)</f>
        <v>1</v>
      </c>
      <c r="AY49" s="4">
        <f>SUM(Sheet1!JW57,Sheet1!JU57,Sheet1!JS57,Sheet1!JQ57,Sheet1!JO57,Sheet1!JM57,Sheet1!JD57,Sheet1!JB57,Sheet1!IZ57,Sheet1!IX57,Sheet1!IV57,Sheet1!IT57)</f>
        <v>0</v>
      </c>
      <c r="AZ49" s="4">
        <f>SUM(Sheet1!IN57:IS57)</f>
        <v>0</v>
      </c>
      <c r="BA49" s="4">
        <f>SUM(Sheet1!IM57,Sheet1!IU57,Sheet1!IW57,Sheet1!IY57,Sheet1!JA57,Sheet1!JC57,Sheet1!JE57)</f>
        <v>1</v>
      </c>
      <c r="BB49" s="4">
        <f>SUM(Sheet1!IT57,Sheet1!IV57,Sheet1!IX57,Sheet1!IZ57,Sheet1!JB57,Sheet1!JD57)</f>
        <v>0</v>
      </c>
      <c r="BC49" s="4">
        <f t="shared" si="22"/>
        <v>1</v>
      </c>
      <c r="BD49" s="4">
        <f t="shared" si="23"/>
        <v>1</v>
      </c>
      <c r="BE49" s="4">
        <f>SUM(Sheet1!OV57,Sheet1!PH57)</f>
        <v>0</v>
      </c>
      <c r="BF49" s="4">
        <f>SUM(Sheet1!OW57:OX57,Sheet1!PI57:PJ57)</f>
        <v>0</v>
      </c>
      <c r="BG49" s="4">
        <f>SUM(Sheet1!OY57,Sheet1!PK57)</f>
        <v>0</v>
      </c>
      <c r="BH49" s="4">
        <f>SUM(Sheet1!PL57:PS57,Sheet1!PV57:PW57)</f>
        <v>1</v>
      </c>
      <c r="BI49" s="4">
        <f>SUM(Sheet1!PT57:PU57,Sheet1!OZ57:PG57)</f>
        <v>3</v>
      </c>
      <c r="BJ49" s="4">
        <f>SUM(Sheet1!OT57)</f>
        <v>1</v>
      </c>
      <c r="BK49" s="4">
        <f>SUM(Sheet1!OU57)</f>
        <v>0</v>
      </c>
      <c r="BL49" s="4">
        <f>SUM(Sheet1!PY57,Sheet1!QK57)</f>
        <v>1</v>
      </c>
      <c r="BM49" s="4">
        <f>SUM(Sheet1!PZ57:QA57,Sheet1!QL57:QM57)</f>
        <v>8</v>
      </c>
      <c r="BN49" s="4">
        <f>SUM(Sheet1!QB57,Sheet1!QN57)</f>
        <v>1</v>
      </c>
      <c r="BO49" s="4">
        <f>SUM(Sheet1!QO57:QV57,Sheet1!QY57:QZ57)</f>
        <v>33</v>
      </c>
      <c r="BP49" s="4">
        <f>SUM(Sheet1!QC57:QJ57,Sheet1!QW57:QX57)</f>
        <v>94</v>
      </c>
      <c r="BQ49" s="4">
        <f>SUM(Sheet1!NT57)</f>
        <v>0</v>
      </c>
      <c r="BR49" s="4">
        <f>Sheet1!KR57</f>
        <v>0</v>
      </c>
      <c r="BS49" s="4">
        <f>Sheet1!KS57</f>
        <v>0</v>
      </c>
      <c r="BT49" s="4">
        <f>Sheet1!KU57</f>
        <v>0</v>
      </c>
      <c r="BU49" s="4">
        <f>Sheet1!KV57</f>
        <v>0</v>
      </c>
      <c r="BV49" s="4">
        <f>Sheet1!ZU57</f>
        <v>0</v>
      </c>
      <c r="BW49" s="4">
        <f>Sheet1!ZV57</f>
        <v>0</v>
      </c>
      <c r="BX49" s="4">
        <f>SUM(Sheet1!XI57:XJ57)</f>
        <v>4</v>
      </c>
      <c r="BY49" s="4">
        <f>SUM(Sheet1!YO57:YP57)</f>
        <v>6</v>
      </c>
      <c r="BZ49" s="70">
        <f>IFERROR(SUM(Sheet1!XM57:XN57)/SUM(Sheet1!YA57:YB57),"")</f>
        <v>1</v>
      </c>
      <c r="CA49" s="70">
        <f>IFERROR(SUM(Sheet1!XO57:XP57,Sheet1!XQ57,Sheet1!XV57)/SUM(Sheet1!YC57:YD57,Sheet1!YE57,Sheet1!YJ57),"")</f>
        <v>1</v>
      </c>
      <c r="CB49" s="70">
        <f>IFERROR(SUM(Sheet1!XR57:XU57,Sheet1!XW57:XZ57)/SUM(Sheet1!YF57:YI57,Sheet1!YK57:YN57),"")</f>
        <v>1</v>
      </c>
      <c r="CC49" s="72">
        <f>SUM(Sheet1!YW57)</f>
        <v>5</v>
      </c>
      <c r="CD49" s="72">
        <f>Sheet1!YU57</f>
        <v>0</v>
      </c>
      <c r="CE49" s="72">
        <f>Sheet1!YV57</f>
        <v>7</v>
      </c>
      <c r="CF49" s="70">
        <f>IFERROR(Sheet1!YW57/Sheet1!ZB57,"")</f>
        <v>0.83333333333333337</v>
      </c>
      <c r="CG49" s="70" t="str">
        <f>IFERROR(Sheet1!YU57/Sheet1!YZ57,"")</f>
        <v/>
      </c>
      <c r="CH49" s="70">
        <f>IFERROR(Sheet1!YV57/Sheet1!ZA57,"")</f>
        <v>0.875</v>
      </c>
      <c r="CI49" s="72">
        <f>Sheet1!ZC57</f>
        <v>65</v>
      </c>
      <c r="CJ49" s="72">
        <f>Sheet1!ZD57</f>
        <v>0</v>
      </c>
      <c r="CK49" s="72">
        <f>Sheet1!ZE57</f>
        <v>7</v>
      </c>
      <c r="CL49" s="70" t="str">
        <f>IFERROR(Sheet1!ZK57/Sheet1!ZH57,"")</f>
        <v/>
      </c>
      <c r="CM49" s="70">
        <f>IFERROR(Sheet1!ZJ57/Sheet1!ZG57,"")</f>
        <v>0</v>
      </c>
      <c r="CN49" s="70">
        <f>IFERROR((Sheet1!ZI57-Sheet1!ZK57)/(Sheet1!ZF57-Sheet1!ZH57),"")</f>
        <v>0</v>
      </c>
      <c r="CO49" s="70" t="str">
        <f>IFERROR(Sheet1!ZQ57/Sheet1!ZN57,"")</f>
        <v/>
      </c>
      <c r="CP49" s="70" t="str">
        <f>IFERROR(Sheet1!ZT57/Sheet1!ZN57,"")</f>
        <v/>
      </c>
      <c r="CQ49" s="70">
        <f>IFERROR(Sheet1!ZP57/Sheet1!ZM57,"")</f>
        <v>1</v>
      </c>
      <c r="CR49" s="70">
        <f>IFERROR(Sheet1!ZS57/Sheet1!ZM57,"")</f>
        <v>0.5</v>
      </c>
      <c r="CS49" s="70">
        <f>IFERROR((Sheet1!ZO57-Sheet1!ZQ57)/(Sheet1!ZL57-Sheet1!ZN57),"")</f>
        <v>0.55555555555555558</v>
      </c>
      <c r="CT49" s="70">
        <f>IFERROR((Sheet1!ZR57-Sheet1!ZT57)/(Sheet1!ZL57-Sheet1!ZN57),"")</f>
        <v>0.22222222222222221</v>
      </c>
    </row>
    <row r="50" spans="1:98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Socone</v>
      </c>
      <c r="C50" s="4">
        <f>SUM(Sheet1!G58:R58)</f>
        <v>0</v>
      </c>
      <c r="D50" s="4">
        <f>SUM(Sheet1!U58:V58,Sheet1!Y58:Z58,Sheet1!AC58:AD58,Sheet1!AG58:AH58,Sheet1!AK58:AL58,Sheet1!AO58:AP58)</f>
        <v>0</v>
      </c>
      <c r="E50" s="4">
        <f>SUM(Sheet1!S58:T58,Sheet1!W58:X58,Sheet1!AA58:AB58,Sheet1!AE58:AF58,Sheet1!AI58:AJ58,Sheet1!AM58:AN58)</f>
        <v>0</v>
      </c>
      <c r="F50" s="4">
        <f>SUM(Sheet1!G58,Sheet1!I58,Sheet1!K58,Sheet1!M58,Sheet1!O58,Sheet1!Q58)</f>
        <v>0</v>
      </c>
      <c r="G50" s="4">
        <f>SUM(Sheet1!U58,Sheet1!Y58,Sheet1!AC58,Sheet1!AG58,Sheet1!AK58,Sheet1!AO58)</f>
        <v>0</v>
      </c>
      <c r="H50" s="4">
        <f>SUM(Sheet1!S58,Sheet1!W58,Sheet1!AA58,Sheet1!AE58,Sheet1!AI58,Sheet1!AM58)</f>
        <v>0</v>
      </c>
      <c r="I50" s="4">
        <f t="shared" si="12"/>
        <v>0</v>
      </c>
      <c r="J50" s="4">
        <f t="shared" si="13"/>
        <v>0</v>
      </c>
      <c r="K50" s="4">
        <f>SUM(Sheet1!AU58:AX58)</f>
        <v>1</v>
      </c>
      <c r="L50" s="4">
        <f>SUM(Sheet1!AU58,Sheet1!AW58)</f>
        <v>0</v>
      </c>
      <c r="M50" s="4">
        <f>SUM(Sheet1!LX58:MC58,Sheet1!MV58:NA58)</f>
        <v>0</v>
      </c>
      <c r="N50" s="4">
        <f>SUM(Sheet1!ME58,Sheet1!MG58,Sheet1!MI58,Sheet1!MK58,Sheet1!MM58,Sheet1!MO58,Sheet1!MQ58,Sheet1!MS58,Sheet1!MU58,Sheet1!NC58,Sheet1!NE58,Sheet1!NG58,Sheet1!NI58,Sheet1!NK58,Sheet1!NM58,Sheet1!NO58,Sheet1!NQ58,Sheet1!NS58)</f>
        <v>1</v>
      </c>
      <c r="O50" s="4">
        <f>SUM(Sheet1!MD58,Sheet1!MF58,Sheet1!MH58,Sheet1!MJ58,Sheet1!ML58,Sheet1!MN58,Sheet1!MP58,Sheet1!MR58,Sheet1!MT58,Sheet1!NB58,Sheet1!ND58,Sheet1!NF58,Sheet1!NH58,Sheet1!NJ58,Sheet1!NL58,Sheet1!NN58,Sheet1!NP58,Sheet1!NR58)</f>
        <v>2</v>
      </c>
      <c r="P50" s="4">
        <f>SUM(Sheet1!LX58:MC58)</f>
        <v>0</v>
      </c>
      <c r="Q50" s="4">
        <f>SUM(Sheet1!ME58,Sheet1!MG58,Sheet1!MI58,Sheet1!MK58,Sheet1!MM58,Sheet1!MO58,Sheet1!MQ58,Sheet1!MS58,Sheet1!MU58)</f>
        <v>0</v>
      </c>
      <c r="R50" s="4">
        <f>SUM(Sheet1!MD58,Sheet1!MF58,Sheet1!MH58,Sheet1!MJ58,Sheet1!ML58,Sheet1!MN58,Sheet1!MP58,Sheet1!MR58,Sheet1!MT58)</f>
        <v>1</v>
      </c>
      <c r="S50" s="4">
        <f t="shared" si="14"/>
        <v>3</v>
      </c>
      <c r="T50" s="4">
        <f t="shared" si="15"/>
        <v>1</v>
      </c>
      <c r="U50" s="4">
        <f>SUM(Sheet1!KA58:KB58,Sheet1!KD58:KE58,Sheet1!KG58:KH58,Sheet1!KJ58:KK58)</f>
        <v>202</v>
      </c>
      <c r="V50" s="4">
        <f>SUM(Sheet1!KA58,Sheet1!KD58,Sheet1!KG58,Sheet1!KJ58)</f>
        <v>2</v>
      </c>
      <c r="W50" s="4">
        <f>SUM(Sheet1!BC58:BT58)</f>
        <v>18</v>
      </c>
      <c r="X50" s="4">
        <f>SUM(Sheet1!BC58,Sheet1!BE58,Sheet1!BG58,Sheet1!BI58,Sheet1!BK58,Sheet1!BM58,Sheet1!BO58,Sheet1!BQ58,Sheet1!BS58)</f>
        <v>0</v>
      </c>
      <c r="Y50" s="4">
        <f>SUM(Sheet1!BU58:CF58)</f>
        <v>0</v>
      </c>
      <c r="Z50" s="4">
        <f>SUM(Sheet1!CI58:CJ58,Sheet1!CM58:CN58,Sheet1!CQ58:CR58,Sheet1!CU58:CV58,Sheet1!CY58:CZ58,Sheet1!DC58:DD58)</f>
        <v>41</v>
      </c>
      <c r="AA50" s="4">
        <f>SUM(Sheet1!CG58:CH58,Sheet1!CK58:CL58,Sheet1!CO58:CP58,Sheet1!CS58:CT58,Sheet1!CW58:CX58,Sheet1!DA58:DB58)</f>
        <v>66</v>
      </c>
      <c r="AB50" s="4">
        <f>SUM(Sheet1!BU58,Sheet1!BW58,Sheet1!BY58,Sheet1!CA58,Sheet1!CC58,Sheet1!CE58)</f>
        <v>0</v>
      </c>
      <c r="AC50" s="4">
        <f>SUM(Sheet1!CI58,Sheet1!CM58,Sheet1!CQ58,Sheet1!CU58,Sheet1!CY58,Sheet1!DC58)</f>
        <v>1</v>
      </c>
      <c r="AD50" s="4">
        <f>SUM(Sheet1!CG58,Sheet1!CK58,Sheet1!CO58,Sheet1!CS58,Sheet1!CW58,Sheet1!DA58)</f>
        <v>3</v>
      </c>
      <c r="AE50" s="4">
        <f t="shared" si="16"/>
        <v>107</v>
      </c>
      <c r="AF50" s="4">
        <f t="shared" si="17"/>
        <v>4</v>
      </c>
      <c r="AG50" s="4">
        <f>SUM(Sheet1!DI58:DT58)</f>
        <v>0</v>
      </c>
      <c r="AH50" s="4">
        <f>SUM(Sheet1!DG58:DH58,Sheet1!DW58:DX58,Sheet1!EA58:EB58,Sheet1!EE58:EF58,Sheet1!EI58:EJ58,Sheet1!EM58:EN58,Sheet1!EQ58:ER58)</f>
        <v>247</v>
      </c>
      <c r="AI50" s="4">
        <f>SUM(Sheet1!DU58:DV58,Sheet1!DY58:DZ58,Sheet1!EC58:ED58,Sheet1!EG58:EH58,Sheet1!EK58:EL58,Sheet1!EO58:EP58)</f>
        <v>285</v>
      </c>
      <c r="AJ50" s="4">
        <f>SUM(Sheet1!DI58,Sheet1!DK58,Sheet1!DM58,Sheet1!DO58,Sheet1!DQ58,Sheet1!DS58)</f>
        <v>0</v>
      </c>
      <c r="AK50" s="4">
        <f>SUM(Sheet1!DG58,Sheet1!DW58,Sheet1!EA58,Sheet1!EE58,Sheet1!EI58,Sheet1!EM58,Sheet1!EQ58)</f>
        <v>6</v>
      </c>
      <c r="AL50" s="4">
        <f>SUM(Sheet1!DU58,Sheet1!DY58,Sheet1!EC58,Sheet1!EG58,Sheet1!EK58,Sheet1!EO58)</f>
        <v>1</v>
      </c>
      <c r="AM50" s="4">
        <f t="shared" si="18"/>
        <v>532</v>
      </c>
      <c r="AN50" s="4">
        <f t="shared" si="19"/>
        <v>7</v>
      </c>
      <c r="AO50" s="4">
        <f>SUM(Sheet1!ES58:FD58)</f>
        <v>1</v>
      </c>
      <c r="AP50" s="4">
        <f>SUM(Sheet1!FG58:FH58,Sheet1!FK58:FL58,Sheet1!FO58:FP58,Sheet1!FS58:FT58,Sheet1!FW58:FX58,Sheet1!GA58:GB58)</f>
        <v>51</v>
      </c>
      <c r="AQ50" s="4">
        <f>SUM(Sheet1!FE58:FF58,Sheet1!FI58:FJ58,Sheet1!FM58:FN58,Sheet1!FQ58:FR58,Sheet1!FU58:FV58,Sheet1!FY58:FZ58)</f>
        <v>39</v>
      </c>
      <c r="AR50" s="4">
        <f>SUM(Sheet1!ES58,Sheet1!EU58,Sheet1!EW58,Sheet1!EY58,Sheet1!FA58,Sheet1!FC58)</f>
        <v>0</v>
      </c>
      <c r="AS50" s="4">
        <f>SUM(Sheet1!FG58,Sheet1!FK58,Sheet1!FO58,Sheet1!FS58,Sheet1!FW58,Sheet1!GA58)</f>
        <v>2</v>
      </c>
      <c r="AT50" s="4">
        <f>SUM(Sheet1!FY58,Sheet1!FU58,Sheet1!FQ58,Sheet1!FM58,Sheet1!FI58,Sheet1!FE58)</f>
        <v>0</v>
      </c>
      <c r="AU50" s="4">
        <f t="shared" si="20"/>
        <v>91</v>
      </c>
      <c r="AV50" s="4">
        <f t="shared" si="21"/>
        <v>2</v>
      </c>
      <c r="AW50" s="4">
        <f>SUM(Sheet1!IN58:IS58,Sheet1!JG58:JL58)</f>
        <v>0</v>
      </c>
      <c r="AX50" s="4">
        <f>SUM(Sheet1!IU58,Sheet1!IW58,Sheet1!IY58,Sheet1!JA58,Sheet1!JC58,Sheet1!JE58,Sheet1!IM58,Sheet1!JF58,Sheet1!JN58,Sheet1!JP58,Sheet1!JR58,Sheet1!JT58,Sheet1!JV58,Sheet1!JX58)</f>
        <v>2</v>
      </c>
      <c r="AY50" s="4">
        <f>SUM(Sheet1!JW58,Sheet1!JU58,Sheet1!JS58,Sheet1!JQ58,Sheet1!JO58,Sheet1!JM58,Sheet1!JD58,Sheet1!JB58,Sheet1!IZ58,Sheet1!IX58,Sheet1!IV58,Sheet1!IT58)</f>
        <v>0</v>
      </c>
      <c r="AZ50" s="4">
        <f>SUM(Sheet1!IN58:IS58)</f>
        <v>0</v>
      </c>
      <c r="BA50" s="4">
        <f>SUM(Sheet1!IM58,Sheet1!IU58,Sheet1!IW58,Sheet1!IY58,Sheet1!JA58,Sheet1!JC58,Sheet1!JE58)</f>
        <v>1</v>
      </c>
      <c r="BB50" s="4">
        <f>SUM(Sheet1!IT58,Sheet1!IV58,Sheet1!IX58,Sheet1!IZ58,Sheet1!JB58,Sheet1!JD58)</f>
        <v>0</v>
      </c>
      <c r="BC50" s="4">
        <f t="shared" si="22"/>
        <v>2</v>
      </c>
      <c r="BD50" s="4">
        <f t="shared" si="23"/>
        <v>1</v>
      </c>
      <c r="BE50" s="4">
        <f>SUM(Sheet1!OV58,Sheet1!PH58)</f>
        <v>0</v>
      </c>
      <c r="BF50" s="4">
        <f>SUM(Sheet1!OW58:OX58,Sheet1!PI58:PJ58)</f>
        <v>0</v>
      </c>
      <c r="BG50" s="4">
        <f>SUM(Sheet1!OY58,Sheet1!PK58)</f>
        <v>0</v>
      </c>
      <c r="BH50" s="4">
        <f>SUM(Sheet1!PL58:PS58,Sheet1!PV58:PW58)</f>
        <v>9</v>
      </c>
      <c r="BI50" s="4">
        <f>SUM(Sheet1!PT58:PU58,Sheet1!OZ58:PG58)</f>
        <v>5</v>
      </c>
      <c r="BJ50" s="4">
        <f>SUM(Sheet1!OT58)</f>
        <v>1</v>
      </c>
      <c r="BK50" s="4">
        <f>SUM(Sheet1!OU58)</f>
        <v>0</v>
      </c>
      <c r="BL50" s="4">
        <f>SUM(Sheet1!PY58,Sheet1!QK58)</f>
        <v>3</v>
      </c>
      <c r="BM50" s="4">
        <f>SUM(Sheet1!PZ58:QA58,Sheet1!QL58:QM58)</f>
        <v>24</v>
      </c>
      <c r="BN50" s="4">
        <f>SUM(Sheet1!QB58,Sheet1!QN58)</f>
        <v>2</v>
      </c>
      <c r="BO50" s="4">
        <f>SUM(Sheet1!QO58:QV58,Sheet1!QY58:QZ58)</f>
        <v>121</v>
      </c>
      <c r="BP50" s="4">
        <f>SUM(Sheet1!QC58:QJ58,Sheet1!QW58:QX58)</f>
        <v>259</v>
      </c>
      <c r="BQ50" s="4">
        <f>SUM(Sheet1!NT58)</f>
        <v>8</v>
      </c>
      <c r="BR50" s="4">
        <f>Sheet1!KR58</f>
        <v>2</v>
      </c>
      <c r="BS50" s="4">
        <f>Sheet1!KS58</f>
        <v>1</v>
      </c>
      <c r="BT50" s="4">
        <f>Sheet1!KU58</f>
        <v>0</v>
      </c>
      <c r="BU50" s="4">
        <f>Sheet1!KV58</f>
        <v>0</v>
      </c>
      <c r="BV50" s="4">
        <f>Sheet1!ZU58</f>
        <v>2</v>
      </c>
      <c r="BW50" s="4">
        <f>Sheet1!ZV58</f>
        <v>1</v>
      </c>
      <c r="BX50" s="4">
        <f>SUM(Sheet1!XI58:XJ58)</f>
        <v>15</v>
      </c>
      <c r="BY50" s="4">
        <f>SUM(Sheet1!YO58:YP58)</f>
        <v>0</v>
      </c>
      <c r="BZ50" s="70">
        <f>IFERROR(SUM(Sheet1!XM58:XN58)/SUM(Sheet1!YA58:YB58),"")</f>
        <v>1</v>
      </c>
      <c r="CA50" s="70">
        <f>IFERROR(SUM(Sheet1!XO58:XP58,Sheet1!XQ58,Sheet1!XV58)/SUM(Sheet1!YC58:YD58,Sheet1!YE58,Sheet1!YJ58),"")</f>
        <v>1</v>
      </c>
      <c r="CB50" s="70">
        <f>IFERROR(SUM(Sheet1!XR58:XU58,Sheet1!XW58:XZ58)/SUM(Sheet1!YF58:YI58,Sheet1!YK58:YN58),"")</f>
        <v>0.88235294117647056</v>
      </c>
      <c r="CC50" s="72">
        <f>SUM(Sheet1!YW58)</f>
        <v>1</v>
      </c>
      <c r="CD50" s="72">
        <f>Sheet1!YU58</f>
        <v>0</v>
      </c>
      <c r="CE50" s="72">
        <f>Sheet1!YV58</f>
        <v>5</v>
      </c>
      <c r="CF50" s="70">
        <f>IFERROR(Sheet1!YW58/Sheet1!ZB58,"")</f>
        <v>0.5</v>
      </c>
      <c r="CG50" s="70" t="str">
        <f>IFERROR(Sheet1!YU58/Sheet1!YZ58,"")</f>
        <v/>
      </c>
      <c r="CH50" s="70">
        <f>IFERROR(Sheet1!YV58/Sheet1!ZA58,"")</f>
        <v>0.83333333333333337</v>
      </c>
      <c r="CI50" s="72">
        <f>Sheet1!ZC58</f>
        <v>219</v>
      </c>
      <c r="CJ50" s="72">
        <f>Sheet1!ZD58</f>
        <v>1</v>
      </c>
      <c r="CK50" s="72">
        <f>Sheet1!ZE58</f>
        <v>9</v>
      </c>
      <c r="CL50" s="70">
        <f>IFERROR(Sheet1!ZK58/Sheet1!ZH58,"")</f>
        <v>1</v>
      </c>
      <c r="CM50" s="70">
        <f>IFERROR(Sheet1!ZJ58/Sheet1!ZG58,"")</f>
        <v>0</v>
      </c>
      <c r="CN50" s="70">
        <f>IFERROR((Sheet1!ZI58-Sheet1!ZK58)/(Sheet1!ZF58-Sheet1!ZH58),"")</f>
        <v>0.16666666666666666</v>
      </c>
      <c r="CO50" s="70">
        <f>IFERROR(Sheet1!ZQ58/Sheet1!ZN58,"")</f>
        <v>0.5</v>
      </c>
      <c r="CP50" s="70">
        <f>IFERROR(Sheet1!ZT58/Sheet1!ZN58,"")</f>
        <v>0</v>
      </c>
      <c r="CQ50" s="70">
        <f>IFERROR(Sheet1!ZP58/Sheet1!ZM58,"")</f>
        <v>0</v>
      </c>
      <c r="CR50" s="70">
        <f>IFERROR(Sheet1!ZS58/Sheet1!ZM58,"")</f>
        <v>0</v>
      </c>
      <c r="CS50" s="70">
        <f>IFERROR((Sheet1!ZO58-Sheet1!ZQ58)/(Sheet1!ZL58-Sheet1!ZN58),"")</f>
        <v>0.18181818181818182</v>
      </c>
      <c r="CT50" s="70">
        <f>IFERROR((Sheet1!ZR58-Sheet1!ZT58)/(Sheet1!ZL58-Sheet1!ZN58),"")</f>
        <v>0.36363636363636365</v>
      </c>
    </row>
    <row r="51" spans="1:98" x14ac:dyDescent="0.2">
      <c r="A51" s="4" t="str">
        <f>SUBSTITUTE(TRIM(LEFT(SUBSTITUTE(Sheet1!A59,"/",REPT(" ",255)),255)),"Ã©","é")</f>
        <v>Ile</v>
      </c>
      <c r="B51" s="4" t="str">
        <f>SUBSTITUTE(SUBSTITUTE(TRIM(RIGHT(SUBSTITUTE(Sheet1!A59,"/",REPT(" ",255)),255)),"Ã©","é"),"Ã¡","á")</f>
        <v>CS Ualasse</v>
      </c>
      <c r="C51" s="4">
        <f>SUM(Sheet1!G59:R59)</f>
        <v>0</v>
      </c>
      <c r="D51" s="4">
        <f>SUM(Sheet1!U59:V59,Sheet1!Y59:Z59,Sheet1!AC59:AD59,Sheet1!AG59:AH59,Sheet1!AK59:AL59,Sheet1!AO59:AP59)</f>
        <v>0</v>
      </c>
      <c r="E51" s="4">
        <f>SUM(Sheet1!S59:T59,Sheet1!W59:X59,Sheet1!AA59:AB59,Sheet1!AE59:AF59,Sheet1!AI59:AJ59,Sheet1!AM59:AN59)</f>
        <v>0</v>
      </c>
      <c r="F51" s="4">
        <f>SUM(Sheet1!G59,Sheet1!I59,Sheet1!K59,Sheet1!M59,Sheet1!O59,Sheet1!Q59)</f>
        <v>0</v>
      </c>
      <c r="G51" s="4">
        <f>SUM(Sheet1!U59,Sheet1!Y59,Sheet1!AC59,Sheet1!AG59,Sheet1!AK59,Sheet1!AO59)</f>
        <v>0</v>
      </c>
      <c r="H51" s="4">
        <f>SUM(Sheet1!S59,Sheet1!W59,Sheet1!AA59,Sheet1!AE59,Sheet1!AI59,Sheet1!AM59)</f>
        <v>0</v>
      </c>
      <c r="I51" s="4">
        <f t="shared" si="12"/>
        <v>0</v>
      </c>
      <c r="J51" s="4">
        <f t="shared" si="13"/>
        <v>0</v>
      </c>
      <c r="K51" s="4">
        <f>SUM(Sheet1!AU59:AX59)</f>
        <v>0</v>
      </c>
      <c r="L51" s="4">
        <f>SUM(Sheet1!AU59,Sheet1!AW59)</f>
        <v>0</v>
      </c>
      <c r="M51" s="4">
        <f>SUM(Sheet1!LX59:MC59,Sheet1!MV59:NA59)</f>
        <v>0</v>
      </c>
      <c r="N51" s="4">
        <f>SUM(Sheet1!ME59,Sheet1!MG59,Sheet1!MI59,Sheet1!MK59,Sheet1!MM59,Sheet1!MO59,Sheet1!MQ59,Sheet1!MS59,Sheet1!MU59,Sheet1!NC59,Sheet1!NE59,Sheet1!NG59,Sheet1!NI59,Sheet1!NK59,Sheet1!NM59,Sheet1!NO59,Sheet1!NQ59,Sheet1!NS59)</f>
        <v>0</v>
      </c>
      <c r="O51" s="4">
        <f>SUM(Sheet1!MD59,Sheet1!MF59,Sheet1!MH59,Sheet1!MJ59,Sheet1!ML59,Sheet1!MN59,Sheet1!MP59,Sheet1!MR59,Sheet1!MT59,Sheet1!NB59,Sheet1!ND59,Sheet1!NF59,Sheet1!NH59,Sheet1!NJ59,Sheet1!NL59,Sheet1!NN59,Sheet1!NP59,Sheet1!NR59)</f>
        <v>0</v>
      </c>
      <c r="P51" s="4">
        <f>SUM(Sheet1!LX59:MC59)</f>
        <v>0</v>
      </c>
      <c r="Q51" s="4">
        <f>SUM(Sheet1!ME59,Sheet1!MG59,Sheet1!MI59,Sheet1!MK59,Sheet1!MM59,Sheet1!MO59,Sheet1!MQ59,Sheet1!MS59,Sheet1!MU59)</f>
        <v>0</v>
      </c>
      <c r="R51" s="4">
        <f>SUM(Sheet1!MD59,Sheet1!MF59,Sheet1!MH59,Sheet1!MJ59,Sheet1!ML59,Sheet1!MN59,Sheet1!MP59,Sheet1!MR59,Sheet1!MT59)</f>
        <v>0</v>
      </c>
      <c r="S51" s="4">
        <f t="shared" si="14"/>
        <v>0</v>
      </c>
      <c r="T51" s="4">
        <f t="shared" si="15"/>
        <v>0</v>
      </c>
      <c r="U51" s="4">
        <f>SUM(Sheet1!KA59:KB59,Sheet1!KD59:KE59,Sheet1!KG59:KH59,Sheet1!KJ59:KK59)</f>
        <v>117</v>
      </c>
      <c r="V51" s="4">
        <f>SUM(Sheet1!KA59,Sheet1!KD59,Sheet1!KG59,Sheet1!KJ59)</f>
        <v>1</v>
      </c>
      <c r="W51" s="4">
        <f>SUM(Sheet1!BC59:BT59)</f>
        <v>0</v>
      </c>
      <c r="X51" s="4">
        <f>SUM(Sheet1!BC59,Sheet1!BE59,Sheet1!BG59,Sheet1!BI59,Sheet1!BK59,Sheet1!BM59,Sheet1!BO59,Sheet1!BQ59,Sheet1!BS59)</f>
        <v>0</v>
      </c>
      <c r="Y51" s="4">
        <f>SUM(Sheet1!BU59:CF59)</f>
        <v>0</v>
      </c>
      <c r="Z51" s="4">
        <f>SUM(Sheet1!CI59:CJ59,Sheet1!CM59:CN59,Sheet1!CQ59:CR59,Sheet1!CU59:CV59,Sheet1!CY59:CZ59,Sheet1!DC59:DD59)</f>
        <v>0</v>
      </c>
      <c r="AA51" s="4">
        <f>SUM(Sheet1!CG59:CH59,Sheet1!CK59:CL59,Sheet1!CO59:CP59,Sheet1!CS59:CT59,Sheet1!CW59:CX59,Sheet1!DA59:DB59)</f>
        <v>0</v>
      </c>
      <c r="AB51" s="4">
        <f>SUM(Sheet1!BU59,Sheet1!BW59,Sheet1!BY59,Sheet1!CA59,Sheet1!CC59,Sheet1!CE59)</f>
        <v>0</v>
      </c>
      <c r="AC51" s="4">
        <f>SUM(Sheet1!CI59,Sheet1!CM59,Sheet1!CQ59,Sheet1!CU59,Sheet1!CY59,Sheet1!DC59)</f>
        <v>0</v>
      </c>
      <c r="AD51" s="4">
        <f>SUM(Sheet1!CG59,Sheet1!CK59,Sheet1!CO59,Sheet1!CS59,Sheet1!CW59,Sheet1!DA59)</f>
        <v>0</v>
      </c>
      <c r="AE51" s="4">
        <f t="shared" si="16"/>
        <v>0</v>
      </c>
      <c r="AF51" s="4">
        <f t="shared" si="17"/>
        <v>0</v>
      </c>
      <c r="AG51" s="4">
        <f>SUM(Sheet1!DI59:DT59)</f>
        <v>6</v>
      </c>
      <c r="AH51" s="4">
        <f>SUM(Sheet1!DG59:DH59,Sheet1!DW59:DX59,Sheet1!EA59:EB59,Sheet1!EE59:EF59,Sheet1!EI59:EJ59,Sheet1!EM59:EN59,Sheet1!EQ59:ER59)</f>
        <v>150</v>
      </c>
      <c r="AI51" s="4">
        <f>SUM(Sheet1!DU59:DV59,Sheet1!DY59:DZ59,Sheet1!EC59:ED59,Sheet1!EG59:EH59,Sheet1!EK59:EL59,Sheet1!EO59:EP59)</f>
        <v>163</v>
      </c>
      <c r="AJ51" s="4">
        <f>SUM(Sheet1!DI59,Sheet1!DK59,Sheet1!DM59,Sheet1!DO59,Sheet1!DQ59,Sheet1!DS59)</f>
        <v>0</v>
      </c>
      <c r="AK51" s="4">
        <f>SUM(Sheet1!DG59,Sheet1!DW59,Sheet1!EA59,Sheet1!EE59,Sheet1!EI59,Sheet1!EM59,Sheet1!EQ59)</f>
        <v>0</v>
      </c>
      <c r="AL51" s="4">
        <f>SUM(Sheet1!DU59,Sheet1!DY59,Sheet1!EC59,Sheet1!EG59,Sheet1!EK59,Sheet1!EO59)</f>
        <v>1</v>
      </c>
      <c r="AM51" s="4">
        <f t="shared" si="18"/>
        <v>319</v>
      </c>
      <c r="AN51" s="4">
        <f t="shared" si="19"/>
        <v>1</v>
      </c>
      <c r="AO51" s="4">
        <f>SUM(Sheet1!ES59:FD59)</f>
        <v>2</v>
      </c>
      <c r="AP51" s="4">
        <f>SUM(Sheet1!FG59:FH59,Sheet1!FK59:FL59,Sheet1!FO59:FP59,Sheet1!FS59:FT59,Sheet1!FW59:FX59,Sheet1!GA59:GB59)</f>
        <v>59</v>
      </c>
      <c r="AQ51" s="4">
        <f>SUM(Sheet1!FE59:FF59,Sheet1!FI59:FJ59,Sheet1!FM59:FN59,Sheet1!FQ59:FR59,Sheet1!FU59:FV59,Sheet1!FY59:FZ59)</f>
        <v>42</v>
      </c>
      <c r="AR51" s="4">
        <f>SUM(Sheet1!ES59,Sheet1!EU59,Sheet1!EW59,Sheet1!EY59,Sheet1!FA59,Sheet1!FC59)</f>
        <v>0</v>
      </c>
      <c r="AS51" s="4">
        <f>SUM(Sheet1!FG59,Sheet1!FK59,Sheet1!FO59,Sheet1!FS59,Sheet1!FW59,Sheet1!GA59)</f>
        <v>0</v>
      </c>
      <c r="AT51" s="4">
        <f>SUM(Sheet1!FY59,Sheet1!FU59,Sheet1!FQ59,Sheet1!FM59,Sheet1!FI59,Sheet1!FE59)</f>
        <v>0</v>
      </c>
      <c r="AU51" s="4">
        <f t="shared" si="20"/>
        <v>103</v>
      </c>
      <c r="AV51" s="4">
        <f t="shared" si="21"/>
        <v>0</v>
      </c>
      <c r="AW51" s="4">
        <f>SUM(Sheet1!IN59:IS59,Sheet1!JG59:JL59)</f>
        <v>0</v>
      </c>
      <c r="AX51" s="4">
        <f>SUM(Sheet1!IU59,Sheet1!IW59,Sheet1!IY59,Sheet1!JA59,Sheet1!JC59,Sheet1!JE59,Sheet1!IM59,Sheet1!JF59,Sheet1!JN59,Sheet1!JP59,Sheet1!JR59,Sheet1!JT59,Sheet1!JV59,Sheet1!JX59)</f>
        <v>0</v>
      </c>
      <c r="AY51" s="4">
        <f>SUM(Sheet1!JW59,Sheet1!JU59,Sheet1!JS59,Sheet1!JQ59,Sheet1!JO59,Sheet1!JM59,Sheet1!JD59,Sheet1!JB59,Sheet1!IZ59,Sheet1!IX59,Sheet1!IV59,Sheet1!IT59)</f>
        <v>0</v>
      </c>
      <c r="AZ51" s="4">
        <f>SUM(Sheet1!IN59:IS59)</f>
        <v>0</v>
      </c>
      <c r="BA51" s="4">
        <f>SUM(Sheet1!IM59,Sheet1!IU59,Sheet1!IW59,Sheet1!IY59,Sheet1!JA59,Sheet1!JC59,Sheet1!JE59)</f>
        <v>0</v>
      </c>
      <c r="BB51" s="4">
        <f>SUM(Sheet1!IT59,Sheet1!IV59,Sheet1!IX59,Sheet1!IZ59,Sheet1!JB59,Sheet1!JD59)</f>
        <v>0</v>
      </c>
      <c r="BC51" s="4">
        <f t="shared" si="22"/>
        <v>0</v>
      </c>
      <c r="BD51" s="4">
        <f t="shared" si="23"/>
        <v>0</v>
      </c>
      <c r="BE51" s="4">
        <f>SUM(Sheet1!OV59,Sheet1!PH59)</f>
        <v>0</v>
      </c>
      <c r="BF51" s="4">
        <f>SUM(Sheet1!OW59:OX59,Sheet1!PI59:PJ59)</f>
        <v>0</v>
      </c>
      <c r="BG51" s="4">
        <f>SUM(Sheet1!OY59,Sheet1!PK59)</f>
        <v>0</v>
      </c>
      <c r="BH51" s="4">
        <f>SUM(Sheet1!PL59:PS59,Sheet1!PV59:PW59)</f>
        <v>1</v>
      </c>
      <c r="BI51" s="4">
        <f>SUM(Sheet1!PT59:PU59,Sheet1!OZ59:PG59)</f>
        <v>2</v>
      </c>
      <c r="BJ51" s="4">
        <f>SUM(Sheet1!OT59)</f>
        <v>1</v>
      </c>
      <c r="BK51" s="4">
        <f>SUM(Sheet1!OU59)</f>
        <v>0</v>
      </c>
      <c r="BL51" s="4">
        <f>SUM(Sheet1!PY59,Sheet1!QK59)</f>
        <v>2</v>
      </c>
      <c r="BM51" s="4">
        <f>SUM(Sheet1!PZ59:QA59,Sheet1!QL59:QM59)</f>
        <v>9</v>
      </c>
      <c r="BN51" s="4">
        <f>SUM(Sheet1!QB59,Sheet1!QN59)</f>
        <v>0</v>
      </c>
      <c r="BO51" s="4">
        <f>SUM(Sheet1!QO59:QV59,Sheet1!QY59:QZ59)</f>
        <v>53</v>
      </c>
      <c r="BP51" s="4">
        <f>SUM(Sheet1!QC59:QJ59,Sheet1!QW59:QX59)</f>
        <v>117</v>
      </c>
      <c r="BQ51" s="4">
        <f>SUM(Sheet1!NT59)</f>
        <v>1</v>
      </c>
      <c r="BR51" s="4">
        <f>Sheet1!KR59</f>
        <v>2</v>
      </c>
      <c r="BS51" s="4">
        <f>Sheet1!KS59</f>
        <v>0</v>
      </c>
      <c r="BT51" s="4">
        <f>Sheet1!KU59</f>
        <v>0</v>
      </c>
      <c r="BU51" s="4">
        <f>Sheet1!KV59</f>
        <v>0</v>
      </c>
      <c r="BV51" s="4">
        <f>Sheet1!ZU59</f>
        <v>0</v>
      </c>
      <c r="BW51" s="4">
        <f>Sheet1!ZV59</f>
        <v>0</v>
      </c>
      <c r="BX51" s="4">
        <f>SUM(Sheet1!XI59:XJ59)</f>
        <v>3</v>
      </c>
      <c r="BY51" s="4">
        <f>SUM(Sheet1!YO59:YP59)</f>
        <v>0</v>
      </c>
      <c r="BZ51" s="70">
        <f>IFERROR(SUM(Sheet1!XM59:XN59)/SUM(Sheet1!YA59:YB59),"")</f>
        <v>1</v>
      </c>
      <c r="CA51" s="70" t="str">
        <f>IFERROR(SUM(Sheet1!XO59:XP59,Sheet1!XQ59,Sheet1!XV59)/SUM(Sheet1!YC59:YD59,Sheet1!YE59,Sheet1!YJ59),"")</f>
        <v/>
      </c>
      <c r="CB51" s="70">
        <f>IFERROR(SUM(Sheet1!XR59:XU59,Sheet1!XW59:XZ59)/SUM(Sheet1!YF59:YI59,Sheet1!YK59:YN59),"")</f>
        <v>1</v>
      </c>
      <c r="CC51" s="72">
        <f>SUM(Sheet1!YW59)</f>
        <v>0</v>
      </c>
      <c r="CD51" s="72">
        <f>Sheet1!YU59</f>
        <v>0</v>
      </c>
      <c r="CE51" s="72">
        <f>Sheet1!YV59</f>
        <v>0</v>
      </c>
      <c r="CF51" s="70">
        <f>IFERROR(Sheet1!YW59/Sheet1!ZB59,"")</f>
        <v>0</v>
      </c>
      <c r="CG51" s="70" t="str">
        <f>IFERROR(Sheet1!YU59/Sheet1!YZ59,"")</f>
        <v/>
      </c>
      <c r="CH51" s="70">
        <f>IFERROR(Sheet1!YV59/Sheet1!ZA59,"")</f>
        <v>0</v>
      </c>
      <c r="CI51" s="72">
        <f>Sheet1!ZC59</f>
        <v>101</v>
      </c>
      <c r="CJ51" s="72">
        <f>Sheet1!ZD59</f>
        <v>0</v>
      </c>
      <c r="CK51" s="72">
        <f>Sheet1!ZE59</f>
        <v>13</v>
      </c>
      <c r="CL51" s="70" t="str">
        <f>IFERROR(Sheet1!ZK59/Sheet1!ZH59,"")</f>
        <v/>
      </c>
      <c r="CM51" s="70">
        <f>IFERROR(Sheet1!ZJ59/Sheet1!ZG59,"")</f>
        <v>0.33333333333333331</v>
      </c>
      <c r="CN51" s="70">
        <f>IFERROR((Sheet1!ZI59-Sheet1!ZK59)/(Sheet1!ZF59-Sheet1!ZH59),"")</f>
        <v>0.33333333333333331</v>
      </c>
      <c r="CO51" s="70" t="str">
        <f>IFERROR(Sheet1!ZQ59/Sheet1!ZN59,"")</f>
        <v/>
      </c>
      <c r="CP51" s="70" t="str">
        <f>IFERROR(Sheet1!ZT59/Sheet1!ZN59,"")</f>
        <v/>
      </c>
      <c r="CQ51" s="70">
        <f>IFERROR(Sheet1!ZP59/Sheet1!ZM59,"")</f>
        <v>1</v>
      </c>
      <c r="CR51" s="70">
        <f>IFERROR(Sheet1!ZS59/Sheet1!ZM59,"")</f>
        <v>0.5</v>
      </c>
      <c r="CS51" s="70">
        <f>IFERROR((Sheet1!ZO59-Sheet1!ZQ59)/(Sheet1!ZL59-Sheet1!ZN59),"")</f>
        <v>0.625</v>
      </c>
      <c r="CT51" s="70">
        <f>IFERROR((Sheet1!ZR59-Sheet1!ZT59)/(Sheet1!ZL59-Sheet1!ZN59),"")</f>
        <v>0.25</v>
      </c>
    </row>
    <row r="52" spans="1:98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Bingagira</v>
      </c>
      <c r="C52" s="4">
        <f>SUM(Sheet1!G60:R60)</f>
        <v>0</v>
      </c>
      <c r="D52" s="4">
        <f>SUM(Sheet1!U60:V60,Sheet1!Y60:Z60,Sheet1!AC60:AD60,Sheet1!AG60:AH60,Sheet1!AK60:AL60,Sheet1!AO60:AP60)</f>
        <v>0</v>
      </c>
      <c r="E52" s="4">
        <f>SUM(Sheet1!S60:T60,Sheet1!W60:X60,Sheet1!AA60:AB60,Sheet1!AE60:AF60,Sheet1!AI60:AJ60,Sheet1!AM60:AN60)</f>
        <v>0</v>
      </c>
      <c r="F52" s="4">
        <f>SUM(Sheet1!G60,Sheet1!I60,Sheet1!K60,Sheet1!M60,Sheet1!O60,Sheet1!Q60)</f>
        <v>0</v>
      </c>
      <c r="G52" s="4">
        <f>SUM(Sheet1!U60,Sheet1!Y60,Sheet1!AC60,Sheet1!AG60,Sheet1!AK60,Sheet1!AO60)</f>
        <v>0</v>
      </c>
      <c r="H52" s="4">
        <f>SUM(Sheet1!S60,Sheet1!W60,Sheet1!AA60,Sheet1!AE60,Sheet1!AI60,Sheet1!AM60)</f>
        <v>0</v>
      </c>
      <c r="I52" s="4">
        <f t="shared" si="12"/>
        <v>0</v>
      </c>
      <c r="J52" s="4">
        <f t="shared" si="13"/>
        <v>0</v>
      </c>
      <c r="K52" s="4">
        <f>SUM(Sheet1!AU60:AX60)</f>
        <v>37</v>
      </c>
      <c r="L52" s="4">
        <f>SUM(Sheet1!AU60,Sheet1!AW60)</f>
        <v>0</v>
      </c>
      <c r="M52" s="4">
        <f>SUM(Sheet1!LX60:MC60,Sheet1!MV60:NA60)</f>
        <v>0</v>
      </c>
      <c r="N52" s="4">
        <f>SUM(Sheet1!ME60,Sheet1!MG60,Sheet1!MI60,Sheet1!MK60,Sheet1!MM60,Sheet1!MO60,Sheet1!MQ60,Sheet1!MS60,Sheet1!MU60,Sheet1!NC60,Sheet1!NE60,Sheet1!NG60,Sheet1!NI60,Sheet1!NK60,Sheet1!NM60,Sheet1!NO60,Sheet1!NQ60,Sheet1!NS60)</f>
        <v>0</v>
      </c>
      <c r="O52" s="4">
        <f>SUM(Sheet1!MD60,Sheet1!MF60,Sheet1!MH60,Sheet1!MJ60,Sheet1!ML60,Sheet1!MN60,Sheet1!MP60,Sheet1!MR60,Sheet1!MT60,Sheet1!NB60,Sheet1!ND60,Sheet1!NF60,Sheet1!NH60,Sheet1!NJ60,Sheet1!NL60,Sheet1!NN60,Sheet1!NP60,Sheet1!NR60)</f>
        <v>0</v>
      </c>
      <c r="P52" s="4">
        <f>SUM(Sheet1!LX60:MC60)</f>
        <v>0</v>
      </c>
      <c r="Q52" s="4">
        <f>SUM(Sheet1!ME60,Sheet1!MG60,Sheet1!MI60,Sheet1!MK60,Sheet1!MM60,Sheet1!MO60,Sheet1!MQ60,Sheet1!MS60,Sheet1!MU60)</f>
        <v>0</v>
      </c>
      <c r="R52" s="4">
        <f>SUM(Sheet1!MD60,Sheet1!MF60,Sheet1!MH60,Sheet1!MJ60,Sheet1!ML60,Sheet1!MN60,Sheet1!MP60,Sheet1!MR60,Sheet1!MT60)</f>
        <v>0</v>
      </c>
      <c r="S52" s="4">
        <f t="shared" si="14"/>
        <v>0</v>
      </c>
      <c r="T52" s="4">
        <f t="shared" si="15"/>
        <v>0</v>
      </c>
      <c r="U52" s="4">
        <f>SUM(Sheet1!KA60:KB60,Sheet1!KD60:KE60,Sheet1!KG60:KH60,Sheet1!KJ60:KK60)</f>
        <v>62</v>
      </c>
      <c r="V52" s="4">
        <f>SUM(Sheet1!KA60,Sheet1!KD60,Sheet1!KG60,Sheet1!KJ60)</f>
        <v>2</v>
      </c>
      <c r="W52" s="4">
        <f>SUM(Sheet1!BC60:BT60)</f>
        <v>15</v>
      </c>
      <c r="X52" s="4">
        <f>SUM(Sheet1!BC60,Sheet1!BE60,Sheet1!BG60,Sheet1!BI60,Sheet1!BK60,Sheet1!BM60,Sheet1!BO60,Sheet1!BQ60,Sheet1!BS60)</f>
        <v>0</v>
      </c>
      <c r="Y52" s="4">
        <f>SUM(Sheet1!BU60:CF60)</f>
        <v>9</v>
      </c>
      <c r="Z52" s="4">
        <f>SUM(Sheet1!CI60:CJ60,Sheet1!CM60:CN60,Sheet1!CQ60:CR60,Sheet1!CU60:CV60,Sheet1!CY60:CZ60,Sheet1!DC60:DD60)</f>
        <v>40</v>
      </c>
      <c r="AA52" s="4">
        <f>SUM(Sheet1!CG60:CH60,Sheet1!CK60:CL60,Sheet1!CO60:CP60,Sheet1!CS60:CT60,Sheet1!CW60:CX60,Sheet1!DA60:DB60)</f>
        <v>65</v>
      </c>
      <c r="AB52" s="4">
        <f>SUM(Sheet1!BU60,Sheet1!BW60,Sheet1!BY60,Sheet1!CA60,Sheet1!CC60,Sheet1!CE60)</f>
        <v>0</v>
      </c>
      <c r="AC52" s="4">
        <f>SUM(Sheet1!CI60,Sheet1!CM60,Sheet1!CQ60,Sheet1!CU60,Sheet1!CY60,Sheet1!DC60)</f>
        <v>5</v>
      </c>
      <c r="AD52" s="4">
        <f>SUM(Sheet1!CG60,Sheet1!CK60,Sheet1!CO60,Sheet1!CS60,Sheet1!CW60,Sheet1!DA60)</f>
        <v>2</v>
      </c>
      <c r="AE52" s="4">
        <f t="shared" si="16"/>
        <v>114</v>
      </c>
      <c r="AF52" s="4">
        <f t="shared" si="17"/>
        <v>7</v>
      </c>
      <c r="AG52" s="4">
        <f>SUM(Sheet1!DI60:DT60)</f>
        <v>0</v>
      </c>
      <c r="AH52" s="4">
        <f>SUM(Sheet1!DG60:DH60,Sheet1!DW60:DX60,Sheet1!EA60:EB60,Sheet1!EE60:EF60,Sheet1!EI60:EJ60,Sheet1!EM60:EN60,Sheet1!EQ60:ER60)</f>
        <v>56</v>
      </c>
      <c r="AI52" s="4">
        <f>SUM(Sheet1!DU60:DV60,Sheet1!DY60:DZ60,Sheet1!EC60:ED60,Sheet1!EG60:EH60,Sheet1!EK60:EL60,Sheet1!EO60:EP60)</f>
        <v>96</v>
      </c>
      <c r="AJ52" s="4">
        <f>SUM(Sheet1!DI60,Sheet1!DK60,Sheet1!DM60,Sheet1!DO60,Sheet1!DQ60,Sheet1!DS60)</f>
        <v>0</v>
      </c>
      <c r="AK52" s="4">
        <f>SUM(Sheet1!DG60,Sheet1!DW60,Sheet1!EA60,Sheet1!EE60,Sheet1!EI60,Sheet1!EM60,Sheet1!EQ60)</f>
        <v>0</v>
      </c>
      <c r="AL52" s="4">
        <f>SUM(Sheet1!DU60,Sheet1!DY60,Sheet1!EC60,Sheet1!EG60,Sheet1!EK60,Sheet1!EO60)</f>
        <v>0</v>
      </c>
      <c r="AM52" s="4">
        <f t="shared" si="18"/>
        <v>152</v>
      </c>
      <c r="AN52" s="4">
        <f t="shared" si="19"/>
        <v>0</v>
      </c>
      <c r="AO52" s="4">
        <f>SUM(Sheet1!ES60:FD60)</f>
        <v>4</v>
      </c>
      <c r="AP52" s="4">
        <f>SUM(Sheet1!FG60:FH60,Sheet1!FK60:FL60,Sheet1!FO60:FP60,Sheet1!FS60:FT60,Sheet1!FW60:FX60,Sheet1!GA60:GB60)</f>
        <v>42</v>
      </c>
      <c r="AQ52" s="4">
        <f>SUM(Sheet1!FE60:FF60,Sheet1!FI60:FJ60,Sheet1!FM60:FN60,Sheet1!FQ60:FR60,Sheet1!FU60:FV60,Sheet1!FY60:FZ60)</f>
        <v>53</v>
      </c>
      <c r="AR52" s="4">
        <f>SUM(Sheet1!ES60,Sheet1!EU60,Sheet1!EW60,Sheet1!EY60,Sheet1!FA60,Sheet1!FC60)</f>
        <v>0</v>
      </c>
      <c r="AS52" s="4">
        <f>SUM(Sheet1!FG60,Sheet1!FK60,Sheet1!FO60,Sheet1!FS60,Sheet1!FW60,Sheet1!GA60)</f>
        <v>2</v>
      </c>
      <c r="AT52" s="4">
        <f>SUM(Sheet1!FY60,Sheet1!FU60,Sheet1!FQ60,Sheet1!FM60,Sheet1!FI60,Sheet1!FE60)</f>
        <v>2</v>
      </c>
      <c r="AU52" s="4">
        <f t="shared" si="20"/>
        <v>99</v>
      </c>
      <c r="AV52" s="4">
        <f t="shared" si="21"/>
        <v>4</v>
      </c>
      <c r="AW52" s="4">
        <f>SUM(Sheet1!IN60:IS60,Sheet1!JG60:JL60)</f>
        <v>25</v>
      </c>
      <c r="AX52" s="4">
        <f>SUM(Sheet1!IU60,Sheet1!IW60,Sheet1!IY60,Sheet1!JA60,Sheet1!JC60,Sheet1!JE60,Sheet1!IM60,Sheet1!JF60,Sheet1!JN60,Sheet1!JP60,Sheet1!JR60,Sheet1!JT60,Sheet1!JV60,Sheet1!JX60)</f>
        <v>4</v>
      </c>
      <c r="AY52" s="4">
        <f>SUM(Sheet1!JW60,Sheet1!JU60,Sheet1!JS60,Sheet1!JQ60,Sheet1!JO60,Sheet1!JM60,Sheet1!JD60,Sheet1!JB60,Sheet1!IZ60,Sheet1!IX60,Sheet1!IV60,Sheet1!IT60)</f>
        <v>4</v>
      </c>
      <c r="AZ52" s="4">
        <f>SUM(Sheet1!IN60:IS60)</f>
        <v>2</v>
      </c>
      <c r="BA52" s="4">
        <f>SUM(Sheet1!IM60,Sheet1!IU60,Sheet1!IW60,Sheet1!IY60,Sheet1!JA60,Sheet1!JC60,Sheet1!JE60)</f>
        <v>1</v>
      </c>
      <c r="BB52" s="4">
        <f>SUM(Sheet1!IT60,Sheet1!IV60,Sheet1!IX60,Sheet1!IZ60,Sheet1!JB60,Sheet1!JD60)</f>
        <v>2</v>
      </c>
      <c r="BC52" s="4">
        <f t="shared" si="22"/>
        <v>33</v>
      </c>
      <c r="BD52" s="4">
        <f t="shared" si="23"/>
        <v>5</v>
      </c>
      <c r="BE52" s="4">
        <f>SUM(Sheet1!OV60,Sheet1!PH60)</f>
        <v>1</v>
      </c>
      <c r="BF52" s="4">
        <f>SUM(Sheet1!OW60:OX60,Sheet1!PI60:PJ60)</f>
        <v>2</v>
      </c>
      <c r="BG52" s="4">
        <f>SUM(Sheet1!OY60,Sheet1!PK60)</f>
        <v>1</v>
      </c>
      <c r="BH52" s="4">
        <f>SUM(Sheet1!PL60:PS60,Sheet1!PV60:PW60)</f>
        <v>9</v>
      </c>
      <c r="BI52" s="4">
        <f>SUM(Sheet1!PT60:PU60,Sheet1!OZ60:PG60)</f>
        <v>9</v>
      </c>
      <c r="BJ52" s="4">
        <f>SUM(Sheet1!OT60)</f>
        <v>2</v>
      </c>
      <c r="BK52" s="4">
        <f>SUM(Sheet1!OU60)</f>
        <v>0</v>
      </c>
      <c r="BL52" s="4">
        <f>SUM(Sheet1!PY60,Sheet1!QK60)</f>
        <v>3</v>
      </c>
      <c r="BM52" s="4">
        <f>SUM(Sheet1!PZ60:QA60,Sheet1!QL60:QM60)</f>
        <v>42</v>
      </c>
      <c r="BN52" s="4">
        <f>SUM(Sheet1!QB60,Sheet1!QN60)</f>
        <v>21</v>
      </c>
      <c r="BO52" s="4">
        <f>SUM(Sheet1!QO60:QV60,Sheet1!QY60:QZ60)</f>
        <v>284</v>
      </c>
      <c r="BP52" s="4">
        <f>SUM(Sheet1!QC60:QJ60,Sheet1!QW60:QX60)</f>
        <v>628</v>
      </c>
      <c r="BQ52" s="4">
        <f>SUM(Sheet1!NT60)</f>
        <v>5</v>
      </c>
      <c r="BR52" s="4">
        <f>Sheet1!KR60</f>
        <v>5</v>
      </c>
      <c r="BS52" s="4">
        <f>Sheet1!KS60</f>
        <v>1</v>
      </c>
      <c r="BT52" s="4">
        <f>Sheet1!KU60</f>
        <v>1</v>
      </c>
      <c r="BU52" s="4">
        <f>Sheet1!KV60</f>
        <v>0</v>
      </c>
      <c r="BV52" s="4">
        <f>Sheet1!ZU60</f>
        <v>2</v>
      </c>
      <c r="BW52" s="4">
        <f>Sheet1!ZV60</f>
        <v>0</v>
      </c>
      <c r="BX52" s="4">
        <f>SUM(Sheet1!XI60:XJ60)</f>
        <v>22</v>
      </c>
      <c r="BY52" s="4">
        <f>SUM(Sheet1!YO60:YP60)</f>
        <v>1</v>
      </c>
      <c r="BZ52" s="70">
        <f>IFERROR(SUM(Sheet1!XM60:XN60)/SUM(Sheet1!YA60:YB60),"")</f>
        <v>0.66666666666666663</v>
      </c>
      <c r="CA52" s="70">
        <f>IFERROR(SUM(Sheet1!XO60:XP60,Sheet1!XQ60,Sheet1!XV60)/SUM(Sheet1!YC60:YD60,Sheet1!YE60,Sheet1!YJ60),"")</f>
        <v>0</v>
      </c>
      <c r="CB52" s="70">
        <f>IFERROR(SUM(Sheet1!XR60:XU60,Sheet1!XW60:XZ60)/SUM(Sheet1!YF60:YI60,Sheet1!YK60:YN60),"")</f>
        <v>0.56000000000000005</v>
      </c>
      <c r="CC52" s="72">
        <f>SUM(Sheet1!YW60)</f>
        <v>0</v>
      </c>
      <c r="CD52" s="72">
        <f>Sheet1!YU60</f>
        <v>0</v>
      </c>
      <c r="CE52" s="72">
        <f>Sheet1!YV60</f>
        <v>0</v>
      </c>
      <c r="CF52" s="70">
        <f>IFERROR(Sheet1!YW60/Sheet1!ZB60,"")</f>
        <v>0</v>
      </c>
      <c r="CG52" s="70" t="str">
        <f>IFERROR(Sheet1!YU60/Sheet1!YZ60,"")</f>
        <v/>
      </c>
      <c r="CH52" s="70">
        <f>IFERROR(Sheet1!YV60/Sheet1!ZA60,"")</f>
        <v>0</v>
      </c>
      <c r="CI52" s="72">
        <f>Sheet1!ZC60</f>
        <v>576</v>
      </c>
      <c r="CJ52" s="72">
        <f>Sheet1!ZD60</f>
        <v>1</v>
      </c>
      <c r="CK52" s="72">
        <f>Sheet1!ZE60</f>
        <v>251</v>
      </c>
      <c r="CL52" s="70" t="str">
        <f>IFERROR(Sheet1!ZK60/Sheet1!ZH60,"")</f>
        <v/>
      </c>
      <c r="CM52" s="70">
        <f>IFERROR(Sheet1!ZJ60/Sheet1!ZG60,"")</f>
        <v>1</v>
      </c>
      <c r="CN52" s="70">
        <f>IFERROR((Sheet1!ZI60-Sheet1!ZK60)/(Sheet1!ZF60-Sheet1!ZH60),"")</f>
        <v>0.29268292682926828</v>
      </c>
      <c r="CO52" s="70">
        <f>IFERROR(Sheet1!ZQ60/Sheet1!ZN60,"")</f>
        <v>0.25</v>
      </c>
      <c r="CP52" s="70">
        <f>IFERROR(Sheet1!ZT60/Sheet1!ZN60,"")</f>
        <v>0.25</v>
      </c>
      <c r="CQ52" s="70">
        <f>IFERROR(Sheet1!ZP60/Sheet1!ZM60,"")</f>
        <v>0</v>
      </c>
      <c r="CR52" s="70">
        <f>IFERROR(Sheet1!ZS60/Sheet1!ZM60,"")</f>
        <v>0</v>
      </c>
      <c r="CS52" s="70">
        <f>IFERROR((Sheet1!ZO60-Sheet1!ZQ60)/(Sheet1!ZL60-Sheet1!ZN60),"")</f>
        <v>0.16</v>
      </c>
      <c r="CT52" s="70">
        <f>IFERROR((Sheet1!ZR60-Sheet1!ZT60)/(Sheet1!ZL60-Sheet1!ZN60),"")</f>
        <v>0.16</v>
      </c>
    </row>
    <row r="53" spans="1:98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Cherimane</v>
      </c>
      <c r="C53" s="4">
        <f>SUM(Sheet1!G61:R61)</f>
        <v>0</v>
      </c>
      <c r="D53" s="4">
        <f>SUM(Sheet1!U61:V61,Sheet1!Y61:Z61,Sheet1!AC61:AD61,Sheet1!AG61:AH61,Sheet1!AK61:AL61,Sheet1!AO61:AP61)</f>
        <v>0</v>
      </c>
      <c r="E53" s="4">
        <f>SUM(Sheet1!S61:T61,Sheet1!W61:X61,Sheet1!AA61:AB61,Sheet1!AE61:AF61,Sheet1!AI61:AJ61,Sheet1!AM61:AN61)</f>
        <v>0</v>
      </c>
      <c r="F53" s="4">
        <f>SUM(Sheet1!G61,Sheet1!I61,Sheet1!K61,Sheet1!M61,Sheet1!O61,Sheet1!Q61)</f>
        <v>0</v>
      </c>
      <c r="G53" s="4">
        <f>SUM(Sheet1!U61,Sheet1!Y61,Sheet1!AC61,Sheet1!AG61,Sheet1!AK61,Sheet1!AO61)</f>
        <v>0</v>
      </c>
      <c r="H53" s="4">
        <f>SUM(Sheet1!S61,Sheet1!W61,Sheet1!AA61,Sheet1!AE61,Sheet1!AI61,Sheet1!AM61)</f>
        <v>0</v>
      </c>
      <c r="I53" s="4">
        <f t="shared" si="12"/>
        <v>0</v>
      </c>
      <c r="J53" s="4">
        <f t="shared" si="13"/>
        <v>0</v>
      </c>
      <c r="K53" s="4">
        <f>SUM(Sheet1!AU61:AX61)</f>
        <v>4</v>
      </c>
      <c r="L53" s="4">
        <f>SUM(Sheet1!AU61,Sheet1!AW61)</f>
        <v>0</v>
      </c>
      <c r="M53" s="4">
        <f>SUM(Sheet1!LX61:MC61,Sheet1!MV61:NA61)</f>
        <v>0</v>
      </c>
      <c r="N53" s="4">
        <f>SUM(Sheet1!ME61,Sheet1!MG61,Sheet1!MI61,Sheet1!MK61,Sheet1!MM61,Sheet1!MO61,Sheet1!MQ61,Sheet1!MS61,Sheet1!MU61,Sheet1!NC61,Sheet1!NE61,Sheet1!NG61,Sheet1!NI61,Sheet1!NK61,Sheet1!NM61,Sheet1!NO61,Sheet1!NQ61,Sheet1!NS61)</f>
        <v>0</v>
      </c>
      <c r="O53" s="4">
        <f>SUM(Sheet1!MD61,Sheet1!MF61,Sheet1!MH61,Sheet1!MJ61,Sheet1!ML61,Sheet1!MN61,Sheet1!MP61,Sheet1!MR61,Sheet1!MT61,Sheet1!NB61,Sheet1!ND61,Sheet1!NF61,Sheet1!NH61,Sheet1!NJ61,Sheet1!NL61,Sheet1!NN61,Sheet1!NP61,Sheet1!NR61)</f>
        <v>1</v>
      </c>
      <c r="P53" s="4">
        <f>SUM(Sheet1!LX61:MC61)</f>
        <v>0</v>
      </c>
      <c r="Q53" s="4">
        <f>SUM(Sheet1!ME61,Sheet1!MG61,Sheet1!MI61,Sheet1!MK61,Sheet1!MM61,Sheet1!MO61,Sheet1!MQ61,Sheet1!MS61,Sheet1!MU61)</f>
        <v>0</v>
      </c>
      <c r="R53" s="4">
        <f>SUM(Sheet1!MD61,Sheet1!MF61,Sheet1!MH61,Sheet1!MJ61,Sheet1!ML61,Sheet1!MN61,Sheet1!MP61,Sheet1!MR61,Sheet1!MT61)</f>
        <v>0</v>
      </c>
      <c r="S53" s="4">
        <f t="shared" si="14"/>
        <v>1</v>
      </c>
      <c r="T53" s="4">
        <f t="shared" si="15"/>
        <v>0</v>
      </c>
      <c r="U53" s="4">
        <f>SUM(Sheet1!KA61:KB61,Sheet1!KD61:KE61,Sheet1!KG61:KH61,Sheet1!KJ61:KK61)</f>
        <v>65</v>
      </c>
      <c r="V53" s="4">
        <f>SUM(Sheet1!KA61,Sheet1!KD61,Sheet1!KG61,Sheet1!KJ61)</f>
        <v>2</v>
      </c>
      <c r="W53" s="4">
        <f>SUM(Sheet1!BC61:BT61)</f>
        <v>24</v>
      </c>
      <c r="X53" s="4">
        <f>SUM(Sheet1!BC61,Sheet1!BE61,Sheet1!BG61,Sheet1!BI61,Sheet1!BK61,Sheet1!BM61,Sheet1!BO61,Sheet1!BQ61,Sheet1!BS61)</f>
        <v>0</v>
      </c>
      <c r="Y53" s="4">
        <f>SUM(Sheet1!BU61:CF61)</f>
        <v>5</v>
      </c>
      <c r="Z53" s="4">
        <f>SUM(Sheet1!CI61:CJ61,Sheet1!CM61:CN61,Sheet1!CQ61:CR61,Sheet1!CU61:CV61,Sheet1!CY61:CZ61,Sheet1!DC61:DD61)</f>
        <v>37</v>
      </c>
      <c r="AA53" s="4">
        <f>SUM(Sheet1!CG61:CH61,Sheet1!CK61:CL61,Sheet1!CO61:CP61,Sheet1!CS61:CT61,Sheet1!CW61:CX61,Sheet1!DA61:DB61)</f>
        <v>56</v>
      </c>
      <c r="AB53" s="4">
        <f>SUM(Sheet1!BU61,Sheet1!BW61,Sheet1!BY61,Sheet1!CA61,Sheet1!CC61,Sheet1!CE61)</f>
        <v>0</v>
      </c>
      <c r="AC53" s="4">
        <f>SUM(Sheet1!CI61,Sheet1!CM61,Sheet1!CQ61,Sheet1!CU61,Sheet1!CY61,Sheet1!DC61)</f>
        <v>5</v>
      </c>
      <c r="AD53" s="4">
        <f>SUM(Sheet1!CG61,Sheet1!CK61,Sheet1!CO61,Sheet1!CS61,Sheet1!CW61,Sheet1!DA61)</f>
        <v>1</v>
      </c>
      <c r="AE53" s="4">
        <f t="shared" si="16"/>
        <v>98</v>
      </c>
      <c r="AF53" s="4">
        <f t="shared" si="17"/>
        <v>6</v>
      </c>
      <c r="AG53" s="4">
        <f>SUM(Sheet1!DI61:DT61)</f>
        <v>6</v>
      </c>
      <c r="AH53" s="4">
        <f>SUM(Sheet1!DG61:DH61,Sheet1!DW61:DX61,Sheet1!EA61:EB61,Sheet1!EE61:EF61,Sheet1!EI61:EJ61,Sheet1!EM61:EN61,Sheet1!EQ61:ER61)</f>
        <v>36</v>
      </c>
      <c r="AI53" s="4">
        <f>SUM(Sheet1!DU61:DV61,Sheet1!DY61:DZ61,Sheet1!EC61:ED61,Sheet1!EG61:EH61,Sheet1!EK61:EL61,Sheet1!EO61:EP61)</f>
        <v>166</v>
      </c>
      <c r="AJ53" s="4">
        <f>SUM(Sheet1!DI61,Sheet1!DK61,Sheet1!DM61,Sheet1!DO61,Sheet1!DQ61,Sheet1!DS61)</f>
        <v>0</v>
      </c>
      <c r="AK53" s="4">
        <f>SUM(Sheet1!DG61,Sheet1!DW61,Sheet1!EA61,Sheet1!EE61,Sheet1!EI61,Sheet1!EM61,Sheet1!EQ61)</f>
        <v>1</v>
      </c>
      <c r="AL53" s="4">
        <f>SUM(Sheet1!DU61,Sheet1!DY61,Sheet1!EC61,Sheet1!EG61,Sheet1!EK61,Sheet1!EO61)</f>
        <v>0</v>
      </c>
      <c r="AM53" s="4">
        <f t="shared" si="18"/>
        <v>208</v>
      </c>
      <c r="AN53" s="4">
        <f t="shared" si="19"/>
        <v>1</v>
      </c>
      <c r="AO53" s="4">
        <f>SUM(Sheet1!ES61:FD61)</f>
        <v>3</v>
      </c>
      <c r="AP53" s="4">
        <f>SUM(Sheet1!FG61:FH61,Sheet1!FK61:FL61,Sheet1!FO61:FP61,Sheet1!FS61:FT61,Sheet1!FW61:FX61,Sheet1!GA61:GB61)</f>
        <v>27</v>
      </c>
      <c r="AQ53" s="4">
        <f>SUM(Sheet1!FE61:FF61,Sheet1!FI61:FJ61,Sheet1!FM61:FN61,Sheet1!FQ61:FR61,Sheet1!FU61:FV61,Sheet1!FY61:FZ61)</f>
        <v>9</v>
      </c>
      <c r="AR53" s="4">
        <f>SUM(Sheet1!ES61,Sheet1!EU61,Sheet1!EW61,Sheet1!EY61,Sheet1!FA61,Sheet1!FC61)</f>
        <v>0</v>
      </c>
      <c r="AS53" s="4">
        <f>SUM(Sheet1!FG61,Sheet1!FK61,Sheet1!FO61,Sheet1!FS61,Sheet1!FW61,Sheet1!GA61)</f>
        <v>0</v>
      </c>
      <c r="AT53" s="4">
        <f>SUM(Sheet1!FY61,Sheet1!FU61,Sheet1!FQ61,Sheet1!FM61,Sheet1!FI61,Sheet1!FE61)</f>
        <v>1</v>
      </c>
      <c r="AU53" s="4">
        <f t="shared" si="20"/>
        <v>39</v>
      </c>
      <c r="AV53" s="4">
        <f t="shared" si="21"/>
        <v>1</v>
      </c>
      <c r="AW53" s="4">
        <f>SUM(Sheet1!IN61:IS61,Sheet1!JG61:JL61)</f>
        <v>16</v>
      </c>
      <c r="AX53" s="4">
        <f>SUM(Sheet1!IU61,Sheet1!IW61,Sheet1!IY61,Sheet1!JA61,Sheet1!JC61,Sheet1!JE61,Sheet1!IM61,Sheet1!JF61,Sheet1!JN61,Sheet1!JP61,Sheet1!JR61,Sheet1!JT61,Sheet1!JV61,Sheet1!JX61)</f>
        <v>12</v>
      </c>
      <c r="AY53" s="4">
        <f>SUM(Sheet1!JW61,Sheet1!JU61,Sheet1!JS61,Sheet1!JQ61,Sheet1!JO61,Sheet1!JM61,Sheet1!JD61,Sheet1!JB61,Sheet1!IZ61,Sheet1!IX61,Sheet1!IV61,Sheet1!IT61)</f>
        <v>2</v>
      </c>
      <c r="AZ53" s="4">
        <f>SUM(Sheet1!IN61:IS61)</f>
        <v>0</v>
      </c>
      <c r="BA53" s="4">
        <f>SUM(Sheet1!IM61,Sheet1!IU61,Sheet1!IW61,Sheet1!IY61,Sheet1!JA61,Sheet1!JC61,Sheet1!JE61)</f>
        <v>3</v>
      </c>
      <c r="BB53" s="4">
        <f>SUM(Sheet1!IT61,Sheet1!IV61,Sheet1!IX61,Sheet1!IZ61,Sheet1!JB61,Sheet1!JD61)</f>
        <v>0</v>
      </c>
      <c r="BC53" s="4">
        <f t="shared" si="22"/>
        <v>30</v>
      </c>
      <c r="BD53" s="4">
        <f t="shared" si="23"/>
        <v>3</v>
      </c>
      <c r="BE53" s="4">
        <f>SUM(Sheet1!OV61,Sheet1!PH61)</f>
        <v>0</v>
      </c>
      <c r="BF53" s="4">
        <f>SUM(Sheet1!OW61:OX61,Sheet1!PI61:PJ61)</f>
        <v>0</v>
      </c>
      <c r="BG53" s="4">
        <f>SUM(Sheet1!OY61,Sheet1!PK61)</f>
        <v>0</v>
      </c>
      <c r="BH53" s="4">
        <f>SUM(Sheet1!PL61:PS61,Sheet1!PV61:PW61)</f>
        <v>9</v>
      </c>
      <c r="BI53" s="4">
        <f>SUM(Sheet1!PT61:PU61,Sheet1!OZ61:PG61)</f>
        <v>5</v>
      </c>
      <c r="BJ53" s="4">
        <f>SUM(Sheet1!OT61)</f>
        <v>2</v>
      </c>
      <c r="BK53" s="4">
        <f>SUM(Sheet1!OU61)</f>
        <v>0</v>
      </c>
      <c r="BL53" s="4">
        <f>SUM(Sheet1!PY61,Sheet1!QK61)</f>
        <v>5</v>
      </c>
      <c r="BM53" s="4">
        <f>SUM(Sheet1!PZ61:QA61,Sheet1!QL61:QM61)</f>
        <v>37</v>
      </c>
      <c r="BN53" s="4">
        <f>SUM(Sheet1!QB61,Sheet1!QN61)</f>
        <v>7</v>
      </c>
      <c r="BO53" s="4">
        <f>SUM(Sheet1!QO61:QV61,Sheet1!QY61:QZ61)</f>
        <v>171</v>
      </c>
      <c r="BP53" s="4">
        <f>SUM(Sheet1!QC61:QJ61,Sheet1!QW61:QX61)</f>
        <v>480</v>
      </c>
      <c r="BQ53" s="4">
        <f>SUM(Sheet1!NT61)</f>
        <v>9</v>
      </c>
      <c r="BR53" s="4">
        <f>Sheet1!KR61</f>
        <v>4</v>
      </c>
      <c r="BS53" s="4">
        <f>Sheet1!KS61</f>
        <v>1</v>
      </c>
      <c r="BT53" s="4">
        <f>Sheet1!KU61</f>
        <v>0</v>
      </c>
      <c r="BU53" s="4">
        <f>Sheet1!KV61</f>
        <v>0</v>
      </c>
      <c r="BV53" s="4">
        <f>Sheet1!ZU61</f>
        <v>1</v>
      </c>
      <c r="BW53" s="4">
        <f>Sheet1!ZV61</f>
        <v>0</v>
      </c>
      <c r="BX53" s="4">
        <f>SUM(Sheet1!XI61:XJ61)</f>
        <v>14</v>
      </c>
      <c r="BY53" s="4">
        <f>SUM(Sheet1!YO61:YP61)</f>
        <v>3</v>
      </c>
      <c r="BZ53" s="70">
        <f>IFERROR(SUM(Sheet1!XM61:XN61)/SUM(Sheet1!YA61:YB61),"")</f>
        <v>0</v>
      </c>
      <c r="CA53" s="70">
        <f>IFERROR(SUM(Sheet1!XO61:XP61,Sheet1!XQ61,Sheet1!XV61)/SUM(Sheet1!YC61:YD61,Sheet1!YE61,Sheet1!YJ61),"")</f>
        <v>0.5</v>
      </c>
      <c r="CB53" s="70">
        <f>IFERROR(SUM(Sheet1!XR61:XU61,Sheet1!XW61:XZ61)/SUM(Sheet1!YF61:YI61,Sheet1!YK61:YN61),"")</f>
        <v>0.7142857142857143</v>
      </c>
      <c r="CC53" s="72">
        <f>SUM(Sheet1!YW61)</f>
        <v>3</v>
      </c>
      <c r="CD53" s="72">
        <f>Sheet1!YU61</f>
        <v>0</v>
      </c>
      <c r="CE53" s="72">
        <f>Sheet1!YV61</f>
        <v>16</v>
      </c>
      <c r="CF53" s="70">
        <f>IFERROR(Sheet1!YW61/Sheet1!ZB61,"")</f>
        <v>1</v>
      </c>
      <c r="CG53" s="70">
        <f>IFERROR(Sheet1!YU61/Sheet1!YZ61,"")</f>
        <v>0</v>
      </c>
      <c r="CH53" s="70">
        <f>IFERROR(Sheet1!YV61/Sheet1!ZA61,"")</f>
        <v>0.76190476190476186</v>
      </c>
      <c r="CI53" s="72">
        <f>Sheet1!ZC61</f>
        <v>355</v>
      </c>
      <c r="CJ53" s="72">
        <f>Sheet1!ZD61</f>
        <v>6</v>
      </c>
      <c r="CK53" s="72">
        <f>Sheet1!ZE61</f>
        <v>122</v>
      </c>
      <c r="CL53" s="70">
        <f>IFERROR(Sheet1!ZK61/Sheet1!ZH61,"")</f>
        <v>1</v>
      </c>
      <c r="CM53" s="70">
        <f>IFERROR(Sheet1!ZJ61/Sheet1!ZG61,"")</f>
        <v>0.6</v>
      </c>
      <c r="CN53" s="70">
        <f>IFERROR((Sheet1!ZI61-Sheet1!ZK61)/(Sheet1!ZF61-Sheet1!ZH61),"")</f>
        <v>0.4</v>
      </c>
      <c r="CO53" s="70" t="str">
        <f>IFERROR(Sheet1!ZQ61/Sheet1!ZN61,"")</f>
        <v/>
      </c>
      <c r="CP53" s="70" t="str">
        <f>IFERROR(Sheet1!ZT61/Sheet1!ZN61,"")</f>
        <v/>
      </c>
      <c r="CQ53" s="70">
        <f>IFERROR(Sheet1!ZP61/Sheet1!ZM61,"")</f>
        <v>0.5</v>
      </c>
      <c r="CR53" s="70">
        <f>IFERROR(Sheet1!ZS61/Sheet1!ZM61,"")</f>
        <v>0.5</v>
      </c>
      <c r="CS53" s="70">
        <f>IFERROR((Sheet1!ZO61-Sheet1!ZQ61)/(Sheet1!ZL61-Sheet1!ZN61),"")</f>
        <v>0.47368421052631576</v>
      </c>
      <c r="CT53" s="70">
        <f>IFERROR((Sheet1!ZR61-Sheet1!ZT61)/(Sheet1!ZL61-Sheet1!ZN61),"")</f>
        <v>0.47368421052631576</v>
      </c>
    </row>
    <row r="54" spans="1:98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Gonhane</v>
      </c>
      <c r="C54" s="4">
        <f>SUM(Sheet1!G62:R62)</f>
        <v>0</v>
      </c>
      <c r="D54" s="4">
        <f>SUM(Sheet1!U62:V62,Sheet1!Y62:Z62,Sheet1!AC62:AD62,Sheet1!AG62:AH62,Sheet1!AK62:AL62,Sheet1!AO62:AP62)</f>
        <v>0</v>
      </c>
      <c r="E54" s="4">
        <f>SUM(Sheet1!S62:T62,Sheet1!W62:X62,Sheet1!AA62:AB62,Sheet1!AE62:AF62,Sheet1!AI62:AJ62,Sheet1!AM62:AN62)</f>
        <v>0</v>
      </c>
      <c r="F54" s="4">
        <f>SUM(Sheet1!G62,Sheet1!I62,Sheet1!K62,Sheet1!M62,Sheet1!O62,Sheet1!Q62)</f>
        <v>0</v>
      </c>
      <c r="G54" s="4">
        <f>SUM(Sheet1!U62,Sheet1!Y62,Sheet1!AC62,Sheet1!AG62,Sheet1!AK62,Sheet1!AO62)</f>
        <v>0</v>
      </c>
      <c r="H54" s="4">
        <f>SUM(Sheet1!S62,Sheet1!W62,Sheet1!AA62,Sheet1!AE62,Sheet1!AI62,Sheet1!AM62)</f>
        <v>0</v>
      </c>
      <c r="I54" s="4">
        <f t="shared" si="12"/>
        <v>0</v>
      </c>
      <c r="J54" s="4">
        <f t="shared" si="13"/>
        <v>0</v>
      </c>
      <c r="K54" s="4">
        <f>SUM(Sheet1!AU62:AX62)</f>
        <v>2</v>
      </c>
      <c r="L54" s="4">
        <f>SUM(Sheet1!AU62,Sheet1!AW62)</f>
        <v>0</v>
      </c>
      <c r="M54" s="4">
        <f>SUM(Sheet1!LX62:MC62,Sheet1!MV62:NA62)</f>
        <v>0</v>
      </c>
      <c r="N54" s="4">
        <f>SUM(Sheet1!ME62,Sheet1!MG62,Sheet1!MI62,Sheet1!MK62,Sheet1!MM62,Sheet1!MO62,Sheet1!MQ62,Sheet1!MS62,Sheet1!MU62,Sheet1!NC62,Sheet1!NE62,Sheet1!NG62,Sheet1!NI62,Sheet1!NK62,Sheet1!NM62,Sheet1!NO62,Sheet1!NQ62,Sheet1!NS62)</f>
        <v>0</v>
      </c>
      <c r="O54" s="4">
        <f>SUM(Sheet1!MD62,Sheet1!MF62,Sheet1!MH62,Sheet1!MJ62,Sheet1!ML62,Sheet1!MN62,Sheet1!MP62,Sheet1!MR62,Sheet1!MT62,Sheet1!NB62,Sheet1!ND62,Sheet1!NF62,Sheet1!NH62,Sheet1!NJ62,Sheet1!NL62,Sheet1!NN62,Sheet1!NP62,Sheet1!NR62)</f>
        <v>0</v>
      </c>
      <c r="P54" s="4">
        <f>SUM(Sheet1!LX62:MC62)</f>
        <v>0</v>
      </c>
      <c r="Q54" s="4">
        <f>SUM(Sheet1!ME62,Sheet1!MG62,Sheet1!MI62,Sheet1!MK62,Sheet1!MM62,Sheet1!MO62,Sheet1!MQ62,Sheet1!MS62,Sheet1!MU62)</f>
        <v>0</v>
      </c>
      <c r="R54" s="4">
        <f>SUM(Sheet1!MD62,Sheet1!MF62,Sheet1!MH62,Sheet1!MJ62,Sheet1!ML62,Sheet1!MN62,Sheet1!MP62,Sheet1!MR62,Sheet1!MT62)</f>
        <v>0</v>
      </c>
      <c r="S54" s="4">
        <f t="shared" si="14"/>
        <v>0</v>
      </c>
      <c r="T54" s="4">
        <f t="shared" si="15"/>
        <v>0</v>
      </c>
      <c r="U54" s="4">
        <f>SUM(Sheet1!KA62:KB62,Sheet1!KD62:KE62,Sheet1!KG62:KH62,Sheet1!KJ62:KK62)</f>
        <v>106</v>
      </c>
      <c r="V54" s="4">
        <f>SUM(Sheet1!KA62,Sheet1!KD62,Sheet1!KG62,Sheet1!KJ62)</f>
        <v>4</v>
      </c>
      <c r="W54" s="4">
        <f>SUM(Sheet1!BC62:BT62)</f>
        <v>2</v>
      </c>
      <c r="X54" s="4">
        <f>SUM(Sheet1!BC62,Sheet1!BE62,Sheet1!BG62,Sheet1!BI62,Sheet1!BK62,Sheet1!BM62,Sheet1!BO62,Sheet1!BQ62,Sheet1!BS62)</f>
        <v>0</v>
      </c>
      <c r="Y54" s="4">
        <f>SUM(Sheet1!BU62:CF62)</f>
        <v>12</v>
      </c>
      <c r="Z54" s="4">
        <f>SUM(Sheet1!CI62:CJ62,Sheet1!CM62:CN62,Sheet1!CQ62:CR62,Sheet1!CU62:CV62,Sheet1!CY62:CZ62,Sheet1!DC62:DD62)</f>
        <v>126</v>
      </c>
      <c r="AA54" s="4">
        <f>SUM(Sheet1!CG62:CH62,Sheet1!CK62:CL62,Sheet1!CO62:CP62,Sheet1!CS62:CT62,Sheet1!CW62:CX62,Sheet1!DA62:DB62)</f>
        <v>127</v>
      </c>
      <c r="AB54" s="4">
        <f>SUM(Sheet1!BU62,Sheet1!BW62,Sheet1!BY62,Sheet1!CA62,Sheet1!CC62,Sheet1!CE62)</f>
        <v>0</v>
      </c>
      <c r="AC54" s="4">
        <f>SUM(Sheet1!CI62,Sheet1!CM62,Sheet1!CQ62,Sheet1!CU62,Sheet1!CY62,Sheet1!DC62)</f>
        <v>10</v>
      </c>
      <c r="AD54" s="4">
        <f>SUM(Sheet1!CG62,Sheet1!CK62,Sheet1!CO62,Sheet1!CS62,Sheet1!CW62,Sheet1!DA62)</f>
        <v>5</v>
      </c>
      <c r="AE54" s="4">
        <f t="shared" si="16"/>
        <v>265</v>
      </c>
      <c r="AF54" s="4">
        <f t="shared" si="17"/>
        <v>15</v>
      </c>
      <c r="AG54" s="4">
        <f>SUM(Sheet1!DI62:DT62)</f>
        <v>36</v>
      </c>
      <c r="AH54" s="4">
        <f>SUM(Sheet1!DG62:DH62,Sheet1!DW62:DX62,Sheet1!EA62:EB62,Sheet1!EE62:EF62,Sheet1!EI62:EJ62,Sheet1!EM62:EN62,Sheet1!EQ62:ER62)</f>
        <v>106</v>
      </c>
      <c r="AI54" s="4">
        <f>SUM(Sheet1!DU62:DV62,Sheet1!DY62:DZ62,Sheet1!EC62:ED62,Sheet1!EG62:EH62,Sheet1!EK62:EL62,Sheet1!EO62:EP62)</f>
        <v>163</v>
      </c>
      <c r="AJ54" s="4">
        <f>SUM(Sheet1!DI62,Sheet1!DK62,Sheet1!DM62,Sheet1!DO62,Sheet1!DQ62,Sheet1!DS62)</f>
        <v>0</v>
      </c>
      <c r="AK54" s="4">
        <f>SUM(Sheet1!DG62,Sheet1!DW62,Sheet1!EA62,Sheet1!EE62,Sheet1!EI62,Sheet1!EM62,Sheet1!EQ62)</f>
        <v>1</v>
      </c>
      <c r="AL54" s="4">
        <f>SUM(Sheet1!DU62,Sheet1!DY62,Sheet1!EC62,Sheet1!EG62,Sheet1!EK62,Sheet1!EO62)</f>
        <v>4</v>
      </c>
      <c r="AM54" s="4">
        <f t="shared" si="18"/>
        <v>305</v>
      </c>
      <c r="AN54" s="4">
        <f t="shared" si="19"/>
        <v>5</v>
      </c>
      <c r="AO54" s="4">
        <f>SUM(Sheet1!ES62:FD62)</f>
        <v>1</v>
      </c>
      <c r="AP54" s="4">
        <f>SUM(Sheet1!FG62:FH62,Sheet1!FK62:FL62,Sheet1!FO62:FP62,Sheet1!FS62:FT62,Sheet1!FW62:FX62,Sheet1!GA62:GB62)</f>
        <v>42</v>
      </c>
      <c r="AQ54" s="4">
        <f>SUM(Sheet1!FE62:FF62,Sheet1!FI62:FJ62,Sheet1!FM62:FN62,Sheet1!FQ62:FR62,Sheet1!FU62:FV62,Sheet1!FY62:FZ62)</f>
        <v>37</v>
      </c>
      <c r="AR54" s="4">
        <f>SUM(Sheet1!ES62,Sheet1!EU62,Sheet1!EW62,Sheet1!EY62,Sheet1!FA62,Sheet1!FC62)</f>
        <v>0</v>
      </c>
      <c r="AS54" s="4">
        <f>SUM(Sheet1!FG62,Sheet1!FK62,Sheet1!FO62,Sheet1!FS62,Sheet1!FW62,Sheet1!GA62)</f>
        <v>2</v>
      </c>
      <c r="AT54" s="4">
        <f>SUM(Sheet1!FY62,Sheet1!FU62,Sheet1!FQ62,Sheet1!FM62,Sheet1!FI62,Sheet1!FE62)</f>
        <v>2</v>
      </c>
      <c r="AU54" s="4">
        <f t="shared" si="20"/>
        <v>80</v>
      </c>
      <c r="AV54" s="4">
        <f t="shared" si="21"/>
        <v>4</v>
      </c>
      <c r="AW54" s="4">
        <f>SUM(Sheet1!IN62:IS62,Sheet1!JG62:JL62)</f>
        <v>10</v>
      </c>
      <c r="AX54" s="4">
        <f>SUM(Sheet1!IU62,Sheet1!IW62,Sheet1!IY62,Sheet1!JA62,Sheet1!JC62,Sheet1!JE62,Sheet1!IM62,Sheet1!JF62,Sheet1!JN62,Sheet1!JP62,Sheet1!JR62,Sheet1!JT62,Sheet1!JV62,Sheet1!JX62)</f>
        <v>5</v>
      </c>
      <c r="AY54" s="4">
        <f>SUM(Sheet1!JW62,Sheet1!JU62,Sheet1!JS62,Sheet1!JQ62,Sheet1!JO62,Sheet1!JM62,Sheet1!JD62,Sheet1!JB62,Sheet1!IZ62,Sheet1!IX62,Sheet1!IV62,Sheet1!IT62)</f>
        <v>2</v>
      </c>
      <c r="AZ54" s="4">
        <f>SUM(Sheet1!IN62:IS62)</f>
        <v>0</v>
      </c>
      <c r="BA54" s="4">
        <f>SUM(Sheet1!IM62,Sheet1!IU62,Sheet1!IW62,Sheet1!IY62,Sheet1!JA62,Sheet1!JC62,Sheet1!JE62)</f>
        <v>2</v>
      </c>
      <c r="BB54" s="4">
        <f>SUM(Sheet1!IT62,Sheet1!IV62,Sheet1!IX62,Sheet1!IZ62,Sheet1!JB62,Sheet1!JD62)</f>
        <v>0</v>
      </c>
      <c r="BC54" s="4">
        <f t="shared" si="22"/>
        <v>17</v>
      </c>
      <c r="BD54" s="4">
        <f t="shared" si="23"/>
        <v>2</v>
      </c>
      <c r="BE54" s="4">
        <f>SUM(Sheet1!OV62,Sheet1!PH62)</f>
        <v>1</v>
      </c>
      <c r="BF54" s="4">
        <f>SUM(Sheet1!OW62:OX62,Sheet1!PI62:PJ62)</f>
        <v>1</v>
      </c>
      <c r="BG54" s="4">
        <f>SUM(Sheet1!OY62,Sheet1!PK62)</f>
        <v>0</v>
      </c>
      <c r="BH54" s="4">
        <f>SUM(Sheet1!PL62:PS62,Sheet1!PV62:PW62)</f>
        <v>14</v>
      </c>
      <c r="BI54" s="4">
        <f>SUM(Sheet1!PT62:PU62,Sheet1!OZ62:PG62)</f>
        <v>22</v>
      </c>
      <c r="BJ54" s="4">
        <f>SUM(Sheet1!OT62)</f>
        <v>4</v>
      </c>
      <c r="BK54" s="4">
        <f>SUM(Sheet1!OU62)</f>
        <v>0</v>
      </c>
      <c r="BL54" s="4">
        <f>SUM(Sheet1!PY62,Sheet1!QK62)</f>
        <v>12</v>
      </c>
      <c r="BM54" s="4">
        <f>SUM(Sheet1!PZ62:QA62,Sheet1!QL62:QM62)</f>
        <v>53</v>
      </c>
      <c r="BN54" s="4">
        <f>SUM(Sheet1!QB62,Sheet1!QN62)</f>
        <v>12</v>
      </c>
      <c r="BO54" s="4">
        <f>SUM(Sheet1!QO62:QV62,Sheet1!QY62:QZ62)</f>
        <v>320</v>
      </c>
      <c r="BP54" s="4">
        <f>SUM(Sheet1!QC62:QJ62,Sheet1!QW62:QX62)</f>
        <v>938</v>
      </c>
      <c r="BQ54" s="4">
        <f>SUM(Sheet1!NT62)</f>
        <v>7</v>
      </c>
      <c r="BR54" s="4">
        <f>Sheet1!KR62</f>
        <v>9</v>
      </c>
      <c r="BS54" s="4">
        <f>Sheet1!KS62</f>
        <v>2</v>
      </c>
      <c r="BT54" s="4">
        <f>Sheet1!KU62</f>
        <v>1</v>
      </c>
      <c r="BU54" s="4">
        <f>Sheet1!KV62</f>
        <v>0</v>
      </c>
      <c r="BV54" s="4">
        <f>Sheet1!ZU62</f>
        <v>7</v>
      </c>
      <c r="BW54" s="4">
        <f>Sheet1!ZV62</f>
        <v>4</v>
      </c>
      <c r="BX54" s="4">
        <f>SUM(Sheet1!XI62:XJ62)</f>
        <v>35</v>
      </c>
      <c r="BY54" s="4">
        <f>SUM(Sheet1!YO62:YP62)</f>
        <v>5</v>
      </c>
      <c r="BZ54" s="70">
        <f>IFERROR(SUM(Sheet1!XM62:XN62)/SUM(Sheet1!YA62:YB62),"")</f>
        <v>1</v>
      </c>
      <c r="CA54" s="70">
        <f>IFERROR(SUM(Sheet1!XO62:XP62,Sheet1!XQ62,Sheet1!XV62)/SUM(Sheet1!YC62:YD62,Sheet1!YE62,Sheet1!YJ62),"")</f>
        <v>0.6</v>
      </c>
      <c r="CB54" s="70">
        <f>IFERROR(SUM(Sheet1!XR62:XU62,Sheet1!XW62:XZ62)/SUM(Sheet1!YF62:YI62,Sheet1!YK62:YN62),"")</f>
        <v>0.46666666666666667</v>
      </c>
      <c r="CC54" s="72">
        <f>SUM(Sheet1!YW62)</f>
        <v>3</v>
      </c>
      <c r="CD54" s="72">
        <f>Sheet1!YU62</f>
        <v>0</v>
      </c>
      <c r="CE54" s="72">
        <f>Sheet1!YV62</f>
        <v>9</v>
      </c>
      <c r="CF54" s="70">
        <f>IFERROR(Sheet1!YW62/Sheet1!ZB62,"")</f>
        <v>0.6</v>
      </c>
      <c r="CG54" s="70" t="str">
        <f>IFERROR(Sheet1!YU62/Sheet1!YZ62,"")</f>
        <v/>
      </c>
      <c r="CH54" s="70">
        <f>IFERROR(Sheet1!YV62/Sheet1!ZA62,"")</f>
        <v>0.69230769230769229</v>
      </c>
      <c r="CI54" s="72">
        <f>Sheet1!ZC62</f>
        <v>747</v>
      </c>
      <c r="CJ54" s="72">
        <f>Sheet1!ZD62</f>
        <v>66</v>
      </c>
      <c r="CK54" s="72">
        <f>Sheet1!ZE62</f>
        <v>289</v>
      </c>
      <c r="CL54" s="70">
        <f>IFERROR(Sheet1!ZK62/Sheet1!ZH62,"")</f>
        <v>0.5</v>
      </c>
      <c r="CM54" s="70">
        <f>IFERROR(Sheet1!ZJ62/Sheet1!ZG62,"")</f>
        <v>0.5</v>
      </c>
      <c r="CN54" s="70">
        <f>IFERROR((Sheet1!ZI62-Sheet1!ZK62)/(Sheet1!ZF62-Sheet1!ZH62),"")</f>
        <v>0.5757575757575758</v>
      </c>
      <c r="CO54" s="70">
        <f>IFERROR(Sheet1!ZQ62/Sheet1!ZN62,"")</f>
        <v>0</v>
      </c>
      <c r="CP54" s="70">
        <f>IFERROR(Sheet1!ZT62/Sheet1!ZN62,"")</f>
        <v>0.2</v>
      </c>
      <c r="CQ54" s="70">
        <f>IFERROR(Sheet1!ZP62/Sheet1!ZM62,"")</f>
        <v>0.2857142857142857</v>
      </c>
      <c r="CR54" s="70">
        <f>IFERROR(Sheet1!ZS62/Sheet1!ZM62,"")</f>
        <v>0.21428571428571427</v>
      </c>
      <c r="CS54" s="70">
        <f>IFERROR((Sheet1!ZO62-Sheet1!ZQ62)/(Sheet1!ZL62-Sheet1!ZN62),"")</f>
        <v>0.24528301886792453</v>
      </c>
      <c r="CT54" s="70">
        <f>IFERROR((Sheet1!ZR62-Sheet1!ZT62)/(Sheet1!ZL62-Sheet1!ZN62),"")</f>
        <v>0.22641509433962265</v>
      </c>
    </row>
    <row r="55" spans="1:98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Ilova</v>
      </c>
      <c r="C55" s="4">
        <f>SUM(Sheet1!G63:R63)</f>
        <v>0</v>
      </c>
      <c r="D55" s="4">
        <f>SUM(Sheet1!U63:V63,Sheet1!Y63:Z63,Sheet1!AC63:AD63,Sheet1!AG63:AH63,Sheet1!AK63:AL63,Sheet1!AO63:AP63)</f>
        <v>0</v>
      </c>
      <c r="E55" s="4">
        <f>SUM(Sheet1!S63:T63,Sheet1!W63:X63,Sheet1!AA63:AB63,Sheet1!AE63:AF63,Sheet1!AI63:AJ63,Sheet1!AM63:AN63)</f>
        <v>0</v>
      </c>
      <c r="F55" s="4">
        <f>SUM(Sheet1!G63,Sheet1!I63,Sheet1!K63,Sheet1!M63,Sheet1!O63,Sheet1!Q63)</f>
        <v>0</v>
      </c>
      <c r="G55" s="4">
        <f>SUM(Sheet1!U63,Sheet1!Y63,Sheet1!AC63,Sheet1!AG63,Sheet1!AK63,Sheet1!AO63)</f>
        <v>0</v>
      </c>
      <c r="H55" s="4">
        <f>SUM(Sheet1!S63,Sheet1!W63,Sheet1!AA63,Sheet1!AE63,Sheet1!AI63,Sheet1!AM63)</f>
        <v>0</v>
      </c>
      <c r="I55" s="4">
        <f t="shared" si="12"/>
        <v>0</v>
      </c>
      <c r="J55" s="4">
        <f t="shared" si="13"/>
        <v>0</v>
      </c>
      <c r="K55" s="4">
        <f>SUM(Sheet1!AU63:AX63)</f>
        <v>0</v>
      </c>
      <c r="L55" s="4">
        <f>SUM(Sheet1!AU63,Sheet1!AW63)</f>
        <v>0</v>
      </c>
      <c r="M55" s="4">
        <f>SUM(Sheet1!LX63:MC63,Sheet1!MV63:NA63)</f>
        <v>0</v>
      </c>
      <c r="N55" s="4">
        <f>SUM(Sheet1!ME63,Sheet1!MG63,Sheet1!MI63,Sheet1!MK63,Sheet1!MM63,Sheet1!MO63,Sheet1!MQ63,Sheet1!MS63,Sheet1!MU63,Sheet1!NC63,Sheet1!NE63,Sheet1!NG63,Sheet1!NI63,Sheet1!NK63,Sheet1!NM63,Sheet1!NO63,Sheet1!NQ63,Sheet1!NS63)</f>
        <v>0</v>
      </c>
      <c r="O55" s="4">
        <f>SUM(Sheet1!MD63,Sheet1!MF63,Sheet1!MH63,Sheet1!MJ63,Sheet1!ML63,Sheet1!MN63,Sheet1!MP63,Sheet1!MR63,Sheet1!MT63,Sheet1!NB63,Sheet1!ND63,Sheet1!NF63,Sheet1!NH63,Sheet1!NJ63,Sheet1!NL63,Sheet1!NN63,Sheet1!NP63,Sheet1!NR63)</f>
        <v>0</v>
      </c>
      <c r="P55" s="4">
        <f>SUM(Sheet1!LX63:MC63)</f>
        <v>0</v>
      </c>
      <c r="Q55" s="4">
        <f>SUM(Sheet1!ME63,Sheet1!MG63,Sheet1!MI63,Sheet1!MK63,Sheet1!MM63,Sheet1!MO63,Sheet1!MQ63,Sheet1!MS63,Sheet1!MU63)</f>
        <v>0</v>
      </c>
      <c r="R55" s="4">
        <f>SUM(Sheet1!MD63,Sheet1!MF63,Sheet1!MH63,Sheet1!MJ63,Sheet1!ML63,Sheet1!MN63,Sheet1!MP63,Sheet1!MR63,Sheet1!MT63)</f>
        <v>0</v>
      </c>
      <c r="S55" s="4">
        <f t="shared" si="14"/>
        <v>0</v>
      </c>
      <c r="T55" s="4">
        <f t="shared" si="15"/>
        <v>0</v>
      </c>
      <c r="U55" s="4">
        <f>SUM(Sheet1!KA63:KB63,Sheet1!KD63:KE63,Sheet1!KG63:KH63,Sheet1!KJ63:KK63)</f>
        <v>29</v>
      </c>
      <c r="V55" s="4">
        <f>SUM(Sheet1!KA63,Sheet1!KD63,Sheet1!KG63,Sheet1!KJ63)</f>
        <v>4</v>
      </c>
      <c r="W55" s="4">
        <f>SUM(Sheet1!BC63:BT63)</f>
        <v>1</v>
      </c>
      <c r="X55" s="4">
        <f>SUM(Sheet1!BC63,Sheet1!BE63,Sheet1!BG63,Sheet1!BI63,Sheet1!BK63,Sheet1!BM63,Sheet1!BO63,Sheet1!BQ63,Sheet1!BS63)</f>
        <v>0</v>
      </c>
      <c r="Y55" s="4">
        <f>SUM(Sheet1!BU63:CF63)</f>
        <v>5</v>
      </c>
      <c r="Z55" s="4">
        <f>SUM(Sheet1!CI63:CJ63,Sheet1!CM63:CN63,Sheet1!CQ63:CR63,Sheet1!CU63:CV63,Sheet1!CY63:CZ63,Sheet1!DC63:DD63)</f>
        <v>12</v>
      </c>
      <c r="AA55" s="4">
        <f>SUM(Sheet1!CG63:CH63,Sheet1!CK63:CL63,Sheet1!CO63:CP63,Sheet1!CS63:CT63,Sheet1!CW63:CX63,Sheet1!DA63:DB63)</f>
        <v>8</v>
      </c>
      <c r="AB55" s="4">
        <f>SUM(Sheet1!BU63,Sheet1!BW63,Sheet1!BY63,Sheet1!CA63,Sheet1!CC63,Sheet1!CE63)</f>
        <v>0</v>
      </c>
      <c r="AC55" s="4">
        <f>SUM(Sheet1!CI63,Sheet1!CM63,Sheet1!CQ63,Sheet1!CU63,Sheet1!CY63,Sheet1!DC63)</f>
        <v>1</v>
      </c>
      <c r="AD55" s="4">
        <f>SUM(Sheet1!CG63,Sheet1!CK63,Sheet1!CO63,Sheet1!CS63,Sheet1!CW63,Sheet1!DA63)</f>
        <v>4</v>
      </c>
      <c r="AE55" s="4">
        <f t="shared" si="16"/>
        <v>25</v>
      </c>
      <c r="AF55" s="4">
        <f t="shared" si="17"/>
        <v>5</v>
      </c>
      <c r="AG55" s="4">
        <f>SUM(Sheet1!DI63:DT63)</f>
        <v>0</v>
      </c>
      <c r="AH55" s="4">
        <f>SUM(Sheet1!DG63:DH63,Sheet1!DW63:DX63,Sheet1!EA63:EB63,Sheet1!EE63:EF63,Sheet1!EI63:EJ63,Sheet1!EM63:EN63,Sheet1!EQ63:ER63)</f>
        <v>25</v>
      </c>
      <c r="AI55" s="4">
        <f>SUM(Sheet1!DU63:DV63,Sheet1!DY63:DZ63,Sheet1!EC63:ED63,Sheet1!EG63:EH63,Sheet1!EK63:EL63,Sheet1!EO63:EP63)</f>
        <v>3</v>
      </c>
      <c r="AJ55" s="4">
        <f>SUM(Sheet1!DI63,Sheet1!DK63,Sheet1!DM63,Sheet1!DO63,Sheet1!DQ63,Sheet1!DS63)</f>
        <v>0</v>
      </c>
      <c r="AK55" s="4">
        <f>SUM(Sheet1!DG63,Sheet1!DW63,Sheet1!EA63,Sheet1!EE63,Sheet1!EI63,Sheet1!EM63,Sheet1!EQ63)</f>
        <v>2</v>
      </c>
      <c r="AL55" s="4">
        <f>SUM(Sheet1!DU63,Sheet1!DY63,Sheet1!EC63,Sheet1!EG63,Sheet1!EK63,Sheet1!EO63)</f>
        <v>0</v>
      </c>
      <c r="AM55" s="4">
        <f t="shared" si="18"/>
        <v>28</v>
      </c>
      <c r="AN55" s="4">
        <f t="shared" si="19"/>
        <v>2</v>
      </c>
      <c r="AO55" s="4">
        <f>SUM(Sheet1!ES63:FD63)</f>
        <v>7</v>
      </c>
      <c r="AP55" s="4">
        <f>SUM(Sheet1!FG63:FH63,Sheet1!FK63:FL63,Sheet1!FO63:FP63,Sheet1!FS63:FT63,Sheet1!FW63:FX63,Sheet1!GA63:GB63)</f>
        <v>13</v>
      </c>
      <c r="AQ55" s="4">
        <f>SUM(Sheet1!FE63:FF63,Sheet1!FI63:FJ63,Sheet1!FM63:FN63,Sheet1!FQ63:FR63,Sheet1!FU63:FV63,Sheet1!FY63:FZ63)</f>
        <v>8</v>
      </c>
      <c r="AR55" s="4">
        <f>SUM(Sheet1!ES63,Sheet1!EU63,Sheet1!EW63,Sheet1!EY63,Sheet1!FA63,Sheet1!FC63)</f>
        <v>0</v>
      </c>
      <c r="AS55" s="4">
        <f>SUM(Sheet1!FG63,Sheet1!FK63,Sheet1!FO63,Sheet1!FS63,Sheet1!FW63,Sheet1!GA63)</f>
        <v>2</v>
      </c>
      <c r="AT55" s="4">
        <f>SUM(Sheet1!FY63,Sheet1!FU63,Sheet1!FQ63,Sheet1!FM63,Sheet1!FI63,Sheet1!FE63)</f>
        <v>0</v>
      </c>
      <c r="AU55" s="4">
        <f t="shared" si="20"/>
        <v>28</v>
      </c>
      <c r="AV55" s="4">
        <f t="shared" si="21"/>
        <v>2</v>
      </c>
      <c r="AW55" s="4">
        <f>SUM(Sheet1!IN63:IS63,Sheet1!JG63:JL63)</f>
        <v>0</v>
      </c>
      <c r="AX55" s="4">
        <f>SUM(Sheet1!IU63,Sheet1!IW63,Sheet1!IY63,Sheet1!JA63,Sheet1!JC63,Sheet1!JE63,Sheet1!IM63,Sheet1!JF63,Sheet1!JN63,Sheet1!JP63,Sheet1!JR63,Sheet1!JT63,Sheet1!JV63,Sheet1!JX63)</f>
        <v>2</v>
      </c>
      <c r="AY55" s="4">
        <f>SUM(Sheet1!JW63,Sheet1!JU63,Sheet1!JS63,Sheet1!JQ63,Sheet1!JO63,Sheet1!JM63,Sheet1!JD63,Sheet1!JB63,Sheet1!IZ63,Sheet1!IX63,Sheet1!IV63,Sheet1!IT63)</f>
        <v>0</v>
      </c>
      <c r="AZ55" s="4">
        <f>SUM(Sheet1!IN63:IS63)</f>
        <v>0</v>
      </c>
      <c r="BA55" s="4">
        <f>SUM(Sheet1!IM63,Sheet1!IU63,Sheet1!IW63,Sheet1!IY63,Sheet1!JA63,Sheet1!JC63,Sheet1!JE63)</f>
        <v>1</v>
      </c>
      <c r="BB55" s="4">
        <f>SUM(Sheet1!IT63,Sheet1!IV63,Sheet1!IX63,Sheet1!IZ63,Sheet1!JB63,Sheet1!JD63)</f>
        <v>0</v>
      </c>
      <c r="BC55" s="4">
        <f t="shared" si="22"/>
        <v>2</v>
      </c>
      <c r="BD55" s="4">
        <f t="shared" si="23"/>
        <v>1</v>
      </c>
      <c r="BE55" s="4">
        <f>SUM(Sheet1!OV63,Sheet1!PH63)</f>
        <v>0</v>
      </c>
      <c r="BF55" s="4">
        <f>SUM(Sheet1!OW63:OX63,Sheet1!PI63:PJ63)</f>
        <v>0</v>
      </c>
      <c r="BG55" s="4">
        <f>SUM(Sheet1!OY63,Sheet1!PK63)</f>
        <v>1</v>
      </c>
      <c r="BH55" s="4">
        <f>SUM(Sheet1!PL63:PS63,Sheet1!PV63:PW63)</f>
        <v>5</v>
      </c>
      <c r="BI55" s="4">
        <f>SUM(Sheet1!PT63:PU63,Sheet1!OZ63:PG63)</f>
        <v>7</v>
      </c>
      <c r="BJ55" s="4">
        <f>SUM(Sheet1!OT63)</f>
        <v>4</v>
      </c>
      <c r="BK55" s="4">
        <f>SUM(Sheet1!OU63)</f>
        <v>0</v>
      </c>
      <c r="BL55" s="4">
        <f>SUM(Sheet1!PY63,Sheet1!QK63)</f>
        <v>6</v>
      </c>
      <c r="BM55" s="4">
        <f>SUM(Sheet1!PZ63:QA63,Sheet1!QL63:QM63)</f>
        <v>5</v>
      </c>
      <c r="BN55" s="4">
        <f>SUM(Sheet1!QB63,Sheet1!QN63)</f>
        <v>3</v>
      </c>
      <c r="BO55" s="4">
        <f>SUM(Sheet1!QO63:QV63,Sheet1!QY63:QZ63)</f>
        <v>63</v>
      </c>
      <c r="BP55" s="4">
        <f>SUM(Sheet1!QC63:QJ63,Sheet1!QW63:QX63)</f>
        <v>155</v>
      </c>
      <c r="BQ55" s="4">
        <f>SUM(Sheet1!NT63)</f>
        <v>6</v>
      </c>
      <c r="BR55" s="4">
        <f>Sheet1!KR63</f>
        <v>3</v>
      </c>
      <c r="BS55" s="4">
        <f>Sheet1!KS63</f>
        <v>0</v>
      </c>
      <c r="BT55" s="4">
        <f>Sheet1!KU63</f>
        <v>0</v>
      </c>
      <c r="BU55" s="4">
        <f>Sheet1!KV63</f>
        <v>0</v>
      </c>
      <c r="BV55" s="4">
        <f>Sheet1!ZU63</f>
        <v>0</v>
      </c>
      <c r="BW55" s="4">
        <f>Sheet1!ZV63</f>
        <v>0</v>
      </c>
      <c r="BX55" s="4">
        <f>SUM(Sheet1!XI63:XJ63)</f>
        <v>13</v>
      </c>
      <c r="BY55" s="4">
        <f>SUM(Sheet1!YO63:YP63)</f>
        <v>0</v>
      </c>
      <c r="BZ55" s="70">
        <f>IFERROR(SUM(Sheet1!XM63:XN63)/SUM(Sheet1!YA63:YB63),"")</f>
        <v>1</v>
      </c>
      <c r="CA55" s="70" t="str">
        <f>IFERROR(SUM(Sheet1!XO63:XP63,Sheet1!XQ63,Sheet1!XV63)/SUM(Sheet1!YC63:YD63,Sheet1!YE63,Sheet1!YJ63),"")</f>
        <v/>
      </c>
      <c r="CB55" s="70">
        <f>IFERROR(SUM(Sheet1!XR63:XU63,Sheet1!XW63:XZ63)/SUM(Sheet1!YF63:YI63,Sheet1!YK63:YN63),"")</f>
        <v>0.4</v>
      </c>
      <c r="CC55" s="72">
        <f>SUM(Sheet1!YW63)</f>
        <v>0</v>
      </c>
      <c r="CD55" s="72">
        <f>Sheet1!YU63</f>
        <v>0</v>
      </c>
      <c r="CE55" s="72">
        <f>Sheet1!YV63</f>
        <v>3</v>
      </c>
      <c r="CF55" s="70" t="str">
        <f>IFERROR(Sheet1!YW63/Sheet1!ZB63,"")</f>
        <v/>
      </c>
      <c r="CG55" s="70" t="str">
        <f>IFERROR(Sheet1!YU63/Sheet1!YZ63,"")</f>
        <v/>
      </c>
      <c r="CH55" s="70">
        <f>IFERROR(Sheet1!YV63/Sheet1!ZA63,"")</f>
        <v>0.75</v>
      </c>
      <c r="CI55" s="72">
        <f>Sheet1!ZC63</f>
        <v>130</v>
      </c>
      <c r="CJ55" s="72">
        <f>Sheet1!ZD63</f>
        <v>1</v>
      </c>
      <c r="CK55" s="72">
        <f>Sheet1!ZE63</f>
        <v>37</v>
      </c>
      <c r="CL55" s="70" t="str">
        <f>IFERROR(Sheet1!ZK63/Sheet1!ZH63,"")</f>
        <v/>
      </c>
      <c r="CM55" s="70">
        <f>IFERROR(Sheet1!ZJ63/Sheet1!ZG63,"")</f>
        <v>0.5</v>
      </c>
      <c r="CN55" s="70">
        <f>IFERROR((Sheet1!ZI63-Sheet1!ZK63)/(Sheet1!ZF63-Sheet1!ZH63),"")</f>
        <v>0.55555555555555558</v>
      </c>
      <c r="CO55" s="70" t="str">
        <f>IFERROR(Sheet1!ZQ63/Sheet1!ZN63,"")</f>
        <v/>
      </c>
      <c r="CP55" s="70" t="str">
        <f>IFERROR(Sheet1!ZT63/Sheet1!ZN63,"")</f>
        <v/>
      </c>
      <c r="CQ55" s="70">
        <f>IFERROR(Sheet1!ZP63/Sheet1!ZM63,"")</f>
        <v>1</v>
      </c>
      <c r="CR55" s="70">
        <f>IFERROR(Sheet1!ZS63/Sheet1!ZM63,"")</f>
        <v>0.5</v>
      </c>
      <c r="CS55" s="70">
        <f>IFERROR((Sheet1!ZO63-Sheet1!ZQ63)/(Sheet1!ZL63-Sheet1!ZN63),"")</f>
        <v>0.5</v>
      </c>
      <c r="CT55" s="70">
        <f>IFERROR((Sheet1!ZR63-Sheet1!ZT63)/(Sheet1!ZL63-Sheet1!ZN63),"")</f>
        <v>0.33333333333333331</v>
      </c>
    </row>
    <row r="56" spans="1:98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Inhassunge</v>
      </c>
      <c r="C56" s="4">
        <f>SUM(Sheet1!G64:R64)</f>
        <v>10</v>
      </c>
      <c r="D56" s="4">
        <f>SUM(Sheet1!U64:V64,Sheet1!Y64:Z64,Sheet1!AC64:AD64,Sheet1!AG64:AH64,Sheet1!AK64:AL64,Sheet1!AO64:AP64)</f>
        <v>44</v>
      </c>
      <c r="E56" s="4">
        <f>SUM(Sheet1!S64:T64,Sheet1!W64:X64,Sheet1!AA64:AB64,Sheet1!AE64:AF64,Sheet1!AI64:AJ64,Sheet1!AM64:AN64)</f>
        <v>63</v>
      </c>
      <c r="F56" s="4">
        <f>SUM(Sheet1!G64,Sheet1!I64,Sheet1!K64,Sheet1!M64,Sheet1!O64,Sheet1!Q64)</f>
        <v>0</v>
      </c>
      <c r="G56" s="4">
        <f>SUM(Sheet1!U64,Sheet1!Y64,Sheet1!AC64,Sheet1!AG64,Sheet1!AK64,Sheet1!AO64)</f>
        <v>14</v>
      </c>
      <c r="H56" s="4">
        <f>SUM(Sheet1!S64,Sheet1!W64,Sheet1!AA64,Sheet1!AE64,Sheet1!AI64,Sheet1!AM64)</f>
        <v>4</v>
      </c>
      <c r="I56" s="4">
        <f t="shared" si="12"/>
        <v>117</v>
      </c>
      <c r="J56" s="4">
        <f t="shared" si="13"/>
        <v>18</v>
      </c>
      <c r="K56" s="4">
        <f>SUM(Sheet1!AU64:AX64)</f>
        <v>28</v>
      </c>
      <c r="L56" s="4">
        <f>SUM(Sheet1!AU64,Sheet1!AW64)</f>
        <v>1</v>
      </c>
      <c r="M56" s="4">
        <f>SUM(Sheet1!LX64:MC64,Sheet1!MV64:NA64)</f>
        <v>0</v>
      </c>
      <c r="N56" s="4">
        <f>SUM(Sheet1!ME64,Sheet1!MG64,Sheet1!MI64,Sheet1!MK64,Sheet1!MM64,Sheet1!MO64,Sheet1!MQ64,Sheet1!MS64,Sheet1!MU64,Sheet1!NC64,Sheet1!NE64,Sheet1!NG64,Sheet1!NI64,Sheet1!NK64,Sheet1!NM64,Sheet1!NO64,Sheet1!NQ64,Sheet1!NS64)</f>
        <v>1</v>
      </c>
      <c r="O56" s="4">
        <f>SUM(Sheet1!MD64,Sheet1!MF64,Sheet1!MH64,Sheet1!MJ64,Sheet1!ML64,Sheet1!MN64,Sheet1!MP64,Sheet1!MR64,Sheet1!MT64,Sheet1!NB64,Sheet1!ND64,Sheet1!NF64,Sheet1!NH64,Sheet1!NJ64,Sheet1!NL64,Sheet1!NN64,Sheet1!NP64,Sheet1!NR64)</f>
        <v>2</v>
      </c>
      <c r="P56" s="4">
        <f>SUM(Sheet1!LX64:MC64)</f>
        <v>0</v>
      </c>
      <c r="Q56" s="4">
        <f>SUM(Sheet1!ME64,Sheet1!MG64,Sheet1!MI64,Sheet1!MK64,Sheet1!MM64,Sheet1!MO64,Sheet1!MQ64,Sheet1!MS64,Sheet1!MU64)</f>
        <v>0</v>
      </c>
      <c r="R56" s="4">
        <f>SUM(Sheet1!MD64,Sheet1!MF64,Sheet1!MH64,Sheet1!MJ64,Sheet1!ML64,Sheet1!MN64,Sheet1!MP64,Sheet1!MR64,Sheet1!MT64)</f>
        <v>0</v>
      </c>
      <c r="S56" s="4">
        <f t="shared" si="14"/>
        <v>3</v>
      </c>
      <c r="T56" s="4">
        <f t="shared" si="15"/>
        <v>0</v>
      </c>
      <c r="U56" s="4">
        <f>SUM(Sheet1!KA64:KB64,Sheet1!KD64:KE64,Sheet1!KG64:KH64,Sheet1!KJ64:KK64)</f>
        <v>109</v>
      </c>
      <c r="V56" s="4">
        <f>SUM(Sheet1!KA64,Sheet1!KD64,Sheet1!KG64,Sheet1!KJ64)</f>
        <v>6</v>
      </c>
      <c r="W56" s="4">
        <f>SUM(Sheet1!BC64:BT64)</f>
        <v>16</v>
      </c>
      <c r="X56" s="4">
        <f>SUM(Sheet1!BC64,Sheet1!BE64,Sheet1!BG64,Sheet1!BI64,Sheet1!BK64,Sheet1!BM64,Sheet1!BO64,Sheet1!BQ64,Sheet1!BS64)</f>
        <v>0</v>
      </c>
      <c r="Y56" s="4">
        <f>SUM(Sheet1!BU64:CF64)</f>
        <v>64</v>
      </c>
      <c r="Z56" s="4">
        <f>SUM(Sheet1!CI64:CJ64,Sheet1!CM64:CN64,Sheet1!CQ64:CR64,Sheet1!CU64:CV64,Sheet1!CY64:CZ64,Sheet1!DC64:DD64)</f>
        <v>116</v>
      </c>
      <c r="AA56" s="4">
        <f>SUM(Sheet1!CG64:CH64,Sheet1!CK64:CL64,Sheet1!CO64:CP64,Sheet1!CS64:CT64,Sheet1!CW64:CX64,Sheet1!DA64:DB64)</f>
        <v>204</v>
      </c>
      <c r="AB56" s="4">
        <f>SUM(Sheet1!BU64,Sheet1!BW64,Sheet1!BY64,Sheet1!CA64,Sheet1!CC64,Sheet1!CE64)</f>
        <v>0</v>
      </c>
      <c r="AC56" s="4">
        <f>SUM(Sheet1!CI64,Sheet1!CM64,Sheet1!CQ64,Sheet1!CU64,Sheet1!CY64,Sheet1!DC64)</f>
        <v>26</v>
      </c>
      <c r="AD56" s="4">
        <f>SUM(Sheet1!CG64,Sheet1!CK64,Sheet1!CO64,Sheet1!CS64,Sheet1!CW64,Sheet1!DA64)</f>
        <v>10</v>
      </c>
      <c r="AE56" s="4">
        <f t="shared" si="16"/>
        <v>384</v>
      </c>
      <c r="AF56" s="4">
        <f t="shared" si="17"/>
        <v>36</v>
      </c>
      <c r="AG56" s="4">
        <f>SUM(Sheet1!DI64:DT64)</f>
        <v>6</v>
      </c>
      <c r="AH56" s="4">
        <f>SUM(Sheet1!DG64:DH64,Sheet1!DW64:DX64,Sheet1!EA64:EB64,Sheet1!EE64:EF64,Sheet1!EI64:EJ64,Sheet1!EM64:EN64,Sheet1!EQ64:ER64)</f>
        <v>155</v>
      </c>
      <c r="AI56" s="4">
        <f>SUM(Sheet1!DU64:DV64,Sheet1!DY64:DZ64,Sheet1!EC64:ED64,Sheet1!EG64:EH64,Sheet1!EK64:EL64,Sheet1!EO64:EP64)</f>
        <v>182</v>
      </c>
      <c r="AJ56" s="4">
        <f>SUM(Sheet1!DI64,Sheet1!DK64,Sheet1!DM64,Sheet1!DO64,Sheet1!DQ64,Sheet1!DS64)</f>
        <v>0</v>
      </c>
      <c r="AK56" s="4">
        <f>SUM(Sheet1!DG64,Sheet1!DW64,Sheet1!EA64,Sheet1!EE64,Sheet1!EI64,Sheet1!EM64,Sheet1!EQ64)</f>
        <v>5</v>
      </c>
      <c r="AL56" s="4">
        <f>SUM(Sheet1!DU64,Sheet1!DY64,Sheet1!EC64,Sheet1!EG64,Sheet1!EK64,Sheet1!EO64)</f>
        <v>4</v>
      </c>
      <c r="AM56" s="4">
        <f t="shared" si="18"/>
        <v>343</v>
      </c>
      <c r="AN56" s="4">
        <f t="shared" si="19"/>
        <v>9</v>
      </c>
      <c r="AO56" s="4">
        <f>SUM(Sheet1!ES64:FD64)</f>
        <v>3</v>
      </c>
      <c r="AP56" s="4">
        <f>SUM(Sheet1!FG64:FH64,Sheet1!FK64:FL64,Sheet1!FO64:FP64,Sheet1!FS64:FT64,Sheet1!FW64:FX64,Sheet1!GA64:GB64)</f>
        <v>34</v>
      </c>
      <c r="AQ56" s="4">
        <f>SUM(Sheet1!FE64:FF64,Sheet1!FI64:FJ64,Sheet1!FM64:FN64,Sheet1!FQ64:FR64,Sheet1!FU64:FV64,Sheet1!FY64:FZ64)</f>
        <v>32</v>
      </c>
      <c r="AR56" s="4">
        <f>SUM(Sheet1!ES64,Sheet1!EU64,Sheet1!EW64,Sheet1!EY64,Sheet1!FA64,Sheet1!FC64)</f>
        <v>0</v>
      </c>
      <c r="AS56" s="4">
        <f>SUM(Sheet1!FG64,Sheet1!FK64,Sheet1!FO64,Sheet1!FS64,Sheet1!FW64,Sheet1!GA64)</f>
        <v>3</v>
      </c>
      <c r="AT56" s="4">
        <f>SUM(Sheet1!FY64,Sheet1!FU64,Sheet1!FQ64,Sheet1!FM64,Sheet1!FI64,Sheet1!FE64)</f>
        <v>3</v>
      </c>
      <c r="AU56" s="4">
        <f t="shared" si="20"/>
        <v>69</v>
      </c>
      <c r="AV56" s="4">
        <f t="shared" si="21"/>
        <v>6</v>
      </c>
      <c r="AW56" s="4">
        <f>SUM(Sheet1!IN64:IS64,Sheet1!JG64:JL64)</f>
        <v>23</v>
      </c>
      <c r="AX56" s="4">
        <f>SUM(Sheet1!IU64,Sheet1!IW64,Sheet1!IY64,Sheet1!JA64,Sheet1!JC64,Sheet1!JE64,Sheet1!IM64,Sheet1!JF64,Sheet1!JN64,Sheet1!JP64,Sheet1!JR64,Sheet1!JT64,Sheet1!JV64,Sheet1!JX64)</f>
        <v>20</v>
      </c>
      <c r="AY56" s="4">
        <f>SUM(Sheet1!JW64,Sheet1!JU64,Sheet1!JS64,Sheet1!JQ64,Sheet1!JO64,Sheet1!JM64,Sheet1!JD64,Sheet1!JB64,Sheet1!IZ64,Sheet1!IX64,Sheet1!IV64,Sheet1!IT64)</f>
        <v>7</v>
      </c>
      <c r="AZ56" s="4">
        <f>SUM(Sheet1!IN64:IS64)</f>
        <v>0</v>
      </c>
      <c r="BA56" s="4">
        <f>SUM(Sheet1!IM64,Sheet1!IU64,Sheet1!IW64,Sheet1!IY64,Sheet1!JA64,Sheet1!JC64,Sheet1!JE64)</f>
        <v>4</v>
      </c>
      <c r="BB56" s="4">
        <f>SUM(Sheet1!IT64,Sheet1!IV64,Sheet1!IX64,Sheet1!IZ64,Sheet1!JB64,Sheet1!JD64)</f>
        <v>1</v>
      </c>
      <c r="BC56" s="4">
        <f t="shared" si="22"/>
        <v>50</v>
      </c>
      <c r="BD56" s="4">
        <f t="shared" si="23"/>
        <v>5</v>
      </c>
      <c r="BE56" s="4">
        <f>SUM(Sheet1!OV64,Sheet1!PH64)</f>
        <v>0</v>
      </c>
      <c r="BF56" s="4">
        <f>SUM(Sheet1!OW64:OX64,Sheet1!PI64:PJ64)</f>
        <v>2</v>
      </c>
      <c r="BG56" s="4">
        <f>SUM(Sheet1!OY64,Sheet1!PK64)</f>
        <v>2</v>
      </c>
      <c r="BH56" s="4">
        <f>SUM(Sheet1!PL64:PS64,Sheet1!PV64:PW64)</f>
        <v>39</v>
      </c>
      <c r="BI56" s="4">
        <f>SUM(Sheet1!PT64:PU64,Sheet1!OZ64:PG64)</f>
        <v>25</v>
      </c>
      <c r="BJ56" s="4">
        <f>SUM(Sheet1!OT64)</f>
        <v>6</v>
      </c>
      <c r="BK56" s="4">
        <f>SUM(Sheet1!OU64)</f>
        <v>0</v>
      </c>
      <c r="BL56" s="4">
        <f>SUM(Sheet1!PY64,Sheet1!QK64)</f>
        <v>8</v>
      </c>
      <c r="BM56" s="4">
        <f>SUM(Sheet1!PZ64:QA64,Sheet1!QL64:QM64)</f>
        <v>130</v>
      </c>
      <c r="BN56" s="4">
        <f>SUM(Sheet1!QB64,Sheet1!QN64)</f>
        <v>58</v>
      </c>
      <c r="BO56" s="4">
        <f>SUM(Sheet1!QO64:QV64,Sheet1!QY64:QZ64)</f>
        <v>740</v>
      </c>
      <c r="BP56" s="4">
        <f>SUM(Sheet1!QC64:QJ64,Sheet1!QW64:QX64)</f>
        <v>1666</v>
      </c>
      <c r="BQ56" s="4">
        <f>SUM(Sheet1!NT64)</f>
        <v>10</v>
      </c>
      <c r="BR56" s="4">
        <f>Sheet1!KR64</f>
        <v>17</v>
      </c>
      <c r="BS56" s="4">
        <f>Sheet1!KS64</f>
        <v>3</v>
      </c>
      <c r="BT56" s="4">
        <f>Sheet1!KU64</f>
        <v>1</v>
      </c>
      <c r="BU56" s="4">
        <f>Sheet1!KV64</f>
        <v>1</v>
      </c>
      <c r="BV56" s="4">
        <f>Sheet1!ZU64</f>
        <v>16</v>
      </c>
      <c r="BW56" s="4">
        <f>Sheet1!ZV64</f>
        <v>2</v>
      </c>
      <c r="BX56" s="4">
        <f>SUM(Sheet1!XI64:XJ64)</f>
        <v>62</v>
      </c>
      <c r="BY56" s="4">
        <f>SUM(Sheet1!YO64:YP64)</f>
        <v>37</v>
      </c>
      <c r="BZ56" s="70">
        <f>IFERROR(SUM(Sheet1!XM64:XN64)/SUM(Sheet1!YA64:YB64),"")</f>
        <v>0.875</v>
      </c>
      <c r="CA56" s="70">
        <f>IFERROR(SUM(Sheet1!XO64:XP64,Sheet1!XQ64,Sheet1!XV64)/SUM(Sheet1!YC64:YD64,Sheet1!YE64,Sheet1!YJ64),"")</f>
        <v>1</v>
      </c>
      <c r="CB56" s="70">
        <f>IFERROR(SUM(Sheet1!XR64:XU64,Sheet1!XW64:XZ64)/SUM(Sheet1!YF64:YI64,Sheet1!YK64:YN64),"")</f>
        <v>0.70454545454545459</v>
      </c>
      <c r="CC56" s="72">
        <f>SUM(Sheet1!YW64)</f>
        <v>9</v>
      </c>
      <c r="CD56" s="72">
        <f>Sheet1!YU64</f>
        <v>3</v>
      </c>
      <c r="CE56" s="72">
        <f>Sheet1!YV64</f>
        <v>40</v>
      </c>
      <c r="CF56" s="70">
        <f>IFERROR(Sheet1!YW64/Sheet1!ZB64,"")</f>
        <v>0.75</v>
      </c>
      <c r="CG56" s="70">
        <f>IFERROR(Sheet1!YU64/Sheet1!YZ64,"")</f>
        <v>0.5</v>
      </c>
      <c r="CH56" s="70">
        <f>IFERROR(Sheet1!YV64/Sheet1!ZA64,"")</f>
        <v>0.75471698113207553</v>
      </c>
      <c r="CI56" s="72">
        <f>Sheet1!ZC64</f>
        <v>1601</v>
      </c>
      <c r="CJ56" s="72">
        <f>Sheet1!ZD64</f>
        <v>73</v>
      </c>
      <c r="CK56" s="72">
        <f>Sheet1!ZE64</f>
        <v>557</v>
      </c>
      <c r="CL56" s="70" t="str">
        <f>IFERROR(Sheet1!ZK64/Sheet1!ZH64,"")</f>
        <v/>
      </c>
      <c r="CM56" s="70">
        <f>IFERROR(Sheet1!ZJ64/Sheet1!ZG64,"")</f>
        <v>0.4</v>
      </c>
      <c r="CN56" s="70">
        <f>IFERROR((Sheet1!ZI64-Sheet1!ZK64)/(Sheet1!ZF64-Sheet1!ZH64),"")</f>
        <v>0.7142857142857143</v>
      </c>
      <c r="CO56" s="70">
        <f>IFERROR(Sheet1!ZQ64/Sheet1!ZN64,"")</f>
        <v>0.6</v>
      </c>
      <c r="CP56" s="70">
        <f>IFERROR(Sheet1!ZT64/Sheet1!ZN64,"")</f>
        <v>0.2</v>
      </c>
      <c r="CQ56" s="70">
        <f>IFERROR(Sheet1!ZP64/Sheet1!ZM64,"")</f>
        <v>0.66666666666666663</v>
      </c>
      <c r="CR56" s="70">
        <f>IFERROR(Sheet1!ZS64/Sheet1!ZM64,"")</f>
        <v>0.66666666666666663</v>
      </c>
      <c r="CS56" s="70">
        <f>IFERROR((Sheet1!ZO64-Sheet1!ZQ64)/(Sheet1!ZL64-Sheet1!ZN64),"")</f>
        <v>0.61290322580645162</v>
      </c>
      <c r="CT56" s="70">
        <f>IFERROR((Sheet1!ZR64-Sheet1!ZT64)/(Sheet1!ZL64-Sheet1!ZN64),"")</f>
        <v>0.56451612903225812</v>
      </c>
    </row>
    <row r="57" spans="1:98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Olinda</v>
      </c>
      <c r="C57" s="4">
        <f>SUM(Sheet1!G65:R65)</f>
        <v>0</v>
      </c>
      <c r="D57" s="4">
        <f>SUM(Sheet1!U65:V65,Sheet1!Y65:Z65,Sheet1!AC65:AD65,Sheet1!AG65:AH65,Sheet1!AK65:AL65,Sheet1!AO65:AP65)</f>
        <v>0</v>
      </c>
      <c r="E57" s="4">
        <f>SUM(Sheet1!S65:T65,Sheet1!W65:X65,Sheet1!AA65:AB65,Sheet1!AE65:AF65,Sheet1!AI65:AJ65,Sheet1!AM65:AN65)</f>
        <v>0</v>
      </c>
      <c r="F57" s="4">
        <f>SUM(Sheet1!G65,Sheet1!I65,Sheet1!K65,Sheet1!M65,Sheet1!O65,Sheet1!Q65)</f>
        <v>0</v>
      </c>
      <c r="G57" s="4">
        <f>SUM(Sheet1!U65,Sheet1!Y65,Sheet1!AC65,Sheet1!AG65,Sheet1!AK65,Sheet1!AO65)</f>
        <v>0</v>
      </c>
      <c r="H57" s="4">
        <f>SUM(Sheet1!S65,Sheet1!W65,Sheet1!AA65,Sheet1!AE65,Sheet1!AI65,Sheet1!AM65)</f>
        <v>0</v>
      </c>
      <c r="I57" s="4">
        <f t="shared" si="12"/>
        <v>0</v>
      </c>
      <c r="J57" s="4">
        <f t="shared" si="13"/>
        <v>0</v>
      </c>
      <c r="K57" s="4">
        <f>SUM(Sheet1!AU65:AX65)</f>
        <v>10</v>
      </c>
      <c r="L57" s="4">
        <f>SUM(Sheet1!AU65,Sheet1!AW65)</f>
        <v>0</v>
      </c>
      <c r="M57" s="4">
        <f>SUM(Sheet1!LX65:MC65,Sheet1!MV65:NA65)</f>
        <v>0</v>
      </c>
      <c r="N57" s="4">
        <f>SUM(Sheet1!ME65,Sheet1!MG65,Sheet1!MI65,Sheet1!MK65,Sheet1!MM65,Sheet1!MO65,Sheet1!MQ65,Sheet1!MS65,Sheet1!MU65,Sheet1!NC65,Sheet1!NE65,Sheet1!NG65,Sheet1!NI65,Sheet1!NK65,Sheet1!NM65,Sheet1!NO65,Sheet1!NQ65,Sheet1!NS65)</f>
        <v>1</v>
      </c>
      <c r="O57" s="4">
        <f>SUM(Sheet1!MD65,Sheet1!MF65,Sheet1!MH65,Sheet1!MJ65,Sheet1!ML65,Sheet1!MN65,Sheet1!MP65,Sheet1!MR65,Sheet1!MT65,Sheet1!NB65,Sheet1!ND65,Sheet1!NF65,Sheet1!NH65,Sheet1!NJ65,Sheet1!NL65,Sheet1!NN65,Sheet1!NP65,Sheet1!NR65)</f>
        <v>0</v>
      </c>
      <c r="P57" s="4">
        <f>SUM(Sheet1!LX65:MC65)</f>
        <v>0</v>
      </c>
      <c r="Q57" s="4">
        <f>SUM(Sheet1!ME65,Sheet1!MG65,Sheet1!MI65,Sheet1!MK65,Sheet1!MM65,Sheet1!MO65,Sheet1!MQ65,Sheet1!MS65,Sheet1!MU65)</f>
        <v>0</v>
      </c>
      <c r="R57" s="4">
        <f>SUM(Sheet1!MD65,Sheet1!MF65,Sheet1!MH65,Sheet1!MJ65,Sheet1!ML65,Sheet1!MN65,Sheet1!MP65,Sheet1!MR65,Sheet1!MT65)</f>
        <v>0</v>
      </c>
      <c r="S57" s="4">
        <f t="shared" si="14"/>
        <v>1</v>
      </c>
      <c r="T57" s="4">
        <f t="shared" si="15"/>
        <v>0</v>
      </c>
      <c r="U57" s="4">
        <f>SUM(Sheet1!KA65:KB65,Sheet1!KD65:KE65,Sheet1!KG65:KH65,Sheet1!KJ65:KK65)</f>
        <v>46</v>
      </c>
      <c r="V57" s="4">
        <f>SUM(Sheet1!KA65,Sheet1!KD65,Sheet1!KG65,Sheet1!KJ65)</f>
        <v>3</v>
      </c>
      <c r="W57" s="4">
        <f>SUM(Sheet1!BC65:BT65)</f>
        <v>9</v>
      </c>
      <c r="X57" s="4">
        <f>SUM(Sheet1!BC65,Sheet1!BE65,Sheet1!BG65,Sheet1!BI65,Sheet1!BK65,Sheet1!BM65,Sheet1!BO65,Sheet1!BQ65,Sheet1!BS65)</f>
        <v>0</v>
      </c>
      <c r="Y57" s="4">
        <f>SUM(Sheet1!BU65:CF65)</f>
        <v>1</v>
      </c>
      <c r="Z57" s="4">
        <f>SUM(Sheet1!CI65:CJ65,Sheet1!CM65:CN65,Sheet1!CQ65:CR65,Sheet1!CU65:CV65,Sheet1!CY65:CZ65,Sheet1!DC65:DD65)</f>
        <v>20</v>
      </c>
      <c r="AA57" s="4">
        <f>SUM(Sheet1!CG65:CH65,Sheet1!CK65:CL65,Sheet1!CO65:CP65,Sheet1!CS65:CT65,Sheet1!CW65:CX65,Sheet1!DA65:DB65)</f>
        <v>20</v>
      </c>
      <c r="AB57" s="4">
        <f>SUM(Sheet1!BU65,Sheet1!BW65,Sheet1!BY65,Sheet1!CA65,Sheet1!CC65,Sheet1!CE65)</f>
        <v>1</v>
      </c>
      <c r="AC57" s="4">
        <f>SUM(Sheet1!CI65,Sheet1!CM65,Sheet1!CQ65,Sheet1!CU65,Sheet1!CY65,Sheet1!DC65)</f>
        <v>3</v>
      </c>
      <c r="AD57" s="4">
        <f>SUM(Sheet1!CG65,Sheet1!CK65,Sheet1!CO65,Sheet1!CS65,Sheet1!CW65,Sheet1!DA65)</f>
        <v>1</v>
      </c>
      <c r="AE57" s="4">
        <f t="shared" si="16"/>
        <v>41</v>
      </c>
      <c r="AF57" s="4">
        <f t="shared" si="17"/>
        <v>5</v>
      </c>
      <c r="AG57" s="4">
        <f>SUM(Sheet1!DI65:DT65)</f>
        <v>55</v>
      </c>
      <c r="AH57" s="4">
        <f>SUM(Sheet1!DG65:DH65,Sheet1!DW65:DX65,Sheet1!EA65:EB65,Sheet1!EE65:EF65,Sheet1!EI65:EJ65,Sheet1!EM65:EN65,Sheet1!EQ65:ER65)</f>
        <v>13</v>
      </c>
      <c r="AI57" s="4">
        <f>SUM(Sheet1!DU65:DV65,Sheet1!DY65:DZ65,Sheet1!EC65:ED65,Sheet1!EG65:EH65,Sheet1!EK65:EL65,Sheet1!EO65:EP65)</f>
        <v>13</v>
      </c>
      <c r="AJ57" s="4">
        <f>SUM(Sheet1!DI65,Sheet1!DK65,Sheet1!DM65,Sheet1!DO65,Sheet1!DQ65,Sheet1!DS65)</f>
        <v>0</v>
      </c>
      <c r="AK57" s="4">
        <f>SUM(Sheet1!DG65,Sheet1!DW65,Sheet1!EA65,Sheet1!EE65,Sheet1!EI65,Sheet1!EM65,Sheet1!EQ65)</f>
        <v>0</v>
      </c>
      <c r="AL57" s="4">
        <f>SUM(Sheet1!DU65,Sheet1!DY65,Sheet1!EC65,Sheet1!EG65,Sheet1!EK65,Sheet1!EO65)</f>
        <v>0</v>
      </c>
      <c r="AM57" s="4">
        <f t="shared" si="18"/>
        <v>81</v>
      </c>
      <c r="AN57" s="4">
        <f t="shared" si="19"/>
        <v>0</v>
      </c>
      <c r="AO57" s="4">
        <f>SUM(Sheet1!ES65:FD65)</f>
        <v>2</v>
      </c>
      <c r="AP57" s="4">
        <f>SUM(Sheet1!FG65:FH65,Sheet1!FK65:FL65,Sheet1!FO65:FP65,Sheet1!FS65:FT65,Sheet1!FW65:FX65,Sheet1!GA65:GB65)</f>
        <v>12</v>
      </c>
      <c r="AQ57" s="4">
        <f>SUM(Sheet1!FE65:FF65,Sheet1!FI65:FJ65,Sheet1!FM65:FN65,Sheet1!FQ65:FR65,Sheet1!FU65:FV65,Sheet1!FY65:FZ65)</f>
        <v>12</v>
      </c>
      <c r="AR57" s="4">
        <f>SUM(Sheet1!ES65,Sheet1!EU65,Sheet1!EW65,Sheet1!EY65,Sheet1!FA65,Sheet1!FC65)</f>
        <v>0</v>
      </c>
      <c r="AS57" s="4">
        <f>SUM(Sheet1!FG65,Sheet1!FK65,Sheet1!FO65,Sheet1!FS65,Sheet1!FW65,Sheet1!GA65)</f>
        <v>2</v>
      </c>
      <c r="AT57" s="4">
        <f>SUM(Sheet1!FY65,Sheet1!FU65,Sheet1!FQ65,Sheet1!FM65,Sheet1!FI65,Sheet1!FE65)</f>
        <v>2</v>
      </c>
      <c r="AU57" s="4">
        <f t="shared" si="20"/>
        <v>26</v>
      </c>
      <c r="AV57" s="4">
        <f t="shared" si="21"/>
        <v>4</v>
      </c>
      <c r="AW57" s="4">
        <f>SUM(Sheet1!IN65:IS65,Sheet1!JG65:JL65)</f>
        <v>25</v>
      </c>
      <c r="AX57" s="4">
        <f>SUM(Sheet1!IU65,Sheet1!IW65,Sheet1!IY65,Sheet1!JA65,Sheet1!JC65,Sheet1!JE65,Sheet1!IM65,Sheet1!JF65,Sheet1!JN65,Sheet1!JP65,Sheet1!JR65,Sheet1!JT65,Sheet1!JV65,Sheet1!JX65)</f>
        <v>2</v>
      </c>
      <c r="AY57" s="4">
        <f>SUM(Sheet1!JW65,Sheet1!JU65,Sheet1!JS65,Sheet1!JQ65,Sheet1!JO65,Sheet1!JM65,Sheet1!JD65,Sheet1!JB65,Sheet1!IZ65,Sheet1!IX65,Sheet1!IV65,Sheet1!IT65)</f>
        <v>0</v>
      </c>
      <c r="AZ57" s="4">
        <f>SUM(Sheet1!IN65:IS65)</f>
        <v>0</v>
      </c>
      <c r="BA57" s="4">
        <f>SUM(Sheet1!IM65,Sheet1!IU65,Sheet1!IW65,Sheet1!IY65,Sheet1!JA65,Sheet1!JC65,Sheet1!JE65)</f>
        <v>0</v>
      </c>
      <c r="BB57" s="4">
        <f>SUM(Sheet1!IT65,Sheet1!IV65,Sheet1!IX65,Sheet1!IZ65,Sheet1!JB65,Sheet1!JD65)</f>
        <v>0</v>
      </c>
      <c r="BC57" s="4">
        <f t="shared" si="22"/>
        <v>27</v>
      </c>
      <c r="BD57" s="4">
        <f t="shared" si="23"/>
        <v>0</v>
      </c>
      <c r="BE57" s="4">
        <f>SUM(Sheet1!OV65,Sheet1!PH65)</f>
        <v>0</v>
      </c>
      <c r="BF57" s="4">
        <f>SUM(Sheet1!OW65:OX65,Sheet1!PI65:PJ65)</f>
        <v>1</v>
      </c>
      <c r="BG57" s="4">
        <f>SUM(Sheet1!OY65,Sheet1!PK65)</f>
        <v>0</v>
      </c>
      <c r="BH57" s="4">
        <f>SUM(Sheet1!PL65:PS65,Sheet1!PV65:PW65)</f>
        <v>3</v>
      </c>
      <c r="BI57" s="4">
        <f>SUM(Sheet1!PT65:PU65,Sheet1!OZ65:PG65)</f>
        <v>8</v>
      </c>
      <c r="BJ57" s="4">
        <f>SUM(Sheet1!OT65)</f>
        <v>3</v>
      </c>
      <c r="BK57" s="4">
        <f>SUM(Sheet1!OU65)</f>
        <v>0</v>
      </c>
      <c r="BL57" s="4">
        <f>SUM(Sheet1!PY65,Sheet1!QK65)</f>
        <v>0</v>
      </c>
      <c r="BM57" s="4">
        <f>SUM(Sheet1!PZ65:QA65,Sheet1!QL65:QM65)</f>
        <v>27</v>
      </c>
      <c r="BN57" s="4">
        <f>SUM(Sheet1!QB65,Sheet1!QN65)</f>
        <v>10</v>
      </c>
      <c r="BO57" s="4">
        <f>SUM(Sheet1!QO65:QV65,Sheet1!QY65:QZ65)</f>
        <v>102</v>
      </c>
      <c r="BP57" s="4">
        <f>SUM(Sheet1!QC65:QJ65,Sheet1!QW65:QX65)</f>
        <v>279</v>
      </c>
      <c r="BQ57" s="4">
        <f>SUM(Sheet1!NT65)</f>
        <v>8</v>
      </c>
      <c r="BR57" s="4">
        <f>Sheet1!KR65</f>
        <v>1</v>
      </c>
      <c r="BS57" s="4">
        <f>Sheet1!KS65</f>
        <v>1</v>
      </c>
      <c r="BT57" s="4">
        <f>Sheet1!KU65</f>
        <v>0</v>
      </c>
      <c r="BU57" s="4">
        <f>Sheet1!KV65</f>
        <v>0</v>
      </c>
      <c r="BV57" s="4">
        <f>Sheet1!ZU65</f>
        <v>0</v>
      </c>
      <c r="BW57" s="4">
        <f>Sheet1!ZV65</f>
        <v>0</v>
      </c>
      <c r="BX57" s="4">
        <f>SUM(Sheet1!XI65:XJ65)</f>
        <v>12</v>
      </c>
      <c r="BY57" s="4">
        <f>SUM(Sheet1!YO65:YP65)</f>
        <v>2</v>
      </c>
      <c r="BZ57" s="70">
        <f>IFERROR(SUM(Sheet1!XM65:XN65)/SUM(Sheet1!YA65:YB65),"")</f>
        <v>0</v>
      </c>
      <c r="CA57" s="70">
        <f>IFERROR(SUM(Sheet1!XO65:XP65,Sheet1!XQ65,Sheet1!XV65)/SUM(Sheet1!YC65:YD65,Sheet1!YE65,Sheet1!YJ65),"")</f>
        <v>1</v>
      </c>
      <c r="CB57" s="70">
        <f>IFERROR(SUM(Sheet1!XR65:XU65,Sheet1!XW65:XZ65)/SUM(Sheet1!YF65:YI65,Sheet1!YK65:YN65),"")</f>
        <v>0.66666666666666663</v>
      </c>
      <c r="CC57" s="72">
        <f>SUM(Sheet1!YW65)</f>
        <v>2</v>
      </c>
      <c r="CD57" s="72">
        <f>Sheet1!YU65</f>
        <v>0</v>
      </c>
      <c r="CE57" s="72">
        <f>Sheet1!YV65</f>
        <v>21</v>
      </c>
      <c r="CF57" s="70">
        <f>IFERROR(Sheet1!YW65/Sheet1!ZB65,"")</f>
        <v>1</v>
      </c>
      <c r="CG57" s="70" t="str">
        <f>IFERROR(Sheet1!YU65/Sheet1!YZ65,"")</f>
        <v/>
      </c>
      <c r="CH57" s="70">
        <f>IFERROR(Sheet1!YV65/Sheet1!ZA65,"")</f>
        <v>0.91304347826086951</v>
      </c>
      <c r="CI57" s="72">
        <f>Sheet1!ZC65</f>
        <v>234</v>
      </c>
      <c r="CJ57" s="72">
        <f>Sheet1!ZD65</f>
        <v>0</v>
      </c>
      <c r="CK57" s="72">
        <f>Sheet1!ZE65</f>
        <v>55</v>
      </c>
      <c r="CL57" s="70">
        <f>IFERROR(Sheet1!ZK65/Sheet1!ZH65,"")</f>
        <v>0</v>
      </c>
      <c r="CM57" s="70">
        <f>IFERROR(Sheet1!ZJ65/Sheet1!ZG65,"")</f>
        <v>1</v>
      </c>
      <c r="CN57" s="70">
        <f>IFERROR((Sheet1!ZI65-Sheet1!ZK65)/(Sheet1!ZF65-Sheet1!ZH65),"")</f>
        <v>0.38461538461538464</v>
      </c>
      <c r="CO57" s="70" t="str">
        <f>IFERROR(Sheet1!ZQ65/Sheet1!ZN65,"")</f>
        <v/>
      </c>
      <c r="CP57" s="70" t="str">
        <f>IFERROR(Sheet1!ZT65/Sheet1!ZN65,"")</f>
        <v/>
      </c>
      <c r="CQ57" s="70">
        <f>IFERROR(Sheet1!ZP65/Sheet1!ZM65,"")</f>
        <v>1</v>
      </c>
      <c r="CR57" s="70">
        <f>IFERROR(Sheet1!ZS65/Sheet1!ZM65,"")</f>
        <v>1</v>
      </c>
      <c r="CS57" s="70">
        <f>IFERROR((Sheet1!ZO65-Sheet1!ZQ65)/(Sheet1!ZL65-Sheet1!ZN65),"")</f>
        <v>0.2</v>
      </c>
      <c r="CT57" s="70">
        <f>IFERROR((Sheet1!ZR65-Sheet1!ZT65)/(Sheet1!ZL65-Sheet1!ZN65),"")</f>
        <v>0.13333333333333333</v>
      </c>
    </row>
    <row r="58" spans="1:98" x14ac:dyDescent="0.2">
      <c r="A58" s="4" t="str">
        <f>SUBSTITUTE(TRIM(LEFT(SUBSTITUTE(Sheet1!A66,"/",REPT(" ",255)),255)),"Ã©","é")</f>
        <v>Inhassunge</v>
      </c>
      <c r="B58" s="4" t="str">
        <f>SUBSTITUTE(SUBSTITUTE(TRIM(RIGHT(SUBSTITUTE(Sheet1!A66,"/",REPT(" ",255)),255)),"Ã©","é"),"Ã¡","á")</f>
        <v>CS Palane-Mucula</v>
      </c>
      <c r="C58" s="4">
        <f>SUM(Sheet1!G66:R66)</f>
        <v>0</v>
      </c>
      <c r="D58" s="4">
        <f>SUM(Sheet1!U66:V66,Sheet1!Y66:Z66,Sheet1!AC66:AD66,Sheet1!AG66:AH66,Sheet1!AK66:AL66,Sheet1!AO66:AP66)</f>
        <v>0</v>
      </c>
      <c r="E58" s="4">
        <f>SUM(Sheet1!S66:T66,Sheet1!W66:X66,Sheet1!AA66:AB66,Sheet1!AE66:AF66,Sheet1!AI66:AJ66,Sheet1!AM66:AN66)</f>
        <v>0</v>
      </c>
      <c r="F58" s="4">
        <f>SUM(Sheet1!G66,Sheet1!I66,Sheet1!K66,Sheet1!M66,Sheet1!O66,Sheet1!Q66)</f>
        <v>0</v>
      </c>
      <c r="G58" s="4">
        <f>SUM(Sheet1!U66,Sheet1!Y66,Sheet1!AC66,Sheet1!AG66,Sheet1!AK66,Sheet1!AO66)</f>
        <v>0</v>
      </c>
      <c r="H58" s="4">
        <f>SUM(Sheet1!S66,Sheet1!W66,Sheet1!AA66,Sheet1!AE66,Sheet1!AI66,Sheet1!AM66)</f>
        <v>0</v>
      </c>
      <c r="I58" s="4">
        <f t="shared" si="12"/>
        <v>0</v>
      </c>
      <c r="J58" s="4">
        <f t="shared" si="13"/>
        <v>0</v>
      </c>
      <c r="K58" s="4">
        <f>SUM(Sheet1!AU66:AX66)</f>
        <v>30</v>
      </c>
      <c r="L58" s="4">
        <f>SUM(Sheet1!AU66,Sheet1!AW66)</f>
        <v>0</v>
      </c>
      <c r="M58" s="4">
        <f>SUM(Sheet1!LX66:MC66,Sheet1!MV66:NA66)</f>
        <v>0</v>
      </c>
      <c r="N58" s="4">
        <f>SUM(Sheet1!ME66,Sheet1!MG66,Sheet1!MI66,Sheet1!MK66,Sheet1!MM66,Sheet1!MO66,Sheet1!MQ66,Sheet1!MS66,Sheet1!MU66,Sheet1!NC66,Sheet1!NE66,Sheet1!NG66,Sheet1!NI66,Sheet1!NK66,Sheet1!NM66,Sheet1!NO66,Sheet1!NQ66,Sheet1!NS66)</f>
        <v>0</v>
      </c>
      <c r="O58" s="4">
        <f>SUM(Sheet1!MD66,Sheet1!MF66,Sheet1!MH66,Sheet1!MJ66,Sheet1!ML66,Sheet1!MN66,Sheet1!MP66,Sheet1!MR66,Sheet1!MT66,Sheet1!NB66,Sheet1!ND66,Sheet1!NF66,Sheet1!NH66,Sheet1!NJ66,Sheet1!NL66,Sheet1!NN66,Sheet1!NP66,Sheet1!NR66)</f>
        <v>2</v>
      </c>
      <c r="P58" s="4">
        <f>SUM(Sheet1!LX66:MC66)</f>
        <v>0</v>
      </c>
      <c r="Q58" s="4">
        <f>SUM(Sheet1!ME66,Sheet1!MG66,Sheet1!MI66,Sheet1!MK66,Sheet1!MM66,Sheet1!MO66,Sheet1!MQ66,Sheet1!MS66,Sheet1!MU66)</f>
        <v>0</v>
      </c>
      <c r="R58" s="4">
        <f>SUM(Sheet1!MD66,Sheet1!MF66,Sheet1!MH66,Sheet1!MJ66,Sheet1!ML66,Sheet1!MN66,Sheet1!MP66,Sheet1!MR66,Sheet1!MT66)</f>
        <v>0</v>
      </c>
      <c r="S58" s="4">
        <f t="shared" si="14"/>
        <v>2</v>
      </c>
      <c r="T58" s="4">
        <f t="shared" si="15"/>
        <v>0</v>
      </c>
      <c r="U58" s="4">
        <f>SUM(Sheet1!KA66:KB66,Sheet1!KD66:KE66,Sheet1!KG66:KH66,Sheet1!KJ66:KK66)</f>
        <v>53</v>
      </c>
      <c r="V58" s="4">
        <f>SUM(Sheet1!KA66,Sheet1!KD66,Sheet1!KG66,Sheet1!KJ66)</f>
        <v>4</v>
      </c>
      <c r="W58" s="4">
        <f>SUM(Sheet1!BC66:BT66)</f>
        <v>1</v>
      </c>
      <c r="X58" s="4">
        <f>SUM(Sheet1!BC66,Sheet1!BE66,Sheet1!BG66,Sheet1!BI66,Sheet1!BK66,Sheet1!BM66,Sheet1!BO66,Sheet1!BQ66,Sheet1!BS66)</f>
        <v>0</v>
      </c>
      <c r="Y58" s="4">
        <f>SUM(Sheet1!BU66:CF66)</f>
        <v>7</v>
      </c>
      <c r="Z58" s="4">
        <f>SUM(Sheet1!CI66:CJ66,Sheet1!CM66:CN66,Sheet1!CQ66:CR66,Sheet1!CU66:CV66,Sheet1!CY66:CZ66,Sheet1!DC66:DD66)</f>
        <v>81</v>
      </c>
      <c r="AA58" s="4">
        <f>SUM(Sheet1!CG66:CH66,Sheet1!CK66:CL66,Sheet1!CO66:CP66,Sheet1!CS66:CT66,Sheet1!CW66:CX66,Sheet1!DA66:DB66)</f>
        <v>131</v>
      </c>
      <c r="AB58" s="4">
        <f>SUM(Sheet1!BU66,Sheet1!BW66,Sheet1!BY66,Sheet1!CA66,Sheet1!CC66,Sheet1!CE66)</f>
        <v>0</v>
      </c>
      <c r="AC58" s="4">
        <f>SUM(Sheet1!CI66,Sheet1!CM66,Sheet1!CQ66,Sheet1!CU66,Sheet1!CY66,Sheet1!DC66)</f>
        <v>12</v>
      </c>
      <c r="AD58" s="4">
        <f>SUM(Sheet1!CG66,Sheet1!CK66,Sheet1!CO66,Sheet1!CS66,Sheet1!CW66,Sheet1!DA66)</f>
        <v>12</v>
      </c>
      <c r="AE58" s="4">
        <f t="shared" si="16"/>
        <v>219</v>
      </c>
      <c r="AF58" s="4">
        <f t="shared" si="17"/>
        <v>24</v>
      </c>
      <c r="AG58" s="4">
        <f>SUM(Sheet1!DI66:DT66)</f>
        <v>22</v>
      </c>
      <c r="AH58" s="4">
        <f>SUM(Sheet1!DG66:DH66,Sheet1!DW66:DX66,Sheet1!EA66:EB66,Sheet1!EE66:EF66,Sheet1!EI66:EJ66,Sheet1!EM66:EN66,Sheet1!EQ66:ER66)</f>
        <v>54</v>
      </c>
      <c r="AI58" s="4">
        <f>SUM(Sheet1!DU66:DV66,Sheet1!DY66:DZ66,Sheet1!EC66:ED66,Sheet1!EG66:EH66,Sheet1!EK66:EL66,Sheet1!EO66:EP66)</f>
        <v>172</v>
      </c>
      <c r="AJ58" s="4">
        <f>SUM(Sheet1!DI66,Sheet1!DK66,Sheet1!DM66,Sheet1!DO66,Sheet1!DQ66,Sheet1!DS66)</f>
        <v>0</v>
      </c>
      <c r="AK58" s="4">
        <f>SUM(Sheet1!DG66,Sheet1!DW66,Sheet1!EA66,Sheet1!EE66,Sheet1!EI66,Sheet1!EM66,Sheet1!EQ66)</f>
        <v>0</v>
      </c>
      <c r="AL58" s="4">
        <f>SUM(Sheet1!DU66,Sheet1!DY66,Sheet1!EC66,Sheet1!EG66,Sheet1!EK66,Sheet1!EO66)</f>
        <v>3</v>
      </c>
      <c r="AM58" s="4">
        <f t="shared" si="18"/>
        <v>248</v>
      </c>
      <c r="AN58" s="4">
        <f t="shared" si="19"/>
        <v>3</v>
      </c>
      <c r="AO58" s="4">
        <f>SUM(Sheet1!ES66:FD66)</f>
        <v>1</v>
      </c>
      <c r="AP58" s="4">
        <f>SUM(Sheet1!FG66:FH66,Sheet1!FK66:FL66,Sheet1!FO66:FP66,Sheet1!FS66:FT66,Sheet1!FW66:FX66,Sheet1!GA66:GB66)</f>
        <v>48</v>
      </c>
      <c r="AQ58" s="4">
        <f>SUM(Sheet1!FE66:FF66,Sheet1!FI66:FJ66,Sheet1!FM66:FN66,Sheet1!FQ66:FR66,Sheet1!FU66:FV66,Sheet1!FY66:FZ66)</f>
        <v>53</v>
      </c>
      <c r="AR58" s="4">
        <f>SUM(Sheet1!ES66,Sheet1!EU66,Sheet1!EW66,Sheet1!EY66,Sheet1!FA66,Sheet1!FC66)</f>
        <v>0</v>
      </c>
      <c r="AS58" s="4">
        <f>SUM(Sheet1!FG66,Sheet1!FK66,Sheet1!FO66,Sheet1!FS66,Sheet1!FW66,Sheet1!GA66)</f>
        <v>5</v>
      </c>
      <c r="AT58" s="4">
        <f>SUM(Sheet1!FY66,Sheet1!FU66,Sheet1!FQ66,Sheet1!FM66,Sheet1!FI66,Sheet1!FE66)</f>
        <v>4</v>
      </c>
      <c r="AU58" s="4">
        <f t="shared" si="20"/>
        <v>102</v>
      </c>
      <c r="AV58" s="4">
        <f t="shared" si="21"/>
        <v>9</v>
      </c>
      <c r="AW58" s="4">
        <f>SUM(Sheet1!IN66:IS66,Sheet1!JG66:JL66)</f>
        <v>27</v>
      </c>
      <c r="AX58" s="4">
        <f>SUM(Sheet1!IU66,Sheet1!IW66,Sheet1!IY66,Sheet1!JA66,Sheet1!JC66,Sheet1!JE66,Sheet1!IM66,Sheet1!JF66,Sheet1!JN66,Sheet1!JP66,Sheet1!JR66,Sheet1!JT66,Sheet1!JV66,Sheet1!JX66)</f>
        <v>5</v>
      </c>
      <c r="AY58" s="4">
        <f>SUM(Sheet1!JW66,Sheet1!JU66,Sheet1!JS66,Sheet1!JQ66,Sheet1!JO66,Sheet1!JM66,Sheet1!JD66,Sheet1!JB66,Sheet1!IZ66,Sheet1!IX66,Sheet1!IV66,Sheet1!IT66)</f>
        <v>5</v>
      </c>
      <c r="AZ58" s="4">
        <f>SUM(Sheet1!IN66:IS66)</f>
        <v>0</v>
      </c>
      <c r="BA58" s="4">
        <f>SUM(Sheet1!IM66,Sheet1!IU66,Sheet1!IW66,Sheet1!IY66,Sheet1!JA66,Sheet1!JC66,Sheet1!JE66)</f>
        <v>0</v>
      </c>
      <c r="BB58" s="4">
        <f>SUM(Sheet1!IT66,Sheet1!IV66,Sheet1!IX66,Sheet1!IZ66,Sheet1!JB66,Sheet1!JD66)</f>
        <v>0</v>
      </c>
      <c r="BC58" s="4">
        <f t="shared" si="22"/>
        <v>37</v>
      </c>
      <c r="BD58" s="4">
        <f t="shared" si="23"/>
        <v>0</v>
      </c>
      <c r="BE58" s="4">
        <f>SUM(Sheet1!OV66,Sheet1!PH66)</f>
        <v>0</v>
      </c>
      <c r="BF58" s="4">
        <f>SUM(Sheet1!OW66:OX66,Sheet1!PI66:PJ66)</f>
        <v>1</v>
      </c>
      <c r="BG58" s="4">
        <f>SUM(Sheet1!OY66,Sheet1!PK66)</f>
        <v>1</v>
      </c>
      <c r="BH58" s="4">
        <f>SUM(Sheet1!PL66:PS66,Sheet1!PV66:PW66)</f>
        <v>18</v>
      </c>
      <c r="BI58" s="4">
        <f>SUM(Sheet1!PT66:PU66,Sheet1!OZ66:PG66)</f>
        <v>23</v>
      </c>
      <c r="BJ58" s="4">
        <f>SUM(Sheet1!OT66)</f>
        <v>4</v>
      </c>
      <c r="BK58" s="4">
        <f>SUM(Sheet1!OU66)</f>
        <v>0</v>
      </c>
      <c r="BL58" s="4">
        <f>SUM(Sheet1!PY66,Sheet1!QK66)</f>
        <v>4</v>
      </c>
      <c r="BM58" s="4">
        <f>SUM(Sheet1!PZ66:QA66,Sheet1!QL66:QM66)</f>
        <v>68</v>
      </c>
      <c r="BN58" s="4">
        <f>SUM(Sheet1!QB66,Sheet1!QN66)</f>
        <v>26</v>
      </c>
      <c r="BO58" s="4">
        <f>SUM(Sheet1!QO66:QV66,Sheet1!QY66:QZ66)</f>
        <v>392</v>
      </c>
      <c r="BP58" s="4">
        <f>SUM(Sheet1!QC66:QJ66,Sheet1!QW66:QX66)</f>
        <v>907</v>
      </c>
      <c r="BQ58" s="4">
        <f>SUM(Sheet1!NT66)</f>
        <v>6</v>
      </c>
      <c r="BR58" s="4">
        <f>Sheet1!KR66</f>
        <v>12</v>
      </c>
      <c r="BS58" s="4">
        <f>Sheet1!KS66</f>
        <v>1</v>
      </c>
      <c r="BT58" s="4">
        <f>Sheet1!KU66</f>
        <v>0</v>
      </c>
      <c r="BU58" s="4">
        <f>Sheet1!KV66</f>
        <v>0</v>
      </c>
      <c r="BV58" s="4">
        <f>Sheet1!ZU66</f>
        <v>14</v>
      </c>
      <c r="BW58" s="4">
        <f>Sheet1!ZV66</f>
        <v>4</v>
      </c>
      <c r="BX58" s="4">
        <f>SUM(Sheet1!XI66:XJ66)</f>
        <v>42</v>
      </c>
      <c r="BY58" s="4">
        <f>SUM(Sheet1!YO66:YP66)</f>
        <v>9</v>
      </c>
      <c r="BZ58" s="70">
        <f>IFERROR(SUM(Sheet1!XM66:XN66)/SUM(Sheet1!YA66:YB66),"")</f>
        <v>1</v>
      </c>
      <c r="CA58" s="70">
        <f>IFERROR(SUM(Sheet1!XO66:XP66,Sheet1!XQ66,Sheet1!XV66)/SUM(Sheet1!YC66:YD66,Sheet1!YE66,Sheet1!YJ66),"")</f>
        <v>1</v>
      </c>
      <c r="CB58" s="70">
        <f>IFERROR(SUM(Sheet1!XR66:XU66,Sheet1!XW66:XZ66)/SUM(Sheet1!YF66:YI66,Sheet1!YK66:YN66),"")</f>
        <v>1</v>
      </c>
      <c r="CC58" s="72">
        <f>SUM(Sheet1!YW66)</f>
        <v>6</v>
      </c>
      <c r="CD58" s="72">
        <f>Sheet1!YU66</f>
        <v>6</v>
      </c>
      <c r="CE58" s="72">
        <f>Sheet1!YV66</f>
        <v>74</v>
      </c>
      <c r="CF58" s="70">
        <f>IFERROR(Sheet1!YW66/Sheet1!ZB66,"")</f>
        <v>0.66666666666666663</v>
      </c>
      <c r="CG58" s="70">
        <f>IFERROR(Sheet1!YU66/Sheet1!YZ66,"")</f>
        <v>0.46153846153846156</v>
      </c>
      <c r="CH58" s="70">
        <f>IFERROR(Sheet1!YV66/Sheet1!ZA66,"")</f>
        <v>0.78723404255319152</v>
      </c>
      <c r="CI58" s="72">
        <f>Sheet1!ZC66</f>
        <v>852</v>
      </c>
      <c r="CJ58" s="72">
        <f>Sheet1!ZD66</f>
        <v>86</v>
      </c>
      <c r="CK58" s="72">
        <f>Sheet1!ZE66</f>
        <v>347</v>
      </c>
      <c r="CL58" s="70">
        <f>IFERROR(Sheet1!ZK66/Sheet1!ZH66,"")</f>
        <v>0</v>
      </c>
      <c r="CM58" s="70">
        <f>IFERROR(Sheet1!ZJ66/Sheet1!ZG66,"")</f>
        <v>1</v>
      </c>
      <c r="CN58" s="70">
        <f>IFERROR((Sheet1!ZI66-Sheet1!ZK66)/(Sheet1!ZF66-Sheet1!ZH66),"")</f>
        <v>0.46875</v>
      </c>
      <c r="CO58" s="70">
        <f>IFERROR(Sheet1!ZQ66/Sheet1!ZN66,"")</f>
        <v>1</v>
      </c>
      <c r="CP58" s="70">
        <f>IFERROR(Sheet1!ZT66/Sheet1!ZN66,"")</f>
        <v>1</v>
      </c>
      <c r="CQ58" s="70">
        <f>IFERROR(Sheet1!ZP66/Sheet1!ZM66,"")</f>
        <v>1</v>
      </c>
      <c r="CR58" s="70">
        <f>IFERROR(Sheet1!ZS66/Sheet1!ZM66,"")</f>
        <v>1</v>
      </c>
      <c r="CS58" s="70">
        <f>IFERROR((Sheet1!ZO66-Sheet1!ZQ66)/(Sheet1!ZL66-Sheet1!ZN66),"")</f>
        <v>0.36666666666666664</v>
      </c>
      <c r="CT58" s="70">
        <f>IFERROR((Sheet1!ZR66-Sheet1!ZT66)/(Sheet1!ZL66-Sheet1!ZN66),"")</f>
        <v>0.46666666666666667</v>
      </c>
    </row>
    <row r="59" spans="1:98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Erurune</v>
      </c>
      <c r="C59" s="4">
        <f>SUM(Sheet1!G67:R67)</f>
        <v>0</v>
      </c>
      <c r="D59" s="4">
        <f>SUM(Sheet1!U67:V67,Sheet1!Y67:Z67,Sheet1!AC67:AD67,Sheet1!AG67:AH67,Sheet1!AK67:AL67,Sheet1!AO67:AP67)</f>
        <v>0</v>
      </c>
      <c r="E59" s="4">
        <f>SUM(Sheet1!S67:T67,Sheet1!W67:X67,Sheet1!AA67:AB67,Sheet1!AE67:AF67,Sheet1!AI67:AJ67,Sheet1!AM67:AN67)</f>
        <v>0</v>
      </c>
      <c r="F59" s="4">
        <f>SUM(Sheet1!G67,Sheet1!I67,Sheet1!K67,Sheet1!M67,Sheet1!O67,Sheet1!Q67)</f>
        <v>0</v>
      </c>
      <c r="G59" s="4">
        <f>SUM(Sheet1!U67,Sheet1!Y67,Sheet1!AC67,Sheet1!AG67,Sheet1!AK67,Sheet1!AO67)</f>
        <v>0</v>
      </c>
      <c r="H59" s="4">
        <f>SUM(Sheet1!S67,Sheet1!W67,Sheet1!AA67,Sheet1!AE67,Sheet1!AI67,Sheet1!AM67)</f>
        <v>0</v>
      </c>
      <c r="I59" s="4">
        <f t="shared" si="12"/>
        <v>0</v>
      </c>
      <c r="J59" s="4">
        <f t="shared" si="13"/>
        <v>0</v>
      </c>
      <c r="K59" s="4">
        <f>SUM(Sheet1!AU67:AX67)</f>
        <v>0</v>
      </c>
      <c r="L59" s="4">
        <f>SUM(Sheet1!AU67,Sheet1!AW67)</f>
        <v>0</v>
      </c>
      <c r="M59" s="4">
        <f>SUM(Sheet1!LX67:MC67,Sheet1!MV67:NA67)</f>
        <v>0</v>
      </c>
      <c r="N59" s="4">
        <f>SUM(Sheet1!ME67,Sheet1!MG67,Sheet1!MI67,Sheet1!MK67,Sheet1!MM67,Sheet1!MO67,Sheet1!MQ67,Sheet1!MS67,Sheet1!MU67,Sheet1!NC67,Sheet1!NE67,Sheet1!NG67,Sheet1!NI67,Sheet1!NK67,Sheet1!NM67,Sheet1!NO67,Sheet1!NQ67,Sheet1!NS67)</f>
        <v>0</v>
      </c>
      <c r="O59" s="4">
        <f>SUM(Sheet1!MD67,Sheet1!MF67,Sheet1!MH67,Sheet1!MJ67,Sheet1!ML67,Sheet1!MN67,Sheet1!MP67,Sheet1!MR67,Sheet1!MT67,Sheet1!NB67,Sheet1!ND67,Sheet1!NF67,Sheet1!NH67,Sheet1!NJ67,Sheet1!NL67,Sheet1!NN67,Sheet1!NP67,Sheet1!NR67)</f>
        <v>0</v>
      </c>
      <c r="P59" s="4">
        <f>SUM(Sheet1!LX67:MC67)</f>
        <v>0</v>
      </c>
      <c r="Q59" s="4">
        <f>SUM(Sheet1!ME67,Sheet1!MG67,Sheet1!MI67,Sheet1!MK67,Sheet1!MM67,Sheet1!MO67,Sheet1!MQ67,Sheet1!MS67,Sheet1!MU67)</f>
        <v>0</v>
      </c>
      <c r="R59" s="4">
        <f>SUM(Sheet1!MD67,Sheet1!MF67,Sheet1!MH67,Sheet1!MJ67,Sheet1!ML67,Sheet1!MN67,Sheet1!MP67,Sheet1!MR67,Sheet1!MT67)</f>
        <v>0</v>
      </c>
      <c r="S59" s="4">
        <f t="shared" si="14"/>
        <v>0</v>
      </c>
      <c r="T59" s="4">
        <f t="shared" si="15"/>
        <v>0</v>
      </c>
      <c r="U59" s="4">
        <f>SUM(Sheet1!KA67:KB67,Sheet1!KD67:KE67,Sheet1!KG67:KH67,Sheet1!KJ67:KK67)</f>
        <v>40</v>
      </c>
      <c r="V59" s="4">
        <f>SUM(Sheet1!KA67,Sheet1!KD67,Sheet1!KG67,Sheet1!KJ67)</f>
        <v>3</v>
      </c>
      <c r="W59" s="4">
        <f>SUM(Sheet1!BC67:BT67)</f>
        <v>0</v>
      </c>
      <c r="X59" s="4">
        <f>SUM(Sheet1!BC67,Sheet1!BE67,Sheet1!BG67,Sheet1!BI67,Sheet1!BK67,Sheet1!BM67,Sheet1!BO67,Sheet1!BQ67,Sheet1!BS67)</f>
        <v>0</v>
      </c>
      <c r="Y59" s="4">
        <f>SUM(Sheet1!BU67:CF67)</f>
        <v>2</v>
      </c>
      <c r="Z59" s="4">
        <f>SUM(Sheet1!CI67:CJ67,Sheet1!CM67:CN67,Sheet1!CQ67:CR67,Sheet1!CU67:CV67,Sheet1!CY67:CZ67,Sheet1!DC67:DD67)</f>
        <v>5</v>
      </c>
      <c r="AA59" s="4">
        <f>SUM(Sheet1!CG67:CH67,Sheet1!CK67:CL67,Sheet1!CO67:CP67,Sheet1!CS67:CT67,Sheet1!CW67:CX67,Sheet1!DA67:DB67)</f>
        <v>16</v>
      </c>
      <c r="AB59" s="4">
        <f>SUM(Sheet1!BU67,Sheet1!BW67,Sheet1!BY67,Sheet1!CA67,Sheet1!CC67,Sheet1!CE67)</f>
        <v>0</v>
      </c>
      <c r="AC59" s="4">
        <f>SUM(Sheet1!CI67,Sheet1!CM67,Sheet1!CQ67,Sheet1!CU67,Sheet1!CY67,Sheet1!DC67)</f>
        <v>1</v>
      </c>
      <c r="AD59" s="4">
        <f>SUM(Sheet1!CG67,Sheet1!CK67,Sheet1!CO67,Sheet1!CS67,Sheet1!CW67,Sheet1!DA67)</f>
        <v>0</v>
      </c>
      <c r="AE59" s="4">
        <f t="shared" si="16"/>
        <v>23</v>
      </c>
      <c r="AF59" s="4">
        <f t="shared" si="17"/>
        <v>1</v>
      </c>
      <c r="AG59" s="4">
        <f>SUM(Sheet1!DI67:DT67)</f>
        <v>0</v>
      </c>
      <c r="AH59" s="4">
        <f>SUM(Sheet1!DG67:DH67,Sheet1!DW67:DX67,Sheet1!EA67:EB67,Sheet1!EE67:EF67,Sheet1!EI67:EJ67,Sheet1!EM67:EN67,Sheet1!EQ67:ER67)</f>
        <v>32</v>
      </c>
      <c r="AI59" s="4">
        <f>SUM(Sheet1!DU67:DV67,Sheet1!DY67:DZ67,Sheet1!EC67:ED67,Sheet1!EG67:EH67,Sheet1!EK67:EL67,Sheet1!EO67:EP67)</f>
        <v>25</v>
      </c>
      <c r="AJ59" s="4">
        <f>SUM(Sheet1!DI67,Sheet1!DK67,Sheet1!DM67,Sheet1!DO67,Sheet1!DQ67,Sheet1!DS67)</f>
        <v>0</v>
      </c>
      <c r="AK59" s="4">
        <f>SUM(Sheet1!DG67,Sheet1!DW67,Sheet1!EA67,Sheet1!EE67,Sheet1!EI67,Sheet1!EM67,Sheet1!EQ67)</f>
        <v>1</v>
      </c>
      <c r="AL59" s="4">
        <f>SUM(Sheet1!DU67,Sheet1!DY67,Sheet1!EC67,Sheet1!EG67,Sheet1!EK67,Sheet1!EO67)</f>
        <v>0</v>
      </c>
      <c r="AM59" s="4">
        <f t="shared" si="18"/>
        <v>57</v>
      </c>
      <c r="AN59" s="4">
        <f t="shared" si="19"/>
        <v>1</v>
      </c>
      <c r="AO59" s="4">
        <f>SUM(Sheet1!ES67:FD67)</f>
        <v>3</v>
      </c>
      <c r="AP59" s="4">
        <f>SUM(Sheet1!FG67:FH67,Sheet1!FK67:FL67,Sheet1!FO67:FP67,Sheet1!FS67:FT67,Sheet1!FW67:FX67,Sheet1!GA67:GB67)</f>
        <v>14</v>
      </c>
      <c r="AQ59" s="4">
        <f>SUM(Sheet1!FE67:FF67,Sheet1!FI67:FJ67,Sheet1!FM67:FN67,Sheet1!FQ67:FR67,Sheet1!FU67:FV67,Sheet1!FY67:FZ67)</f>
        <v>22</v>
      </c>
      <c r="AR59" s="4">
        <f>SUM(Sheet1!ES67,Sheet1!EU67,Sheet1!EW67,Sheet1!EY67,Sheet1!FA67,Sheet1!FC67)</f>
        <v>0</v>
      </c>
      <c r="AS59" s="4">
        <f>SUM(Sheet1!FG67,Sheet1!FK67,Sheet1!FO67,Sheet1!FS67,Sheet1!FW67,Sheet1!GA67)</f>
        <v>1</v>
      </c>
      <c r="AT59" s="4">
        <f>SUM(Sheet1!FY67,Sheet1!FU67,Sheet1!FQ67,Sheet1!FM67,Sheet1!FI67,Sheet1!FE67)</f>
        <v>1</v>
      </c>
      <c r="AU59" s="4">
        <f t="shared" si="20"/>
        <v>39</v>
      </c>
      <c r="AV59" s="4">
        <f t="shared" si="21"/>
        <v>2</v>
      </c>
      <c r="AW59" s="4">
        <f>SUM(Sheet1!IN67:IS67,Sheet1!JG67:JL67)</f>
        <v>0</v>
      </c>
      <c r="AX59" s="4">
        <f>SUM(Sheet1!IU67,Sheet1!IW67,Sheet1!IY67,Sheet1!JA67,Sheet1!JC67,Sheet1!JE67,Sheet1!IM67,Sheet1!JF67,Sheet1!JN67,Sheet1!JP67,Sheet1!JR67,Sheet1!JT67,Sheet1!JV67,Sheet1!JX67)</f>
        <v>4</v>
      </c>
      <c r="AY59" s="4">
        <f>SUM(Sheet1!JW67,Sheet1!JU67,Sheet1!JS67,Sheet1!JQ67,Sheet1!JO67,Sheet1!JM67,Sheet1!JD67,Sheet1!JB67,Sheet1!IZ67,Sheet1!IX67,Sheet1!IV67,Sheet1!IT67)</f>
        <v>0</v>
      </c>
      <c r="AZ59" s="4">
        <f>SUM(Sheet1!IN67:IS67)</f>
        <v>0</v>
      </c>
      <c r="BA59" s="4">
        <f>SUM(Sheet1!IM67,Sheet1!IU67,Sheet1!IW67,Sheet1!IY67,Sheet1!JA67,Sheet1!JC67,Sheet1!JE67)</f>
        <v>3</v>
      </c>
      <c r="BB59" s="4">
        <f>SUM(Sheet1!IT67,Sheet1!IV67,Sheet1!IX67,Sheet1!IZ67,Sheet1!JB67,Sheet1!JD67)</f>
        <v>0</v>
      </c>
      <c r="BC59" s="4">
        <f t="shared" si="22"/>
        <v>4</v>
      </c>
      <c r="BD59" s="4">
        <f t="shared" si="23"/>
        <v>3</v>
      </c>
      <c r="BE59" s="4">
        <f>SUM(Sheet1!OV67,Sheet1!PH67)</f>
        <v>0</v>
      </c>
      <c r="BF59" s="4">
        <f>SUM(Sheet1!OW67:OX67,Sheet1!PI67:PJ67)</f>
        <v>0</v>
      </c>
      <c r="BG59" s="4">
        <f>SUM(Sheet1!OY67,Sheet1!PK67)</f>
        <v>0</v>
      </c>
      <c r="BH59" s="4">
        <f>SUM(Sheet1!PL67:PS67,Sheet1!PV67:PW67)</f>
        <v>4</v>
      </c>
      <c r="BI59" s="4">
        <f>SUM(Sheet1!PT67:PU67,Sheet1!OZ67:PG67)</f>
        <v>5</v>
      </c>
      <c r="BJ59" s="4">
        <f>SUM(Sheet1!OT67)</f>
        <v>0</v>
      </c>
      <c r="BK59" s="4">
        <f>SUM(Sheet1!OU67)</f>
        <v>0</v>
      </c>
      <c r="BL59" s="4">
        <f>SUM(Sheet1!PY67,Sheet1!QK67)</f>
        <v>0</v>
      </c>
      <c r="BM59" s="4">
        <f>SUM(Sheet1!PZ67:QA67,Sheet1!QL67:QM67)</f>
        <v>0</v>
      </c>
      <c r="BN59" s="4">
        <f>SUM(Sheet1!QB67,Sheet1!QN67)</f>
        <v>0</v>
      </c>
      <c r="BO59" s="4">
        <f>SUM(Sheet1!QO67:QV67,Sheet1!QY67:QZ67)</f>
        <v>29</v>
      </c>
      <c r="BP59" s="4">
        <f>SUM(Sheet1!QC67:QJ67,Sheet1!QW67:QX67)</f>
        <v>100</v>
      </c>
      <c r="BQ59" s="4">
        <f>SUM(Sheet1!NT67)</f>
        <v>1</v>
      </c>
      <c r="BR59" s="4">
        <f>Sheet1!KR67</f>
        <v>0</v>
      </c>
      <c r="BS59" s="4">
        <f>Sheet1!KS67</f>
        <v>0</v>
      </c>
      <c r="BT59" s="4">
        <f>Sheet1!KU67</f>
        <v>0</v>
      </c>
      <c r="BU59" s="4">
        <f>Sheet1!KV67</f>
        <v>0</v>
      </c>
      <c r="BV59" s="4">
        <f>Sheet1!ZU67</f>
        <v>0</v>
      </c>
      <c r="BW59" s="4">
        <f>Sheet1!ZV67</f>
        <v>0</v>
      </c>
      <c r="BX59" s="4">
        <f>SUM(Sheet1!XI67:XJ67)</f>
        <v>8</v>
      </c>
      <c r="BY59" s="4">
        <f>SUM(Sheet1!YO67:YP67)</f>
        <v>0</v>
      </c>
      <c r="BZ59" s="70" t="str">
        <f>IFERROR(SUM(Sheet1!XM67:XN67)/SUM(Sheet1!YA67:YB67),"")</f>
        <v/>
      </c>
      <c r="CA59" s="70" t="str">
        <f>IFERROR(SUM(Sheet1!XO67:XP67,Sheet1!XQ67,Sheet1!XV67)/SUM(Sheet1!YC67:YD67,Sheet1!YE67,Sheet1!YJ67),"")</f>
        <v/>
      </c>
      <c r="CB59" s="70" t="str">
        <f>IFERROR(SUM(Sheet1!XR67:XU67,Sheet1!XW67:XZ67)/SUM(Sheet1!YF67:YI67,Sheet1!YK67:YN67),"")</f>
        <v/>
      </c>
      <c r="CC59" s="72">
        <f>SUM(Sheet1!YW67)</f>
        <v>0</v>
      </c>
      <c r="CD59" s="72">
        <f>Sheet1!YU67</f>
        <v>0</v>
      </c>
      <c r="CE59" s="72">
        <f>Sheet1!YV67</f>
        <v>0</v>
      </c>
      <c r="CF59" s="70" t="str">
        <f>IFERROR(Sheet1!YW67/Sheet1!ZB67,"")</f>
        <v/>
      </c>
      <c r="CG59" s="70" t="str">
        <f>IFERROR(Sheet1!YU67/Sheet1!YZ67,"")</f>
        <v/>
      </c>
      <c r="CH59" s="70" t="str">
        <f>IFERROR(Sheet1!YV67/Sheet1!ZA67,"")</f>
        <v/>
      </c>
      <c r="CI59" s="72">
        <f>Sheet1!ZC67</f>
        <v>0</v>
      </c>
      <c r="CJ59" s="72">
        <f>Sheet1!ZD67</f>
        <v>0</v>
      </c>
      <c r="CK59" s="72">
        <f>Sheet1!ZE67</f>
        <v>0</v>
      </c>
      <c r="CL59" s="70" t="str">
        <f>IFERROR(Sheet1!ZK67/Sheet1!ZH67,"")</f>
        <v/>
      </c>
      <c r="CM59" s="70" t="str">
        <f>IFERROR(Sheet1!ZJ67/Sheet1!ZG67,"")</f>
        <v/>
      </c>
      <c r="CN59" s="70" t="str">
        <f>IFERROR((Sheet1!ZI67-Sheet1!ZK67)/(Sheet1!ZF67-Sheet1!ZH67),"")</f>
        <v/>
      </c>
      <c r="CO59" s="70" t="str">
        <f>IFERROR(Sheet1!ZQ67/Sheet1!ZN67,"")</f>
        <v/>
      </c>
      <c r="CP59" s="70" t="str">
        <f>IFERROR(Sheet1!ZT67/Sheet1!ZN67,"")</f>
        <v/>
      </c>
      <c r="CQ59" s="70" t="str">
        <f>IFERROR(Sheet1!ZP67/Sheet1!ZM67,"")</f>
        <v/>
      </c>
      <c r="CR59" s="70" t="str">
        <f>IFERROR(Sheet1!ZS67/Sheet1!ZM67,"")</f>
        <v/>
      </c>
      <c r="CS59" s="70" t="str">
        <f>IFERROR((Sheet1!ZO67-Sheet1!ZQ67)/(Sheet1!ZL67-Sheet1!ZN67),"")</f>
        <v/>
      </c>
      <c r="CT59" s="70" t="str">
        <f>IFERROR((Sheet1!ZR67-Sheet1!ZT67)/(Sheet1!ZL67-Sheet1!ZN67),"")</f>
        <v/>
      </c>
    </row>
    <row r="60" spans="1:98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Limbue</v>
      </c>
      <c r="C60" s="4">
        <f>SUM(Sheet1!G68:R68)</f>
        <v>0</v>
      </c>
      <c r="D60" s="4">
        <f>SUM(Sheet1!U68:V68,Sheet1!Y68:Z68,Sheet1!AC68:AD68,Sheet1!AG68:AH68,Sheet1!AK68:AL68,Sheet1!AO68:AP68)</f>
        <v>0</v>
      </c>
      <c r="E60" s="4">
        <f>SUM(Sheet1!S68:T68,Sheet1!W68:X68,Sheet1!AA68:AB68,Sheet1!AE68:AF68,Sheet1!AI68:AJ68,Sheet1!AM68:AN68)</f>
        <v>0</v>
      </c>
      <c r="F60" s="4">
        <f>SUM(Sheet1!G68,Sheet1!I68,Sheet1!K68,Sheet1!M68,Sheet1!O68,Sheet1!Q68)</f>
        <v>0</v>
      </c>
      <c r="G60" s="4">
        <f>SUM(Sheet1!U68,Sheet1!Y68,Sheet1!AC68,Sheet1!AG68,Sheet1!AK68,Sheet1!AO68)</f>
        <v>0</v>
      </c>
      <c r="H60" s="4">
        <f>SUM(Sheet1!S68,Sheet1!W68,Sheet1!AA68,Sheet1!AE68,Sheet1!AI68,Sheet1!AM68)</f>
        <v>0</v>
      </c>
      <c r="I60" s="4">
        <f t="shared" si="12"/>
        <v>0</v>
      </c>
      <c r="J60" s="4">
        <f t="shared" si="13"/>
        <v>0</v>
      </c>
      <c r="K60" s="4">
        <f>SUM(Sheet1!AU68:AX68)</f>
        <v>0</v>
      </c>
      <c r="L60" s="4">
        <f>SUM(Sheet1!AU68,Sheet1!AW68)</f>
        <v>0</v>
      </c>
      <c r="M60" s="4">
        <f>SUM(Sheet1!LX68:MC68,Sheet1!MV68:NA68)</f>
        <v>0</v>
      </c>
      <c r="N60" s="4">
        <f>SUM(Sheet1!ME68,Sheet1!MG68,Sheet1!MI68,Sheet1!MK68,Sheet1!MM68,Sheet1!MO68,Sheet1!MQ68,Sheet1!MS68,Sheet1!MU68,Sheet1!NC68,Sheet1!NE68,Sheet1!NG68,Sheet1!NI68,Sheet1!NK68,Sheet1!NM68,Sheet1!NO68,Sheet1!NQ68,Sheet1!NS68)</f>
        <v>0</v>
      </c>
      <c r="O60" s="4">
        <f>SUM(Sheet1!MD68,Sheet1!MF68,Sheet1!MH68,Sheet1!MJ68,Sheet1!ML68,Sheet1!MN68,Sheet1!MP68,Sheet1!MR68,Sheet1!MT68,Sheet1!NB68,Sheet1!ND68,Sheet1!NF68,Sheet1!NH68,Sheet1!NJ68,Sheet1!NL68,Sheet1!NN68,Sheet1!NP68,Sheet1!NR68)</f>
        <v>0</v>
      </c>
      <c r="P60" s="4">
        <f>SUM(Sheet1!LX68:MC68)</f>
        <v>0</v>
      </c>
      <c r="Q60" s="4">
        <f>SUM(Sheet1!ME68,Sheet1!MG68,Sheet1!MI68,Sheet1!MK68,Sheet1!MM68,Sheet1!MO68,Sheet1!MQ68,Sheet1!MS68,Sheet1!MU68)</f>
        <v>0</v>
      </c>
      <c r="R60" s="4">
        <f>SUM(Sheet1!MD68,Sheet1!MF68,Sheet1!MH68,Sheet1!MJ68,Sheet1!ML68,Sheet1!MN68,Sheet1!MP68,Sheet1!MR68,Sheet1!MT68)</f>
        <v>0</v>
      </c>
      <c r="S60" s="4">
        <f t="shared" si="14"/>
        <v>0</v>
      </c>
      <c r="T60" s="4">
        <f t="shared" si="15"/>
        <v>0</v>
      </c>
      <c r="U60" s="4">
        <f>SUM(Sheet1!KA68:KB68,Sheet1!KD68:KE68,Sheet1!KG68:KH68,Sheet1!KJ68:KK68)</f>
        <v>44</v>
      </c>
      <c r="V60" s="4">
        <f>SUM(Sheet1!KA68,Sheet1!KD68,Sheet1!KG68,Sheet1!KJ68)</f>
        <v>3</v>
      </c>
      <c r="W60" s="4">
        <f>SUM(Sheet1!BC68:BT68)</f>
        <v>16</v>
      </c>
      <c r="X60" s="4">
        <f>SUM(Sheet1!BC68,Sheet1!BE68,Sheet1!BG68,Sheet1!BI68,Sheet1!BK68,Sheet1!BM68,Sheet1!BO68,Sheet1!BQ68,Sheet1!BS68)</f>
        <v>0</v>
      </c>
      <c r="Y60" s="4">
        <f>SUM(Sheet1!BU68:CF68)</f>
        <v>0</v>
      </c>
      <c r="Z60" s="4">
        <f>SUM(Sheet1!CI68:CJ68,Sheet1!CM68:CN68,Sheet1!CQ68:CR68,Sheet1!CU68:CV68,Sheet1!CY68:CZ68,Sheet1!DC68:DD68)</f>
        <v>1</v>
      </c>
      <c r="AA60" s="4">
        <f>SUM(Sheet1!CG68:CH68,Sheet1!CK68:CL68,Sheet1!CO68:CP68,Sheet1!CS68:CT68,Sheet1!CW68:CX68,Sheet1!DA68:DB68)</f>
        <v>13</v>
      </c>
      <c r="AB60" s="4">
        <f>SUM(Sheet1!BU68,Sheet1!BW68,Sheet1!BY68,Sheet1!CA68,Sheet1!CC68,Sheet1!CE68)</f>
        <v>0</v>
      </c>
      <c r="AC60" s="4">
        <f>SUM(Sheet1!CI68,Sheet1!CM68,Sheet1!CQ68,Sheet1!CU68,Sheet1!CY68,Sheet1!DC68)</f>
        <v>0</v>
      </c>
      <c r="AD60" s="4">
        <f>SUM(Sheet1!CG68,Sheet1!CK68,Sheet1!CO68,Sheet1!CS68,Sheet1!CW68,Sheet1!DA68)</f>
        <v>2</v>
      </c>
      <c r="AE60" s="4">
        <f t="shared" si="16"/>
        <v>14</v>
      </c>
      <c r="AF60" s="4">
        <f t="shared" si="17"/>
        <v>2</v>
      </c>
      <c r="AG60" s="4">
        <f>SUM(Sheet1!DI68:DT68)</f>
        <v>0</v>
      </c>
      <c r="AH60" s="4">
        <f>SUM(Sheet1!DG68:DH68,Sheet1!DW68:DX68,Sheet1!EA68:EB68,Sheet1!EE68:EF68,Sheet1!EI68:EJ68,Sheet1!EM68:EN68,Sheet1!EQ68:ER68)</f>
        <v>40</v>
      </c>
      <c r="AI60" s="4">
        <f>SUM(Sheet1!DU68:DV68,Sheet1!DY68:DZ68,Sheet1!EC68:ED68,Sheet1!EG68:EH68,Sheet1!EK68:EL68,Sheet1!EO68:EP68)</f>
        <v>47</v>
      </c>
      <c r="AJ60" s="4">
        <f>SUM(Sheet1!DI68,Sheet1!DK68,Sheet1!DM68,Sheet1!DO68,Sheet1!DQ68,Sheet1!DS68)</f>
        <v>0</v>
      </c>
      <c r="AK60" s="4">
        <f>SUM(Sheet1!DG68,Sheet1!DW68,Sheet1!EA68,Sheet1!EE68,Sheet1!EI68,Sheet1!EM68,Sheet1!EQ68)</f>
        <v>1</v>
      </c>
      <c r="AL60" s="4">
        <f>SUM(Sheet1!DU68,Sheet1!DY68,Sheet1!EC68,Sheet1!EG68,Sheet1!EK68,Sheet1!EO68)</f>
        <v>0</v>
      </c>
      <c r="AM60" s="4">
        <f t="shared" si="18"/>
        <v>87</v>
      </c>
      <c r="AN60" s="4">
        <f t="shared" si="19"/>
        <v>1</v>
      </c>
      <c r="AO60" s="4">
        <f>SUM(Sheet1!ES68:FD68)</f>
        <v>0</v>
      </c>
      <c r="AP60" s="4">
        <f>SUM(Sheet1!FG68:FH68,Sheet1!FK68:FL68,Sheet1!FO68:FP68,Sheet1!FS68:FT68,Sheet1!FW68:FX68,Sheet1!GA68:GB68)</f>
        <v>4</v>
      </c>
      <c r="AQ60" s="4">
        <f>SUM(Sheet1!FE68:FF68,Sheet1!FI68:FJ68,Sheet1!FM68:FN68,Sheet1!FQ68:FR68,Sheet1!FU68:FV68,Sheet1!FY68:FZ68)</f>
        <v>9</v>
      </c>
      <c r="AR60" s="4">
        <f>SUM(Sheet1!ES68,Sheet1!EU68,Sheet1!EW68,Sheet1!EY68,Sheet1!FA68,Sheet1!FC68)</f>
        <v>0</v>
      </c>
      <c r="AS60" s="4">
        <f>SUM(Sheet1!FG68,Sheet1!FK68,Sheet1!FO68,Sheet1!FS68,Sheet1!FW68,Sheet1!GA68)</f>
        <v>2</v>
      </c>
      <c r="AT60" s="4">
        <f>SUM(Sheet1!FY68,Sheet1!FU68,Sheet1!FQ68,Sheet1!FM68,Sheet1!FI68,Sheet1!FE68)</f>
        <v>2</v>
      </c>
      <c r="AU60" s="4">
        <f t="shared" si="20"/>
        <v>13</v>
      </c>
      <c r="AV60" s="4">
        <f t="shared" si="21"/>
        <v>4</v>
      </c>
      <c r="AW60" s="4">
        <f>SUM(Sheet1!IN68:IS68,Sheet1!JG68:JL68)</f>
        <v>0</v>
      </c>
      <c r="AX60" s="4">
        <f>SUM(Sheet1!IU68,Sheet1!IW68,Sheet1!IY68,Sheet1!JA68,Sheet1!JC68,Sheet1!JE68,Sheet1!IM68,Sheet1!JF68,Sheet1!JN68,Sheet1!JP68,Sheet1!JR68,Sheet1!JT68,Sheet1!JV68,Sheet1!JX68)</f>
        <v>3</v>
      </c>
      <c r="AY60" s="4">
        <f>SUM(Sheet1!JW68,Sheet1!JU68,Sheet1!JS68,Sheet1!JQ68,Sheet1!JO68,Sheet1!JM68,Sheet1!JD68,Sheet1!JB68,Sheet1!IZ68,Sheet1!IX68,Sheet1!IV68,Sheet1!IT68)</f>
        <v>0</v>
      </c>
      <c r="AZ60" s="4">
        <f>SUM(Sheet1!IN68:IS68)</f>
        <v>0</v>
      </c>
      <c r="BA60" s="4">
        <f>SUM(Sheet1!IM68,Sheet1!IU68,Sheet1!IW68,Sheet1!IY68,Sheet1!JA68,Sheet1!JC68,Sheet1!JE68)</f>
        <v>2</v>
      </c>
      <c r="BB60" s="4">
        <f>SUM(Sheet1!IT68,Sheet1!IV68,Sheet1!IX68,Sheet1!IZ68,Sheet1!JB68,Sheet1!JD68)</f>
        <v>0</v>
      </c>
      <c r="BC60" s="4">
        <f t="shared" si="22"/>
        <v>3</v>
      </c>
      <c r="BD60" s="4">
        <f t="shared" si="23"/>
        <v>2</v>
      </c>
      <c r="BE60" s="4">
        <f>SUM(Sheet1!OV68,Sheet1!PH68)</f>
        <v>0</v>
      </c>
      <c r="BF60" s="4">
        <f>SUM(Sheet1!OW68:OX68,Sheet1!PI68:PJ68)</f>
        <v>0</v>
      </c>
      <c r="BG60" s="4">
        <f>SUM(Sheet1!OY68,Sheet1!PK68)</f>
        <v>0</v>
      </c>
      <c r="BH60" s="4">
        <f>SUM(Sheet1!PL68:PS68,Sheet1!PV68:PW68)</f>
        <v>2</v>
      </c>
      <c r="BI60" s="4">
        <f>SUM(Sheet1!PT68:PU68,Sheet1!OZ68:PG68)</f>
        <v>6</v>
      </c>
      <c r="BJ60" s="4">
        <f>SUM(Sheet1!OT68)</f>
        <v>0</v>
      </c>
      <c r="BK60" s="4">
        <f>SUM(Sheet1!OU68)</f>
        <v>0</v>
      </c>
      <c r="BL60" s="4">
        <f>SUM(Sheet1!PY68,Sheet1!QK68)</f>
        <v>0</v>
      </c>
      <c r="BM60" s="4">
        <f>SUM(Sheet1!PZ68:QA68,Sheet1!QL68:QM68)</f>
        <v>0</v>
      </c>
      <c r="BN60" s="4">
        <f>SUM(Sheet1!QB68,Sheet1!QN68)</f>
        <v>0</v>
      </c>
      <c r="BO60" s="4">
        <f>SUM(Sheet1!QO68:QV68,Sheet1!QY68:QZ68)</f>
        <v>53</v>
      </c>
      <c r="BP60" s="4">
        <f>SUM(Sheet1!QC68:QJ68,Sheet1!QW68:QX68)</f>
        <v>111</v>
      </c>
      <c r="BQ60" s="4">
        <f>SUM(Sheet1!NT68)</f>
        <v>1</v>
      </c>
      <c r="BR60" s="4">
        <f>Sheet1!KR68</f>
        <v>1</v>
      </c>
      <c r="BS60" s="4">
        <f>Sheet1!KS68</f>
        <v>0</v>
      </c>
      <c r="BT60" s="4">
        <f>Sheet1!KU68</f>
        <v>0</v>
      </c>
      <c r="BU60" s="4">
        <f>Sheet1!KV68</f>
        <v>0</v>
      </c>
      <c r="BV60" s="4">
        <f>Sheet1!ZU68</f>
        <v>0</v>
      </c>
      <c r="BW60" s="4">
        <f>Sheet1!ZV68</f>
        <v>0</v>
      </c>
      <c r="BX60" s="4">
        <f>SUM(Sheet1!XI68:XJ68)</f>
        <v>8</v>
      </c>
      <c r="BY60" s="4">
        <f>SUM(Sheet1!YO68:YP68)</f>
        <v>0</v>
      </c>
      <c r="BZ60" s="70" t="str">
        <f>IFERROR(SUM(Sheet1!XM68:XN68)/SUM(Sheet1!YA68:YB68),"")</f>
        <v/>
      </c>
      <c r="CA60" s="70" t="str">
        <f>IFERROR(SUM(Sheet1!XO68:XP68,Sheet1!XQ68,Sheet1!XV68)/SUM(Sheet1!YC68:YD68,Sheet1!YE68,Sheet1!YJ68),"")</f>
        <v/>
      </c>
      <c r="CB60" s="70" t="str">
        <f>IFERROR(SUM(Sheet1!XR68:XU68,Sheet1!XW68:XZ68)/SUM(Sheet1!YF68:YI68,Sheet1!YK68:YN68),"")</f>
        <v/>
      </c>
      <c r="CC60" s="72">
        <f>SUM(Sheet1!YW68)</f>
        <v>0</v>
      </c>
      <c r="CD60" s="72">
        <f>Sheet1!YU68</f>
        <v>0</v>
      </c>
      <c r="CE60" s="72">
        <f>Sheet1!YV68</f>
        <v>0</v>
      </c>
      <c r="CF60" s="70" t="str">
        <f>IFERROR(Sheet1!YW68/Sheet1!ZB68,"")</f>
        <v/>
      </c>
      <c r="CG60" s="70" t="str">
        <f>IFERROR(Sheet1!YU68/Sheet1!YZ68,"")</f>
        <v/>
      </c>
      <c r="CH60" s="70" t="str">
        <f>IFERROR(Sheet1!YV68/Sheet1!ZA68,"")</f>
        <v/>
      </c>
      <c r="CI60" s="72">
        <f>Sheet1!ZC68</f>
        <v>0</v>
      </c>
      <c r="CJ60" s="72">
        <f>Sheet1!ZD68</f>
        <v>0</v>
      </c>
      <c r="CK60" s="72">
        <f>Sheet1!ZE68</f>
        <v>0</v>
      </c>
      <c r="CL60" s="70" t="str">
        <f>IFERROR(Sheet1!ZK68/Sheet1!ZH68,"")</f>
        <v/>
      </c>
      <c r="CM60" s="70" t="str">
        <f>IFERROR(Sheet1!ZJ68/Sheet1!ZG68,"")</f>
        <v/>
      </c>
      <c r="CN60" s="70" t="str">
        <f>IFERROR((Sheet1!ZI68-Sheet1!ZK68)/(Sheet1!ZF68-Sheet1!ZH68),"")</f>
        <v/>
      </c>
      <c r="CO60" s="70" t="str">
        <f>IFERROR(Sheet1!ZQ68/Sheet1!ZN68,"")</f>
        <v/>
      </c>
      <c r="CP60" s="70" t="str">
        <f>IFERROR(Sheet1!ZT68/Sheet1!ZN68,"")</f>
        <v/>
      </c>
      <c r="CQ60" s="70" t="str">
        <f>IFERROR(Sheet1!ZP68/Sheet1!ZM68,"")</f>
        <v/>
      </c>
      <c r="CR60" s="70" t="str">
        <f>IFERROR(Sheet1!ZS68/Sheet1!ZM68,"")</f>
        <v/>
      </c>
      <c r="CS60" s="70" t="str">
        <f>IFERROR((Sheet1!ZO68-Sheet1!ZQ68)/(Sheet1!ZL68-Sheet1!ZN68),"")</f>
        <v/>
      </c>
      <c r="CT60" s="70" t="str">
        <f>IFERROR((Sheet1!ZR68-Sheet1!ZT68)/(Sheet1!ZL68-Sheet1!ZN68),"")</f>
        <v/>
      </c>
    </row>
    <row r="61" spans="1:98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Lugela</v>
      </c>
      <c r="C61" s="4">
        <f>SUM(Sheet1!G69:R69)</f>
        <v>13</v>
      </c>
      <c r="D61" s="4">
        <f>SUM(Sheet1!U69:V69,Sheet1!Y69:Z69,Sheet1!AC69:AD69,Sheet1!AG69:AH69,Sheet1!AK69:AL69,Sheet1!AO69:AP69)</f>
        <v>10</v>
      </c>
      <c r="E61" s="4">
        <f>SUM(Sheet1!S69:T69,Sheet1!W69:X69,Sheet1!AA69:AB69,Sheet1!AE69:AF69,Sheet1!AI69:AJ69,Sheet1!AM69:AN69)</f>
        <v>17</v>
      </c>
      <c r="F61" s="4">
        <f>SUM(Sheet1!G69,Sheet1!I69,Sheet1!K69,Sheet1!M69,Sheet1!O69,Sheet1!Q69)</f>
        <v>1</v>
      </c>
      <c r="G61" s="4">
        <f>SUM(Sheet1!U69,Sheet1!Y69,Sheet1!AC69,Sheet1!AG69,Sheet1!AK69,Sheet1!AO69)</f>
        <v>0</v>
      </c>
      <c r="H61" s="4">
        <f>SUM(Sheet1!S69,Sheet1!W69,Sheet1!AA69,Sheet1!AE69,Sheet1!AI69,Sheet1!AM69)</f>
        <v>2</v>
      </c>
      <c r="I61" s="4">
        <f t="shared" si="12"/>
        <v>40</v>
      </c>
      <c r="J61" s="4">
        <f t="shared" si="13"/>
        <v>3</v>
      </c>
      <c r="K61" s="4">
        <f>SUM(Sheet1!AU69:AX69)</f>
        <v>89</v>
      </c>
      <c r="L61" s="4">
        <f>SUM(Sheet1!AU69,Sheet1!AW69)</f>
        <v>2</v>
      </c>
      <c r="M61" s="4">
        <f>SUM(Sheet1!LX69:MC69,Sheet1!MV69:NA69)</f>
        <v>0</v>
      </c>
      <c r="N61" s="4">
        <f>SUM(Sheet1!ME69,Sheet1!MG69,Sheet1!MI69,Sheet1!MK69,Sheet1!MM69,Sheet1!MO69,Sheet1!MQ69,Sheet1!MS69,Sheet1!MU69,Sheet1!NC69,Sheet1!NE69,Sheet1!NG69,Sheet1!NI69,Sheet1!NK69,Sheet1!NM69,Sheet1!NO69,Sheet1!NQ69,Sheet1!NS69)</f>
        <v>6</v>
      </c>
      <c r="O61" s="4">
        <f>SUM(Sheet1!MD69,Sheet1!MF69,Sheet1!MH69,Sheet1!MJ69,Sheet1!ML69,Sheet1!MN69,Sheet1!MP69,Sheet1!MR69,Sheet1!MT69,Sheet1!NB69,Sheet1!ND69,Sheet1!NF69,Sheet1!NH69,Sheet1!NJ69,Sheet1!NL69,Sheet1!NN69,Sheet1!NP69,Sheet1!NR69)</f>
        <v>3</v>
      </c>
      <c r="P61" s="4">
        <f>SUM(Sheet1!LX69:MC69)</f>
        <v>0</v>
      </c>
      <c r="Q61" s="4">
        <f>SUM(Sheet1!ME69,Sheet1!MG69,Sheet1!MI69,Sheet1!MK69,Sheet1!MM69,Sheet1!MO69,Sheet1!MQ69,Sheet1!MS69,Sheet1!MU69)</f>
        <v>2</v>
      </c>
      <c r="R61" s="4">
        <f>SUM(Sheet1!MD69,Sheet1!MF69,Sheet1!MH69,Sheet1!MJ69,Sheet1!ML69,Sheet1!MN69,Sheet1!MP69,Sheet1!MR69,Sheet1!MT69)</f>
        <v>0</v>
      </c>
      <c r="S61" s="4">
        <f t="shared" si="14"/>
        <v>9</v>
      </c>
      <c r="T61" s="4">
        <f t="shared" si="15"/>
        <v>2</v>
      </c>
      <c r="U61" s="4">
        <f>SUM(Sheet1!KA69:KB69,Sheet1!KD69:KE69,Sheet1!KG69:KH69,Sheet1!KJ69:KK69)</f>
        <v>116</v>
      </c>
      <c r="V61" s="4">
        <f>SUM(Sheet1!KA69,Sheet1!KD69,Sheet1!KG69,Sheet1!KJ69)</f>
        <v>8</v>
      </c>
      <c r="W61" s="4">
        <f>SUM(Sheet1!BC69:BT69)</f>
        <v>10</v>
      </c>
      <c r="X61" s="4">
        <f>SUM(Sheet1!BC69,Sheet1!BE69,Sheet1!BG69,Sheet1!BI69,Sheet1!BK69,Sheet1!BM69,Sheet1!BO69,Sheet1!BQ69,Sheet1!BS69)</f>
        <v>0</v>
      </c>
      <c r="Y61" s="4">
        <f>SUM(Sheet1!BU69:CF69)</f>
        <v>32</v>
      </c>
      <c r="Z61" s="4">
        <f>SUM(Sheet1!CI69:CJ69,Sheet1!CM69:CN69,Sheet1!CQ69:CR69,Sheet1!CU69:CV69,Sheet1!CY69:CZ69,Sheet1!DC69:DD69)</f>
        <v>58</v>
      </c>
      <c r="AA61" s="4">
        <f>SUM(Sheet1!CG69:CH69,Sheet1!CK69:CL69,Sheet1!CO69:CP69,Sheet1!CS69:CT69,Sheet1!CW69:CX69,Sheet1!DA69:DB69)</f>
        <v>145</v>
      </c>
      <c r="AB61" s="4">
        <f>SUM(Sheet1!BU69,Sheet1!BW69,Sheet1!BY69,Sheet1!CA69,Sheet1!CC69,Sheet1!CE69)</f>
        <v>0</v>
      </c>
      <c r="AC61" s="4">
        <f>SUM(Sheet1!CI69,Sheet1!CM69,Sheet1!CQ69,Sheet1!CU69,Sheet1!CY69,Sheet1!DC69)</f>
        <v>9</v>
      </c>
      <c r="AD61" s="4">
        <f>SUM(Sheet1!CG69,Sheet1!CK69,Sheet1!CO69,Sheet1!CS69,Sheet1!CW69,Sheet1!DA69)</f>
        <v>13</v>
      </c>
      <c r="AE61" s="4">
        <f t="shared" si="16"/>
        <v>235</v>
      </c>
      <c r="AF61" s="4">
        <f t="shared" si="17"/>
        <v>22</v>
      </c>
      <c r="AG61" s="4">
        <f>SUM(Sheet1!DI69:DT69)</f>
        <v>15</v>
      </c>
      <c r="AH61" s="4">
        <f>SUM(Sheet1!DG69:DH69,Sheet1!DW69:DX69,Sheet1!EA69:EB69,Sheet1!EE69:EF69,Sheet1!EI69:EJ69,Sheet1!EM69:EN69,Sheet1!EQ69:ER69)</f>
        <v>95</v>
      </c>
      <c r="AI61" s="4">
        <f>SUM(Sheet1!DU69:DV69,Sheet1!DY69:DZ69,Sheet1!EC69:ED69,Sheet1!EG69:EH69,Sheet1!EK69:EL69,Sheet1!EO69:EP69)</f>
        <v>212</v>
      </c>
      <c r="AJ61" s="4">
        <f>SUM(Sheet1!DI69,Sheet1!DK69,Sheet1!DM69,Sheet1!DO69,Sheet1!DQ69,Sheet1!DS69)</f>
        <v>1</v>
      </c>
      <c r="AK61" s="4">
        <f>SUM(Sheet1!DG69,Sheet1!DW69,Sheet1!EA69,Sheet1!EE69,Sheet1!EI69,Sheet1!EM69,Sheet1!EQ69)</f>
        <v>6</v>
      </c>
      <c r="AL61" s="4">
        <f>SUM(Sheet1!DU69,Sheet1!DY69,Sheet1!EC69,Sheet1!EG69,Sheet1!EK69,Sheet1!EO69)</f>
        <v>9</v>
      </c>
      <c r="AM61" s="4">
        <f t="shared" si="18"/>
        <v>322</v>
      </c>
      <c r="AN61" s="4">
        <f t="shared" si="19"/>
        <v>16</v>
      </c>
      <c r="AO61" s="4">
        <f>SUM(Sheet1!ES69:FD69)</f>
        <v>10</v>
      </c>
      <c r="AP61" s="4">
        <f>SUM(Sheet1!FG69:FH69,Sheet1!FK69:FL69,Sheet1!FO69:FP69,Sheet1!FS69:FT69,Sheet1!FW69:FX69,Sheet1!GA69:GB69)</f>
        <v>99</v>
      </c>
      <c r="AQ61" s="4">
        <f>SUM(Sheet1!FE69:FF69,Sheet1!FI69:FJ69,Sheet1!FM69:FN69,Sheet1!FQ69:FR69,Sheet1!FU69:FV69,Sheet1!FY69:FZ69)</f>
        <v>55</v>
      </c>
      <c r="AR61" s="4">
        <f>SUM(Sheet1!ES69,Sheet1!EU69,Sheet1!EW69,Sheet1!EY69,Sheet1!FA69,Sheet1!FC69)</f>
        <v>2</v>
      </c>
      <c r="AS61" s="4">
        <f>SUM(Sheet1!FG69,Sheet1!FK69,Sheet1!FO69,Sheet1!FS69,Sheet1!FW69,Sheet1!GA69)</f>
        <v>5</v>
      </c>
      <c r="AT61" s="4">
        <f>SUM(Sheet1!FY69,Sheet1!FU69,Sheet1!FQ69,Sheet1!FM69,Sheet1!FI69,Sheet1!FE69)</f>
        <v>6</v>
      </c>
      <c r="AU61" s="4">
        <f t="shared" si="20"/>
        <v>164</v>
      </c>
      <c r="AV61" s="4">
        <f t="shared" si="21"/>
        <v>13</v>
      </c>
      <c r="AW61" s="4">
        <f>SUM(Sheet1!IN69:IS69,Sheet1!JG69:JL69)</f>
        <v>1</v>
      </c>
      <c r="AX61" s="4">
        <f>SUM(Sheet1!IU69,Sheet1!IW69,Sheet1!IY69,Sheet1!JA69,Sheet1!JC69,Sheet1!JE69,Sheet1!IM69,Sheet1!JF69,Sheet1!JN69,Sheet1!JP69,Sheet1!JR69,Sheet1!JT69,Sheet1!JV69,Sheet1!JX69)</f>
        <v>8</v>
      </c>
      <c r="AY61" s="4">
        <f>SUM(Sheet1!JW69,Sheet1!JU69,Sheet1!JS69,Sheet1!JQ69,Sheet1!JO69,Sheet1!JM69,Sheet1!JD69,Sheet1!JB69,Sheet1!IZ69,Sheet1!IX69,Sheet1!IV69,Sheet1!IT69)</f>
        <v>2</v>
      </c>
      <c r="AZ61" s="4">
        <f>SUM(Sheet1!IN69:IS69)</f>
        <v>0</v>
      </c>
      <c r="BA61" s="4">
        <f>SUM(Sheet1!IM69,Sheet1!IU69,Sheet1!IW69,Sheet1!IY69,Sheet1!JA69,Sheet1!JC69,Sheet1!JE69)</f>
        <v>5</v>
      </c>
      <c r="BB61" s="4">
        <f>SUM(Sheet1!IT69,Sheet1!IV69,Sheet1!IX69,Sheet1!IZ69,Sheet1!JB69,Sheet1!JD69)</f>
        <v>1</v>
      </c>
      <c r="BC61" s="4">
        <f t="shared" si="22"/>
        <v>11</v>
      </c>
      <c r="BD61" s="4">
        <f t="shared" si="23"/>
        <v>6</v>
      </c>
      <c r="BE61" s="4">
        <f>SUM(Sheet1!OV69,Sheet1!PH69)</f>
        <v>2</v>
      </c>
      <c r="BF61" s="4">
        <f>SUM(Sheet1!OW69:OX69,Sheet1!PI69:PJ69)</f>
        <v>4</v>
      </c>
      <c r="BG61" s="4">
        <f>SUM(Sheet1!OY69,Sheet1!PK69)</f>
        <v>0</v>
      </c>
      <c r="BH61" s="4">
        <f>SUM(Sheet1!PL69:PS69,Sheet1!PV69:PW69)</f>
        <v>17</v>
      </c>
      <c r="BI61" s="4">
        <f>SUM(Sheet1!PT69:PU69,Sheet1!OZ69:PG69)</f>
        <v>35</v>
      </c>
      <c r="BJ61" s="4">
        <f>SUM(Sheet1!OT69)</f>
        <v>9</v>
      </c>
      <c r="BK61" s="4">
        <f>SUM(Sheet1!OU69)</f>
        <v>1</v>
      </c>
      <c r="BL61" s="4">
        <f>SUM(Sheet1!PY69,Sheet1!QK69)</f>
        <v>13</v>
      </c>
      <c r="BM61" s="4">
        <f>SUM(Sheet1!PZ69:QA69,Sheet1!QL69:QM69)</f>
        <v>110</v>
      </c>
      <c r="BN61" s="4">
        <f>SUM(Sheet1!QB69,Sheet1!QN69)</f>
        <v>17</v>
      </c>
      <c r="BO61" s="4">
        <f>SUM(Sheet1!QO69:QV69,Sheet1!QY69:QZ69)</f>
        <v>412</v>
      </c>
      <c r="BP61" s="4">
        <f>SUM(Sheet1!QC69:QJ69,Sheet1!QW69:QX69)</f>
        <v>1152</v>
      </c>
      <c r="BQ61" s="4">
        <f>SUM(Sheet1!NT69)</f>
        <v>29</v>
      </c>
      <c r="BR61" s="4">
        <f>Sheet1!KR69</f>
        <v>8</v>
      </c>
      <c r="BS61" s="4">
        <f>Sheet1!KS69</f>
        <v>4</v>
      </c>
      <c r="BT61" s="4">
        <f>Sheet1!KU69</f>
        <v>1</v>
      </c>
      <c r="BU61" s="4">
        <f>Sheet1!KV69</f>
        <v>0</v>
      </c>
      <c r="BV61" s="4">
        <f>Sheet1!ZU69</f>
        <v>3</v>
      </c>
      <c r="BW61" s="4">
        <f>Sheet1!ZV69</f>
        <v>2</v>
      </c>
      <c r="BX61" s="4">
        <f>SUM(Sheet1!XI69:XJ69)</f>
        <v>61</v>
      </c>
      <c r="BY61" s="4">
        <f>SUM(Sheet1!YO69:YP69)</f>
        <v>14</v>
      </c>
      <c r="BZ61" s="70">
        <f>IFERROR(SUM(Sheet1!XM69:XN69)/SUM(Sheet1!YA69:YB69),"")</f>
        <v>0.72727272727272729</v>
      </c>
      <c r="CA61" s="70">
        <f>IFERROR(SUM(Sheet1!XO69:XP69,Sheet1!XQ69,Sheet1!XV69)/SUM(Sheet1!YC69:YD69,Sheet1!YE69,Sheet1!YJ69),"")</f>
        <v>0.6</v>
      </c>
      <c r="CB61" s="70">
        <f>IFERROR(SUM(Sheet1!XR69:XU69,Sheet1!XW69:XZ69)/SUM(Sheet1!YF69:YI69,Sheet1!YK69:YN69),"")</f>
        <v>0.5892857142857143</v>
      </c>
      <c r="CC61" s="72">
        <f>SUM(Sheet1!YW69)</f>
        <v>4</v>
      </c>
      <c r="CD61" s="72">
        <f>Sheet1!YU69</f>
        <v>0</v>
      </c>
      <c r="CE61" s="72">
        <f>Sheet1!YV69</f>
        <v>56</v>
      </c>
      <c r="CF61" s="70">
        <f>IFERROR(Sheet1!YW69/Sheet1!ZB69,"")</f>
        <v>0.5714285714285714</v>
      </c>
      <c r="CG61" s="70">
        <f>IFERROR(Sheet1!YU69/Sheet1!YZ69,"")</f>
        <v>0</v>
      </c>
      <c r="CH61" s="70">
        <f>IFERROR(Sheet1!YV69/Sheet1!ZA69,"")</f>
        <v>0.67469879518072284</v>
      </c>
      <c r="CI61" s="72">
        <f>Sheet1!ZC69</f>
        <v>1127</v>
      </c>
      <c r="CJ61" s="72">
        <f>Sheet1!ZD69</f>
        <v>0</v>
      </c>
      <c r="CK61" s="72">
        <f>Sheet1!ZE69</f>
        <v>213</v>
      </c>
      <c r="CL61" s="70">
        <f>IFERROR(Sheet1!ZK69/Sheet1!ZH69,"")</f>
        <v>0.14285714285714285</v>
      </c>
      <c r="CM61" s="70">
        <f>IFERROR(Sheet1!ZJ69/Sheet1!ZG69,"")</f>
        <v>0.41666666666666669</v>
      </c>
      <c r="CN61" s="70">
        <f>IFERROR((Sheet1!ZI69-Sheet1!ZK69)/(Sheet1!ZF69-Sheet1!ZH69),"")</f>
        <v>0.33333333333333331</v>
      </c>
      <c r="CO61" s="70">
        <f>IFERROR(Sheet1!ZQ69/Sheet1!ZN69,"")</f>
        <v>9.0909090909090912E-2</v>
      </c>
      <c r="CP61" s="70">
        <f>IFERROR(Sheet1!ZT69/Sheet1!ZN69,"")</f>
        <v>0</v>
      </c>
      <c r="CQ61" s="70">
        <f>IFERROR(Sheet1!ZP69/Sheet1!ZM69,"")</f>
        <v>9.0909090909090912E-2</v>
      </c>
      <c r="CR61" s="70">
        <f>IFERROR(Sheet1!ZS69/Sheet1!ZM69,"")</f>
        <v>0</v>
      </c>
      <c r="CS61" s="70">
        <f>IFERROR((Sheet1!ZO69-Sheet1!ZQ69)/(Sheet1!ZL69-Sheet1!ZN69),"")</f>
        <v>0.28000000000000003</v>
      </c>
      <c r="CT61" s="70">
        <f>IFERROR((Sheet1!ZR69-Sheet1!ZT69)/(Sheet1!ZL69-Sheet1!ZN69),"")</f>
        <v>0.1</v>
      </c>
    </row>
    <row r="62" spans="1:98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Mubanama</v>
      </c>
      <c r="C62" s="4">
        <f>SUM(Sheet1!G70:R70)</f>
        <v>0</v>
      </c>
      <c r="D62" s="4">
        <f>SUM(Sheet1!U70:V70,Sheet1!Y70:Z70,Sheet1!AC70:AD70,Sheet1!AG70:AH70,Sheet1!AK70:AL70,Sheet1!AO70:AP70)</f>
        <v>0</v>
      </c>
      <c r="E62" s="4">
        <f>SUM(Sheet1!S70:T70,Sheet1!W70:X70,Sheet1!AA70:AB70,Sheet1!AE70:AF70,Sheet1!AI70:AJ70,Sheet1!AM70:AN70)</f>
        <v>0</v>
      </c>
      <c r="F62" s="4">
        <f>SUM(Sheet1!G70,Sheet1!I70,Sheet1!K70,Sheet1!M70,Sheet1!O70,Sheet1!Q70)</f>
        <v>0</v>
      </c>
      <c r="G62" s="4">
        <f>SUM(Sheet1!U70,Sheet1!Y70,Sheet1!AC70,Sheet1!AG70,Sheet1!AK70,Sheet1!AO70)</f>
        <v>0</v>
      </c>
      <c r="H62" s="4">
        <f>SUM(Sheet1!S70,Sheet1!W70,Sheet1!AA70,Sheet1!AE70,Sheet1!AI70,Sheet1!AM70)</f>
        <v>0</v>
      </c>
      <c r="I62" s="4">
        <f t="shared" si="12"/>
        <v>0</v>
      </c>
      <c r="J62" s="4">
        <f t="shared" si="13"/>
        <v>0</v>
      </c>
      <c r="K62" s="4">
        <f>SUM(Sheet1!AU70:AX70)</f>
        <v>0</v>
      </c>
      <c r="L62" s="4">
        <f>SUM(Sheet1!AU70,Sheet1!AW70)</f>
        <v>0</v>
      </c>
      <c r="M62" s="4">
        <f>SUM(Sheet1!LX70:MC70,Sheet1!MV70:NA70)</f>
        <v>0</v>
      </c>
      <c r="N62" s="4">
        <f>SUM(Sheet1!ME70,Sheet1!MG70,Sheet1!MI70,Sheet1!MK70,Sheet1!MM70,Sheet1!MO70,Sheet1!MQ70,Sheet1!MS70,Sheet1!MU70,Sheet1!NC70,Sheet1!NE70,Sheet1!NG70,Sheet1!NI70,Sheet1!NK70,Sheet1!NM70,Sheet1!NO70,Sheet1!NQ70,Sheet1!NS70)</f>
        <v>0</v>
      </c>
      <c r="O62" s="4">
        <f>SUM(Sheet1!MD70,Sheet1!MF70,Sheet1!MH70,Sheet1!MJ70,Sheet1!ML70,Sheet1!MN70,Sheet1!MP70,Sheet1!MR70,Sheet1!MT70,Sheet1!NB70,Sheet1!ND70,Sheet1!NF70,Sheet1!NH70,Sheet1!NJ70,Sheet1!NL70,Sheet1!NN70,Sheet1!NP70,Sheet1!NR70)</f>
        <v>0</v>
      </c>
      <c r="P62" s="4">
        <f>SUM(Sheet1!LX70:MC70)</f>
        <v>0</v>
      </c>
      <c r="Q62" s="4">
        <f>SUM(Sheet1!ME70,Sheet1!MG70,Sheet1!MI70,Sheet1!MK70,Sheet1!MM70,Sheet1!MO70,Sheet1!MQ70,Sheet1!MS70,Sheet1!MU70)</f>
        <v>0</v>
      </c>
      <c r="R62" s="4">
        <f>SUM(Sheet1!MD70,Sheet1!MF70,Sheet1!MH70,Sheet1!MJ70,Sheet1!ML70,Sheet1!MN70,Sheet1!MP70,Sheet1!MR70,Sheet1!MT70)</f>
        <v>0</v>
      </c>
      <c r="S62" s="4">
        <f t="shared" si="14"/>
        <v>0</v>
      </c>
      <c r="T62" s="4">
        <f t="shared" si="15"/>
        <v>0</v>
      </c>
      <c r="U62" s="4">
        <f>SUM(Sheet1!KA70:KB70,Sheet1!KD70:KE70,Sheet1!KG70:KH70,Sheet1!KJ70:KK70)</f>
        <v>43</v>
      </c>
      <c r="V62" s="4">
        <f>SUM(Sheet1!KA70,Sheet1!KD70,Sheet1!KG70,Sheet1!KJ70)</f>
        <v>0</v>
      </c>
      <c r="W62" s="4">
        <f>SUM(Sheet1!BC70:BT70)</f>
        <v>0</v>
      </c>
      <c r="X62" s="4">
        <f>SUM(Sheet1!BC70,Sheet1!BE70,Sheet1!BG70,Sheet1!BI70,Sheet1!BK70,Sheet1!BM70,Sheet1!BO70,Sheet1!BQ70,Sheet1!BS70)</f>
        <v>0</v>
      </c>
      <c r="Y62" s="4">
        <f>SUM(Sheet1!BU70:CF70)</f>
        <v>0</v>
      </c>
      <c r="Z62" s="4">
        <f>SUM(Sheet1!CI70:CJ70,Sheet1!CM70:CN70,Sheet1!CQ70:CR70,Sheet1!CU70:CV70,Sheet1!CY70:CZ70,Sheet1!DC70:DD70)</f>
        <v>7</v>
      </c>
      <c r="AA62" s="4">
        <f>SUM(Sheet1!CG70:CH70,Sheet1!CK70:CL70,Sheet1!CO70:CP70,Sheet1!CS70:CT70,Sheet1!CW70:CX70,Sheet1!DA70:DB70)</f>
        <v>4</v>
      </c>
      <c r="AB62" s="4">
        <f>SUM(Sheet1!BU70,Sheet1!BW70,Sheet1!BY70,Sheet1!CA70,Sheet1!CC70,Sheet1!CE70)</f>
        <v>0</v>
      </c>
      <c r="AC62" s="4">
        <f>SUM(Sheet1!CI70,Sheet1!CM70,Sheet1!CQ70,Sheet1!CU70,Sheet1!CY70,Sheet1!DC70)</f>
        <v>1</v>
      </c>
      <c r="AD62" s="4">
        <f>SUM(Sheet1!CG70,Sheet1!CK70,Sheet1!CO70,Sheet1!CS70,Sheet1!CW70,Sheet1!DA70)</f>
        <v>1</v>
      </c>
      <c r="AE62" s="4">
        <f t="shared" si="16"/>
        <v>11</v>
      </c>
      <c r="AF62" s="4">
        <f t="shared" si="17"/>
        <v>2</v>
      </c>
      <c r="AG62" s="4">
        <f>SUM(Sheet1!DI70:DT70)</f>
        <v>0</v>
      </c>
      <c r="AH62" s="4">
        <f>SUM(Sheet1!DG70:DH70,Sheet1!DW70:DX70,Sheet1!EA70:EB70,Sheet1!EE70:EF70,Sheet1!EI70:EJ70,Sheet1!EM70:EN70,Sheet1!EQ70:ER70)</f>
        <v>44</v>
      </c>
      <c r="AI62" s="4">
        <f>SUM(Sheet1!DU70:DV70,Sheet1!DY70:DZ70,Sheet1!EC70:ED70,Sheet1!EG70:EH70,Sheet1!EK70:EL70,Sheet1!EO70:EP70)</f>
        <v>65</v>
      </c>
      <c r="AJ62" s="4">
        <f>SUM(Sheet1!DI70,Sheet1!DK70,Sheet1!DM70,Sheet1!DO70,Sheet1!DQ70,Sheet1!DS70)</f>
        <v>0</v>
      </c>
      <c r="AK62" s="4">
        <f>SUM(Sheet1!DG70,Sheet1!DW70,Sheet1!EA70,Sheet1!EE70,Sheet1!EI70,Sheet1!EM70,Sheet1!EQ70)</f>
        <v>0</v>
      </c>
      <c r="AL62" s="4">
        <f>SUM(Sheet1!DU70,Sheet1!DY70,Sheet1!EC70,Sheet1!EG70,Sheet1!EK70,Sheet1!EO70)</f>
        <v>0</v>
      </c>
      <c r="AM62" s="4">
        <f t="shared" si="18"/>
        <v>109</v>
      </c>
      <c r="AN62" s="4">
        <f t="shared" si="19"/>
        <v>0</v>
      </c>
      <c r="AO62" s="4">
        <f>SUM(Sheet1!ES70:FD70)</f>
        <v>0</v>
      </c>
      <c r="AP62" s="4">
        <f>SUM(Sheet1!FG70:FH70,Sheet1!FK70:FL70,Sheet1!FO70:FP70,Sheet1!FS70:FT70,Sheet1!FW70:FX70,Sheet1!GA70:GB70)</f>
        <v>0</v>
      </c>
      <c r="AQ62" s="4">
        <f>SUM(Sheet1!FE70:FF70,Sheet1!FI70:FJ70,Sheet1!FM70:FN70,Sheet1!FQ70:FR70,Sheet1!FU70:FV70,Sheet1!FY70:FZ70)</f>
        <v>0</v>
      </c>
      <c r="AR62" s="4">
        <f>SUM(Sheet1!ES70,Sheet1!EU70,Sheet1!EW70,Sheet1!EY70,Sheet1!FA70,Sheet1!FC70)</f>
        <v>0</v>
      </c>
      <c r="AS62" s="4">
        <f>SUM(Sheet1!FG70,Sheet1!FK70,Sheet1!FO70,Sheet1!FS70,Sheet1!FW70,Sheet1!GA70)</f>
        <v>0</v>
      </c>
      <c r="AT62" s="4">
        <f>SUM(Sheet1!FY70,Sheet1!FU70,Sheet1!FQ70,Sheet1!FM70,Sheet1!FI70,Sheet1!FE70)</f>
        <v>0</v>
      </c>
      <c r="AU62" s="4">
        <f t="shared" si="20"/>
        <v>0</v>
      </c>
      <c r="AV62" s="4">
        <f t="shared" si="21"/>
        <v>0</v>
      </c>
      <c r="AW62" s="4">
        <f>SUM(Sheet1!IN70:IS70,Sheet1!JG70:JL70)</f>
        <v>0</v>
      </c>
      <c r="AX62" s="4">
        <f>SUM(Sheet1!IU70,Sheet1!IW70,Sheet1!IY70,Sheet1!JA70,Sheet1!JC70,Sheet1!JE70,Sheet1!IM70,Sheet1!JF70,Sheet1!JN70,Sheet1!JP70,Sheet1!JR70,Sheet1!JT70,Sheet1!JV70,Sheet1!JX70)</f>
        <v>0</v>
      </c>
      <c r="AY62" s="4">
        <f>SUM(Sheet1!JW70,Sheet1!JU70,Sheet1!JS70,Sheet1!JQ70,Sheet1!JO70,Sheet1!JM70,Sheet1!JD70,Sheet1!JB70,Sheet1!IZ70,Sheet1!IX70,Sheet1!IV70,Sheet1!IT70)</f>
        <v>0</v>
      </c>
      <c r="AZ62" s="4">
        <f>SUM(Sheet1!IN70:IS70)</f>
        <v>0</v>
      </c>
      <c r="BA62" s="4">
        <f>SUM(Sheet1!IM70,Sheet1!IU70,Sheet1!IW70,Sheet1!IY70,Sheet1!JA70,Sheet1!JC70,Sheet1!JE70)</f>
        <v>0</v>
      </c>
      <c r="BB62" s="4">
        <f>SUM(Sheet1!IT70,Sheet1!IV70,Sheet1!IX70,Sheet1!IZ70,Sheet1!JB70,Sheet1!JD70)</f>
        <v>0</v>
      </c>
      <c r="BC62" s="4">
        <f t="shared" si="22"/>
        <v>0</v>
      </c>
      <c r="BD62" s="4">
        <f t="shared" si="23"/>
        <v>0</v>
      </c>
      <c r="BE62" s="4">
        <f>SUM(Sheet1!OV70,Sheet1!PH70)</f>
        <v>0</v>
      </c>
      <c r="BF62" s="4">
        <f>SUM(Sheet1!OW70:OX70,Sheet1!PI70:PJ70)</f>
        <v>0</v>
      </c>
      <c r="BG62" s="4">
        <f>SUM(Sheet1!OY70,Sheet1!PK70)</f>
        <v>0</v>
      </c>
      <c r="BH62" s="4">
        <f>SUM(Sheet1!PL70:PS70,Sheet1!PV70:PW70)</f>
        <v>1</v>
      </c>
      <c r="BI62" s="4">
        <f>SUM(Sheet1!PT70:PU70,Sheet1!OZ70:PG70)</f>
        <v>1</v>
      </c>
      <c r="BJ62" s="4">
        <f>SUM(Sheet1!OT70)</f>
        <v>0</v>
      </c>
      <c r="BK62" s="4">
        <f>SUM(Sheet1!OU70)</f>
        <v>0</v>
      </c>
      <c r="BL62" s="4">
        <f>SUM(Sheet1!PY70,Sheet1!QK70)</f>
        <v>0</v>
      </c>
      <c r="BM62" s="4">
        <f>SUM(Sheet1!PZ70:QA70,Sheet1!QL70:QM70)</f>
        <v>0</v>
      </c>
      <c r="BN62" s="4">
        <f>SUM(Sheet1!QB70,Sheet1!QN70)</f>
        <v>0</v>
      </c>
      <c r="BO62" s="4">
        <f>SUM(Sheet1!QO70:QV70,Sheet1!QY70:QZ70)</f>
        <v>18</v>
      </c>
      <c r="BP62" s="4">
        <f>SUM(Sheet1!QC70:QJ70,Sheet1!QW70:QX70)</f>
        <v>36</v>
      </c>
      <c r="BQ62" s="4">
        <f>SUM(Sheet1!NT70)</f>
        <v>0</v>
      </c>
      <c r="BR62" s="4">
        <f>Sheet1!KR70</f>
        <v>1</v>
      </c>
      <c r="BS62" s="4">
        <f>Sheet1!KS70</f>
        <v>0</v>
      </c>
      <c r="BT62" s="4">
        <f>Sheet1!KU70</f>
        <v>0</v>
      </c>
      <c r="BU62" s="4">
        <f>Sheet1!KV70</f>
        <v>0</v>
      </c>
      <c r="BV62" s="4">
        <f>Sheet1!ZU70</f>
        <v>0</v>
      </c>
      <c r="BW62" s="4">
        <f>Sheet1!ZV70</f>
        <v>0</v>
      </c>
      <c r="BX62" s="4">
        <f>SUM(Sheet1!XI70:XJ70)</f>
        <v>2</v>
      </c>
      <c r="BY62" s="4">
        <f>SUM(Sheet1!YO70:YP70)</f>
        <v>0</v>
      </c>
      <c r="BZ62" s="70" t="str">
        <f>IFERROR(SUM(Sheet1!XM70:XN70)/SUM(Sheet1!YA70:YB70),"")</f>
        <v/>
      </c>
      <c r="CA62" s="70" t="str">
        <f>IFERROR(SUM(Sheet1!XO70:XP70,Sheet1!XQ70,Sheet1!XV70)/SUM(Sheet1!YC70:YD70,Sheet1!YE70,Sheet1!YJ70),"")</f>
        <v/>
      </c>
      <c r="CB62" s="70" t="str">
        <f>IFERROR(SUM(Sheet1!XR70:XU70,Sheet1!XW70:XZ70)/SUM(Sheet1!YF70:YI70,Sheet1!YK70:YN70),"")</f>
        <v/>
      </c>
      <c r="CC62" s="72">
        <f>SUM(Sheet1!YW70)</f>
        <v>0</v>
      </c>
      <c r="CD62" s="72">
        <f>Sheet1!YU70</f>
        <v>0</v>
      </c>
      <c r="CE62" s="72">
        <f>Sheet1!YV70</f>
        <v>0</v>
      </c>
      <c r="CF62" s="70" t="str">
        <f>IFERROR(Sheet1!YW70/Sheet1!ZB70,"")</f>
        <v/>
      </c>
      <c r="CG62" s="70" t="str">
        <f>IFERROR(Sheet1!YU70/Sheet1!YZ70,"")</f>
        <v/>
      </c>
      <c r="CH62" s="70" t="str">
        <f>IFERROR(Sheet1!YV70/Sheet1!ZA70,"")</f>
        <v/>
      </c>
      <c r="CI62" s="72">
        <f>Sheet1!ZC70</f>
        <v>0</v>
      </c>
      <c r="CJ62" s="72">
        <f>Sheet1!ZD70</f>
        <v>0</v>
      </c>
      <c r="CK62" s="72">
        <f>Sheet1!ZE70</f>
        <v>0</v>
      </c>
      <c r="CL62" s="70" t="str">
        <f>IFERROR(Sheet1!ZK70/Sheet1!ZH70,"")</f>
        <v/>
      </c>
      <c r="CM62" s="70" t="str">
        <f>IFERROR(Sheet1!ZJ70/Sheet1!ZG70,"")</f>
        <v/>
      </c>
      <c r="CN62" s="70" t="str">
        <f>IFERROR((Sheet1!ZI70-Sheet1!ZK70)/(Sheet1!ZF70-Sheet1!ZH70),"")</f>
        <v/>
      </c>
      <c r="CO62" s="70" t="str">
        <f>IFERROR(Sheet1!ZQ70/Sheet1!ZN70,"")</f>
        <v/>
      </c>
      <c r="CP62" s="70" t="str">
        <f>IFERROR(Sheet1!ZT70/Sheet1!ZN70,"")</f>
        <v/>
      </c>
      <c r="CQ62" s="70" t="str">
        <f>IFERROR(Sheet1!ZP70/Sheet1!ZM70,"")</f>
        <v/>
      </c>
      <c r="CR62" s="70" t="str">
        <f>IFERROR(Sheet1!ZS70/Sheet1!ZM70,"")</f>
        <v/>
      </c>
      <c r="CS62" s="70" t="str">
        <f>IFERROR((Sheet1!ZO70-Sheet1!ZQ70)/(Sheet1!ZL70-Sheet1!ZN70),"")</f>
        <v/>
      </c>
      <c r="CT62" s="70" t="str">
        <f>IFERROR((Sheet1!ZR70-Sheet1!ZT70)/(Sheet1!ZL70-Sheet1!ZN70),"")</f>
        <v/>
      </c>
    </row>
    <row r="63" spans="1:98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Mulide</v>
      </c>
      <c r="C63" s="4">
        <f>SUM(Sheet1!G71:R71)</f>
        <v>0</v>
      </c>
      <c r="D63" s="4">
        <f>SUM(Sheet1!U71:V71,Sheet1!Y71:Z71,Sheet1!AC71:AD71,Sheet1!AG71:AH71,Sheet1!AK71:AL71,Sheet1!AO71:AP71)</f>
        <v>0</v>
      </c>
      <c r="E63" s="4">
        <f>SUM(Sheet1!S71:T71,Sheet1!W71:X71,Sheet1!AA71:AB71,Sheet1!AE71:AF71,Sheet1!AI71:AJ71,Sheet1!AM71:AN71)</f>
        <v>0</v>
      </c>
      <c r="F63" s="4">
        <f>SUM(Sheet1!G71,Sheet1!I71,Sheet1!K71,Sheet1!M71,Sheet1!O71,Sheet1!Q71)</f>
        <v>0</v>
      </c>
      <c r="G63" s="4">
        <f>SUM(Sheet1!U71,Sheet1!Y71,Sheet1!AC71,Sheet1!AG71,Sheet1!AK71,Sheet1!AO71)</f>
        <v>0</v>
      </c>
      <c r="H63" s="4">
        <f>SUM(Sheet1!S71,Sheet1!W71,Sheet1!AA71,Sheet1!AE71,Sheet1!AI71,Sheet1!AM71)</f>
        <v>0</v>
      </c>
      <c r="I63" s="4">
        <f t="shared" si="12"/>
        <v>0</v>
      </c>
      <c r="J63" s="4">
        <f t="shared" si="13"/>
        <v>0</v>
      </c>
      <c r="K63" s="4">
        <f>SUM(Sheet1!AU71:AX71)</f>
        <v>0</v>
      </c>
      <c r="L63" s="4">
        <f>SUM(Sheet1!AU71,Sheet1!AW71)</f>
        <v>0</v>
      </c>
      <c r="M63" s="4">
        <f>SUM(Sheet1!LX71:MC71,Sheet1!MV71:NA71)</f>
        <v>0</v>
      </c>
      <c r="N63" s="4">
        <f>SUM(Sheet1!ME71,Sheet1!MG71,Sheet1!MI71,Sheet1!MK71,Sheet1!MM71,Sheet1!MO71,Sheet1!MQ71,Sheet1!MS71,Sheet1!MU71,Sheet1!NC71,Sheet1!NE71,Sheet1!NG71,Sheet1!NI71,Sheet1!NK71,Sheet1!NM71,Sheet1!NO71,Sheet1!NQ71,Sheet1!NS71)</f>
        <v>0</v>
      </c>
      <c r="O63" s="4">
        <f>SUM(Sheet1!MD71,Sheet1!MF71,Sheet1!MH71,Sheet1!MJ71,Sheet1!ML71,Sheet1!MN71,Sheet1!MP71,Sheet1!MR71,Sheet1!MT71,Sheet1!NB71,Sheet1!ND71,Sheet1!NF71,Sheet1!NH71,Sheet1!NJ71,Sheet1!NL71,Sheet1!NN71,Sheet1!NP71,Sheet1!NR71)</f>
        <v>0</v>
      </c>
      <c r="P63" s="4">
        <f>SUM(Sheet1!LX71:MC71)</f>
        <v>0</v>
      </c>
      <c r="Q63" s="4">
        <f>SUM(Sheet1!ME71,Sheet1!MG71,Sheet1!MI71,Sheet1!MK71,Sheet1!MM71,Sheet1!MO71,Sheet1!MQ71,Sheet1!MS71,Sheet1!MU71)</f>
        <v>0</v>
      </c>
      <c r="R63" s="4">
        <f>SUM(Sheet1!MD71,Sheet1!MF71,Sheet1!MH71,Sheet1!MJ71,Sheet1!ML71,Sheet1!MN71,Sheet1!MP71,Sheet1!MR71,Sheet1!MT71)</f>
        <v>0</v>
      </c>
      <c r="S63" s="4">
        <f t="shared" si="14"/>
        <v>0</v>
      </c>
      <c r="T63" s="4">
        <f t="shared" si="15"/>
        <v>0</v>
      </c>
      <c r="U63" s="4">
        <f>SUM(Sheet1!KA71:KB71,Sheet1!KD71:KE71,Sheet1!KG71:KH71,Sheet1!KJ71:KK71)</f>
        <v>50</v>
      </c>
      <c r="V63" s="4">
        <f>SUM(Sheet1!KA71,Sheet1!KD71,Sheet1!KG71,Sheet1!KJ71)</f>
        <v>2</v>
      </c>
      <c r="W63" s="4">
        <f>SUM(Sheet1!BC71:BT71)</f>
        <v>3</v>
      </c>
      <c r="X63" s="4">
        <f>SUM(Sheet1!BC71,Sheet1!BE71,Sheet1!BG71,Sheet1!BI71,Sheet1!BK71,Sheet1!BM71,Sheet1!BO71,Sheet1!BQ71,Sheet1!BS71)</f>
        <v>0</v>
      </c>
      <c r="Y63" s="4">
        <f>SUM(Sheet1!BU71:CF71)</f>
        <v>3</v>
      </c>
      <c r="Z63" s="4">
        <f>SUM(Sheet1!CI71:CJ71,Sheet1!CM71:CN71,Sheet1!CQ71:CR71,Sheet1!CU71:CV71,Sheet1!CY71:CZ71,Sheet1!DC71:DD71)</f>
        <v>4</v>
      </c>
      <c r="AA63" s="4">
        <f>SUM(Sheet1!CG71:CH71,Sheet1!CK71:CL71,Sheet1!CO71:CP71,Sheet1!CS71:CT71,Sheet1!CW71:CX71,Sheet1!DA71:DB71)</f>
        <v>11</v>
      </c>
      <c r="AB63" s="4">
        <f>SUM(Sheet1!BU71,Sheet1!BW71,Sheet1!BY71,Sheet1!CA71,Sheet1!CC71,Sheet1!CE71)</f>
        <v>0</v>
      </c>
      <c r="AC63" s="4">
        <f>SUM(Sheet1!CI71,Sheet1!CM71,Sheet1!CQ71,Sheet1!CU71,Sheet1!CY71,Sheet1!DC71)</f>
        <v>2</v>
      </c>
      <c r="AD63" s="4">
        <f>SUM(Sheet1!CG71,Sheet1!CK71,Sheet1!CO71,Sheet1!CS71,Sheet1!CW71,Sheet1!DA71)</f>
        <v>2</v>
      </c>
      <c r="AE63" s="4">
        <f t="shared" si="16"/>
        <v>18</v>
      </c>
      <c r="AF63" s="4">
        <f t="shared" si="17"/>
        <v>4</v>
      </c>
      <c r="AG63" s="4">
        <f>SUM(Sheet1!DI71:DT71)</f>
        <v>0</v>
      </c>
      <c r="AH63" s="4">
        <f>SUM(Sheet1!DG71:DH71,Sheet1!DW71:DX71,Sheet1!EA71:EB71,Sheet1!EE71:EF71,Sheet1!EI71:EJ71,Sheet1!EM71:EN71,Sheet1!EQ71:ER71)</f>
        <v>44</v>
      </c>
      <c r="AI63" s="4">
        <f>SUM(Sheet1!DU71:DV71,Sheet1!DY71:DZ71,Sheet1!EC71:ED71,Sheet1!EG71:EH71,Sheet1!EK71:EL71,Sheet1!EO71:EP71)</f>
        <v>40</v>
      </c>
      <c r="AJ63" s="4">
        <f>SUM(Sheet1!DI71,Sheet1!DK71,Sheet1!DM71,Sheet1!DO71,Sheet1!DQ71,Sheet1!DS71)</f>
        <v>0</v>
      </c>
      <c r="AK63" s="4">
        <f>SUM(Sheet1!DG71,Sheet1!DW71,Sheet1!EA71,Sheet1!EE71,Sheet1!EI71,Sheet1!EM71,Sheet1!EQ71)</f>
        <v>1</v>
      </c>
      <c r="AL63" s="4">
        <f>SUM(Sheet1!DU71,Sheet1!DY71,Sheet1!EC71,Sheet1!EG71,Sheet1!EK71,Sheet1!EO71)</f>
        <v>0</v>
      </c>
      <c r="AM63" s="4">
        <f t="shared" si="18"/>
        <v>84</v>
      </c>
      <c r="AN63" s="4">
        <f t="shared" si="19"/>
        <v>1</v>
      </c>
      <c r="AO63" s="4">
        <f>SUM(Sheet1!ES71:FD71)</f>
        <v>3</v>
      </c>
      <c r="AP63" s="4">
        <f>SUM(Sheet1!FG71:FH71,Sheet1!FK71:FL71,Sheet1!FO71:FP71,Sheet1!FS71:FT71,Sheet1!FW71:FX71,Sheet1!GA71:GB71)</f>
        <v>7</v>
      </c>
      <c r="AQ63" s="4">
        <f>SUM(Sheet1!FE71:FF71,Sheet1!FI71:FJ71,Sheet1!FM71:FN71,Sheet1!FQ71:FR71,Sheet1!FU71:FV71,Sheet1!FY71:FZ71)</f>
        <v>17</v>
      </c>
      <c r="AR63" s="4">
        <f>SUM(Sheet1!ES71,Sheet1!EU71,Sheet1!EW71,Sheet1!EY71,Sheet1!FA71,Sheet1!FC71)</f>
        <v>0</v>
      </c>
      <c r="AS63" s="4">
        <f>SUM(Sheet1!FG71,Sheet1!FK71,Sheet1!FO71,Sheet1!FS71,Sheet1!FW71,Sheet1!GA71)</f>
        <v>1</v>
      </c>
      <c r="AT63" s="4">
        <f>SUM(Sheet1!FY71,Sheet1!FU71,Sheet1!FQ71,Sheet1!FM71,Sheet1!FI71,Sheet1!FE71)</f>
        <v>2</v>
      </c>
      <c r="AU63" s="4">
        <f t="shared" si="20"/>
        <v>27</v>
      </c>
      <c r="AV63" s="4">
        <f t="shared" si="21"/>
        <v>3</v>
      </c>
      <c r="AW63" s="4">
        <f>SUM(Sheet1!IN71:IS71,Sheet1!JG71:JL71)</f>
        <v>0</v>
      </c>
      <c r="AX63" s="4">
        <f>SUM(Sheet1!IU71,Sheet1!IW71,Sheet1!IY71,Sheet1!JA71,Sheet1!JC71,Sheet1!JE71,Sheet1!IM71,Sheet1!JF71,Sheet1!JN71,Sheet1!JP71,Sheet1!JR71,Sheet1!JT71,Sheet1!JV71,Sheet1!JX71)</f>
        <v>2</v>
      </c>
      <c r="AY63" s="4">
        <f>SUM(Sheet1!JW71,Sheet1!JU71,Sheet1!JS71,Sheet1!JQ71,Sheet1!JO71,Sheet1!JM71,Sheet1!JD71,Sheet1!JB71,Sheet1!IZ71,Sheet1!IX71,Sheet1!IV71,Sheet1!IT71)</f>
        <v>0</v>
      </c>
      <c r="AZ63" s="4">
        <f>SUM(Sheet1!IN71:IS71)</f>
        <v>0</v>
      </c>
      <c r="BA63" s="4">
        <f>SUM(Sheet1!IM71,Sheet1!IU71,Sheet1!IW71,Sheet1!IY71,Sheet1!JA71,Sheet1!JC71,Sheet1!JE71)</f>
        <v>2</v>
      </c>
      <c r="BB63" s="4">
        <f>SUM(Sheet1!IT71,Sheet1!IV71,Sheet1!IX71,Sheet1!IZ71,Sheet1!JB71,Sheet1!JD71)</f>
        <v>0</v>
      </c>
      <c r="BC63" s="4">
        <f t="shared" si="22"/>
        <v>2</v>
      </c>
      <c r="BD63" s="4">
        <f t="shared" si="23"/>
        <v>2</v>
      </c>
      <c r="BE63" s="4">
        <f>SUM(Sheet1!OV71,Sheet1!PH71)</f>
        <v>0</v>
      </c>
      <c r="BF63" s="4">
        <f>SUM(Sheet1!OW71:OX71,Sheet1!PI71:PJ71)</f>
        <v>0</v>
      </c>
      <c r="BG63" s="4">
        <f>SUM(Sheet1!OY71,Sheet1!PK71)</f>
        <v>0</v>
      </c>
      <c r="BH63" s="4">
        <f>SUM(Sheet1!PL71:PS71,Sheet1!PV71:PW71)</f>
        <v>6</v>
      </c>
      <c r="BI63" s="4">
        <f>SUM(Sheet1!PT71:PU71,Sheet1!OZ71:PG71)</f>
        <v>6</v>
      </c>
      <c r="BJ63" s="4">
        <f>SUM(Sheet1!OT71)</f>
        <v>3</v>
      </c>
      <c r="BK63" s="4">
        <f>SUM(Sheet1!OU71)</f>
        <v>0</v>
      </c>
      <c r="BL63" s="4">
        <f>SUM(Sheet1!PY71,Sheet1!QK71)</f>
        <v>1</v>
      </c>
      <c r="BM63" s="4">
        <f>SUM(Sheet1!PZ71:QA71,Sheet1!QL71:QM71)</f>
        <v>15</v>
      </c>
      <c r="BN63" s="4">
        <f>SUM(Sheet1!QB71,Sheet1!QN71)</f>
        <v>2</v>
      </c>
      <c r="BO63" s="4">
        <f>SUM(Sheet1!QO71:QV71,Sheet1!QY71:QZ71)</f>
        <v>91</v>
      </c>
      <c r="BP63" s="4">
        <f>SUM(Sheet1!QC71:QJ71,Sheet1!QW71:QX71)</f>
        <v>260</v>
      </c>
      <c r="BQ63" s="4">
        <f>SUM(Sheet1!NT71)</f>
        <v>1</v>
      </c>
      <c r="BR63" s="4">
        <f>Sheet1!KR71</f>
        <v>1</v>
      </c>
      <c r="BS63" s="4">
        <f>Sheet1!KS71</f>
        <v>1</v>
      </c>
      <c r="BT63" s="4">
        <f>Sheet1!KU71</f>
        <v>0</v>
      </c>
      <c r="BU63" s="4">
        <f>Sheet1!KV71</f>
        <v>2</v>
      </c>
      <c r="BV63" s="4">
        <f>Sheet1!ZU71</f>
        <v>1</v>
      </c>
      <c r="BW63" s="4">
        <f>Sheet1!ZV71</f>
        <v>2</v>
      </c>
      <c r="BX63" s="4">
        <f>SUM(Sheet1!XI71:XJ71)</f>
        <v>10</v>
      </c>
      <c r="BY63" s="4">
        <f>SUM(Sheet1!YO71:YP71)</f>
        <v>0</v>
      </c>
      <c r="BZ63" s="70">
        <f>IFERROR(SUM(Sheet1!XM71:XN71)/SUM(Sheet1!YA71:YB71),"")</f>
        <v>0.5</v>
      </c>
      <c r="CA63" s="70">
        <f>IFERROR(SUM(Sheet1!XO71:XP71,Sheet1!XQ71,Sheet1!XV71)/SUM(Sheet1!YC71:YD71,Sheet1!YE71,Sheet1!YJ71),"")</f>
        <v>0</v>
      </c>
      <c r="CB63" s="70">
        <f>IFERROR(SUM(Sheet1!XR71:XU71,Sheet1!XW71:XZ71)/SUM(Sheet1!YF71:YI71,Sheet1!YK71:YN71),"")</f>
        <v>0.5</v>
      </c>
      <c r="CC63" s="72">
        <f>SUM(Sheet1!YW71)</f>
        <v>5</v>
      </c>
      <c r="CD63" s="72">
        <f>Sheet1!YU71</f>
        <v>0</v>
      </c>
      <c r="CE63" s="72">
        <f>Sheet1!YV71</f>
        <v>19</v>
      </c>
      <c r="CF63" s="70">
        <f>IFERROR(Sheet1!YW71/Sheet1!ZB71,"")</f>
        <v>0.83333333333333337</v>
      </c>
      <c r="CG63" s="70" t="str">
        <f>IFERROR(Sheet1!YU71/Sheet1!YZ71,"")</f>
        <v/>
      </c>
      <c r="CH63" s="70">
        <f>IFERROR(Sheet1!YV71/Sheet1!ZA71,"")</f>
        <v>0.86363636363636365</v>
      </c>
      <c r="CI63" s="72">
        <f>Sheet1!ZC71</f>
        <v>231</v>
      </c>
      <c r="CJ63" s="72">
        <f>Sheet1!ZD71</f>
        <v>1</v>
      </c>
      <c r="CK63" s="72">
        <f>Sheet1!ZE71</f>
        <v>0</v>
      </c>
      <c r="CL63" s="70" t="str">
        <f>IFERROR(Sheet1!ZK71/Sheet1!ZH71,"")</f>
        <v/>
      </c>
      <c r="CM63" s="70">
        <f>IFERROR(Sheet1!ZJ71/Sheet1!ZG71,"")</f>
        <v>0</v>
      </c>
      <c r="CN63" s="70">
        <f>IFERROR((Sheet1!ZI71-Sheet1!ZK71)/(Sheet1!ZF71-Sheet1!ZH71),"")</f>
        <v>0.13333333333333333</v>
      </c>
      <c r="CO63" s="70" t="str">
        <f>IFERROR(Sheet1!ZQ71/Sheet1!ZN71,"")</f>
        <v/>
      </c>
      <c r="CP63" s="70" t="str">
        <f>IFERROR(Sheet1!ZT71/Sheet1!ZN71,"")</f>
        <v/>
      </c>
      <c r="CQ63" s="70">
        <f>IFERROR(Sheet1!ZP71/Sheet1!ZM71,"")</f>
        <v>0.4</v>
      </c>
      <c r="CR63" s="70">
        <f>IFERROR(Sheet1!ZS71/Sheet1!ZM71,"")</f>
        <v>0</v>
      </c>
      <c r="CS63" s="70">
        <f>IFERROR((Sheet1!ZO71-Sheet1!ZQ71)/(Sheet1!ZL71-Sheet1!ZN71),"")</f>
        <v>0.21428571428571427</v>
      </c>
      <c r="CT63" s="70">
        <f>IFERROR((Sheet1!ZR71-Sheet1!ZT71)/(Sheet1!ZL71-Sheet1!ZN71),"")</f>
        <v>0</v>
      </c>
    </row>
    <row r="64" spans="1:98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Mungulune</v>
      </c>
      <c r="C64" s="4">
        <f>SUM(Sheet1!G72:R72)</f>
        <v>0</v>
      </c>
      <c r="D64" s="4">
        <f>SUM(Sheet1!U72:V72,Sheet1!Y72:Z72,Sheet1!AC72:AD72,Sheet1!AG72:AH72,Sheet1!AK72:AL72,Sheet1!AO72:AP72)</f>
        <v>0</v>
      </c>
      <c r="E64" s="4">
        <f>SUM(Sheet1!S72:T72,Sheet1!W72:X72,Sheet1!AA72:AB72,Sheet1!AE72:AF72,Sheet1!AI72:AJ72,Sheet1!AM72:AN72)</f>
        <v>0</v>
      </c>
      <c r="F64" s="4">
        <f>SUM(Sheet1!G72,Sheet1!I72,Sheet1!K72,Sheet1!M72,Sheet1!O72,Sheet1!Q72)</f>
        <v>0</v>
      </c>
      <c r="G64" s="4">
        <f>SUM(Sheet1!U72,Sheet1!Y72,Sheet1!AC72,Sheet1!AG72,Sheet1!AK72,Sheet1!AO72)</f>
        <v>0</v>
      </c>
      <c r="H64" s="4">
        <f>SUM(Sheet1!S72,Sheet1!W72,Sheet1!AA72,Sheet1!AE72,Sheet1!AI72,Sheet1!AM72)</f>
        <v>0</v>
      </c>
      <c r="I64" s="4">
        <f t="shared" si="12"/>
        <v>0</v>
      </c>
      <c r="J64" s="4">
        <f t="shared" si="13"/>
        <v>0</v>
      </c>
      <c r="K64" s="4">
        <f>SUM(Sheet1!AU72:AX72)</f>
        <v>0</v>
      </c>
      <c r="L64" s="4">
        <f>SUM(Sheet1!AU72,Sheet1!AW72)</f>
        <v>0</v>
      </c>
      <c r="M64" s="4">
        <f>SUM(Sheet1!LX72:MC72,Sheet1!MV72:NA72)</f>
        <v>0</v>
      </c>
      <c r="N64" s="4">
        <f>SUM(Sheet1!ME72,Sheet1!MG72,Sheet1!MI72,Sheet1!MK72,Sheet1!MM72,Sheet1!MO72,Sheet1!MQ72,Sheet1!MS72,Sheet1!MU72,Sheet1!NC72,Sheet1!NE72,Sheet1!NG72,Sheet1!NI72,Sheet1!NK72,Sheet1!NM72,Sheet1!NO72,Sheet1!NQ72,Sheet1!NS72)</f>
        <v>0</v>
      </c>
      <c r="O64" s="4">
        <f>SUM(Sheet1!MD72,Sheet1!MF72,Sheet1!MH72,Sheet1!MJ72,Sheet1!ML72,Sheet1!MN72,Sheet1!MP72,Sheet1!MR72,Sheet1!MT72,Sheet1!NB72,Sheet1!ND72,Sheet1!NF72,Sheet1!NH72,Sheet1!NJ72,Sheet1!NL72,Sheet1!NN72,Sheet1!NP72,Sheet1!NR72)</f>
        <v>0</v>
      </c>
      <c r="P64" s="4">
        <f>SUM(Sheet1!LX72:MC72)</f>
        <v>0</v>
      </c>
      <c r="Q64" s="4">
        <f>SUM(Sheet1!ME72,Sheet1!MG72,Sheet1!MI72,Sheet1!MK72,Sheet1!MM72,Sheet1!MO72,Sheet1!MQ72,Sheet1!MS72,Sheet1!MU72)</f>
        <v>0</v>
      </c>
      <c r="R64" s="4">
        <f>SUM(Sheet1!MD72,Sheet1!MF72,Sheet1!MH72,Sheet1!MJ72,Sheet1!ML72,Sheet1!MN72,Sheet1!MP72,Sheet1!MR72,Sheet1!MT72)</f>
        <v>0</v>
      </c>
      <c r="S64" s="4">
        <f t="shared" si="14"/>
        <v>0</v>
      </c>
      <c r="T64" s="4">
        <f t="shared" si="15"/>
        <v>0</v>
      </c>
      <c r="U64" s="4">
        <f>SUM(Sheet1!KA72:KB72,Sheet1!KD72:KE72,Sheet1!KG72:KH72,Sheet1!KJ72:KK72)</f>
        <v>109</v>
      </c>
      <c r="V64" s="4">
        <f>SUM(Sheet1!KA72,Sheet1!KD72,Sheet1!KG72,Sheet1!KJ72)</f>
        <v>0</v>
      </c>
      <c r="W64" s="4">
        <f>SUM(Sheet1!BC72:BT72)</f>
        <v>0</v>
      </c>
      <c r="X64" s="4">
        <f>SUM(Sheet1!BC72,Sheet1!BE72,Sheet1!BG72,Sheet1!BI72,Sheet1!BK72,Sheet1!BM72,Sheet1!BO72,Sheet1!BQ72,Sheet1!BS72)</f>
        <v>0</v>
      </c>
      <c r="Y64" s="4">
        <f>SUM(Sheet1!BU72:CF72)</f>
        <v>0</v>
      </c>
      <c r="Z64" s="4">
        <f>SUM(Sheet1!CI72:CJ72,Sheet1!CM72:CN72,Sheet1!CQ72:CR72,Sheet1!CU72:CV72,Sheet1!CY72:CZ72,Sheet1!DC72:DD72)</f>
        <v>10</v>
      </c>
      <c r="AA64" s="4">
        <f>SUM(Sheet1!CG72:CH72,Sheet1!CK72:CL72,Sheet1!CO72:CP72,Sheet1!CS72:CT72,Sheet1!CW72:CX72,Sheet1!DA72:DB72)</f>
        <v>6</v>
      </c>
      <c r="AB64" s="4">
        <f>SUM(Sheet1!BU72,Sheet1!BW72,Sheet1!BY72,Sheet1!CA72,Sheet1!CC72,Sheet1!CE72)</f>
        <v>0</v>
      </c>
      <c r="AC64" s="4">
        <f>SUM(Sheet1!CI72,Sheet1!CM72,Sheet1!CQ72,Sheet1!CU72,Sheet1!CY72,Sheet1!DC72)</f>
        <v>1</v>
      </c>
      <c r="AD64" s="4">
        <f>SUM(Sheet1!CG72,Sheet1!CK72,Sheet1!CO72,Sheet1!CS72,Sheet1!CW72,Sheet1!DA72)</f>
        <v>1</v>
      </c>
      <c r="AE64" s="4">
        <f t="shared" si="16"/>
        <v>16</v>
      </c>
      <c r="AF64" s="4">
        <f t="shared" si="17"/>
        <v>2</v>
      </c>
      <c r="AG64" s="4">
        <f>SUM(Sheet1!DI72:DT72)</f>
        <v>0</v>
      </c>
      <c r="AH64" s="4">
        <f>SUM(Sheet1!DG72:DH72,Sheet1!DW72:DX72,Sheet1!EA72:EB72,Sheet1!EE72:EF72,Sheet1!EI72:EJ72,Sheet1!EM72:EN72,Sheet1!EQ72:ER72)</f>
        <v>78</v>
      </c>
      <c r="AI64" s="4">
        <f>SUM(Sheet1!DU72:DV72,Sheet1!DY72:DZ72,Sheet1!EC72:ED72,Sheet1!EG72:EH72,Sheet1!EK72:EL72,Sheet1!EO72:EP72)</f>
        <v>27</v>
      </c>
      <c r="AJ64" s="4">
        <f>SUM(Sheet1!DI72,Sheet1!DK72,Sheet1!DM72,Sheet1!DO72,Sheet1!DQ72,Sheet1!DS72)</f>
        <v>0</v>
      </c>
      <c r="AK64" s="4">
        <f>SUM(Sheet1!DG72,Sheet1!DW72,Sheet1!EA72,Sheet1!EE72,Sheet1!EI72,Sheet1!EM72,Sheet1!EQ72)</f>
        <v>2</v>
      </c>
      <c r="AL64" s="4">
        <f>SUM(Sheet1!DU72,Sheet1!DY72,Sheet1!EC72,Sheet1!EG72,Sheet1!EK72,Sheet1!EO72)</f>
        <v>0</v>
      </c>
      <c r="AM64" s="4">
        <f t="shared" si="18"/>
        <v>105</v>
      </c>
      <c r="AN64" s="4">
        <f t="shared" si="19"/>
        <v>2</v>
      </c>
      <c r="AO64" s="4">
        <f>SUM(Sheet1!ES72:FD72)</f>
        <v>0</v>
      </c>
      <c r="AP64" s="4">
        <f>SUM(Sheet1!FG72:FH72,Sheet1!FK72:FL72,Sheet1!FO72:FP72,Sheet1!FS72:FT72,Sheet1!FW72:FX72,Sheet1!GA72:GB72)</f>
        <v>1</v>
      </c>
      <c r="AQ64" s="4">
        <f>SUM(Sheet1!FE72:FF72,Sheet1!FI72:FJ72,Sheet1!FM72:FN72,Sheet1!FQ72:FR72,Sheet1!FU72:FV72,Sheet1!FY72:FZ72)</f>
        <v>1</v>
      </c>
      <c r="AR64" s="4">
        <f>SUM(Sheet1!ES72,Sheet1!EU72,Sheet1!EW72,Sheet1!EY72,Sheet1!FA72,Sheet1!FC72)</f>
        <v>0</v>
      </c>
      <c r="AS64" s="4">
        <f>SUM(Sheet1!FG72,Sheet1!FK72,Sheet1!FO72,Sheet1!FS72,Sheet1!FW72,Sheet1!GA72)</f>
        <v>1</v>
      </c>
      <c r="AT64" s="4">
        <f>SUM(Sheet1!FY72,Sheet1!FU72,Sheet1!FQ72,Sheet1!FM72,Sheet1!FI72,Sheet1!FE72)</f>
        <v>1</v>
      </c>
      <c r="AU64" s="4">
        <f t="shared" si="20"/>
        <v>2</v>
      </c>
      <c r="AV64" s="4">
        <f t="shared" si="21"/>
        <v>2</v>
      </c>
      <c r="AW64" s="4">
        <f>SUM(Sheet1!IN72:IS72,Sheet1!JG72:JL72)</f>
        <v>0</v>
      </c>
      <c r="AX64" s="4">
        <f>SUM(Sheet1!IU72,Sheet1!IW72,Sheet1!IY72,Sheet1!JA72,Sheet1!JC72,Sheet1!JE72,Sheet1!IM72,Sheet1!JF72,Sheet1!JN72,Sheet1!JP72,Sheet1!JR72,Sheet1!JT72,Sheet1!JV72,Sheet1!JX72)</f>
        <v>2</v>
      </c>
      <c r="AY64" s="4">
        <f>SUM(Sheet1!JW72,Sheet1!JU72,Sheet1!JS72,Sheet1!JQ72,Sheet1!JO72,Sheet1!JM72,Sheet1!JD72,Sheet1!JB72,Sheet1!IZ72,Sheet1!IX72,Sheet1!IV72,Sheet1!IT72)</f>
        <v>0</v>
      </c>
      <c r="AZ64" s="4">
        <f>SUM(Sheet1!IN72:IS72)</f>
        <v>0</v>
      </c>
      <c r="BA64" s="4">
        <f>SUM(Sheet1!IM72,Sheet1!IU72,Sheet1!IW72,Sheet1!IY72,Sheet1!JA72,Sheet1!JC72,Sheet1!JE72)</f>
        <v>0</v>
      </c>
      <c r="BB64" s="4">
        <f>SUM(Sheet1!IT72,Sheet1!IV72,Sheet1!IX72,Sheet1!IZ72,Sheet1!JB72,Sheet1!JD72)</f>
        <v>0</v>
      </c>
      <c r="BC64" s="4">
        <f t="shared" si="22"/>
        <v>2</v>
      </c>
      <c r="BD64" s="4">
        <f t="shared" si="23"/>
        <v>0</v>
      </c>
      <c r="BE64" s="4">
        <f>SUM(Sheet1!OV72,Sheet1!PH72)</f>
        <v>0</v>
      </c>
      <c r="BF64" s="4">
        <f>SUM(Sheet1!OW72:OX72,Sheet1!PI72:PJ72)</f>
        <v>0</v>
      </c>
      <c r="BG64" s="4">
        <f>SUM(Sheet1!OY72,Sheet1!PK72)</f>
        <v>0</v>
      </c>
      <c r="BH64" s="4">
        <f>SUM(Sheet1!PL72:PS72,Sheet1!PV72:PW72)</f>
        <v>2</v>
      </c>
      <c r="BI64" s="4">
        <f>SUM(Sheet1!PT72:PU72,Sheet1!OZ72:PG72)</f>
        <v>5</v>
      </c>
      <c r="BJ64" s="4">
        <f>SUM(Sheet1!OT72)</f>
        <v>0</v>
      </c>
      <c r="BK64" s="4">
        <f>SUM(Sheet1!OU72)</f>
        <v>0</v>
      </c>
      <c r="BL64" s="4">
        <f>SUM(Sheet1!PY72,Sheet1!QK72)</f>
        <v>0</v>
      </c>
      <c r="BM64" s="4">
        <f>SUM(Sheet1!PZ72:QA72,Sheet1!QL72:QM72)</f>
        <v>0</v>
      </c>
      <c r="BN64" s="4">
        <f>SUM(Sheet1!QB72,Sheet1!QN72)</f>
        <v>0</v>
      </c>
      <c r="BO64" s="4">
        <f>SUM(Sheet1!QO72:QV72,Sheet1!QY72:QZ72)</f>
        <v>56</v>
      </c>
      <c r="BP64" s="4">
        <f>SUM(Sheet1!QC72:QJ72,Sheet1!QW72:QX72)</f>
        <v>128</v>
      </c>
      <c r="BQ64" s="4">
        <f>SUM(Sheet1!NT72)</f>
        <v>5</v>
      </c>
      <c r="BR64" s="4">
        <f>Sheet1!KR72</f>
        <v>1</v>
      </c>
      <c r="BS64" s="4">
        <f>Sheet1!KS72</f>
        <v>0</v>
      </c>
      <c r="BT64" s="4">
        <f>Sheet1!KU72</f>
        <v>0</v>
      </c>
      <c r="BU64" s="4">
        <f>Sheet1!KV72</f>
        <v>0</v>
      </c>
      <c r="BV64" s="4">
        <f>Sheet1!ZU72</f>
        <v>0</v>
      </c>
      <c r="BW64" s="4">
        <f>Sheet1!ZV72</f>
        <v>0</v>
      </c>
      <c r="BX64" s="4">
        <f>SUM(Sheet1!XI72:XJ72)</f>
        <v>7</v>
      </c>
      <c r="BY64" s="4">
        <f>SUM(Sheet1!YO72:YP72)</f>
        <v>0</v>
      </c>
      <c r="BZ64" s="70" t="str">
        <f>IFERROR(SUM(Sheet1!XM72:XN72)/SUM(Sheet1!YA72:YB72),"")</f>
        <v/>
      </c>
      <c r="CA64" s="70" t="str">
        <f>IFERROR(SUM(Sheet1!XO72:XP72,Sheet1!XQ72,Sheet1!XV72)/SUM(Sheet1!YC72:YD72,Sheet1!YE72,Sheet1!YJ72),"")</f>
        <v/>
      </c>
      <c r="CB64" s="70" t="str">
        <f>IFERROR(SUM(Sheet1!XR72:XU72,Sheet1!XW72:XZ72)/SUM(Sheet1!YF72:YI72,Sheet1!YK72:YN72),"")</f>
        <v/>
      </c>
      <c r="CC64" s="72">
        <f>SUM(Sheet1!YW72)</f>
        <v>0</v>
      </c>
      <c r="CD64" s="72">
        <f>Sheet1!YU72</f>
        <v>0</v>
      </c>
      <c r="CE64" s="72">
        <f>Sheet1!YV72</f>
        <v>0</v>
      </c>
      <c r="CF64" s="70" t="str">
        <f>IFERROR(Sheet1!YW72/Sheet1!ZB72,"")</f>
        <v/>
      </c>
      <c r="CG64" s="70" t="str">
        <f>IFERROR(Sheet1!YU72/Sheet1!YZ72,"")</f>
        <v/>
      </c>
      <c r="CH64" s="70" t="str">
        <f>IFERROR(Sheet1!YV72/Sheet1!ZA72,"")</f>
        <v/>
      </c>
      <c r="CI64" s="72">
        <f>Sheet1!ZC72</f>
        <v>0</v>
      </c>
      <c r="CJ64" s="72">
        <f>Sheet1!ZD72</f>
        <v>0</v>
      </c>
      <c r="CK64" s="72">
        <f>Sheet1!ZE72</f>
        <v>0</v>
      </c>
      <c r="CL64" s="70" t="str">
        <f>IFERROR(Sheet1!ZK72/Sheet1!ZH72,"")</f>
        <v/>
      </c>
      <c r="CM64" s="70" t="str">
        <f>IFERROR(Sheet1!ZJ72/Sheet1!ZG72,"")</f>
        <v/>
      </c>
      <c r="CN64" s="70" t="str">
        <f>IFERROR((Sheet1!ZI72-Sheet1!ZK72)/(Sheet1!ZF72-Sheet1!ZH72),"")</f>
        <v/>
      </c>
      <c r="CO64" s="70" t="str">
        <f>IFERROR(Sheet1!ZQ72/Sheet1!ZN72,"")</f>
        <v/>
      </c>
      <c r="CP64" s="70" t="str">
        <f>IFERROR(Sheet1!ZT72/Sheet1!ZN72,"")</f>
        <v/>
      </c>
      <c r="CQ64" s="70" t="str">
        <f>IFERROR(Sheet1!ZP72/Sheet1!ZM72,"")</f>
        <v/>
      </c>
      <c r="CR64" s="70" t="str">
        <f>IFERROR(Sheet1!ZS72/Sheet1!ZM72,"")</f>
        <v/>
      </c>
      <c r="CS64" s="70" t="str">
        <f>IFERROR((Sheet1!ZO72-Sheet1!ZQ72)/(Sheet1!ZL72-Sheet1!ZN72),"")</f>
        <v/>
      </c>
      <c r="CT64" s="70" t="str">
        <f>IFERROR((Sheet1!ZR72-Sheet1!ZT72)/(Sheet1!ZL72-Sheet1!ZN72),"")</f>
        <v/>
      </c>
    </row>
    <row r="65" spans="1:98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Munhamade</v>
      </c>
      <c r="C65" s="4">
        <f>SUM(Sheet1!G73:R73)</f>
        <v>0</v>
      </c>
      <c r="D65" s="4">
        <f>SUM(Sheet1!U73:V73,Sheet1!Y73:Z73,Sheet1!AC73:AD73,Sheet1!AG73:AH73,Sheet1!AK73:AL73,Sheet1!AO73:AP73)</f>
        <v>0</v>
      </c>
      <c r="E65" s="4">
        <f>SUM(Sheet1!S73:T73,Sheet1!W73:X73,Sheet1!AA73:AB73,Sheet1!AE73:AF73,Sheet1!AI73:AJ73,Sheet1!AM73:AN73)</f>
        <v>0</v>
      </c>
      <c r="F65" s="4">
        <f>SUM(Sheet1!G73,Sheet1!I73,Sheet1!K73,Sheet1!M73,Sheet1!O73,Sheet1!Q73)</f>
        <v>0</v>
      </c>
      <c r="G65" s="4">
        <f>SUM(Sheet1!U73,Sheet1!Y73,Sheet1!AC73,Sheet1!AG73,Sheet1!AK73,Sheet1!AO73)</f>
        <v>0</v>
      </c>
      <c r="H65" s="4">
        <f>SUM(Sheet1!S73,Sheet1!W73,Sheet1!AA73,Sheet1!AE73,Sheet1!AI73,Sheet1!AM73)</f>
        <v>0</v>
      </c>
      <c r="I65" s="4">
        <f t="shared" si="12"/>
        <v>0</v>
      </c>
      <c r="J65" s="4">
        <f t="shared" si="13"/>
        <v>0</v>
      </c>
      <c r="K65" s="4">
        <f>SUM(Sheet1!AU73:AX73)</f>
        <v>0</v>
      </c>
      <c r="L65" s="4">
        <f>SUM(Sheet1!AU73,Sheet1!AW73)</f>
        <v>0</v>
      </c>
      <c r="M65" s="4">
        <f>SUM(Sheet1!LX73:MC73,Sheet1!MV73:NA73)</f>
        <v>0</v>
      </c>
      <c r="N65" s="4">
        <f>SUM(Sheet1!ME73,Sheet1!MG73,Sheet1!MI73,Sheet1!MK73,Sheet1!MM73,Sheet1!MO73,Sheet1!MQ73,Sheet1!MS73,Sheet1!MU73,Sheet1!NC73,Sheet1!NE73,Sheet1!NG73,Sheet1!NI73,Sheet1!NK73,Sheet1!NM73,Sheet1!NO73,Sheet1!NQ73,Sheet1!NS73)</f>
        <v>0</v>
      </c>
      <c r="O65" s="4">
        <f>SUM(Sheet1!MD73,Sheet1!MF73,Sheet1!MH73,Sheet1!MJ73,Sheet1!ML73,Sheet1!MN73,Sheet1!MP73,Sheet1!MR73,Sheet1!MT73,Sheet1!NB73,Sheet1!ND73,Sheet1!NF73,Sheet1!NH73,Sheet1!NJ73,Sheet1!NL73,Sheet1!NN73,Sheet1!NP73,Sheet1!NR73)</f>
        <v>1</v>
      </c>
      <c r="P65" s="4">
        <f>SUM(Sheet1!LX73:MC73)</f>
        <v>0</v>
      </c>
      <c r="Q65" s="4">
        <f>SUM(Sheet1!ME73,Sheet1!MG73,Sheet1!MI73,Sheet1!MK73,Sheet1!MM73,Sheet1!MO73,Sheet1!MQ73,Sheet1!MS73,Sheet1!MU73)</f>
        <v>0</v>
      </c>
      <c r="R65" s="4">
        <f>SUM(Sheet1!MD73,Sheet1!MF73,Sheet1!MH73,Sheet1!MJ73,Sheet1!ML73,Sheet1!MN73,Sheet1!MP73,Sheet1!MR73,Sheet1!MT73)</f>
        <v>0</v>
      </c>
      <c r="S65" s="4">
        <f t="shared" si="14"/>
        <v>1</v>
      </c>
      <c r="T65" s="4">
        <f t="shared" si="15"/>
        <v>0</v>
      </c>
      <c r="U65" s="4">
        <f>SUM(Sheet1!KA73:KB73,Sheet1!KD73:KE73,Sheet1!KG73:KH73,Sheet1!KJ73:KK73)</f>
        <v>86</v>
      </c>
      <c r="V65" s="4">
        <f>SUM(Sheet1!KA73,Sheet1!KD73,Sheet1!KG73,Sheet1!KJ73)</f>
        <v>2</v>
      </c>
      <c r="W65" s="4">
        <f>SUM(Sheet1!BC73:BT73)</f>
        <v>5</v>
      </c>
      <c r="X65" s="4">
        <f>SUM(Sheet1!BC73,Sheet1!BE73,Sheet1!BG73,Sheet1!BI73,Sheet1!BK73,Sheet1!BM73,Sheet1!BO73,Sheet1!BQ73,Sheet1!BS73)</f>
        <v>0</v>
      </c>
      <c r="Y65" s="4">
        <f>SUM(Sheet1!BU73:CF73)</f>
        <v>2</v>
      </c>
      <c r="Z65" s="4">
        <f>SUM(Sheet1!CI73:CJ73,Sheet1!CM73:CN73,Sheet1!CQ73:CR73,Sheet1!CU73:CV73,Sheet1!CY73:CZ73,Sheet1!DC73:DD73)</f>
        <v>8</v>
      </c>
      <c r="AA65" s="4">
        <f>SUM(Sheet1!CG73:CH73,Sheet1!CK73:CL73,Sheet1!CO73:CP73,Sheet1!CS73:CT73,Sheet1!CW73:CX73,Sheet1!DA73:DB73)</f>
        <v>14</v>
      </c>
      <c r="AB65" s="4">
        <f>SUM(Sheet1!BU73,Sheet1!BW73,Sheet1!BY73,Sheet1!CA73,Sheet1!CC73,Sheet1!CE73)</f>
        <v>0</v>
      </c>
      <c r="AC65" s="4">
        <f>SUM(Sheet1!CI73,Sheet1!CM73,Sheet1!CQ73,Sheet1!CU73,Sheet1!CY73,Sheet1!DC73)</f>
        <v>1</v>
      </c>
      <c r="AD65" s="4">
        <f>SUM(Sheet1!CG73,Sheet1!CK73,Sheet1!CO73,Sheet1!CS73,Sheet1!CW73,Sheet1!DA73)</f>
        <v>4</v>
      </c>
      <c r="AE65" s="4">
        <f t="shared" si="16"/>
        <v>24</v>
      </c>
      <c r="AF65" s="4">
        <f t="shared" si="17"/>
        <v>5</v>
      </c>
      <c r="AG65" s="4">
        <f>SUM(Sheet1!DI73:DT73)</f>
        <v>1</v>
      </c>
      <c r="AH65" s="4">
        <f>SUM(Sheet1!DG73:DH73,Sheet1!DW73:DX73,Sheet1!EA73:EB73,Sheet1!EE73:EF73,Sheet1!EI73:EJ73,Sheet1!EM73:EN73,Sheet1!EQ73:ER73)</f>
        <v>80</v>
      </c>
      <c r="AI65" s="4">
        <f>SUM(Sheet1!DU73:DV73,Sheet1!DY73:DZ73,Sheet1!EC73:ED73,Sheet1!EG73:EH73,Sheet1!EK73:EL73,Sheet1!EO73:EP73)</f>
        <v>44</v>
      </c>
      <c r="AJ65" s="4">
        <f>SUM(Sheet1!DI73,Sheet1!DK73,Sheet1!DM73,Sheet1!DO73,Sheet1!DQ73,Sheet1!DS73)</f>
        <v>0</v>
      </c>
      <c r="AK65" s="4">
        <f>SUM(Sheet1!DG73,Sheet1!DW73,Sheet1!EA73,Sheet1!EE73,Sheet1!EI73,Sheet1!EM73,Sheet1!EQ73)</f>
        <v>3</v>
      </c>
      <c r="AL65" s="4">
        <f>SUM(Sheet1!DU73,Sheet1!DY73,Sheet1!EC73,Sheet1!EG73,Sheet1!EK73,Sheet1!EO73)</f>
        <v>1</v>
      </c>
      <c r="AM65" s="4">
        <f t="shared" si="18"/>
        <v>125</v>
      </c>
      <c r="AN65" s="4">
        <f t="shared" si="19"/>
        <v>4</v>
      </c>
      <c r="AO65" s="4">
        <f>SUM(Sheet1!ES73:FD73)</f>
        <v>0</v>
      </c>
      <c r="AP65" s="4">
        <f>SUM(Sheet1!FG73:FH73,Sheet1!FK73:FL73,Sheet1!FO73:FP73,Sheet1!FS73:FT73,Sheet1!FW73:FX73,Sheet1!GA73:GB73)</f>
        <v>0</v>
      </c>
      <c r="AQ65" s="4">
        <f>SUM(Sheet1!FE73:FF73,Sheet1!FI73:FJ73,Sheet1!FM73:FN73,Sheet1!FQ73:FR73,Sheet1!FU73:FV73,Sheet1!FY73:FZ73)</f>
        <v>0</v>
      </c>
      <c r="AR65" s="4">
        <f>SUM(Sheet1!ES73,Sheet1!EU73,Sheet1!EW73,Sheet1!EY73,Sheet1!FA73,Sheet1!FC73)</f>
        <v>0</v>
      </c>
      <c r="AS65" s="4">
        <f>SUM(Sheet1!FG73,Sheet1!FK73,Sheet1!FO73,Sheet1!FS73,Sheet1!FW73,Sheet1!GA73)</f>
        <v>0</v>
      </c>
      <c r="AT65" s="4">
        <f>SUM(Sheet1!FY73,Sheet1!FU73,Sheet1!FQ73,Sheet1!FM73,Sheet1!FI73,Sheet1!FE73)</f>
        <v>0</v>
      </c>
      <c r="AU65" s="4">
        <f t="shared" si="20"/>
        <v>0</v>
      </c>
      <c r="AV65" s="4">
        <f t="shared" si="21"/>
        <v>0</v>
      </c>
      <c r="AW65" s="4">
        <f>SUM(Sheet1!IN73:IS73,Sheet1!JG73:JL73)</f>
        <v>0</v>
      </c>
      <c r="AX65" s="4">
        <f>SUM(Sheet1!IU73,Sheet1!IW73,Sheet1!IY73,Sheet1!JA73,Sheet1!JC73,Sheet1!JE73,Sheet1!IM73,Sheet1!JF73,Sheet1!JN73,Sheet1!JP73,Sheet1!JR73,Sheet1!JT73,Sheet1!JV73,Sheet1!JX73)</f>
        <v>2</v>
      </c>
      <c r="AY65" s="4">
        <f>SUM(Sheet1!JW73,Sheet1!JU73,Sheet1!JS73,Sheet1!JQ73,Sheet1!JO73,Sheet1!JM73,Sheet1!JD73,Sheet1!JB73,Sheet1!IZ73,Sheet1!IX73,Sheet1!IV73,Sheet1!IT73)</f>
        <v>0</v>
      </c>
      <c r="AZ65" s="4">
        <f>SUM(Sheet1!IN73:IS73)</f>
        <v>0</v>
      </c>
      <c r="BA65" s="4">
        <f>SUM(Sheet1!IM73,Sheet1!IU73,Sheet1!IW73,Sheet1!IY73,Sheet1!JA73,Sheet1!JC73,Sheet1!JE73)</f>
        <v>2</v>
      </c>
      <c r="BB65" s="4">
        <f>SUM(Sheet1!IT73,Sheet1!IV73,Sheet1!IX73,Sheet1!IZ73,Sheet1!JB73,Sheet1!JD73)</f>
        <v>0</v>
      </c>
      <c r="BC65" s="4">
        <f t="shared" si="22"/>
        <v>2</v>
      </c>
      <c r="BD65" s="4">
        <f t="shared" si="23"/>
        <v>2</v>
      </c>
      <c r="BE65" s="4">
        <f>SUM(Sheet1!OV73,Sheet1!PH73)</f>
        <v>0</v>
      </c>
      <c r="BF65" s="4">
        <f>SUM(Sheet1!OW73:OX73,Sheet1!PI73:PJ73)</f>
        <v>0</v>
      </c>
      <c r="BG65" s="4">
        <f>SUM(Sheet1!OY73,Sheet1!PK73)</f>
        <v>0</v>
      </c>
      <c r="BH65" s="4">
        <f>SUM(Sheet1!PL73:PS73,Sheet1!PV73:PW73)</f>
        <v>3</v>
      </c>
      <c r="BI65" s="4">
        <f>SUM(Sheet1!PT73:PU73,Sheet1!OZ73:PG73)</f>
        <v>6</v>
      </c>
      <c r="BJ65" s="4">
        <f>SUM(Sheet1!OT73)</f>
        <v>0</v>
      </c>
      <c r="BK65" s="4">
        <f>SUM(Sheet1!OU73)</f>
        <v>0</v>
      </c>
      <c r="BL65" s="4">
        <f>SUM(Sheet1!PY73,Sheet1!QK73)</f>
        <v>0</v>
      </c>
      <c r="BM65" s="4">
        <f>SUM(Sheet1!PZ73:QA73,Sheet1!QL73:QM73)</f>
        <v>0</v>
      </c>
      <c r="BN65" s="4">
        <f>SUM(Sheet1!QB73,Sheet1!QN73)</f>
        <v>0</v>
      </c>
      <c r="BO65" s="4">
        <f>SUM(Sheet1!QO73:QV73,Sheet1!QY73:QZ73)</f>
        <v>62</v>
      </c>
      <c r="BP65" s="4">
        <f>SUM(Sheet1!QC73:QJ73,Sheet1!QW73:QX73)</f>
        <v>344</v>
      </c>
      <c r="BQ65" s="4">
        <f>SUM(Sheet1!NT73)</f>
        <v>5</v>
      </c>
      <c r="BR65" s="4">
        <f>Sheet1!KR73</f>
        <v>3</v>
      </c>
      <c r="BS65" s="4">
        <f>Sheet1!KS73</f>
        <v>1</v>
      </c>
      <c r="BT65" s="4">
        <f>Sheet1!KU73</f>
        <v>1</v>
      </c>
      <c r="BU65" s="4">
        <f>Sheet1!KV73</f>
        <v>0</v>
      </c>
      <c r="BV65" s="4">
        <f>Sheet1!ZU73</f>
        <v>1</v>
      </c>
      <c r="BW65" s="4">
        <f>Sheet1!ZV73</f>
        <v>1</v>
      </c>
      <c r="BX65" s="4">
        <f>SUM(Sheet1!XI73:XJ73)</f>
        <v>9</v>
      </c>
      <c r="BY65" s="4">
        <f>SUM(Sheet1!YO73:YP73)</f>
        <v>0</v>
      </c>
      <c r="BZ65" s="70" t="str">
        <f>IFERROR(SUM(Sheet1!XM73:XN73)/SUM(Sheet1!YA73:YB73),"")</f>
        <v/>
      </c>
      <c r="CA65" s="70" t="str">
        <f>IFERROR(SUM(Sheet1!XO73:XP73,Sheet1!XQ73,Sheet1!XV73)/SUM(Sheet1!YC73:YD73,Sheet1!YE73,Sheet1!YJ73),"")</f>
        <v/>
      </c>
      <c r="CB65" s="70" t="str">
        <f>IFERROR(SUM(Sheet1!XR73:XU73,Sheet1!XW73:XZ73)/SUM(Sheet1!YF73:YI73,Sheet1!YK73:YN73),"")</f>
        <v/>
      </c>
      <c r="CC65" s="72">
        <f>SUM(Sheet1!YW73)</f>
        <v>0</v>
      </c>
      <c r="CD65" s="72">
        <f>Sheet1!YU73</f>
        <v>0</v>
      </c>
      <c r="CE65" s="72">
        <f>Sheet1!YV73</f>
        <v>0</v>
      </c>
      <c r="CF65" s="70" t="str">
        <f>IFERROR(Sheet1!YW73/Sheet1!ZB73,"")</f>
        <v/>
      </c>
      <c r="CG65" s="70" t="str">
        <f>IFERROR(Sheet1!YU73/Sheet1!YZ73,"")</f>
        <v/>
      </c>
      <c r="CH65" s="70" t="str">
        <f>IFERROR(Sheet1!YV73/Sheet1!ZA73,"")</f>
        <v/>
      </c>
      <c r="CI65" s="72">
        <f>Sheet1!ZC73</f>
        <v>0</v>
      </c>
      <c r="CJ65" s="72">
        <f>Sheet1!ZD73</f>
        <v>0</v>
      </c>
      <c r="CK65" s="72">
        <f>Sheet1!ZE73</f>
        <v>0</v>
      </c>
      <c r="CL65" s="70" t="str">
        <f>IFERROR(Sheet1!ZK73/Sheet1!ZH73,"")</f>
        <v/>
      </c>
      <c r="CM65" s="70" t="str">
        <f>IFERROR(Sheet1!ZJ73/Sheet1!ZG73,"")</f>
        <v/>
      </c>
      <c r="CN65" s="70" t="str">
        <f>IFERROR((Sheet1!ZI73-Sheet1!ZK73)/(Sheet1!ZF73-Sheet1!ZH73),"")</f>
        <v/>
      </c>
      <c r="CO65" s="70" t="str">
        <f>IFERROR(Sheet1!ZQ73/Sheet1!ZN73,"")</f>
        <v/>
      </c>
      <c r="CP65" s="70" t="str">
        <f>IFERROR(Sheet1!ZT73/Sheet1!ZN73,"")</f>
        <v/>
      </c>
      <c r="CQ65" s="70" t="str">
        <f>IFERROR(Sheet1!ZP73/Sheet1!ZM73,"")</f>
        <v/>
      </c>
      <c r="CR65" s="70" t="str">
        <f>IFERROR(Sheet1!ZS73/Sheet1!ZM73,"")</f>
        <v/>
      </c>
      <c r="CS65" s="70" t="str">
        <f>IFERROR((Sheet1!ZO73-Sheet1!ZQ73)/(Sheet1!ZL73-Sheet1!ZN73),"")</f>
        <v/>
      </c>
      <c r="CT65" s="70" t="str">
        <f>IFERROR((Sheet1!ZR73-Sheet1!ZT73)/(Sheet1!ZL73-Sheet1!ZN73),"")</f>
        <v/>
      </c>
    </row>
    <row r="66" spans="1:98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Namagoa</v>
      </c>
      <c r="C66" s="4">
        <f>SUM(Sheet1!G74:R74)</f>
        <v>0</v>
      </c>
      <c r="D66" s="4">
        <f>SUM(Sheet1!U74:V74,Sheet1!Y74:Z74,Sheet1!AC74:AD74,Sheet1!AG74:AH74,Sheet1!AK74:AL74,Sheet1!AO74:AP74)</f>
        <v>0</v>
      </c>
      <c r="E66" s="4">
        <f>SUM(Sheet1!S74:T74,Sheet1!W74:X74,Sheet1!AA74:AB74,Sheet1!AE74:AF74,Sheet1!AI74:AJ74,Sheet1!AM74:AN74)</f>
        <v>3</v>
      </c>
      <c r="F66" s="4">
        <f>SUM(Sheet1!G74,Sheet1!I74,Sheet1!K74,Sheet1!M74,Sheet1!O74,Sheet1!Q74)</f>
        <v>0</v>
      </c>
      <c r="G66" s="4">
        <f>SUM(Sheet1!U74,Sheet1!Y74,Sheet1!AC74,Sheet1!AG74,Sheet1!AK74,Sheet1!AO74)</f>
        <v>0</v>
      </c>
      <c r="H66" s="4">
        <f>SUM(Sheet1!S74,Sheet1!W74,Sheet1!AA74,Sheet1!AE74,Sheet1!AI74,Sheet1!AM74)</f>
        <v>1</v>
      </c>
      <c r="I66" s="4">
        <f t="shared" si="12"/>
        <v>3</v>
      </c>
      <c r="J66" s="4">
        <f t="shared" si="13"/>
        <v>1</v>
      </c>
      <c r="K66" s="4">
        <f>SUM(Sheet1!AU74:AX74)</f>
        <v>1</v>
      </c>
      <c r="L66" s="4">
        <f>SUM(Sheet1!AU74,Sheet1!AW74)</f>
        <v>0</v>
      </c>
      <c r="M66" s="4">
        <f>SUM(Sheet1!LX74:MC74,Sheet1!MV74:NA74)</f>
        <v>0</v>
      </c>
      <c r="N66" s="4">
        <f>SUM(Sheet1!ME74,Sheet1!MG74,Sheet1!MI74,Sheet1!MK74,Sheet1!MM74,Sheet1!MO74,Sheet1!MQ74,Sheet1!MS74,Sheet1!MU74,Sheet1!NC74,Sheet1!NE74,Sheet1!NG74,Sheet1!NI74,Sheet1!NK74,Sheet1!NM74,Sheet1!NO74,Sheet1!NQ74,Sheet1!NS74)</f>
        <v>1</v>
      </c>
      <c r="O66" s="4">
        <f>SUM(Sheet1!MD74,Sheet1!MF74,Sheet1!MH74,Sheet1!MJ74,Sheet1!ML74,Sheet1!MN74,Sheet1!MP74,Sheet1!MR74,Sheet1!MT74,Sheet1!NB74,Sheet1!ND74,Sheet1!NF74,Sheet1!NH74,Sheet1!NJ74,Sheet1!NL74,Sheet1!NN74,Sheet1!NP74,Sheet1!NR74)</f>
        <v>2</v>
      </c>
      <c r="P66" s="4">
        <f>SUM(Sheet1!LX74:MC74)</f>
        <v>0</v>
      </c>
      <c r="Q66" s="4">
        <f>SUM(Sheet1!ME74,Sheet1!MG74,Sheet1!MI74,Sheet1!MK74,Sheet1!MM74,Sheet1!MO74,Sheet1!MQ74,Sheet1!MS74,Sheet1!MU74)</f>
        <v>0</v>
      </c>
      <c r="R66" s="4">
        <f>SUM(Sheet1!MD74,Sheet1!MF74,Sheet1!MH74,Sheet1!MJ74,Sheet1!ML74,Sheet1!MN74,Sheet1!MP74,Sheet1!MR74,Sheet1!MT74)</f>
        <v>0</v>
      </c>
      <c r="S66" s="4">
        <f t="shared" si="14"/>
        <v>3</v>
      </c>
      <c r="T66" s="4">
        <f t="shared" si="15"/>
        <v>0</v>
      </c>
      <c r="U66" s="4">
        <f>SUM(Sheet1!KA74:KB74,Sheet1!KD74:KE74,Sheet1!KG74:KH74,Sheet1!KJ74:KK74)</f>
        <v>69</v>
      </c>
      <c r="V66" s="4">
        <f>SUM(Sheet1!KA74,Sheet1!KD74,Sheet1!KG74,Sheet1!KJ74)</f>
        <v>0</v>
      </c>
      <c r="W66" s="4">
        <f>SUM(Sheet1!BC74:BT74)</f>
        <v>4</v>
      </c>
      <c r="X66" s="4">
        <f>SUM(Sheet1!BC74,Sheet1!BE74,Sheet1!BG74,Sheet1!BI74,Sheet1!BK74,Sheet1!BM74,Sheet1!BO74,Sheet1!BQ74,Sheet1!BS74)</f>
        <v>0</v>
      </c>
      <c r="Y66" s="4">
        <f>SUM(Sheet1!BU74:CF74)</f>
        <v>0</v>
      </c>
      <c r="Z66" s="4">
        <f>SUM(Sheet1!CI74:CJ74,Sheet1!CM74:CN74,Sheet1!CQ74:CR74,Sheet1!CU74:CV74,Sheet1!CY74:CZ74,Sheet1!DC74:DD74)</f>
        <v>4</v>
      </c>
      <c r="AA66" s="4">
        <f>SUM(Sheet1!CG74:CH74,Sheet1!CK74:CL74,Sheet1!CO74:CP74,Sheet1!CS74:CT74,Sheet1!CW74:CX74,Sheet1!DA74:DB74)</f>
        <v>4</v>
      </c>
      <c r="AB66" s="4">
        <f>SUM(Sheet1!BU74,Sheet1!BW74,Sheet1!BY74,Sheet1!CA74,Sheet1!CC74,Sheet1!CE74)</f>
        <v>0</v>
      </c>
      <c r="AC66" s="4">
        <f>SUM(Sheet1!CI74,Sheet1!CM74,Sheet1!CQ74,Sheet1!CU74,Sheet1!CY74,Sheet1!DC74)</f>
        <v>0</v>
      </c>
      <c r="AD66" s="4">
        <f>SUM(Sheet1!CG74,Sheet1!CK74,Sheet1!CO74,Sheet1!CS74,Sheet1!CW74,Sheet1!DA74)</f>
        <v>0</v>
      </c>
      <c r="AE66" s="4">
        <f t="shared" si="16"/>
        <v>8</v>
      </c>
      <c r="AF66" s="4">
        <f t="shared" si="17"/>
        <v>0</v>
      </c>
      <c r="AG66" s="4">
        <f>SUM(Sheet1!DI74:DT74)</f>
        <v>1</v>
      </c>
      <c r="AH66" s="4">
        <f>SUM(Sheet1!DG74:DH74,Sheet1!DW74:DX74,Sheet1!EA74:EB74,Sheet1!EE74:EF74,Sheet1!EI74:EJ74,Sheet1!EM74:EN74,Sheet1!EQ74:ER74)</f>
        <v>56</v>
      </c>
      <c r="AI66" s="4">
        <f>SUM(Sheet1!DU74:DV74,Sheet1!DY74:DZ74,Sheet1!EC74:ED74,Sheet1!EG74:EH74,Sheet1!EK74:EL74,Sheet1!EO74:EP74)</f>
        <v>13</v>
      </c>
      <c r="AJ66" s="4">
        <f>SUM(Sheet1!DI74,Sheet1!DK74,Sheet1!DM74,Sheet1!DO74,Sheet1!DQ74,Sheet1!DS74)</f>
        <v>0</v>
      </c>
      <c r="AK66" s="4">
        <f>SUM(Sheet1!DG74,Sheet1!DW74,Sheet1!EA74,Sheet1!EE74,Sheet1!EI74,Sheet1!EM74,Sheet1!EQ74)</f>
        <v>2</v>
      </c>
      <c r="AL66" s="4">
        <f>SUM(Sheet1!DU74,Sheet1!DY74,Sheet1!EC74,Sheet1!EG74,Sheet1!EK74,Sheet1!EO74)</f>
        <v>1</v>
      </c>
      <c r="AM66" s="4">
        <f t="shared" si="18"/>
        <v>70</v>
      </c>
      <c r="AN66" s="4">
        <f t="shared" si="19"/>
        <v>3</v>
      </c>
      <c r="AO66" s="4">
        <f>SUM(Sheet1!ES74:FD74)</f>
        <v>0</v>
      </c>
      <c r="AP66" s="4">
        <f>SUM(Sheet1!FG74:FH74,Sheet1!FK74:FL74,Sheet1!FO74:FP74,Sheet1!FS74:FT74,Sheet1!FW74:FX74,Sheet1!GA74:GB74)</f>
        <v>8</v>
      </c>
      <c r="AQ66" s="4">
        <f>SUM(Sheet1!FE74:FF74,Sheet1!FI74:FJ74,Sheet1!FM74:FN74,Sheet1!FQ74:FR74,Sheet1!FU74:FV74,Sheet1!FY74:FZ74)</f>
        <v>13</v>
      </c>
      <c r="AR66" s="4">
        <f>SUM(Sheet1!ES74,Sheet1!EU74,Sheet1!EW74,Sheet1!EY74,Sheet1!FA74,Sheet1!FC74)</f>
        <v>0</v>
      </c>
      <c r="AS66" s="4">
        <f>SUM(Sheet1!FG74,Sheet1!FK74,Sheet1!FO74,Sheet1!FS74,Sheet1!FW74,Sheet1!GA74)</f>
        <v>2</v>
      </c>
      <c r="AT66" s="4">
        <f>SUM(Sheet1!FY74,Sheet1!FU74,Sheet1!FQ74,Sheet1!FM74,Sheet1!FI74,Sheet1!FE74)</f>
        <v>0</v>
      </c>
      <c r="AU66" s="4">
        <f t="shared" si="20"/>
        <v>21</v>
      </c>
      <c r="AV66" s="4">
        <f t="shared" si="21"/>
        <v>2</v>
      </c>
      <c r="AW66" s="4">
        <f>SUM(Sheet1!IN74:IS74,Sheet1!JG74:JL74)</f>
        <v>0</v>
      </c>
      <c r="AX66" s="4">
        <f>SUM(Sheet1!IU74,Sheet1!IW74,Sheet1!IY74,Sheet1!JA74,Sheet1!JC74,Sheet1!JE74,Sheet1!IM74,Sheet1!JF74,Sheet1!JN74,Sheet1!JP74,Sheet1!JR74,Sheet1!JT74,Sheet1!JV74,Sheet1!JX74)</f>
        <v>1</v>
      </c>
      <c r="AY66" s="4">
        <f>SUM(Sheet1!JW74,Sheet1!JU74,Sheet1!JS74,Sheet1!JQ74,Sheet1!JO74,Sheet1!JM74,Sheet1!JD74,Sheet1!JB74,Sheet1!IZ74,Sheet1!IX74,Sheet1!IV74,Sheet1!IT74)</f>
        <v>2</v>
      </c>
      <c r="AZ66" s="4">
        <f>SUM(Sheet1!IN74:IS74)</f>
        <v>0</v>
      </c>
      <c r="BA66" s="4">
        <f>SUM(Sheet1!IM74,Sheet1!IU74,Sheet1!IW74,Sheet1!IY74,Sheet1!JA74,Sheet1!JC74,Sheet1!JE74)</f>
        <v>0</v>
      </c>
      <c r="BB66" s="4">
        <f>SUM(Sheet1!IT74,Sheet1!IV74,Sheet1!IX74,Sheet1!IZ74,Sheet1!JB74,Sheet1!JD74)</f>
        <v>1</v>
      </c>
      <c r="BC66" s="4">
        <f t="shared" si="22"/>
        <v>3</v>
      </c>
      <c r="BD66" s="4">
        <f t="shared" si="23"/>
        <v>1</v>
      </c>
      <c r="BE66" s="4">
        <f>SUM(Sheet1!OV74,Sheet1!PH74)</f>
        <v>1</v>
      </c>
      <c r="BF66" s="4">
        <f>SUM(Sheet1!OW74:OX74,Sheet1!PI74:PJ74)</f>
        <v>0</v>
      </c>
      <c r="BG66" s="4">
        <f>SUM(Sheet1!OY74,Sheet1!PK74)</f>
        <v>0</v>
      </c>
      <c r="BH66" s="4">
        <f>SUM(Sheet1!PL74:PS74,Sheet1!PV74:PW74)</f>
        <v>3</v>
      </c>
      <c r="BI66" s="4">
        <f>SUM(Sheet1!PT74:PU74,Sheet1!OZ74:PG74)</f>
        <v>2</v>
      </c>
      <c r="BJ66" s="4">
        <f>SUM(Sheet1!OT74)</f>
        <v>0</v>
      </c>
      <c r="BK66" s="4">
        <f>SUM(Sheet1!OU74)</f>
        <v>0</v>
      </c>
      <c r="BL66" s="4">
        <f>SUM(Sheet1!PY74,Sheet1!QK74)</f>
        <v>1</v>
      </c>
      <c r="BM66" s="4">
        <f>SUM(Sheet1!PZ74:QA74,Sheet1!QL74:QM74)</f>
        <v>41</v>
      </c>
      <c r="BN66" s="4">
        <f>SUM(Sheet1!QB74,Sheet1!QN74)</f>
        <v>6</v>
      </c>
      <c r="BO66" s="4">
        <f>SUM(Sheet1!QO74:QV74,Sheet1!QY74:QZ74)</f>
        <v>183</v>
      </c>
      <c r="BP66" s="4">
        <f>SUM(Sheet1!QC74:QJ74,Sheet1!QW74:QX74)</f>
        <v>502</v>
      </c>
      <c r="BQ66" s="4">
        <f>SUM(Sheet1!NT74)</f>
        <v>5</v>
      </c>
      <c r="BR66" s="4">
        <f>Sheet1!KR74</f>
        <v>2</v>
      </c>
      <c r="BS66" s="4">
        <f>Sheet1!KS74</f>
        <v>0</v>
      </c>
      <c r="BT66" s="4">
        <f>Sheet1!KU74</f>
        <v>0</v>
      </c>
      <c r="BU66" s="4">
        <f>Sheet1!KV74</f>
        <v>0</v>
      </c>
      <c r="BV66" s="4">
        <f>Sheet1!ZU74</f>
        <v>0</v>
      </c>
      <c r="BW66" s="4">
        <f>Sheet1!ZV74</f>
        <v>0</v>
      </c>
      <c r="BX66" s="4">
        <f>SUM(Sheet1!XI74:XJ74)</f>
        <v>6</v>
      </c>
      <c r="BY66" s="4">
        <f>SUM(Sheet1!YO74:YP74)</f>
        <v>0</v>
      </c>
      <c r="BZ66" s="70">
        <f>IFERROR(SUM(Sheet1!XM74:XN74)/SUM(Sheet1!YA74:YB74),"")</f>
        <v>0.5</v>
      </c>
      <c r="CA66" s="70" t="str">
        <f>IFERROR(SUM(Sheet1!XO74:XP74,Sheet1!XQ74,Sheet1!XV74)/SUM(Sheet1!YC74:YD74,Sheet1!YE74,Sheet1!YJ74),"")</f>
        <v/>
      </c>
      <c r="CB66" s="70">
        <f>IFERROR(SUM(Sheet1!XR74:XU74,Sheet1!XW74:XZ74)/SUM(Sheet1!YF74:YI74,Sheet1!YK74:YN74),"")</f>
        <v>0.45</v>
      </c>
      <c r="CC66" s="72">
        <f>SUM(Sheet1!YW74)</f>
        <v>3</v>
      </c>
      <c r="CD66" s="72">
        <f>Sheet1!YU74</f>
        <v>0</v>
      </c>
      <c r="CE66" s="72">
        <f>Sheet1!YV74</f>
        <v>9</v>
      </c>
      <c r="CF66" s="70">
        <f>IFERROR(Sheet1!YW74/Sheet1!ZB74,"")</f>
        <v>1</v>
      </c>
      <c r="CG66" s="70">
        <f>IFERROR(Sheet1!YU74/Sheet1!YZ74,"")</f>
        <v>0</v>
      </c>
      <c r="CH66" s="70">
        <f>IFERROR(Sheet1!YV74/Sheet1!ZA74,"")</f>
        <v>0.69230769230769229</v>
      </c>
      <c r="CI66" s="72">
        <f>Sheet1!ZC74</f>
        <v>505</v>
      </c>
      <c r="CJ66" s="72">
        <f>Sheet1!ZD74</f>
        <v>3</v>
      </c>
      <c r="CK66" s="72">
        <f>Sheet1!ZE74</f>
        <v>71</v>
      </c>
      <c r="CL66" s="70" t="str">
        <f>IFERROR(Sheet1!ZK74/Sheet1!ZH74,"")</f>
        <v/>
      </c>
      <c r="CM66" s="70">
        <f>IFERROR(Sheet1!ZJ74/Sheet1!ZG74,"")</f>
        <v>0.2</v>
      </c>
      <c r="CN66" s="70">
        <f>IFERROR((Sheet1!ZI74-Sheet1!ZK74)/(Sheet1!ZF74-Sheet1!ZH74),"")</f>
        <v>0.42857142857142855</v>
      </c>
      <c r="CO66" s="70">
        <f>IFERROR(Sheet1!ZQ74/Sheet1!ZN74,"")</f>
        <v>0.25</v>
      </c>
      <c r="CP66" s="70">
        <f>IFERROR(Sheet1!ZT74/Sheet1!ZN74,"")</f>
        <v>0</v>
      </c>
      <c r="CQ66" s="70">
        <f>IFERROR(Sheet1!ZP74/Sheet1!ZM74,"")</f>
        <v>0</v>
      </c>
      <c r="CR66" s="70">
        <f>IFERROR(Sheet1!ZS74/Sheet1!ZM74,"")</f>
        <v>0</v>
      </c>
      <c r="CS66" s="70">
        <f>IFERROR((Sheet1!ZO74-Sheet1!ZQ74)/(Sheet1!ZL74-Sheet1!ZN74),"")</f>
        <v>0</v>
      </c>
      <c r="CT66" s="70">
        <f>IFERROR((Sheet1!ZR74-Sheet1!ZT74)/(Sheet1!ZL74-Sheet1!ZN74),"")</f>
        <v>0</v>
      </c>
    </row>
    <row r="67" spans="1:98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Puthine</v>
      </c>
      <c r="C67" s="4">
        <f>SUM(Sheet1!G75:R75)</f>
        <v>0</v>
      </c>
      <c r="D67" s="4">
        <f>SUM(Sheet1!U75:V75,Sheet1!Y75:Z75,Sheet1!AC75:AD75,Sheet1!AG75:AH75,Sheet1!AK75:AL75,Sheet1!AO75:AP75)</f>
        <v>0</v>
      </c>
      <c r="E67" s="4">
        <f>SUM(Sheet1!S75:T75,Sheet1!W75:X75,Sheet1!AA75:AB75,Sheet1!AE75:AF75,Sheet1!AI75:AJ75,Sheet1!AM75:AN75)</f>
        <v>0</v>
      </c>
      <c r="F67" s="4">
        <f>SUM(Sheet1!G75,Sheet1!I75,Sheet1!K75,Sheet1!M75,Sheet1!O75,Sheet1!Q75)</f>
        <v>0</v>
      </c>
      <c r="G67" s="4">
        <f>SUM(Sheet1!U75,Sheet1!Y75,Sheet1!AC75,Sheet1!AG75,Sheet1!AK75,Sheet1!AO75)</f>
        <v>0</v>
      </c>
      <c r="H67" s="4">
        <f>SUM(Sheet1!S75,Sheet1!W75,Sheet1!AA75,Sheet1!AE75,Sheet1!AI75,Sheet1!AM75)</f>
        <v>0</v>
      </c>
      <c r="I67" s="4">
        <f t="shared" ref="I67:I130" si="24">SUM(C67:E67)</f>
        <v>0</v>
      </c>
      <c r="J67" s="4">
        <f t="shared" ref="J67:J130" si="25">SUM(F67:H67)</f>
        <v>0</v>
      </c>
      <c r="K67" s="4">
        <f>SUM(Sheet1!AU75:AX75)</f>
        <v>2</v>
      </c>
      <c r="L67" s="4">
        <f>SUM(Sheet1!AU75,Sheet1!AW75)</f>
        <v>0</v>
      </c>
      <c r="M67" s="4">
        <f>SUM(Sheet1!LX75:MC75,Sheet1!MV75:NA75)</f>
        <v>0</v>
      </c>
      <c r="N67" s="4">
        <f>SUM(Sheet1!ME75,Sheet1!MG75,Sheet1!MI75,Sheet1!MK75,Sheet1!MM75,Sheet1!MO75,Sheet1!MQ75,Sheet1!MS75,Sheet1!MU75,Sheet1!NC75,Sheet1!NE75,Sheet1!NG75,Sheet1!NI75,Sheet1!NK75,Sheet1!NM75,Sheet1!NO75,Sheet1!NQ75,Sheet1!NS75)</f>
        <v>0</v>
      </c>
      <c r="O67" s="4">
        <f>SUM(Sheet1!MD75,Sheet1!MF75,Sheet1!MH75,Sheet1!MJ75,Sheet1!ML75,Sheet1!MN75,Sheet1!MP75,Sheet1!MR75,Sheet1!MT75,Sheet1!NB75,Sheet1!ND75,Sheet1!NF75,Sheet1!NH75,Sheet1!NJ75,Sheet1!NL75,Sheet1!NN75,Sheet1!NP75,Sheet1!NR75)</f>
        <v>0</v>
      </c>
      <c r="P67" s="4">
        <f>SUM(Sheet1!LX75:MC75)</f>
        <v>0</v>
      </c>
      <c r="Q67" s="4">
        <f>SUM(Sheet1!ME75,Sheet1!MG75,Sheet1!MI75,Sheet1!MK75,Sheet1!MM75,Sheet1!MO75,Sheet1!MQ75,Sheet1!MS75,Sheet1!MU75)</f>
        <v>0</v>
      </c>
      <c r="R67" s="4">
        <f>SUM(Sheet1!MD75,Sheet1!MF75,Sheet1!MH75,Sheet1!MJ75,Sheet1!ML75,Sheet1!MN75,Sheet1!MP75,Sheet1!MR75,Sheet1!MT75)</f>
        <v>0</v>
      </c>
      <c r="S67" s="4">
        <f t="shared" ref="S67:S130" si="26">SUM(M67:O67)</f>
        <v>0</v>
      </c>
      <c r="T67" s="4">
        <f t="shared" ref="T67:T130" si="27">SUM(P67:R67)</f>
        <v>0</v>
      </c>
      <c r="U67" s="4">
        <f>SUM(Sheet1!KA75:KB75,Sheet1!KD75:KE75,Sheet1!KG75:KH75,Sheet1!KJ75:KK75)</f>
        <v>82</v>
      </c>
      <c r="V67" s="4">
        <f>SUM(Sheet1!KA75,Sheet1!KD75,Sheet1!KG75,Sheet1!KJ75)</f>
        <v>5</v>
      </c>
      <c r="W67" s="4">
        <f>SUM(Sheet1!BC75:BT75)</f>
        <v>0</v>
      </c>
      <c r="X67" s="4">
        <f>SUM(Sheet1!BC75,Sheet1!BE75,Sheet1!BG75,Sheet1!BI75,Sheet1!BK75,Sheet1!BM75,Sheet1!BO75,Sheet1!BQ75,Sheet1!BS75)</f>
        <v>0</v>
      </c>
      <c r="Y67" s="4">
        <f>SUM(Sheet1!BU75:CF75)</f>
        <v>0</v>
      </c>
      <c r="Z67" s="4">
        <f>SUM(Sheet1!CI75:CJ75,Sheet1!CM75:CN75,Sheet1!CQ75:CR75,Sheet1!CU75:CV75,Sheet1!CY75:CZ75,Sheet1!DC75:DD75)</f>
        <v>3</v>
      </c>
      <c r="AA67" s="4">
        <f>SUM(Sheet1!CG75:CH75,Sheet1!CK75:CL75,Sheet1!CO75:CP75,Sheet1!CS75:CT75,Sheet1!CW75:CX75,Sheet1!DA75:DB75)</f>
        <v>11</v>
      </c>
      <c r="AB67" s="4">
        <f>SUM(Sheet1!BU75,Sheet1!BW75,Sheet1!BY75,Sheet1!CA75,Sheet1!CC75,Sheet1!CE75)</f>
        <v>0</v>
      </c>
      <c r="AC67" s="4">
        <f>SUM(Sheet1!CI75,Sheet1!CM75,Sheet1!CQ75,Sheet1!CU75,Sheet1!CY75,Sheet1!DC75)</f>
        <v>1</v>
      </c>
      <c r="AD67" s="4">
        <f>SUM(Sheet1!CG75,Sheet1!CK75,Sheet1!CO75,Sheet1!CS75,Sheet1!CW75,Sheet1!DA75)</f>
        <v>3</v>
      </c>
      <c r="AE67" s="4">
        <f t="shared" ref="AE67:AE130" si="28">SUM(Y67:AA67)</f>
        <v>14</v>
      </c>
      <c r="AF67" s="4">
        <f t="shared" ref="AF67:AF130" si="29">SUM(AB67:AD67)</f>
        <v>4</v>
      </c>
      <c r="AG67" s="4">
        <f>SUM(Sheet1!DI75:DT75)</f>
        <v>0</v>
      </c>
      <c r="AH67" s="4">
        <f>SUM(Sheet1!DG75:DH75,Sheet1!DW75:DX75,Sheet1!EA75:EB75,Sheet1!EE75:EF75,Sheet1!EI75:EJ75,Sheet1!EM75:EN75,Sheet1!EQ75:ER75)</f>
        <v>64</v>
      </c>
      <c r="AI67" s="4">
        <f>SUM(Sheet1!DU75:DV75,Sheet1!DY75:DZ75,Sheet1!EC75:ED75,Sheet1!EG75:EH75,Sheet1!EK75:EL75,Sheet1!EO75:EP75)</f>
        <v>4</v>
      </c>
      <c r="AJ67" s="4">
        <f>SUM(Sheet1!DI75,Sheet1!DK75,Sheet1!DM75,Sheet1!DO75,Sheet1!DQ75,Sheet1!DS75)</f>
        <v>0</v>
      </c>
      <c r="AK67" s="4">
        <f>SUM(Sheet1!DG75,Sheet1!DW75,Sheet1!EA75,Sheet1!EE75,Sheet1!EI75,Sheet1!EM75,Sheet1!EQ75)</f>
        <v>1</v>
      </c>
      <c r="AL67" s="4">
        <f>SUM(Sheet1!DU75,Sheet1!DY75,Sheet1!EC75,Sheet1!EG75,Sheet1!EK75,Sheet1!EO75)</f>
        <v>0</v>
      </c>
      <c r="AM67" s="4">
        <f t="shared" ref="AM67:AM130" si="30">SUM(AG67:AI67)</f>
        <v>68</v>
      </c>
      <c r="AN67" s="4">
        <f t="shared" ref="AN67:AN130" si="31">SUM(AJ67:AL67)</f>
        <v>1</v>
      </c>
      <c r="AO67" s="4">
        <f>SUM(Sheet1!ES75:FD75)</f>
        <v>0</v>
      </c>
      <c r="AP67" s="4">
        <f>SUM(Sheet1!FG75:FH75,Sheet1!FK75:FL75,Sheet1!FO75:FP75,Sheet1!FS75:FT75,Sheet1!FW75:FX75,Sheet1!GA75:GB75)</f>
        <v>0</v>
      </c>
      <c r="AQ67" s="4">
        <f>SUM(Sheet1!FE75:FF75,Sheet1!FI75:FJ75,Sheet1!FM75:FN75,Sheet1!FQ75:FR75,Sheet1!FU75:FV75,Sheet1!FY75:FZ75)</f>
        <v>0</v>
      </c>
      <c r="AR67" s="4">
        <f>SUM(Sheet1!ES75,Sheet1!EU75,Sheet1!EW75,Sheet1!EY75,Sheet1!FA75,Sheet1!FC75)</f>
        <v>0</v>
      </c>
      <c r="AS67" s="4">
        <f>SUM(Sheet1!FG75,Sheet1!FK75,Sheet1!FO75,Sheet1!FS75,Sheet1!FW75,Sheet1!GA75)</f>
        <v>0</v>
      </c>
      <c r="AT67" s="4">
        <f>SUM(Sheet1!FY75,Sheet1!FU75,Sheet1!FQ75,Sheet1!FM75,Sheet1!FI75,Sheet1!FE75)</f>
        <v>0</v>
      </c>
      <c r="AU67" s="4">
        <f t="shared" ref="AU67:AU130" si="32">SUM(AO67:AQ67)</f>
        <v>0</v>
      </c>
      <c r="AV67" s="4">
        <f t="shared" ref="AV67:AV130" si="33">SUM(AR67:AT67)</f>
        <v>0</v>
      </c>
      <c r="AW67" s="4">
        <f>SUM(Sheet1!IN75:IS75,Sheet1!JG75:JL75)</f>
        <v>0</v>
      </c>
      <c r="AX67" s="4">
        <f>SUM(Sheet1!IU75,Sheet1!IW75,Sheet1!IY75,Sheet1!JA75,Sheet1!JC75,Sheet1!JE75,Sheet1!IM75,Sheet1!JF75,Sheet1!JN75,Sheet1!JP75,Sheet1!JR75,Sheet1!JT75,Sheet1!JV75,Sheet1!JX75)</f>
        <v>4</v>
      </c>
      <c r="AY67" s="4">
        <f>SUM(Sheet1!JW75,Sheet1!JU75,Sheet1!JS75,Sheet1!JQ75,Sheet1!JO75,Sheet1!JM75,Sheet1!JD75,Sheet1!JB75,Sheet1!IZ75,Sheet1!IX75,Sheet1!IV75,Sheet1!IT75)</f>
        <v>0</v>
      </c>
      <c r="AZ67" s="4">
        <f>SUM(Sheet1!IN75:IS75)</f>
        <v>0</v>
      </c>
      <c r="BA67" s="4">
        <f>SUM(Sheet1!IM75,Sheet1!IU75,Sheet1!IW75,Sheet1!IY75,Sheet1!JA75,Sheet1!JC75,Sheet1!JE75)</f>
        <v>3</v>
      </c>
      <c r="BB67" s="4">
        <f>SUM(Sheet1!IT75,Sheet1!IV75,Sheet1!IX75,Sheet1!IZ75,Sheet1!JB75,Sheet1!JD75)</f>
        <v>0</v>
      </c>
      <c r="BC67" s="4">
        <f t="shared" ref="BC67:BC130" si="34">SUM(AW67:AY67)</f>
        <v>4</v>
      </c>
      <c r="BD67" s="4">
        <f t="shared" ref="BD67:BD130" si="35">SUM(AZ67:BB67)</f>
        <v>3</v>
      </c>
      <c r="BE67" s="4">
        <f>SUM(Sheet1!OV75,Sheet1!PH75)</f>
        <v>0</v>
      </c>
      <c r="BF67" s="4">
        <f>SUM(Sheet1!OW75:OX75,Sheet1!PI75:PJ75)</f>
        <v>0</v>
      </c>
      <c r="BG67" s="4">
        <f>SUM(Sheet1!OY75,Sheet1!PK75)</f>
        <v>0</v>
      </c>
      <c r="BH67" s="4">
        <f>SUM(Sheet1!PL75:PS75,Sheet1!PV75:PW75)</f>
        <v>7</v>
      </c>
      <c r="BI67" s="4">
        <f>SUM(Sheet1!PT75:PU75,Sheet1!OZ75:PG75)</f>
        <v>11</v>
      </c>
      <c r="BJ67" s="4">
        <f>SUM(Sheet1!OT75)</f>
        <v>0</v>
      </c>
      <c r="BK67" s="4">
        <f>SUM(Sheet1!OU75)</f>
        <v>0</v>
      </c>
      <c r="BL67" s="4">
        <f>SUM(Sheet1!PY75,Sheet1!QK75)</f>
        <v>0</v>
      </c>
      <c r="BM67" s="4">
        <f>SUM(Sheet1!PZ75:QA75,Sheet1!QL75:QM75)</f>
        <v>0</v>
      </c>
      <c r="BN67" s="4">
        <f>SUM(Sheet1!QB75,Sheet1!QN75)</f>
        <v>0</v>
      </c>
      <c r="BO67" s="4">
        <f>SUM(Sheet1!QO75:QV75,Sheet1!QY75:QZ75)</f>
        <v>91</v>
      </c>
      <c r="BP67" s="4">
        <f>SUM(Sheet1!QC75:QJ75,Sheet1!QW75:QX75)</f>
        <v>280</v>
      </c>
      <c r="BQ67" s="4">
        <f>SUM(Sheet1!NT75)</f>
        <v>2</v>
      </c>
      <c r="BR67" s="4">
        <f>Sheet1!KR75</f>
        <v>1</v>
      </c>
      <c r="BS67" s="4">
        <f>Sheet1!KS75</f>
        <v>0</v>
      </c>
      <c r="BT67" s="4">
        <f>Sheet1!KU75</f>
        <v>1</v>
      </c>
      <c r="BU67" s="4">
        <f>Sheet1!KV75</f>
        <v>0</v>
      </c>
      <c r="BV67" s="4">
        <f>Sheet1!ZU75</f>
        <v>0</v>
      </c>
      <c r="BW67" s="4">
        <f>Sheet1!ZV75</f>
        <v>1</v>
      </c>
      <c r="BX67" s="4">
        <f>SUM(Sheet1!XI75:XJ75)</f>
        <v>16</v>
      </c>
      <c r="BY67" s="4">
        <f>SUM(Sheet1!YO75:YP75)</f>
        <v>0</v>
      </c>
      <c r="BZ67" s="70" t="str">
        <f>IFERROR(SUM(Sheet1!XM75:XN75)/SUM(Sheet1!YA75:YB75),"")</f>
        <v/>
      </c>
      <c r="CA67" s="70" t="str">
        <f>IFERROR(SUM(Sheet1!XO75:XP75,Sheet1!XQ75,Sheet1!XV75)/SUM(Sheet1!YC75:YD75,Sheet1!YE75,Sheet1!YJ75),"")</f>
        <v/>
      </c>
      <c r="CB67" s="70" t="str">
        <f>IFERROR(SUM(Sheet1!XR75:XU75,Sheet1!XW75:XZ75)/SUM(Sheet1!YF75:YI75,Sheet1!YK75:YN75),"")</f>
        <v/>
      </c>
      <c r="CC67" s="72">
        <f>SUM(Sheet1!YW75)</f>
        <v>0</v>
      </c>
      <c r="CD67" s="72">
        <f>Sheet1!YU75</f>
        <v>0</v>
      </c>
      <c r="CE67" s="72">
        <f>Sheet1!YV75</f>
        <v>0</v>
      </c>
      <c r="CF67" s="70" t="str">
        <f>IFERROR(Sheet1!YW75/Sheet1!ZB75,"")</f>
        <v/>
      </c>
      <c r="CG67" s="70" t="str">
        <f>IFERROR(Sheet1!YU75/Sheet1!YZ75,"")</f>
        <v/>
      </c>
      <c r="CH67" s="70" t="str">
        <f>IFERROR(Sheet1!YV75/Sheet1!ZA75,"")</f>
        <v/>
      </c>
      <c r="CI67" s="72">
        <f>Sheet1!ZC75</f>
        <v>0</v>
      </c>
      <c r="CJ67" s="72">
        <f>Sheet1!ZD75</f>
        <v>0</v>
      </c>
      <c r="CK67" s="72">
        <f>Sheet1!ZE75</f>
        <v>0</v>
      </c>
      <c r="CL67" s="70" t="str">
        <f>IFERROR(Sheet1!ZK75/Sheet1!ZH75,"")</f>
        <v/>
      </c>
      <c r="CM67" s="70" t="str">
        <f>IFERROR(Sheet1!ZJ75/Sheet1!ZG75,"")</f>
        <v/>
      </c>
      <c r="CN67" s="70" t="str">
        <f>IFERROR((Sheet1!ZI75-Sheet1!ZK75)/(Sheet1!ZF75-Sheet1!ZH75),"")</f>
        <v/>
      </c>
      <c r="CO67" s="70" t="str">
        <f>IFERROR(Sheet1!ZQ75/Sheet1!ZN75,"")</f>
        <v/>
      </c>
      <c r="CP67" s="70" t="str">
        <f>IFERROR(Sheet1!ZT75/Sheet1!ZN75,"")</f>
        <v/>
      </c>
      <c r="CQ67" s="70" t="str">
        <f>IFERROR(Sheet1!ZP75/Sheet1!ZM75,"")</f>
        <v/>
      </c>
      <c r="CR67" s="70" t="str">
        <f>IFERROR(Sheet1!ZS75/Sheet1!ZM75,"")</f>
        <v/>
      </c>
      <c r="CS67" s="70" t="str">
        <f>IFERROR((Sheet1!ZO75-Sheet1!ZQ75)/(Sheet1!ZL75-Sheet1!ZN75),"")</f>
        <v/>
      </c>
      <c r="CT67" s="70" t="str">
        <f>IFERROR((Sheet1!ZR75-Sheet1!ZT75)/(Sheet1!ZL75-Sheet1!ZN75),"")</f>
        <v/>
      </c>
    </row>
    <row r="68" spans="1:98" x14ac:dyDescent="0.2">
      <c r="A68" s="4" t="str">
        <f>SUBSTITUTE(TRIM(LEFT(SUBSTITUTE(Sheet1!A76,"/",REPT(" ",255)),255)),"Ã©","é")</f>
        <v>Lugela</v>
      </c>
      <c r="B68" s="4" t="str">
        <f>SUBSTITUTE(SUBSTITUTE(TRIM(RIGHT(SUBSTITUTE(Sheet1!A76,"/",REPT(" ",255)),255)),"Ã©","é"),"Ã¡","á")</f>
        <v>CS Tacuane</v>
      </c>
      <c r="C68" s="4">
        <f>SUM(Sheet1!G76:R76)</f>
        <v>0</v>
      </c>
      <c r="D68" s="4">
        <f>SUM(Sheet1!U76:V76,Sheet1!Y76:Z76,Sheet1!AC76:AD76,Sheet1!AG76:AH76,Sheet1!AK76:AL76,Sheet1!AO76:AP76)</f>
        <v>0</v>
      </c>
      <c r="E68" s="4">
        <f>SUM(Sheet1!S76:T76,Sheet1!W76:X76,Sheet1!AA76:AB76,Sheet1!AE76:AF76,Sheet1!AI76:AJ76,Sheet1!AM76:AN76)</f>
        <v>0</v>
      </c>
      <c r="F68" s="4">
        <f>SUM(Sheet1!G76,Sheet1!I76,Sheet1!K76,Sheet1!M76,Sheet1!O76,Sheet1!Q76)</f>
        <v>0</v>
      </c>
      <c r="G68" s="4">
        <f>SUM(Sheet1!U76,Sheet1!Y76,Sheet1!AC76,Sheet1!AG76,Sheet1!AK76,Sheet1!AO76)</f>
        <v>0</v>
      </c>
      <c r="H68" s="4">
        <f>SUM(Sheet1!S76,Sheet1!W76,Sheet1!AA76,Sheet1!AE76,Sheet1!AI76,Sheet1!AM76)</f>
        <v>0</v>
      </c>
      <c r="I68" s="4">
        <f t="shared" si="24"/>
        <v>0</v>
      </c>
      <c r="J68" s="4">
        <f t="shared" si="25"/>
        <v>0</v>
      </c>
      <c r="K68" s="4">
        <f>SUM(Sheet1!AU76:AX76)</f>
        <v>0</v>
      </c>
      <c r="L68" s="4">
        <f>SUM(Sheet1!AU76,Sheet1!AW76)</f>
        <v>0</v>
      </c>
      <c r="M68" s="4">
        <f>SUM(Sheet1!LX76:MC76,Sheet1!MV76:NA76)</f>
        <v>0</v>
      </c>
      <c r="N68" s="4">
        <f>SUM(Sheet1!ME76,Sheet1!MG76,Sheet1!MI76,Sheet1!MK76,Sheet1!MM76,Sheet1!MO76,Sheet1!MQ76,Sheet1!MS76,Sheet1!MU76,Sheet1!NC76,Sheet1!NE76,Sheet1!NG76,Sheet1!NI76,Sheet1!NK76,Sheet1!NM76,Sheet1!NO76,Sheet1!NQ76,Sheet1!NS76)</f>
        <v>1</v>
      </c>
      <c r="O68" s="4">
        <f>SUM(Sheet1!MD76,Sheet1!MF76,Sheet1!MH76,Sheet1!MJ76,Sheet1!ML76,Sheet1!MN76,Sheet1!MP76,Sheet1!MR76,Sheet1!MT76,Sheet1!NB76,Sheet1!ND76,Sheet1!NF76,Sheet1!NH76,Sheet1!NJ76,Sheet1!NL76,Sheet1!NN76,Sheet1!NP76,Sheet1!NR76)</f>
        <v>0</v>
      </c>
      <c r="P68" s="4">
        <f>SUM(Sheet1!LX76:MC76)</f>
        <v>0</v>
      </c>
      <c r="Q68" s="4">
        <f>SUM(Sheet1!ME76,Sheet1!MG76,Sheet1!MI76,Sheet1!MK76,Sheet1!MM76,Sheet1!MO76,Sheet1!MQ76,Sheet1!MS76,Sheet1!MU76)</f>
        <v>0</v>
      </c>
      <c r="R68" s="4">
        <f>SUM(Sheet1!MD76,Sheet1!MF76,Sheet1!MH76,Sheet1!MJ76,Sheet1!ML76,Sheet1!MN76,Sheet1!MP76,Sheet1!MR76,Sheet1!MT76)</f>
        <v>0</v>
      </c>
      <c r="S68" s="4">
        <f t="shared" si="26"/>
        <v>1</v>
      </c>
      <c r="T68" s="4">
        <f t="shared" si="27"/>
        <v>0</v>
      </c>
      <c r="U68" s="4">
        <f>SUM(Sheet1!KA76:KB76,Sheet1!KD76:KE76,Sheet1!KG76:KH76,Sheet1!KJ76:KK76)</f>
        <v>112</v>
      </c>
      <c r="V68" s="4">
        <f>SUM(Sheet1!KA76,Sheet1!KD76,Sheet1!KG76,Sheet1!KJ76)</f>
        <v>3</v>
      </c>
      <c r="W68" s="4">
        <f>SUM(Sheet1!BC76:BT76)</f>
        <v>12</v>
      </c>
      <c r="X68" s="4">
        <f>SUM(Sheet1!BC76,Sheet1!BE76,Sheet1!BG76,Sheet1!BI76,Sheet1!BK76,Sheet1!BM76,Sheet1!BO76,Sheet1!BQ76,Sheet1!BS76)</f>
        <v>0</v>
      </c>
      <c r="Y68" s="4">
        <f>SUM(Sheet1!BU76:CF76)</f>
        <v>0</v>
      </c>
      <c r="Z68" s="4">
        <f>SUM(Sheet1!CI76:CJ76,Sheet1!CM76:CN76,Sheet1!CQ76:CR76,Sheet1!CU76:CV76,Sheet1!CY76:CZ76,Sheet1!DC76:DD76)</f>
        <v>10</v>
      </c>
      <c r="AA68" s="4">
        <f>SUM(Sheet1!CG76:CH76,Sheet1!CK76:CL76,Sheet1!CO76:CP76,Sheet1!CS76:CT76,Sheet1!CW76:CX76,Sheet1!DA76:DB76)</f>
        <v>5</v>
      </c>
      <c r="AB68" s="4">
        <f>SUM(Sheet1!BU76,Sheet1!BW76,Sheet1!BY76,Sheet1!CA76,Sheet1!CC76,Sheet1!CE76)</f>
        <v>0</v>
      </c>
      <c r="AC68" s="4">
        <f>SUM(Sheet1!CI76,Sheet1!CM76,Sheet1!CQ76,Sheet1!CU76,Sheet1!CY76,Sheet1!DC76)</f>
        <v>4</v>
      </c>
      <c r="AD68" s="4">
        <f>SUM(Sheet1!CG76,Sheet1!CK76,Sheet1!CO76,Sheet1!CS76,Sheet1!CW76,Sheet1!DA76)</f>
        <v>0</v>
      </c>
      <c r="AE68" s="4">
        <f t="shared" si="28"/>
        <v>15</v>
      </c>
      <c r="AF68" s="4">
        <f t="shared" si="29"/>
        <v>4</v>
      </c>
      <c r="AG68" s="4">
        <f>SUM(Sheet1!DI76:DT76)</f>
        <v>0</v>
      </c>
      <c r="AH68" s="4">
        <f>SUM(Sheet1!DG76:DH76,Sheet1!DW76:DX76,Sheet1!EA76:EB76,Sheet1!EE76:EF76,Sheet1!EI76:EJ76,Sheet1!EM76:EN76,Sheet1!EQ76:ER76)</f>
        <v>92</v>
      </c>
      <c r="AI68" s="4">
        <f>SUM(Sheet1!DU76:DV76,Sheet1!DY76:DZ76,Sheet1!EC76:ED76,Sheet1!EG76:EH76,Sheet1!EK76:EL76,Sheet1!EO76:EP76)</f>
        <v>25</v>
      </c>
      <c r="AJ68" s="4">
        <f>SUM(Sheet1!DI76,Sheet1!DK76,Sheet1!DM76,Sheet1!DO76,Sheet1!DQ76,Sheet1!DS76)</f>
        <v>0</v>
      </c>
      <c r="AK68" s="4">
        <f>SUM(Sheet1!DG76,Sheet1!DW76,Sheet1!EA76,Sheet1!EE76,Sheet1!EI76,Sheet1!EM76,Sheet1!EQ76)</f>
        <v>3</v>
      </c>
      <c r="AL68" s="4">
        <f>SUM(Sheet1!DU76,Sheet1!DY76,Sheet1!EC76,Sheet1!EG76,Sheet1!EK76,Sheet1!EO76)</f>
        <v>0</v>
      </c>
      <c r="AM68" s="4">
        <f t="shared" si="30"/>
        <v>117</v>
      </c>
      <c r="AN68" s="4">
        <f t="shared" si="31"/>
        <v>3</v>
      </c>
      <c r="AO68" s="4">
        <f>SUM(Sheet1!ES76:FD76)</f>
        <v>0</v>
      </c>
      <c r="AP68" s="4">
        <f>SUM(Sheet1!FG76:FH76,Sheet1!FK76:FL76,Sheet1!FO76:FP76,Sheet1!FS76:FT76,Sheet1!FW76:FX76,Sheet1!GA76:GB76)</f>
        <v>6</v>
      </c>
      <c r="AQ68" s="4">
        <f>SUM(Sheet1!FE76:FF76,Sheet1!FI76:FJ76,Sheet1!FM76:FN76,Sheet1!FQ76:FR76,Sheet1!FU76:FV76,Sheet1!FY76:FZ76)</f>
        <v>2</v>
      </c>
      <c r="AR68" s="4">
        <f>SUM(Sheet1!ES76,Sheet1!EU76,Sheet1!EW76,Sheet1!EY76,Sheet1!FA76,Sheet1!FC76)</f>
        <v>0</v>
      </c>
      <c r="AS68" s="4">
        <f>SUM(Sheet1!FG76,Sheet1!FK76,Sheet1!FO76,Sheet1!FS76,Sheet1!FW76,Sheet1!GA76)</f>
        <v>0</v>
      </c>
      <c r="AT68" s="4">
        <f>SUM(Sheet1!FY76,Sheet1!FU76,Sheet1!FQ76,Sheet1!FM76,Sheet1!FI76,Sheet1!FE76)</f>
        <v>0</v>
      </c>
      <c r="AU68" s="4">
        <f t="shared" si="32"/>
        <v>8</v>
      </c>
      <c r="AV68" s="4">
        <f t="shared" si="33"/>
        <v>0</v>
      </c>
      <c r="AW68" s="4">
        <f>SUM(Sheet1!IN76:IS76,Sheet1!JG76:JL76)</f>
        <v>0</v>
      </c>
      <c r="AX68" s="4">
        <f>SUM(Sheet1!IU76,Sheet1!IW76,Sheet1!IY76,Sheet1!JA76,Sheet1!JC76,Sheet1!JE76,Sheet1!IM76,Sheet1!JF76,Sheet1!JN76,Sheet1!JP76,Sheet1!JR76,Sheet1!JT76,Sheet1!JV76,Sheet1!JX76)</f>
        <v>1</v>
      </c>
      <c r="AY68" s="4">
        <f>SUM(Sheet1!JW76,Sheet1!JU76,Sheet1!JS76,Sheet1!JQ76,Sheet1!JO76,Sheet1!JM76,Sheet1!JD76,Sheet1!JB76,Sheet1!IZ76,Sheet1!IX76,Sheet1!IV76,Sheet1!IT76)</f>
        <v>0</v>
      </c>
      <c r="AZ68" s="4">
        <f>SUM(Sheet1!IN76:IS76)</f>
        <v>0</v>
      </c>
      <c r="BA68" s="4">
        <f>SUM(Sheet1!IM76,Sheet1!IU76,Sheet1!IW76,Sheet1!IY76,Sheet1!JA76,Sheet1!JC76,Sheet1!JE76)</f>
        <v>0</v>
      </c>
      <c r="BB68" s="4">
        <f>SUM(Sheet1!IT76,Sheet1!IV76,Sheet1!IX76,Sheet1!IZ76,Sheet1!JB76,Sheet1!JD76)</f>
        <v>0</v>
      </c>
      <c r="BC68" s="4">
        <f t="shared" si="34"/>
        <v>1</v>
      </c>
      <c r="BD68" s="4">
        <f t="shared" si="35"/>
        <v>0</v>
      </c>
      <c r="BE68" s="4">
        <f>SUM(Sheet1!OV76,Sheet1!PH76)</f>
        <v>0</v>
      </c>
      <c r="BF68" s="4">
        <f>SUM(Sheet1!OW76:OX76,Sheet1!PI76:PJ76)</f>
        <v>0</v>
      </c>
      <c r="BG68" s="4">
        <f>SUM(Sheet1!OY76,Sheet1!PK76)</f>
        <v>0</v>
      </c>
      <c r="BH68" s="4">
        <f>SUM(Sheet1!PL76:PS76,Sheet1!PV76:PW76)</f>
        <v>4</v>
      </c>
      <c r="BI68" s="4">
        <f>SUM(Sheet1!PT76:PU76,Sheet1!OZ76:PG76)</f>
        <v>3</v>
      </c>
      <c r="BJ68" s="4">
        <f>SUM(Sheet1!OT76)</f>
        <v>0</v>
      </c>
      <c r="BK68" s="4">
        <f>SUM(Sheet1!OU76)</f>
        <v>0</v>
      </c>
      <c r="BL68" s="4">
        <f>SUM(Sheet1!PY76,Sheet1!QK76)</f>
        <v>0</v>
      </c>
      <c r="BM68" s="4">
        <f>SUM(Sheet1!PZ76:QA76,Sheet1!QL76:QM76)</f>
        <v>0</v>
      </c>
      <c r="BN68" s="4">
        <f>SUM(Sheet1!QB76,Sheet1!QN76)</f>
        <v>0</v>
      </c>
      <c r="BO68" s="4">
        <f>SUM(Sheet1!QO76:QV76,Sheet1!QY76:QZ76)</f>
        <v>84</v>
      </c>
      <c r="BP68" s="4">
        <f>SUM(Sheet1!QC76:QJ76,Sheet1!QW76:QX76)</f>
        <v>239</v>
      </c>
      <c r="BQ68" s="4">
        <f>SUM(Sheet1!NT76)</f>
        <v>7</v>
      </c>
      <c r="BR68" s="4">
        <f>Sheet1!KR76</f>
        <v>0</v>
      </c>
      <c r="BS68" s="4">
        <f>Sheet1!KS76</f>
        <v>1</v>
      </c>
      <c r="BT68" s="4">
        <f>Sheet1!KU76</f>
        <v>0</v>
      </c>
      <c r="BU68" s="4">
        <f>Sheet1!KV76</f>
        <v>0</v>
      </c>
      <c r="BV68" s="4">
        <f>Sheet1!ZU76</f>
        <v>1</v>
      </c>
      <c r="BW68" s="4">
        <f>Sheet1!ZV76</f>
        <v>2</v>
      </c>
      <c r="BX68" s="4">
        <f>SUM(Sheet1!XI76:XJ76)</f>
        <v>7</v>
      </c>
      <c r="BY68" s="4">
        <f>SUM(Sheet1!YO76:YP76)</f>
        <v>0</v>
      </c>
      <c r="BZ68" s="70" t="str">
        <f>IFERROR(SUM(Sheet1!XM76:XN76)/SUM(Sheet1!YA76:YB76),"")</f>
        <v/>
      </c>
      <c r="CA68" s="70" t="str">
        <f>IFERROR(SUM(Sheet1!XO76:XP76,Sheet1!XQ76,Sheet1!XV76)/SUM(Sheet1!YC76:YD76,Sheet1!YE76,Sheet1!YJ76),"")</f>
        <v/>
      </c>
      <c r="CB68" s="70" t="str">
        <f>IFERROR(SUM(Sheet1!XR76:XU76,Sheet1!XW76:XZ76)/SUM(Sheet1!YF76:YI76,Sheet1!YK76:YN76),"")</f>
        <v/>
      </c>
      <c r="CC68" s="72">
        <f>SUM(Sheet1!YW76)</f>
        <v>0</v>
      </c>
      <c r="CD68" s="72">
        <f>Sheet1!YU76</f>
        <v>0</v>
      </c>
      <c r="CE68" s="72">
        <f>Sheet1!YV76</f>
        <v>0</v>
      </c>
      <c r="CF68" s="70" t="str">
        <f>IFERROR(Sheet1!YW76/Sheet1!ZB76,"")</f>
        <v/>
      </c>
      <c r="CG68" s="70" t="str">
        <f>IFERROR(Sheet1!YU76/Sheet1!YZ76,"")</f>
        <v/>
      </c>
      <c r="CH68" s="70" t="str">
        <f>IFERROR(Sheet1!YV76/Sheet1!ZA76,"")</f>
        <v/>
      </c>
      <c r="CI68" s="72">
        <f>Sheet1!ZC76</f>
        <v>0</v>
      </c>
      <c r="CJ68" s="72">
        <f>Sheet1!ZD76</f>
        <v>0</v>
      </c>
      <c r="CK68" s="72">
        <f>Sheet1!ZE76</f>
        <v>0</v>
      </c>
      <c r="CL68" s="70" t="str">
        <f>IFERROR(Sheet1!ZK76/Sheet1!ZH76,"")</f>
        <v/>
      </c>
      <c r="CM68" s="70" t="str">
        <f>IFERROR(Sheet1!ZJ76/Sheet1!ZG76,"")</f>
        <v/>
      </c>
      <c r="CN68" s="70" t="str">
        <f>IFERROR((Sheet1!ZI76-Sheet1!ZK76)/(Sheet1!ZF76-Sheet1!ZH76),"")</f>
        <v/>
      </c>
      <c r="CO68" s="70" t="str">
        <f>IFERROR(Sheet1!ZQ76/Sheet1!ZN76,"")</f>
        <v/>
      </c>
      <c r="CP68" s="70" t="str">
        <f>IFERROR(Sheet1!ZT76/Sheet1!ZN76,"")</f>
        <v/>
      </c>
      <c r="CQ68" s="70" t="str">
        <f>IFERROR(Sheet1!ZP76/Sheet1!ZM76,"")</f>
        <v/>
      </c>
      <c r="CR68" s="70" t="str">
        <f>IFERROR(Sheet1!ZS76/Sheet1!ZM76,"")</f>
        <v/>
      </c>
      <c r="CS68" s="70" t="str">
        <f>IFERROR((Sheet1!ZO76-Sheet1!ZQ76)/(Sheet1!ZL76-Sheet1!ZN76),"")</f>
        <v/>
      </c>
      <c r="CT68" s="70" t="str">
        <f>IFERROR((Sheet1!ZR76-Sheet1!ZT76)/(Sheet1!ZL76-Sheet1!ZN76),"")</f>
        <v/>
      </c>
    </row>
    <row r="69" spans="1:98" x14ac:dyDescent="0.2">
      <c r="A69" s="4" t="str">
        <f>SUBSTITUTE(TRIM(LEFT(SUBSTITUTE(Sheet1!A77,"/",REPT(" ",255)),255)),"Ã©","é")</f>
        <v>Lugela</v>
      </c>
      <c r="B69" s="4" t="str">
        <f>SUBSTITUTE(SUBSTITUTE(TRIM(RIGHT(SUBSTITUTE(Sheet1!A77,"/",REPT(" ",255)),255)),"Ã©","é"),"Ã¡","á")</f>
        <v>PS Mucubi</v>
      </c>
      <c r="C69" s="4">
        <f>SUM(Sheet1!G77:R77)</f>
        <v>0</v>
      </c>
      <c r="D69" s="4">
        <f>SUM(Sheet1!U77:V77,Sheet1!Y77:Z77,Sheet1!AC77:AD77,Sheet1!AG77:AH77,Sheet1!AK77:AL77,Sheet1!AO77:AP77)</f>
        <v>0</v>
      </c>
      <c r="E69" s="4">
        <f>SUM(Sheet1!S77:T77,Sheet1!W77:X77,Sheet1!AA77:AB77,Sheet1!AE77:AF77,Sheet1!AI77:AJ77,Sheet1!AM77:AN77)</f>
        <v>0</v>
      </c>
      <c r="F69" s="4">
        <f>SUM(Sheet1!G77,Sheet1!I77,Sheet1!K77,Sheet1!M77,Sheet1!O77,Sheet1!Q77)</f>
        <v>0</v>
      </c>
      <c r="G69" s="4">
        <f>SUM(Sheet1!U77,Sheet1!Y77,Sheet1!AC77,Sheet1!AG77,Sheet1!AK77,Sheet1!AO77)</f>
        <v>0</v>
      </c>
      <c r="H69" s="4">
        <f>SUM(Sheet1!S77,Sheet1!W77,Sheet1!AA77,Sheet1!AE77,Sheet1!AI77,Sheet1!AM77)</f>
        <v>0</v>
      </c>
      <c r="I69" s="4">
        <f t="shared" si="24"/>
        <v>0</v>
      </c>
      <c r="J69" s="4">
        <f t="shared" si="25"/>
        <v>0</v>
      </c>
      <c r="K69" s="4">
        <f>SUM(Sheet1!AU77:AX77)</f>
        <v>0</v>
      </c>
      <c r="L69" s="4">
        <f>SUM(Sheet1!AU77,Sheet1!AW77)</f>
        <v>0</v>
      </c>
      <c r="M69" s="4">
        <f>SUM(Sheet1!LX77:MC77,Sheet1!MV77:NA77)</f>
        <v>0</v>
      </c>
      <c r="N69" s="4">
        <f>SUM(Sheet1!ME77,Sheet1!MG77,Sheet1!MI77,Sheet1!MK77,Sheet1!MM77,Sheet1!MO77,Sheet1!MQ77,Sheet1!MS77,Sheet1!MU77,Sheet1!NC77,Sheet1!NE77,Sheet1!NG77,Sheet1!NI77,Sheet1!NK77,Sheet1!NM77,Sheet1!NO77,Sheet1!NQ77,Sheet1!NS77)</f>
        <v>0</v>
      </c>
      <c r="O69" s="4">
        <f>SUM(Sheet1!MD77,Sheet1!MF77,Sheet1!MH77,Sheet1!MJ77,Sheet1!ML77,Sheet1!MN77,Sheet1!MP77,Sheet1!MR77,Sheet1!MT77,Sheet1!NB77,Sheet1!ND77,Sheet1!NF77,Sheet1!NH77,Sheet1!NJ77,Sheet1!NL77,Sheet1!NN77,Sheet1!NP77,Sheet1!NR77)</f>
        <v>0</v>
      </c>
      <c r="P69" s="4">
        <f>SUM(Sheet1!LX77:MC77)</f>
        <v>0</v>
      </c>
      <c r="Q69" s="4">
        <f>SUM(Sheet1!ME77,Sheet1!MG77,Sheet1!MI77,Sheet1!MK77,Sheet1!MM77,Sheet1!MO77,Sheet1!MQ77,Sheet1!MS77,Sheet1!MU77)</f>
        <v>0</v>
      </c>
      <c r="R69" s="4">
        <f>SUM(Sheet1!MD77,Sheet1!MF77,Sheet1!MH77,Sheet1!MJ77,Sheet1!ML77,Sheet1!MN77,Sheet1!MP77,Sheet1!MR77,Sheet1!MT77)</f>
        <v>0</v>
      </c>
      <c r="S69" s="4">
        <f t="shared" si="26"/>
        <v>0</v>
      </c>
      <c r="T69" s="4">
        <f t="shared" si="27"/>
        <v>0</v>
      </c>
      <c r="U69" s="4">
        <f>SUM(Sheet1!KA77:KB77,Sheet1!KD77:KE77,Sheet1!KG77:KH77,Sheet1!KJ77:KK77)</f>
        <v>0</v>
      </c>
      <c r="V69" s="4">
        <f>SUM(Sheet1!KA77,Sheet1!KD77,Sheet1!KG77,Sheet1!KJ77)</f>
        <v>0</v>
      </c>
      <c r="W69" s="4">
        <f>SUM(Sheet1!BC77:BT77)</f>
        <v>0</v>
      </c>
      <c r="X69" s="4">
        <f>SUM(Sheet1!BC77,Sheet1!BE77,Sheet1!BG77,Sheet1!BI77,Sheet1!BK77,Sheet1!BM77,Sheet1!BO77,Sheet1!BQ77,Sheet1!BS77)</f>
        <v>0</v>
      </c>
      <c r="Y69" s="4">
        <f>SUM(Sheet1!BU77:CF77)</f>
        <v>0</v>
      </c>
      <c r="Z69" s="4">
        <f>SUM(Sheet1!CI77:CJ77,Sheet1!CM77:CN77,Sheet1!CQ77:CR77,Sheet1!CU77:CV77,Sheet1!CY77:CZ77,Sheet1!DC77:DD77)</f>
        <v>0</v>
      </c>
      <c r="AA69" s="4">
        <f>SUM(Sheet1!CG77:CH77,Sheet1!CK77:CL77,Sheet1!CO77:CP77,Sheet1!CS77:CT77,Sheet1!CW77:CX77,Sheet1!DA77:DB77)</f>
        <v>0</v>
      </c>
      <c r="AB69" s="4">
        <f>SUM(Sheet1!BU77,Sheet1!BW77,Sheet1!BY77,Sheet1!CA77,Sheet1!CC77,Sheet1!CE77)</f>
        <v>0</v>
      </c>
      <c r="AC69" s="4">
        <f>SUM(Sheet1!CI77,Sheet1!CM77,Sheet1!CQ77,Sheet1!CU77,Sheet1!CY77,Sheet1!DC77)</f>
        <v>0</v>
      </c>
      <c r="AD69" s="4">
        <f>SUM(Sheet1!CG77,Sheet1!CK77,Sheet1!CO77,Sheet1!CS77,Sheet1!CW77,Sheet1!DA77)</f>
        <v>0</v>
      </c>
      <c r="AE69" s="4">
        <f t="shared" si="28"/>
        <v>0</v>
      </c>
      <c r="AF69" s="4">
        <f t="shared" si="29"/>
        <v>0</v>
      </c>
      <c r="AG69" s="4">
        <f>SUM(Sheet1!DI77:DT77)</f>
        <v>0</v>
      </c>
      <c r="AH69" s="4">
        <f>SUM(Sheet1!DG77:DH77,Sheet1!DW77:DX77,Sheet1!EA77:EB77,Sheet1!EE77:EF77,Sheet1!EI77:EJ77,Sheet1!EM77:EN77,Sheet1!EQ77:ER77)</f>
        <v>0</v>
      </c>
      <c r="AI69" s="4">
        <f>SUM(Sheet1!DU77:DV77,Sheet1!DY77:DZ77,Sheet1!EC77:ED77,Sheet1!EG77:EH77,Sheet1!EK77:EL77,Sheet1!EO77:EP77)</f>
        <v>0</v>
      </c>
      <c r="AJ69" s="4">
        <f>SUM(Sheet1!DI77,Sheet1!DK77,Sheet1!DM77,Sheet1!DO77,Sheet1!DQ77,Sheet1!DS77)</f>
        <v>0</v>
      </c>
      <c r="AK69" s="4">
        <f>SUM(Sheet1!DG77,Sheet1!DW77,Sheet1!EA77,Sheet1!EE77,Sheet1!EI77,Sheet1!EM77,Sheet1!EQ77)</f>
        <v>0</v>
      </c>
      <c r="AL69" s="4">
        <f>SUM(Sheet1!DU77,Sheet1!DY77,Sheet1!EC77,Sheet1!EG77,Sheet1!EK77,Sheet1!EO77)</f>
        <v>0</v>
      </c>
      <c r="AM69" s="4">
        <f t="shared" si="30"/>
        <v>0</v>
      </c>
      <c r="AN69" s="4">
        <f t="shared" si="31"/>
        <v>0</v>
      </c>
      <c r="AO69" s="4">
        <f>SUM(Sheet1!ES77:FD77)</f>
        <v>0</v>
      </c>
      <c r="AP69" s="4">
        <f>SUM(Sheet1!FG77:FH77,Sheet1!FK77:FL77,Sheet1!FO77:FP77,Sheet1!FS77:FT77,Sheet1!FW77:FX77,Sheet1!GA77:GB77)</f>
        <v>0</v>
      </c>
      <c r="AQ69" s="4">
        <f>SUM(Sheet1!FE77:FF77,Sheet1!FI77:FJ77,Sheet1!FM77:FN77,Sheet1!FQ77:FR77,Sheet1!FU77:FV77,Sheet1!FY77:FZ77)</f>
        <v>0</v>
      </c>
      <c r="AR69" s="4">
        <f>SUM(Sheet1!ES77,Sheet1!EU77,Sheet1!EW77,Sheet1!EY77,Sheet1!FA77,Sheet1!FC77)</f>
        <v>0</v>
      </c>
      <c r="AS69" s="4">
        <f>SUM(Sheet1!FG77,Sheet1!FK77,Sheet1!FO77,Sheet1!FS77,Sheet1!FW77,Sheet1!GA77)</f>
        <v>0</v>
      </c>
      <c r="AT69" s="4">
        <f>SUM(Sheet1!FY77,Sheet1!FU77,Sheet1!FQ77,Sheet1!FM77,Sheet1!FI77,Sheet1!FE77)</f>
        <v>0</v>
      </c>
      <c r="AU69" s="4">
        <f t="shared" si="32"/>
        <v>0</v>
      </c>
      <c r="AV69" s="4">
        <f t="shared" si="33"/>
        <v>0</v>
      </c>
      <c r="AW69" s="4">
        <f>SUM(Sheet1!IN77:IS77,Sheet1!JG77:JL77)</f>
        <v>0</v>
      </c>
      <c r="AX69" s="4">
        <f>SUM(Sheet1!IU77,Sheet1!IW77,Sheet1!IY77,Sheet1!JA77,Sheet1!JC77,Sheet1!JE77,Sheet1!IM77,Sheet1!JF77,Sheet1!JN77,Sheet1!JP77,Sheet1!JR77,Sheet1!JT77,Sheet1!JV77,Sheet1!JX77)</f>
        <v>0</v>
      </c>
      <c r="AY69" s="4">
        <f>SUM(Sheet1!JW77,Sheet1!JU77,Sheet1!JS77,Sheet1!JQ77,Sheet1!JO77,Sheet1!JM77,Sheet1!JD77,Sheet1!JB77,Sheet1!IZ77,Sheet1!IX77,Sheet1!IV77,Sheet1!IT77)</f>
        <v>0</v>
      </c>
      <c r="AZ69" s="4">
        <f>SUM(Sheet1!IN77:IS77)</f>
        <v>0</v>
      </c>
      <c r="BA69" s="4">
        <f>SUM(Sheet1!IM77,Sheet1!IU77,Sheet1!IW77,Sheet1!IY77,Sheet1!JA77,Sheet1!JC77,Sheet1!JE77)</f>
        <v>0</v>
      </c>
      <c r="BB69" s="4">
        <f>SUM(Sheet1!IT77,Sheet1!IV77,Sheet1!IX77,Sheet1!IZ77,Sheet1!JB77,Sheet1!JD77)</f>
        <v>0</v>
      </c>
      <c r="BC69" s="4">
        <f t="shared" si="34"/>
        <v>0</v>
      </c>
      <c r="BD69" s="4">
        <f t="shared" si="35"/>
        <v>0</v>
      </c>
      <c r="BE69" s="4">
        <f>SUM(Sheet1!OV77,Sheet1!PH77)</f>
        <v>0</v>
      </c>
      <c r="BF69" s="4">
        <f>SUM(Sheet1!OW77:OX77,Sheet1!PI77:PJ77)</f>
        <v>0</v>
      </c>
      <c r="BG69" s="4">
        <f>SUM(Sheet1!OY77,Sheet1!PK77)</f>
        <v>0</v>
      </c>
      <c r="BH69" s="4">
        <f>SUM(Sheet1!PL77:PS77,Sheet1!PV77:PW77)</f>
        <v>0</v>
      </c>
      <c r="BI69" s="4">
        <f>SUM(Sheet1!PT77:PU77,Sheet1!OZ77:PG77)</f>
        <v>0</v>
      </c>
      <c r="BJ69" s="4">
        <f>SUM(Sheet1!OT77)</f>
        <v>0</v>
      </c>
      <c r="BK69" s="4">
        <f>SUM(Sheet1!OU77)</f>
        <v>0</v>
      </c>
      <c r="BL69" s="4">
        <f>SUM(Sheet1!PY77,Sheet1!QK77)</f>
        <v>0</v>
      </c>
      <c r="BM69" s="4">
        <f>SUM(Sheet1!PZ77:QA77,Sheet1!QL77:QM77)</f>
        <v>0</v>
      </c>
      <c r="BN69" s="4">
        <f>SUM(Sheet1!QB77,Sheet1!QN77)</f>
        <v>0</v>
      </c>
      <c r="BO69" s="4">
        <f>SUM(Sheet1!QO77:QV77,Sheet1!QY77:QZ77)</f>
        <v>0</v>
      </c>
      <c r="BP69" s="4">
        <f>SUM(Sheet1!QC77:QJ77,Sheet1!QW77:QX77)</f>
        <v>0</v>
      </c>
      <c r="BQ69" s="4">
        <f>SUM(Sheet1!NT77)</f>
        <v>0</v>
      </c>
      <c r="BR69" s="4">
        <f>Sheet1!KR77</f>
        <v>0</v>
      </c>
      <c r="BS69" s="4">
        <f>Sheet1!KS77</f>
        <v>0</v>
      </c>
      <c r="BT69" s="4">
        <f>Sheet1!KU77</f>
        <v>0</v>
      </c>
      <c r="BU69" s="4">
        <f>Sheet1!KV77</f>
        <v>0</v>
      </c>
      <c r="BV69" s="4">
        <f>Sheet1!ZU77</f>
        <v>0</v>
      </c>
      <c r="BW69" s="4">
        <f>Sheet1!ZV77</f>
        <v>0</v>
      </c>
      <c r="BX69" s="4">
        <f>SUM(Sheet1!XI77:XJ77)</f>
        <v>0</v>
      </c>
      <c r="BY69" s="4">
        <f>SUM(Sheet1!YO77:YP77)</f>
        <v>0</v>
      </c>
      <c r="BZ69" s="70" t="str">
        <f>IFERROR(SUM(Sheet1!XM77:XN77)/SUM(Sheet1!YA77:YB77),"")</f>
        <v/>
      </c>
      <c r="CA69" s="70" t="str">
        <f>IFERROR(SUM(Sheet1!XO77:XP77,Sheet1!XQ77,Sheet1!XV77)/SUM(Sheet1!YC77:YD77,Sheet1!YE77,Sheet1!YJ77),"")</f>
        <v/>
      </c>
      <c r="CB69" s="70" t="str">
        <f>IFERROR(SUM(Sheet1!XR77:XU77,Sheet1!XW77:XZ77)/SUM(Sheet1!YF77:YI77,Sheet1!YK77:YN77),"")</f>
        <v/>
      </c>
      <c r="CC69" s="72">
        <f>SUM(Sheet1!YW77)</f>
        <v>0</v>
      </c>
      <c r="CD69" s="72">
        <f>Sheet1!YU77</f>
        <v>0</v>
      </c>
      <c r="CE69" s="72">
        <f>Sheet1!YV77</f>
        <v>0</v>
      </c>
      <c r="CF69" s="70" t="str">
        <f>IFERROR(Sheet1!YW77/Sheet1!ZB77,"")</f>
        <v/>
      </c>
      <c r="CG69" s="70" t="str">
        <f>IFERROR(Sheet1!YU77/Sheet1!YZ77,"")</f>
        <v/>
      </c>
      <c r="CH69" s="70" t="str">
        <f>IFERROR(Sheet1!YV77/Sheet1!ZA77,"")</f>
        <v/>
      </c>
      <c r="CI69" s="72">
        <f>Sheet1!ZC77</f>
        <v>0</v>
      </c>
      <c r="CJ69" s="72">
        <f>Sheet1!ZD77</f>
        <v>0</v>
      </c>
      <c r="CK69" s="72">
        <f>Sheet1!ZE77</f>
        <v>0</v>
      </c>
      <c r="CL69" s="70" t="str">
        <f>IFERROR(Sheet1!ZK77/Sheet1!ZH77,"")</f>
        <v/>
      </c>
      <c r="CM69" s="70" t="str">
        <f>IFERROR(Sheet1!ZJ77/Sheet1!ZG77,"")</f>
        <v/>
      </c>
      <c r="CN69" s="70" t="str">
        <f>IFERROR((Sheet1!ZI77-Sheet1!ZK77)/(Sheet1!ZF77-Sheet1!ZH77),"")</f>
        <v/>
      </c>
      <c r="CO69" s="70" t="str">
        <f>IFERROR(Sheet1!ZQ77/Sheet1!ZN77,"")</f>
        <v/>
      </c>
      <c r="CP69" s="70" t="str">
        <f>IFERROR(Sheet1!ZT77/Sheet1!ZN77,"")</f>
        <v/>
      </c>
      <c r="CQ69" s="70" t="str">
        <f>IFERROR(Sheet1!ZP77/Sheet1!ZM77,"")</f>
        <v/>
      </c>
      <c r="CR69" s="70" t="str">
        <f>IFERROR(Sheet1!ZS77/Sheet1!ZM77,"")</f>
        <v/>
      </c>
      <c r="CS69" s="70" t="str">
        <f>IFERROR((Sheet1!ZO77-Sheet1!ZQ77)/(Sheet1!ZL77-Sheet1!ZN77),"")</f>
        <v/>
      </c>
      <c r="CT69" s="70" t="str">
        <f>IFERROR((Sheet1!ZR77-Sheet1!ZT77)/(Sheet1!ZL77-Sheet1!ZN77),"")</f>
        <v/>
      </c>
    </row>
    <row r="70" spans="1:98" x14ac:dyDescent="0.2">
      <c r="A70" s="4" t="str">
        <f>SUBSTITUTE(TRIM(LEFT(SUBSTITUTE(Sheet1!A78,"/",REPT(" ",255)),255)),"Ã©","é")</f>
        <v>Lugela</v>
      </c>
      <c r="B70" s="4" t="str">
        <f>SUBSTITUTE(SUBSTITUTE(TRIM(RIGHT(SUBSTITUTE(Sheet1!A78,"/",REPT(" ",255)),255)),"Ã©","é"),"Ã¡","á")</f>
        <v>PS Mudedereia</v>
      </c>
      <c r="C70" s="4">
        <f>SUM(Sheet1!G78:R78)</f>
        <v>0</v>
      </c>
      <c r="D70" s="4">
        <f>SUM(Sheet1!U78:V78,Sheet1!Y78:Z78,Sheet1!AC78:AD78,Sheet1!AG78:AH78,Sheet1!AK78:AL78,Sheet1!AO78:AP78)</f>
        <v>0</v>
      </c>
      <c r="E70" s="4">
        <f>SUM(Sheet1!S78:T78,Sheet1!W78:X78,Sheet1!AA78:AB78,Sheet1!AE78:AF78,Sheet1!AI78:AJ78,Sheet1!AM78:AN78)</f>
        <v>0</v>
      </c>
      <c r="F70" s="4">
        <f>SUM(Sheet1!G78,Sheet1!I78,Sheet1!K78,Sheet1!M78,Sheet1!O78,Sheet1!Q78)</f>
        <v>0</v>
      </c>
      <c r="G70" s="4">
        <f>SUM(Sheet1!U78,Sheet1!Y78,Sheet1!AC78,Sheet1!AG78,Sheet1!AK78,Sheet1!AO78)</f>
        <v>0</v>
      </c>
      <c r="H70" s="4">
        <f>SUM(Sheet1!S78,Sheet1!W78,Sheet1!AA78,Sheet1!AE78,Sheet1!AI78,Sheet1!AM78)</f>
        <v>0</v>
      </c>
      <c r="I70" s="4">
        <f t="shared" si="24"/>
        <v>0</v>
      </c>
      <c r="J70" s="4">
        <f t="shared" si="25"/>
        <v>0</v>
      </c>
      <c r="K70" s="4">
        <f>SUM(Sheet1!AU78:AX78)</f>
        <v>0</v>
      </c>
      <c r="L70" s="4">
        <f>SUM(Sheet1!AU78,Sheet1!AW78)</f>
        <v>0</v>
      </c>
      <c r="M70" s="4">
        <f>SUM(Sheet1!LX78:MC78,Sheet1!MV78:NA78)</f>
        <v>0</v>
      </c>
      <c r="N70" s="4">
        <f>SUM(Sheet1!ME78,Sheet1!MG78,Sheet1!MI78,Sheet1!MK78,Sheet1!MM78,Sheet1!MO78,Sheet1!MQ78,Sheet1!MS78,Sheet1!MU78,Sheet1!NC78,Sheet1!NE78,Sheet1!NG78,Sheet1!NI78,Sheet1!NK78,Sheet1!NM78,Sheet1!NO78,Sheet1!NQ78,Sheet1!NS78)</f>
        <v>0</v>
      </c>
      <c r="O70" s="4">
        <f>SUM(Sheet1!MD78,Sheet1!MF78,Sheet1!MH78,Sheet1!MJ78,Sheet1!ML78,Sheet1!MN78,Sheet1!MP78,Sheet1!MR78,Sheet1!MT78,Sheet1!NB78,Sheet1!ND78,Sheet1!NF78,Sheet1!NH78,Sheet1!NJ78,Sheet1!NL78,Sheet1!NN78,Sheet1!NP78,Sheet1!NR78)</f>
        <v>0</v>
      </c>
      <c r="P70" s="4">
        <f>SUM(Sheet1!LX78:MC78)</f>
        <v>0</v>
      </c>
      <c r="Q70" s="4">
        <f>SUM(Sheet1!ME78,Sheet1!MG78,Sheet1!MI78,Sheet1!MK78,Sheet1!MM78,Sheet1!MO78,Sheet1!MQ78,Sheet1!MS78,Sheet1!MU78)</f>
        <v>0</v>
      </c>
      <c r="R70" s="4">
        <f>SUM(Sheet1!MD78,Sheet1!MF78,Sheet1!MH78,Sheet1!MJ78,Sheet1!ML78,Sheet1!MN78,Sheet1!MP78,Sheet1!MR78,Sheet1!MT78)</f>
        <v>0</v>
      </c>
      <c r="S70" s="4">
        <f t="shared" si="26"/>
        <v>0</v>
      </c>
      <c r="T70" s="4">
        <f t="shared" si="27"/>
        <v>0</v>
      </c>
      <c r="U70" s="4">
        <f>SUM(Sheet1!KA78:KB78,Sheet1!KD78:KE78,Sheet1!KG78:KH78,Sheet1!KJ78:KK78)</f>
        <v>0</v>
      </c>
      <c r="V70" s="4">
        <f>SUM(Sheet1!KA78,Sheet1!KD78,Sheet1!KG78,Sheet1!KJ78)</f>
        <v>0</v>
      </c>
      <c r="W70" s="4">
        <f>SUM(Sheet1!BC78:BT78)</f>
        <v>0</v>
      </c>
      <c r="X70" s="4">
        <f>SUM(Sheet1!BC78,Sheet1!BE78,Sheet1!BG78,Sheet1!BI78,Sheet1!BK78,Sheet1!BM78,Sheet1!BO78,Sheet1!BQ78,Sheet1!BS78)</f>
        <v>0</v>
      </c>
      <c r="Y70" s="4">
        <f>SUM(Sheet1!BU78:CF78)</f>
        <v>0</v>
      </c>
      <c r="Z70" s="4">
        <f>SUM(Sheet1!CI78:CJ78,Sheet1!CM78:CN78,Sheet1!CQ78:CR78,Sheet1!CU78:CV78,Sheet1!CY78:CZ78,Sheet1!DC78:DD78)</f>
        <v>0</v>
      </c>
      <c r="AA70" s="4">
        <f>SUM(Sheet1!CG78:CH78,Sheet1!CK78:CL78,Sheet1!CO78:CP78,Sheet1!CS78:CT78,Sheet1!CW78:CX78,Sheet1!DA78:DB78)</f>
        <v>0</v>
      </c>
      <c r="AB70" s="4">
        <f>SUM(Sheet1!BU78,Sheet1!BW78,Sheet1!BY78,Sheet1!CA78,Sheet1!CC78,Sheet1!CE78)</f>
        <v>0</v>
      </c>
      <c r="AC70" s="4">
        <f>SUM(Sheet1!CI78,Sheet1!CM78,Sheet1!CQ78,Sheet1!CU78,Sheet1!CY78,Sheet1!DC78)</f>
        <v>0</v>
      </c>
      <c r="AD70" s="4">
        <f>SUM(Sheet1!CG78,Sheet1!CK78,Sheet1!CO78,Sheet1!CS78,Sheet1!CW78,Sheet1!DA78)</f>
        <v>0</v>
      </c>
      <c r="AE70" s="4">
        <f t="shared" si="28"/>
        <v>0</v>
      </c>
      <c r="AF70" s="4">
        <f t="shared" si="29"/>
        <v>0</v>
      </c>
      <c r="AG70" s="4">
        <f>SUM(Sheet1!DI78:DT78)</f>
        <v>0</v>
      </c>
      <c r="AH70" s="4">
        <f>SUM(Sheet1!DG78:DH78,Sheet1!DW78:DX78,Sheet1!EA78:EB78,Sheet1!EE78:EF78,Sheet1!EI78:EJ78,Sheet1!EM78:EN78,Sheet1!EQ78:ER78)</f>
        <v>0</v>
      </c>
      <c r="AI70" s="4">
        <f>SUM(Sheet1!DU78:DV78,Sheet1!DY78:DZ78,Sheet1!EC78:ED78,Sheet1!EG78:EH78,Sheet1!EK78:EL78,Sheet1!EO78:EP78)</f>
        <v>0</v>
      </c>
      <c r="AJ70" s="4">
        <f>SUM(Sheet1!DI78,Sheet1!DK78,Sheet1!DM78,Sheet1!DO78,Sheet1!DQ78,Sheet1!DS78)</f>
        <v>0</v>
      </c>
      <c r="AK70" s="4">
        <f>SUM(Sheet1!DG78,Sheet1!DW78,Sheet1!EA78,Sheet1!EE78,Sheet1!EI78,Sheet1!EM78,Sheet1!EQ78)</f>
        <v>0</v>
      </c>
      <c r="AL70" s="4">
        <f>SUM(Sheet1!DU78,Sheet1!DY78,Sheet1!EC78,Sheet1!EG78,Sheet1!EK78,Sheet1!EO78)</f>
        <v>0</v>
      </c>
      <c r="AM70" s="4">
        <f t="shared" si="30"/>
        <v>0</v>
      </c>
      <c r="AN70" s="4">
        <f t="shared" si="31"/>
        <v>0</v>
      </c>
      <c r="AO70" s="4">
        <f>SUM(Sheet1!ES78:FD78)</f>
        <v>0</v>
      </c>
      <c r="AP70" s="4">
        <f>SUM(Sheet1!FG78:FH78,Sheet1!FK78:FL78,Sheet1!FO78:FP78,Sheet1!FS78:FT78,Sheet1!FW78:FX78,Sheet1!GA78:GB78)</f>
        <v>0</v>
      </c>
      <c r="AQ70" s="4">
        <f>SUM(Sheet1!FE78:FF78,Sheet1!FI78:FJ78,Sheet1!FM78:FN78,Sheet1!FQ78:FR78,Sheet1!FU78:FV78,Sheet1!FY78:FZ78)</f>
        <v>0</v>
      </c>
      <c r="AR70" s="4">
        <f>SUM(Sheet1!ES78,Sheet1!EU78,Sheet1!EW78,Sheet1!EY78,Sheet1!FA78,Sheet1!FC78)</f>
        <v>0</v>
      </c>
      <c r="AS70" s="4">
        <f>SUM(Sheet1!FG78,Sheet1!FK78,Sheet1!FO78,Sheet1!FS78,Sheet1!FW78,Sheet1!GA78)</f>
        <v>0</v>
      </c>
      <c r="AT70" s="4">
        <f>SUM(Sheet1!FY78,Sheet1!FU78,Sheet1!FQ78,Sheet1!FM78,Sheet1!FI78,Sheet1!FE78)</f>
        <v>0</v>
      </c>
      <c r="AU70" s="4">
        <f t="shared" si="32"/>
        <v>0</v>
      </c>
      <c r="AV70" s="4">
        <f t="shared" si="33"/>
        <v>0</v>
      </c>
      <c r="AW70" s="4">
        <f>SUM(Sheet1!IN78:IS78,Sheet1!JG78:JL78)</f>
        <v>0</v>
      </c>
      <c r="AX70" s="4">
        <f>SUM(Sheet1!IU78,Sheet1!IW78,Sheet1!IY78,Sheet1!JA78,Sheet1!JC78,Sheet1!JE78,Sheet1!IM78,Sheet1!JF78,Sheet1!JN78,Sheet1!JP78,Sheet1!JR78,Sheet1!JT78,Sheet1!JV78,Sheet1!JX78)</f>
        <v>0</v>
      </c>
      <c r="AY70" s="4">
        <f>SUM(Sheet1!JW78,Sheet1!JU78,Sheet1!JS78,Sheet1!JQ78,Sheet1!JO78,Sheet1!JM78,Sheet1!JD78,Sheet1!JB78,Sheet1!IZ78,Sheet1!IX78,Sheet1!IV78,Sheet1!IT78)</f>
        <v>0</v>
      </c>
      <c r="AZ70" s="4">
        <f>SUM(Sheet1!IN78:IS78)</f>
        <v>0</v>
      </c>
      <c r="BA70" s="4">
        <f>SUM(Sheet1!IM78,Sheet1!IU78,Sheet1!IW78,Sheet1!IY78,Sheet1!JA78,Sheet1!JC78,Sheet1!JE78)</f>
        <v>0</v>
      </c>
      <c r="BB70" s="4">
        <f>SUM(Sheet1!IT78,Sheet1!IV78,Sheet1!IX78,Sheet1!IZ78,Sheet1!JB78,Sheet1!JD78)</f>
        <v>0</v>
      </c>
      <c r="BC70" s="4">
        <f t="shared" si="34"/>
        <v>0</v>
      </c>
      <c r="BD70" s="4">
        <f t="shared" si="35"/>
        <v>0</v>
      </c>
      <c r="BE70" s="4">
        <f>SUM(Sheet1!OV78,Sheet1!PH78)</f>
        <v>0</v>
      </c>
      <c r="BF70" s="4">
        <f>SUM(Sheet1!OW78:OX78,Sheet1!PI78:PJ78)</f>
        <v>0</v>
      </c>
      <c r="BG70" s="4">
        <f>SUM(Sheet1!OY78,Sheet1!PK78)</f>
        <v>0</v>
      </c>
      <c r="BH70" s="4">
        <f>SUM(Sheet1!PL78:PS78,Sheet1!PV78:PW78)</f>
        <v>0</v>
      </c>
      <c r="BI70" s="4">
        <f>SUM(Sheet1!PT78:PU78,Sheet1!OZ78:PG78)</f>
        <v>0</v>
      </c>
      <c r="BJ70" s="4">
        <f>SUM(Sheet1!OT78)</f>
        <v>0</v>
      </c>
      <c r="BK70" s="4">
        <f>SUM(Sheet1!OU78)</f>
        <v>0</v>
      </c>
      <c r="BL70" s="4">
        <f>SUM(Sheet1!PY78,Sheet1!QK78)</f>
        <v>0</v>
      </c>
      <c r="BM70" s="4">
        <f>SUM(Sheet1!PZ78:QA78,Sheet1!QL78:QM78)</f>
        <v>0</v>
      </c>
      <c r="BN70" s="4">
        <f>SUM(Sheet1!QB78,Sheet1!QN78)</f>
        <v>0</v>
      </c>
      <c r="BO70" s="4">
        <f>SUM(Sheet1!QO78:QV78,Sheet1!QY78:QZ78)</f>
        <v>0</v>
      </c>
      <c r="BP70" s="4">
        <f>SUM(Sheet1!QC78:QJ78,Sheet1!QW78:QX78)</f>
        <v>0</v>
      </c>
      <c r="BQ70" s="4">
        <f>SUM(Sheet1!NT78)</f>
        <v>0</v>
      </c>
      <c r="BR70" s="4">
        <f>Sheet1!KR78</f>
        <v>0</v>
      </c>
      <c r="BS70" s="4">
        <f>Sheet1!KS78</f>
        <v>0</v>
      </c>
      <c r="BT70" s="4">
        <f>Sheet1!KU78</f>
        <v>0</v>
      </c>
      <c r="BU70" s="4">
        <f>Sheet1!KV78</f>
        <v>0</v>
      </c>
      <c r="BV70" s="4">
        <f>Sheet1!ZU78</f>
        <v>0</v>
      </c>
      <c r="BW70" s="4">
        <f>Sheet1!ZV78</f>
        <v>0</v>
      </c>
      <c r="BX70" s="4">
        <f>SUM(Sheet1!XI78:XJ78)</f>
        <v>0</v>
      </c>
      <c r="BY70" s="4">
        <f>SUM(Sheet1!YO78:YP78)</f>
        <v>0</v>
      </c>
      <c r="BZ70" s="70" t="str">
        <f>IFERROR(SUM(Sheet1!XM78:XN78)/SUM(Sheet1!YA78:YB78),"")</f>
        <v/>
      </c>
      <c r="CA70" s="70" t="str">
        <f>IFERROR(SUM(Sheet1!XO78:XP78,Sheet1!XQ78,Sheet1!XV78)/SUM(Sheet1!YC78:YD78,Sheet1!YE78,Sheet1!YJ78),"")</f>
        <v/>
      </c>
      <c r="CB70" s="70" t="str">
        <f>IFERROR(SUM(Sheet1!XR78:XU78,Sheet1!XW78:XZ78)/SUM(Sheet1!YF78:YI78,Sheet1!YK78:YN78),"")</f>
        <v/>
      </c>
      <c r="CC70" s="72">
        <f>SUM(Sheet1!YW78)</f>
        <v>0</v>
      </c>
      <c r="CD70" s="72">
        <f>Sheet1!YU78</f>
        <v>0</v>
      </c>
      <c r="CE70" s="72">
        <f>Sheet1!YV78</f>
        <v>0</v>
      </c>
      <c r="CF70" s="70" t="str">
        <f>IFERROR(Sheet1!YW78/Sheet1!ZB78,"")</f>
        <v/>
      </c>
      <c r="CG70" s="70" t="str">
        <f>IFERROR(Sheet1!YU78/Sheet1!YZ78,"")</f>
        <v/>
      </c>
      <c r="CH70" s="70" t="str">
        <f>IFERROR(Sheet1!YV78/Sheet1!ZA78,"")</f>
        <v/>
      </c>
      <c r="CI70" s="72">
        <f>Sheet1!ZC78</f>
        <v>0</v>
      </c>
      <c r="CJ70" s="72">
        <f>Sheet1!ZD78</f>
        <v>0</v>
      </c>
      <c r="CK70" s="72">
        <f>Sheet1!ZE78</f>
        <v>0</v>
      </c>
      <c r="CL70" s="70" t="str">
        <f>IFERROR(Sheet1!ZK78/Sheet1!ZH78,"")</f>
        <v/>
      </c>
      <c r="CM70" s="70" t="str">
        <f>IFERROR(Sheet1!ZJ78/Sheet1!ZG78,"")</f>
        <v/>
      </c>
      <c r="CN70" s="70" t="str">
        <f>IFERROR((Sheet1!ZI78-Sheet1!ZK78)/(Sheet1!ZF78-Sheet1!ZH78),"")</f>
        <v/>
      </c>
      <c r="CO70" s="70" t="str">
        <f>IFERROR(Sheet1!ZQ78/Sheet1!ZN78,"")</f>
        <v/>
      </c>
      <c r="CP70" s="70" t="str">
        <f>IFERROR(Sheet1!ZT78/Sheet1!ZN78,"")</f>
        <v/>
      </c>
      <c r="CQ70" s="70" t="str">
        <f>IFERROR(Sheet1!ZP78/Sheet1!ZM78,"")</f>
        <v/>
      </c>
      <c r="CR70" s="70" t="str">
        <f>IFERROR(Sheet1!ZS78/Sheet1!ZM78,"")</f>
        <v/>
      </c>
      <c r="CS70" s="70" t="str">
        <f>IFERROR((Sheet1!ZO78-Sheet1!ZQ78)/(Sheet1!ZL78-Sheet1!ZN78),"")</f>
        <v/>
      </c>
      <c r="CT70" s="70" t="str">
        <f>IFERROR((Sheet1!ZR78-Sheet1!ZT78)/(Sheet1!ZL78-Sheet1!ZN78),"")</f>
        <v/>
      </c>
    </row>
    <row r="71" spans="1:98" x14ac:dyDescent="0.2">
      <c r="A71" s="4" t="str">
        <f>SUBSTITUTE(TRIM(LEFT(SUBSTITUTE(Sheet1!A79,"/",REPT(" ",255)),255)),"Ã©","é")</f>
        <v>Lugela</v>
      </c>
      <c r="B71" s="4" t="str">
        <f>SUBSTITUTE(SUBSTITUTE(TRIM(RIGHT(SUBSTITUTE(Sheet1!A79,"/",REPT(" ",255)),255)),"Ã©","é"),"Ã¡","á")</f>
        <v>PS Nigau</v>
      </c>
      <c r="C71" s="4">
        <f>SUM(Sheet1!G79:R79)</f>
        <v>0</v>
      </c>
      <c r="D71" s="4">
        <f>SUM(Sheet1!U79:V79,Sheet1!Y79:Z79,Sheet1!AC79:AD79,Sheet1!AG79:AH79,Sheet1!AK79:AL79,Sheet1!AO79:AP79)</f>
        <v>0</v>
      </c>
      <c r="E71" s="4">
        <f>SUM(Sheet1!S79:T79,Sheet1!W79:X79,Sheet1!AA79:AB79,Sheet1!AE79:AF79,Sheet1!AI79:AJ79,Sheet1!AM79:AN79)</f>
        <v>0</v>
      </c>
      <c r="F71" s="4">
        <f>SUM(Sheet1!G79,Sheet1!I79,Sheet1!K79,Sheet1!M79,Sheet1!O79,Sheet1!Q79)</f>
        <v>0</v>
      </c>
      <c r="G71" s="4">
        <f>SUM(Sheet1!U79,Sheet1!Y79,Sheet1!AC79,Sheet1!AG79,Sheet1!AK79,Sheet1!AO79)</f>
        <v>0</v>
      </c>
      <c r="H71" s="4">
        <f>SUM(Sheet1!S79,Sheet1!W79,Sheet1!AA79,Sheet1!AE79,Sheet1!AI79,Sheet1!AM79)</f>
        <v>0</v>
      </c>
      <c r="I71" s="4">
        <f t="shared" si="24"/>
        <v>0</v>
      </c>
      <c r="J71" s="4">
        <f t="shared" si="25"/>
        <v>0</v>
      </c>
      <c r="K71" s="4">
        <f>SUM(Sheet1!AU79:AX79)</f>
        <v>0</v>
      </c>
      <c r="L71" s="4">
        <f>SUM(Sheet1!AU79,Sheet1!AW79)</f>
        <v>0</v>
      </c>
      <c r="M71" s="4">
        <f>SUM(Sheet1!LX79:MC79,Sheet1!MV79:NA79)</f>
        <v>0</v>
      </c>
      <c r="N71" s="4">
        <f>SUM(Sheet1!ME79,Sheet1!MG79,Sheet1!MI79,Sheet1!MK79,Sheet1!MM79,Sheet1!MO79,Sheet1!MQ79,Sheet1!MS79,Sheet1!MU79,Sheet1!NC79,Sheet1!NE79,Sheet1!NG79,Sheet1!NI79,Sheet1!NK79,Sheet1!NM79,Sheet1!NO79,Sheet1!NQ79,Sheet1!NS79)</f>
        <v>0</v>
      </c>
      <c r="O71" s="4">
        <f>SUM(Sheet1!MD79,Sheet1!MF79,Sheet1!MH79,Sheet1!MJ79,Sheet1!ML79,Sheet1!MN79,Sheet1!MP79,Sheet1!MR79,Sheet1!MT79,Sheet1!NB79,Sheet1!ND79,Sheet1!NF79,Sheet1!NH79,Sheet1!NJ79,Sheet1!NL79,Sheet1!NN79,Sheet1!NP79,Sheet1!NR79)</f>
        <v>0</v>
      </c>
      <c r="P71" s="4">
        <f>SUM(Sheet1!LX79:MC79)</f>
        <v>0</v>
      </c>
      <c r="Q71" s="4">
        <f>SUM(Sheet1!ME79,Sheet1!MG79,Sheet1!MI79,Sheet1!MK79,Sheet1!MM79,Sheet1!MO79,Sheet1!MQ79,Sheet1!MS79,Sheet1!MU79)</f>
        <v>0</v>
      </c>
      <c r="R71" s="4">
        <f>SUM(Sheet1!MD79,Sheet1!MF79,Sheet1!MH79,Sheet1!MJ79,Sheet1!ML79,Sheet1!MN79,Sheet1!MP79,Sheet1!MR79,Sheet1!MT79)</f>
        <v>0</v>
      </c>
      <c r="S71" s="4">
        <f t="shared" si="26"/>
        <v>0</v>
      </c>
      <c r="T71" s="4">
        <f t="shared" si="27"/>
        <v>0</v>
      </c>
      <c r="U71" s="4">
        <f>SUM(Sheet1!KA79:KB79,Sheet1!KD79:KE79,Sheet1!KG79:KH79,Sheet1!KJ79:KK79)</f>
        <v>0</v>
      </c>
      <c r="V71" s="4">
        <f>SUM(Sheet1!KA79,Sheet1!KD79,Sheet1!KG79,Sheet1!KJ79)</f>
        <v>0</v>
      </c>
      <c r="W71" s="4">
        <f>SUM(Sheet1!BC79:BT79)</f>
        <v>0</v>
      </c>
      <c r="X71" s="4">
        <f>SUM(Sheet1!BC79,Sheet1!BE79,Sheet1!BG79,Sheet1!BI79,Sheet1!BK79,Sheet1!BM79,Sheet1!BO79,Sheet1!BQ79,Sheet1!BS79)</f>
        <v>0</v>
      </c>
      <c r="Y71" s="4">
        <f>SUM(Sheet1!BU79:CF79)</f>
        <v>0</v>
      </c>
      <c r="Z71" s="4">
        <f>SUM(Sheet1!CI79:CJ79,Sheet1!CM79:CN79,Sheet1!CQ79:CR79,Sheet1!CU79:CV79,Sheet1!CY79:CZ79,Sheet1!DC79:DD79)</f>
        <v>0</v>
      </c>
      <c r="AA71" s="4">
        <f>SUM(Sheet1!CG79:CH79,Sheet1!CK79:CL79,Sheet1!CO79:CP79,Sheet1!CS79:CT79,Sheet1!CW79:CX79,Sheet1!DA79:DB79)</f>
        <v>0</v>
      </c>
      <c r="AB71" s="4">
        <f>SUM(Sheet1!BU79,Sheet1!BW79,Sheet1!BY79,Sheet1!CA79,Sheet1!CC79,Sheet1!CE79)</f>
        <v>0</v>
      </c>
      <c r="AC71" s="4">
        <f>SUM(Sheet1!CI79,Sheet1!CM79,Sheet1!CQ79,Sheet1!CU79,Sheet1!CY79,Sheet1!DC79)</f>
        <v>0</v>
      </c>
      <c r="AD71" s="4">
        <f>SUM(Sheet1!CG79,Sheet1!CK79,Sheet1!CO79,Sheet1!CS79,Sheet1!CW79,Sheet1!DA79)</f>
        <v>0</v>
      </c>
      <c r="AE71" s="4">
        <f t="shared" si="28"/>
        <v>0</v>
      </c>
      <c r="AF71" s="4">
        <f t="shared" si="29"/>
        <v>0</v>
      </c>
      <c r="AG71" s="4">
        <f>SUM(Sheet1!DI79:DT79)</f>
        <v>0</v>
      </c>
      <c r="AH71" s="4">
        <f>SUM(Sheet1!DG79:DH79,Sheet1!DW79:DX79,Sheet1!EA79:EB79,Sheet1!EE79:EF79,Sheet1!EI79:EJ79,Sheet1!EM79:EN79,Sheet1!EQ79:ER79)</f>
        <v>0</v>
      </c>
      <c r="AI71" s="4">
        <f>SUM(Sheet1!DU79:DV79,Sheet1!DY79:DZ79,Sheet1!EC79:ED79,Sheet1!EG79:EH79,Sheet1!EK79:EL79,Sheet1!EO79:EP79)</f>
        <v>0</v>
      </c>
      <c r="AJ71" s="4">
        <f>SUM(Sheet1!DI79,Sheet1!DK79,Sheet1!DM79,Sheet1!DO79,Sheet1!DQ79,Sheet1!DS79)</f>
        <v>0</v>
      </c>
      <c r="AK71" s="4">
        <f>SUM(Sheet1!DG79,Sheet1!DW79,Sheet1!EA79,Sheet1!EE79,Sheet1!EI79,Sheet1!EM79,Sheet1!EQ79)</f>
        <v>0</v>
      </c>
      <c r="AL71" s="4">
        <f>SUM(Sheet1!DU79,Sheet1!DY79,Sheet1!EC79,Sheet1!EG79,Sheet1!EK79,Sheet1!EO79)</f>
        <v>0</v>
      </c>
      <c r="AM71" s="4">
        <f t="shared" si="30"/>
        <v>0</v>
      </c>
      <c r="AN71" s="4">
        <f t="shared" si="31"/>
        <v>0</v>
      </c>
      <c r="AO71" s="4">
        <f>SUM(Sheet1!ES79:FD79)</f>
        <v>0</v>
      </c>
      <c r="AP71" s="4">
        <f>SUM(Sheet1!FG79:FH79,Sheet1!FK79:FL79,Sheet1!FO79:FP79,Sheet1!FS79:FT79,Sheet1!FW79:FX79,Sheet1!GA79:GB79)</f>
        <v>0</v>
      </c>
      <c r="AQ71" s="4">
        <f>SUM(Sheet1!FE79:FF79,Sheet1!FI79:FJ79,Sheet1!FM79:FN79,Sheet1!FQ79:FR79,Sheet1!FU79:FV79,Sheet1!FY79:FZ79)</f>
        <v>0</v>
      </c>
      <c r="AR71" s="4">
        <f>SUM(Sheet1!ES79,Sheet1!EU79,Sheet1!EW79,Sheet1!EY79,Sheet1!FA79,Sheet1!FC79)</f>
        <v>0</v>
      </c>
      <c r="AS71" s="4">
        <f>SUM(Sheet1!FG79,Sheet1!FK79,Sheet1!FO79,Sheet1!FS79,Sheet1!FW79,Sheet1!GA79)</f>
        <v>0</v>
      </c>
      <c r="AT71" s="4">
        <f>SUM(Sheet1!FY79,Sheet1!FU79,Sheet1!FQ79,Sheet1!FM79,Sheet1!FI79,Sheet1!FE79)</f>
        <v>0</v>
      </c>
      <c r="AU71" s="4">
        <f t="shared" si="32"/>
        <v>0</v>
      </c>
      <c r="AV71" s="4">
        <f t="shared" si="33"/>
        <v>0</v>
      </c>
      <c r="AW71" s="4">
        <f>SUM(Sheet1!IN79:IS79,Sheet1!JG79:JL79)</f>
        <v>0</v>
      </c>
      <c r="AX71" s="4">
        <f>SUM(Sheet1!IU79,Sheet1!IW79,Sheet1!IY79,Sheet1!JA79,Sheet1!JC79,Sheet1!JE79,Sheet1!IM79,Sheet1!JF79,Sheet1!JN79,Sheet1!JP79,Sheet1!JR79,Sheet1!JT79,Sheet1!JV79,Sheet1!JX79)</f>
        <v>0</v>
      </c>
      <c r="AY71" s="4">
        <f>SUM(Sheet1!JW79,Sheet1!JU79,Sheet1!JS79,Sheet1!JQ79,Sheet1!JO79,Sheet1!JM79,Sheet1!JD79,Sheet1!JB79,Sheet1!IZ79,Sheet1!IX79,Sheet1!IV79,Sheet1!IT79)</f>
        <v>0</v>
      </c>
      <c r="AZ71" s="4">
        <f>SUM(Sheet1!IN79:IS79)</f>
        <v>0</v>
      </c>
      <c r="BA71" s="4">
        <f>SUM(Sheet1!IM79,Sheet1!IU79,Sheet1!IW79,Sheet1!IY79,Sheet1!JA79,Sheet1!JC79,Sheet1!JE79)</f>
        <v>0</v>
      </c>
      <c r="BB71" s="4">
        <f>SUM(Sheet1!IT79,Sheet1!IV79,Sheet1!IX79,Sheet1!IZ79,Sheet1!JB79,Sheet1!JD79)</f>
        <v>0</v>
      </c>
      <c r="BC71" s="4">
        <f t="shared" si="34"/>
        <v>0</v>
      </c>
      <c r="BD71" s="4">
        <f t="shared" si="35"/>
        <v>0</v>
      </c>
      <c r="BE71" s="4">
        <f>SUM(Sheet1!OV79,Sheet1!PH79)</f>
        <v>0</v>
      </c>
      <c r="BF71" s="4">
        <f>SUM(Sheet1!OW79:OX79,Sheet1!PI79:PJ79)</f>
        <v>0</v>
      </c>
      <c r="BG71" s="4">
        <f>SUM(Sheet1!OY79,Sheet1!PK79)</f>
        <v>0</v>
      </c>
      <c r="BH71" s="4">
        <f>SUM(Sheet1!PL79:PS79,Sheet1!PV79:PW79)</f>
        <v>0</v>
      </c>
      <c r="BI71" s="4">
        <f>SUM(Sheet1!PT79:PU79,Sheet1!OZ79:PG79)</f>
        <v>0</v>
      </c>
      <c r="BJ71" s="4">
        <f>SUM(Sheet1!OT79)</f>
        <v>0</v>
      </c>
      <c r="BK71" s="4">
        <f>SUM(Sheet1!OU79)</f>
        <v>0</v>
      </c>
      <c r="BL71" s="4">
        <f>SUM(Sheet1!PY79,Sheet1!QK79)</f>
        <v>0</v>
      </c>
      <c r="BM71" s="4">
        <f>SUM(Sheet1!PZ79:QA79,Sheet1!QL79:QM79)</f>
        <v>0</v>
      </c>
      <c r="BN71" s="4">
        <f>SUM(Sheet1!QB79,Sheet1!QN79)</f>
        <v>0</v>
      </c>
      <c r="BO71" s="4">
        <f>SUM(Sheet1!QO79:QV79,Sheet1!QY79:QZ79)</f>
        <v>0</v>
      </c>
      <c r="BP71" s="4">
        <f>SUM(Sheet1!QC79:QJ79,Sheet1!QW79:QX79)</f>
        <v>0</v>
      </c>
      <c r="BQ71" s="4">
        <f>SUM(Sheet1!NT79)</f>
        <v>0</v>
      </c>
      <c r="BR71" s="4">
        <f>Sheet1!KR79</f>
        <v>0</v>
      </c>
      <c r="BS71" s="4">
        <f>Sheet1!KS79</f>
        <v>0</v>
      </c>
      <c r="BT71" s="4">
        <f>Sheet1!KU79</f>
        <v>0</v>
      </c>
      <c r="BU71" s="4">
        <f>Sheet1!KV79</f>
        <v>0</v>
      </c>
      <c r="BV71" s="4">
        <f>Sheet1!ZU79</f>
        <v>0</v>
      </c>
      <c r="BW71" s="4">
        <f>Sheet1!ZV79</f>
        <v>0</v>
      </c>
      <c r="BX71" s="4">
        <f>SUM(Sheet1!XI79:XJ79)</f>
        <v>0</v>
      </c>
      <c r="BY71" s="4">
        <f>SUM(Sheet1!YO79:YP79)</f>
        <v>0</v>
      </c>
      <c r="BZ71" s="70" t="str">
        <f>IFERROR(SUM(Sheet1!XM79:XN79)/SUM(Sheet1!YA79:YB79),"")</f>
        <v/>
      </c>
      <c r="CA71" s="70" t="str">
        <f>IFERROR(SUM(Sheet1!XO79:XP79,Sheet1!XQ79,Sheet1!XV79)/SUM(Sheet1!YC79:YD79,Sheet1!YE79,Sheet1!YJ79),"")</f>
        <v/>
      </c>
      <c r="CB71" s="70" t="str">
        <f>IFERROR(SUM(Sheet1!XR79:XU79,Sheet1!XW79:XZ79)/SUM(Sheet1!YF79:YI79,Sheet1!YK79:YN79),"")</f>
        <v/>
      </c>
      <c r="CC71" s="72">
        <f>SUM(Sheet1!YW79)</f>
        <v>0</v>
      </c>
      <c r="CD71" s="72">
        <f>Sheet1!YU79</f>
        <v>0</v>
      </c>
      <c r="CE71" s="72">
        <f>Sheet1!YV79</f>
        <v>0</v>
      </c>
      <c r="CF71" s="70" t="str">
        <f>IFERROR(Sheet1!YW79/Sheet1!ZB79,"")</f>
        <v/>
      </c>
      <c r="CG71" s="70" t="str">
        <f>IFERROR(Sheet1!YU79/Sheet1!YZ79,"")</f>
        <v/>
      </c>
      <c r="CH71" s="70" t="str">
        <f>IFERROR(Sheet1!YV79/Sheet1!ZA79,"")</f>
        <v/>
      </c>
      <c r="CI71" s="72">
        <f>Sheet1!ZC79</f>
        <v>0</v>
      </c>
      <c r="CJ71" s="72">
        <f>Sheet1!ZD79</f>
        <v>0</v>
      </c>
      <c r="CK71" s="72">
        <f>Sheet1!ZE79</f>
        <v>0</v>
      </c>
      <c r="CL71" s="70" t="str">
        <f>IFERROR(Sheet1!ZK79/Sheet1!ZH79,"")</f>
        <v/>
      </c>
      <c r="CM71" s="70" t="str">
        <f>IFERROR(Sheet1!ZJ79/Sheet1!ZG79,"")</f>
        <v/>
      </c>
      <c r="CN71" s="70" t="str">
        <f>IFERROR((Sheet1!ZI79-Sheet1!ZK79)/(Sheet1!ZF79-Sheet1!ZH79),"")</f>
        <v/>
      </c>
      <c r="CO71" s="70" t="str">
        <f>IFERROR(Sheet1!ZQ79/Sheet1!ZN79,"")</f>
        <v/>
      </c>
      <c r="CP71" s="70" t="str">
        <f>IFERROR(Sheet1!ZT79/Sheet1!ZN79,"")</f>
        <v/>
      </c>
      <c r="CQ71" s="70" t="str">
        <f>IFERROR(Sheet1!ZP79/Sheet1!ZM79,"")</f>
        <v/>
      </c>
      <c r="CR71" s="70" t="str">
        <f>IFERROR(Sheet1!ZS79/Sheet1!ZM79,"")</f>
        <v/>
      </c>
      <c r="CS71" s="70" t="str">
        <f>IFERROR((Sheet1!ZO79-Sheet1!ZQ79)/(Sheet1!ZL79-Sheet1!ZN79),"")</f>
        <v/>
      </c>
      <c r="CT71" s="70" t="str">
        <f>IFERROR((Sheet1!ZR79-Sheet1!ZT79)/(Sheet1!ZL79-Sheet1!ZN79),"")</f>
        <v/>
      </c>
    </row>
    <row r="72" spans="1:98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Alto Mutola</v>
      </c>
      <c r="C72" s="4">
        <f>SUM(Sheet1!G80:R80)</f>
        <v>0</v>
      </c>
      <c r="D72" s="4">
        <f>SUM(Sheet1!U80:V80,Sheet1!Y80:Z80,Sheet1!AC80:AD80,Sheet1!AG80:AH80,Sheet1!AK80:AL80,Sheet1!AO80:AP80)</f>
        <v>0</v>
      </c>
      <c r="E72" s="4">
        <f>SUM(Sheet1!S80:T80,Sheet1!W80:X80,Sheet1!AA80:AB80,Sheet1!AE80:AF80,Sheet1!AI80:AJ80,Sheet1!AM80:AN80)</f>
        <v>0</v>
      </c>
      <c r="F72" s="4">
        <f>SUM(Sheet1!G80,Sheet1!I80,Sheet1!K80,Sheet1!M80,Sheet1!O80,Sheet1!Q80)</f>
        <v>0</v>
      </c>
      <c r="G72" s="4">
        <f>SUM(Sheet1!U80,Sheet1!Y80,Sheet1!AC80,Sheet1!AG80,Sheet1!AK80,Sheet1!AO80)</f>
        <v>0</v>
      </c>
      <c r="H72" s="4">
        <f>SUM(Sheet1!S80,Sheet1!W80,Sheet1!AA80,Sheet1!AE80,Sheet1!AI80,Sheet1!AM80)</f>
        <v>0</v>
      </c>
      <c r="I72" s="4">
        <f t="shared" si="24"/>
        <v>0</v>
      </c>
      <c r="J72" s="4">
        <f t="shared" si="25"/>
        <v>0</v>
      </c>
      <c r="K72" s="4">
        <f>SUM(Sheet1!AU80:AX80)</f>
        <v>0</v>
      </c>
      <c r="L72" s="4">
        <f>SUM(Sheet1!AU80,Sheet1!AW80)</f>
        <v>0</v>
      </c>
      <c r="M72" s="4">
        <f>SUM(Sheet1!LX80:MC80,Sheet1!MV80:NA80)</f>
        <v>0</v>
      </c>
      <c r="N72" s="4">
        <f>SUM(Sheet1!ME80,Sheet1!MG80,Sheet1!MI80,Sheet1!MK80,Sheet1!MM80,Sheet1!MO80,Sheet1!MQ80,Sheet1!MS80,Sheet1!MU80,Sheet1!NC80,Sheet1!NE80,Sheet1!NG80,Sheet1!NI80,Sheet1!NK80,Sheet1!NM80,Sheet1!NO80,Sheet1!NQ80,Sheet1!NS80)</f>
        <v>0</v>
      </c>
      <c r="O72" s="4">
        <f>SUM(Sheet1!MD80,Sheet1!MF80,Sheet1!MH80,Sheet1!MJ80,Sheet1!ML80,Sheet1!MN80,Sheet1!MP80,Sheet1!MR80,Sheet1!MT80,Sheet1!NB80,Sheet1!ND80,Sheet1!NF80,Sheet1!NH80,Sheet1!NJ80,Sheet1!NL80,Sheet1!NN80,Sheet1!NP80,Sheet1!NR80)</f>
        <v>0</v>
      </c>
      <c r="P72" s="4">
        <f>SUM(Sheet1!LX80:MC80)</f>
        <v>0</v>
      </c>
      <c r="Q72" s="4">
        <f>SUM(Sheet1!ME80,Sheet1!MG80,Sheet1!MI80,Sheet1!MK80,Sheet1!MM80,Sheet1!MO80,Sheet1!MQ80,Sheet1!MS80,Sheet1!MU80)</f>
        <v>0</v>
      </c>
      <c r="R72" s="4">
        <f>SUM(Sheet1!MD80,Sheet1!MF80,Sheet1!MH80,Sheet1!MJ80,Sheet1!ML80,Sheet1!MN80,Sheet1!MP80,Sheet1!MR80,Sheet1!MT80)</f>
        <v>0</v>
      </c>
      <c r="S72" s="4">
        <f t="shared" si="26"/>
        <v>0</v>
      </c>
      <c r="T72" s="4">
        <f t="shared" si="27"/>
        <v>0</v>
      </c>
      <c r="U72" s="4">
        <f>SUM(Sheet1!KA80:KB80,Sheet1!KD80:KE80,Sheet1!KG80:KH80,Sheet1!KJ80:KK80)</f>
        <v>103</v>
      </c>
      <c r="V72" s="4">
        <f>SUM(Sheet1!KA80,Sheet1!KD80,Sheet1!KG80,Sheet1!KJ80)</f>
        <v>2</v>
      </c>
      <c r="W72" s="4">
        <f>SUM(Sheet1!BC80:BT80)</f>
        <v>1</v>
      </c>
      <c r="X72" s="4">
        <f>SUM(Sheet1!BC80,Sheet1!BE80,Sheet1!BG80,Sheet1!BI80,Sheet1!BK80,Sheet1!BM80,Sheet1!BO80,Sheet1!BQ80,Sheet1!BS80)</f>
        <v>0</v>
      </c>
      <c r="Y72" s="4">
        <f>SUM(Sheet1!BU80:CF80)</f>
        <v>0</v>
      </c>
      <c r="Z72" s="4">
        <f>SUM(Sheet1!CI80:CJ80,Sheet1!CM80:CN80,Sheet1!CQ80:CR80,Sheet1!CU80:CV80,Sheet1!CY80:CZ80,Sheet1!DC80:DD80)</f>
        <v>39</v>
      </c>
      <c r="AA72" s="4">
        <f>SUM(Sheet1!CG80:CH80,Sheet1!CK80:CL80,Sheet1!CO80:CP80,Sheet1!CS80:CT80,Sheet1!CW80:CX80,Sheet1!DA80:DB80)</f>
        <v>49</v>
      </c>
      <c r="AB72" s="4">
        <f>SUM(Sheet1!BU80,Sheet1!BW80,Sheet1!BY80,Sheet1!CA80,Sheet1!CC80,Sheet1!CE80)</f>
        <v>0</v>
      </c>
      <c r="AC72" s="4">
        <f>SUM(Sheet1!CI80,Sheet1!CM80,Sheet1!CQ80,Sheet1!CU80,Sheet1!CY80,Sheet1!DC80)</f>
        <v>0</v>
      </c>
      <c r="AD72" s="4">
        <f>SUM(Sheet1!CG80,Sheet1!CK80,Sheet1!CO80,Sheet1!CS80,Sheet1!CW80,Sheet1!DA80)</f>
        <v>1</v>
      </c>
      <c r="AE72" s="4">
        <f t="shared" si="28"/>
        <v>88</v>
      </c>
      <c r="AF72" s="4">
        <f t="shared" si="29"/>
        <v>1</v>
      </c>
      <c r="AG72" s="4">
        <f>SUM(Sheet1!DI80:DT80)</f>
        <v>0</v>
      </c>
      <c r="AH72" s="4">
        <f>SUM(Sheet1!DG80:DH80,Sheet1!DW80:DX80,Sheet1!EA80:EB80,Sheet1!EE80:EF80,Sheet1!EI80:EJ80,Sheet1!EM80:EN80,Sheet1!EQ80:ER80)</f>
        <v>64</v>
      </c>
      <c r="AI72" s="4">
        <f>SUM(Sheet1!DU80:DV80,Sheet1!DY80:DZ80,Sheet1!EC80:ED80,Sheet1!EG80:EH80,Sheet1!EK80:EL80,Sheet1!EO80:EP80)</f>
        <v>219</v>
      </c>
      <c r="AJ72" s="4">
        <f>SUM(Sheet1!DI80,Sheet1!DK80,Sheet1!DM80,Sheet1!DO80,Sheet1!DQ80,Sheet1!DS80)</f>
        <v>0</v>
      </c>
      <c r="AK72" s="4">
        <f>SUM(Sheet1!DG80,Sheet1!DW80,Sheet1!EA80,Sheet1!EE80,Sheet1!EI80,Sheet1!EM80,Sheet1!EQ80)</f>
        <v>0</v>
      </c>
      <c r="AL72" s="4">
        <f>SUM(Sheet1!DU80,Sheet1!DY80,Sheet1!EC80,Sheet1!EG80,Sheet1!EK80,Sheet1!EO80)</f>
        <v>0</v>
      </c>
      <c r="AM72" s="4">
        <f t="shared" si="30"/>
        <v>283</v>
      </c>
      <c r="AN72" s="4">
        <f t="shared" si="31"/>
        <v>0</v>
      </c>
      <c r="AO72" s="4">
        <f>SUM(Sheet1!ES80:FD80)</f>
        <v>1</v>
      </c>
      <c r="AP72" s="4">
        <f>SUM(Sheet1!FG80:FH80,Sheet1!FK80:FL80,Sheet1!FO80:FP80,Sheet1!FS80:FT80,Sheet1!FW80:FX80,Sheet1!GA80:GB80)</f>
        <v>49</v>
      </c>
      <c r="AQ72" s="4">
        <f>SUM(Sheet1!FE80:FF80,Sheet1!FI80:FJ80,Sheet1!FM80:FN80,Sheet1!FQ80:FR80,Sheet1!FU80:FV80,Sheet1!FY80:FZ80)</f>
        <v>39</v>
      </c>
      <c r="AR72" s="4">
        <f>SUM(Sheet1!ES80,Sheet1!EU80,Sheet1!EW80,Sheet1!EY80,Sheet1!FA80,Sheet1!FC80)</f>
        <v>0</v>
      </c>
      <c r="AS72" s="4">
        <f>SUM(Sheet1!FG80,Sheet1!FK80,Sheet1!FO80,Sheet1!FS80,Sheet1!FW80,Sheet1!GA80)</f>
        <v>1</v>
      </c>
      <c r="AT72" s="4">
        <f>SUM(Sheet1!FY80,Sheet1!FU80,Sheet1!FQ80,Sheet1!FM80,Sheet1!FI80,Sheet1!FE80)</f>
        <v>1</v>
      </c>
      <c r="AU72" s="4">
        <f t="shared" si="32"/>
        <v>89</v>
      </c>
      <c r="AV72" s="4">
        <f t="shared" si="33"/>
        <v>2</v>
      </c>
      <c r="AW72" s="4">
        <f>SUM(Sheet1!IN80:IS80,Sheet1!JG80:JL80)</f>
        <v>8</v>
      </c>
      <c r="AX72" s="4">
        <f>SUM(Sheet1!IU80,Sheet1!IW80,Sheet1!IY80,Sheet1!JA80,Sheet1!JC80,Sheet1!JE80,Sheet1!IM80,Sheet1!JF80,Sheet1!JN80,Sheet1!JP80,Sheet1!JR80,Sheet1!JT80,Sheet1!JV80,Sheet1!JX80)</f>
        <v>4</v>
      </c>
      <c r="AY72" s="4">
        <f>SUM(Sheet1!JW80,Sheet1!JU80,Sheet1!JS80,Sheet1!JQ80,Sheet1!JO80,Sheet1!JM80,Sheet1!JD80,Sheet1!JB80,Sheet1!IZ80,Sheet1!IX80,Sheet1!IV80,Sheet1!IT80)</f>
        <v>1</v>
      </c>
      <c r="AZ72" s="4">
        <f>SUM(Sheet1!IN80:IS80)</f>
        <v>0</v>
      </c>
      <c r="BA72" s="4">
        <f>SUM(Sheet1!IM80,Sheet1!IU80,Sheet1!IW80,Sheet1!IY80,Sheet1!JA80,Sheet1!JC80,Sheet1!JE80)</f>
        <v>1</v>
      </c>
      <c r="BB72" s="4">
        <f>SUM(Sheet1!IT80,Sheet1!IV80,Sheet1!IX80,Sheet1!IZ80,Sheet1!JB80,Sheet1!JD80)</f>
        <v>0</v>
      </c>
      <c r="BC72" s="4">
        <f t="shared" si="34"/>
        <v>13</v>
      </c>
      <c r="BD72" s="4">
        <f t="shared" si="35"/>
        <v>1</v>
      </c>
      <c r="BE72" s="4">
        <f>SUM(Sheet1!OV80,Sheet1!PH80)</f>
        <v>0</v>
      </c>
      <c r="BF72" s="4">
        <f>SUM(Sheet1!OW80:OX80,Sheet1!PI80:PJ80)</f>
        <v>0</v>
      </c>
      <c r="BG72" s="4">
        <f>SUM(Sheet1!OY80,Sheet1!PK80)</f>
        <v>0</v>
      </c>
      <c r="BH72" s="4">
        <f>SUM(Sheet1!PL80:PS80,Sheet1!PV80:PW80)</f>
        <v>1</v>
      </c>
      <c r="BI72" s="4">
        <f>SUM(Sheet1!PT80:PU80,Sheet1!OZ80:PG80)</f>
        <v>5</v>
      </c>
      <c r="BJ72" s="4">
        <f>SUM(Sheet1!OT80)</f>
        <v>2</v>
      </c>
      <c r="BK72" s="4">
        <f>SUM(Sheet1!OU80)</f>
        <v>0</v>
      </c>
      <c r="BL72" s="4">
        <f>SUM(Sheet1!PY80,Sheet1!QK80)</f>
        <v>1</v>
      </c>
      <c r="BM72" s="4">
        <f>SUM(Sheet1!PZ80:QA80,Sheet1!QL80:QM80)</f>
        <v>30</v>
      </c>
      <c r="BN72" s="4">
        <f>SUM(Sheet1!QB80,Sheet1!QN80)</f>
        <v>1</v>
      </c>
      <c r="BO72" s="4">
        <f>SUM(Sheet1!QO80:QV80,Sheet1!QY80:QZ80)</f>
        <v>78</v>
      </c>
      <c r="BP72" s="4">
        <f>SUM(Sheet1!QC80:QJ80,Sheet1!QW80:QX80)</f>
        <v>360</v>
      </c>
      <c r="BQ72" s="4">
        <f>SUM(Sheet1!NT80)</f>
        <v>0</v>
      </c>
      <c r="BR72" s="4">
        <f>Sheet1!KR80</f>
        <v>0</v>
      </c>
      <c r="BS72" s="4">
        <f>Sheet1!KS80</f>
        <v>1</v>
      </c>
      <c r="BT72" s="4">
        <f>Sheet1!KU80</f>
        <v>0</v>
      </c>
      <c r="BU72" s="4">
        <f>Sheet1!KV80</f>
        <v>0</v>
      </c>
      <c r="BV72" s="4">
        <f>Sheet1!ZU80</f>
        <v>0</v>
      </c>
      <c r="BW72" s="4">
        <f>Sheet1!ZV80</f>
        <v>0</v>
      </c>
      <c r="BX72" s="4">
        <f>SUM(Sheet1!XI80:XJ80)</f>
        <v>6</v>
      </c>
      <c r="BY72" s="4">
        <f>SUM(Sheet1!YO80:YP80)</f>
        <v>1</v>
      </c>
      <c r="BZ72" s="70">
        <f>IFERROR(SUM(Sheet1!XM80:XN80)/SUM(Sheet1!YA80:YB80),"")</f>
        <v>1</v>
      </c>
      <c r="CA72" s="70" t="str">
        <f>IFERROR(SUM(Sheet1!XO80:XP80,Sheet1!XQ80,Sheet1!XV80)/SUM(Sheet1!YC80:YD80,Sheet1!YE80,Sheet1!YJ80),"")</f>
        <v/>
      </c>
      <c r="CB72" s="70">
        <f>IFERROR(SUM(Sheet1!XR80:XU80,Sheet1!XW80:XZ80)/SUM(Sheet1!YF80:YI80,Sheet1!YK80:YN80),"")</f>
        <v>0.6428571428571429</v>
      </c>
      <c r="CC72" s="72">
        <f>SUM(Sheet1!YW80)</f>
        <v>1</v>
      </c>
      <c r="CD72" s="72">
        <f>Sheet1!YU80</f>
        <v>0</v>
      </c>
      <c r="CE72" s="72">
        <f>Sheet1!YV80</f>
        <v>5</v>
      </c>
      <c r="CF72" s="70">
        <f>IFERROR(Sheet1!YW80/Sheet1!ZB80,"")</f>
        <v>0.5</v>
      </c>
      <c r="CG72" s="70" t="str">
        <f>IFERROR(Sheet1!YU80/Sheet1!YZ80,"")</f>
        <v/>
      </c>
      <c r="CH72" s="70">
        <f>IFERROR(Sheet1!YV80/Sheet1!ZA80,"")</f>
        <v>0.83333333333333337</v>
      </c>
      <c r="CI72" s="72">
        <f>Sheet1!ZC80</f>
        <v>267</v>
      </c>
      <c r="CJ72" s="72">
        <f>Sheet1!ZD80</f>
        <v>0</v>
      </c>
      <c r="CK72" s="72">
        <f>Sheet1!ZE80</f>
        <v>73</v>
      </c>
      <c r="CL72" s="70">
        <f>IFERROR(Sheet1!ZK80/Sheet1!ZH80,"")</f>
        <v>1</v>
      </c>
      <c r="CM72" s="70">
        <f>IFERROR(Sheet1!ZJ80/Sheet1!ZG80,"")</f>
        <v>0.5</v>
      </c>
      <c r="CN72" s="70">
        <f>IFERROR((Sheet1!ZI80-Sheet1!ZK80)/(Sheet1!ZF80-Sheet1!ZH80),"")</f>
        <v>0.19047619047619047</v>
      </c>
      <c r="CO72" s="70">
        <f>IFERROR(Sheet1!ZQ80/Sheet1!ZN80,"")</f>
        <v>0</v>
      </c>
      <c r="CP72" s="70">
        <f>IFERROR(Sheet1!ZT80/Sheet1!ZN80,"")</f>
        <v>0</v>
      </c>
      <c r="CQ72" s="70">
        <f>IFERROR(Sheet1!ZP80/Sheet1!ZM80,"")</f>
        <v>1</v>
      </c>
      <c r="CR72" s="70">
        <f>IFERROR(Sheet1!ZS80/Sheet1!ZM80,"")</f>
        <v>0.5</v>
      </c>
      <c r="CS72" s="70">
        <f>IFERROR((Sheet1!ZO80-Sheet1!ZQ80)/(Sheet1!ZL80-Sheet1!ZN80),"")</f>
        <v>0.44444444444444442</v>
      </c>
      <c r="CT72" s="70">
        <f>IFERROR((Sheet1!ZR80-Sheet1!ZT80)/(Sheet1!ZL80-Sheet1!ZN80),"")</f>
        <v>0.33333333333333331</v>
      </c>
    </row>
    <row r="73" spans="1:98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Cabuir</v>
      </c>
      <c r="C73" s="4">
        <f>SUM(Sheet1!G81:R81)</f>
        <v>0</v>
      </c>
      <c r="D73" s="4">
        <f>SUM(Sheet1!U81:V81,Sheet1!Y81:Z81,Sheet1!AC81:AD81,Sheet1!AG81:AH81,Sheet1!AK81:AL81,Sheet1!AO81:AP81)</f>
        <v>0</v>
      </c>
      <c r="E73" s="4">
        <f>SUM(Sheet1!S81:T81,Sheet1!W81:X81,Sheet1!AA81:AB81,Sheet1!AE81:AF81,Sheet1!AI81:AJ81,Sheet1!AM81:AN81)</f>
        <v>0</v>
      </c>
      <c r="F73" s="4">
        <f>SUM(Sheet1!G81,Sheet1!I81,Sheet1!K81,Sheet1!M81,Sheet1!O81,Sheet1!Q81)</f>
        <v>0</v>
      </c>
      <c r="G73" s="4">
        <f>SUM(Sheet1!U81,Sheet1!Y81,Sheet1!AC81,Sheet1!AG81,Sheet1!AK81,Sheet1!AO81)</f>
        <v>0</v>
      </c>
      <c r="H73" s="4">
        <f>SUM(Sheet1!S81,Sheet1!W81,Sheet1!AA81,Sheet1!AE81,Sheet1!AI81,Sheet1!AM81)</f>
        <v>0</v>
      </c>
      <c r="I73" s="4">
        <f t="shared" si="24"/>
        <v>0</v>
      </c>
      <c r="J73" s="4">
        <f t="shared" si="25"/>
        <v>0</v>
      </c>
      <c r="K73" s="4">
        <f>SUM(Sheet1!AU81:AX81)</f>
        <v>29</v>
      </c>
      <c r="L73" s="4">
        <f>SUM(Sheet1!AU81,Sheet1!AW81)</f>
        <v>0</v>
      </c>
      <c r="M73" s="4">
        <f>SUM(Sheet1!LX81:MC81,Sheet1!MV81:NA81)</f>
        <v>0</v>
      </c>
      <c r="N73" s="4">
        <f>SUM(Sheet1!ME81,Sheet1!MG81,Sheet1!MI81,Sheet1!MK81,Sheet1!MM81,Sheet1!MO81,Sheet1!MQ81,Sheet1!MS81,Sheet1!MU81,Sheet1!NC81,Sheet1!NE81,Sheet1!NG81,Sheet1!NI81,Sheet1!NK81,Sheet1!NM81,Sheet1!NO81,Sheet1!NQ81,Sheet1!NS81)</f>
        <v>0</v>
      </c>
      <c r="O73" s="4">
        <f>SUM(Sheet1!MD81,Sheet1!MF81,Sheet1!MH81,Sheet1!MJ81,Sheet1!ML81,Sheet1!MN81,Sheet1!MP81,Sheet1!MR81,Sheet1!MT81,Sheet1!NB81,Sheet1!ND81,Sheet1!NF81,Sheet1!NH81,Sheet1!NJ81,Sheet1!NL81,Sheet1!NN81,Sheet1!NP81,Sheet1!NR81)</f>
        <v>0</v>
      </c>
      <c r="P73" s="4">
        <f>SUM(Sheet1!LX81:MC81)</f>
        <v>0</v>
      </c>
      <c r="Q73" s="4">
        <f>SUM(Sheet1!ME81,Sheet1!MG81,Sheet1!MI81,Sheet1!MK81,Sheet1!MM81,Sheet1!MO81,Sheet1!MQ81,Sheet1!MS81,Sheet1!MU81)</f>
        <v>0</v>
      </c>
      <c r="R73" s="4">
        <f>SUM(Sheet1!MD81,Sheet1!MF81,Sheet1!MH81,Sheet1!MJ81,Sheet1!ML81,Sheet1!MN81,Sheet1!MP81,Sheet1!MR81,Sheet1!MT81)</f>
        <v>0</v>
      </c>
      <c r="S73" s="4">
        <f t="shared" si="26"/>
        <v>0</v>
      </c>
      <c r="T73" s="4">
        <f t="shared" si="27"/>
        <v>0</v>
      </c>
      <c r="U73" s="4">
        <f>SUM(Sheet1!KA81:KB81,Sheet1!KD81:KE81,Sheet1!KG81:KH81,Sheet1!KJ81:KK81)</f>
        <v>72</v>
      </c>
      <c r="V73" s="4">
        <f>SUM(Sheet1!KA81,Sheet1!KD81,Sheet1!KG81,Sheet1!KJ81)</f>
        <v>5</v>
      </c>
      <c r="W73" s="4">
        <f>SUM(Sheet1!BC81:BT81)</f>
        <v>0</v>
      </c>
      <c r="X73" s="4">
        <f>SUM(Sheet1!BC81,Sheet1!BE81,Sheet1!BG81,Sheet1!BI81,Sheet1!BK81,Sheet1!BM81,Sheet1!BO81,Sheet1!BQ81,Sheet1!BS81)</f>
        <v>0</v>
      </c>
      <c r="Y73" s="4">
        <f>SUM(Sheet1!BU81:CF81)</f>
        <v>3</v>
      </c>
      <c r="Z73" s="4">
        <f>SUM(Sheet1!CI81:CJ81,Sheet1!CM81:CN81,Sheet1!CQ81:CR81,Sheet1!CU81:CV81,Sheet1!CY81:CZ81,Sheet1!DC81:DD81)</f>
        <v>54</v>
      </c>
      <c r="AA73" s="4">
        <f>SUM(Sheet1!CG81:CH81,Sheet1!CK81:CL81,Sheet1!CO81:CP81,Sheet1!CS81:CT81,Sheet1!CW81:CX81,Sheet1!DA81:DB81)</f>
        <v>132</v>
      </c>
      <c r="AB73" s="4">
        <f>SUM(Sheet1!BU81,Sheet1!BW81,Sheet1!BY81,Sheet1!CA81,Sheet1!CC81,Sheet1!CE81)</f>
        <v>0</v>
      </c>
      <c r="AC73" s="4">
        <f>SUM(Sheet1!CI81,Sheet1!CM81,Sheet1!CQ81,Sheet1!CU81,Sheet1!CY81,Sheet1!DC81)</f>
        <v>1</v>
      </c>
      <c r="AD73" s="4">
        <f>SUM(Sheet1!CG81,Sheet1!CK81,Sheet1!CO81,Sheet1!CS81,Sheet1!CW81,Sheet1!DA81)</f>
        <v>8</v>
      </c>
      <c r="AE73" s="4">
        <f t="shared" si="28"/>
        <v>189</v>
      </c>
      <c r="AF73" s="4">
        <f t="shared" si="29"/>
        <v>9</v>
      </c>
      <c r="AG73" s="4">
        <f>SUM(Sheet1!DI81:DT81)</f>
        <v>0</v>
      </c>
      <c r="AH73" s="4">
        <f>SUM(Sheet1!DG81:DH81,Sheet1!DW81:DX81,Sheet1!EA81:EB81,Sheet1!EE81:EF81,Sheet1!EI81:EJ81,Sheet1!EM81:EN81,Sheet1!EQ81:ER81)</f>
        <v>67</v>
      </c>
      <c r="AI73" s="4">
        <f>SUM(Sheet1!DU81:DV81,Sheet1!DY81:DZ81,Sheet1!EC81:ED81,Sheet1!EG81:EH81,Sheet1!EK81:EL81,Sheet1!EO81:EP81)</f>
        <v>94</v>
      </c>
      <c r="AJ73" s="4">
        <f>SUM(Sheet1!DI81,Sheet1!DK81,Sheet1!DM81,Sheet1!DO81,Sheet1!DQ81,Sheet1!DS81)</f>
        <v>0</v>
      </c>
      <c r="AK73" s="4">
        <f>SUM(Sheet1!DG81,Sheet1!DW81,Sheet1!EA81,Sheet1!EE81,Sheet1!EI81,Sheet1!EM81,Sheet1!EQ81)</f>
        <v>0</v>
      </c>
      <c r="AL73" s="4">
        <f>SUM(Sheet1!DU81,Sheet1!DY81,Sheet1!EC81,Sheet1!EG81,Sheet1!EK81,Sheet1!EO81)</f>
        <v>0</v>
      </c>
      <c r="AM73" s="4">
        <f t="shared" si="30"/>
        <v>161</v>
      </c>
      <c r="AN73" s="4">
        <f t="shared" si="31"/>
        <v>0</v>
      </c>
      <c r="AO73" s="4">
        <f>SUM(Sheet1!ES81:FD81)</f>
        <v>0</v>
      </c>
      <c r="AP73" s="4">
        <f>SUM(Sheet1!FG81:FH81,Sheet1!FK81:FL81,Sheet1!FO81:FP81,Sheet1!FS81:FT81,Sheet1!FW81:FX81,Sheet1!GA81:GB81)</f>
        <v>15</v>
      </c>
      <c r="AQ73" s="4">
        <f>SUM(Sheet1!FE81:FF81,Sheet1!FI81:FJ81,Sheet1!FM81:FN81,Sheet1!FQ81:FR81,Sheet1!FU81:FV81,Sheet1!FY81:FZ81)</f>
        <v>67</v>
      </c>
      <c r="AR73" s="4">
        <f>SUM(Sheet1!ES81,Sheet1!EU81,Sheet1!EW81,Sheet1!EY81,Sheet1!FA81,Sheet1!FC81)</f>
        <v>0</v>
      </c>
      <c r="AS73" s="4">
        <f>SUM(Sheet1!FG81,Sheet1!FK81,Sheet1!FO81,Sheet1!FS81,Sheet1!FW81,Sheet1!GA81)</f>
        <v>3</v>
      </c>
      <c r="AT73" s="4">
        <f>SUM(Sheet1!FY81,Sheet1!FU81,Sheet1!FQ81,Sheet1!FM81,Sheet1!FI81,Sheet1!FE81)</f>
        <v>4</v>
      </c>
      <c r="AU73" s="4">
        <f t="shared" si="32"/>
        <v>82</v>
      </c>
      <c r="AV73" s="4">
        <f t="shared" si="33"/>
        <v>7</v>
      </c>
      <c r="AW73" s="4">
        <f>SUM(Sheet1!IN81:IS81,Sheet1!JG81:JL81)</f>
        <v>0</v>
      </c>
      <c r="AX73" s="4">
        <f>SUM(Sheet1!IU81,Sheet1!IW81,Sheet1!IY81,Sheet1!JA81,Sheet1!JC81,Sheet1!JE81,Sheet1!IM81,Sheet1!JF81,Sheet1!JN81,Sheet1!JP81,Sheet1!JR81,Sheet1!JT81,Sheet1!JV81,Sheet1!JX81)</f>
        <v>7</v>
      </c>
      <c r="AY73" s="4">
        <f>SUM(Sheet1!JW81,Sheet1!JU81,Sheet1!JS81,Sheet1!JQ81,Sheet1!JO81,Sheet1!JM81,Sheet1!JD81,Sheet1!JB81,Sheet1!IZ81,Sheet1!IX81,Sheet1!IV81,Sheet1!IT81)</f>
        <v>0</v>
      </c>
      <c r="AZ73" s="4">
        <f>SUM(Sheet1!IN81:IS81)</f>
        <v>0</v>
      </c>
      <c r="BA73" s="4">
        <f>SUM(Sheet1!IM81,Sheet1!IU81,Sheet1!IW81,Sheet1!IY81,Sheet1!JA81,Sheet1!JC81,Sheet1!JE81)</f>
        <v>0</v>
      </c>
      <c r="BB73" s="4">
        <f>SUM(Sheet1!IT81,Sheet1!IV81,Sheet1!IX81,Sheet1!IZ81,Sheet1!JB81,Sheet1!JD81)</f>
        <v>0</v>
      </c>
      <c r="BC73" s="4">
        <f t="shared" si="34"/>
        <v>7</v>
      </c>
      <c r="BD73" s="4">
        <f t="shared" si="35"/>
        <v>0</v>
      </c>
      <c r="BE73" s="4">
        <f>SUM(Sheet1!OV81,Sheet1!PH81)</f>
        <v>0</v>
      </c>
      <c r="BF73" s="4">
        <f>SUM(Sheet1!OW81:OX81,Sheet1!PI81:PJ81)</f>
        <v>0</v>
      </c>
      <c r="BG73" s="4">
        <f>SUM(Sheet1!OY81,Sheet1!PK81)</f>
        <v>0</v>
      </c>
      <c r="BH73" s="4">
        <f>SUM(Sheet1!PL81:PS81,Sheet1!PV81:PW81)</f>
        <v>5</v>
      </c>
      <c r="BI73" s="4">
        <f>SUM(Sheet1!PT81:PU81,Sheet1!OZ81:PG81)</f>
        <v>15</v>
      </c>
      <c r="BJ73" s="4">
        <f>SUM(Sheet1!OT81)</f>
        <v>4</v>
      </c>
      <c r="BK73" s="4">
        <f>SUM(Sheet1!OU81)</f>
        <v>0</v>
      </c>
      <c r="BL73" s="4">
        <f>SUM(Sheet1!PY81,Sheet1!QK81)</f>
        <v>1</v>
      </c>
      <c r="BM73" s="4">
        <f>SUM(Sheet1!PZ81:QA81,Sheet1!QL81:QM81)</f>
        <v>39</v>
      </c>
      <c r="BN73" s="4">
        <f>SUM(Sheet1!QB81,Sheet1!QN81)</f>
        <v>9</v>
      </c>
      <c r="BO73" s="4">
        <f>SUM(Sheet1!QO81:QV81,Sheet1!QY81:QZ81)</f>
        <v>183</v>
      </c>
      <c r="BP73" s="4">
        <f>SUM(Sheet1!QC81:QJ81,Sheet1!QW81:QX81)</f>
        <v>664</v>
      </c>
      <c r="BQ73" s="4">
        <f>SUM(Sheet1!NT81)</f>
        <v>0</v>
      </c>
      <c r="BR73" s="4">
        <f>Sheet1!KR81</f>
        <v>8</v>
      </c>
      <c r="BS73" s="4">
        <f>Sheet1!KS81</f>
        <v>0</v>
      </c>
      <c r="BT73" s="4">
        <f>Sheet1!KU81</f>
        <v>1</v>
      </c>
      <c r="BU73" s="4">
        <f>Sheet1!KV81</f>
        <v>0</v>
      </c>
      <c r="BV73" s="4">
        <f>Sheet1!ZU81</f>
        <v>3</v>
      </c>
      <c r="BW73" s="4">
        <f>Sheet1!ZV81</f>
        <v>0</v>
      </c>
      <c r="BX73" s="4">
        <f>SUM(Sheet1!XI81:XJ81)</f>
        <v>22</v>
      </c>
      <c r="BY73" s="4">
        <f>SUM(Sheet1!YO81:YP81)</f>
        <v>1</v>
      </c>
      <c r="BZ73" s="70">
        <f>IFERROR(SUM(Sheet1!XM81:XN81)/SUM(Sheet1!YA81:YB81),"")</f>
        <v>0.54545454545454541</v>
      </c>
      <c r="CA73" s="70">
        <f>IFERROR(SUM(Sheet1!XO81:XP81,Sheet1!XQ81,Sheet1!XV81)/SUM(Sheet1!YC81:YD81,Sheet1!YE81,Sheet1!YJ81),"")</f>
        <v>1</v>
      </c>
      <c r="CB73" s="70">
        <f>IFERROR(SUM(Sheet1!XR81:XU81,Sheet1!XW81:XZ81)/SUM(Sheet1!YF81:YI81,Sheet1!YK81:YN81),"")</f>
        <v>0.58536585365853655</v>
      </c>
      <c r="CC73" s="72">
        <f>SUM(Sheet1!YW81)</f>
        <v>3</v>
      </c>
      <c r="CD73" s="72">
        <f>Sheet1!YU81</f>
        <v>0</v>
      </c>
      <c r="CE73" s="72">
        <f>Sheet1!YV81</f>
        <v>9</v>
      </c>
      <c r="CF73" s="70">
        <f>IFERROR(Sheet1!YW81/Sheet1!ZB81,"")</f>
        <v>0.75</v>
      </c>
      <c r="CG73" s="70" t="str">
        <f>IFERROR(Sheet1!YU81/Sheet1!YZ81,"")</f>
        <v/>
      </c>
      <c r="CH73" s="70">
        <f>IFERROR(Sheet1!YV81/Sheet1!ZA81,"")</f>
        <v>0.75</v>
      </c>
      <c r="CI73" s="72">
        <f>Sheet1!ZC81</f>
        <v>494</v>
      </c>
      <c r="CJ73" s="72">
        <f>Sheet1!ZD81</f>
        <v>0</v>
      </c>
      <c r="CK73" s="72">
        <f>Sheet1!ZE81</f>
        <v>191</v>
      </c>
      <c r="CL73" s="70" t="str">
        <f>IFERROR(Sheet1!ZK81/Sheet1!ZH81,"")</f>
        <v/>
      </c>
      <c r="CM73" s="70">
        <f>IFERROR(Sheet1!ZJ81/Sheet1!ZG81,"")</f>
        <v>0.2</v>
      </c>
      <c r="CN73" s="70">
        <f>IFERROR((Sheet1!ZI81-Sheet1!ZK81)/(Sheet1!ZF81-Sheet1!ZH81),"")</f>
        <v>0.22727272727272727</v>
      </c>
      <c r="CO73" s="70">
        <f>IFERROR(Sheet1!ZQ81/Sheet1!ZN81,"")</f>
        <v>0.33333333333333331</v>
      </c>
      <c r="CP73" s="70">
        <f>IFERROR(Sheet1!ZT81/Sheet1!ZN81,"")</f>
        <v>0</v>
      </c>
      <c r="CQ73" s="70">
        <f>IFERROR(Sheet1!ZP81/Sheet1!ZM81,"")</f>
        <v>0.5</v>
      </c>
      <c r="CR73" s="70">
        <f>IFERROR(Sheet1!ZS81/Sheet1!ZM81,"")</f>
        <v>0.6</v>
      </c>
      <c r="CS73" s="70">
        <f>IFERROR((Sheet1!ZO81-Sheet1!ZQ81)/(Sheet1!ZL81-Sheet1!ZN81),"")</f>
        <v>0.26315789473684209</v>
      </c>
      <c r="CT73" s="70">
        <f>IFERROR((Sheet1!ZR81-Sheet1!ZT81)/(Sheet1!ZL81-Sheet1!ZN81),"")</f>
        <v>0.36842105263157893</v>
      </c>
    </row>
    <row r="74" spans="1:98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Cariua</v>
      </c>
      <c r="C74" s="4">
        <f>SUM(Sheet1!G82:R82)</f>
        <v>0</v>
      </c>
      <c r="D74" s="4">
        <f>SUM(Sheet1!U82:V82,Sheet1!Y82:Z82,Sheet1!AC82:AD82,Sheet1!AG82:AH82,Sheet1!AK82:AL82,Sheet1!AO82:AP82)</f>
        <v>0</v>
      </c>
      <c r="E74" s="4">
        <f>SUM(Sheet1!S82:T82,Sheet1!W82:X82,Sheet1!AA82:AB82,Sheet1!AE82:AF82,Sheet1!AI82:AJ82,Sheet1!AM82:AN82)</f>
        <v>0</v>
      </c>
      <c r="F74" s="4">
        <f>SUM(Sheet1!G82,Sheet1!I82,Sheet1!K82,Sheet1!M82,Sheet1!O82,Sheet1!Q82)</f>
        <v>0</v>
      </c>
      <c r="G74" s="4">
        <f>SUM(Sheet1!U82,Sheet1!Y82,Sheet1!AC82,Sheet1!AG82,Sheet1!AK82,Sheet1!AO82)</f>
        <v>0</v>
      </c>
      <c r="H74" s="4">
        <f>SUM(Sheet1!S82,Sheet1!W82,Sheet1!AA82,Sheet1!AE82,Sheet1!AI82,Sheet1!AM82)</f>
        <v>0</v>
      </c>
      <c r="I74" s="4">
        <f t="shared" si="24"/>
        <v>0</v>
      </c>
      <c r="J74" s="4">
        <f t="shared" si="25"/>
        <v>0</v>
      </c>
      <c r="K74" s="4">
        <f>SUM(Sheet1!AU82:AX82)</f>
        <v>7</v>
      </c>
      <c r="L74" s="4">
        <f>SUM(Sheet1!AU82,Sheet1!AW82)</f>
        <v>0</v>
      </c>
      <c r="M74" s="4">
        <f>SUM(Sheet1!LX82:MC82,Sheet1!MV82:NA82)</f>
        <v>0</v>
      </c>
      <c r="N74" s="4">
        <f>SUM(Sheet1!ME82,Sheet1!MG82,Sheet1!MI82,Sheet1!MK82,Sheet1!MM82,Sheet1!MO82,Sheet1!MQ82,Sheet1!MS82,Sheet1!MU82,Sheet1!NC82,Sheet1!NE82,Sheet1!NG82,Sheet1!NI82,Sheet1!NK82,Sheet1!NM82,Sheet1!NO82,Sheet1!NQ82,Sheet1!NS82)</f>
        <v>2</v>
      </c>
      <c r="O74" s="4">
        <f>SUM(Sheet1!MD82,Sheet1!MF82,Sheet1!MH82,Sheet1!MJ82,Sheet1!ML82,Sheet1!MN82,Sheet1!MP82,Sheet1!MR82,Sheet1!MT82,Sheet1!NB82,Sheet1!ND82,Sheet1!NF82,Sheet1!NH82,Sheet1!NJ82,Sheet1!NL82,Sheet1!NN82,Sheet1!NP82,Sheet1!NR82)</f>
        <v>1</v>
      </c>
      <c r="P74" s="4">
        <f>SUM(Sheet1!LX82:MC82)</f>
        <v>0</v>
      </c>
      <c r="Q74" s="4">
        <f>SUM(Sheet1!ME82,Sheet1!MG82,Sheet1!MI82,Sheet1!MK82,Sheet1!MM82,Sheet1!MO82,Sheet1!MQ82,Sheet1!MS82,Sheet1!MU82)</f>
        <v>0</v>
      </c>
      <c r="R74" s="4">
        <f>SUM(Sheet1!MD82,Sheet1!MF82,Sheet1!MH82,Sheet1!MJ82,Sheet1!ML82,Sheet1!MN82,Sheet1!MP82,Sheet1!MR82,Sheet1!MT82)</f>
        <v>0</v>
      </c>
      <c r="S74" s="4">
        <f t="shared" si="26"/>
        <v>3</v>
      </c>
      <c r="T74" s="4">
        <f t="shared" si="27"/>
        <v>0</v>
      </c>
      <c r="U74" s="4">
        <f>SUM(Sheet1!KA82:KB82,Sheet1!KD82:KE82,Sheet1!KG82:KH82,Sheet1!KJ82:KK82)</f>
        <v>63</v>
      </c>
      <c r="V74" s="4">
        <f>SUM(Sheet1!KA82,Sheet1!KD82,Sheet1!KG82,Sheet1!KJ82)</f>
        <v>1</v>
      </c>
      <c r="W74" s="4">
        <f>SUM(Sheet1!BC82:BT82)</f>
        <v>0</v>
      </c>
      <c r="X74" s="4">
        <f>SUM(Sheet1!BC82,Sheet1!BE82,Sheet1!BG82,Sheet1!BI82,Sheet1!BK82,Sheet1!BM82,Sheet1!BO82,Sheet1!BQ82,Sheet1!BS82)</f>
        <v>0</v>
      </c>
      <c r="Y74" s="4">
        <f>SUM(Sheet1!BU82:CF82)</f>
        <v>6</v>
      </c>
      <c r="Z74" s="4">
        <f>SUM(Sheet1!CI82:CJ82,Sheet1!CM82:CN82,Sheet1!CQ82:CR82,Sheet1!CU82:CV82,Sheet1!CY82:CZ82,Sheet1!DC82:DD82)</f>
        <v>65</v>
      </c>
      <c r="AA74" s="4">
        <f>SUM(Sheet1!CG82:CH82,Sheet1!CK82:CL82,Sheet1!CO82:CP82,Sheet1!CS82:CT82,Sheet1!CW82:CX82,Sheet1!DA82:DB82)</f>
        <v>149</v>
      </c>
      <c r="AB74" s="4">
        <f>SUM(Sheet1!BU82,Sheet1!BW82,Sheet1!BY82,Sheet1!CA82,Sheet1!CC82,Sheet1!CE82)</f>
        <v>0</v>
      </c>
      <c r="AC74" s="4">
        <f>SUM(Sheet1!CI82,Sheet1!CM82,Sheet1!CQ82,Sheet1!CU82,Sheet1!CY82,Sheet1!DC82)</f>
        <v>2</v>
      </c>
      <c r="AD74" s="4">
        <f>SUM(Sheet1!CG82,Sheet1!CK82,Sheet1!CO82,Sheet1!CS82,Sheet1!CW82,Sheet1!DA82)</f>
        <v>2</v>
      </c>
      <c r="AE74" s="4">
        <f t="shared" si="28"/>
        <v>220</v>
      </c>
      <c r="AF74" s="4">
        <f t="shared" si="29"/>
        <v>4</v>
      </c>
      <c r="AG74" s="4">
        <f>SUM(Sheet1!DI82:DT82)</f>
        <v>0</v>
      </c>
      <c r="AH74" s="4">
        <f>SUM(Sheet1!DG82:DH82,Sheet1!DW82:DX82,Sheet1!EA82:EB82,Sheet1!EE82:EF82,Sheet1!EI82:EJ82,Sheet1!EM82:EN82,Sheet1!EQ82:ER82)</f>
        <v>40</v>
      </c>
      <c r="AI74" s="4">
        <f>SUM(Sheet1!DU82:DV82,Sheet1!DY82:DZ82,Sheet1!EC82:ED82,Sheet1!EG82:EH82,Sheet1!EK82:EL82,Sheet1!EO82:EP82)</f>
        <v>89</v>
      </c>
      <c r="AJ74" s="4">
        <f>SUM(Sheet1!DI82,Sheet1!DK82,Sheet1!DM82,Sheet1!DO82,Sheet1!DQ82,Sheet1!DS82)</f>
        <v>0</v>
      </c>
      <c r="AK74" s="4">
        <f>SUM(Sheet1!DG82,Sheet1!DW82,Sheet1!EA82,Sheet1!EE82,Sheet1!EI82,Sheet1!EM82,Sheet1!EQ82)</f>
        <v>1</v>
      </c>
      <c r="AL74" s="4">
        <f>SUM(Sheet1!DU82,Sheet1!DY82,Sheet1!EC82,Sheet1!EG82,Sheet1!EK82,Sheet1!EO82)</f>
        <v>0</v>
      </c>
      <c r="AM74" s="4">
        <f t="shared" si="30"/>
        <v>129</v>
      </c>
      <c r="AN74" s="4">
        <f t="shared" si="31"/>
        <v>1</v>
      </c>
      <c r="AO74" s="4">
        <f>SUM(Sheet1!ES82:FD82)</f>
        <v>1</v>
      </c>
      <c r="AP74" s="4">
        <f>SUM(Sheet1!FG82:FH82,Sheet1!FK82:FL82,Sheet1!FO82:FP82,Sheet1!FS82:FT82,Sheet1!FW82:FX82,Sheet1!GA82:GB82)</f>
        <v>57</v>
      </c>
      <c r="AQ74" s="4">
        <f>SUM(Sheet1!FE82:FF82,Sheet1!FI82:FJ82,Sheet1!FM82:FN82,Sheet1!FQ82:FR82,Sheet1!FU82:FV82,Sheet1!FY82:FZ82)</f>
        <v>23</v>
      </c>
      <c r="AR74" s="4">
        <f>SUM(Sheet1!ES82,Sheet1!EU82,Sheet1!EW82,Sheet1!EY82,Sheet1!FA82,Sheet1!FC82)</f>
        <v>0</v>
      </c>
      <c r="AS74" s="4">
        <f>SUM(Sheet1!FG82,Sheet1!FK82,Sheet1!FO82,Sheet1!FS82,Sheet1!FW82,Sheet1!GA82)</f>
        <v>4</v>
      </c>
      <c r="AT74" s="4">
        <f>SUM(Sheet1!FY82,Sheet1!FU82,Sheet1!FQ82,Sheet1!FM82,Sheet1!FI82,Sheet1!FE82)</f>
        <v>1</v>
      </c>
      <c r="AU74" s="4">
        <f t="shared" si="32"/>
        <v>81</v>
      </c>
      <c r="AV74" s="4">
        <f t="shared" si="33"/>
        <v>5</v>
      </c>
      <c r="AW74" s="4">
        <f>SUM(Sheet1!IN82:IS82,Sheet1!JG82:JL82)</f>
        <v>0</v>
      </c>
      <c r="AX74" s="4">
        <f>SUM(Sheet1!IU82,Sheet1!IW82,Sheet1!IY82,Sheet1!JA82,Sheet1!JC82,Sheet1!JE82,Sheet1!IM82,Sheet1!JF82,Sheet1!JN82,Sheet1!JP82,Sheet1!JR82,Sheet1!JT82,Sheet1!JV82,Sheet1!JX82)</f>
        <v>1</v>
      </c>
      <c r="AY74" s="4">
        <f>SUM(Sheet1!JW82,Sheet1!JU82,Sheet1!JS82,Sheet1!JQ82,Sheet1!JO82,Sheet1!JM82,Sheet1!JD82,Sheet1!JB82,Sheet1!IZ82,Sheet1!IX82,Sheet1!IV82,Sheet1!IT82)</f>
        <v>2</v>
      </c>
      <c r="AZ74" s="4">
        <f>SUM(Sheet1!IN82:IS82)</f>
        <v>0</v>
      </c>
      <c r="BA74" s="4">
        <f>SUM(Sheet1!IM82,Sheet1!IU82,Sheet1!IW82,Sheet1!IY82,Sheet1!JA82,Sheet1!JC82,Sheet1!JE82)</f>
        <v>0</v>
      </c>
      <c r="BB74" s="4">
        <f>SUM(Sheet1!IT82,Sheet1!IV82,Sheet1!IX82,Sheet1!IZ82,Sheet1!JB82,Sheet1!JD82)</f>
        <v>0</v>
      </c>
      <c r="BC74" s="4">
        <f t="shared" si="34"/>
        <v>3</v>
      </c>
      <c r="BD74" s="4">
        <f t="shared" si="35"/>
        <v>0</v>
      </c>
      <c r="BE74" s="4">
        <f>SUM(Sheet1!OV82,Sheet1!PH82)</f>
        <v>0</v>
      </c>
      <c r="BF74" s="4">
        <f>SUM(Sheet1!OW82:OX82,Sheet1!PI82:PJ82)</f>
        <v>0</v>
      </c>
      <c r="BG74" s="4">
        <f>SUM(Sheet1!OY82,Sheet1!PK82)</f>
        <v>0</v>
      </c>
      <c r="BH74" s="4">
        <f>SUM(Sheet1!PL82:PS82,Sheet1!PV82:PW82)</f>
        <v>5</v>
      </c>
      <c r="BI74" s="4">
        <f>SUM(Sheet1!PT82:PU82,Sheet1!OZ82:PG82)</f>
        <v>3</v>
      </c>
      <c r="BJ74" s="4">
        <f>SUM(Sheet1!OT82)</f>
        <v>1</v>
      </c>
      <c r="BK74" s="4">
        <f>SUM(Sheet1!OU82)</f>
        <v>0</v>
      </c>
      <c r="BL74" s="4">
        <f>SUM(Sheet1!PY82,Sheet1!QK82)</f>
        <v>2</v>
      </c>
      <c r="BM74" s="4">
        <f>SUM(Sheet1!PZ82:QA82,Sheet1!QL82:QM82)</f>
        <v>15</v>
      </c>
      <c r="BN74" s="4">
        <f>SUM(Sheet1!QB82,Sheet1!QN82)</f>
        <v>2</v>
      </c>
      <c r="BO74" s="4">
        <f>SUM(Sheet1!QO82:QV82,Sheet1!QY82:QZ82)</f>
        <v>89</v>
      </c>
      <c r="BP74" s="4">
        <f>SUM(Sheet1!QC82:QJ82,Sheet1!QW82:QX82)</f>
        <v>238</v>
      </c>
      <c r="BQ74" s="4">
        <f>SUM(Sheet1!NT82)</f>
        <v>7</v>
      </c>
      <c r="BR74" s="4">
        <f>Sheet1!KR82</f>
        <v>2</v>
      </c>
      <c r="BS74" s="4">
        <f>Sheet1!KS82</f>
        <v>0</v>
      </c>
      <c r="BT74" s="4">
        <f>Sheet1!KU82</f>
        <v>0</v>
      </c>
      <c r="BU74" s="4">
        <f>Sheet1!KV82</f>
        <v>0</v>
      </c>
      <c r="BV74" s="4">
        <f>Sheet1!ZU82</f>
        <v>5</v>
      </c>
      <c r="BW74" s="4">
        <f>Sheet1!ZV82</f>
        <v>1</v>
      </c>
      <c r="BX74" s="4">
        <f>SUM(Sheet1!XI82:XJ82)</f>
        <v>8</v>
      </c>
      <c r="BY74" s="4">
        <f>SUM(Sheet1!YO82:YP82)</f>
        <v>1</v>
      </c>
      <c r="BZ74" s="70">
        <f>IFERROR(SUM(Sheet1!XM82:XN82)/SUM(Sheet1!YA82:YB82),"")</f>
        <v>0</v>
      </c>
      <c r="CA74" s="70">
        <f>IFERROR(SUM(Sheet1!XO82:XP82,Sheet1!XQ82,Sheet1!XV82)/SUM(Sheet1!YC82:YD82,Sheet1!YE82,Sheet1!YJ82),"")</f>
        <v>1</v>
      </c>
      <c r="CB74" s="70">
        <f>IFERROR(SUM(Sheet1!XR82:XU82,Sheet1!XW82:XZ82)/SUM(Sheet1!YF82:YI82,Sheet1!YK82:YN82),"")</f>
        <v>0</v>
      </c>
      <c r="CC74" s="72">
        <f>SUM(Sheet1!YW82)</f>
        <v>0</v>
      </c>
      <c r="CD74" s="72">
        <f>Sheet1!YU82</f>
        <v>0</v>
      </c>
      <c r="CE74" s="72">
        <f>Sheet1!YV82</f>
        <v>5</v>
      </c>
      <c r="CF74" s="70" t="str">
        <f>IFERROR(Sheet1!YW82/Sheet1!ZB82,"")</f>
        <v/>
      </c>
      <c r="CG74" s="70" t="str">
        <f>IFERROR(Sheet1!YU82/Sheet1!YZ82,"")</f>
        <v/>
      </c>
      <c r="CH74" s="70">
        <f>IFERROR(Sheet1!YV82/Sheet1!ZA82,"")</f>
        <v>1</v>
      </c>
      <c r="CI74" s="72">
        <f>Sheet1!ZC82</f>
        <v>191</v>
      </c>
      <c r="CJ74" s="72">
        <f>Sheet1!ZD82</f>
        <v>0</v>
      </c>
      <c r="CK74" s="72">
        <f>Sheet1!ZE82</f>
        <v>82</v>
      </c>
      <c r="CL74" s="70" t="str">
        <f>IFERROR(Sheet1!ZK82/Sheet1!ZH82,"")</f>
        <v/>
      </c>
      <c r="CM74" s="70">
        <f>IFERROR(Sheet1!ZJ82/Sheet1!ZG82,"")</f>
        <v>1</v>
      </c>
      <c r="CN74" s="70">
        <f>IFERROR((Sheet1!ZI82-Sheet1!ZK82)/(Sheet1!ZF82-Sheet1!ZH82),"")</f>
        <v>0.5</v>
      </c>
      <c r="CO74" s="70" t="str">
        <f>IFERROR(Sheet1!ZQ82/Sheet1!ZN82,"")</f>
        <v/>
      </c>
      <c r="CP74" s="70" t="str">
        <f>IFERROR(Sheet1!ZT82/Sheet1!ZN82,"")</f>
        <v/>
      </c>
      <c r="CQ74" s="70">
        <f>IFERROR(Sheet1!ZP82/Sheet1!ZM82,"")</f>
        <v>0</v>
      </c>
      <c r="CR74" s="70">
        <f>IFERROR(Sheet1!ZS82/Sheet1!ZM82,"")</f>
        <v>1</v>
      </c>
      <c r="CS74" s="70">
        <f>IFERROR((Sheet1!ZO82-Sheet1!ZQ82)/(Sheet1!ZL82-Sheet1!ZN82),"")</f>
        <v>0.16666666666666666</v>
      </c>
      <c r="CT74" s="70">
        <f>IFERROR((Sheet1!ZR82-Sheet1!ZT82)/(Sheet1!ZL82-Sheet1!ZN82),"")</f>
        <v>0.5</v>
      </c>
    </row>
    <row r="75" spans="1:98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Mabala</v>
      </c>
      <c r="C75" s="4">
        <f>SUM(Sheet1!G83:R83)</f>
        <v>0</v>
      </c>
      <c r="D75" s="4">
        <f>SUM(Sheet1!U83:V83,Sheet1!Y83:Z83,Sheet1!AC83:AD83,Sheet1!AG83:AH83,Sheet1!AK83:AL83,Sheet1!AO83:AP83)</f>
        <v>0</v>
      </c>
      <c r="E75" s="4">
        <f>SUM(Sheet1!S83:T83,Sheet1!W83:X83,Sheet1!AA83:AB83,Sheet1!AE83:AF83,Sheet1!AI83:AJ83,Sheet1!AM83:AN83)</f>
        <v>0</v>
      </c>
      <c r="F75" s="4">
        <f>SUM(Sheet1!G83,Sheet1!I83,Sheet1!K83,Sheet1!M83,Sheet1!O83,Sheet1!Q83)</f>
        <v>0</v>
      </c>
      <c r="G75" s="4">
        <f>SUM(Sheet1!U83,Sheet1!Y83,Sheet1!AC83,Sheet1!AG83,Sheet1!AK83,Sheet1!AO83)</f>
        <v>0</v>
      </c>
      <c r="H75" s="4">
        <f>SUM(Sheet1!S83,Sheet1!W83,Sheet1!AA83,Sheet1!AE83,Sheet1!AI83,Sheet1!AM83)</f>
        <v>0</v>
      </c>
      <c r="I75" s="4">
        <f t="shared" si="24"/>
        <v>0</v>
      </c>
      <c r="J75" s="4">
        <f t="shared" si="25"/>
        <v>0</v>
      </c>
      <c r="K75" s="4">
        <f>SUM(Sheet1!AU83:AX83)</f>
        <v>24</v>
      </c>
      <c r="L75" s="4">
        <f>SUM(Sheet1!AU83,Sheet1!AW83)</f>
        <v>0</v>
      </c>
      <c r="M75" s="4">
        <f>SUM(Sheet1!LX83:MC83,Sheet1!MV83:NA83)</f>
        <v>0</v>
      </c>
      <c r="N75" s="4">
        <f>SUM(Sheet1!ME83,Sheet1!MG83,Sheet1!MI83,Sheet1!MK83,Sheet1!MM83,Sheet1!MO83,Sheet1!MQ83,Sheet1!MS83,Sheet1!MU83,Sheet1!NC83,Sheet1!NE83,Sheet1!NG83,Sheet1!NI83,Sheet1!NK83,Sheet1!NM83,Sheet1!NO83,Sheet1!NQ83,Sheet1!NS83)</f>
        <v>0</v>
      </c>
      <c r="O75" s="4">
        <f>SUM(Sheet1!MD83,Sheet1!MF83,Sheet1!MH83,Sheet1!MJ83,Sheet1!ML83,Sheet1!MN83,Sheet1!MP83,Sheet1!MR83,Sheet1!MT83,Sheet1!NB83,Sheet1!ND83,Sheet1!NF83,Sheet1!NH83,Sheet1!NJ83,Sheet1!NL83,Sheet1!NN83,Sheet1!NP83,Sheet1!NR83)</f>
        <v>0</v>
      </c>
      <c r="P75" s="4">
        <f>SUM(Sheet1!LX83:MC83)</f>
        <v>0</v>
      </c>
      <c r="Q75" s="4">
        <f>SUM(Sheet1!ME83,Sheet1!MG83,Sheet1!MI83,Sheet1!MK83,Sheet1!MM83,Sheet1!MO83,Sheet1!MQ83,Sheet1!MS83,Sheet1!MU83)</f>
        <v>0</v>
      </c>
      <c r="R75" s="4">
        <f>SUM(Sheet1!MD83,Sheet1!MF83,Sheet1!MH83,Sheet1!MJ83,Sheet1!ML83,Sheet1!MN83,Sheet1!MP83,Sheet1!MR83,Sheet1!MT83)</f>
        <v>0</v>
      </c>
      <c r="S75" s="4">
        <f t="shared" si="26"/>
        <v>0</v>
      </c>
      <c r="T75" s="4">
        <f t="shared" si="27"/>
        <v>0</v>
      </c>
      <c r="U75" s="4">
        <f>SUM(Sheet1!KA83:KB83,Sheet1!KD83:KE83,Sheet1!KG83:KH83,Sheet1!KJ83:KK83)</f>
        <v>44</v>
      </c>
      <c r="V75" s="4">
        <f>SUM(Sheet1!KA83,Sheet1!KD83,Sheet1!KG83,Sheet1!KJ83)</f>
        <v>3</v>
      </c>
      <c r="W75" s="4">
        <f>SUM(Sheet1!BC83:BT83)</f>
        <v>1</v>
      </c>
      <c r="X75" s="4">
        <f>SUM(Sheet1!BC83,Sheet1!BE83,Sheet1!BG83,Sheet1!BI83,Sheet1!BK83,Sheet1!BM83,Sheet1!BO83,Sheet1!BQ83,Sheet1!BS83)</f>
        <v>0</v>
      </c>
      <c r="Y75" s="4">
        <f>SUM(Sheet1!BU83:CF83)</f>
        <v>12</v>
      </c>
      <c r="Z75" s="4">
        <f>SUM(Sheet1!CI83:CJ83,Sheet1!CM83:CN83,Sheet1!CQ83:CR83,Sheet1!CU83:CV83,Sheet1!CY83:CZ83,Sheet1!DC83:DD83)</f>
        <v>55</v>
      </c>
      <c r="AA75" s="4">
        <f>SUM(Sheet1!CG83:CH83,Sheet1!CK83:CL83,Sheet1!CO83:CP83,Sheet1!CS83:CT83,Sheet1!CW83:CX83,Sheet1!DA83:DB83)</f>
        <v>107</v>
      </c>
      <c r="AB75" s="4">
        <f>SUM(Sheet1!BU83,Sheet1!BW83,Sheet1!BY83,Sheet1!CA83,Sheet1!CC83,Sheet1!CE83)</f>
        <v>0</v>
      </c>
      <c r="AC75" s="4">
        <f>SUM(Sheet1!CI83,Sheet1!CM83,Sheet1!CQ83,Sheet1!CU83,Sheet1!CY83,Sheet1!DC83)</f>
        <v>1</v>
      </c>
      <c r="AD75" s="4">
        <f>SUM(Sheet1!CG83,Sheet1!CK83,Sheet1!CO83,Sheet1!CS83,Sheet1!CW83,Sheet1!DA83)</f>
        <v>1</v>
      </c>
      <c r="AE75" s="4">
        <f t="shared" si="28"/>
        <v>174</v>
      </c>
      <c r="AF75" s="4">
        <f t="shared" si="29"/>
        <v>2</v>
      </c>
      <c r="AG75" s="4">
        <f>SUM(Sheet1!DI83:DT83)</f>
        <v>1</v>
      </c>
      <c r="AH75" s="4">
        <f>SUM(Sheet1!DG83:DH83,Sheet1!DW83:DX83,Sheet1!EA83:EB83,Sheet1!EE83:EF83,Sheet1!EI83:EJ83,Sheet1!EM83:EN83,Sheet1!EQ83:ER83)</f>
        <v>12</v>
      </c>
      <c r="AI75" s="4">
        <f>SUM(Sheet1!DU83:DV83,Sheet1!DY83:DZ83,Sheet1!EC83:ED83,Sheet1!EG83:EH83,Sheet1!EK83:EL83,Sheet1!EO83:EP83)</f>
        <v>143</v>
      </c>
      <c r="AJ75" s="4">
        <f>SUM(Sheet1!DI83,Sheet1!DK83,Sheet1!DM83,Sheet1!DO83,Sheet1!DQ83,Sheet1!DS83)</f>
        <v>0</v>
      </c>
      <c r="AK75" s="4">
        <f>SUM(Sheet1!DG83,Sheet1!DW83,Sheet1!EA83,Sheet1!EE83,Sheet1!EI83,Sheet1!EM83,Sheet1!EQ83)</f>
        <v>1</v>
      </c>
      <c r="AL75" s="4">
        <f>SUM(Sheet1!DU83,Sheet1!DY83,Sheet1!EC83,Sheet1!EG83,Sheet1!EK83,Sheet1!EO83)</f>
        <v>1</v>
      </c>
      <c r="AM75" s="4">
        <f t="shared" si="30"/>
        <v>156</v>
      </c>
      <c r="AN75" s="4">
        <f t="shared" si="31"/>
        <v>2</v>
      </c>
      <c r="AO75" s="4">
        <f>SUM(Sheet1!ES83:FD83)</f>
        <v>1</v>
      </c>
      <c r="AP75" s="4">
        <f>SUM(Sheet1!FG83:FH83,Sheet1!FK83:FL83,Sheet1!FO83:FP83,Sheet1!FS83:FT83,Sheet1!FW83:FX83,Sheet1!GA83:GB83)</f>
        <v>58</v>
      </c>
      <c r="AQ75" s="4">
        <f>SUM(Sheet1!FE83:FF83,Sheet1!FI83:FJ83,Sheet1!FM83:FN83,Sheet1!FQ83:FR83,Sheet1!FU83:FV83,Sheet1!FY83:FZ83)</f>
        <v>103</v>
      </c>
      <c r="AR75" s="4">
        <f>SUM(Sheet1!ES83,Sheet1!EU83,Sheet1!EW83,Sheet1!EY83,Sheet1!FA83,Sheet1!FC83)</f>
        <v>0</v>
      </c>
      <c r="AS75" s="4">
        <f>SUM(Sheet1!FG83,Sheet1!FK83,Sheet1!FO83,Sheet1!FS83,Sheet1!FW83,Sheet1!GA83)</f>
        <v>5</v>
      </c>
      <c r="AT75" s="4">
        <f>SUM(Sheet1!FY83,Sheet1!FU83,Sheet1!FQ83,Sheet1!FM83,Sheet1!FI83,Sheet1!FE83)</f>
        <v>2</v>
      </c>
      <c r="AU75" s="4">
        <f t="shared" si="32"/>
        <v>162</v>
      </c>
      <c r="AV75" s="4">
        <f t="shared" si="33"/>
        <v>7</v>
      </c>
      <c r="AW75" s="4">
        <f>SUM(Sheet1!IN83:IS83,Sheet1!JG83:JL83)</f>
        <v>29</v>
      </c>
      <c r="AX75" s="4">
        <f>SUM(Sheet1!IU83,Sheet1!IW83,Sheet1!IY83,Sheet1!JA83,Sheet1!JC83,Sheet1!JE83,Sheet1!IM83,Sheet1!JF83,Sheet1!JN83,Sheet1!JP83,Sheet1!JR83,Sheet1!JT83,Sheet1!JV83,Sheet1!JX83)</f>
        <v>4</v>
      </c>
      <c r="AY75" s="4">
        <f>SUM(Sheet1!JW83,Sheet1!JU83,Sheet1!JS83,Sheet1!JQ83,Sheet1!JO83,Sheet1!JM83,Sheet1!JD83,Sheet1!JB83,Sheet1!IZ83,Sheet1!IX83,Sheet1!IV83,Sheet1!IT83)</f>
        <v>2</v>
      </c>
      <c r="AZ75" s="4">
        <f>SUM(Sheet1!IN83:IS83)</f>
        <v>2</v>
      </c>
      <c r="BA75" s="4">
        <f>SUM(Sheet1!IM83,Sheet1!IU83,Sheet1!IW83,Sheet1!IY83,Sheet1!JA83,Sheet1!JC83,Sheet1!JE83)</f>
        <v>3</v>
      </c>
      <c r="BB75" s="4">
        <f>SUM(Sheet1!IT83,Sheet1!IV83,Sheet1!IX83,Sheet1!IZ83,Sheet1!JB83,Sheet1!JD83)</f>
        <v>1</v>
      </c>
      <c r="BC75" s="4">
        <f t="shared" si="34"/>
        <v>35</v>
      </c>
      <c r="BD75" s="4">
        <f t="shared" si="35"/>
        <v>6</v>
      </c>
      <c r="BE75" s="4">
        <f>SUM(Sheet1!OV83,Sheet1!PH83)</f>
        <v>0</v>
      </c>
      <c r="BF75" s="4">
        <f>SUM(Sheet1!OW83:OX83,Sheet1!PI83:PJ83)</f>
        <v>1</v>
      </c>
      <c r="BG75" s="4">
        <f>SUM(Sheet1!OY83,Sheet1!PK83)</f>
        <v>0</v>
      </c>
      <c r="BH75" s="4">
        <f>SUM(Sheet1!PL83:PS83,Sheet1!PV83:PW83)</f>
        <v>7</v>
      </c>
      <c r="BI75" s="4">
        <f>SUM(Sheet1!PT83:PU83,Sheet1!OZ83:PG83)</f>
        <v>6</v>
      </c>
      <c r="BJ75" s="4">
        <f>SUM(Sheet1!OT83)</f>
        <v>4</v>
      </c>
      <c r="BK75" s="4">
        <f>SUM(Sheet1!OU83)</f>
        <v>0</v>
      </c>
      <c r="BL75" s="4">
        <f>SUM(Sheet1!PY83,Sheet1!QK83)</f>
        <v>8</v>
      </c>
      <c r="BM75" s="4">
        <f>SUM(Sheet1!PZ83:QA83,Sheet1!QL83:QM83)</f>
        <v>33</v>
      </c>
      <c r="BN75" s="4">
        <f>SUM(Sheet1!QB83,Sheet1!QN83)</f>
        <v>4</v>
      </c>
      <c r="BO75" s="4">
        <f>SUM(Sheet1!QO83:QV83,Sheet1!QY83:QZ83)</f>
        <v>214</v>
      </c>
      <c r="BP75" s="4">
        <f>SUM(Sheet1!QC83:QJ83,Sheet1!QW83:QX83)</f>
        <v>578</v>
      </c>
      <c r="BQ75" s="4">
        <f>SUM(Sheet1!NT83)</f>
        <v>1</v>
      </c>
      <c r="BR75" s="4">
        <f>Sheet1!KR83</f>
        <v>1</v>
      </c>
      <c r="BS75" s="4">
        <f>Sheet1!KS83</f>
        <v>0</v>
      </c>
      <c r="BT75" s="4">
        <f>Sheet1!KU83</f>
        <v>0</v>
      </c>
      <c r="BU75" s="4">
        <f>Sheet1!KV83</f>
        <v>0</v>
      </c>
      <c r="BV75" s="4">
        <f>Sheet1!ZU83</f>
        <v>3</v>
      </c>
      <c r="BW75" s="4">
        <f>Sheet1!ZV83</f>
        <v>2</v>
      </c>
      <c r="BX75" s="4">
        <f>SUM(Sheet1!XI83:XJ83)</f>
        <v>15</v>
      </c>
      <c r="BY75" s="4">
        <f>SUM(Sheet1!YO83:YP83)</f>
        <v>1</v>
      </c>
      <c r="BZ75" s="70">
        <f>IFERROR(SUM(Sheet1!XM83:XN83)/SUM(Sheet1!YA83:YB83),"")</f>
        <v>1</v>
      </c>
      <c r="CA75" s="70" t="str">
        <f>IFERROR(SUM(Sheet1!XO83:XP83,Sheet1!XQ83,Sheet1!XV83)/SUM(Sheet1!YC83:YD83,Sheet1!YE83,Sheet1!YJ83),"")</f>
        <v/>
      </c>
      <c r="CB75" s="70">
        <f>IFERROR(SUM(Sheet1!XR83:XU83,Sheet1!XW83:XZ83)/SUM(Sheet1!YF83:YI83,Sheet1!YK83:YN83),"")</f>
        <v>0.73684210526315785</v>
      </c>
      <c r="CC75" s="72">
        <f>SUM(Sheet1!YW83)</f>
        <v>0</v>
      </c>
      <c r="CD75" s="72">
        <f>Sheet1!YU83</f>
        <v>0</v>
      </c>
      <c r="CE75" s="72">
        <f>Sheet1!YV83</f>
        <v>2</v>
      </c>
      <c r="CF75" s="70">
        <f>IFERROR(Sheet1!YW83/Sheet1!ZB83,"")</f>
        <v>0</v>
      </c>
      <c r="CG75" s="70" t="str">
        <f>IFERROR(Sheet1!YU83/Sheet1!YZ83,"")</f>
        <v/>
      </c>
      <c r="CH75" s="70">
        <f>IFERROR(Sheet1!YV83/Sheet1!ZA83,"")</f>
        <v>0.2857142857142857</v>
      </c>
      <c r="CI75" s="72">
        <f>Sheet1!ZC83</f>
        <v>493</v>
      </c>
      <c r="CJ75" s="72">
        <f>Sheet1!ZD83</f>
        <v>33</v>
      </c>
      <c r="CK75" s="72">
        <f>Sheet1!ZE83</f>
        <v>192</v>
      </c>
      <c r="CL75" s="70">
        <f>IFERROR(Sheet1!ZK83/Sheet1!ZH83,"")</f>
        <v>1</v>
      </c>
      <c r="CM75" s="70">
        <f>IFERROR(Sheet1!ZJ83/Sheet1!ZG83,"")</f>
        <v>0.2</v>
      </c>
      <c r="CN75" s="70">
        <f>IFERROR((Sheet1!ZI83-Sheet1!ZK83)/(Sheet1!ZF83-Sheet1!ZH83),"")</f>
        <v>0.11538461538461539</v>
      </c>
      <c r="CO75" s="70">
        <f>IFERROR(Sheet1!ZQ83/Sheet1!ZN83,"")</f>
        <v>0</v>
      </c>
      <c r="CP75" s="70">
        <f>IFERROR(Sheet1!ZT83/Sheet1!ZN83,"")</f>
        <v>0</v>
      </c>
      <c r="CQ75" s="70">
        <f>IFERROR(Sheet1!ZP83/Sheet1!ZM83,"")</f>
        <v>0.5</v>
      </c>
      <c r="CR75" s="70">
        <f>IFERROR(Sheet1!ZS83/Sheet1!ZM83,"")</f>
        <v>0.5</v>
      </c>
      <c r="CS75" s="70">
        <f>IFERROR((Sheet1!ZO83-Sheet1!ZQ83)/(Sheet1!ZL83-Sheet1!ZN83),"")</f>
        <v>0.22222222222222221</v>
      </c>
      <c r="CT75" s="70">
        <f>IFERROR((Sheet1!ZR83-Sheet1!ZT83)/(Sheet1!ZL83-Sheet1!ZN83),"")</f>
        <v>0.14814814814814814</v>
      </c>
    </row>
    <row r="76" spans="1:98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Maganja da Costa</v>
      </c>
      <c r="C76" s="4">
        <f>SUM(Sheet1!G84:R84)</f>
        <v>5</v>
      </c>
      <c r="D76" s="4">
        <f>SUM(Sheet1!U84:V84,Sheet1!Y84:Z84,Sheet1!AC84:AD84,Sheet1!AG84:AH84,Sheet1!AK84:AL84,Sheet1!AO84:AP84)</f>
        <v>28</v>
      </c>
      <c r="E76" s="4">
        <f>SUM(Sheet1!S84:T84,Sheet1!W84:X84,Sheet1!AA84:AB84,Sheet1!AE84:AF84,Sheet1!AI84:AJ84,Sheet1!AM84:AN84)</f>
        <v>28</v>
      </c>
      <c r="F76" s="4">
        <f>SUM(Sheet1!G84,Sheet1!I84,Sheet1!K84,Sheet1!M84,Sheet1!O84,Sheet1!Q84)</f>
        <v>0</v>
      </c>
      <c r="G76" s="4">
        <f>SUM(Sheet1!U84,Sheet1!Y84,Sheet1!AC84,Sheet1!AG84,Sheet1!AK84,Sheet1!AO84)</f>
        <v>3</v>
      </c>
      <c r="H76" s="4">
        <f>SUM(Sheet1!S84,Sheet1!W84,Sheet1!AA84,Sheet1!AE84,Sheet1!AI84,Sheet1!AM84)</f>
        <v>3</v>
      </c>
      <c r="I76" s="4">
        <f t="shared" si="24"/>
        <v>61</v>
      </c>
      <c r="J76" s="4">
        <f t="shared" si="25"/>
        <v>6</v>
      </c>
      <c r="K76" s="4">
        <f>SUM(Sheet1!AU84:AX84)</f>
        <v>36</v>
      </c>
      <c r="L76" s="4">
        <f>SUM(Sheet1!AU84,Sheet1!AW84)</f>
        <v>0</v>
      </c>
      <c r="M76" s="4">
        <f>SUM(Sheet1!LX84:MC84,Sheet1!MV84:NA84)</f>
        <v>0</v>
      </c>
      <c r="N76" s="4">
        <f>SUM(Sheet1!ME84,Sheet1!MG84,Sheet1!MI84,Sheet1!MK84,Sheet1!MM84,Sheet1!MO84,Sheet1!MQ84,Sheet1!MS84,Sheet1!MU84,Sheet1!NC84,Sheet1!NE84,Sheet1!NG84,Sheet1!NI84,Sheet1!NK84,Sheet1!NM84,Sheet1!NO84,Sheet1!NQ84,Sheet1!NS84)</f>
        <v>1</v>
      </c>
      <c r="O76" s="4">
        <f>SUM(Sheet1!MD84,Sheet1!MF84,Sheet1!MH84,Sheet1!MJ84,Sheet1!ML84,Sheet1!MN84,Sheet1!MP84,Sheet1!MR84,Sheet1!MT84,Sheet1!NB84,Sheet1!ND84,Sheet1!NF84,Sheet1!NH84,Sheet1!NJ84,Sheet1!NL84,Sheet1!NN84,Sheet1!NP84,Sheet1!NR84)</f>
        <v>7</v>
      </c>
      <c r="P76" s="4">
        <f>SUM(Sheet1!LX84:MC84)</f>
        <v>0</v>
      </c>
      <c r="Q76" s="4">
        <f>SUM(Sheet1!ME84,Sheet1!MG84,Sheet1!MI84,Sheet1!MK84,Sheet1!MM84,Sheet1!MO84,Sheet1!MQ84,Sheet1!MS84,Sheet1!MU84)</f>
        <v>0</v>
      </c>
      <c r="R76" s="4">
        <f>SUM(Sheet1!MD84,Sheet1!MF84,Sheet1!MH84,Sheet1!MJ84,Sheet1!ML84,Sheet1!MN84,Sheet1!MP84,Sheet1!MR84,Sheet1!MT84)</f>
        <v>0</v>
      </c>
      <c r="S76" s="4">
        <f t="shared" si="26"/>
        <v>8</v>
      </c>
      <c r="T76" s="4">
        <f t="shared" si="27"/>
        <v>0</v>
      </c>
      <c r="U76" s="4">
        <f>SUM(Sheet1!KA84:KB84,Sheet1!KD84:KE84,Sheet1!KG84:KH84,Sheet1!KJ84:KK84)</f>
        <v>266</v>
      </c>
      <c r="V76" s="4">
        <f>SUM(Sheet1!KA84,Sheet1!KD84,Sheet1!KG84,Sheet1!KJ84)</f>
        <v>10</v>
      </c>
      <c r="W76" s="4">
        <f>SUM(Sheet1!BC84:BT84)</f>
        <v>0</v>
      </c>
      <c r="X76" s="4">
        <f>SUM(Sheet1!BC84,Sheet1!BE84,Sheet1!BG84,Sheet1!BI84,Sheet1!BK84,Sheet1!BM84,Sheet1!BO84,Sheet1!BQ84,Sheet1!BS84)</f>
        <v>0</v>
      </c>
      <c r="Y76" s="4">
        <f>SUM(Sheet1!BU84:CF84)</f>
        <v>28</v>
      </c>
      <c r="Z76" s="4">
        <f>SUM(Sheet1!CI84:CJ84,Sheet1!CM84:CN84,Sheet1!CQ84:CR84,Sheet1!CU84:CV84,Sheet1!CY84:CZ84,Sheet1!DC84:DD84)</f>
        <v>187</v>
      </c>
      <c r="AA76" s="4">
        <f>SUM(Sheet1!CG84:CH84,Sheet1!CK84:CL84,Sheet1!CO84:CP84,Sheet1!CS84:CT84,Sheet1!CW84:CX84,Sheet1!DA84:DB84)</f>
        <v>286</v>
      </c>
      <c r="AB76" s="4">
        <f>SUM(Sheet1!BU84,Sheet1!BW84,Sheet1!BY84,Sheet1!CA84,Sheet1!CC84,Sheet1!CE84)</f>
        <v>0</v>
      </c>
      <c r="AC76" s="4">
        <f>SUM(Sheet1!CI84,Sheet1!CM84,Sheet1!CQ84,Sheet1!CU84,Sheet1!CY84,Sheet1!DC84)</f>
        <v>14</v>
      </c>
      <c r="AD76" s="4">
        <f>SUM(Sheet1!CG84,Sheet1!CK84,Sheet1!CO84,Sheet1!CS84,Sheet1!CW84,Sheet1!DA84)</f>
        <v>19</v>
      </c>
      <c r="AE76" s="4">
        <f t="shared" si="28"/>
        <v>501</v>
      </c>
      <c r="AF76" s="4">
        <f t="shared" si="29"/>
        <v>33</v>
      </c>
      <c r="AG76" s="4">
        <f>SUM(Sheet1!DI84:DT84)</f>
        <v>7</v>
      </c>
      <c r="AH76" s="4">
        <f>SUM(Sheet1!DG84:DH84,Sheet1!DW84:DX84,Sheet1!EA84:EB84,Sheet1!EE84:EF84,Sheet1!EI84:EJ84,Sheet1!EM84:EN84,Sheet1!EQ84:ER84)</f>
        <v>229</v>
      </c>
      <c r="AI76" s="4">
        <f>SUM(Sheet1!DU84:DV84,Sheet1!DY84:DZ84,Sheet1!EC84:ED84,Sheet1!EG84:EH84,Sheet1!EK84:EL84,Sheet1!EO84:EP84)</f>
        <v>413</v>
      </c>
      <c r="AJ76" s="4">
        <f>SUM(Sheet1!DI84,Sheet1!DK84,Sheet1!DM84,Sheet1!DO84,Sheet1!DQ84,Sheet1!DS84)</f>
        <v>1</v>
      </c>
      <c r="AK76" s="4">
        <f>SUM(Sheet1!DG84,Sheet1!DW84,Sheet1!EA84,Sheet1!EE84,Sheet1!EI84,Sheet1!EM84,Sheet1!EQ84)</f>
        <v>2</v>
      </c>
      <c r="AL76" s="4">
        <f>SUM(Sheet1!DU84,Sheet1!DY84,Sheet1!EC84,Sheet1!EG84,Sheet1!EK84,Sheet1!EO84)</f>
        <v>8</v>
      </c>
      <c r="AM76" s="4">
        <f t="shared" si="30"/>
        <v>649</v>
      </c>
      <c r="AN76" s="4">
        <f t="shared" si="31"/>
        <v>11</v>
      </c>
      <c r="AO76" s="4">
        <f>SUM(Sheet1!ES84:FD84)</f>
        <v>8</v>
      </c>
      <c r="AP76" s="4">
        <f>SUM(Sheet1!FG84:FH84,Sheet1!FK84:FL84,Sheet1!FO84:FP84,Sheet1!FS84:FT84,Sheet1!FW84:FX84,Sheet1!GA84:GB84)</f>
        <v>144</v>
      </c>
      <c r="AQ76" s="4">
        <f>SUM(Sheet1!FE84:FF84,Sheet1!FI84:FJ84,Sheet1!FM84:FN84,Sheet1!FQ84:FR84,Sheet1!FU84:FV84,Sheet1!FY84:FZ84)</f>
        <v>130</v>
      </c>
      <c r="AR76" s="4">
        <f>SUM(Sheet1!ES84,Sheet1!EU84,Sheet1!EW84,Sheet1!EY84,Sheet1!FA84,Sheet1!FC84)</f>
        <v>0</v>
      </c>
      <c r="AS76" s="4">
        <f>SUM(Sheet1!FG84,Sheet1!FK84,Sheet1!FO84,Sheet1!FS84,Sheet1!FW84,Sheet1!GA84)</f>
        <v>4</v>
      </c>
      <c r="AT76" s="4">
        <f>SUM(Sheet1!FY84,Sheet1!FU84,Sheet1!FQ84,Sheet1!FM84,Sheet1!FI84,Sheet1!FE84)</f>
        <v>8</v>
      </c>
      <c r="AU76" s="4">
        <f t="shared" si="32"/>
        <v>282</v>
      </c>
      <c r="AV76" s="4">
        <f t="shared" si="33"/>
        <v>12</v>
      </c>
      <c r="AW76" s="4">
        <f>SUM(Sheet1!IN84:IS84,Sheet1!JG84:JL84)</f>
        <v>33</v>
      </c>
      <c r="AX76" s="4">
        <f>SUM(Sheet1!IU84,Sheet1!IW84,Sheet1!IY84,Sheet1!JA84,Sheet1!JC84,Sheet1!JE84,Sheet1!IM84,Sheet1!JF84,Sheet1!JN84,Sheet1!JP84,Sheet1!JR84,Sheet1!JT84,Sheet1!JV84,Sheet1!JX84)</f>
        <v>5</v>
      </c>
      <c r="AY76" s="4">
        <f>SUM(Sheet1!JW84,Sheet1!JU84,Sheet1!JS84,Sheet1!JQ84,Sheet1!JO84,Sheet1!JM84,Sheet1!JD84,Sheet1!JB84,Sheet1!IZ84,Sheet1!IX84,Sheet1!IV84,Sheet1!IT84)</f>
        <v>9</v>
      </c>
      <c r="AZ76" s="4">
        <f>SUM(Sheet1!IN84:IS84)</f>
        <v>1</v>
      </c>
      <c r="BA76" s="4">
        <f>SUM(Sheet1!IM84,Sheet1!IU84,Sheet1!IW84,Sheet1!IY84,Sheet1!JA84,Sheet1!JC84,Sheet1!JE84)</f>
        <v>1</v>
      </c>
      <c r="BB76" s="4">
        <f>SUM(Sheet1!IT84,Sheet1!IV84,Sheet1!IX84,Sheet1!IZ84,Sheet1!JB84,Sheet1!JD84)</f>
        <v>4</v>
      </c>
      <c r="BC76" s="4">
        <f t="shared" si="34"/>
        <v>47</v>
      </c>
      <c r="BD76" s="4">
        <f t="shared" si="35"/>
        <v>6</v>
      </c>
      <c r="BE76" s="4">
        <f>SUM(Sheet1!OV84,Sheet1!PH84)</f>
        <v>3</v>
      </c>
      <c r="BF76" s="4">
        <f>SUM(Sheet1!OW84:OX84,Sheet1!PI84:PJ84)</f>
        <v>1</v>
      </c>
      <c r="BG76" s="4">
        <f>SUM(Sheet1!OY84,Sheet1!PK84)</f>
        <v>0</v>
      </c>
      <c r="BH76" s="4">
        <f>SUM(Sheet1!PL84:PS84,Sheet1!PV84:PW84)</f>
        <v>25</v>
      </c>
      <c r="BI76" s="4">
        <f>SUM(Sheet1!PT84:PU84,Sheet1!OZ84:PG84)</f>
        <v>49</v>
      </c>
      <c r="BJ76" s="4">
        <f>SUM(Sheet1!OT84)</f>
        <v>10</v>
      </c>
      <c r="BK76" s="4">
        <f>SUM(Sheet1!OU84)</f>
        <v>1</v>
      </c>
      <c r="BL76" s="4">
        <f>SUM(Sheet1!PY84,Sheet1!QK84)</f>
        <v>30</v>
      </c>
      <c r="BM76" s="4">
        <f>SUM(Sheet1!PZ84:QA84,Sheet1!QL84:QM84)</f>
        <v>313</v>
      </c>
      <c r="BN76" s="4">
        <f>SUM(Sheet1!QB84,Sheet1!QN84)</f>
        <v>91</v>
      </c>
      <c r="BO76" s="4">
        <f>SUM(Sheet1!QO84:QV84,Sheet1!QY84:QZ84)</f>
        <v>1430</v>
      </c>
      <c r="BP76" s="4">
        <f>SUM(Sheet1!QC84:QJ84,Sheet1!QW84:QX84)</f>
        <v>4293</v>
      </c>
      <c r="BQ76" s="4">
        <f>SUM(Sheet1!NT84)</f>
        <v>23</v>
      </c>
      <c r="BR76" s="4">
        <f>Sheet1!KR84</f>
        <v>46</v>
      </c>
      <c r="BS76" s="4">
        <f>Sheet1!KS84</f>
        <v>7</v>
      </c>
      <c r="BT76" s="4">
        <f>Sheet1!KU84</f>
        <v>4</v>
      </c>
      <c r="BU76" s="4">
        <f>Sheet1!KV84</f>
        <v>0</v>
      </c>
      <c r="BV76" s="4">
        <f>Sheet1!ZU84</f>
        <v>41</v>
      </c>
      <c r="BW76" s="4">
        <f>Sheet1!ZV84</f>
        <v>7</v>
      </c>
      <c r="BX76" s="4">
        <f>SUM(Sheet1!XI84:XJ84)</f>
        <v>74</v>
      </c>
      <c r="BY76" s="4">
        <f>SUM(Sheet1!YO84:YP84)</f>
        <v>65</v>
      </c>
      <c r="BZ76" s="70">
        <f>IFERROR(SUM(Sheet1!XM84:XN84)/SUM(Sheet1!YA84:YB84),"")</f>
        <v>0.61111111111111116</v>
      </c>
      <c r="CA76" s="70">
        <f>IFERROR(SUM(Sheet1!XO84:XP84,Sheet1!XQ84,Sheet1!XV84)/SUM(Sheet1!YC84:YD84,Sheet1!YE84,Sheet1!YJ84),"")</f>
        <v>0.8571428571428571</v>
      </c>
      <c r="CB76" s="70">
        <f>IFERROR(SUM(Sheet1!XR84:XU84,Sheet1!XW84:XZ84)/SUM(Sheet1!YF84:YI84,Sheet1!YK84:YN84),"")</f>
        <v>0.71241830065359479</v>
      </c>
      <c r="CC76" s="72">
        <f>SUM(Sheet1!YW84)</f>
        <v>29</v>
      </c>
      <c r="CD76" s="72">
        <f>Sheet1!YU84</f>
        <v>2</v>
      </c>
      <c r="CE76" s="72">
        <f>Sheet1!YV84</f>
        <v>200</v>
      </c>
      <c r="CF76" s="70">
        <f>IFERROR(Sheet1!YW84/Sheet1!ZB84,"")</f>
        <v>0.63043478260869568</v>
      </c>
      <c r="CG76" s="70">
        <f>IFERROR(Sheet1!YU84/Sheet1!YZ84,"")</f>
        <v>6.6666666666666666E-2</v>
      </c>
      <c r="CH76" s="70">
        <f>IFERROR(Sheet1!YV84/Sheet1!ZA84,"")</f>
        <v>0.7142857142857143</v>
      </c>
      <c r="CI76" s="72">
        <f>Sheet1!ZC84</f>
        <v>3810</v>
      </c>
      <c r="CJ76" s="72">
        <f>Sheet1!ZD84</f>
        <v>404</v>
      </c>
      <c r="CK76" s="72">
        <f>Sheet1!ZE84</f>
        <v>1024</v>
      </c>
      <c r="CL76" s="70">
        <f>IFERROR(Sheet1!ZK84/Sheet1!ZH84,"")</f>
        <v>0.33333333333333331</v>
      </c>
      <c r="CM76" s="70">
        <f>IFERROR(Sheet1!ZJ84/Sheet1!ZG84,"")</f>
        <v>0.44444444444444442</v>
      </c>
      <c r="CN76" s="70">
        <f>IFERROR((Sheet1!ZI84-Sheet1!ZK84)/(Sheet1!ZF84-Sheet1!ZH84),"")</f>
        <v>0.54807692307692313</v>
      </c>
      <c r="CO76" s="70">
        <f>IFERROR(Sheet1!ZQ84/Sheet1!ZN84,"")</f>
        <v>0.44444444444444442</v>
      </c>
      <c r="CP76" s="70">
        <f>IFERROR(Sheet1!ZT84/Sheet1!ZN84,"")</f>
        <v>0.22222222222222221</v>
      </c>
      <c r="CQ76" s="70">
        <f>IFERROR(Sheet1!ZP84/Sheet1!ZM84,"")</f>
        <v>0.72413793103448276</v>
      </c>
      <c r="CR76" s="70">
        <f>IFERROR(Sheet1!ZS84/Sheet1!ZM84,"")</f>
        <v>0.58620689655172409</v>
      </c>
      <c r="CS76" s="70">
        <f>IFERROR((Sheet1!ZO84-Sheet1!ZQ84)/(Sheet1!ZL84-Sheet1!ZN84),"")</f>
        <v>0.44067796610169491</v>
      </c>
      <c r="CT76" s="70">
        <f>IFERROR((Sheet1!ZR84-Sheet1!ZT84)/(Sheet1!ZL84-Sheet1!ZN84),"")</f>
        <v>0.3672316384180791</v>
      </c>
    </row>
    <row r="77" spans="1:98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Mapira</v>
      </c>
      <c r="C77" s="4">
        <f>SUM(Sheet1!G85:R85)</f>
        <v>0</v>
      </c>
      <c r="D77" s="4">
        <f>SUM(Sheet1!U85:V85,Sheet1!Y85:Z85,Sheet1!AC85:AD85,Sheet1!AG85:AH85,Sheet1!AK85:AL85,Sheet1!AO85:AP85)</f>
        <v>0</v>
      </c>
      <c r="E77" s="4">
        <f>SUM(Sheet1!S85:T85,Sheet1!W85:X85,Sheet1!AA85:AB85,Sheet1!AE85:AF85,Sheet1!AI85:AJ85,Sheet1!AM85:AN85)</f>
        <v>0</v>
      </c>
      <c r="F77" s="4">
        <f>SUM(Sheet1!G85,Sheet1!I85,Sheet1!K85,Sheet1!M85,Sheet1!O85,Sheet1!Q85)</f>
        <v>0</v>
      </c>
      <c r="G77" s="4">
        <f>SUM(Sheet1!U85,Sheet1!Y85,Sheet1!AC85,Sheet1!AG85,Sheet1!AK85,Sheet1!AO85)</f>
        <v>0</v>
      </c>
      <c r="H77" s="4">
        <f>SUM(Sheet1!S85,Sheet1!W85,Sheet1!AA85,Sheet1!AE85,Sheet1!AI85,Sheet1!AM85)</f>
        <v>0</v>
      </c>
      <c r="I77" s="4">
        <f t="shared" si="24"/>
        <v>0</v>
      </c>
      <c r="J77" s="4">
        <f t="shared" si="25"/>
        <v>0</v>
      </c>
      <c r="K77" s="4">
        <f>SUM(Sheet1!AU85:AX85)</f>
        <v>4</v>
      </c>
      <c r="L77" s="4">
        <f>SUM(Sheet1!AU85,Sheet1!AW85)</f>
        <v>0</v>
      </c>
      <c r="M77" s="4">
        <f>SUM(Sheet1!LX85:MC85,Sheet1!MV85:NA85)</f>
        <v>0</v>
      </c>
      <c r="N77" s="4">
        <f>SUM(Sheet1!ME85,Sheet1!MG85,Sheet1!MI85,Sheet1!MK85,Sheet1!MM85,Sheet1!MO85,Sheet1!MQ85,Sheet1!MS85,Sheet1!MU85,Sheet1!NC85,Sheet1!NE85,Sheet1!NG85,Sheet1!NI85,Sheet1!NK85,Sheet1!NM85,Sheet1!NO85,Sheet1!NQ85,Sheet1!NS85)</f>
        <v>0</v>
      </c>
      <c r="O77" s="4">
        <f>SUM(Sheet1!MD85,Sheet1!MF85,Sheet1!MH85,Sheet1!MJ85,Sheet1!ML85,Sheet1!MN85,Sheet1!MP85,Sheet1!MR85,Sheet1!MT85,Sheet1!NB85,Sheet1!ND85,Sheet1!NF85,Sheet1!NH85,Sheet1!NJ85,Sheet1!NL85,Sheet1!NN85,Sheet1!NP85,Sheet1!NR85)</f>
        <v>0</v>
      </c>
      <c r="P77" s="4">
        <f>SUM(Sheet1!LX85:MC85)</f>
        <v>0</v>
      </c>
      <c r="Q77" s="4">
        <f>SUM(Sheet1!ME85,Sheet1!MG85,Sheet1!MI85,Sheet1!MK85,Sheet1!MM85,Sheet1!MO85,Sheet1!MQ85,Sheet1!MS85,Sheet1!MU85)</f>
        <v>0</v>
      </c>
      <c r="R77" s="4">
        <f>SUM(Sheet1!MD85,Sheet1!MF85,Sheet1!MH85,Sheet1!MJ85,Sheet1!ML85,Sheet1!MN85,Sheet1!MP85,Sheet1!MR85,Sheet1!MT85)</f>
        <v>0</v>
      </c>
      <c r="S77" s="4">
        <f t="shared" si="26"/>
        <v>0</v>
      </c>
      <c r="T77" s="4">
        <f t="shared" si="27"/>
        <v>0</v>
      </c>
      <c r="U77" s="4">
        <f>SUM(Sheet1!KA85:KB85,Sheet1!KD85:KE85,Sheet1!KG85:KH85,Sheet1!KJ85:KK85)</f>
        <v>36</v>
      </c>
      <c r="V77" s="4">
        <f>SUM(Sheet1!KA85,Sheet1!KD85,Sheet1!KG85,Sheet1!KJ85)</f>
        <v>0</v>
      </c>
      <c r="W77" s="4">
        <f>SUM(Sheet1!BC85:BT85)</f>
        <v>0</v>
      </c>
      <c r="X77" s="4">
        <f>SUM(Sheet1!BC85,Sheet1!BE85,Sheet1!BG85,Sheet1!BI85,Sheet1!BK85,Sheet1!BM85,Sheet1!BO85,Sheet1!BQ85,Sheet1!BS85)</f>
        <v>0</v>
      </c>
      <c r="Y77" s="4">
        <f>SUM(Sheet1!BU85:CF85)</f>
        <v>4</v>
      </c>
      <c r="Z77" s="4">
        <f>SUM(Sheet1!CI85:CJ85,Sheet1!CM85:CN85,Sheet1!CQ85:CR85,Sheet1!CU85:CV85,Sheet1!CY85:CZ85,Sheet1!DC85:DD85)</f>
        <v>19</v>
      </c>
      <c r="AA77" s="4">
        <f>SUM(Sheet1!CG85:CH85,Sheet1!CK85:CL85,Sheet1!CO85:CP85,Sheet1!CS85:CT85,Sheet1!CW85:CX85,Sheet1!DA85:DB85)</f>
        <v>29</v>
      </c>
      <c r="AB77" s="4">
        <f>SUM(Sheet1!BU85,Sheet1!BW85,Sheet1!BY85,Sheet1!CA85,Sheet1!CC85,Sheet1!CE85)</f>
        <v>0</v>
      </c>
      <c r="AC77" s="4">
        <f>SUM(Sheet1!CI85,Sheet1!CM85,Sheet1!CQ85,Sheet1!CU85,Sheet1!CY85,Sheet1!DC85)</f>
        <v>0</v>
      </c>
      <c r="AD77" s="4">
        <f>SUM(Sheet1!CG85,Sheet1!CK85,Sheet1!CO85,Sheet1!CS85,Sheet1!CW85,Sheet1!DA85)</f>
        <v>0</v>
      </c>
      <c r="AE77" s="4">
        <f t="shared" si="28"/>
        <v>52</v>
      </c>
      <c r="AF77" s="4">
        <f t="shared" si="29"/>
        <v>0</v>
      </c>
      <c r="AG77" s="4">
        <f>SUM(Sheet1!DI85:DT85)</f>
        <v>0</v>
      </c>
      <c r="AH77" s="4">
        <f>SUM(Sheet1!DG85:DH85,Sheet1!DW85:DX85,Sheet1!EA85:EB85,Sheet1!EE85:EF85,Sheet1!EI85:EJ85,Sheet1!EM85:EN85,Sheet1!EQ85:ER85)</f>
        <v>22</v>
      </c>
      <c r="AI77" s="4">
        <f>SUM(Sheet1!DU85:DV85,Sheet1!DY85:DZ85,Sheet1!EC85:ED85,Sheet1!EG85:EH85,Sheet1!EK85:EL85,Sheet1!EO85:EP85)</f>
        <v>104</v>
      </c>
      <c r="AJ77" s="4">
        <f>SUM(Sheet1!DI85,Sheet1!DK85,Sheet1!DM85,Sheet1!DO85,Sheet1!DQ85,Sheet1!DS85)</f>
        <v>0</v>
      </c>
      <c r="AK77" s="4">
        <f>SUM(Sheet1!DG85,Sheet1!DW85,Sheet1!EA85,Sheet1!EE85,Sheet1!EI85,Sheet1!EM85,Sheet1!EQ85)</f>
        <v>0</v>
      </c>
      <c r="AL77" s="4">
        <f>SUM(Sheet1!DU85,Sheet1!DY85,Sheet1!EC85,Sheet1!EG85,Sheet1!EK85,Sheet1!EO85)</f>
        <v>0</v>
      </c>
      <c r="AM77" s="4">
        <f t="shared" si="30"/>
        <v>126</v>
      </c>
      <c r="AN77" s="4">
        <f t="shared" si="31"/>
        <v>0</v>
      </c>
      <c r="AO77" s="4">
        <f>SUM(Sheet1!ES85:FD85)</f>
        <v>2</v>
      </c>
      <c r="AP77" s="4">
        <f>SUM(Sheet1!FG85:FH85,Sheet1!FK85:FL85,Sheet1!FO85:FP85,Sheet1!FS85:FT85,Sheet1!FW85:FX85,Sheet1!GA85:GB85)</f>
        <v>11</v>
      </c>
      <c r="AQ77" s="4">
        <f>SUM(Sheet1!FE85:FF85,Sheet1!FI85:FJ85,Sheet1!FM85:FN85,Sheet1!FQ85:FR85,Sheet1!FU85:FV85,Sheet1!FY85:FZ85)</f>
        <v>4</v>
      </c>
      <c r="AR77" s="4">
        <f>SUM(Sheet1!ES85,Sheet1!EU85,Sheet1!EW85,Sheet1!EY85,Sheet1!FA85,Sheet1!FC85)</f>
        <v>0</v>
      </c>
      <c r="AS77" s="4">
        <f>SUM(Sheet1!FG85,Sheet1!FK85,Sheet1!FO85,Sheet1!FS85,Sheet1!FW85,Sheet1!GA85)</f>
        <v>0</v>
      </c>
      <c r="AT77" s="4">
        <f>SUM(Sheet1!FY85,Sheet1!FU85,Sheet1!FQ85,Sheet1!FM85,Sheet1!FI85,Sheet1!FE85)</f>
        <v>0</v>
      </c>
      <c r="AU77" s="4">
        <f t="shared" si="32"/>
        <v>17</v>
      </c>
      <c r="AV77" s="4">
        <f t="shared" si="33"/>
        <v>0</v>
      </c>
      <c r="AW77" s="4">
        <f>SUM(Sheet1!IN85:IS85,Sheet1!JG85:JL85)</f>
        <v>5</v>
      </c>
      <c r="AX77" s="4">
        <f>SUM(Sheet1!IU85,Sheet1!IW85,Sheet1!IY85,Sheet1!JA85,Sheet1!JC85,Sheet1!JE85,Sheet1!IM85,Sheet1!JF85,Sheet1!JN85,Sheet1!JP85,Sheet1!JR85,Sheet1!JT85,Sheet1!JV85,Sheet1!JX85)</f>
        <v>2</v>
      </c>
      <c r="AY77" s="4">
        <f>SUM(Sheet1!JW85,Sheet1!JU85,Sheet1!JS85,Sheet1!JQ85,Sheet1!JO85,Sheet1!JM85,Sheet1!JD85,Sheet1!JB85,Sheet1!IZ85,Sheet1!IX85,Sheet1!IV85,Sheet1!IT85)</f>
        <v>0</v>
      </c>
      <c r="AZ77" s="4">
        <f>SUM(Sheet1!IN85:IS85)</f>
        <v>0</v>
      </c>
      <c r="BA77" s="4">
        <f>SUM(Sheet1!IM85,Sheet1!IU85,Sheet1!IW85,Sheet1!IY85,Sheet1!JA85,Sheet1!JC85,Sheet1!JE85)</f>
        <v>1</v>
      </c>
      <c r="BB77" s="4">
        <f>SUM(Sheet1!IT85,Sheet1!IV85,Sheet1!IX85,Sheet1!IZ85,Sheet1!JB85,Sheet1!JD85)</f>
        <v>0</v>
      </c>
      <c r="BC77" s="4">
        <f t="shared" si="34"/>
        <v>7</v>
      </c>
      <c r="BD77" s="4">
        <f t="shared" si="35"/>
        <v>1</v>
      </c>
      <c r="BE77" s="4">
        <f>SUM(Sheet1!OV85,Sheet1!PH85)</f>
        <v>0</v>
      </c>
      <c r="BF77" s="4">
        <f>SUM(Sheet1!OW85:OX85,Sheet1!PI85:PJ85)</f>
        <v>0</v>
      </c>
      <c r="BG77" s="4">
        <f>SUM(Sheet1!OY85,Sheet1!PK85)</f>
        <v>0</v>
      </c>
      <c r="BH77" s="4">
        <f>SUM(Sheet1!PL85:PS85,Sheet1!PV85:PW85)</f>
        <v>0</v>
      </c>
      <c r="BI77" s="4">
        <f>SUM(Sheet1!PT85:PU85,Sheet1!OZ85:PG85)</f>
        <v>0</v>
      </c>
      <c r="BJ77" s="4">
        <f>SUM(Sheet1!OT85)</f>
        <v>0</v>
      </c>
      <c r="BK77" s="4">
        <f>SUM(Sheet1!OU85)</f>
        <v>0</v>
      </c>
      <c r="BL77" s="4">
        <f>SUM(Sheet1!PY85,Sheet1!QK85)</f>
        <v>0</v>
      </c>
      <c r="BM77" s="4">
        <f>SUM(Sheet1!PZ85:QA85,Sheet1!QL85:QM85)</f>
        <v>7</v>
      </c>
      <c r="BN77" s="4">
        <f>SUM(Sheet1!QB85,Sheet1!QN85)</f>
        <v>1</v>
      </c>
      <c r="BO77" s="4">
        <f>SUM(Sheet1!QO85:QV85,Sheet1!QY85:QZ85)</f>
        <v>33</v>
      </c>
      <c r="BP77" s="4">
        <f>SUM(Sheet1!QC85:QJ85,Sheet1!QW85:QX85)</f>
        <v>68</v>
      </c>
      <c r="BQ77" s="4">
        <f>SUM(Sheet1!NT85)</f>
        <v>1</v>
      </c>
      <c r="BR77" s="4">
        <f>Sheet1!KR85</f>
        <v>0</v>
      </c>
      <c r="BS77" s="4">
        <f>Sheet1!KS85</f>
        <v>0</v>
      </c>
      <c r="BT77" s="4">
        <f>Sheet1!KU85</f>
        <v>0</v>
      </c>
      <c r="BU77" s="4">
        <f>Sheet1!KV85</f>
        <v>0</v>
      </c>
      <c r="BV77" s="4">
        <f>Sheet1!ZU85</f>
        <v>0</v>
      </c>
      <c r="BW77" s="4">
        <f>Sheet1!ZV85</f>
        <v>0</v>
      </c>
      <c r="BX77" s="4">
        <f>SUM(Sheet1!XI85:XJ85)</f>
        <v>0</v>
      </c>
      <c r="BY77" s="4">
        <f>SUM(Sheet1!YO85:YP85)</f>
        <v>0</v>
      </c>
      <c r="BZ77" s="70">
        <f>IFERROR(SUM(Sheet1!XM85:XN85)/SUM(Sheet1!YA85:YB85),"")</f>
        <v>0</v>
      </c>
      <c r="CA77" s="70" t="str">
        <f>IFERROR(SUM(Sheet1!XO85:XP85,Sheet1!XQ85,Sheet1!XV85)/SUM(Sheet1!YC85:YD85,Sheet1!YE85,Sheet1!YJ85),"")</f>
        <v/>
      </c>
      <c r="CB77" s="70">
        <f>IFERROR(SUM(Sheet1!XR85:XU85,Sheet1!XW85:XZ85)/SUM(Sheet1!YF85:YI85,Sheet1!YK85:YN85),"")</f>
        <v>0.33333333333333331</v>
      </c>
      <c r="CC77" s="72">
        <f>SUM(Sheet1!YW85)</f>
        <v>2</v>
      </c>
      <c r="CD77" s="72">
        <f>Sheet1!YU85</f>
        <v>0</v>
      </c>
      <c r="CE77" s="72">
        <f>Sheet1!YV85</f>
        <v>5</v>
      </c>
      <c r="CF77" s="70">
        <f>IFERROR(Sheet1!YW85/Sheet1!ZB85,"")</f>
        <v>1</v>
      </c>
      <c r="CG77" s="70" t="str">
        <f>IFERROR(Sheet1!YU85/Sheet1!YZ85,"")</f>
        <v/>
      </c>
      <c r="CH77" s="70">
        <f>IFERROR(Sheet1!YV85/Sheet1!ZA85,"")</f>
        <v>0.83333333333333337</v>
      </c>
      <c r="CI77" s="72">
        <f>Sheet1!ZC85</f>
        <v>63</v>
      </c>
      <c r="CJ77" s="72">
        <f>Sheet1!ZD85</f>
        <v>0</v>
      </c>
      <c r="CK77" s="72">
        <f>Sheet1!ZE85</f>
        <v>17</v>
      </c>
      <c r="CL77" s="70" t="str">
        <f>IFERROR(Sheet1!ZK85/Sheet1!ZH85,"")</f>
        <v/>
      </c>
      <c r="CM77" s="70" t="str">
        <f>IFERROR(Sheet1!ZJ85/Sheet1!ZG85,"")</f>
        <v/>
      </c>
      <c r="CN77" s="70">
        <f>IFERROR((Sheet1!ZI85-Sheet1!ZK85)/(Sheet1!ZF85-Sheet1!ZH85),"")</f>
        <v>1</v>
      </c>
      <c r="CO77" s="70" t="str">
        <f>IFERROR(Sheet1!ZQ85/Sheet1!ZN85,"")</f>
        <v/>
      </c>
      <c r="CP77" s="70" t="str">
        <f>IFERROR(Sheet1!ZT85/Sheet1!ZN85,"")</f>
        <v/>
      </c>
      <c r="CQ77" s="70" t="str">
        <f>IFERROR(Sheet1!ZP85/Sheet1!ZM85,"")</f>
        <v/>
      </c>
      <c r="CR77" s="70" t="str">
        <f>IFERROR(Sheet1!ZS85/Sheet1!ZM85,"")</f>
        <v/>
      </c>
      <c r="CS77" s="70" t="str">
        <f>IFERROR((Sheet1!ZO85-Sheet1!ZQ85)/(Sheet1!ZL85-Sheet1!ZN85),"")</f>
        <v/>
      </c>
      <c r="CT77" s="70" t="str">
        <f>IFERROR((Sheet1!ZR85-Sheet1!ZT85)/(Sheet1!ZL85-Sheet1!ZN85),"")</f>
        <v/>
      </c>
    </row>
    <row r="78" spans="1:98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Moneia</v>
      </c>
      <c r="C78" s="4">
        <f>SUM(Sheet1!G86:R86)</f>
        <v>0</v>
      </c>
      <c r="D78" s="4">
        <f>SUM(Sheet1!U86:V86,Sheet1!Y86:Z86,Sheet1!AC86:AD86,Sheet1!AG86:AH86,Sheet1!AK86:AL86,Sheet1!AO86:AP86)</f>
        <v>0</v>
      </c>
      <c r="E78" s="4">
        <f>SUM(Sheet1!S86:T86,Sheet1!W86:X86,Sheet1!AA86:AB86,Sheet1!AE86:AF86,Sheet1!AI86:AJ86,Sheet1!AM86:AN86)</f>
        <v>0</v>
      </c>
      <c r="F78" s="4">
        <f>SUM(Sheet1!G86,Sheet1!I86,Sheet1!K86,Sheet1!M86,Sheet1!O86,Sheet1!Q86)</f>
        <v>0</v>
      </c>
      <c r="G78" s="4">
        <f>SUM(Sheet1!U86,Sheet1!Y86,Sheet1!AC86,Sheet1!AG86,Sheet1!AK86,Sheet1!AO86)</f>
        <v>0</v>
      </c>
      <c r="H78" s="4">
        <f>SUM(Sheet1!S86,Sheet1!W86,Sheet1!AA86,Sheet1!AE86,Sheet1!AI86,Sheet1!AM86)</f>
        <v>0</v>
      </c>
      <c r="I78" s="4">
        <f t="shared" si="24"/>
        <v>0</v>
      </c>
      <c r="J78" s="4">
        <f t="shared" si="25"/>
        <v>0</v>
      </c>
      <c r="K78" s="4">
        <f>SUM(Sheet1!AU86:AX86)</f>
        <v>0</v>
      </c>
      <c r="L78" s="4">
        <f>SUM(Sheet1!AU86,Sheet1!AW86)</f>
        <v>0</v>
      </c>
      <c r="M78" s="4">
        <f>SUM(Sheet1!LX86:MC86,Sheet1!MV86:NA86)</f>
        <v>0</v>
      </c>
      <c r="N78" s="4">
        <f>SUM(Sheet1!ME86,Sheet1!MG86,Sheet1!MI86,Sheet1!MK86,Sheet1!MM86,Sheet1!MO86,Sheet1!MQ86,Sheet1!MS86,Sheet1!MU86,Sheet1!NC86,Sheet1!NE86,Sheet1!NG86,Sheet1!NI86,Sheet1!NK86,Sheet1!NM86,Sheet1!NO86,Sheet1!NQ86,Sheet1!NS86)</f>
        <v>0</v>
      </c>
      <c r="O78" s="4">
        <f>SUM(Sheet1!MD86,Sheet1!MF86,Sheet1!MH86,Sheet1!MJ86,Sheet1!ML86,Sheet1!MN86,Sheet1!MP86,Sheet1!MR86,Sheet1!MT86,Sheet1!NB86,Sheet1!ND86,Sheet1!NF86,Sheet1!NH86,Sheet1!NJ86,Sheet1!NL86,Sheet1!NN86,Sheet1!NP86,Sheet1!NR86)</f>
        <v>0</v>
      </c>
      <c r="P78" s="4">
        <f>SUM(Sheet1!LX86:MC86)</f>
        <v>0</v>
      </c>
      <c r="Q78" s="4">
        <f>SUM(Sheet1!ME86,Sheet1!MG86,Sheet1!MI86,Sheet1!MK86,Sheet1!MM86,Sheet1!MO86,Sheet1!MQ86,Sheet1!MS86,Sheet1!MU86)</f>
        <v>0</v>
      </c>
      <c r="R78" s="4">
        <f>SUM(Sheet1!MD86,Sheet1!MF86,Sheet1!MH86,Sheet1!MJ86,Sheet1!ML86,Sheet1!MN86,Sheet1!MP86,Sheet1!MR86,Sheet1!MT86)</f>
        <v>0</v>
      </c>
      <c r="S78" s="4">
        <f t="shared" si="26"/>
        <v>0</v>
      </c>
      <c r="T78" s="4">
        <f t="shared" si="27"/>
        <v>0</v>
      </c>
      <c r="U78" s="4">
        <f>SUM(Sheet1!KA86:KB86,Sheet1!KD86:KE86,Sheet1!KG86:KH86,Sheet1!KJ86:KK86)</f>
        <v>21</v>
      </c>
      <c r="V78" s="4">
        <f>SUM(Sheet1!KA86,Sheet1!KD86,Sheet1!KG86,Sheet1!KJ86)</f>
        <v>1</v>
      </c>
      <c r="W78" s="4">
        <f>SUM(Sheet1!BC86:BT86)</f>
        <v>0</v>
      </c>
      <c r="X78" s="4">
        <f>SUM(Sheet1!BC86,Sheet1!BE86,Sheet1!BG86,Sheet1!BI86,Sheet1!BK86,Sheet1!BM86,Sheet1!BO86,Sheet1!BQ86,Sheet1!BS86)</f>
        <v>0</v>
      </c>
      <c r="Y78" s="4">
        <f>SUM(Sheet1!BU86:CF86)</f>
        <v>4</v>
      </c>
      <c r="Z78" s="4">
        <f>SUM(Sheet1!CI86:CJ86,Sheet1!CM86:CN86,Sheet1!CQ86:CR86,Sheet1!CU86:CV86,Sheet1!CY86:CZ86,Sheet1!DC86:DD86)</f>
        <v>39</v>
      </c>
      <c r="AA78" s="4">
        <f>SUM(Sheet1!CG86:CH86,Sheet1!CK86:CL86,Sheet1!CO86:CP86,Sheet1!CS86:CT86,Sheet1!CW86:CX86,Sheet1!DA86:DB86)</f>
        <v>58</v>
      </c>
      <c r="AB78" s="4">
        <f>SUM(Sheet1!BU86,Sheet1!BW86,Sheet1!BY86,Sheet1!CA86,Sheet1!CC86,Sheet1!CE86)</f>
        <v>0</v>
      </c>
      <c r="AC78" s="4">
        <f>SUM(Sheet1!CI86,Sheet1!CM86,Sheet1!CQ86,Sheet1!CU86,Sheet1!CY86,Sheet1!DC86)</f>
        <v>5</v>
      </c>
      <c r="AD78" s="4">
        <f>SUM(Sheet1!CG86,Sheet1!CK86,Sheet1!CO86,Sheet1!CS86,Sheet1!CW86,Sheet1!DA86)</f>
        <v>4</v>
      </c>
      <c r="AE78" s="4">
        <f t="shared" si="28"/>
        <v>101</v>
      </c>
      <c r="AF78" s="4">
        <f t="shared" si="29"/>
        <v>9</v>
      </c>
      <c r="AG78" s="4">
        <f>SUM(Sheet1!DI86:DT86)</f>
        <v>0</v>
      </c>
      <c r="AH78" s="4">
        <f>SUM(Sheet1!DG86:DH86,Sheet1!DW86:DX86,Sheet1!EA86:EB86,Sheet1!EE86:EF86,Sheet1!EI86:EJ86,Sheet1!EM86:EN86,Sheet1!EQ86:ER86)</f>
        <v>9</v>
      </c>
      <c r="AI78" s="4">
        <f>SUM(Sheet1!DU86:DV86,Sheet1!DY86:DZ86,Sheet1!EC86:ED86,Sheet1!EG86:EH86,Sheet1!EK86:EL86,Sheet1!EO86:EP86)</f>
        <v>32</v>
      </c>
      <c r="AJ78" s="4">
        <f>SUM(Sheet1!DI86,Sheet1!DK86,Sheet1!DM86,Sheet1!DO86,Sheet1!DQ86,Sheet1!DS86)</f>
        <v>0</v>
      </c>
      <c r="AK78" s="4">
        <f>SUM(Sheet1!DG86,Sheet1!DW86,Sheet1!EA86,Sheet1!EE86,Sheet1!EI86,Sheet1!EM86,Sheet1!EQ86)</f>
        <v>0</v>
      </c>
      <c r="AL78" s="4">
        <f>SUM(Sheet1!DU86,Sheet1!DY86,Sheet1!EC86,Sheet1!EG86,Sheet1!EK86,Sheet1!EO86)</f>
        <v>0</v>
      </c>
      <c r="AM78" s="4">
        <f t="shared" si="30"/>
        <v>41</v>
      </c>
      <c r="AN78" s="4">
        <f t="shared" si="31"/>
        <v>0</v>
      </c>
      <c r="AO78" s="4">
        <f>SUM(Sheet1!ES86:FD86)</f>
        <v>0</v>
      </c>
      <c r="AP78" s="4">
        <f>SUM(Sheet1!FG86:FH86,Sheet1!FK86:FL86,Sheet1!FO86:FP86,Sheet1!FS86:FT86,Sheet1!FW86:FX86,Sheet1!GA86:GB86)</f>
        <v>30</v>
      </c>
      <c r="AQ78" s="4">
        <f>SUM(Sheet1!FE86:FF86,Sheet1!FI86:FJ86,Sheet1!FM86:FN86,Sheet1!FQ86:FR86,Sheet1!FU86:FV86,Sheet1!FY86:FZ86)</f>
        <v>52</v>
      </c>
      <c r="AR78" s="4">
        <f>SUM(Sheet1!ES86,Sheet1!EU86,Sheet1!EW86,Sheet1!EY86,Sheet1!FA86,Sheet1!FC86)</f>
        <v>0</v>
      </c>
      <c r="AS78" s="4">
        <f>SUM(Sheet1!FG86,Sheet1!FK86,Sheet1!FO86,Sheet1!FS86,Sheet1!FW86,Sheet1!GA86)</f>
        <v>1</v>
      </c>
      <c r="AT78" s="4">
        <f>SUM(Sheet1!FY86,Sheet1!FU86,Sheet1!FQ86,Sheet1!FM86,Sheet1!FI86,Sheet1!FE86)</f>
        <v>4</v>
      </c>
      <c r="AU78" s="4">
        <f t="shared" si="32"/>
        <v>82</v>
      </c>
      <c r="AV78" s="4">
        <f t="shared" si="33"/>
        <v>5</v>
      </c>
      <c r="AW78" s="4">
        <f>SUM(Sheet1!IN86:IS86,Sheet1!JG86:JL86)</f>
        <v>1</v>
      </c>
      <c r="AX78" s="4">
        <f>SUM(Sheet1!IU86,Sheet1!IW86,Sheet1!IY86,Sheet1!JA86,Sheet1!JC86,Sheet1!JE86,Sheet1!IM86,Sheet1!JF86,Sheet1!JN86,Sheet1!JP86,Sheet1!JR86,Sheet1!JT86,Sheet1!JV86,Sheet1!JX86)</f>
        <v>0</v>
      </c>
      <c r="AY78" s="4">
        <f>SUM(Sheet1!JW86,Sheet1!JU86,Sheet1!JS86,Sheet1!JQ86,Sheet1!JO86,Sheet1!JM86,Sheet1!JD86,Sheet1!JB86,Sheet1!IZ86,Sheet1!IX86,Sheet1!IV86,Sheet1!IT86)</f>
        <v>0</v>
      </c>
      <c r="AZ78" s="4">
        <f>SUM(Sheet1!IN86:IS86)</f>
        <v>0</v>
      </c>
      <c r="BA78" s="4">
        <f>SUM(Sheet1!IM86,Sheet1!IU86,Sheet1!IW86,Sheet1!IY86,Sheet1!JA86,Sheet1!JC86,Sheet1!JE86)</f>
        <v>0</v>
      </c>
      <c r="BB78" s="4">
        <f>SUM(Sheet1!IT86,Sheet1!IV86,Sheet1!IX86,Sheet1!IZ86,Sheet1!JB86,Sheet1!JD86)</f>
        <v>0</v>
      </c>
      <c r="BC78" s="4">
        <f t="shared" si="34"/>
        <v>1</v>
      </c>
      <c r="BD78" s="4">
        <f t="shared" si="35"/>
        <v>0</v>
      </c>
      <c r="BE78" s="4">
        <f>SUM(Sheet1!OV86,Sheet1!PH86)</f>
        <v>0</v>
      </c>
      <c r="BF78" s="4">
        <f>SUM(Sheet1!OW86:OX86,Sheet1!PI86:PJ86)</f>
        <v>0</v>
      </c>
      <c r="BG78" s="4">
        <f>SUM(Sheet1!OY86,Sheet1!PK86)</f>
        <v>0</v>
      </c>
      <c r="BH78" s="4">
        <f>SUM(Sheet1!PL86:PS86,Sheet1!PV86:PW86)</f>
        <v>3</v>
      </c>
      <c r="BI78" s="4">
        <f>SUM(Sheet1!PT86:PU86,Sheet1!OZ86:PG86)</f>
        <v>5</v>
      </c>
      <c r="BJ78" s="4">
        <f>SUM(Sheet1!OT86)</f>
        <v>1</v>
      </c>
      <c r="BK78" s="4">
        <f>SUM(Sheet1!OU86)</f>
        <v>0</v>
      </c>
      <c r="BL78" s="4">
        <f>SUM(Sheet1!PY86,Sheet1!QK86)</f>
        <v>2</v>
      </c>
      <c r="BM78" s="4">
        <f>SUM(Sheet1!PZ86:QA86,Sheet1!QL86:QM86)</f>
        <v>15</v>
      </c>
      <c r="BN78" s="4">
        <f>SUM(Sheet1!QB86,Sheet1!QN86)</f>
        <v>1</v>
      </c>
      <c r="BO78" s="4">
        <f>SUM(Sheet1!QO86:QV86,Sheet1!QY86:QZ86)</f>
        <v>83</v>
      </c>
      <c r="BP78" s="4">
        <f>SUM(Sheet1!QC86:QJ86,Sheet1!QW86:QX86)</f>
        <v>256</v>
      </c>
      <c r="BQ78" s="4">
        <f>SUM(Sheet1!NT86)</f>
        <v>0</v>
      </c>
      <c r="BR78" s="4">
        <f>Sheet1!KR86</f>
        <v>0</v>
      </c>
      <c r="BS78" s="4">
        <f>Sheet1!KS86</f>
        <v>0</v>
      </c>
      <c r="BT78" s="4">
        <f>Sheet1!KU86</f>
        <v>0</v>
      </c>
      <c r="BU78" s="4">
        <f>Sheet1!KV86</f>
        <v>0</v>
      </c>
      <c r="BV78" s="4">
        <f>Sheet1!ZU86</f>
        <v>0</v>
      </c>
      <c r="BW78" s="4">
        <f>Sheet1!ZV86</f>
        <v>0</v>
      </c>
      <c r="BX78" s="4">
        <f>SUM(Sheet1!XI86:XJ86)</f>
        <v>7</v>
      </c>
      <c r="BY78" s="4">
        <f>SUM(Sheet1!YO86:YP86)</f>
        <v>15</v>
      </c>
      <c r="BZ78" s="70">
        <f>IFERROR(SUM(Sheet1!XM86:XN86)/SUM(Sheet1!YA86:YB86),"")</f>
        <v>0.8</v>
      </c>
      <c r="CA78" s="70" t="str">
        <f>IFERROR(SUM(Sheet1!XO86:XP86,Sheet1!XQ86,Sheet1!XV86)/SUM(Sheet1!YC86:YD86,Sheet1!YE86,Sheet1!YJ86),"")</f>
        <v/>
      </c>
      <c r="CB78" s="70">
        <f>IFERROR(SUM(Sheet1!XR86:XU86,Sheet1!XW86:XZ86)/SUM(Sheet1!YF86:YI86,Sheet1!YK86:YN86),"")</f>
        <v>0.70588235294117652</v>
      </c>
      <c r="CC78" s="72">
        <f>SUM(Sheet1!YW86)</f>
        <v>0</v>
      </c>
      <c r="CD78" s="72">
        <f>Sheet1!YU86</f>
        <v>1</v>
      </c>
      <c r="CE78" s="72">
        <f>Sheet1!YV86</f>
        <v>0</v>
      </c>
      <c r="CF78" s="70" t="str">
        <f>IFERROR(Sheet1!YW86/Sheet1!ZB86,"")</f>
        <v/>
      </c>
      <c r="CG78" s="70">
        <f>IFERROR(Sheet1!YU86/Sheet1!YZ86,"")</f>
        <v>1</v>
      </c>
      <c r="CH78" s="70" t="str">
        <f>IFERROR(Sheet1!YV86/Sheet1!ZA86,"")</f>
        <v/>
      </c>
      <c r="CI78" s="72">
        <f>Sheet1!ZC86</f>
        <v>231</v>
      </c>
      <c r="CJ78" s="72">
        <f>Sheet1!ZD86</f>
        <v>0</v>
      </c>
      <c r="CK78" s="72">
        <f>Sheet1!ZE86</f>
        <v>71</v>
      </c>
      <c r="CL78" s="70">
        <f>IFERROR(Sheet1!ZK86/Sheet1!ZH86,"")</f>
        <v>1</v>
      </c>
      <c r="CM78" s="70" t="str">
        <f>IFERROR(Sheet1!ZJ86/Sheet1!ZG86,"")</f>
        <v/>
      </c>
      <c r="CN78" s="70">
        <f>IFERROR((Sheet1!ZI86-Sheet1!ZK86)/(Sheet1!ZF86-Sheet1!ZH86),"")</f>
        <v>0.66666666666666663</v>
      </c>
      <c r="CO78" s="70" t="str">
        <f>IFERROR(Sheet1!ZQ86/Sheet1!ZN86,"")</f>
        <v/>
      </c>
      <c r="CP78" s="70" t="str">
        <f>IFERROR(Sheet1!ZT86/Sheet1!ZN86,"")</f>
        <v/>
      </c>
      <c r="CQ78" s="70">
        <f>IFERROR(Sheet1!ZP86/Sheet1!ZM86,"")</f>
        <v>0</v>
      </c>
      <c r="CR78" s="70">
        <f>IFERROR(Sheet1!ZS86/Sheet1!ZM86,"")</f>
        <v>0</v>
      </c>
      <c r="CS78" s="70">
        <f>IFERROR((Sheet1!ZO86-Sheet1!ZQ86)/(Sheet1!ZL86-Sheet1!ZN86),"")</f>
        <v>0</v>
      </c>
      <c r="CT78" s="70">
        <f>IFERROR((Sheet1!ZR86-Sheet1!ZT86)/(Sheet1!ZL86-Sheet1!ZN86),"")</f>
        <v>0.25</v>
      </c>
    </row>
    <row r="79" spans="1:98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Muloa</v>
      </c>
      <c r="C79" s="4">
        <f>SUM(Sheet1!G87:R87)</f>
        <v>0</v>
      </c>
      <c r="D79" s="4">
        <f>SUM(Sheet1!U87:V87,Sheet1!Y87:Z87,Sheet1!AC87:AD87,Sheet1!AG87:AH87,Sheet1!AK87:AL87,Sheet1!AO87:AP87)</f>
        <v>0</v>
      </c>
      <c r="E79" s="4">
        <f>SUM(Sheet1!S87:T87,Sheet1!W87:X87,Sheet1!AA87:AB87,Sheet1!AE87:AF87,Sheet1!AI87:AJ87,Sheet1!AM87:AN87)</f>
        <v>0</v>
      </c>
      <c r="F79" s="4">
        <f>SUM(Sheet1!G87,Sheet1!I87,Sheet1!K87,Sheet1!M87,Sheet1!O87,Sheet1!Q87)</f>
        <v>0</v>
      </c>
      <c r="G79" s="4">
        <f>SUM(Sheet1!U87,Sheet1!Y87,Sheet1!AC87,Sheet1!AG87,Sheet1!AK87,Sheet1!AO87)</f>
        <v>0</v>
      </c>
      <c r="H79" s="4">
        <f>SUM(Sheet1!S87,Sheet1!W87,Sheet1!AA87,Sheet1!AE87,Sheet1!AI87,Sheet1!AM87)</f>
        <v>0</v>
      </c>
      <c r="I79" s="4">
        <f t="shared" si="24"/>
        <v>0</v>
      </c>
      <c r="J79" s="4">
        <f t="shared" si="25"/>
        <v>0</v>
      </c>
      <c r="K79" s="4">
        <f>SUM(Sheet1!AU87:AX87)</f>
        <v>7</v>
      </c>
      <c r="L79" s="4">
        <f>SUM(Sheet1!AU87,Sheet1!AW87)</f>
        <v>0</v>
      </c>
      <c r="M79" s="4">
        <f>SUM(Sheet1!LX87:MC87,Sheet1!MV87:NA87)</f>
        <v>0</v>
      </c>
      <c r="N79" s="4">
        <f>SUM(Sheet1!ME87,Sheet1!MG87,Sheet1!MI87,Sheet1!MK87,Sheet1!MM87,Sheet1!MO87,Sheet1!MQ87,Sheet1!MS87,Sheet1!MU87,Sheet1!NC87,Sheet1!NE87,Sheet1!NG87,Sheet1!NI87,Sheet1!NK87,Sheet1!NM87,Sheet1!NO87,Sheet1!NQ87,Sheet1!NS87)</f>
        <v>2</v>
      </c>
      <c r="O79" s="4">
        <f>SUM(Sheet1!MD87,Sheet1!MF87,Sheet1!MH87,Sheet1!MJ87,Sheet1!ML87,Sheet1!MN87,Sheet1!MP87,Sheet1!MR87,Sheet1!MT87,Sheet1!NB87,Sheet1!ND87,Sheet1!NF87,Sheet1!NH87,Sheet1!NJ87,Sheet1!NL87,Sheet1!NN87,Sheet1!NP87,Sheet1!NR87)</f>
        <v>3</v>
      </c>
      <c r="P79" s="4">
        <f>SUM(Sheet1!LX87:MC87)</f>
        <v>0</v>
      </c>
      <c r="Q79" s="4">
        <f>SUM(Sheet1!ME87,Sheet1!MG87,Sheet1!MI87,Sheet1!MK87,Sheet1!MM87,Sheet1!MO87,Sheet1!MQ87,Sheet1!MS87,Sheet1!MU87)</f>
        <v>0</v>
      </c>
      <c r="R79" s="4">
        <f>SUM(Sheet1!MD87,Sheet1!MF87,Sheet1!MH87,Sheet1!MJ87,Sheet1!ML87,Sheet1!MN87,Sheet1!MP87,Sheet1!MR87,Sheet1!MT87)</f>
        <v>0</v>
      </c>
      <c r="S79" s="4">
        <f t="shared" si="26"/>
        <v>5</v>
      </c>
      <c r="T79" s="4">
        <f t="shared" si="27"/>
        <v>0</v>
      </c>
      <c r="U79" s="4">
        <f>SUM(Sheet1!KA87:KB87,Sheet1!KD87:KE87,Sheet1!KG87:KH87,Sheet1!KJ87:KK87)</f>
        <v>0</v>
      </c>
      <c r="V79" s="4">
        <f>SUM(Sheet1!KA87,Sheet1!KD87,Sheet1!KG87,Sheet1!KJ87)</f>
        <v>0</v>
      </c>
      <c r="W79" s="4">
        <f>SUM(Sheet1!BC87:BT87)</f>
        <v>0</v>
      </c>
      <c r="X79" s="4">
        <f>SUM(Sheet1!BC87,Sheet1!BE87,Sheet1!BG87,Sheet1!BI87,Sheet1!BK87,Sheet1!BM87,Sheet1!BO87,Sheet1!BQ87,Sheet1!BS87)</f>
        <v>0</v>
      </c>
      <c r="Y79" s="4">
        <f>SUM(Sheet1!BU87:CF87)</f>
        <v>10</v>
      </c>
      <c r="Z79" s="4">
        <f>SUM(Sheet1!CI87:CJ87,Sheet1!CM87:CN87,Sheet1!CQ87:CR87,Sheet1!CU87:CV87,Sheet1!CY87:CZ87,Sheet1!DC87:DD87)</f>
        <v>38</v>
      </c>
      <c r="AA79" s="4">
        <f>SUM(Sheet1!CG87:CH87,Sheet1!CK87:CL87,Sheet1!CO87:CP87,Sheet1!CS87:CT87,Sheet1!CW87:CX87,Sheet1!DA87:DB87)</f>
        <v>67</v>
      </c>
      <c r="AB79" s="4">
        <f>SUM(Sheet1!BU87,Sheet1!BW87,Sheet1!BY87,Sheet1!CA87,Sheet1!CC87,Sheet1!CE87)</f>
        <v>0</v>
      </c>
      <c r="AC79" s="4">
        <f>SUM(Sheet1!CI87,Sheet1!CM87,Sheet1!CQ87,Sheet1!CU87,Sheet1!CY87,Sheet1!DC87)</f>
        <v>1</v>
      </c>
      <c r="AD79" s="4">
        <f>SUM(Sheet1!CG87,Sheet1!CK87,Sheet1!CO87,Sheet1!CS87,Sheet1!CW87,Sheet1!DA87)</f>
        <v>2</v>
      </c>
      <c r="AE79" s="4">
        <f t="shared" si="28"/>
        <v>115</v>
      </c>
      <c r="AF79" s="4">
        <f t="shared" si="29"/>
        <v>3</v>
      </c>
      <c r="AG79" s="4">
        <f>SUM(Sheet1!DI87:DT87)</f>
        <v>0</v>
      </c>
      <c r="AH79" s="4">
        <f>SUM(Sheet1!DG87:DH87,Sheet1!DW87:DX87,Sheet1!EA87:EB87,Sheet1!EE87:EF87,Sheet1!EI87:EJ87,Sheet1!EM87:EN87,Sheet1!EQ87:ER87)</f>
        <v>0</v>
      </c>
      <c r="AI79" s="4">
        <f>SUM(Sheet1!DU87:DV87,Sheet1!DY87:DZ87,Sheet1!EC87:ED87,Sheet1!EG87:EH87,Sheet1!EK87:EL87,Sheet1!EO87:EP87)</f>
        <v>90</v>
      </c>
      <c r="AJ79" s="4">
        <f>SUM(Sheet1!DI87,Sheet1!DK87,Sheet1!DM87,Sheet1!DO87,Sheet1!DQ87,Sheet1!DS87)</f>
        <v>0</v>
      </c>
      <c r="AK79" s="4">
        <f>SUM(Sheet1!DG87,Sheet1!DW87,Sheet1!EA87,Sheet1!EE87,Sheet1!EI87,Sheet1!EM87,Sheet1!EQ87)</f>
        <v>0</v>
      </c>
      <c r="AL79" s="4">
        <f>SUM(Sheet1!DU87,Sheet1!DY87,Sheet1!EC87,Sheet1!EG87,Sheet1!EK87,Sheet1!EO87)</f>
        <v>5</v>
      </c>
      <c r="AM79" s="4">
        <f t="shared" si="30"/>
        <v>90</v>
      </c>
      <c r="AN79" s="4">
        <f t="shared" si="31"/>
        <v>5</v>
      </c>
      <c r="AO79" s="4">
        <f>SUM(Sheet1!ES87:FD87)</f>
        <v>0</v>
      </c>
      <c r="AP79" s="4">
        <f>SUM(Sheet1!FG87:FH87,Sheet1!FK87:FL87,Sheet1!FO87:FP87,Sheet1!FS87:FT87,Sheet1!FW87:FX87,Sheet1!GA87:GB87)</f>
        <v>50</v>
      </c>
      <c r="AQ79" s="4">
        <f>SUM(Sheet1!FE87:FF87,Sheet1!FI87:FJ87,Sheet1!FM87:FN87,Sheet1!FQ87:FR87,Sheet1!FU87:FV87,Sheet1!FY87:FZ87)</f>
        <v>74</v>
      </c>
      <c r="AR79" s="4">
        <f>SUM(Sheet1!ES87,Sheet1!EU87,Sheet1!EW87,Sheet1!EY87,Sheet1!FA87,Sheet1!FC87)</f>
        <v>0</v>
      </c>
      <c r="AS79" s="4">
        <f>SUM(Sheet1!FG87,Sheet1!FK87,Sheet1!FO87,Sheet1!FS87,Sheet1!FW87,Sheet1!GA87)</f>
        <v>1</v>
      </c>
      <c r="AT79" s="4">
        <f>SUM(Sheet1!FY87,Sheet1!FU87,Sheet1!FQ87,Sheet1!FM87,Sheet1!FI87,Sheet1!FE87)</f>
        <v>2</v>
      </c>
      <c r="AU79" s="4">
        <f t="shared" si="32"/>
        <v>124</v>
      </c>
      <c r="AV79" s="4">
        <f t="shared" si="33"/>
        <v>3</v>
      </c>
      <c r="AW79" s="4">
        <f>SUM(Sheet1!IN87:IS87,Sheet1!JG87:JL87)</f>
        <v>0</v>
      </c>
      <c r="AX79" s="4">
        <f>SUM(Sheet1!IU87,Sheet1!IW87,Sheet1!IY87,Sheet1!JA87,Sheet1!JC87,Sheet1!JE87,Sheet1!IM87,Sheet1!JF87,Sheet1!JN87,Sheet1!JP87,Sheet1!JR87,Sheet1!JT87,Sheet1!JV87,Sheet1!JX87)</f>
        <v>1</v>
      </c>
      <c r="AY79" s="4">
        <f>SUM(Sheet1!JW87,Sheet1!JU87,Sheet1!JS87,Sheet1!JQ87,Sheet1!JO87,Sheet1!JM87,Sheet1!JD87,Sheet1!JB87,Sheet1!IZ87,Sheet1!IX87,Sheet1!IV87,Sheet1!IT87)</f>
        <v>2</v>
      </c>
      <c r="AZ79" s="4">
        <f>SUM(Sheet1!IN87:IS87)</f>
        <v>0</v>
      </c>
      <c r="BA79" s="4">
        <f>SUM(Sheet1!IM87,Sheet1!IU87,Sheet1!IW87,Sheet1!IY87,Sheet1!JA87,Sheet1!JC87,Sheet1!JE87)</f>
        <v>0</v>
      </c>
      <c r="BB79" s="4">
        <f>SUM(Sheet1!IT87,Sheet1!IV87,Sheet1!IX87,Sheet1!IZ87,Sheet1!JB87,Sheet1!JD87)</f>
        <v>1</v>
      </c>
      <c r="BC79" s="4">
        <f t="shared" si="34"/>
        <v>3</v>
      </c>
      <c r="BD79" s="4">
        <f t="shared" si="35"/>
        <v>1</v>
      </c>
      <c r="BE79" s="4">
        <f>SUM(Sheet1!OV87,Sheet1!PH87)</f>
        <v>0</v>
      </c>
      <c r="BF79" s="4">
        <f>SUM(Sheet1!OW87:OX87,Sheet1!PI87:PJ87)</f>
        <v>0</v>
      </c>
      <c r="BG79" s="4">
        <f>SUM(Sheet1!OY87,Sheet1!PK87)</f>
        <v>0</v>
      </c>
      <c r="BH79" s="4">
        <f>SUM(Sheet1!PL87:PS87,Sheet1!PV87:PW87)</f>
        <v>3</v>
      </c>
      <c r="BI79" s="4">
        <f>SUM(Sheet1!PT87:PU87,Sheet1!OZ87:PG87)</f>
        <v>7</v>
      </c>
      <c r="BJ79" s="4">
        <f>SUM(Sheet1!OT87)</f>
        <v>0</v>
      </c>
      <c r="BK79" s="4">
        <f>SUM(Sheet1!OU87)</f>
        <v>0</v>
      </c>
      <c r="BL79" s="4">
        <f>SUM(Sheet1!PY87,Sheet1!QK87)</f>
        <v>0</v>
      </c>
      <c r="BM79" s="4">
        <f>SUM(Sheet1!PZ87:QA87,Sheet1!QL87:QM87)</f>
        <v>21</v>
      </c>
      <c r="BN79" s="4">
        <f>SUM(Sheet1!QB87,Sheet1!QN87)</f>
        <v>6</v>
      </c>
      <c r="BO79" s="4">
        <f>SUM(Sheet1!QO87:QV87,Sheet1!QY87:QZ87)</f>
        <v>143</v>
      </c>
      <c r="BP79" s="4">
        <f>SUM(Sheet1!QC87:QJ87,Sheet1!QW87:QX87)</f>
        <v>510</v>
      </c>
      <c r="BQ79" s="4">
        <f>SUM(Sheet1!NT87)</f>
        <v>5</v>
      </c>
      <c r="BR79" s="4">
        <f>Sheet1!KR87</f>
        <v>0</v>
      </c>
      <c r="BS79" s="4">
        <f>Sheet1!KS87</f>
        <v>0</v>
      </c>
      <c r="BT79" s="4">
        <f>Sheet1!KU87</f>
        <v>0</v>
      </c>
      <c r="BU79" s="4">
        <f>Sheet1!KV87</f>
        <v>0</v>
      </c>
      <c r="BV79" s="4">
        <f>Sheet1!ZU87</f>
        <v>0</v>
      </c>
      <c r="BW79" s="4">
        <f>Sheet1!ZV87</f>
        <v>0</v>
      </c>
      <c r="BX79" s="4">
        <f>SUM(Sheet1!XI87:XJ87)</f>
        <v>10</v>
      </c>
      <c r="BY79" s="4">
        <f>SUM(Sheet1!YO87:YP87)</f>
        <v>1</v>
      </c>
      <c r="BZ79" s="70">
        <f>IFERROR(SUM(Sheet1!XM87:XN87)/SUM(Sheet1!YA87:YB87),"")</f>
        <v>0.25</v>
      </c>
      <c r="CA79" s="70" t="str">
        <f>IFERROR(SUM(Sheet1!XO87:XP87,Sheet1!XQ87,Sheet1!XV87)/SUM(Sheet1!YC87:YD87,Sheet1!YE87,Sheet1!YJ87),"")</f>
        <v/>
      </c>
      <c r="CB79" s="70">
        <f>IFERROR(SUM(Sheet1!XR87:XU87,Sheet1!XW87:XZ87)/SUM(Sheet1!YF87:YI87,Sheet1!YK87:YN87),"")</f>
        <v>0.44</v>
      </c>
      <c r="CC79" s="72">
        <f>SUM(Sheet1!YW87)</f>
        <v>0</v>
      </c>
      <c r="CD79" s="72">
        <f>Sheet1!YU87</f>
        <v>0</v>
      </c>
      <c r="CE79" s="72">
        <f>Sheet1!YV87</f>
        <v>0</v>
      </c>
      <c r="CF79" s="70" t="str">
        <f>IFERROR(Sheet1!YW87/Sheet1!ZB87,"")</f>
        <v/>
      </c>
      <c r="CG79" s="70" t="str">
        <f>IFERROR(Sheet1!YU87/Sheet1!YZ87,"")</f>
        <v/>
      </c>
      <c r="CH79" s="70" t="str">
        <f>IFERROR(Sheet1!YV87/Sheet1!ZA87,"")</f>
        <v/>
      </c>
      <c r="CI79" s="72">
        <f>Sheet1!ZC87</f>
        <v>493</v>
      </c>
      <c r="CJ79" s="72">
        <f>Sheet1!ZD87</f>
        <v>0</v>
      </c>
      <c r="CK79" s="72">
        <f>Sheet1!ZE87</f>
        <v>183</v>
      </c>
      <c r="CL79" s="70">
        <f>IFERROR(Sheet1!ZK87/Sheet1!ZH87,"")</f>
        <v>1</v>
      </c>
      <c r="CM79" s="70">
        <f>IFERROR(Sheet1!ZJ87/Sheet1!ZG87,"")</f>
        <v>0.16666666666666666</v>
      </c>
      <c r="CN79" s="70">
        <f>IFERROR((Sheet1!ZI87-Sheet1!ZK87)/(Sheet1!ZF87-Sheet1!ZH87),"")</f>
        <v>0.21739130434782608</v>
      </c>
      <c r="CO79" s="70">
        <f>IFERROR(Sheet1!ZQ87/Sheet1!ZN87,"")</f>
        <v>0</v>
      </c>
      <c r="CP79" s="70">
        <f>IFERROR(Sheet1!ZT87/Sheet1!ZN87,"")</f>
        <v>0</v>
      </c>
      <c r="CQ79" s="70">
        <f>IFERROR(Sheet1!ZP87/Sheet1!ZM87,"")</f>
        <v>0.2</v>
      </c>
      <c r="CR79" s="70">
        <f>IFERROR(Sheet1!ZS87/Sheet1!ZM87,"")</f>
        <v>0</v>
      </c>
      <c r="CS79" s="70">
        <f>IFERROR((Sheet1!ZO87-Sheet1!ZQ87)/(Sheet1!ZL87-Sheet1!ZN87),"")</f>
        <v>0.14285714285714285</v>
      </c>
      <c r="CT79" s="70">
        <f>IFERROR((Sheet1!ZR87-Sheet1!ZT87)/(Sheet1!ZL87-Sheet1!ZN87),"")</f>
        <v>7.1428571428571425E-2</v>
      </c>
    </row>
    <row r="80" spans="1:98" x14ac:dyDescent="0.2">
      <c r="A80" s="4" t="str">
        <f>SUBSTITUTE(TRIM(LEFT(SUBSTITUTE(Sheet1!A88,"/",REPT(" ",255)),255)),"Ã©","é")</f>
        <v>Maganja da Costa</v>
      </c>
      <c r="B80" s="4" t="str">
        <f>SUBSTITUTE(SUBSTITUTE(TRIM(RIGHT(SUBSTITUTE(Sheet1!A88,"/",REPT(" ",255)),255)),"Ã©","é"),"Ã¡","á")</f>
        <v>CS Muzo</v>
      </c>
      <c r="C80" s="4">
        <f>SUM(Sheet1!G88:R88)</f>
        <v>0</v>
      </c>
      <c r="D80" s="4">
        <f>SUM(Sheet1!U88:V88,Sheet1!Y88:Z88,Sheet1!AC88:AD88,Sheet1!AG88:AH88,Sheet1!AK88:AL88,Sheet1!AO88:AP88)</f>
        <v>0</v>
      </c>
      <c r="E80" s="4">
        <f>SUM(Sheet1!S88:T88,Sheet1!W88:X88,Sheet1!AA88:AB88,Sheet1!AE88:AF88,Sheet1!AI88:AJ88,Sheet1!AM88:AN88)</f>
        <v>0</v>
      </c>
      <c r="F80" s="4">
        <f>SUM(Sheet1!G88,Sheet1!I88,Sheet1!K88,Sheet1!M88,Sheet1!O88,Sheet1!Q88)</f>
        <v>0</v>
      </c>
      <c r="G80" s="4">
        <f>SUM(Sheet1!U88,Sheet1!Y88,Sheet1!AC88,Sheet1!AG88,Sheet1!AK88,Sheet1!AO88)</f>
        <v>0</v>
      </c>
      <c r="H80" s="4">
        <f>SUM(Sheet1!S88,Sheet1!W88,Sheet1!AA88,Sheet1!AE88,Sheet1!AI88,Sheet1!AM88)</f>
        <v>0</v>
      </c>
      <c r="I80" s="4">
        <f t="shared" si="24"/>
        <v>0</v>
      </c>
      <c r="J80" s="4">
        <f t="shared" si="25"/>
        <v>0</v>
      </c>
      <c r="K80" s="4">
        <f>SUM(Sheet1!AU88:AX88)</f>
        <v>0</v>
      </c>
      <c r="L80" s="4">
        <f>SUM(Sheet1!AU88,Sheet1!AW88)</f>
        <v>0</v>
      </c>
      <c r="M80" s="4">
        <f>SUM(Sheet1!LX88:MC88,Sheet1!MV88:NA88)</f>
        <v>0</v>
      </c>
      <c r="N80" s="4">
        <f>SUM(Sheet1!ME88,Sheet1!MG88,Sheet1!MI88,Sheet1!MK88,Sheet1!MM88,Sheet1!MO88,Sheet1!MQ88,Sheet1!MS88,Sheet1!MU88,Sheet1!NC88,Sheet1!NE88,Sheet1!NG88,Sheet1!NI88,Sheet1!NK88,Sheet1!NM88,Sheet1!NO88,Sheet1!NQ88,Sheet1!NS88)</f>
        <v>0</v>
      </c>
      <c r="O80" s="4">
        <f>SUM(Sheet1!MD88,Sheet1!MF88,Sheet1!MH88,Sheet1!MJ88,Sheet1!ML88,Sheet1!MN88,Sheet1!MP88,Sheet1!MR88,Sheet1!MT88,Sheet1!NB88,Sheet1!ND88,Sheet1!NF88,Sheet1!NH88,Sheet1!NJ88,Sheet1!NL88,Sheet1!NN88,Sheet1!NP88,Sheet1!NR88)</f>
        <v>1</v>
      </c>
      <c r="P80" s="4">
        <f>SUM(Sheet1!LX88:MC88)</f>
        <v>0</v>
      </c>
      <c r="Q80" s="4">
        <f>SUM(Sheet1!ME88,Sheet1!MG88,Sheet1!MI88,Sheet1!MK88,Sheet1!MM88,Sheet1!MO88,Sheet1!MQ88,Sheet1!MS88,Sheet1!MU88)</f>
        <v>0</v>
      </c>
      <c r="R80" s="4">
        <f>SUM(Sheet1!MD88,Sheet1!MF88,Sheet1!MH88,Sheet1!MJ88,Sheet1!ML88,Sheet1!MN88,Sheet1!MP88,Sheet1!MR88,Sheet1!MT88)</f>
        <v>0</v>
      </c>
      <c r="S80" s="4">
        <f t="shared" si="26"/>
        <v>1</v>
      </c>
      <c r="T80" s="4">
        <f t="shared" si="27"/>
        <v>0</v>
      </c>
      <c r="U80" s="4">
        <f>SUM(Sheet1!KA88:KB88,Sheet1!KD88:KE88,Sheet1!KG88:KH88,Sheet1!KJ88:KK88)</f>
        <v>27</v>
      </c>
      <c r="V80" s="4">
        <f>SUM(Sheet1!KA88,Sheet1!KD88,Sheet1!KG88,Sheet1!KJ88)</f>
        <v>0</v>
      </c>
      <c r="W80" s="4">
        <f>SUM(Sheet1!BC88:BT88)</f>
        <v>0</v>
      </c>
      <c r="X80" s="4">
        <f>SUM(Sheet1!BC88,Sheet1!BE88,Sheet1!BG88,Sheet1!BI88,Sheet1!BK88,Sheet1!BM88,Sheet1!BO88,Sheet1!BQ88,Sheet1!BS88)</f>
        <v>0</v>
      </c>
      <c r="Y80" s="4">
        <f>SUM(Sheet1!BU88:CF88)</f>
        <v>2</v>
      </c>
      <c r="Z80" s="4">
        <f>SUM(Sheet1!CI88:CJ88,Sheet1!CM88:CN88,Sheet1!CQ88:CR88,Sheet1!CU88:CV88,Sheet1!CY88:CZ88,Sheet1!DC88:DD88)</f>
        <v>17</v>
      </c>
      <c r="AA80" s="4">
        <f>SUM(Sheet1!CG88:CH88,Sheet1!CK88:CL88,Sheet1!CO88:CP88,Sheet1!CS88:CT88,Sheet1!CW88:CX88,Sheet1!DA88:DB88)</f>
        <v>24</v>
      </c>
      <c r="AB80" s="4">
        <f>SUM(Sheet1!BU88,Sheet1!BW88,Sheet1!BY88,Sheet1!CA88,Sheet1!CC88,Sheet1!CE88)</f>
        <v>0</v>
      </c>
      <c r="AC80" s="4">
        <f>SUM(Sheet1!CI88,Sheet1!CM88,Sheet1!CQ88,Sheet1!CU88,Sheet1!CY88,Sheet1!DC88)</f>
        <v>0</v>
      </c>
      <c r="AD80" s="4">
        <f>SUM(Sheet1!CG88,Sheet1!CK88,Sheet1!CO88,Sheet1!CS88,Sheet1!CW88,Sheet1!DA88)</f>
        <v>0</v>
      </c>
      <c r="AE80" s="4">
        <f t="shared" si="28"/>
        <v>43</v>
      </c>
      <c r="AF80" s="4">
        <f t="shared" si="29"/>
        <v>0</v>
      </c>
      <c r="AG80" s="4">
        <f>SUM(Sheet1!DI88:DT88)</f>
        <v>0</v>
      </c>
      <c r="AH80" s="4">
        <f>SUM(Sheet1!DG88:DH88,Sheet1!DW88:DX88,Sheet1!EA88:EB88,Sheet1!EE88:EF88,Sheet1!EI88:EJ88,Sheet1!EM88:EN88,Sheet1!EQ88:ER88)</f>
        <v>24</v>
      </c>
      <c r="AI80" s="4">
        <f>SUM(Sheet1!DU88:DV88,Sheet1!DY88:DZ88,Sheet1!EC88:ED88,Sheet1!EG88:EH88,Sheet1!EK88:EL88,Sheet1!EO88:EP88)</f>
        <v>82</v>
      </c>
      <c r="AJ80" s="4">
        <f>SUM(Sheet1!DI88,Sheet1!DK88,Sheet1!DM88,Sheet1!DO88,Sheet1!DQ88,Sheet1!DS88)</f>
        <v>0</v>
      </c>
      <c r="AK80" s="4">
        <f>SUM(Sheet1!DG88,Sheet1!DW88,Sheet1!EA88,Sheet1!EE88,Sheet1!EI88,Sheet1!EM88,Sheet1!EQ88)</f>
        <v>0</v>
      </c>
      <c r="AL80" s="4">
        <f>SUM(Sheet1!DU88,Sheet1!DY88,Sheet1!EC88,Sheet1!EG88,Sheet1!EK88,Sheet1!EO88)</f>
        <v>1</v>
      </c>
      <c r="AM80" s="4">
        <f t="shared" si="30"/>
        <v>106</v>
      </c>
      <c r="AN80" s="4">
        <f t="shared" si="31"/>
        <v>1</v>
      </c>
      <c r="AO80" s="4">
        <f>SUM(Sheet1!ES88:FD88)</f>
        <v>2</v>
      </c>
      <c r="AP80" s="4">
        <f>SUM(Sheet1!FG88:FH88,Sheet1!FK88:FL88,Sheet1!FO88:FP88,Sheet1!FS88:FT88,Sheet1!FW88:FX88,Sheet1!GA88:GB88)</f>
        <v>20</v>
      </c>
      <c r="AQ80" s="4">
        <f>SUM(Sheet1!FE88:FF88,Sheet1!FI88:FJ88,Sheet1!FM88:FN88,Sheet1!FQ88:FR88,Sheet1!FU88:FV88,Sheet1!FY88:FZ88)</f>
        <v>17</v>
      </c>
      <c r="AR80" s="4">
        <f>SUM(Sheet1!ES88,Sheet1!EU88,Sheet1!EW88,Sheet1!EY88,Sheet1!FA88,Sheet1!FC88)</f>
        <v>0</v>
      </c>
      <c r="AS80" s="4">
        <f>SUM(Sheet1!FG88,Sheet1!FK88,Sheet1!FO88,Sheet1!FS88,Sheet1!FW88,Sheet1!GA88)</f>
        <v>0</v>
      </c>
      <c r="AT80" s="4">
        <f>SUM(Sheet1!FY88,Sheet1!FU88,Sheet1!FQ88,Sheet1!FM88,Sheet1!FI88,Sheet1!FE88)</f>
        <v>1</v>
      </c>
      <c r="AU80" s="4">
        <f t="shared" si="32"/>
        <v>39</v>
      </c>
      <c r="AV80" s="4">
        <f t="shared" si="33"/>
        <v>1</v>
      </c>
      <c r="AW80" s="4">
        <f>SUM(Sheet1!IN88:IS88,Sheet1!JG88:JL88)</f>
        <v>0</v>
      </c>
      <c r="AX80" s="4">
        <f>SUM(Sheet1!IU88,Sheet1!IW88,Sheet1!IY88,Sheet1!JA88,Sheet1!JC88,Sheet1!JE88,Sheet1!IM88,Sheet1!JF88,Sheet1!JN88,Sheet1!JP88,Sheet1!JR88,Sheet1!JT88,Sheet1!JV88,Sheet1!JX88)</f>
        <v>0</v>
      </c>
      <c r="AY80" s="4">
        <f>SUM(Sheet1!JW88,Sheet1!JU88,Sheet1!JS88,Sheet1!JQ88,Sheet1!JO88,Sheet1!JM88,Sheet1!JD88,Sheet1!JB88,Sheet1!IZ88,Sheet1!IX88,Sheet1!IV88,Sheet1!IT88)</f>
        <v>0</v>
      </c>
      <c r="AZ80" s="4">
        <f>SUM(Sheet1!IN88:IS88)</f>
        <v>0</v>
      </c>
      <c r="BA80" s="4">
        <f>SUM(Sheet1!IM88,Sheet1!IU88,Sheet1!IW88,Sheet1!IY88,Sheet1!JA88,Sheet1!JC88,Sheet1!JE88)</f>
        <v>0</v>
      </c>
      <c r="BB80" s="4">
        <f>SUM(Sheet1!IT88,Sheet1!IV88,Sheet1!IX88,Sheet1!IZ88,Sheet1!JB88,Sheet1!JD88)</f>
        <v>0</v>
      </c>
      <c r="BC80" s="4">
        <f t="shared" si="34"/>
        <v>0</v>
      </c>
      <c r="BD80" s="4">
        <f t="shared" si="35"/>
        <v>0</v>
      </c>
      <c r="BE80" s="4">
        <f>SUM(Sheet1!OV88,Sheet1!PH88)</f>
        <v>0</v>
      </c>
      <c r="BF80" s="4">
        <f>SUM(Sheet1!OW88:OX88,Sheet1!PI88:PJ88)</f>
        <v>0</v>
      </c>
      <c r="BG80" s="4">
        <f>SUM(Sheet1!OY88,Sheet1!PK88)</f>
        <v>0</v>
      </c>
      <c r="BH80" s="4">
        <f>SUM(Sheet1!PL88:PS88,Sheet1!PV88:PW88)</f>
        <v>1</v>
      </c>
      <c r="BI80" s="4">
        <f>SUM(Sheet1!PT88:PU88,Sheet1!OZ88:PG88)</f>
        <v>1</v>
      </c>
      <c r="BJ80" s="4">
        <f>SUM(Sheet1!OT88)</f>
        <v>0</v>
      </c>
      <c r="BK80" s="4">
        <f>SUM(Sheet1!OU88)</f>
        <v>0</v>
      </c>
      <c r="BL80" s="4">
        <f>SUM(Sheet1!PY88,Sheet1!QK88)</f>
        <v>0</v>
      </c>
      <c r="BM80" s="4">
        <f>SUM(Sheet1!PZ88:QA88,Sheet1!QL88:QM88)</f>
        <v>8</v>
      </c>
      <c r="BN80" s="4">
        <f>SUM(Sheet1!QB88,Sheet1!QN88)</f>
        <v>0</v>
      </c>
      <c r="BO80" s="4">
        <f>SUM(Sheet1!QO88:QV88,Sheet1!QY88:QZ88)</f>
        <v>29</v>
      </c>
      <c r="BP80" s="4">
        <f>SUM(Sheet1!QC88:QJ88,Sheet1!QW88:QX88)</f>
        <v>69</v>
      </c>
      <c r="BQ80" s="4">
        <f>SUM(Sheet1!NT88)</f>
        <v>1</v>
      </c>
      <c r="BR80" s="4">
        <f>Sheet1!KR88</f>
        <v>0</v>
      </c>
      <c r="BS80" s="4">
        <f>Sheet1!KS88</f>
        <v>0</v>
      </c>
      <c r="BT80" s="4">
        <f>Sheet1!KU88</f>
        <v>0</v>
      </c>
      <c r="BU80" s="4">
        <f>Sheet1!KV88</f>
        <v>0</v>
      </c>
      <c r="BV80" s="4">
        <f>Sheet1!ZU88</f>
        <v>0</v>
      </c>
      <c r="BW80" s="4">
        <f>Sheet1!ZV88</f>
        <v>0</v>
      </c>
      <c r="BX80" s="4">
        <f>SUM(Sheet1!XI88:XJ88)</f>
        <v>2</v>
      </c>
      <c r="BY80" s="4">
        <f>SUM(Sheet1!YO88:YP88)</f>
        <v>0</v>
      </c>
      <c r="BZ80" s="70" t="str">
        <f>IFERROR(SUM(Sheet1!XM88:XN88)/SUM(Sheet1!YA88:YB88),"")</f>
        <v/>
      </c>
      <c r="CA80" s="70">
        <f>IFERROR(SUM(Sheet1!XO88:XP88,Sheet1!XQ88,Sheet1!XV88)/SUM(Sheet1!YC88:YD88,Sheet1!YE88,Sheet1!YJ88),"")</f>
        <v>0.5</v>
      </c>
      <c r="CB80" s="70">
        <f>IFERROR(SUM(Sheet1!XR88:XU88,Sheet1!XW88:XZ88)/SUM(Sheet1!YF88:YI88,Sheet1!YK88:YN88),"")</f>
        <v>0.6</v>
      </c>
      <c r="CC80" s="72">
        <f>SUM(Sheet1!YW88)</f>
        <v>1</v>
      </c>
      <c r="CD80" s="72">
        <f>Sheet1!YU88</f>
        <v>0</v>
      </c>
      <c r="CE80" s="72">
        <f>Sheet1!YV88</f>
        <v>4</v>
      </c>
      <c r="CF80" s="70">
        <f>IFERROR(Sheet1!YW88/Sheet1!ZB88,"")</f>
        <v>0.5</v>
      </c>
      <c r="CG80" s="70" t="str">
        <f>IFERROR(Sheet1!YU88/Sheet1!YZ88,"")</f>
        <v/>
      </c>
      <c r="CH80" s="70">
        <f>IFERROR(Sheet1!YV88/Sheet1!ZA88,"")</f>
        <v>0.5714285714285714</v>
      </c>
      <c r="CI80" s="72">
        <f>Sheet1!ZC88</f>
        <v>63</v>
      </c>
      <c r="CJ80" s="72">
        <f>Sheet1!ZD88</f>
        <v>0</v>
      </c>
      <c r="CK80" s="72">
        <f>Sheet1!ZE88</f>
        <v>15</v>
      </c>
      <c r="CL80" s="70">
        <f>IFERROR(Sheet1!ZK88/Sheet1!ZH88,"")</f>
        <v>1</v>
      </c>
      <c r="CM80" s="70">
        <f>IFERROR(Sheet1!ZJ88/Sheet1!ZG88,"")</f>
        <v>0</v>
      </c>
      <c r="CN80" s="70">
        <f>IFERROR((Sheet1!ZI88-Sheet1!ZK88)/(Sheet1!ZF88-Sheet1!ZH88),"")</f>
        <v>0.5</v>
      </c>
      <c r="CO80" s="70" t="str">
        <f>IFERROR(Sheet1!ZQ88/Sheet1!ZN88,"")</f>
        <v/>
      </c>
      <c r="CP80" s="70" t="str">
        <f>IFERROR(Sheet1!ZT88/Sheet1!ZN88,"")</f>
        <v/>
      </c>
      <c r="CQ80" s="70" t="str">
        <f>IFERROR(Sheet1!ZP88/Sheet1!ZM88,"")</f>
        <v/>
      </c>
      <c r="CR80" s="70" t="str">
        <f>IFERROR(Sheet1!ZS88/Sheet1!ZM88,"")</f>
        <v/>
      </c>
      <c r="CS80" s="70">
        <f>IFERROR((Sheet1!ZO88-Sheet1!ZQ88)/(Sheet1!ZL88-Sheet1!ZN88),"")</f>
        <v>1</v>
      </c>
      <c r="CT80" s="70">
        <f>IFERROR((Sheet1!ZR88-Sheet1!ZT88)/(Sheet1!ZL88-Sheet1!ZN88),"")</f>
        <v>1</v>
      </c>
    </row>
    <row r="81" spans="1:98" x14ac:dyDescent="0.2">
      <c r="A81" s="4" t="str">
        <f>SUBSTITUTE(TRIM(LEFT(SUBSTITUTE(Sheet1!A89,"/",REPT(" ",255)),255)),"Ã©","é")</f>
        <v>Maganja da Costa</v>
      </c>
      <c r="B81" s="4" t="str">
        <f>SUBSTITUTE(SUBSTITUTE(TRIM(RIGHT(SUBSTITUTE(Sheet1!A89,"/",REPT(" ",255)),255)),"Ã©","é"),"Ã¡","á")</f>
        <v>CS Namurumo</v>
      </c>
      <c r="C81" s="4">
        <f>SUM(Sheet1!G89:R89)</f>
        <v>0</v>
      </c>
      <c r="D81" s="4">
        <f>SUM(Sheet1!U89:V89,Sheet1!Y89:Z89,Sheet1!AC89:AD89,Sheet1!AG89:AH89,Sheet1!AK89:AL89,Sheet1!AO89:AP89)</f>
        <v>0</v>
      </c>
      <c r="E81" s="4">
        <f>SUM(Sheet1!S89:T89,Sheet1!W89:X89,Sheet1!AA89:AB89,Sheet1!AE89:AF89,Sheet1!AI89:AJ89,Sheet1!AM89:AN89)</f>
        <v>0</v>
      </c>
      <c r="F81" s="4">
        <f>SUM(Sheet1!G89,Sheet1!I89,Sheet1!K89,Sheet1!M89,Sheet1!O89,Sheet1!Q89)</f>
        <v>0</v>
      </c>
      <c r="G81" s="4">
        <f>SUM(Sheet1!U89,Sheet1!Y89,Sheet1!AC89,Sheet1!AG89,Sheet1!AK89,Sheet1!AO89)</f>
        <v>0</v>
      </c>
      <c r="H81" s="4">
        <f>SUM(Sheet1!S89,Sheet1!W89,Sheet1!AA89,Sheet1!AE89,Sheet1!AI89,Sheet1!AM89)</f>
        <v>0</v>
      </c>
      <c r="I81" s="4">
        <f t="shared" si="24"/>
        <v>0</v>
      </c>
      <c r="J81" s="4">
        <f t="shared" si="25"/>
        <v>0</v>
      </c>
      <c r="K81" s="4">
        <f>SUM(Sheet1!AU89:AX89)</f>
        <v>4</v>
      </c>
      <c r="L81" s="4">
        <f>SUM(Sheet1!AU89,Sheet1!AW89)</f>
        <v>0</v>
      </c>
      <c r="M81" s="4">
        <f>SUM(Sheet1!LX89:MC89,Sheet1!MV89:NA89)</f>
        <v>0</v>
      </c>
      <c r="N81" s="4">
        <f>SUM(Sheet1!ME89,Sheet1!MG89,Sheet1!MI89,Sheet1!MK89,Sheet1!MM89,Sheet1!MO89,Sheet1!MQ89,Sheet1!MS89,Sheet1!MU89,Sheet1!NC89,Sheet1!NE89,Sheet1!NG89,Sheet1!NI89,Sheet1!NK89,Sheet1!NM89,Sheet1!NO89,Sheet1!NQ89,Sheet1!NS89)</f>
        <v>0</v>
      </c>
      <c r="O81" s="4">
        <f>SUM(Sheet1!MD89,Sheet1!MF89,Sheet1!MH89,Sheet1!MJ89,Sheet1!ML89,Sheet1!MN89,Sheet1!MP89,Sheet1!MR89,Sheet1!MT89,Sheet1!NB89,Sheet1!ND89,Sheet1!NF89,Sheet1!NH89,Sheet1!NJ89,Sheet1!NL89,Sheet1!NN89,Sheet1!NP89,Sheet1!NR89)</f>
        <v>0</v>
      </c>
      <c r="P81" s="4">
        <f>SUM(Sheet1!LX89:MC89)</f>
        <v>0</v>
      </c>
      <c r="Q81" s="4">
        <f>SUM(Sheet1!ME89,Sheet1!MG89,Sheet1!MI89,Sheet1!MK89,Sheet1!MM89,Sheet1!MO89,Sheet1!MQ89,Sheet1!MS89,Sheet1!MU89)</f>
        <v>0</v>
      </c>
      <c r="R81" s="4">
        <f>SUM(Sheet1!MD89,Sheet1!MF89,Sheet1!MH89,Sheet1!MJ89,Sheet1!ML89,Sheet1!MN89,Sheet1!MP89,Sheet1!MR89,Sheet1!MT89)</f>
        <v>0</v>
      </c>
      <c r="S81" s="4">
        <f t="shared" si="26"/>
        <v>0</v>
      </c>
      <c r="T81" s="4">
        <f t="shared" si="27"/>
        <v>0</v>
      </c>
      <c r="U81" s="4">
        <f>SUM(Sheet1!KA89:KB89,Sheet1!KD89:KE89,Sheet1!KG89:KH89,Sheet1!KJ89:KK89)</f>
        <v>0</v>
      </c>
      <c r="V81" s="4">
        <f>SUM(Sheet1!KA89,Sheet1!KD89,Sheet1!KG89,Sheet1!KJ89)</f>
        <v>0</v>
      </c>
      <c r="W81" s="4">
        <f>SUM(Sheet1!BC89:BT89)</f>
        <v>0</v>
      </c>
      <c r="X81" s="4">
        <f>SUM(Sheet1!BC89,Sheet1!BE89,Sheet1!BG89,Sheet1!BI89,Sheet1!BK89,Sheet1!BM89,Sheet1!BO89,Sheet1!BQ89,Sheet1!BS89)</f>
        <v>0</v>
      </c>
      <c r="Y81" s="4">
        <f>SUM(Sheet1!BU89:CF89)</f>
        <v>5</v>
      </c>
      <c r="Z81" s="4">
        <f>SUM(Sheet1!CI89:CJ89,Sheet1!CM89:CN89,Sheet1!CQ89:CR89,Sheet1!CU89:CV89,Sheet1!CY89:CZ89,Sheet1!DC89:DD89)</f>
        <v>45</v>
      </c>
      <c r="AA81" s="4">
        <f>SUM(Sheet1!CG89:CH89,Sheet1!CK89:CL89,Sheet1!CO89:CP89,Sheet1!CS89:CT89,Sheet1!CW89:CX89,Sheet1!DA89:DB89)</f>
        <v>126</v>
      </c>
      <c r="AB81" s="4">
        <f>SUM(Sheet1!BU89,Sheet1!BW89,Sheet1!BY89,Sheet1!CA89,Sheet1!CC89,Sheet1!CE89)</f>
        <v>0</v>
      </c>
      <c r="AC81" s="4">
        <f>SUM(Sheet1!CI89,Sheet1!CM89,Sheet1!CQ89,Sheet1!CU89,Sheet1!CY89,Sheet1!DC89)</f>
        <v>6</v>
      </c>
      <c r="AD81" s="4">
        <f>SUM(Sheet1!CG89,Sheet1!CK89,Sheet1!CO89,Sheet1!CS89,Sheet1!CW89,Sheet1!DA89)</f>
        <v>17</v>
      </c>
      <c r="AE81" s="4">
        <f t="shared" si="28"/>
        <v>176</v>
      </c>
      <c r="AF81" s="4">
        <f t="shared" si="29"/>
        <v>23</v>
      </c>
      <c r="AG81" s="4">
        <f>SUM(Sheet1!DI89:DT89)</f>
        <v>0</v>
      </c>
      <c r="AH81" s="4">
        <f>SUM(Sheet1!DG89:DH89,Sheet1!DW89:DX89,Sheet1!EA89:EB89,Sheet1!EE89:EF89,Sheet1!EI89:EJ89,Sheet1!EM89:EN89,Sheet1!EQ89:ER89)</f>
        <v>2</v>
      </c>
      <c r="AI81" s="4">
        <f>SUM(Sheet1!DU89:DV89,Sheet1!DY89:DZ89,Sheet1!EC89:ED89,Sheet1!EG89:EH89,Sheet1!EK89:EL89,Sheet1!EO89:EP89)</f>
        <v>37</v>
      </c>
      <c r="AJ81" s="4">
        <f>SUM(Sheet1!DI89,Sheet1!DK89,Sheet1!DM89,Sheet1!DO89,Sheet1!DQ89,Sheet1!DS89)</f>
        <v>0</v>
      </c>
      <c r="AK81" s="4">
        <f>SUM(Sheet1!DG89,Sheet1!DW89,Sheet1!EA89,Sheet1!EE89,Sheet1!EI89,Sheet1!EM89,Sheet1!EQ89)</f>
        <v>1</v>
      </c>
      <c r="AL81" s="4">
        <f>SUM(Sheet1!DU89,Sheet1!DY89,Sheet1!EC89,Sheet1!EG89,Sheet1!EK89,Sheet1!EO89)</f>
        <v>1</v>
      </c>
      <c r="AM81" s="4">
        <f t="shared" si="30"/>
        <v>39</v>
      </c>
      <c r="AN81" s="4">
        <f t="shared" si="31"/>
        <v>2</v>
      </c>
      <c r="AO81" s="4">
        <f>SUM(Sheet1!ES89:FD89)</f>
        <v>5</v>
      </c>
      <c r="AP81" s="4">
        <f>SUM(Sheet1!FG89:FH89,Sheet1!FK89:FL89,Sheet1!FO89:FP89,Sheet1!FS89:FT89,Sheet1!FW89:FX89,Sheet1!GA89:GB89)</f>
        <v>22</v>
      </c>
      <c r="AQ81" s="4">
        <f>SUM(Sheet1!FE89:FF89,Sheet1!FI89:FJ89,Sheet1!FM89:FN89,Sheet1!FQ89:FR89,Sheet1!FU89:FV89,Sheet1!FY89:FZ89)</f>
        <v>80</v>
      </c>
      <c r="AR81" s="4">
        <f>SUM(Sheet1!ES89,Sheet1!EU89,Sheet1!EW89,Sheet1!EY89,Sheet1!FA89,Sheet1!FC89)</f>
        <v>1</v>
      </c>
      <c r="AS81" s="4">
        <f>SUM(Sheet1!FG89,Sheet1!FK89,Sheet1!FO89,Sheet1!FS89,Sheet1!FW89,Sheet1!GA89)</f>
        <v>0</v>
      </c>
      <c r="AT81" s="4">
        <f>SUM(Sheet1!FY89,Sheet1!FU89,Sheet1!FQ89,Sheet1!FM89,Sheet1!FI89,Sheet1!FE89)</f>
        <v>8</v>
      </c>
      <c r="AU81" s="4">
        <f t="shared" si="32"/>
        <v>107</v>
      </c>
      <c r="AV81" s="4">
        <f t="shared" si="33"/>
        <v>9</v>
      </c>
      <c r="AW81" s="4">
        <f>SUM(Sheet1!IN89:IS89,Sheet1!JG89:JL89)</f>
        <v>0</v>
      </c>
      <c r="AX81" s="4">
        <f>SUM(Sheet1!IU89,Sheet1!IW89,Sheet1!IY89,Sheet1!JA89,Sheet1!JC89,Sheet1!JE89,Sheet1!IM89,Sheet1!JF89,Sheet1!JN89,Sheet1!JP89,Sheet1!JR89,Sheet1!JT89,Sheet1!JV89,Sheet1!JX89)</f>
        <v>0</v>
      </c>
      <c r="AY81" s="4">
        <f>SUM(Sheet1!JW89,Sheet1!JU89,Sheet1!JS89,Sheet1!JQ89,Sheet1!JO89,Sheet1!JM89,Sheet1!JD89,Sheet1!JB89,Sheet1!IZ89,Sheet1!IX89,Sheet1!IV89,Sheet1!IT89)</f>
        <v>0</v>
      </c>
      <c r="AZ81" s="4">
        <f>SUM(Sheet1!IN89:IS89)</f>
        <v>0</v>
      </c>
      <c r="BA81" s="4">
        <f>SUM(Sheet1!IM89,Sheet1!IU89,Sheet1!IW89,Sheet1!IY89,Sheet1!JA89,Sheet1!JC89,Sheet1!JE89)</f>
        <v>0</v>
      </c>
      <c r="BB81" s="4">
        <f>SUM(Sheet1!IT89,Sheet1!IV89,Sheet1!IX89,Sheet1!IZ89,Sheet1!JB89,Sheet1!JD89)</f>
        <v>0</v>
      </c>
      <c r="BC81" s="4">
        <f t="shared" si="34"/>
        <v>0</v>
      </c>
      <c r="BD81" s="4">
        <f t="shared" si="35"/>
        <v>0</v>
      </c>
      <c r="BE81" s="4">
        <f>SUM(Sheet1!OV89,Sheet1!PH89)</f>
        <v>0</v>
      </c>
      <c r="BF81" s="4">
        <f>SUM(Sheet1!OW89:OX89,Sheet1!PI89:PJ89)</f>
        <v>0</v>
      </c>
      <c r="BG81" s="4">
        <f>SUM(Sheet1!OY89,Sheet1!PK89)</f>
        <v>0</v>
      </c>
      <c r="BH81" s="4">
        <f>SUM(Sheet1!PL89:PS89,Sheet1!PV89:PW89)</f>
        <v>9</v>
      </c>
      <c r="BI81" s="4">
        <f>SUM(Sheet1!PT89:PU89,Sheet1!OZ89:PG89)</f>
        <v>20</v>
      </c>
      <c r="BJ81" s="4">
        <f>SUM(Sheet1!OT89)</f>
        <v>0</v>
      </c>
      <c r="BK81" s="4">
        <f>SUM(Sheet1!OU89)</f>
        <v>0</v>
      </c>
      <c r="BL81" s="4">
        <f>SUM(Sheet1!PY89,Sheet1!QK89)</f>
        <v>0</v>
      </c>
      <c r="BM81" s="4">
        <f>SUM(Sheet1!PZ89:QA89,Sheet1!QL89:QM89)</f>
        <v>0</v>
      </c>
      <c r="BN81" s="4">
        <f>SUM(Sheet1!QB89,Sheet1!QN89)</f>
        <v>0</v>
      </c>
      <c r="BO81" s="4">
        <f>SUM(Sheet1!QO89:QV89,Sheet1!QY89:QZ89)</f>
        <v>150</v>
      </c>
      <c r="BP81" s="4">
        <f>SUM(Sheet1!QC89:QJ89,Sheet1!QW89:QX89)</f>
        <v>278</v>
      </c>
      <c r="BQ81" s="4">
        <f>SUM(Sheet1!NT89)</f>
        <v>1</v>
      </c>
      <c r="BR81" s="4">
        <f>Sheet1!KR89</f>
        <v>0</v>
      </c>
      <c r="BS81" s="4">
        <f>Sheet1!KS89</f>
        <v>0</v>
      </c>
      <c r="BT81" s="4">
        <f>Sheet1!KU89</f>
        <v>0</v>
      </c>
      <c r="BU81" s="4">
        <f>Sheet1!KV89</f>
        <v>0</v>
      </c>
      <c r="BV81" s="4">
        <f>Sheet1!ZU89</f>
        <v>0</v>
      </c>
      <c r="BW81" s="4">
        <f>Sheet1!ZV89</f>
        <v>0</v>
      </c>
      <c r="BX81" s="4">
        <f>SUM(Sheet1!XI89:XJ89)</f>
        <v>29</v>
      </c>
      <c r="BY81" s="4">
        <f>SUM(Sheet1!YO89:YP89)</f>
        <v>0</v>
      </c>
      <c r="BZ81" s="70" t="str">
        <f>IFERROR(SUM(Sheet1!XM89:XN89)/SUM(Sheet1!YA89:YB89),"")</f>
        <v/>
      </c>
      <c r="CA81" s="70" t="str">
        <f>IFERROR(SUM(Sheet1!XO89:XP89,Sheet1!XQ89,Sheet1!XV89)/SUM(Sheet1!YC89:YD89,Sheet1!YE89,Sheet1!YJ89),"")</f>
        <v/>
      </c>
      <c r="CB81" s="70" t="str">
        <f>IFERROR(SUM(Sheet1!XR89:XU89,Sheet1!XW89:XZ89)/SUM(Sheet1!YF89:YI89,Sheet1!YK89:YN89),"")</f>
        <v/>
      </c>
      <c r="CC81" s="72">
        <f>SUM(Sheet1!YW89)</f>
        <v>0</v>
      </c>
      <c r="CD81" s="72">
        <f>Sheet1!YU89</f>
        <v>0</v>
      </c>
      <c r="CE81" s="72">
        <f>Sheet1!YV89</f>
        <v>0</v>
      </c>
      <c r="CF81" s="70" t="str">
        <f>IFERROR(Sheet1!YW89/Sheet1!ZB89,"")</f>
        <v/>
      </c>
      <c r="CG81" s="70" t="str">
        <f>IFERROR(Sheet1!YU89/Sheet1!YZ89,"")</f>
        <v/>
      </c>
      <c r="CH81" s="70" t="str">
        <f>IFERROR(Sheet1!YV89/Sheet1!ZA89,"")</f>
        <v/>
      </c>
      <c r="CI81" s="72">
        <f>Sheet1!ZC89</f>
        <v>0</v>
      </c>
      <c r="CJ81" s="72">
        <f>Sheet1!ZD89</f>
        <v>0</v>
      </c>
      <c r="CK81" s="72">
        <f>Sheet1!ZE89</f>
        <v>0</v>
      </c>
      <c r="CL81" s="70" t="str">
        <f>IFERROR(Sheet1!ZK89/Sheet1!ZH89,"")</f>
        <v/>
      </c>
      <c r="CM81" s="70" t="str">
        <f>IFERROR(Sheet1!ZJ89/Sheet1!ZG89,"")</f>
        <v/>
      </c>
      <c r="CN81" s="70" t="str">
        <f>IFERROR((Sheet1!ZI89-Sheet1!ZK89)/(Sheet1!ZF89-Sheet1!ZH89),"")</f>
        <v/>
      </c>
      <c r="CO81" s="70" t="str">
        <f>IFERROR(Sheet1!ZQ89/Sheet1!ZN89,"")</f>
        <v/>
      </c>
      <c r="CP81" s="70" t="str">
        <f>IFERROR(Sheet1!ZT89/Sheet1!ZN89,"")</f>
        <v/>
      </c>
      <c r="CQ81" s="70" t="str">
        <f>IFERROR(Sheet1!ZP89/Sheet1!ZM89,"")</f>
        <v/>
      </c>
      <c r="CR81" s="70" t="str">
        <f>IFERROR(Sheet1!ZS89/Sheet1!ZM89,"")</f>
        <v/>
      </c>
      <c r="CS81" s="70" t="str">
        <f>IFERROR((Sheet1!ZO89-Sheet1!ZQ89)/(Sheet1!ZL89-Sheet1!ZN89),"")</f>
        <v/>
      </c>
      <c r="CT81" s="70" t="str">
        <f>IFERROR((Sheet1!ZR89-Sheet1!ZT89)/(Sheet1!ZL89-Sheet1!ZN89),"")</f>
        <v/>
      </c>
    </row>
    <row r="82" spans="1:98" x14ac:dyDescent="0.2">
      <c r="A82" s="4" t="str">
        <f>SUBSTITUTE(TRIM(LEFT(SUBSTITUTE(Sheet1!A90,"/",REPT(" ",255)),255)),"Ã©","é")</f>
        <v>Maganja da Costa</v>
      </c>
      <c r="B82" s="4" t="str">
        <f>SUBSTITUTE(SUBSTITUTE(TRIM(RIGHT(SUBSTITUTE(Sheet1!A90,"/",REPT(" ",255)),255)),"Ã©","é"),"Ã¡","á")</f>
        <v>CS Nante</v>
      </c>
      <c r="C82" s="4">
        <f>SUM(Sheet1!G90:R90)</f>
        <v>0</v>
      </c>
      <c r="D82" s="4">
        <f>SUM(Sheet1!U90:V90,Sheet1!Y90:Z90,Sheet1!AC90:AD90,Sheet1!AG90:AH90,Sheet1!AK90:AL90,Sheet1!AO90:AP90)</f>
        <v>2</v>
      </c>
      <c r="E82" s="4">
        <f>SUM(Sheet1!S90:T90,Sheet1!W90:X90,Sheet1!AA90:AB90,Sheet1!AE90:AF90,Sheet1!AI90:AJ90,Sheet1!AM90:AN90)</f>
        <v>4</v>
      </c>
      <c r="F82" s="4">
        <f>SUM(Sheet1!G90,Sheet1!I90,Sheet1!K90,Sheet1!M90,Sheet1!O90,Sheet1!Q90)</f>
        <v>0</v>
      </c>
      <c r="G82" s="4">
        <f>SUM(Sheet1!U90,Sheet1!Y90,Sheet1!AC90,Sheet1!AG90,Sheet1!AK90,Sheet1!AO90)</f>
        <v>0</v>
      </c>
      <c r="H82" s="4">
        <f>SUM(Sheet1!S90,Sheet1!W90,Sheet1!AA90,Sheet1!AE90,Sheet1!AI90,Sheet1!AM90)</f>
        <v>1</v>
      </c>
      <c r="I82" s="4">
        <f t="shared" si="24"/>
        <v>6</v>
      </c>
      <c r="J82" s="4">
        <f t="shared" si="25"/>
        <v>1</v>
      </c>
      <c r="K82" s="4">
        <f>SUM(Sheet1!AU90:AX90)</f>
        <v>28</v>
      </c>
      <c r="L82" s="4">
        <f>SUM(Sheet1!AU90,Sheet1!AW90)</f>
        <v>1</v>
      </c>
      <c r="M82" s="4">
        <f>SUM(Sheet1!LX90:MC90,Sheet1!MV90:NA90)</f>
        <v>0</v>
      </c>
      <c r="N82" s="4">
        <f>SUM(Sheet1!ME90,Sheet1!MG90,Sheet1!MI90,Sheet1!MK90,Sheet1!MM90,Sheet1!MO90,Sheet1!MQ90,Sheet1!MS90,Sheet1!MU90,Sheet1!NC90,Sheet1!NE90,Sheet1!NG90,Sheet1!NI90,Sheet1!NK90,Sheet1!NM90,Sheet1!NO90,Sheet1!NQ90,Sheet1!NS90)</f>
        <v>4</v>
      </c>
      <c r="O82" s="4">
        <f>SUM(Sheet1!MD90,Sheet1!MF90,Sheet1!MH90,Sheet1!MJ90,Sheet1!ML90,Sheet1!MN90,Sheet1!MP90,Sheet1!MR90,Sheet1!MT90,Sheet1!NB90,Sheet1!ND90,Sheet1!NF90,Sheet1!NH90,Sheet1!NJ90,Sheet1!NL90,Sheet1!NN90,Sheet1!NP90,Sheet1!NR90)</f>
        <v>1</v>
      </c>
      <c r="P82" s="4">
        <f>SUM(Sheet1!LX90:MC90)</f>
        <v>0</v>
      </c>
      <c r="Q82" s="4">
        <f>SUM(Sheet1!ME90,Sheet1!MG90,Sheet1!MI90,Sheet1!MK90,Sheet1!MM90,Sheet1!MO90,Sheet1!MQ90,Sheet1!MS90,Sheet1!MU90)</f>
        <v>0</v>
      </c>
      <c r="R82" s="4">
        <f>SUM(Sheet1!MD90,Sheet1!MF90,Sheet1!MH90,Sheet1!MJ90,Sheet1!ML90,Sheet1!MN90,Sheet1!MP90,Sheet1!MR90,Sheet1!MT90)</f>
        <v>0</v>
      </c>
      <c r="S82" s="4">
        <f t="shared" si="26"/>
        <v>5</v>
      </c>
      <c r="T82" s="4">
        <f t="shared" si="27"/>
        <v>0</v>
      </c>
      <c r="U82" s="4">
        <f>SUM(Sheet1!KA90:KB90,Sheet1!KD90:KE90,Sheet1!KG90:KH90,Sheet1!KJ90:KK90)</f>
        <v>126</v>
      </c>
      <c r="V82" s="4">
        <f>SUM(Sheet1!KA90,Sheet1!KD90,Sheet1!KG90,Sheet1!KJ90)</f>
        <v>7</v>
      </c>
      <c r="W82" s="4">
        <f>SUM(Sheet1!BC90:BT90)</f>
        <v>10</v>
      </c>
      <c r="X82" s="4">
        <f>SUM(Sheet1!BC90,Sheet1!BE90,Sheet1!BG90,Sheet1!BI90,Sheet1!BK90,Sheet1!BM90,Sheet1!BO90,Sheet1!BQ90,Sheet1!BS90)</f>
        <v>0</v>
      </c>
      <c r="Y82" s="4">
        <f>SUM(Sheet1!BU90:CF90)</f>
        <v>4</v>
      </c>
      <c r="Z82" s="4">
        <f>SUM(Sheet1!CI90:CJ90,Sheet1!CM90:CN90,Sheet1!CQ90:CR90,Sheet1!CU90:CV90,Sheet1!CY90:CZ90,Sheet1!DC90:DD90)</f>
        <v>87</v>
      </c>
      <c r="AA82" s="4">
        <f>SUM(Sheet1!CG90:CH90,Sheet1!CK90:CL90,Sheet1!CO90:CP90,Sheet1!CS90:CT90,Sheet1!CW90:CX90,Sheet1!DA90:DB90)</f>
        <v>214</v>
      </c>
      <c r="AB82" s="4">
        <f>SUM(Sheet1!BU90,Sheet1!BW90,Sheet1!BY90,Sheet1!CA90,Sheet1!CC90,Sheet1!CE90)</f>
        <v>0</v>
      </c>
      <c r="AC82" s="4">
        <f>SUM(Sheet1!CI90,Sheet1!CM90,Sheet1!CQ90,Sheet1!CU90,Sheet1!CY90,Sheet1!DC90)</f>
        <v>14</v>
      </c>
      <c r="AD82" s="4">
        <f>SUM(Sheet1!CG90,Sheet1!CK90,Sheet1!CO90,Sheet1!CS90,Sheet1!CW90,Sheet1!DA90)</f>
        <v>14</v>
      </c>
      <c r="AE82" s="4">
        <f t="shared" si="28"/>
        <v>305</v>
      </c>
      <c r="AF82" s="4">
        <f t="shared" si="29"/>
        <v>28</v>
      </c>
      <c r="AG82" s="4">
        <f>SUM(Sheet1!DI90:DT90)</f>
        <v>0</v>
      </c>
      <c r="AH82" s="4">
        <f>SUM(Sheet1!DG90:DH90,Sheet1!DW90:DX90,Sheet1!EA90:EB90,Sheet1!EE90:EF90,Sheet1!EI90:EJ90,Sheet1!EM90:EN90,Sheet1!EQ90:ER90)</f>
        <v>82</v>
      </c>
      <c r="AI82" s="4">
        <f>SUM(Sheet1!DU90:DV90,Sheet1!DY90:DZ90,Sheet1!EC90:ED90,Sheet1!EG90:EH90,Sheet1!EK90:EL90,Sheet1!EO90:EP90)</f>
        <v>340</v>
      </c>
      <c r="AJ82" s="4">
        <f>SUM(Sheet1!DI90,Sheet1!DK90,Sheet1!DM90,Sheet1!DO90,Sheet1!DQ90,Sheet1!DS90)</f>
        <v>0</v>
      </c>
      <c r="AK82" s="4">
        <f>SUM(Sheet1!DG90,Sheet1!DW90,Sheet1!EA90,Sheet1!EE90,Sheet1!EI90,Sheet1!EM90,Sheet1!EQ90)</f>
        <v>3</v>
      </c>
      <c r="AL82" s="4">
        <f>SUM(Sheet1!DU90,Sheet1!DY90,Sheet1!EC90,Sheet1!EG90,Sheet1!EK90,Sheet1!EO90)</f>
        <v>0</v>
      </c>
      <c r="AM82" s="4">
        <f t="shared" si="30"/>
        <v>422</v>
      </c>
      <c r="AN82" s="4">
        <f t="shared" si="31"/>
        <v>3</v>
      </c>
      <c r="AO82" s="4">
        <f>SUM(Sheet1!ES90:FD90)</f>
        <v>0</v>
      </c>
      <c r="AP82" s="4">
        <f>SUM(Sheet1!FG90:FH90,Sheet1!FK90:FL90,Sheet1!FO90:FP90,Sheet1!FS90:FT90,Sheet1!FW90:FX90,Sheet1!GA90:GB90)</f>
        <v>81</v>
      </c>
      <c r="AQ82" s="4">
        <f>SUM(Sheet1!FE90:FF90,Sheet1!FI90:FJ90,Sheet1!FM90:FN90,Sheet1!FQ90:FR90,Sheet1!FU90:FV90,Sheet1!FY90:FZ90)</f>
        <v>80</v>
      </c>
      <c r="AR82" s="4">
        <f>SUM(Sheet1!ES90,Sheet1!EU90,Sheet1!EW90,Sheet1!EY90,Sheet1!FA90,Sheet1!FC90)</f>
        <v>0</v>
      </c>
      <c r="AS82" s="4">
        <f>SUM(Sheet1!FG90,Sheet1!FK90,Sheet1!FO90,Sheet1!FS90,Sheet1!FW90,Sheet1!GA90)</f>
        <v>5</v>
      </c>
      <c r="AT82" s="4">
        <f>SUM(Sheet1!FY90,Sheet1!FU90,Sheet1!FQ90,Sheet1!FM90,Sheet1!FI90,Sheet1!FE90)</f>
        <v>5</v>
      </c>
      <c r="AU82" s="4">
        <f t="shared" si="32"/>
        <v>161</v>
      </c>
      <c r="AV82" s="4">
        <f t="shared" si="33"/>
        <v>10</v>
      </c>
      <c r="AW82" s="4">
        <f>SUM(Sheet1!IN90:IS90,Sheet1!JG90:JL90)</f>
        <v>15</v>
      </c>
      <c r="AX82" s="4">
        <f>SUM(Sheet1!IU90,Sheet1!IW90,Sheet1!IY90,Sheet1!JA90,Sheet1!JC90,Sheet1!JE90,Sheet1!IM90,Sheet1!JF90,Sheet1!JN90,Sheet1!JP90,Sheet1!JR90,Sheet1!JT90,Sheet1!JV90,Sheet1!JX90)</f>
        <v>7</v>
      </c>
      <c r="AY82" s="4">
        <f>SUM(Sheet1!JW90,Sheet1!JU90,Sheet1!JS90,Sheet1!JQ90,Sheet1!JO90,Sheet1!JM90,Sheet1!JD90,Sheet1!JB90,Sheet1!IZ90,Sheet1!IX90,Sheet1!IV90,Sheet1!IT90)</f>
        <v>1</v>
      </c>
      <c r="AZ82" s="4">
        <f>SUM(Sheet1!IN90:IS90)</f>
        <v>0</v>
      </c>
      <c r="BA82" s="4">
        <f>SUM(Sheet1!IM90,Sheet1!IU90,Sheet1!IW90,Sheet1!IY90,Sheet1!JA90,Sheet1!JC90,Sheet1!JE90)</f>
        <v>2</v>
      </c>
      <c r="BB82" s="4">
        <f>SUM(Sheet1!IT90,Sheet1!IV90,Sheet1!IX90,Sheet1!IZ90,Sheet1!JB90,Sheet1!JD90)</f>
        <v>1</v>
      </c>
      <c r="BC82" s="4">
        <f t="shared" si="34"/>
        <v>23</v>
      </c>
      <c r="BD82" s="4">
        <f t="shared" si="35"/>
        <v>3</v>
      </c>
      <c r="BE82" s="4">
        <f>SUM(Sheet1!OV90,Sheet1!PH90)</f>
        <v>0</v>
      </c>
      <c r="BF82" s="4">
        <f>SUM(Sheet1!OW90:OX90,Sheet1!PI90:PJ90)</f>
        <v>3</v>
      </c>
      <c r="BG82" s="4">
        <f>SUM(Sheet1!OY90,Sheet1!PK90)</f>
        <v>0</v>
      </c>
      <c r="BH82" s="4">
        <f>SUM(Sheet1!PL90:PS90,Sheet1!PV90:PW90)</f>
        <v>28</v>
      </c>
      <c r="BI82" s="4">
        <f>SUM(Sheet1!PT90:PU90,Sheet1!OZ90:PG90)</f>
        <v>27</v>
      </c>
      <c r="BJ82" s="4">
        <f>SUM(Sheet1!OT90)</f>
        <v>8</v>
      </c>
      <c r="BK82" s="4">
        <f>SUM(Sheet1!OU90)</f>
        <v>1</v>
      </c>
      <c r="BL82" s="4">
        <f>SUM(Sheet1!PY90,Sheet1!QK90)</f>
        <v>16</v>
      </c>
      <c r="BM82" s="4">
        <f>SUM(Sheet1!PZ90:QA90,Sheet1!QL90:QM90)</f>
        <v>87</v>
      </c>
      <c r="BN82" s="4">
        <f>SUM(Sheet1!QB90,Sheet1!QN90)</f>
        <v>7</v>
      </c>
      <c r="BO82" s="4">
        <f>SUM(Sheet1!QO90:QV90,Sheet1!QY90:QZ90)</f>
        <v>368</v>
      </c>
      <c r="BP82" s="4">
        <f>SUM(Sheet1!QC90:QJ90,Sheet1!QW90:QX90)</f>
        <v>1190</v>
      </c>
      <c r="BQ82" s="4">
        <f>SUM(Sheet1!NT90)</f>
        <v>21</v>
      </c>
      <c r="BR82" s="4">
        <f>Sheet1!KR90</f>
        <v>15</v>
      </c>
      <c r="BS82" s="4">
        <f>Sheet1!KS90</f>
        <v>2</v>
      </c>
      <c r="BT82" s="4">
        <f>Sheet1!KU90</f>
        <v>1</v>
      </c>
      <c r="BU82" s="4">
        <f>Sheet1!KV90</f>
        <v>2</v>
      </c>
      <c r="BV82" s="4">
        <f>Sheet1!ZU90</f>
        <v>4</v>
      </c>
      <c r="BW82" s="4">
        <f>Sheet1!ZV90</f>
        <v>1</v>
      </c>
      <c r="BX82" s="4">
        <f>SUM(Sheet1!XI90:XJ90)</f>
        <v>56</v>
      </c>
      <c r="BY82" s="4">
        <f>SUM(Sheet1!YO90:YP90)</f>
        <v>15</v>
      </c>
      <c r="BZ82" s="70">
        <f>IFERROR(SUM(Sheet1!XM90:XN90)/SUM(Sheet1!YA90:YB90),"")</f>
        <v>1</v>
      </c>
      <c r="CA82" s="70">
        <f>IFERROR(SUM(Sheet1!XO90:XP90,Sheet1!XQ90,Sheet1!XV90)/SUM(Sheet1!YC90:YD90,Sheet1!YE90,Sheet1!YJ90),"")</f>
        <v>0.33333333333333331</v>
      </c>
      <c r="CB82" s="70">
        <f>IFERROR(SUM(Sheet1!XR90:XU90,Sheet1!XW90:XZ90)/SUM(Sheet1!YF90:YI90,Sheet1!YK90:YN90),"")</f>
        <v>0.52173913043478259</v>
      </c>
      <c r="CC82" s="72">
        <f>SUM(Sheet1!YW90)</f>
        <v>7</v>
      </c>
      <c r="CD82" s="72">
        <f>Sheet1!YU90</f>
        <v>2</v>
      </c>
      <c r="CE82" s="72">
        <f>Sheet1!YV90</f>
        <v>40</v>
      </c>
      <c r="CF82" s="70">
        <f>IFERROR(Sheet1!YW90/Sheet1!ZB90,"")</f>
        <v>0.5</v>
      </c>
      <c r="CG82" s="70">
        <f>IFERROR(Sheet1!YU90/Sheet1!YZ90,"")</f>
        <v>0.5</v>
      </c>
      <c r="CH82" s="70">
        <f>IFERROR(Sheet1!YV90/Sheet1!ZA90,"")</f>
        <v>0.68965517241379315</v>
      </c>
      <c r="CI82" s="72">
        <f>Sheet1!ZC90</f>
        <v>854</v>
      </c>
      <c r="CJ82" s="72">
        <f>Sheet1!ZD90</f>
        <v>53</v>
      </c>
      <c r="CK82" s="72">
        <f>Sheet1!ZE90</f>
        <v>192</v>
      </c>
      <c r="CL82" s="70">
        <f>IFERROR(Sheet1!ZK90/Sheet1!ZH90,"")</f>
        <v>0.66666666666666663</v>
      </c>
      <c r="CM82" s="70">
        <f>IFERROR(Sheet1!ZJ90/Sheet1!ZG90,"")</f>
        <v>0.6</v>
      </c>
      <c r="CN82" s="70">
        <f>IFERROR((Sheet1!ZI90-Sheet1!ZK90)/(Sheet1!ZF90-Sheet1!ZH90),"")</f>
        <v>0.37142857142857144</v>
      </c>
      <c r="CO82" s="70">
        <f>IFERROR(Sheet1!ZQ90/Sheet1!ZN90,"")</f>
        <v>0.42857142857142855</v>
      </c>
      <c r="CP82" s="70">
        <f>IFERROR(Sheet1!ZT90/Sheet1!ZN90,"")</f>
        <v>0.14285714285714285</v>
      </c>
      <c r="CQ82" s="70">
        <f>IFERROR(Sheet1!ZP90/Sheet1!ZM90,"")</f>
        <v>0.77777777777777779</v>
      </c>
      <c r="CR82" s="70">
        <f>IFERROR(Sheet1!ZS90/Sheet1!ZM90,"")</f>
        <v>0.55555555555555558</v>
      </c>
      <c r="CS82" s="70">
        <f>IFERROR((Sheet1!ZO90-Sheet1!ZQ90)/(Sheet1!ZL90-Sheet1!ZN90),"")</f>
        <v>0.47826086956521741</v>
      </c>
      <c r="CT82" s="70">
        <f>IFERROR((Sheet1!ZR90-Sheet1!ZT90)/(Sheet1!ZL90-Sheet1!ZN90),"")</f>
        <v>0.43478260869565216</v>
      </c>
    </row>
    <row r="83" spans="1:98" x14ac:dyDescent="0.2">
      <c r="A83" s="4" t="str">
        <f>SUBSTITUTE(TRIM(LEFT(SUBSTITUTE(Sheet1!A91,"/",REPT(" ",255)),255)),"Ã©","é")</f>
        <v>Maganja da Costa</v>
      </c>
      <c r="B83" s="4" t="str">
        <f>SUBSTITUTE(SUBSTITUTE(TRIM(RIGHT(SUBSTITUTE(Sheet1!A91,"/",REPT(" ",255)),255)),"Ã©","é"),"Ã¡","á")</f>
        <v>CS Vila Valdez</v>
      </c>
      <c r="C83" s="4">
        <f>SUM(Sheet1!G91:R91)</f>
        <v>0</v>
      </c>
      <c r="D83" s="4">
        <f>SUM(Sheet1!U91:V91,Sheet1!Y91:Z91,Sheet1!AC91:AD91,Sheet1!AG91:AH91,Sheet1!AK91:AL91,Sheet1!AO91:AP91)</f>
        <v>0</v>
      </c>
      <c r="E83" s="4">
        <f>SUM(Sheet1!S91:T91,Sheet1!W91:X91,Sheet1!AA91:AB91,Sheet1!AE91:AF91,Sheet1!AI91:AJ91,Sheet1!AM91:AN91)</f>
        <v>0</v>
      </c>
      <c r="F83" s="4">
        <f>SUM(Sheet1!G91,Sheet1!I91,Sheet1!K91,Sheet1!M91,Sheet1!O91,Sheet1!Q91)</f>
        <v>0</v>
      </c>
      <c r="G83" s="4">
        <f>SUM(Sheet1!U91,Sheet1!Y91,Sheet1!AC91,Sheet1!AG91,Sheet1!AK91,Sheet1!AO91)</f>
        <v>0</v>
      </c>
      <c r="H83" s="4">
        <f>SUM(Sheet1!S91,Sheet1!W91,Sheet1!AA91,Sheet1!AE91,Sheet1!AI91,Sheet1!AM91)</f>
        <v>0</v>
      </c>
      <c r="I83" s="4">
        <f t="shared" si="24"/>
        <v>0</v>
      </c>
      <c r="J83" s="4">
        <f t="shared" si="25"/>
        <v>0</v>
      </c>
      <c r="K83" s="4">
        <f>SUM(Sheet1!AU91:AX91)</f>
        <v>8</v>
      </c>
      <c r="L83" s="4">
        <f>SUM(Sheet1!AU91,Sheet1!AW91)</f>
        <v>0</v>
      </c>
      <c r="M83" s="4">
        <f>SUM(Sheet1!LX91:MC91,Sheet1!MV91:NA91)</f>
        <v>0</v>
      </c>
      <c r="N83" s="4">
        <f>SUM(Sheet1!ME91,Sheet1!MG91,Sheet1!MI91,Sheet1!MK91,Sheet1!MM91,Sheet1!MO91,Sheet1!MQ91,Sheet1!MS91,Sheet1!MU91,Sheet1!NC91,Sheet1!NE91,Sheet1!NG91,Sheet1!NI91,Sheet1!NK91,Sheet1!NM91,Sheet1!NO91,Sheet1!NQ91,Sheet1!NS91)</f>
        <v>1</v>
      </c>
      <c r="O83" s="4">
        <f>SUM(Sheet1!MD91,Sheet1!MF91,Sheet1!MH91,Sheet1!MJ91,Sheet1!ML91,Sheet1!MN91,Sheet1!MP91,Sheet1!MR91,Sheet1!MT91,Sheet1!NB91,Sheet1!ND91,Sheet1!NF91,Sheet1!NH91,Sheet1!NJ91,Sheet1!NL91,Sheet1!NN91,Sheet1!NP91,Sheet1!NR91)</f>
        <v>0</v>
      </c>
      <c r="P83" s="4">
        <f>SUM(Sheet1!LX91:MC91)</f>
        <v>0</v>
      </c>
      <c r="Q83" s="4">
        <f>SUM(Sheet1!ME91,Sheet1!MG91,Sheet1!MI91,Sheet1!MK91,Sheet1!MM91,Sheet1!MO91,Sheet1!MQ91,Sheet1!MS91,Sheet1!MU91)</f>
        <v>0</v>
      </c>
      <c r="R83" s="4">
        <f>SUM(Sheet1!MD91,Sheet1!MF91,Sheet1!MH91,Sheet1!MJ91,Sheet1!ML91,Sheet1!MN91,Sheet1!MP91,Sheet1!MR91,Sheet1!MT91)</f>
        <v>0</v>
      </c>
      <c r="S83" s="4">
        <f t="shared" si="26"/>
        <v>1</v>
      </c>
      <c r="T83" s="4">
        <f t="shared" si="27"/>
        <v>0</v>
      </c>
      <c r="U83" s="4">
        <f>SUM(Sheet1!KA91:KB91,Sheet1!KD91:KE91,Sheet1!KG91:KH91,Sheet1!KJ91:KK91)</f>
        <v>0</v>
      </c>
      <c r="V83" s="4">
        <f>SUM(Sheet1!KA91,Sheet1!KD91,Sheet1!KG91,Sheet1!KJ91)</f>
        <v>0</v>
      </c>
      <c r="W83" s="4">
        <f>SUM(Sheet1!BC91:BT91)</f>
        <v>0</v>
      </c>
      <c r="X83" s="4">
        <f>SUM(Sheet1!BC91,Sheet1!BE91,Sheet1!BG91,Sheet1!BI91,Sheet1!BK91,Sheet1!BM91,Sheet1!BO91,Sheet1!BQ91,Sheet1!BS91)</f>
        <v>0</v>
      </c>
      <c r="Y83" s="4">
        <f>SUM(Sheet1!BU91:CF91)</f>
        <v>5</v>
      </c>
      <c r="Z83" s="4">
        <f>SUM(Sheet1!CI91:CJ91,Sheet1!CM91:CN91,Sheet1!CQ91:CR91,Sheet1!CU91:CV91,Sheet1!CY91:CZ91,Sheet1!DC91:DD91)</f>
        <v>32</v>
      </c>
      <c r="AA83" s="4">
        <f>SUM(Sheet1!CG91:CH91,Sheet1!CK91:CL91,Sheet1!CO91:CP91,Sheet1!CS91:CT91,Sheet1!CW91:CX91,Sheet1!DA91:DB91)</f>
        <v>87</v>
      </c>
      <c r="AB83" s="4">
        <f>SUM(Sheet1!BU91,Sheet1!BW91,Sheet1!BY91,Sheet1!CA91,Sheet1!CC91,Sheet1!CE91)</f>
        <v>0</v>
      </c>
      <c r="AC83" s="4">
        <f>SUM(Sheet1!CI91,Sheet1!CM91,Sheet1!CQ91,Sheet1!CU91,Sheet1!CY91,Sheet1!DC91)</f>
        <v>7</v>
      </c>
      <c r="AD83" s="4">
        <f>SUM(Sheet1!CG91,Sheet1!CK91,Sheet1!CO91,Sheet1!CS91,Sheet1!CW91,Sheet1!DA91)</f>
        <v>8</v>
      </c>
      <c r="AE83" s="4">
        <f t="shared" si="28"/>
        <v>124</v>
      </c>
      <c r="AF83" s="4">
        <f t="shared" si="29"/>
        <v>15</v>
      </c>
      <c r="AG83" s="4">
        <f>SUM(Sheet1!DI91:DT91)</f>
        <v>0</v>
      </c>
      <c r="AH83" s="4">
        <f>SUM(Sheet1!DG91:DH91,Sheet1!DW91:DX91,Sheet1!EA91:EB91,Sheet1!EE91:EF91,Sheet1!EI91:EJ91,Sheet1!EM91:EN91,Sheet1!EQ91:ER91)</f>
        <v>0</v>
      </c>
      <c r="AI83" s="4">
        <f>SUM(Sheet1!DU91:DV91,Sheet1!DY91:DZ91,Sheet1!EC91:ED91,Sheet1!EG91:EH91,Sheet1!EK91:EL91,Sheet1!EO91:EP91)</f>
        <v>26</v>
      </c>
      <c r="AJ83" s="4">
        <f>SUM(Sheet1!DI91,Sheet1!DK91,Sheet1!DM91,Sheet1!DO91,Sheet1!DQ91,Sheet1!DS91)</f>
        <v>0</v>
      </c>
      <c r="AK83" s="4">
        <f>SUM(Sheet1!DG91,Sheet1!DW91,Sheet1!EA91,Sheet1!EE91,Sheet1!EI91,Sheet1!EM91,Sheet1!EQ91)</f>
        <v>0</v>
      </c>
      <c r="AL83" s="4">
        <f>SUM(Sheet1!DU91,Sheet1!DY91,Sheet1!EC91,Sheet1!EG91,Sheet1!EK91,Sheet1!EO91)</f>
        <v>0</v>
      </c>
      <c r="AM83" s="4">
        <f t="shared" si="30"/>
        <v>26</v>
      </c>
      <c r="AN83" s="4">
        <f t="shared" si="31"/>
        <v>0</v>
      </c>
      <c r="AO83" s="4">
        <f>SUM(Sheet1!ES91:FD91)</f>
        <v>4</v>
      </c>
      <c r="AP83" s="4">
        <f>SUM(Sheet1!FG91:FH91,Sheet1!FK91:FL91,Sheet1!FO91:FP91,Sheet1!FS91:FT91,Sheet1!FW91:FX91,Sheet1!GA91:GB91)</f>
        <v>33</v>
      </c>
      <c r="AQ83" s="4">
        <f>SUM(Sheet1!FE91:FF91,Sheet1!FI91:FJ91,Sheet1!FM91:FN91,Sheet1!FQ91:FR91,Sheet1!FU91:FV91,Sheet1!FY91:FZ91)</f>
        <v>65</v>
      </c>
      <c r="AR83" s="4">
        <f>SUM(Sheet1!ES91,Sheet1!EU91,Sheet1!EW91,Sheet1!EY91,Sheet1!FA91,Sheet1!FC91)</f>
        <v>0</v>
      </c>
      <c r="AS83" s="4">
        <f>SUM(Sheet1!FG91,Sheet1!FK91,Sheet1!FO91,Sheet1!FS91,Sheet1!FW91,Sheet1!GA91)</f>
        <v>2</v>
      </c>
      <c r="AT83" s="4">
        <f>SUM(Sheet1!FY91,Sheet1!FU91,Sheet1!FQ91,Sheet1!FM91,Sheet1!FI91,Sheet1!FE91)</f>
        <v>5</v>
      </c>
      <c r="AU83" s="4">
        <f t="shared" si="32"/>
        <v>102</v>
      </c>
      <c r="AV83" s="4">
        <f t="shared" si="33"/>
        <v>7</v>
      </c>
      <c r="AW83" s="4">
        <f>SUM(Sheet1!IN91:IS91,Sheet1!JG91:JL91)</f>
        <v>0</v>
      </c>
      <c r="AX83" s="4">
        <f>SUM(Sheet1!IU91,Sheet1!IW91,Sheet1!IY91,Sheet1!JA91,Sheet1!JC91,Sheet1!JE91,Sheet1!IM91,Sheet1!JF91,Sheet1!JN91,Sheet1!JP91,Sheet1!JR91,Sheet1!JT91,Sheet1!JV91,Sheet1!JX91)</f>
        <v>0</v>
      </c>
      <c r="AY83" s="4">
        <f>SUM(Sheet1!JW91,Sheet1!JU91,Sheet1!JS91,Sheet1!JQ91,Sheet1!JO91,Sheet1!JM91,Sheet1!JD91,Sheet1!JB91,Sheet1!IZ91,Sheet1!IX91,Sheet1!IV91,Sheet1!IT91)</f>
        <v>1</v>
      </c>
      <c r="AZ83" s="4">
        <f>SUM(Sheet1!IN91:IS91)</f>
        <v>0</v>
      </c>
      <c r="BA83" s="4">
        <f>SUM(Sheet1!IM91,Sheet1!IU91,Sheet1!IW91,Sheet1!IY91,Sheet1!JA91,Sheet1!JC91,Sheet1!JE91)</f>
        <v>0</v>
      </c>
      <c r="BB83" s="4">
        <f>SUM(Sheet1!IT91,Sheet1!IV91,Sheet1!IX91,Sheet1!IZ91,Sheet1!JB91,Sheet1!JD91)</f>
        <v>1</v>
      </c>
      <c r="BC83" s="4">
        <f t="shared" si="34"/>
        <v>1</v>
      </c>
      <c r="BD83" s="4">
        <f t="shared" si="35"/>
        <v>1</v>
      </c>
      <c r="BE83" s="4">
        <f>SUM(Sheet1!OV91,Sheet1!PH91)</f>
        <v>0</v>
      </c>
      <c r="BF83" s="4">
        <f>SUM(Sheet1!OW91:OX91,Sheet1!PI91:PJ91)</f>
        <v>0</v>
      </c>
      <c r="BG83" s="4">
        <f>SUM(Sheet1!OY91,Sheet1!PK91)</f>
        <v>0</v>
      </c>
      <c r="BH83" s="4">
        <f>SUM(Sheet1!PL91:PS91,Sheet1!PV91:PW91)</f>
        <v>9</v>
      </c>
      <c r="BI83" s="4">
        <f>SUM(Sheet1!PT91:PU91,Sheet1!OZ91:PG91)</f>
        <v>20</v>
      </c>
      <c r="BJ83" s="4">
        <f>SUM(Sheet1!OT91)</f>
        <v>0</v>
      </c>
      <c r="BK83" s="4">
        <f>SUM(Sheet1!OU91)</f>
        <v>0</v>
      </c>
      <c r="BL83" s="4">
        <f>SUM(Sheet1!PY91,Sheet1!QK91)</f>
        <v>0</v>
      </c>
      <c r="BM83" s="4">
        <f>SUM(Sheet1!PZ91:QA91,Sheet1!QL91:QM91)</f>
        <v>0</v>
      </c>
      <c r="BN83" s="4">
        <f>SUM(Sheet1!QB91,Sheet1!QN91)</f>
        <v>0</v>
      </c>
      <c r="BO83" s="4">
        <f>SUM(Sheet1!QO91:QV91,Sheet1!QY91:QZ91)</f>
        <v>150</v>
      </c>
      <c r="BP83" s="4">
        <f>SUM(Sheet1!QC91:QJ91,Sheet1!QW91:QX91)</f>
        <v>278</v>
      </c>
      <c r="BQ83" s="4">
        <f>SUM(Sheet1!NT91)</f>
        <v>3</v>
      </c>
      <c r="BR83" s="4">
        <f>Sheet1!KR91</f>
        <v>0</v>
      </c>
      <c r="BS83" s="4">
        <f>Sheet1!KS91</f>
        <v>0</v>
      </c>
      <c r="BT83" s="4">
        <f>Sheet1!KU91</f>
        <v>0</v>
      </c>
      <c r="BU83" s="4">
        <f>Sheet1!KV91</f>
        <v>0</v>
      </c>
      <c r="BV83" s="4">
        <f>Sheet1!ZU91</f>
        <v>0</v>
      </c>
      <c r="BW83" s="4">
        <f>Sheet1!ZV91</f>
        <v>0</v>
      </c>
      <c r="BX83" s="4">
        <f>SUM(Sheet1!XI91:XJ91)</f>
        <v>29</v>
      </c>
      <c r="BY83" s="4">
        <f>SUM(Sheet1!YO91:YP91)</f>
        <v>0</v>
      </c>
      <c r="BZ83" s="70" t="str">
        <f>IFERROR(SUM(Sheet1!XM91:XN91)/SUM(Sheet1!YA91:YB91),"")</f>
        <v/>
      </c>
      <c r="CA83" s="70" t="str">
        <f>IFERROR(SUM(Sheet1!XO91:XP91,Sheet1!XQ91,Sheet1!XV91)/SUM(Sheet1!YC91:YD91,Sheet1!YE91,Sheet1!YJ91),"")</f>
        <v/>
      </c>
      <c r="CB83" s="70" t="str">
        <f>IFERROR(SUM(Sheet1!XR91:XU91,Sheet1!XW91:XZ91)/SUM(Sheet1!YF91:YI91,Sheet1!YK91:YN91),"")</f>
        <v/>
      </c>
      <c r="CC83" s="72">
        <f>SUM(Sheet1!YW91)</f>
        <v>0</v>
      </c>
      <c r="CD83" s="72">
        <f>Sheet1!YU91</f>
        <v>0</v>
      </c>
      <c r="CE83" s="72">
        <f>Sheet1!YV91</f>
        <v>0</v>
      </c>
      <c r="CF83" s="70" t="str">
        <f>IFERROR(Sheet1!YW91/Sheet1!ZB91,"")</f>
        <v/>
      </c>
      <c r="CG83" s="70" t="str">
        <f>IFERROR(Sheet1!YU91/Sheet1!YZ91,"")</f>
        <v/>
      </c>
      <c r="CH83" s="70" t="str">
        <f>IFERROR(Sheet1!YV91/Sheet1!ZA91,"")</f>
        <v/>
      </c>
      <c r="CI83" s="72">
        <f>Sheet1!ZC91</f>
        <v>0</v>
      </c>
      <c r="CJ83" s="72">
        <f>Sheet1!ZD91</f>
        <v>0</v>
      </c>
      <c r="CK83" s="72">
        <f>Sheet1!ZE91</f>
        <v>0</v>
      </c>
      <c r="CL83" s="70" t="str">
        <f>IFERROR(Sheet1!ZK91/Sheet1!ZH91,"")</f>
        <v/>
      </c>
      <c r="CM83" s="70" t="str">
        <f>IFERROR(Sheet1!ZJ91/Sheet1!ZG91,"")</f>
        <v/>
      </c>
      <c r="CN83" s="70" t="str">
        <f>IFERROR((Sheet1!ZI91-Sheet1!ZK91)/(Sheet1!ZF91-Sheet1!ZH91),"")</f>
        <v/>
      </c>
      <c r="CO83" s="70" t="str">
        <f>IFERROR(Sheet1!ZQ91/Sheet1!ZN91,"")</f>
        <v/>
      </c>
      <c r="CP83" s="70" t="str">
        <f>IFERROR(Sheet1!ZT91/Sheet1!ZN91,"")</f>
        <v/>
      </c>
      <c r="CQ83" s="70" t="str">
        <f>IFERROR(Sheet1!ZP91/Sheet1!ZM91,"")</f>
        <v/>
      </c>
      <c r="CR83" s="70" t="str">
        <f>IFERROR(Sheet1!ZS91/Sheet1!ZM91,"")</f>
        <v/>
      </c>
      <c r="CS83" s="70" t="str">
        <f>IFERROR((Sheet1!ZO91-Sheet1!ZQ91)/(Sheet1!ZL91-Sheet1!ZN91),"")</f>
        <v/>
      </c>
      <c r="CT83" s="70" t="str">
        <f>IFERROR((Sheet1!ZR91-Sheet1!ZT91)/(Sheet1!ZL91-Sheet1!ZN91),"")</f>
        <v/>
      </c>
    </row>
    <row r="84" spans="1:98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Carico</v>
      </c>
      <c r="C84" s="4">
        <f>SUM(Sheet1!G92:R92)</f>
        <v>0</v>
      </c>
      <c r="D84" s="4">
        <f>SUM(Sheet1!U92:V92,Sheet1!Y92:Z92,Sheet1!AC92:AD92,Sheet1!AG92:AH92,Sheet1!AK92:AL92,Sheet1!AO92:AP92)</f>
        <v>0</v>
      </c>
      <c r="E84" s="4">
        <f>SUM(Sheet1!S92:T92,Sheet1!W92:X92,Sheet1!AA92:AB92,Sheet1!AE92:AF92,Sheet1!AI92:AJ92,Sheet1!AM92:AN92)</f>
        <v>0</v>
      </c>
      <c r="F84" s="4">
        <f>SUM(Sheet1!G92,Sheet1!I92,Sheet1!K92,Sheet1!M92,Sheet1!O92,Sheet1!Q92)</f>
        <v>0</v>
      </c>
      <c r="G84" s="4">
        <f>SUM(Sheet1!U92,Sheet1!Y92,Sheet1!AC92,Sheet1!AG92,Sheet1!AK92,Sheet1!AO92)</f>
        <v>0</v>
      </c>
      <c r="H84" s="4">
        <f>SUM(Sheet1!S92,Sheet1!W92,Sheet1!AA92,Sheet1!AE92,Sheet1!AI92,Sheet1!AM92)</f>
        <v>0</v>
      </c>
      <c r="I84" s="4">
        <f t="shared" si="24"/>
        <v>0</v>
      </c>
      <c r="J84" s="4">
        <f t="shared" si="25"/>
        <v>0</v>
      </c>
      <c r="K84" s="4">
        <f>SUM(Sheet1!AU92:AX92)</f>
        <v>0</v>
      </c>
      <c r="L84" s="4">
        <f>SUM(Sheet1!AU92,Sheet1!AW92)</f>
        <v>0</v>
      </c>
      <c r="M84" s="4">
        <f>SUM(Sheet1!LX92:MC92,Sheet1!MV92:NA92)</f>
        <v>0</v>
      </c>
      <c r="N84" s="4">
        <f>SUM(Sheet1!ME92,Sheet1!MG92,Sheet1!MI92,Sheet1!MK92,Sheet1!MM92,Sheet1!MO92,Sheet1!MQ92,Sheet1!MS92,Sheet1!MU92,Sheet1!NC92,Sheet1!NE92,Sheet1!NG92,Sheet1!NI92,Sheet1!NK92,Sheet1!NM92,Sheet1!NO92,Sheet1!NQ92,Sheet1!NS92)</f>
        <v>0</v>
      </c>
      <c r="O84" s="4">
        <f>SUM(Sheet1!MD92,Sheet1!MF92,Sheet1!MH92,Sheet1!MJ92,Sheet1!ML92,Sheet1!MN92,Sheet1!MP92,Sheet1!MR92,Sheet1!MT92,Sheet1!NB92,Sheet1!ND92,Sheet1!NF92,Sheet1!NH92,Sheet1!NJ92,Sheet1!NL92,Sheet1!NN92,Sheet1!NP92,Sheet1!NR92)</f>
        <v>1</v>
      </c>
      <c r="P84" s="4">
        <f>SUM(Sheet1!LX92:MC92)</f>
        <v>0</v>
      </c>
      <c r="Q84" s="4">
        <f>SUM(Sheet1!ME92,Sheet1!MG92,Sheet1!MI92,Sheet1!MK92,Sheet1!MM92,Sheet1!MO92,Sheet1!MQ92,Sheet1!MS92,Sheet1!MU92)</f>
        <v>0</v>
      </c>
      <c r="R84" s="4">
        <f>SUM(Sheet1!MD92,Sheet1!MF92,Sheet1!MH92,Sheet1!MJ92,Sheet1!ML92,Sheet1!MN92,Sheet1!MP92,Sheet1!MR92,Sheet1!MT92)</f>
        <v>0</v>
      </c>
      <c r="S84" s="4">
        <f t="shared" si="26"/>
        <v>1</v>
      </c>
      <c r="T84" s="4">
        <f t="shared" si="27"/>
        <v>0</v>
      </c>
      <c r="U84" s="4">
        <f>SUM(Sheet1!KA92:KB92,Sheet1!KD92:KE92,Sheet1!KG92:KH92,Sheet1!KJ92:KK92)</f>
        <v>227</v>
      </c>
      <c r="V84" s="4">
        <f>SUM(Sheet1!KA92,Sheet1!KD92,Sheet1!KG92,Sheet1!KJ92)</f>
        <v>6</v>
      </c>
      <c r="W84" s="4">
        <f>SUM(Sheet1!BC92:BT92)</f>
        <v>20</v>
      </c>
      <c r="X84" s="4">
        <f>SUM(Sheet1!BC92,Sheet1!BE92,Sheet1!BG92,Sheet1!BI92,Sheet1!BK92,Sheet1!BM92,Sheet1!BO92,Sheet1!BQ92,Sheet1!BS92)</f>
        <v>0</v>
      </c>
      <c r="Y84" s="4">
        <f>SUM(Sheet1!BU92:CF92)</f>
        <v>4</v>
      </c>
      <c r="Z84" s="4">
        <f>SUM(Sheet1!CI92:CJ92,Sheet1!CM92:CN92,Sheet1!CQ92:CR92,Sheet1!CU92:CV92,Sheet1!CY92:CZ92,Sheet1!DC92:DD92)</f>
        <v>46</v>
      </c>
      <c r="AA84" s="4">
        <f>SUM(Sheet1!CG92:CH92,Sheet1!CK92:CL92,Sheet1!CO92:CP92,Sheet1!CS92:CT92,Sheet1!CW92:CX92,Sheet1!DA92:DB92)</f>
        <v>51</v>
      </c>
      <c r="AB84" s="4">
        <f>SUM(Sheet1!BU92,Sheet1!BW92,Sheet1!BY92,Sheet1!CA92,Sheet1!CC92,Sheet1!CE92)</f>
        <v>1</v>
      </c>
      <c r="AC84" s="4">
        <f>SUM(Sheet1!CI92,Sheet1!CM92,Sheet1!CQ92,Sheet1!CU92,Sheet1!CY92,Sheet1!DC92)</f>
        <v>3</v>
      </c>
      <c r="AD84" s="4">
        <f>SUM(Sheet1!CG92,Sheet1!CK92,Sheet1!CO92,Sheet1!CS92,Sheet1!CW92,Sheet1!DA92)</f>
        <v>5</v>
      </c>
      <c r="AE84" s="4">
        <f t="shared" si="28"/>
        <v>101</v>
      </c>
      <c r="AF84" s="4">
        <f t="shared" si="29"/>
        <v>9</v>
      </c>
      <c r="AG84" s="4">
        <f>SUM(Sheet1!DI92:DT92)</f>
        <v>0</v>
      </c>
      <c r="AH84" s="4">
        <f>SUM(Sheet1!DG92:DH92,Sheet1!DW92:DX92,Sheet1!EA92:EB92,Sheet1!EE92:EF92,Sheet1!EI92:EJ92,Sheet1!EM92:EN92,Sheet1!EQ92:ER92)</f>
        <v>220</v>
      </c>
      <c r="AI84" s="4">
        <f>SUM(Sheet1!DU92:DV92,Sheet1!DY92:DZ92,Sheet1!EC92:ED92,Sheet1!EG92:EH92,Sheet1!EK92:EL92,Sheet1!EO92:EP92)</f>
        <v>0</v>
      </c>
      <c r="AJ84" s="4">
        <f>SUM(Sheet1!DI92,Sheet1!DK92,Sheet1!DM92,Sheet1!DO92,Sheet1!DQ92,Sheet1!DS92)</f>
        <v>0</v>
      </c>
      <c r="AK84" s="4">
        <f>SUM(Sheet1!DG92,Sheet1!DW92,Sheet1!EA92,Sheet1!EE92,Sheet1!EI92,Sheet1!EM92,Sheet1!EQ92)</f>
        <v>0</v>
      </c>
      <c r="AL84" s="4">
        <f>SUM(Sheet1!DU92,Sheet1!DY92,Sheet1!EC92,Sheet1!EG92,Sheet1!EK92,Sheet1!EO92)</f>
        <v>0</v>
      </c>
      <c r="AM84" s="4">
        <f t="shared" si="30"/>
        <v>220</v>
      </c>
      <c r="AN84" s="4">
        <f t="shared" si="31"/>
        <v>0</v>
      </c>
      <c r="AO84" s="4">
        <f>SUM(Sheet1!ES92:FD92)</f>
        <v>8</v>
      </c>
      <c r="AP84" s="4">
        <f>SUM(Sheet1!FG92:FH92,Sheet1!FK92:FL92,Sheet1!FO92:FP92,Sheet1!FS92:FT92,Sheet1!FW92:FX92,Sheet1!GA92:GB92)</f>
        <v>30</v>
      </c>
      <c r="AQ84" s="4">
        <f>SUM(Sheet1!FE92:FF92,Sheet1!FI92:FJ92,Sheet1!FM92:FN92,Sheet1!FQ92:FR92,Sheet1!FU92:FV92,Sheet1!FY92:FZ92)</f>
        <v>42</v>
      </c>
      <c r="AR84" s="4">
        <f>SUM(Sheet1!ES92,Sheet1!EU92,Sheet1!EW92,Sheet1!EY92,Sheet1!FA92,Sheet1!FC92)</f>
        <v>0</v>
      </c>
      <c r="AS84" s="4">
        <f>SUM(Sheet1!FG92,Sheet1!FK92,Sheet1!FO92,Sheet1!FS92,Sheet1!FW92,Sheet1!GA92)</f>
        <v>1</v>
      </c>
      <c r="AT84" s="4">
        <f>SUM(Sheet1!FY92,Sheet1!FU92,Sheet1!FQ92,Sheet1!FM92,Sheet1!FI92,Sheet1!FE92)</f>
        <v>4</v>
      </c>
      <c r="AU84" s="4">
        <f t="shared" si="32"/>
        <v>80</v>
      </c>
      <c r="AV84" s="4">
        <f t="shared" si="33"/>
        <v>5</v>
      </c>
      <c r="AW84" s="4">
        <f>SUM(Sheet1!IN92:IS92,Sheet1!JG92:JL92)</f>
        <v>0</v>
      </c>
      <c r="AX84" s="4">
        <f>SUM(Sheet1!IU92,Sheet1!IW92,Sheet1!IY92,Sheet1!JA92,Sheet1!JC92,Sheet1!JE92,Sheet1!IM92,Sheet1!JF92,Sheet1!JN92,Sheet1!JP92,Sheet1!JR92,Sheet1!JT92,Sheet1!JV92,Sheet1!JX92)</f>
        <v>10</v>
      </c>
      <c r="AY84" s="4">
        <f>SUM(Sheet1!JW92,Sheet1!JU92,Sheet1!JS92,Sheet1!JQ92,Sheet1!JO92,Sheet1!JM92,Sheet1!JD92,Sheet1!JB92,Sheet1!IZ92,Sheet1!IX92,Sheet1!IV92,Sheet1!IT92)</f>
        <v>0</v>
      </c>
      <c r="AZ84" s="4">
        <f>SUM(Sheet1!IN92:IS92)</f>
        <v>0</v>
      </c>
      <c r="BA84" s="4">
        <f>SUM(Sheet1!IM92,Sheet1!IU92,Sheet1!IW92,Sheet1!IY92,Sheet1!JA92,Sheet1!JC92,Sheet1!JE92)</f>
        <v>7</v>
      </c>
      <c r="BB84" s="4">
        <f>SUM(Sheet1!IT92,Sheet1!IV92,Sheet1!IX92,Sheet1!IZ92,Sheet1!JB92,Sheet1!JD92)</f>
        <v>0</v>
      </c>
      <c r="BC84" s="4">
        <f t="shared" si="34"/>
        <v>10</v>
      </c>
      <c r="BD84" s="4">
        <f t="shared" si="35"/>
        <v>7</v>
      </c>
      <c r="BE84" s="4">
        <f>SUM(Sheet1!OV92,Sheet1!PH92)</f>
        <v>0</v>
      </c>
      <c r="BF84" s="4">
        <f>SUM(Sheet1!OW92:OX92,Sheet1!PI92:PJ92)</f>
        <v>1</v>
      </c>
      <c r="BG84" s="4">
        <f>SUM(Sheet1!OY92,Sheet1!PK92)</f>
        <v>1</v>
      </c>
      <c r="BH84" s="4">
        <f>SUM(Sheet1!PL92:PS92,Sheet1!PV92:PW92)</f>
        <v>10</v>
      </c>
      <c r="BI84" s="4">
        <f>SUM(Sheet1!PT92:PU92,Sheet1!OZ92:PG92)</f>
        <v>14</v>
      </c>
      <c r="BJ84" s="4">
        <f>SUM(Sheet1!OT92)</f>
        <v>5</v>
      </c>
      <c r="BK84" s="4">
        <f>SUM(Sheet1!OU92)</f>
        <v>1</v>
      </c>
      <c r="BL84" s="4">
        <f>SUM(Sheet1!PY92,Sheet1!QK92)</f>
        <v>0</v>
      </c>
      <c r="BM84" s="4">
        <f>SUM(Sheet1!PZ92:QA92,Sheet1!QL92:QM92)</f>
        <v>33</v>
      </c>
      <c r="BN84" s="4">
        <f>SUM(Sheet1!QB92,Sheet1!QN92)</f>
        <v>12</v>
      </c>
      <c r="BO84" s="4">
        <f>SUM(Sheet1!QO92:QV92,Sheet1!QY92:QZ92)</f>
        <v>205</v>
      </c>
      <c r="BP84" s="4">
        <f>SUM(Sheet1!QC92:QJ92,Sheet1!QW92:QX92)</f>
        <v>396</v>
      </c>
      <c r="BQ84" s="4">
        <f>SUM(Sheet1!NT92)</f>
        <v>11</v>
      </c>
      <c r="BR84" s="4">
        <f>Sheet1!KR92</f>
        <v>2</v>
      </c>
      <c r="BS84" s="4">
        <f>Sheet1!KS92</f>
        <v>0</v>
      </c>
      <c r="BT84" s="4">
        <f>Sheet1!KU92</f>
        <v>0</v>
      </c>
      <c r="BU84" s="4">
        <f>Sheet1!KV92</f>
        <v>0</v>
      </c>
      <c r="BV84" s="4">
        <f>Sheet1!ZU92</f>
        <v>2</v>
      </c>
      <c r="BW84" s="4">
        <f>Sheet1!ZV92</f>
        <v>0</v>
      </c>
      <c r="BX84" s="4">
        <f>SUM(Sheet1!XI92:XJ92)</f>
        <v>26</v>
      </c>
      <c r="BY84" s="4">
        <f>SUM(Sheet1!YO92:YP92)</f>
        <v>0</v>
      </c>
      <c r="BZ84" s="70">
        <f>IFERROR(SUM(Sheet1!XM92:XN92)/SUM(Sheet1!YA92:YB92),"")</f>
        <v>1</v>
      </c>
      <c r="CA84" s="70" t="str">
        <f>IFERROR(SUM(Sheet1!XO92:XP92,Sheet1!XQ92,Sheet1!XV92)/SUM(Sheet1!YC92:YD92,Sheet1!YE92,Sheet1!YJ92),"")</f>
        <v/>
      </c>
      <c r="CB84" s="70">
        <f>IFERROR(SUM(Sheet1!XR92:XU92,Sheet1!XW92:XZ92)/SUM(Sheet1!YF92:YI92,Sheet1!YK92:YN92),"")</f>
        <v>0.92307692307692313</v>
      </c>
      <c r="CC84" s="72">
        <f>SUM(Sheet1!YW92)</f>
        <v>4</v>
      </c>
      <c r="CD84" s="72">
        <f>Sheet1!YU92</f>
        <v>0</v>
      </c>
      <c r="CE84" s="72">
        <f>Sheet1!YV92</f>
        <v>21</v>
      </c>
      <c r="CF84" s="70">
        <f>IFERROR(Sheet1!YW92/Sheet1!ZB92,"")</f>
        <v>1</v>
      </c>
      <c r="CG84" s="70">
        <f>IFERROR(Sheet1!YU92/Sheet1!YZ92,"")</f>
        <v>0</v>
      </c>
      <c r="CH84" s="70">
        <f>IFERROR(Sheet1!YV92/Sheet1!ZA92,"")</f>
        <v>0.61764705882352944</v>
      </c>
      <c r="CI84" s="72">
        <f>Sheet1!ZC92</f>
        <v>382</v>
      </c>
      <c r="CJ84" s="72">
        <f>Sheet1!ZD92</f>
        <v>0</v>
      </c>
      <c r="CK84" s="72">
        <f>Sheet1!ZE92</f>
        <v>98</v>
      </c>
      <c r="CL84" s="70">
        <f>IFERROR(Sheet1!ZK92/Sheet1!ZH92,"")</f>
        <v>1</v>
      </c>
      <c r="CM84" s="70">
        <f>IFERROR(Sheet1!ZJ92/Sheet1!ZG92,"")</f>
        <v>0.16666666666666666</v>
      </c>
      <c r="CN84" s="70">
        <f>IFERROR((Sheet1!ZI92-Sheet1!ZK92)/(Sheet1!ZF92-Sheet1!ZH92),"")</f>
        <v>0.3888888888888889</v>
      </c>
      <c r="CO84" s="70" t="str">
        <f>IFERROR(Sheet1!ZQ92/Sheet1!ZN92,"")</f>
        <v/>
      </c>
      <c r="CP84" s="70" t="str">
        <f>IFERROR(Sheet1!ZT92/Sheet1!ZN92,"")</f>
        <v/>
      </c>
      <c r="CQ84" s="70">
        <f>IFERROR(Sheet1!ZP92/Sheet1!ZM92,"")</f>
        <v>0</v>
      </c>
      <c r="CR84" s="70">
        <f>IFERROR(Sheet1!ZS92/Sheet1!ZM92,"")</f>
        <v>0</v>
      </c>
      <c r="CS84" s="70">
        <f>IFERROR((Sheet1!ZO92-Sheet1!ZQ92)/(Sheet1!ZL92-Sheet1!ZN92),"")</f>
        <v>0.3</v>
      </c>
      <c r="CT84" s="70">
        <f>IFERROR((Sheet1!ZR92-Sheet1!ZT92)/(Sheet1!ZL92-Sheet1!ZN92),"")</f>
        <v>0</v>
      </c>
    </row>
    <row r="85" spans="1:98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Chitambo</v>
      </c>
      <c r="C85" s="4">
        <f>SUM(Sheet1!G93:R93)</f>
        <v>0</v>
      </c>
      <c r="D85" s="4">
        <f>SUM(Sheet1!U93:V93,Sheet1!Y93:Z93,Sheet1!AC93:AD93,Sheet1!AG93:AH93,Sheet1!AK93:AL93,Sheet1!AO93:AP93)</f>
        <v>0</v>
      </c>
      <c r="E85" s="4">
        <f>SUM(Sheet1!S93:T93,Sheet1!W93:X93,Sheet1!AA93:AB93,Sheet1!AE93:AF93,Sheet1!AI93:AJ93,Sheet1!AM93:AN93)</f>
        <v>0</v>
      </c>
      <c r="F85" s="4">
        <f>SUM(Sheet1!G93,Sheet1!I93,Sheet1!K93,Sheet1!M93,Sheet1!O93,Sheet1!Q93)</f>
        <v>0</v>
      </c>
      <c r="G85" s="4">
        <f>SUM(Sheet1!U93,Sheet1!Y93,Sheet1!AC93,Sheet1!AG93,Sheet1!AK93,Sheet1!AO93)</f>
        <v>0</v>
      </c>
      <c r="H85" s="4">
        <f>SUM(Sheet1!S93,Sheet1!W93,Sheet1!AA93,Sheet1!AE93,Sheet1!AI93,Sheet1!AM93)</f>
        <v>0</v>
      </c>
      <c r="I85" s="4">
        <f t="shared" si="24"/>
        <v>0</v>
      </c>
      <c r="J85" s="4">
        <f t="shared" si="25"/>
        <v>0</v>
      </c>
      <c r="K85" s="4">
        <f>SUM(Sheet1!AU93:AX93)</f>
        <v>0</v>
      </c>
      <c r="L85" s="4">
        <f>SUM(Sheet1!AU93,Sheet1!AW93)</f>
        <v>0</v>
      </c>
      <c r="M85" s="4">
        <f>SUM(Sheet1!LX93:MC93,Sheet1!MV93:NA93)</f>
        <v>0</v>
      </c>
      <c r="N85" s="4">
        <f>SUM(Sheet1!ME93,Sheet1!MG93,Sheet1!MI93,Sheet1!MK93,Sheet1!MM93,Sheet1!MO93,Sheet1!MQ93,Sheet1!MS93,Sheet1!MU93,Sheet1!NC93,Sheet1!NE93,Sheet1!NG93,Sheet1!NI93,Sheet1!NK93,Sheet1!NM93,Sheet1!NO93,Sheet1!NQ93,Sheet1!NS93)</f>
        <v>1</v>
      </c>
      <c r="O85" s="4">
        <f>SUM(Sheet1!MD93,Sheet1!MF93,Sheet1!MH93,Sheet1!MJ93,Sheet1!ML93,Sheet1!MN93,Sheet1!MP93,Sheet1!MR93,Sheet1!MT93,Sheet1!NB93,Sheet1!ND93,Sheet1!NF93,Sheet1!NH93,Sheet1!NJ93,Sheet1!NL93,Sheet1!NN93,Sheet1!NP93,Sheet1!NR93)</f>
        <v>0</v>
      </c>
      <c r="P85" s="4">
        <f>SUM(Sheet1!LX93:MC93)</f>
        <v>0</v>
      </c>
      <c r="Q85" s="4">
        <f>SUM(Sheet1!ME93,Sheet1!MG93,Sheet1!MI93,Sheet1!MK93,Sheet1!MM93,Sheet1!MO93,Sheet1!MQ93,Sheet1!MS93,Sheet1!MU93)</f>
        <v>0</v>
      </c>
      <c r="R85" s="4">
        <f>SUM(Sheet1!MD93,Sheet1!MF93,Sheet1!MH93,Sheet1!MJ93,Sheet1!ML93,Sheet1!MN93,Sheet1!MP93,Sheet1!MR93,Sheet1!MT93)</f>
        <v>0</v>
      </c>
      <c r="S85" s="4">
        <f t="shared" si="26"/>
        <v>1</v>
      </c>
      <c r="T85" s="4">
        <f t="shared" si="27"/>
        <v>0</v>
      </c>
      <c r="U85" s="4">
        <f>SUM(Sheet1!KA93:KB93,Sheet1!KD93:KE93,Sheet1!KG93:KH93,Sheet1!KJ93:KK93)</f>
        <v>172</v>
      </c>
      <c r="V85" s="4">
        <f>SUM(Sheet1!KA93,Sheet1!KD93,Sheet1!KG93,Sheet1!KJ93)</f>
        <v>3</v>
      </c>
      <c r="W85" s="4">
        <f>SUM(Sheet1!BC93:BT93)</f>
        <v>0</v>
      </c>
      <c r="X85" s="4">
        <f>SUM(Sheet1!BC93,Sheet1!BE93,Sheet1!BG93,Sheet1!BI93,Sheet1!BK93,Sheet1!BM93,Sheet1!BO93,Sheet1!BQ93,Sheet1!BS93)</f>
        <v>0</v>
      </c>
      <c r="Y85" s="4">
        <f>SUM(Sheet1!BU93:CF93)</f>
        <v>3</v>
      </c>
      <c r="Z85" s="4">
        <f>SUM(Sheet1!CI93:CJ93,Sheet1!CM93:CN93,Sheet1!CQ93:CR93,Sheet1!CU93:CV93,Sheet1!CY93:CZ93,Sheet1!DC93:DD93)</f>
        <v>56</v>
      </c>
      <c r="AA85" s="4">
        <f>SUM(Sheet1!CG93:CH93,Sheet1!CK93:CL93,Sheet1!CO93:CP93,Sheet1!CS93:CT93,Sheet1!CW93:CX93,Sheet1!DA93:DB93)</f>
        <v>64</v>
      </c>
      <c r="AB85" s="4">
        <f>SUM(Sheet1!BU93,Sheet1!BW93,Sheet1!BY93,Sheet1!CA93,Sheet1!CC93,Sheet1!CE93)</f>
        <v>0</v>
      </c>
      <c r="AC85" s="4">
        <f>SUM(Sheet1!CI93,Sheet1!CM93,Sheet1!CQ93,Sheet1!CU93,Sheet1!CY93,Sheet1!DC93)</f>
        <v>3</v>
      </c>
      <c r="AD85" s="4">
        <f>SUM(Sheet1!CG93,Sheet1!CK93,Sheet1!CO93,Sheet1!CS93,Sheet1!CW93,Sheet1!DA93)</f>
        <v>1</v>
      </c>
      <c r="AE85" s="4">
        <f t="shared" si="28"/>
        <v>123</v>
      </c>
      <c r="AF85" s="4">
        <f t="shared" si="29"/>
        <v>4</v>
      </c>
      <c r="AG85" s="4">
        <f>SUM(Sheet1!DI93:DT93)</f>
        <v>0</v>
      </c>
      <c r="AH85" s="4">
        <f>SUM(Sheet1!DG93:DH93,Sheet1!DW93:DX93,Sheet1!EA93:EB93,Sheet1!EE93:EF93,Sheet1!EI93:EJ93,Sheet1!EM93:EN93,Sheet1!EQ93:ER93)</f>
        <v>55</v>
      </c>
      <c r="AI85" s="4">
        <f>SUM(Sheet1!DU93:DV93,Sheet1!DY93:DZ93,Sheet1!EC93:ED93,Sheet1!EG93:EH93,Sheet1!EK93:EL93,Sheet1!EO93:EP93)</f>
        <v>0</v>
      </c>
      <c r="AJ85" s="4">
        <f>SUM(Sheet1!DI93,Sheet1!DK93,Sheet1!DM93,Sheet1!DO93,Sheet1!DQ93,Sheet1!DS93)</f>
        <v>0</v>
      </c>
      <c r="AK85" s="4">
        <f>SUM(Sheet1!DG93,Sheet1!DW93,Sheet1!EA93,Sheet1!EE93,Sheet1!EI93,Sheet1!EM93,Sheet1!EQ93)</f>
        <v>0</v>
      </c>
      <c r="AL85" s="4">
        <f>SUM(Sheet1!DU93,Sheet1!DY93,Sheet1!EC93,Sheet1!EG93,Sheet1!EK93,Sheet1!EO93)</f>
        <v>0</v>
      </c>
      <c r="AM85" s="4">
        <f t="shared" si="30"/>
        <v>55</v>
      </c>
      <c r="AN85" s="4">
        <f t="shared" si="31"/>
        <v>0</v>
      </c>
      <c r="AO85" s="4">
        <f>SUM(Sheet1!ES93:FD93)</f>
        <v>2</v>
      </c>
      <c r="AP85" s="4">
        <f>SUM(Sheet1!FG93:FH93,Sheet1!FK93:FL93,Sheet1!FO93:FP93,Sheet1!FS93:FT93,Sheet1!FW93:FX93,Sheet1!GA93:GB93)</f>
        <v>62</v>
      </c>
      <c r="AQ85" s="4">
        <f>SUM(Sheet1!FE93:FF93,Sheet1!FI93:FJ93,Sheet1!FM93:FN93,Sheet1!FQ93:FR93,Sheet1!FU93:FV93,Sheet1!FY93:FZ93)</f>
        <v>81</v>
      </c>
      <c r="AR85" s="4">
        <f>SUM(Sheet1!ES93,Sheet1!EU93,Sheet1!EW93,Sheet1!EY93,Sheet1!FA93,Sheet1!FC93)</f>
        <v>0</v>
      </c>
      <c r="AS85" s="4">
        <f>SUM(Sheet1!FG93,Sheet1!FK93,Sheet1!FO93,Sheet1!FS93,Sheet1!FW93,Sheet1!GA93)</f>
        <v>4</v>
      </c>
      <c r="AT85" s="4">
        <f>SUM(Sheet1!FY93,Sheet1!FU93,Sheet1!FQ93,Sheet1!FM93,Sheet1!FI93,Sheet1!FE93)</f>
        <v>6</v>
      </c>
      <c r="AU85" s="4">
        <f t="shared" si="32"/>
        <v>145</v>
      </c>
      <c r="AV85" s="4">
        <f t="shared" si="33"/>
        <v>10</v>
      </c>
      <c r="AW85" s="4">
        <f>SUM(Sheet1!IN93:IS93,Sheet1!JG93:JL93)</f>
        <v>0</v>
      </c>
      <c r="AX85" s="4">
        <f>SUM(Sheet1!IU93,Sheet1!IW93,Sheet1!IY93,Sheet1!JA93,Sheet1!JC93,Sheet1!JE93,Sheet1!IM93,Sheet1!JF93,Sheet1!JN93,Sheet1!JP93,Sheet1!JR93,Sheet1!JT93,Sheet1!JV93,Sheet1!JX93)</f>
        <v>0</v>
      </c>
      <c r="AY85" s="4">
        <f>SUM(Sheet1!JW93,Sheet1!JU93,Sheet1!JS93,Sheet1!JQ93,Sheet1!JO93,Sheet1!JM93,Sheet1!JD93,Sheet1!JB93,Sheet1!IZ93,Sheet1!IX93,Sheet1!IV93,Sheet1!IT93)</f>
        <v>0</v>
      </c>
      <c r="AZ85" s="4">
        <f>SUM(Sheet1!IN93:IS93)</f>
        <v>0</v>
      </c>
      <c r="BA85" s="4">
        <f>SUM(Sheet1!IM93,Sheet1!IU93,Sheet1!IW93,Sheet1!IY93,Sheet1!JA93,Sheet1!JC93,Sheet1!JE93)</f>
        <v>0</v>
      </c>
      <c r="BB85" s="4">
        <f>SUM(Sheet1!IT93,Sheet1!IV93,Sheet1!IX93,Sheet1!IZ93,Sheet1!JB93,Sheet1!JD93)</f>
        <v>0</v>
      </c>
      <c r="BC85" s="4">
        <f t="shared" si="34"/>
        <v>0</v>
      </c>
      <c r="BD85" s="4">
        <f t="shared" si="35"/>
        <v>0</v>
      </c>
      <c r="BE85" s="4">
        <f>SUM(Sheet1!OV93,Sheet1!PH93)</f>
        <v>0</v>
      </c>
      <c r="BF85" s="4">
        <f>SUM(Sheet1!OW93:OX93,Sheet1!PI93:PJ93)</f>
        <v>0</v>
      </c>
      <c r="BG85" s="4">
        <f>SUM(Sheet1!OY93,Sheet1!PK93)</f>
        <v>0</v>
      </c>
      <c r="BH85" s="4">
        <f>SUM(Sheet1!PL93:PS93,Sheet1!PV93:PW93)</f>
        <v>8</v>
      </c>
      <c r="BI85" s="4">
        <f>SUM(Sheet1!PT93:PU93,Sheet1!OZ93:PG93)</f>
        <v>13</v>
      </c>
      <c r="BJ85" s="4">
        <f>SUM(Sheet1!OT93)</f>
        <v>0</v>
      </c>
      <c r="BK85" s="4">
        <f>SUM(Sheet1!OU93)</f>
        <v>0</v>
      </c>
      <c r="BL85" s="4">
        <f>SUM(Sheet1!PY93,Sheet1!QK93)</f>
        <v>0</v>
      </c>
      <c r="BM85" s="4">
        <f>SUM(Sheet1!PZ93:QA93,Sheet1!QL93:QM93)</f>
        <v>0</v>
      </c>
      <c r="BN85" s="4">
        <f>SUM(Sheet1!QB93,Sheet1!QN93)</f>
        <v>0</v>
      </c>
      <c r="BO85" s="4">
        <f>SUM(Sheet1!QO93:QV93,Sheet1!QY93:QZ93)</f>
        <v>142</v>
      </c>
      <c r="BP85" s="4">
        <f>SUM(Sheet1!QC93:QJ93,Sheet1!QW93:QX93)</f>
        <v>323</v>
      </c>
      <c r="BQ85" s="4">
        <f>SUM(Sheet1!NT93)</f>
        <v>4</v>
      </c>
      <c r="BR85" s="4">
        <f>Sheet1!KR93</f>
        <v>3</v>
      </c>
      <c r="BS85" s="4">
        <f>Sheet1!KS93</f>
        <v>1</v>
      </c>
      <c r="BT85" s="4">
        <f>Sheet1!KU93</f>
        <v>0</v>
      </c>
      <c r="BU85" s="4">
        <f>Sheet1!KV93</f>
        <v>0</v>
      </c>
      <c r="BV85" s="4">
        <f>Sheet1!ZU93</f>
        <v>2</v>
      </c>
      <c r="BW85" s="4">
        <f>Sheet1!ZV93</f>
        <v>0</v>
      </c>
      <c r="BX85" s="4">
        <f>SUM(Sheet1!XI93:XJ93)</f>
        <v>21</v>
      </c>
      <c r="BY85" s="4">
        <f>SUM(Sheet1!YO93:YP93)</f>
        <v>0</v>
      </c>
      <c r="BZ85" s="70" t="str">
        <f>IFERROR(SUM(Sheet1!XM93:XN93)/SUM(Sheet1!YA93:YB93),"")</f>
        <v/>
      </c>
      <c r="CA85" s="70" t="str">
        <f>IFERROR(SUM(Sheet1!XO93:XP93,Sheet1!XQ93,Sheet1!XV93)/SUM(Sheet1!YC93:YD93,Sheet1!YE93,Sheet1!YJ93),"")</f>
        <v/>
      </c>
      <c r="CB85" s="70" t="str">
        <f>IFERROR(SUM(Sheet1!XR93:XU93,Sheet1!XW93:XZ93)/SUM(Sheet1!YF93:YI93,Sheet1!YK93:YN93),"")</f>
        <v/>
      </c>
      <c r="CC85" s="72">
        <f>SUM(Sheet1!YW93)</f>
        <v>0</v>
      </c>
      <c r="CD85" s="72">
        <f>Sheet1!YU93</f>
        <v>0</v>
      </c>
      <c r="CE85" s="72">
        <f>Sheet1!YV93</f>
        <v>0</v>
      </c>
      <c r="CF85" s="70" t="str">
        <f>IFERROR(Sheet1!YW93/Sheet1!ZB93,"")</f>
        <v/>
      </c>
      <c r="CG85" s="70" t="str">
        <f>IFERROR(Sheet1!YU93/Sheet1!YZ93,"")</f>
        <v/>
      </c>
      <c r="CH85" s="70" t="str">
        <f>IFERROR(Sheet1!YV93/Sheet1!ZA93,"")</f>
        <v/>
      </c>
      <c r="CI85" s="72">
        <f>Sheet1!ZC93</f>
        <v>0</v>
      </c>
      <c r="CJ85" s="72">
        <f>Sheet1!ZD93</f>
        <v>0</v>
      </c>
      <c r="CK85" s="72">
        <f>Sheet1!ZE93</f>
        <v>0</v>
      </c>
      <c r="CL85" s="70" t="str">
        <f>IFERROR(Sheet1!ZK93/Sheet1!ZH93,"")</f>
        <v/>
      </c>
      <c r="CM85" s="70" t="str">
        <f>IFERROR(Sheet1!ZJ93/Sheet1!ZG93,"")</f>
        <v/>
      </c>
      <c r="CN85" s="70" t="str">
        <f>IFERROR((Sheet1!ZI93-Sheet1!ZK93)/(Sheet1!ZF93-Sheet1!ZH93),"")</f>
        <v/>
      </c>
      <c r="CO85" s="70" t="str">
        <f>IFERROR(Sheet1!ZQ93/Sheet1!ZN93,"")</f>
        <v/>
      </c>
      <c r="CP85" s="70" t="str">
        <f>IFERROR(Sheet1!ZT93/Sheet1!ZN93,"")</f>
        <v/>
      </c>
      <c r="CQ85" s="70" t="str">
        <f>IFERROR(Sheet1!ZP93/Sheet1!ZM93,"")</f>
        <v/>
      </c>
      <c r="CR85" s="70" t="str">
        <f>IFERROR(Sheet1!ZS93/Sheet1!ZM93,"")</f>
        <v/>
      </c>
      <c r="CS85" s="70" t="str">
        <f>IFERROR((Sheet1!ZO93-Sheet1!ZQ93)/(Sheet1!ZL93-Sheet1!ZN93),"")</f>
        <v/>
      </c>
      <c r="CT85" s="70" t="str">
        <f>IFERROR((Sheet1!ZR93-Sheet1!ZT93)/(Sheet1!ZL93-Sheet1!ZN93),"")</f>
        <v/>
      </c>
    </row>
    <row r="86" spans="1:98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Dachudua</v>
      </c>
      <c r="C86" s="4">
        <f>SUM(Sheet1!G94:R94)</f>
        <v>0</v>
      </c>
      <c r="D86" s="4">
        <f>SUM(Sheet1!U94:V94,Sheet1!Y94:Z94,Sheet1!AC94:AD94,Sheet1!AG94:AH94,Sheet1!AK94:AL94,Sheet1!AO94:AP94)</f>
        <v>0</v>
      </c>
      <c r="E86" s="4">
        <f>SUM(Sheet1!S94:T94,Sheet1!W94:X94,Sheet1!AA94:AB94,Sheet1!AE94:AF94,Sheet1!AI94:AJ94,Sheet1!AM94:AN94)</f>
        <v>0</v>
      </c>
      <c r="F86" s="4">
        <f>SUM(Sheet1!G94,Sheet1!I94,Sheet1!K94,Sheet1!M94,Sheet1!O94,Sheet1!Q94)</f>
        <v>0</v>
      </c>
      <c r="G86" s="4">
        <f>SUM(Sheet1!U94,Sheet1!Y94,Sheet1!AC94,Sheet1!AG94,Sheet1!AK94,Sheet1!AO94)</f>
        <v>0</v>
      </c>
      <c r="H86" s="4">
        <f>SUM(Sheet1!S94,Sheet1!W94,Sheet1!AA94,Sheet1!AE94,Sheet1!AI94,Sheet1!AM94)</f>
        <v>0</v>
      </c>
      <c r="I86" s="4">
        <f t="shared" si="24"/>
        <v>0</v>
      </c>
      <c r="J86" s="4">
        <f t="shared" si="25"/>
        <v>0</v>
      </c>
      <c r="K86" s="4">
        <f>SUM(Sheet1!AU94:AX94)</f>
        <v>0</v>
      </c>
      <c r="L86" s="4">
        <f>SUM(Sheet1!AU94,Sheet1!AW94)</f>
        <v>0</v>
      </c>
      <c r="M86" s="4">
        <f>SUM(Sheet1!LX94:MC94,Sheet1!MV94:NA94)</f>
        <v>0</v>
      </c>
      <c r="N86" s="4">
        <f>SUM(Sheet1!ME94,Sheet1!MG94,Sheet1!MI94,Sheet1!MK94,Sheet1!MM94,Sheet1!MO94,Sheet1!MQ94,Sheet1!MS94,Sheet1!MU94,Sheet1!NC94,Sheet1!NE94,Sheet1!NG94,Sheet1!NI94,Sheet1!NK94,Sheet1!NM94,Sheet1!NO94,Sheet1!NQ94,Sheet1!NS94)</f>
        <v>0</v>
      </c>
      <c r="O86" s="4">
        <f>SUM(Sheet1!MD94,Sheet1!MF94,Sheet1!MH94,Sheet1!MJ94,Sheet1!ML94,Sheet1!MN94,Sheet1!MP94,Sheet1!MR94,Sheet1!MT94,Sheet1!NB94,Sheet1!ND94,Sheet1!NF94,Sheet1!NH94,Sheet1!NJ94,Sheet1!NL94,Sheet1!NN94,Sheet1!NP94,Sheet1!NR94)</f>
        <v>1</v>
      </c>
      <c r="P86" s="4">
        <f>SUM(Sheet1!LX94:MC94)</f>
        <v>0</v>
      </c>
      <c r="Q86" s="4">
        <f>SUM(Sheet1!ME94,Sheet1!MG94,Sheet1!MI94,Sheet1!MK94,Sheet1!MM94,Sheet1!MO94,Sheet1!MQ94,Sheet1!MS94,Sheet1!MU94)</f>
        <v>0</v>
      </c>
      <c r="R86" s="4">
        <f>SUM(Sheet1!MD94,Sheet1!MF94,Sheet1!MH94,Sheet1!MJ94,Sheet1!ML94,Sheet1!MN94,Sheet1!MP94,Sheet1!MR94,Sheet1!MT94)</f>
        <v>0</v>
      </c>
      <c r="S86" s="4">
        <f t="shared" si="26"/>
        <v>1</v>
      </c>
      <c r="T86" s="4">
        <f t="shared" si="27"/>
        <v>0</v>
      </c>
      <c r="U86" s="4">
        <f>SUM(Sheet1!KA94:KB94,Sheet1!KD94:KE94,Sheet1!KG94:KH94,Sheet1!KJ94:KK94)</f>
        <v>156</v>
      </c>
      <c r="V86" s="4">
        <f>SUM(Sheet1!KA94,Sheet1!KD94,Sheet1!KG94,Sheet1!KJ94)</f>
        <v>1</v>
      </c>
      <c r="W86" s="4">
        <f>SUM(Sheet1!BC94:BT94)</f>
        <v>0</v>
      </c>
      <c r="X86" s="4">
        <f>SUM(Sheet1!BC94,Sheet1!BE94,Sheet1!BG94,Sheet1!BI94,Sheet1!BK94,Sheet1!BM94,Sheet1!BO94,Sheet1!BQ94,Sheet1!BS94)</f>
        <v>0</v>
      </c>
      <c r="Y86" s="4">
        <f>SUM(Sheet1!BU94:CF94)</f>
        <v>3</v>
      </c>
      <c r="Z86" s="4">
        <f>SUM(Sheet1!CI94:CJ94,Sheet1!CM94:CN94,Sheet1!CQ94:CR94,Sheet1!CU94:CV94,Sheet1!CY94:CZ94,Sheet1!DC94:DD94)</f>
        <v>9</v>
      </c>
      <c r="AA86" s="4">
        <f>SUM(Sheet1!CG94:CH94,Sheet1!CK94:CL94,Sheet1!CO94:CP94,Sheet1!CS94:CT94,Sheet1!CW94:CX94,Sheet1!DA94:DB94)</f>
        <v>33</v>
      </c>
      <c r="AB86" s="4">
        <f>SUM(Sheet1!BU94,Sheet1!BW94,Sheet1!BY94,Sheet1!CA94,Sheet1!CC94,Sheet1!CE94)</f>
        <v>0</v>
      </c>
      <c r="AC86" s="4">
        <f>SUM(Sheet1!CI94,Sheet1!CM94,Sheet1!CQ94,Sheet1!CU94,Sheet1!CY94,Sheet1!DC94)</f>
        <v>0</v>
      </c>
      <c r="AD86" s="4">
        <f>SUM(Sheet1!CG94,Sheet1!CK94,Sheet1!CO94,Sheet1!CS94,Sheet1!CW94,Sheet1!DA94)</f>
        <v>0</v>
      </c>
      <c r="AE86" s="4">
        <f t="shared" si="28"/>
        <v>45</v>
      </c>
      <c r="AF86" s="4">
        <f t="shared" si="29"/>
        <v>0</v>
      </c>
      <c r="AG86" s="4">
        <f>SUM(Sheet1!DI94:DT94)</f>
        <v>0</v>
      </c>
      <c r="AH86" s="4">
        <f>SUM(Sheet1!DG94:DH94,Sheet1!DW94:DX94,Sheet1!EA94:EB94,Sheet1!EE94:EF94,Sheet1!EI94:EJ94,Sheet1!EM94:EN94,Sheet1!EQ94:ER94)</f>
        <v>45</v>
      </c>
      <c r="AI86" s="4">
        <f>SUM(Sheet1!DU94:DV94,Sheet1!DY94:DZ94,Sheet1!EC94:ED94,Sheet1!EG94:EH94,Sheet1!EK94:EL94,Sheet1!EO94:EP94)</f>
        <v>0</v>
      </c>
      <c r="AJ86" s="4">
        <f>SUM(Sheet1!DI94,Sheet1!DK94,Sheet1!DM94,Sheet1!DO94,Sheet1!DQ94,Sheet1!DS94)</f>
        <v>0</v>
      </c>
      <c r="AK86" s="4">
        <f>SUM(Sheet1!DG94,Sheet1!DW94,Sheet1!EA94,Sheet1!EE94,Sheet1!EI94,Sheet1!EM94,Sheet1!EQ94)</f>
        <v>1</v>
      </c>
      <c r="AL86" s="4">
        <f>SUM(Sheet1!DU94,Sheet1!DY94,Sheet1!EC94,Sheet1!EG94,Sheet1!EK94,Sheet1!EO94)</f>
        <v>0</v>
      </c>
      <c r="AM86" s="4">
        <f t="shared" si="30"/>
        <v>45</v>
      </c>
      <c r="AN86" s="4">
        <f t="shared" si="31"/>
        <v>1</v>
      </c>
      <c r="AO86" s="4">
        <f>SUM(Sheet1!ES94:FD94)</f>
        <v>1</v>
      </c>
      <c r="AP86" s="4">
        <f>SUM(Sheet1!FG94:FH94,Sheet1!FK94:FL94,Sheet1!FO94:FP94,Sheet1!FS94:FT94,Sheet1!FW94:FX94,Sheet1!GA94:GB94)</f>
        <v>22</v>
      </c>
      <c r="AQ86" s="4">
        <f>SUM(Sheet1!FE94:FF94,Sheet1!FI94:FJ94,Sheet1!FM94:FN94,Sheet1!FQ94:FR94,Sheet1!FU94:FV94,Sheet1!FY94:FZ94)</f>
        <v>63</v>
      </c>
      <c r="AR86" s="4">
        <f>SUM(Sheet1!ES94,Sheet1!EU94,Sheet1!EW94,Sheet1!EY94,Sheet1!FA94,Sheet1!FC94)</f>
        <v>0</v>
      </c>
      <c r="AS86" s="4">
        <f>SUM(Sheet1!FG94,Sheet1!FK94,Sheet1!FO94,Sheet1!FS94,Sheet1!FW94,Sheet1!GA94)</f>
        <v>0</v>
      </c>
      <c r="AT86" s="4">
        <f>SUM(Sheet1!FY94,Sheet1!FU94,Sheet1!FQ94,Sheet1!FM94,Sheet1!FI94,Sheet1!FE94)</f>
        <v>3</v>
      </c>
      <c r="AU86" s="4">
        <f t="shared" si="32"/>
        <v>86</v>
      </c>
      <c r="AV86" s="4">
        <f t="shared" si="33"/>
        <v>3</v>
      </c>
      <c r="AW86" s="4">
        <f>SUM(Sheet1!IN94:IS94,Sheet1!JG94:JL94)</f>
        <v>0</v>
      </c>
      <c r="AX86" s="4">
        <f>SUM(Sheet1!IU94,Sheet1!IW94,Sheet1!IY94,Sheet1!JA94,Sheet1!JC94,Sheet1!JE94,Sheet1!IM94,Sheet1!JF94,Sheet1!JN94,Sheet1!JP94,Sheet1!JR94,Sheet1!JT94,Sheet1!JV94,Sheet1!JX94)</f>
        <v>0</v>
      </c>
      <c r="AY86" s="4">
        <f>SUM(Sheet1!JW94,Sheet1!JU94,Sheet1!JS94,Sheet1!JQ94,Sheet1!JO94,Sheet1!JM94,Sheet1!JD94,Sheet1!JB94,Sheet1!IZ94,Sheet1!IX94,Sheet1!IV94,Sheet1!IT94)</f>
        <v>0</v>
      </c>
      <c r="AZ86" s="4">
        <f>SUM(Sheet1!IN94:IS94)</f>
        <v>0</v>
      </c>
      <c r="BA86" s="4">
        <f>SUM(Sheet1!IM94,Sheet1!IU94,Sheet1!IW94,Sheet1!IY94,Sheet1!JA94,Sheet1!JC94,Sheet1!JE94)</f>
        <v>0</v>
      </c>
      <c r="BB86" s="4">
        <f>SUM(Sheet1!IT94,Sheet1!IV94,Sheet1!IX94,Sheet1!IZ94,Sheet1!JB94,Sheet1!JD94)</f>
        <v>0</v>
      </c>
      <c r="BC86" s="4">
        <f t="shared" si="34"/>
        <v>0</v>
      </c>
      <c r="BD86" s="4">
        <f t="shared" si="35"/>
        <v>0</v>
      </c>
      <c r="BE86" s="4">
        <f>SUM(Sheet1!OV94,Sheet1!PH94)</f>
        <v>0</v>
      </c>
      <c r="BF86" s="4">
        <f>SUM(Sheet1!OW94:OX94,Sheet1!PI94:PJ94)</f>
        <v>0</v>
      </c>
      <c r="BG86" s="4">
        <f>SUM(Sheet1!OY94,Sheet1!PK94)</f>
        <v>0</v>
      </c>
      <c r="BH86" s="4">
        <f>SUM(Sheet1!PL94:PS94,Sheet1!PV94:PW94)</f>
        <v>1</v>
      </c>
      <c r="BI86" s="4">
        <f>SUM(Sheet1!PT94:PU94,Sheet1!OZ94:PG94)</f>
        <v>6</v>
      </c>
      <c r="BJ86" s="4">
        <f>SUM(Sheet1!OT94)</f>
        <v>1</v>
      </c>
      <c r="BK86" s="4">
        <f>SUM(Sheet1!OU94)</f>
        <v>0</v>
      </c>
      <c r="BL86" s="4">
        <f>SUM(Sheet1!PY94,Sheet1!QK94)</f>
        <v>1</v>
      </c>
      <c r="BM86" s="4">
        <f>SUM(Sheet1!PZ94:QA94,Sheet1!QL94:QM94)</f>
        <v>25</v>
      </c>
      <c r="BN86" s="4">
        <f>SUM(Sheet1!QB94,Sheet1!QN94)</f>
        <v>4</v>
      </c>
      <c r="BO86" s="4">
        <f>SUM(Sheet1!QO94:QV94,Sheet1!QY94:QZ94)</f>
        <v>149</v>
      </c>
      <c r="BP86" s="4">
        <f>SUM(Sheet1!QC94:QJ94,Sheet1!QW94:QX94)</f>
        <v>342</v>
      </c>
      <c r="BQ86" s="4">
        <f>SUM(Sheet1!NT94)</f>
        <v>13</v>
      </c>
      <c r="BR86" s="4">
        <f>Sheet1!KR94</f>
        <v>4</v>
      </c>
      <c r="BS86" s="4">
        <f>Sheet1!KS94</f>
        <v>0</v>
      </c>
      <c r="BT86" s="4">
        <f>Sheet1!KU94</f>
        <v>0</v>
      </c>
      <c r="BU86" s="4">
        <f>Sheet1!KV94</f>
        <v>0</v>
      </c>
      <c r="BV86" s="4">
        <f>Sheet1!ZU94</f>
        <v>0</v>
      </c>
      <c r="BW86" s="4">
        <f>Sheet1!ZV94</f>
        <v>0</v>
      </c>
      <c r="BX86" s="4">
        <f>SUM(Sheet1!XI94:XJ94)</f>
        <v>7</v>
      </c>
      <c r="BY86" s="4">
        <f>SUM(Sheet1!YO94:YP94)</f>
        <v>0</v>
      </c>
      <c r="BZ86" s="70">
        <f>IFERROR(SUM(Sheet1!XM94:XN94)/SUM(Sheet1!YA94:YB94),"")</f>
        <v>1</v>
      </c>
      <c r="CA86" s="70" t="str">
        <f>IFERROR(SUM(Sheet1!XO94:XP94,Sheet1!XQ94,Sheet1!XV94)/SUM(Sheet1!YC94:YD94,Sheet1!YE94,Sheet1!YJ94),"")</f>
        <v/>
      </c>
      <c r="CB86" s="70">
        <f>IFERROR(SUM(Sheet1!XR94:XU94,Sheet1!XW94:XZ94)/SUM(Sheet1!YF94:YI94,Sheet1!YK94:YN94),"")</f>
        <v>1</v>
      </c>
      <c r="CC86" s="72">
        <f>SUM(Sheet1!YW94)</f>
        <v>0</v>
      </c>
      <c r="CD86" s="72">
        <f>Sheet1!YU94</f>
        <v>0</v>
      </c>
      <c r="CE86" s="72">
        <f>Sheet1!YV94</f>
        <v>8</v>
      </c>
      <c r="CF86" s="70" t="str">
        <f>IFERROR(Sheet1!YW94/Sheet1!ZB94,"")</f>
        <v/>
      </c>
      <c r="CG86" s="70" t="str">
        <f>IFERROR(Sheet1!YU94/Sheet1!YZ94,"")</f>
        <v/>
      </c>
      <c r="CH86" s="70">
        <f>IFERROR(Sheet1!YV94/Sheet1!ZA94,"")</f>
        <v>0.8</v>
      </c>
      <c r="CI86" s="72">
        <f>Sheet1!ZC94</f>
        <v>320</v>
      </c>
      <c r="CJ86" s="72">
        <f>Sheet1!ZD94</f>
        <v>2</v>
      </c>
      <c r="CK86" s="72">
        <f>Sheet1!ZE94</f>
        <v>83</v>
      </c>
      <c r="CL86" s="70">
        <f>IFERROR(Sheet1!ZK94/Sheet1!ZH94,"")</f>
        <v>0</v>
      </c>
      <c r="CM86" s="70">
        <f>IFERROR(Sheet1!ZJ94/Sheet1!ZG94,"")</f>
        <v>0.25</v>
      </c>
      <c r="CN86" s="70">
        <f>IFERROR((Sheet1!ZI94-Sheet1!ZK94)/(Sheet1!ZF94-Sheet1!ZH94),"")</f>
        <v>0.32</v>
      </c>
      <c r="CO86" s="70">
        <f>IFERROR(Sheet1!ZQ94/Sheet1!ZN94,"")</f>
        <v>0</v>
      </c>
      <c r="CP86" s="70">
        <f>IFERROR(Sheet1!ZT94/Sheet1!ZN94,"")</f>
        <v>0</v>
      </c>
      <c r="CQ86" s="70">
        <f>IFERROR(Sheet1!ZP94/Sheet1!ZM94,"")</f>
        <v>0.6</v>
      </c>
      <c r="CR86" s="70">
        <f>IFERROR(Sheet1!ZS94/Sheet1!ZM94,"")</f>
        <v>0</v>
      </c>
      <c r="CS86" s="70">
        <f>IFERROR((Sheet1!ZO94-Sheet1!ZQ94)/(Sheet1!ZL94-Sheet1!ZN94),"")</f>
        <v>0.52380952380952384</v>
      </c>
      <c r="CT86" s="70">
        <f>IFERROR((Sheet1!ZR94-Sheet1!ZT94)/(Sheet1!ZL94-Sheet1!ZN94),"")</f>
        <v>0</v>
      </c>
    </row>
    <row r="87" spans="1:98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Dulanha</v>
      </c>
      <c r="C87" s="4">
        <f>SUM(Sheet1!G95:R95)</f>
        <v>0</v>
      </c>
      <c r="D87" s="4">
        <f>SUM(Sheet1!U95:V95,Sheet1!Y95:Z95,Sheet1!AC95:AD95,Sheet1!AG95:AH95,Sheet1!AK95:AL95,Sheet1!AO95:AP95)</f>
        <v>0</v>
      </c>
      <c r="E87" s="4">
        <f>SUM(Sheet1!S95:T95,Sheet1!W95:X95,Sheet1!AA95:AB95,Sheet1!AE95:AF95,Sheet1!AI95:AJ95,Sheet1!AM95:AN95)</f>
        <v>0</v>
      </c>
      <c r="F87" s="4">
        <f>SUM(Sheet1!G95,Sheet1!I95,Sheet1!K95,Sheet1!M95,Sheet1!O95,Sheet1!Q95)</f>
        <v>0</v>
      </c>
      <c r="G87" s="4">
        <f>SUM(Sheet1!U95,Sheet1!Y95,Sheet1!AC95,Sheet1!AG95,Sheet1!AK95,Sheet1!AO95)</f>
        <v>0</v>
      </c>
      <c r="H87" s="4">
        <f>SUM(Sheet1!S95,Sheet1!W95,Sheet1!AA95,Sheet1!AE95,Sheet1!AI95,Sheet1!AM95)</f>
        <v>0</v>
      </c>
      <c r="I87" s="4">
        <f t="shared" si="24"/>
        <v>0</v>
      </c>
      <c r="J87" s="4">
        <f t="shared" si="25"/>
        <v>0</v>
      </c>
      <c r="K87" s="4">
        <f>SUM(Sheet1!AU95:AX95)</f>
        <v>0</v>
      </c>
      <c r="L87" s="4">
        <f>SUM(Sheet1!AU95,Sheet1!AW95)</f>
        <v>0</v>
      </c>
      <c r="M87" s="4">
        <f>SUM(Sheet1!LX95:MC95,Sheet1!MV95:NA95)</f>
        <v>0</v>
      </c>
      <c r="N87" s="4">
        <f>SUM(Sheet1!ME95,Sheet1!MG95,Sheet1!MI95,Sheet1!MK95,Sheet1!MM95,Sheet1!MO95,Sheet1!MQ95,Sheet1!MS95,Sheet1!MU95,Sheet1!NC95,Sheet1!NE95,Sheet1!NG95,Sheet1!NI95,Sheet1!NK95,Sheet1!NM95,Sheet1!NO95,Sheet1!NQ95,Sheet1!NS95)</f>
        <v>0</v>
      </c>
      <c r="O87" s="4">
        <f>SUM(Sheet1!MD95,Sheet1!MF95,Sheet1!MH95,Sheet1!MJ95,Sheet1!ML95,Sheet1!MN95,Sheet1!MP95,Sheet1!MR95,Sheet1!MT95,Sheet1!NB95,Sheet1!ND95,Sheet1!NF95,Sheet1!NH95,Sheet1!NJ95,Sheet1!NL95,Sheet1!NN95,Sheet1!NP95,Sheet1!NR95)</f>
        <v>0</v>
      </c>
      <c r="P87" s="4">
        <f>SUM(Sheet1!LX95:MC95)</f>
        <v>0</v>
      </c>
      <c r="Q87" s="4">
        <f>SUM(Sheet1!ME95,Sheet1!MG95,Sheet1!MI95,Sheet1!MK95,Sheet1!MM95,Sheet1!MO95,Sheet1!MQ95,Sheet1!MS95,Sheet1!MU95)</f>
        <v>0</v>
      </c>
      <c r="R87" s="4">
        <f>SUM(Sheet1!MD95,Sheet1!MF95,Sheet1!MH95,Sheet1!MJ95,Sheet1!ML95,Sheet1!MN95,Sheet1!MP95,Sheet1!MR95,Sheet1!MT95)</f>
        <v>0</v>
      </c>
      <c r="S87" s="4">
        <f t="shared" si="26"/>
        <v>0</v>
      </c>
      <c r="T87" s="4">
        <f t="shared" si="27"/>
        <v>0</v>
      </c>
      <c r="U87" s="4">
        <f>SUM(Sheet1!KA95:KB95,Sheet1!KD95:KE95,Sheet1!KG95:KH95,Sheet1!KJ95:KK95)</f>
        <v>107</v>
      </c>
      <c r="V87" s="4">
        <f>SUM(Sheet1!KA95,Sheet1!KD95,Sheet1!KG95,Sheet1!KJ95)</f>
        <v>1</v>
      </c>
      <c r="W87" s="4">
        <f>SUM(Sheet1!BC95:BT95)</f>
        <v>6</v>
      </c>
      <c r="X87" s="4">
        <f>SUM(Sheet1!BC95,Sheet1!BE95,Sheet1!BG95,Sheet1!BI95,Sheet1!BK95,Sheet1!BM95,Sheet1!BO95,Sheet1!BQ95,Sheet1!BS95)</f>
        <v>0</v>
      </c>
      <c r="Y87" s="4">
        <f>SUM(Sheet1!BU95:CF95)</f>
        <v>3</v>
      </c>
      <c r="Z87" s="4">
        <f>SUM(Sheet1!CI95:CJ95,Sheet1!CM95:CN95,Sheet1!CQ95:CR95,Sheet1!CU95:CV95,Sheet1!CY95:CZ95,Sheet1!DC95:DD95)</f>
        <v>43</v>
      </c>
      <c r="AA87" s="4">
        <f>SUM(Sheet1!CG95:CH95,Sheet1!CK95:CL95,Sheet1!CO95:CP95,Sheet1!CS95:CT95,Sheet1!CW95:CX95,Sheet1!DA95:DB95)</f>
        <v>60</v>
      </c>
      <c r="AB87" s="4">
        <f>SUM(Sheet1!BU95,Sheet1!BW95,Sheet1!BY95,Sheet1!CA95,Sheet1!CC95,Sheet1!CE95)</f>
        <v>0</v>
      </c>
      <c r="AC87" s="4">
        <f>SUM(Sheet1!CI95,Sheet1!CM95,Sheet1!CQ95,Sheet1!CU95,Sheet1!CY95,Sheet1!DC95)</f>
        <v>2</v>
      </c>
      <c r="AD87" s="4">
        <f>SUM(Sheet1!CG95,Sheet1!CK95,Sheet1!CO95,Sheet1!CS95,Sheet1!CW95,Sheet1!DA95)</f>
        <v>0</v>
      </c>
      <c r="AE87" s="4">
        <f t="shared" si="28"/>
        <v>106</v>
      </c>
      <c r="AF87" s="4">
        <f t="shared" si="29"/>
        <v>2</v>
      </c>
      <c r="AG87" s="4">
        <f>SUM(Sheet1!DI95:DT95)</f>
        <v>0</v>
      </c>
      <c r="AH87" s="4">
        <f>SUM(Sheet1!DG95:DH95,Sheet1!DW95:DX95,Sheet1!EA95:EB95,Sheet1!EE95:EF95,Sheet1!EI95:EJ95,Sheet1!EM95:EN95,Sheet1!EQ95:ER95)</f>
        <v>103</v>
      </c>
      <c r="AI87" s="4">
        <f>SUM(Sheet1!DU95:DV95,Sheet1!DY95:DZ95,Sheet1!EC95:ED95,Sheet1!EG95:EH95,Sheet1!EK95:EL95,Sheet1!EO95:EP95)</f>
        <v>0</v>
      </c>
      <c r="AJ87" s="4">
        <f>SUM(Sheet1!DI95,Sheet1!DK95,Sheet1!DM95,Sheet1!DO95,Sheet1!DQ95,Sheet1!DS95)</f>
        <v>0</v>
      </c>
      <c r="AK87" s="4">
        <f>SUM(Sheet1!DG95,Sheet1!DW95,Sheet1!EA95,Sheet1!EE95,Sheet1!EI95,Sheet1!EM95,Sheet1!EQ95)</f>
        <v>1</v>
      </c>
      <c r="AL87" s="4">
        <f>SUM(Sheet1!DU95,Sheet1!DY95,Sheet1!EC95,Sheet1!EG95,Sheet1!EK95,Sheet1!EO95)</f>
        <v>0</v>
      </c>
      <c r="AM87" s="4">
        <f t="shared" si="30"/>
        <v>103</v>
      </c>
      <c r="AN87" s="4">
        <f t="shared" si="31"/>
        <v>1</v>
      </c>
      <c r="AO87" s="4">
        <f>SUM(Sheet1!ES95:FD95)</f>
        <v>1</v>
      </c>
      <c r="AP87" s="4">
        <f>SUM(Sheet1!FG95:FH95,Sheet1!FK95:FL95,Sheet1!FO95:FP95,Sheet1!FS95:FT95,Sheet1!FW95:FX95,Sheet1!GA95:GB95)</f>
        <v>36</v>
      </c>
      <c r="AQ87" s="4">
        <f>SUM(Sheet1!FE95:FF95,Sheet1!FI95:FJ95,Sheet1!FM95:FN95,Sheet1!FQ95:FR95,Sheet1!FU95:FV95,Sheet1!FY95:FZ95)</f>
        <v>40</v>
      </c>
      <c r="AR87" s="4">
        <f>SUM(Sheet1!ES95,Sheet1!EU95,Sheet1!EW95,Sheet1!EY95,Sheet1!FA95,Sheet1!FC95)</f>
        <v>0</v>
      </c>
      <c r="AS87" s="4">
        <f>SUM(Sheet1!FG95,Sheet1!FK95,Sheet1!FO95,Sheet1!FS95,Sheet1!FW95,Sheet1!GA95)</f>
        <v>1</v>
      </c>
      <c r="AT87" s="4">
        <f>SUM(Sheet1!FY95,Sheet1!FU95,Sheet1!FQ95,Sheet1!FM95,Sheet1!FI95,Sheet1!FE95)</f>
        <v>2</v>
      </c>
      <c r="AU87" s="4">
        <f t="shared" si="32"/>
        <v>77</v>
      </c>
      <c r="AV87" s="4">
        <f t="shared" si="33"/>
        <v>3</v>
      </c>
      <c r="AW87" s="4">
        <f>SUM(Sheet1!IN95:IS95,Sheet1!JG95:JL95)</f>
        <v>0</v>
      </c>
      <c r="AX87" s="4">
        <f>SUM(Sheet1!IU95,Sheet1!IW95,Sheet1!IY95,Sheet1!JA95,Sheet1!JC95,Sheet1!JE95,Sheet1!IM95,Sheet1!JF95,Sheet1!JN95,Sheet1!JP95,Sheet1!JR95,Sheet1!JT95,Sheet1!JV95,Sheet1!JX95)</f>
        <v>1</v>
      </c>
      <c r="AY87" s="4">
        <f>SUM(Sheet1!JW95,Sheet1!JU95,Sheet1!JS95,Sheet1!JQ95,Sheet1!JO95,Sheet1!JM95,Sheet1!JD95,Sheet1!JB95,Sheet1!IZ95,Sheet1!IX95,Sheet1!IV95,Sheet1!IT95)</f>
        <v>0</v>
      </c>
      <c r="AZ87" s="4">
        <f>SUM(Sheet1!IN95:IS95)</f>
        <v>0</v>
      </c>
      <c r="BA87" s="4">
        <f>SUM(Sheet1!IM95,Sheet1!IU95,Sheet1!IW95,Sheet1!IY95,Sheet1!JA95,Sheet1!JC95,Sheet1!JE95)</f>
        <v>0</v>
      </c>
      <c r="BB87" s="4">
        <f>SUM(Sheet1!IT95,Sheet1!IV95,Sheet1!IX95,Sheet1!IZ95,Sheet1!JB95,Sheet1!JD95)</f>
        <v>0</v>
      </c>
      <c r="BC87" s="4">
        <f t="shared" si="34"/>
        <v>1</v>
      </c>
      <c r="BD87" s="4">
        <f t="shared" si="35"/>
        <v>0</v>
      </c>
      <c r="BE87" s="4">
        <f>SUM(Sheet1!OV95,Sheet1!PH95)</f>
        <v>0</v>
      </c>
      <c r="BF87" s="4">
        <f>SUM(Sheet1!OW95:OX95,Sheet1!PI95:PJ95)</f>
        <v>0</v>
      </c>
      <c r="BG87" s="4">
        <f>SUM(Sheet1!OY95,Sheet1!PK95)</f>
        <v>0</v>
      </c>
      <c r="BH87" s="4">
        <f>SUM(Sheet1!PL95:PS95,Sheet1!PV95:PW95)</f>
        <v>5</v>
      </c>
      <c r="BI87" s="4">
        <f>SUM(Sheet1!PT95:PU95,Sheet1!OZ95:PG95)</f>
        <v>2</v>
      </c>
      <c r="BJ87" s="4">
        <f>SUM(Sheet1!OT95)</f>
        <v>1</v>
      </c>
      <c r="BK87" s="4">
        <f>SUM(Sheet1!OU95)</f>
        <v>0</v>
      </c>
      <c r="BL87" s="4">
        <f>SUM(Sheet1!PY95,Sheet1!QK95)</f>
        <v>1</v>
      </c>
      <c r="BM87" s="4">
        <f>SUM(Sheet1!PZ95:QA95,Sheet1!QL95:QM95)</f>
        <v>16</v>
      </c>
      <c r="BN87" s="4">
        <f>SUM(Sheet1!QB95,Sheet1!QN95)</f>
        <v>5</v>
      </c>
      <c r="BO87" s="4">
        <f>SUM(Sheet1!QO95:QV95,Sheet1!QY95:QZ95)</f>
        <v>177</v>
      </c>
      <c r="BP87" s="4">
        <f>SUM(Sheet1!QC95:QJ95,Sheet1!QW95:QX95)</f>
        <v>297</v>
      </c>
      <c r="BQ87" s="4">
        <f>SUM(Sheet1!NT95)</f>
        <v>4</v>
      </c>
      <c r="BR87" s="4">
        <f>Sheet1!KR95</f>
        <v>0</v>
      </c>
      <c r="BS87" s="4">
        <f>Sheet1!KS95</f>
        <v>0</v>
      </c>
      <c r="BT87" s="4">
        <f>Sheet1!KU95</f>
        <v>0</v>
      </c>
      <c r="BU87" s="4">
        <f>Sheet1!KV95</f>
        <v>0</v>
      </c>
      <c r="BV87" s="4">
        <f>Sheet1!ZU95</f>
        <v>0</v>
      </c>
      <c r="BW87" s="4">
        <f>Sheet1!ZV95</f>
        <v>0</v>
      </c>
      <c r="BX87" s="4">
        <f>SUM(Sheet1!XI95:XJ95)</f>
        <v>7</v>
      </c>
      <c r="BY87" s="4">
        <f>SUM(Sheet1!YO95:YP95)</f>
        <v>0</v>
      </c>
      <c r="BZ87" s="70">
        <f>IFERROR(SUM(Sheet1!XM95:XN95)/SUM(Sheet1!YA95:YB95),"")</f>
        <v>1</v>
      </c>
      <c r="CA87" s="70">
        <f>IFERROR(SUM(Sheet1!XO95:XP95,Sheet1!XQ95,Sheet1!XV95)/SUM(Sheet1!YC95:YD95,Sheet1!YE95,Sheet1!YJ95),"")</f>
        <v>1</v>
      </c>
      <c r="CB87" s="70">
        <f>IFERROR(SUM(Sheet1!XR95:XU95,Sheet1!XW95:XZ95)/SUM(Sheet1!YF95:YI95,Sheet1!YK95:YN95),"")</f>
        <v>1</v>
      </c>
      <c r="CC87" s="72">
        <f>SUM(Sheet1!YW95)</f>
        <v>0</v>
      </c>
      <c r="CD87" s="72">
        <f>Sheet1!YU95</f>
        <v>0</v>
      </c>
      <c r="CE87" s="72">
        <f>Sheet1!YV95</f>
        <v>3</v>
      </c>
      <c r="CF87" s="70" t="str">
        <f>IFERROR(Sheet1!YW95/Sheet1!ZB95,"")</f>
        <v/>
      </c>
      <c r="CG87" s="70" t="str">
        <f>IFERROR(Sheet1!YU95/Sheet1!YZ95,"")</f>
        <v/>
      </c>
      <c r="CH87" s="70">
        <f>IFERROR(Sheet1!YV95/Sheet1!ZA95,"")</f>
        <v>0.75</v>
      </c>
      <c r="CI87" s="72">
        <f>Sheet1!ZC95</f>
        <v>378</v>
      </c>
      <c r="CJ87" s="72">
        <f>Sheet1!ZD95</f>
        <v>1</v>
      </c>
      <c r="CK87" s="72">
        <f>Sheet1!ZE95</f>
        <v>85</v>
      </c>
      <c r="CL87" s="70" t="str">
        <f>IFERROR(Sheet1!ZK95/Sheet1!ZH95,"")</f>
        <v/>
      </c>
      <c r="CM87" s="70">
        <f>IFERROR(Sheet1!ZJ95/Sheet1!ZG95,"")</f>
        <v>0</v>
      </c>
      <c r="CN87" s="70">
        <f>IFERROR((Sheet1!ZI95-Sheet1!ZK95)/(Sheet1!ZF95-Sheet1!ZH95),"")</f>
        <v>0.45454545454545453</v>
      </c>
      <c r="CO87" s="70" t="str">
        <f>IFERROR(Sheet1!ZQ95/Sheet1!ZN95,"")</f>
        <v/>
      </c>
      <c r="CP87" s="70" t="str">
        <f>IFERROR(Sheet1!ZT95/Sheet1!ZN95,"")</f>
        <v/>
      </c>
      <c r="CQ87" s="70">
        <f>IFERROR(Sheet1!ZP95/Sheet1!ZM95,"")</f>
        <v>0</v>
      </c>
      <c r="CR87" s="70">
        <f>IFERROR(Sheet1!ZS95/Sheet1!ZM95,"")</f>
        <v>0</v>
      </c>
      <c r="CS87" s="70">
        <f>IFERROR((Sheet1!ZO95-Sheet1!ZQ95)/(Sheet1!ZL95-Sheet1!ZN95),"")</f>
        <v>0.1111111111111111</v>
      </c>
      <c r="CT87" s="70">
        <f>IFERROR((Sheet1!ZR95-Sheet1!ZT95)/(Sheet1!ZL95-Sheet1!ZN95),"")</f>
        <v>0</v>
      </c>
    </row>
    <row r="88" spans="1:98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Gurgunha</v>
      </c>
      <c r="C88" s="4">
        <f>SUM(Sheet1!G96:R96)</f>
        <v>0</v>
      </c>
      <c r="D88" s="4">
        <f>SUM(Sheet1!U96:V96,Sheet1!Y96:Z96,Sheet1!AC96:AD96,Sheet1!AG96:AH96,Sheet1!AK96:AL96,Sheet1!AO96:AP96)</f>
        <v>0</v>
      </c>
      <c r="E88" s="4">
        <f>SUM(Sheet1!S96:T96,Sheet1!W96:X96,Sheet1!AA96:AB96,Sheet1!AE96:AF96,Sheet1!AI96:AJ96,Sheet1!AM96:AN96)</f>
        <v>0</v>
      </c>
      <c r="F88" s="4">
        <f>SUM(Sheet1!G96,Sheet1!I96,Sheet1!K96,Sheet1!M96,Sheet1!O96,Sheet1!Q96)</f>
        <v>0</v>
      </c>
      <c r="G88" s="4">
        <f>SUM(Sheet1!U96,Sheet1!Y96,Sheet1!AC96,Sheet1!AG96,Sheet1!AK96,Sheet1!AO96)</f>
        <v>0</v>
      </c>
      <c r="H88" s="4">
        <f>SUM(Sheet1!S96,Sheet1!W96,Sheet1!AA96,Sheet1!AE96,Sheet1!AI96,Sheet1!AM96)</f>
        <v>0</v>
      </c>
      <c r="I88" s="4">
        <f t="shared" si="24"/>
        <v>0</v>
      </c>
      <c r="J88" s="4">
        <f t="shared" si="25"/>
        <v>0</v>
      </c>
      <c r="K88" s="4">
        <f>SUM(Sheet1!AU96:AX96)</f>
        <v>14</v>
      </c>
      <c r="L88" s="4">
        <f>SUM(Sheet1!AU96,Sheet1!AW96)</f>
        <v>0</v>
      </c>
      <c r="M88" s="4">
        <f>SUM(Sheet1!LX96:MC96,Sheet1!MV96:NA96)</f>
        <v>0</v>
      </c>
      <c r="N88" s="4">
        <f>SUM(Sheet1!ME96,Sheet1!MG96,Sheet1!MI96,Sheet1!MK96,Sheet1!MM96,Sheet1!MO96,Sheet1!MQ96,Sheet1!MS96,Sheet1!MU96,Sheet1!NC96,Sheet1!NE96,Sheet1!NG96,Sheet1!NI96,Sheet1!NK96,Sheet1!NM96,Sheet1!NO96,Sheet1!NQ96,Sheet1!NS96)</f>
        <v>0</v>
      </c>
      <c r="O88" s="4">
        <f>SUM(Sheet1!MD96,Sheet1!MF96,Sheet1!MH96,Sheet1!MJ96,Sheet1!ML96,Sheet1!MN96,Sheet1!MP96,Sheet1!MR96,Sheet1!MT96,Sheet1!NB96,Sheet1!ND96,Sheet1!NF96,Sheet1!NH96,Sheet1!NJ96,Sheet1!NL96,Sheet1!NN96,Sheet1!NP96,Sheet1!NR96)</f>
        <v>0</v>
      </c>
      <c r="P88" s="4">
        <f>SUM(Sheet1!LX96:MC96)</f>
        <v>0</v>
      </c>
      <c r="Q88" s="4">
        <f>SUM(Sheet1!ME96,Sheet1!MG96,Sheet1!MI96,Sheet1!MK96,Sheet1!MM96,Sheet1!MO96,Sheet1!MQ96,Sheet1!MS96,Sheet1!MU96)</f>
        <v>0</v>
      </c>
      <c r="R88" s="4">
        <f>SUM(Sheet1!MD96,Sheet1!MF96,Sheet1!MH96,Sheet1!MJ96,Sheet1!ML96,Sheet1!MN96,Sheet1!MP96,Sheet1!MR96,Sheet1!MT96)</f>
        <v>0</v>
      </c>
      <c r="S88" s="4">
        <f t="shared" si="26"/>
        <v>0</v>
      </c>
      <c r="T88" s="4">
        <f t="shared" si="27"/>
        <v>0</v>
      </c>
      <c r="U88" s="4">
        <f>SUM(Sheet1!KA96:KB96,Sheet1!KD96:KE96,Sheet1!KG96:KH96,Sheet1!KJ96:KK96)</f>
        <v>211</v>
      </c>
      <c r="V88" s="4">
        <f>SUM(Sheet1!KA96,Sheet1!KD96,Sheet1!KG96,Sheet1!KJ96)</f>
        <v>2</v>
      </c>
      <c r="W88" s="4">
        <f>SUM(Sheet1!BC96:BT96)</f>
        <v>0</v>
      </c>
      <c r="X88" s="4">
        <f>SUM(Sheet1!BC96,Sheet1!BE96,Sheet1!BG96,Sheet1!BI96,Sheet1!BK96,Sheet1!BM96,Sheet1!BO96,Sheet1!BQ96,Sheet1!BS96)</f>
        <v>0</v>
      </c>
      <c r="Y88" s="4">
        <f>SUM(Sheet1!BU96:CF96)</f>
        <v>1</v>
      </c>
      <c r="Z88" s="4">
        <f>SUM(Sheet1!CI96:CJ96,Sheet1!CM96:CN96,Sheet1!CQ96:CR96,Sheet1!CU96:CV96,Sheet1!CY96:CZ96,Sheet1!DC96:DD96)</f>
        <v>1</v>
      </c>
      <c r="AA88" s="4">
        <f>SUM(Sheet1!CG96:CH96,Sheet1!CK96:CL96,Sheet1!CO96:CP96,Sheet1!CS96:CT96,Sheet1!CW96:CX96,Sheet1!DA96:DB96)</f>
        <v>2</v>
      </c>
      <c r="AB88" s="4">
        <f>SUM(Sheet1!BU96,Sheet1!BW96,Sheet1!BY96,Sheet1!CA96,Sheet1!CC96,Sheet1!CE96)</f>
        <v>1</v>
      </c>
      <c r="AC88" s="4">
        <f>SUM(Sheet1!CI96,Sheet1!CM96,Sheet1!CQ96,Sheet1!CU96,Sheet1!CY96,Sheet1!DC96)</f>
        <v>1</v>
      </c>
      <c r="AD88" s="4">
        <f>SUM(Sheet1!CG96,Sheet1!CK96,Sheet1!CO96,Sheet1!CS96,Sheet1!CW96,Sheet1!DA96)</f>
        <v>1</v>
      </c>
      <c r="AE88" s="4">
        <f t="shared" si="28"/>
        <v>4</v>
      </c>
      <c r="AF88" s="4">
        <f t="shared" si="29"/>
        <v>3</v>
      </c>
      <c r="AG88" s="4">
        <f>SUM(Sheet1!DI96:DT96)</f>
        <v>0</v>
      </c>
      <c r="AH88" s="4">
        <f>SUM(Sheet1!DG96:DH96,Sheet1!DW96:DX96,Sheet1!EA96:EB96,Sheet1!EE96:EF96,Sheet1!EI96:EJ96,Sheet1!EM96:EN96,Sheet1!EQ96:ER96)</f>
        <v>106</v>
      </c>
      <c r="AI88" s="4">
        <f>SUM(Sheet1!DU96:DV96,Sheet1!DY96:DZ96,Sheet1!EC96:ED96,Sheet1!EG96:EH96,Sheet1!EK96:EL96,Sheet1!EO96:EP96)</f>
        <v>18</v>
      </c>
      <c r="AJ88" s="4">
        <f>SUM(Sheet1!DI96,Sheet1!DK96,Sheet1!DM96,Sheet1!DO96,Sheet1!DQ96,Sheet1!DS96)</f>
        <v>0</v>
      </c>
      <c r="AK88" s="4">
        <f>SUM(Sheet1!DG96,Sheet1!DW96,Sheet1!EA96,Sheet1!EE96,Sheet1!EI96,Sheet1!EM96,Sheet1!EQ96)</f>
        <v>0</v>
      </c>
      <c r="AL88" s="4">
        <f>SUM(Sheet1!DU96,Sheet1!DY96,Sheet1!EC96,Sheet1!EG96,Sheet1!EK96,Sheet1!EO96)</f>
        <v>0</v>
      </c>
      <c r="AM88" s="4">
        <f t="shared" si="30"/>
        <v>124</v>
      </c>
      <c r="AN88" s="4">
        <f t="shared" si="31"/>
        <v>0</v>
      </c>
      <c r="AO88" s="4">
        <f>SUM(Sheet1!ES96:FD96)</f>
        <v>1</v>
      </c>
      <c r="AP88" s="4">
        <f>SUM(Sheet1!FG96:FH96,Sheet1!FK96:FL96,Sheet1!FO96:FP96,Sheet1!FS96:FT96,Sheet1!FW96:FX96,Sheet1!GA96:GB96)</f>
        <v>41</v>
      </c>
      <c r="AQ88" s="4">
        <f>SUM(Sheet1!FE96:FF96,Sheet1!FI96:FJ96,Sheet1!FM96:FN96,Sheet1!FQ96:FR96,Sheet1!FU96:FV96,Sheet1!FY96:FZ96)</f>
        <v>83</v>
      </c>
      <c r="AR88" s="4">
        <f>SUM(Sheet1!ES96,Sheet1!EU96,Sheet1!EW96,Sheet1!EY96,Sheet1!FA96,Sheet1!FC96)</f>
        <v>0</v>
      </c>
      <c r="AS88" s="4">
        <f>SUM(Sheet1!FG96,Sheet1!FK96,Sheet1!FO96,Sheet1!FS96,Sheet1!FW96,Sheet1!GA96)</f>
        <v>3</v>
      </c>
      <c r="AT88" s="4">
        <f>SUM(Sheet1!FY96,Sheet1!FU96,Sheet1!FQ96,Sheet1!FM96,Sheet1!FI96,Sheet1!FE96)</f>
        <v>5</v>
      </c>
      <c r="AU88" s="4">
        <f t="shared" si="32"/>
        <v>125</v>
      </c>
      <c r="AV88" s="4">
        <f t="shared" si="33"/>
        <v>8</v>
      </c>
      <c r="AW88" s="4">
        <f>SUM(Sheet1!IN96:IS96,Sheet1!JG96:JL96)</f>
        <v>0</v>
      </c>
      <c r="AX88" s="4">
        <f>SUM(Sheet1!IU96,Sheet1!IW96,Sheet1!IY96,Sheet1!JA96,Sheet1!JC96,Sheet1!JE96,Sheet1!IM96,Sheet1!JF96,Sheet1!JN96,Sheet1!JP96,Sheet1!JR96,Sheet1!JT96,Sheet1!JV96,Sheet1!JX96)</f>
        <v>1</v>
      </c>
      <c r="AY88" s="4">
        <f>SUM(Sheet1!JW96,Sheet1!JU96,Sheet1!JS96,Sheet1!JQ96,Sheet1!JO96,Sheet1!JM96,Sheet1!JD96,Sheet1!JB96,Sheet1!IZ96,Sheet1!IX96,Sheet1!IV96,Sheet1!IT96)</f>
        <v>0</v>
      </c>
      <c r="AZ88" s="4">
        <f>SUM(Sheet1!IN96:IS96)</f>
        <v>0</v>
      </c>
      <c r="BA88" s="4">
        <f>SUM(Sheet1!IM96,Sheet1!IU96,Sheet1!IW96,Sheet1!IY96,Sheet1!JA96,Sheet1!JC96,Sheet1!JE96)</f>
        <v>1</v>
      </c>
      <c r="BB88" s="4">
        <f>SUM(Sheet1!IT96,Sheet1!IV96,Sheet1!IX96,Sheet1!IZ96,Sheet1!JB96,Sheet1!JD96)</f>
        <v>0</v>
      </c>
      <c r="BC88" s="4">
        <f t="shared" si="34"/>
        <v>1</v>
      </c>
      <c r="BD88" s="4">
        <f t="shared" si="35"/>
        <v>1</v>
      </c>
      <c r="BE88" s="4">
        <f>SUM(Sheet1!OV96,Sheet1!PH96)</f>
        <v>0</v>
      </c>
      <c r="BF88" s="4">
        <f>SUM(Sheet1!OW96:OX96,Sheet1!PI96:PJ96)</f>
        <v>0</v>
      </c>
      <c r="BG88" s="4">
        <f>SUM(Sheet1!OY96,Sheet1!PK96)</f>
        <v>0</v>
      </c>
      <c r="BH88" s="4">
        <f>SUM(Sheet1!PL96:PS96,Sheet1!PV96:PW96)</f>
        <v>8</v>
      </c>
      <c r="BI88" s="4">
        <f>SUM(Sheet1!PT96:PU96,Sheet1!OZ96:PG96)</f>
        <v>10</v>
      </c>
      <c r="BJ88" s="4">
        <f>SUM(Sheet1!OT96)</f>
        <v>0</v>
      </c>
      <c r="BK88" s="4">
        <f>SUM(Sheet1!OU96)</f>
        <v>0</v>
      </c>
      <c r="BL88" s="4">
        <f>SUM(Sheet1!PY96,Sheet1!QK96)</f>
        <v>0</v>
      </c>
      <c r="BM88" s="4">
        <f>SUM(Sheet1!PZ96:QA96,Sheet1!QL96:QM96)</f>
        <v>0</v>
      </c>
      <c r="BN88" s="4">
        <f>SUM(Sheet1!QB96,Sheet1!QN96)</f>
        <v>0</v>
      </c>
      <c r="BO88" s="4">
        <f>SUM(Sheet1!QO96:QV96,Sheet1!QY96:QZ96)</f>
        <v>89</v>
      </c>
      <c r="BP88" s="4">
        <f>SUM(Sheet1!QC96:QJ96,Sheet1!QW96:QX96)</f>
        <v>203</v>
      </c>
      <c r="BQ88" s="4">
        <f>SUM(Sheet1!NT96)</f>
        <v>4</v>
      </c>
      <c r="BR88" s="4">
        <f>Sheet1!KR96</f>
        <v>4</v>
      </c>
      <c r="BS88" s="4">
        <f>Sheet1!KS96</f>
        <v>0</v>
      </c>
      <c r="BT88" s="4">
        <f>Sheet1!KU96</f>
        <v>0</v>
      </c>
      <c r="BU88" s="4">
        <f>Sheet1!KV96</f>
        <v>0</v>
      </c>
      <c r="BV88" s="4">
        <f>Sheet1!ZU96</f>
        <v>0</v>
      </c>
      <c r="BW88" s="4">
        <f>Sheet1!ZV96</f>
        <v>0</v>
      </c>
      <c r="BX88" s="4">
        <f>SUM(Sheet1!XI96:XJ96)</f>
        <v>18</v>
      </c>
      <c r="BY88" s="4">
        <f>SUM(Sheet1!YO96:YP96)</f>
        <v>0</v>
      </c>
      <c r="BZ88" s="70" t="str">
        <f>IFERROR(SUM(Sheet1!XM96:XN96)/SUM(Sheet1!YA96:YB96),"")</f>
        <v/>
      </c>
      <c r="CA88" s="70" t="str">
        <f>IFERROR(SUM(Sheet1!XO96:XP96,Sheet1!XQ96,Sheet1!XV96)/SUM(Sheet1!YC96:YD96,Sheet1!YE96,Sheet1!YJ96),"")</f>
        <v/>
      </c>
      <c r="CB88" s="70" t="str">
        <f>IFERROR(SUM(Sheet1!XR96:XU96,Sheet1!XW96:XZ96)/SUM(Sheet1!YF96:YI96,Sheet1!YK96:YN96),"")</f>
        <v/>
      </c>
      <c r="CC88" s="72">
        <f>SUM(Sheet1!YW96)</f>
        <v>0</v>
      </c>
      <c r="CD88" s="72">
        <f>Sheet1!YU96</f>
        <v>0</v>
      </c>
      <c r="CE88" s="72">
        <f>Sheet1!YV96</f>
        <v>0</v>
      </c>
      <c r="CF88" s="70" t="str">
        <f>IFERROR(Sheet1!YW96/Sheet1!ZB96,"")</f>
        <v/>
      </c>
      <c r="CG88" s="70" t="str">
        <f>IFERROR(Sheet1!YU96/Sheet1!YZ96,"")</f>
        <v/>
      </c>
      <c r="CH88" s="70" t="str">
        <f>IFERROR(Sheet1!YV96/Sheet1!ZA96,"")</f>
        <v/>
      </c>
      <c r="CI88" s="72">
        <f>Sheet1!ZC96</f>
        <v>0</v>
      </c>
      <c r="CJ88" s="72">
        <f>Sheet1!ZD96</f>
        <v>0</v>
      </c>
      <c r="CK88" s="72">
        <f>Sheet1!ZE96</f>
        <v>0</v>
      </c>
      <c r="CL88" s="70" t="str">
        <f>IFERROR(Sheet1!ZK96/Sheet1!ZH96,"")</f>
        <v/>
      </c>
      <c r="CM88" s="70" t="str">
        <f>IFERROR(Sheet1!ZJ96/Sheet1!ZG96,"")</f>
        <v/>
      </c>
      <c r="CN88" s="70" t="str">
        <f>IFERROR((Sheet1!ZI96-Sheet1!ZK96)/(Sheet1!ZF96-Sheet1!ZH96),"")</f>
        <v/>
      </c>
      <c r="CO88" s="70" t="str">
        <f>IFERROR(Sheet1!ZQ96/Sheet1!ZN96,"")</f>
        <v/>
      </c>
      <c r="CP88" s="70" t="str">
        <f>IFERROR(Sheet1!ZT96/Sheet1!ZN96,"")</f>
        <v/>
      </c>
      <c r="CQ88" s="70" t="str">
        <f>IFERROR(Sheet1!ZP96/Sheet1!ZM96,"")</f>
        <v/>
      </c>
      <c r="CR88" s="70" t="str">
        <f>IFERROR(Sheet1!ZS96/Sheet1!ZM96,"")</f>
        <v/>
      </c>
      <c r="CS88" s="70" t="str">
        <f>IFERROR((Sheet1!ZO96-Sheet1!ZQ96)/(Sheet1!ZL96-Sheet1!ZN96),"")</f>
        <v/>
      </c>
      <c r="CT88" s="70" t="str">
        <f>IFERROR((Sheet1!ZR96-Sheet1!ZT96)/(Sheet1!ZL96-Sheet1!ZN96),"")</f>
        <v/>
      </c>
    </row>
    <row r="89" spans="1:98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Liciro</v>
      </c>
      <c r="C89" s="4">
        <f>SUM(Sheet1!G97:R97)</f>
        <v>0</v>
      </c>
      <c r="D89" s="4">
        <f>SUM(Sheet1!U97:V97,Sheet1!Y97:Z97,Sheet1!AC97:AD97,Sheet1!AG97:AH97,Sheet1!AK97:AL97,Sheet1!AO97:AP97)</f>
        <v>0</v>
      </c>
      <c r="E89" s="4">
        <f>SUM(Sheet1!S97:T97,Sheet1!W97:X97,Sheet1!AA97:AB97,Sheet1!AE97:AF97,Sheet1!AI97:AJ97,Sheet1!AM97:AN97)</f>
        <v>0</v>
      </c>
      <c r="F89" s="4">
        <f>SUM(Sheet1!G97,Sheet1!I97,Sheet1!K97,Sheet1!M97,Sheet1!O97,Sheet1!Q97)</f>
        <v>0</v>
      </c>
      <c r="G89" s="4">
        <f>SUM(Sheet1!U97,Sheet1!Y97,Sheet1!AC97,Sheet1!AG97,Sheet1!AK97,Sheet1!AO97)</f>
        <v>0</v>
      </c>
      <c r="H89" s="4">
        <f>SUM(Sheet1!S97,Sheet1!W97,Sheet1!AA97,Sheet1!AE97,Sheet1!AI97,Sheet1!AM97)</f>
        <v>0</v>
      </c>
      <c r="I89" s="4">
        <f t="shared" si="24"/>
        <v>0</v>
      </c>
      <c r="J89" s="4">
        <f t="shared" si="25"/>
        <v>0</v>
      </c>
      <c r="K89" s="4">
        <f>SUM(Sheet1!AU97:AX97)</f>
        <v>9</v>
      </c>
      <c r="L89" s="4">
        <f>SUM(Sheet1!AU97,Sheet1!AW97)</f>
        <v>0</v>
      </c>
      <c r="M89" s="4">
        <f>SUM(Sheet1!LX97:MC97,Sheet1!MV97:NA97)</f>
        <v>0</v>
      </c>
      <c r="N89" s="4">
        <f>SUM(Sheet1!ME97,Sheet1!MG97,Sheet1!MI97,Sheet1!MK97,Sheet1!MM97,Sheet1!MO97,Sheet1!MQ97,Sheet1!MS97,Sheet1!MU97,Sheet1!NC97,Sheet1!NE97,Sheet1!NG97,Sheet1!NI97,Sheet1!NK97,Sheet1!NM97,Sheet1!NO97,Sheet1!NQ97,Sheet1!NS97)</f>
        <v>3</v>
      </c>
      <c r="O89" s="4">
        <f>SUM(Sheet1!MD97,Sheet1!MF97,Sheet1!MH97,Sheet1!MJ97,Sheet1!ML97,Sheet1!MN97,Sheet1!MP97,Sheet1!MR97,Sheet1!MT97,Sheet1!NB97,Sheet1!ND97,Sheet1!NF97,Sheet1!NH97,Sheet1!NJ97,Sheet1!NL97,Sheet1!NN97,Sheet1!NP97,Sheet1!NR97)</f>
        <v>0</v>
      </c>
      <c r="P89" s="4">
        <f>SUM(Sheet1!LX97:MC97)</f>
        <v>0</v>
      </c>
      <c r="Q89" s="4">
        <f>SUM(Sheet1!ME97,Sheet1!MG97,Sheet1!MI97,Sheet1!MK97,Sheet1!MM97,Sheet1!MO97,Sheet1!MQ97,Sheet1!MS97,Sheet1!MU97)</f>
        <v>0</v>
      </c>
      <c r="R89" s="4">
        <f>SUM(Sheet1!MD97,Sheet1!MF97,Sheet1!MH97,Sheet1!MJ97,Sheet1!ML97,Sheet1!MN97,Sheet1!MP97,Sheet1!MR97,Sheet1!MT97)</f>
        <v>0</v>
      </c>
      <c r="S89" s="4">
        <f t="shared" si="26"/>
        <v>3</v>
      </c>
      <c r="T89" s="4">
        <f t="shared" si="27"/>
        <v>0</v>
      </c>
      <c r="U89" s="4">
        <f>SUM(Sheet1!KA97:KB97,Sheet1!KD97:KE97,Sheet1!KG97:KH97,Sheet1!KJ97:KK97)</f>
        <v>211</v>
      </c>
      <c r="V89" s="4">
        <f>SUM(Sheet1!KA97,Sheet1!KD97,Sheet1!KG97,Sheet1!KJ97)</f>
        <v>4</v>
      </c>
      <c r="W89" s="4">
        <f>SUM(Sheet1!BC97:BT97)</f>
        <v>1</v>
      </c>
      <c r="X89" s="4">
        <f>SUM(Sheet1!BC97,Sheet1!BE97,Sheet1!BG97,Sheet1!BI97,Sheet1!BK97,Sheet1!BM97,Sheet1!BO97,Sheet1!BQ97,Sheet1!BS97)</f>
        <v>0</v>
      </c>
      <c r="Y89" s="4">
        <f>SUM(Sheet1!BU97:CF97)</f>
        <v>4</v>
      </c>
      <c r="Z89" s="4">
        <f>SUM(Sheet1!CI97:CJ97,Sheet1!CM97:CN97,Sheet1!CQ97:CR97,Sheet1!CU97:CV97,Sheet1!CY97:CZ97,Sheet1!DC97:DD97)</f>
        <v>87</v>
      </c>
      <c r="AA89" s="4">
        <f>SUM(Sheet1!CG97:CH97,Sheet1!CK97:CL97,Sheet1!CO97:CP97,Sheet1!CS97:CT97,Sheet1!CW97:CX97,Sheet1!DA97:DB97)</f>
        <v>108</v>
      </c>
      <c r="AB89" s="4">
        <f>SUM(Sheet1!BU97,Sheet1!BW97,Sheet1!BY97,Sheet1!CA97,Sheet1!CC97,Sheet1!CE97)</f>
        <v>0</v>
      </c>
      <c r="AC89" s="4">
        <f>SUM(Sheet1!CI97,Sheet1!CM97,Sheet1!CQ97,Sheet1!CU97,Sheet1!CY97,Sheet1!DC97)</f>
        <v>3</v>
      </c>
      <c r="AD89" s="4">
        <f>SUM(Sheet1!CG97,Sheet1!CK97,Sheet1!CO97,Sheet1!CS97,Sheet1!CW97,Sheet1!DA97)</f>
        <v>3</v>
      </c>
      <c r="AE89" s="4">
        <f t="shared" si="28"/>
        <v>199</v>
      </c>
      <c r="AF89" s="4">
        <f t="shared" si="29"/>
        <v>6</v>
      </c>
      <c r="AG89" s="4">
        <f>SUM(Sheet1!DI97:DT97)</f>
        <v>2</v>
      </c>
      <c r="AH89" s="4">
        <f>SUM(Sheet1!DG97:DH97,Sheet1!DW97:DX97,Sheet1!EA97:EB97,Sheet1!EE97:EF97,Sheet1!EI97:EJ97,Sheet1!EM97:EN97,Sheet1!EQ97:ER97)</f>
        <v>162</v>
      </c>
      <c r="AI89" s="4">
        <f>SUM(Sheet1!DU97:DV97,Sheet1!DY97:DZ97,Sheet1!EC97:ED97,Sheet1!EG97:EH97,Sheet1!EK97:EL97,Sheet1!EO97:EP97)</f>
        <v>2</v>
      </c>
      <c r="AJ89" s="4">
        <f>SUM(Sheet1!DI97,Sheet1!DK97,Sheet1!DM97,Sheet1!DO97,Sheet1!DQ97,Sheet1!DS97)</f>
        <v>0</v>
      </c>
      <c r="AK89" s="4">
        <f>SUM(Sheet1!DG97,Sheet1!DW97,Sheet1!EA97,Sheet1!EE97,Sheet1!EI97,Sheet1!EM97,Sheet1!EQ97)</f>
        <v>1</v>
      </c>
      <c r="AL89" s="4">
        <f>SUM(Sheet1!DU97,Sheet1!DY97,Sheet1!EC97,Sheet1!EG97,Sheet1!EK97,Sheet1!EO97)</f>
        <v>0</v>
      </c>
      <c r="AM89" s="4">
        <f t="shared" si="30"/>
        <v>166</v>
      </c>
      <c r="AN89" s="4">
        <f t="shared" si="31"/>
        <v>1</v>
      </c>
      <c r="AO89" s="4">
        <f>SUM(Sheet1!ES97:FD97)</f>
        <v>2</v>
      </c>
      <c r="AP89" s="4">
        <f>SUM(Sheet1!FG97:FH97,Sheet1!FK97:FL97,Sheet1!FO97:FP97,Sheet1!FS97:FT97,Sheet1!FW97:FX97,Sheet1!GA97:GB97)</f>
        <v>29</v>
      </c>
      <c r="AQ89" s="4">
        <f>SUM(Sheet1!FE97:FF97,Sheet1!FI97:FJ97,Sheet1!FM97:FN97,Sheet1!FQ97:FR97,Sheet1!FU97:FV97,Sheet1!FY97:FZ97)</f>
        <v>29</v>
      </c>
      <c r="AR89" s="4">
        <f>SUM(Sheet1!ES97,Sheet1!EU97,Sheet1!EW97,Sheet1!EY97,Sheet1!FA97,Sheet1!FC97)</f>
        <v>2</v>
      </c>
      <c r="AS89" s="4">
        <f>SUM(Sheet1!FG97,Sheet1!FK97,Sheet1!FO97,Sheet1!FS97,Sheet1!FW97,Sheet1!GA97)</f>
        <v>7</v>
      </c>
      <c r="AT89" s="4">
        <f>SUM(Sheet1!FY97,Sheet1!FU97,Sheet1!FQ97,Sheet1!FM97,Sheet1!FI97,Sheet1!FE97)</f>
        <v>6</v>
      </c>
      <c r="AU89" s="4">
        <f t="shared" si="32"/>
        <v>60</v>
      </c>
      <c r="AV89" s="4">
        <f t="shared" si="33"/>
        <v>15</v>
      </c>
      <c r="AW89" s="4">
        <f>SUM(Sheet1!IN97:IS97,Sheet1!JG97:JL97)</f>
        <v>0</v>
      </c>
      <c r="AX89" s="4">
        <f>SUM(Sheet1!IU97,Sheet1!IW97,Sheet1!IY97,Sheet1!JA97,Sheet1!JC97,Sheet1!JE97,Sheet1!IM97,Sheet1!JF97,Sheet1!JN97,Sheet1!JP97,Sheet1!JR97,Sheet1!JT97,Sheet1!JV97,Sheet1!JX97)</f>
        <v>2</v>
      </c>
      <c r="AY89" s="4">
        <f>SUM(Sheet1!JW97,Sheet1!JU97,Sheet1!JS97,Sheet1!JQ97,Sheet1!JO97,Sheet1!JM97,Sheet1!JD97,Sheet1!JB97,Sheet1!IZ97,Sheet1!IX97,Sheet1!IV97,Sheet1!IT97)</f>
        <v>0</v>
      </c>
      <c r="AZ89" s="4">
        <f>SUM(Sheet1!IN97:IS97)</f>
        <v>0</v>
      </c>
      <c r="BA89" s="4">
        <f>SUM(Sheet1!IM97,Sheet1!IU97,Sheet1!IW97,Sheet1!IY97,Sheet1!JA97,Sheet1!JC97,Sheet1!JE97)</f>
        <v>2</v>
      </c>
      <c r="BB89" s="4">
        <f>SUM(Sheet1!IT97,Sheet1!IV97,Sheet1!IX97,Sheet1!IZ97,Sheet1!JB97,Sheet1!JD97)</f>
        <v>0</v>
      </c>
      <c r="BC89" s="4">
        <f t="shared" si="34"/>
        <v>2</v>
      </c>
      <c r="BD89" s="4">
        <f t="shared" si="35"/>
        <v>2</v>
      </c>
      <c r="BE89" s="4">
        <f>SUM(Sheet1!OV97,Sheet1!PH97)</f>
        <v>1</v>
      </c>
      <c r="BF89" s="4">
        <f>SUM(Sheet1!OW97:OX97,Sheet1!PI97:PJ97)</f>
        <v>1</v>
      </c>
      <c r="BG89" s="4">
        <f>SUM(Sheet1!OY97,Sheet1!PK97)</f>
        <v>0</v>
      </c>
      <c r="BH89" s="4">
        <f>SUM(Sheet1!PL97:PS97,Sheet1!PV97:PW97)</f>
        <v>13</v>
      </c>
      <c r="BI89" s="4">
        <f>SUM(Sheet1!PT97:PU97,Sheet1!OZ97:PG97)</f>
        <v>13</v>
      </c>
      <c r="BJ89" s="4">
        <f>SUM(Sheet1!OT97)</f>
        <v>3</v>
      </c>
      <c r="BK89" s="4">
        <f>SUM(Sheet1!OU97)</f>
        <v>1</v>
      </c>
      <c r="BL89" s="4">
        <f>SUM(Sheet1!PY97,Sheet1!QK97)</f>
        <v>4</v>
      </c>
      <c r="BM89" s="4">
        <f>SUM(Sheet1!PZ97:QA97,Sheet1!QL97:QM97)</f>
        <v>38</v>
      </c>
      <c r="BN89" s="4">
        <f>SUM(Sheet1!QB97,Sheet1!QN97)</f>
        <v>9</v>
      </c>
      <c r="BO89" s="4">
        <f>SUM(Sheet1!QO97:QV97,Sheet1!QY97:QZ97)</f>
        <v>262</v>
      </c>
      <c r="BP89" s="4">
        <f>SUM(Sheet1!QC97:QJ97,Sheet1!QW97:QX97)</f>
        <v>514</v>
      </c>
      <c r="BQ89" s="4">
        <f>SUM(Sheet1!NT97)</f>
        <v>20</v>
      </c>
      <c r="BR89" s="4">
        <f>Sheet1!KR97</f>
        <v>5</v>
      </c>
      <c r="BS89" s="4">
        <f>Sheet1!KS97</f>
        <v>4</v>
      </c>
      <c r="BT89" s="4">
        <f>Sheet1!KU97</f>
        <v>0</v>
      </c>
      <c r="BU89" s="4">
        <f>Sheet1!KV97</f>
        <v>0</v>
      </c>
      <c r="BV89" s="4">
        <f>Sheet1!ZU97</f>
        <v>1</v>
      </c>
      <c r="BW89" s="4">
        <f>Sheet1!ZV97</f>
        <v>1</v>
      </c>
      <c r="BX89" s="4">
        <f>SUM(Sheet1!XI97:XJ97)</f>
        <v>27</v>
      </c>
      <c r="BY89" s="4">
        <f>SUM(Sheet1!YO97:YP97)</f>
        <v>1</v>
      </c>
      <c r="BZ89" s="70">
        <f>IFERROR(SUM(Sheet1!XM97:XN97)/SUM(Sheet1!YA97:YB97),"")</f>
        <v>0.83333333333333337</v>
      </c>
      <c r="CA89" s="70">
        <f>IFERROR(SUM(Sheet1!XO97:XP97,Sheet1!XQ97,Sheet1!XV97)/SUM(Sheet1!YC97:YD97,Sheet1!YE97,Sheet1!YJ97),"")</f>
        <v>0</v>
      </c>
      <c r="CB89" s="70">
        <f>IFERROR(SUM(Sheet1!XR97:XU97,Sheet1!XW97:XZ97)/SUM(Sheet1!YF97:YI97,Sheet1!YK97:YN97),"")</f>
        <v>0.6785714285714286</v>
      </c>
      <c r="CC89" s="72">
        <f>SUM(Sheet1!YW97)</f>
        <v>1</v>
      </c>
      <c r="CD89" s="72">
        <f>Sheet1!YU97</f>
        <v>0</v>
      </c>
      <c r="CE89" s="72">
        <f>Sheet1!YV97</f>
        <v>4</v>
      </c>
      <c r="CF89" s="70">
        <f>IFERROR(Sheet1!YW97/Sheet1!ZB97,"")</f>
        <v>1</v>
      </c>
      <c r="CG89" s="70" t="str">
        <f>IFERROR(Sheet1!YU97/Sheet1!YZ97,"")</f>
        <v/>
      </c>
      <c r="CH89" s="70">
        <f>IFERROR(Sheet1!YV97/Sheet1!ZA97,"")</f>
        <v>1</v>
      </c>
      <c r="CI89" s="72">
        <f>Sheet1!ZC97</f>
        <v>455</v>
      </c>
      <c r="CJ89" s="72">
        <f>Sheet1!ZD97</f>
        <v>1</v>
      </c>
      <c r="CK89" s="72">
        <f>Sheet1!ZE97</f>
        <v>58</v>
      </c>
      <c r="CL89" s="70">
        <f>IFERROR(Sheet1!ZK97/Sheet1!ZH97,"")</f>
        <v>1</v>
      </c>
      <c r="CM89" s="70">
        <f>IFERROR(Sheet1!ZJ97/Sheet1!ZG97,"")</f>
        <v>0.75</v>
      </c>
      <c r="CN89" s="70">
        <f>IFERROR((Sheet1!ZI97-Sheet1!ZK97)/(Sheet1!ZF97-Sheet1!ZH97),"")</f>
        <v>0.38461538461538464</v>
      </c>
      <c r="CO89" s="70">
        <f>IFERROR(Sheet1!ZQ97/Sheet1!ZN97,"")</f>
        <v>0</v>
      </c>
      <c r="CP89" s="70">
        <f>IFERROR(Sheet1!ZT97/Sheet1!ZN97,"")</f>
        <v>0</v>
      </c>
      <c r="CQ89" s="70">
        <f>IFERROR(Sheet1!ZP97/Sheet1!ZM97,"")</f>
        <v>0.41666666666666669</v>
      </c>
      <c r="CR89" s="70">
        <f>IFERROR(Sheet1!ZS97/Sheet1!ZM97,"")</f>
        <v>0</v>
      </c>
      <c r="CS89" s="70">
        <f>IFERROR((Sheet1!ZO97-Sheet1!ZQ97)/(Sheet1!ZL97-Sheet1!ZN97),"")</f>
        <v>0.39130434782608697</v>
      </c>
      <c r="CT89" s="70">
        <f>IFERROR((Sheet1!ZR97-Sheet1!ZT97)/(Sheet1!ZL97-Sheet1!ZN97),"")</f>
        <v>0</v>
      </c>
    </row>
    <row r="90" spans="1:98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Majaua</v>
      </c>
      <c r="C90" s="4">
        <f>SUM(Sheet1!G98:R98)</f>
        <v>0</v>
      </c>
      <c r="D90" s="4">
        <f>SUM(Sheet1!U98:V98,Sheet1!Y98:Z98,Sheet1!AC98:AD98,Sheet1!AG98:AH98,Sheet1!AK98:AL98,Sheet1!AO98:AP98)</f>
        <v>0</v>
      </c>
      <c r="E90" s="4">
        <f>SUM(Sheet1!S98:T98,Sheet1!W98:X98,Sheet1!AA98:AB98,Sheet1!AE98:AF98,Sheet1!AI98:AJ98,Sheet1!AM98:AN98)</f>
        <v>0</v>
      </c>
      <c r="F90" s="4">
        <f>SUM(Sheet1!G98,Sheet1!I98,Sheet1!K98,Sheet1!M98,Sheet1!O98,Sheet1!Q98)</f>
        <v>0</v>
      </c>
      <c r="G90" s="4">
        <f>SUM(Sheet1!U98,Sheet1!Y98,Sheet1!AC98,Sheet1!AG98,Sheet1!AK98,Sheet1!AO98)</f>
        <v>0</v>
      </c>
      <c r="H90" s="4">
        <f>SUM(Sheet1!S98,Sheet1!W98,Sheet1!AA98,Sheet1!AE98,Sheet1!AI98,Sheet1!AM98)</f>
        <v>0</v>
      </c>
      <c r="I90" s="4">
        <f t="shared" si="24"/>
        <v>0</v>
      </c>
      <c r="J90" s="4">
        <f t="shared" si="25"/>
        <v>0</v>
      </c>
      <c r="K90" s="4">
        <f>SUM(Sheet1!AU98:AX98)</f>
        <v>0</v>
      </c>
      <c r="L90" s="4">
        <f>SUM(Sheet1!AU98,Sheet1!AW98)</f>
        <v>0</v>
      </c>
      <c r="M90" s="4">
        <f>SUM(Sheet1!LX98:MC98,Sheet1!MV98:NA98)</f>
        <v>0</v>
      </c>
      <c r="N90" s="4">
        <f>SUM(Sheet1!ME98,Sheet1!MG98,Sheet1!MI98,Sheet1!MK98,Sheet1!MM98,Sheet1!MO98,Sheet1!MQ98,Sheet1!MS98,Sheet1!MU98,Sheet1!NC98,Sheet1!NE98,Sheet1!NG98,Sheet1!NI98,Sheet1!NK98,Sheet1!NM98,Sheet1!NO98,Sheet1!NQ98,Sheet1!NS98)</f>
        <v>0</v>
      </c>
      <c r="O90" s="4">
        <f>SUM(Sheet1!MD98,Sheet1!MF98,Sheet1!MH98,Sheet1!MJ98,Sheet1!ML98,Sheet1!MN98,Sheet1!MP98,Sheet1!MR98,Sheet1!MT98,Sheet1!NB98,Sheet1!ND98,Sheet1!NF98,Sheet1!NH98,Sheet1!NJ98,Sheet1!NL98,Sheet1!NN98,Sheet1!NP98,Sheet1!NR98)</f>
        <v>0</v>
      </c>
      <c r="P90" s="4">
        <f>SUM(Sheet1!LX98:MC98)</f>
        <v>0</v>
      </c>
      <c r="Q90" s="4">
        <f>SUM(Sheet1!ME98,Sheet1!MG98,Sheet1!MI98,Sheet1!MK98,Sheet1!MM98,Sheet1!MO98,Sheet1!MQ98,Sheet1!MS98,Sheet1!MU98)</f>
        <v>0</v>
      </c>
      <c r="R90" s="4">
        <f>SUM(Sheet1!MD98,Sheet1!MF98,Sheet1!MH98,Sheet1!MJ98,Sheet1!ML98,Sheet1!MN98,Sheet1!MP98,Sheet1!MR98,Sheet1!MT98)</f>
        <v>0</v>
      </c>
      <c r="S90" s="4">
        <f t="shared" si="26"/>
        <v>0</v>
      </c>
      <c r="T90" s="4">
        <f t="shared" si="27"/>
        <v>0</v>
      </c>
      <c r="U90" s="4">
        <f>SUM(Sheet1!KA98:KB98,Sheet1!KD98:KE98,Sheet1!KG98:KH98,Sheet1!KJ98:KK98)</f>
        <v>86</v>
      </c>
      <c r="V90" s="4">
        <f>SUM(Sheet1!KA98,Sheet1!KD98,Sheet1!KG98,Sheet1!KJ98)</f>
        <v>3</v>
      </c>
      <c r="W90" s="4">
        <f>SUM(Sheet1!BC98:BT98)</f>
        <v>16</v>
      </c>
      <c r="X90" s="4">
        <f>SUM(Sheet1!BC98,Sheet1!BE98,Sheet1!BG98,Sheet1!BI98,Sheet1!BK98,Sheet1!BM98,Sheet1!BO98,Sheet1!BQ98,Sheet1!BS98)</f>
        <v>0</v>
      </c>
      <c r="Y90" s="4">
        <f>SUM(Sheet1!BU98:CF98)</f>
        <v>4</v>
      </c>
      <c r="Z90" s="4">
        <f>SUM(Sheet1!CI98:CJ98,Sheet1!CM98:CN98,Sheet1!CQ98:CR98,Sheet1!CU98:CV98,Sheet1!CY98:CZ98,Sheet1!DC98:DD98)</f>
        <v>46</v>
      </c>
      <c r="AA90" s="4">
        <f>SUM(Sheet1!CG98:CH98,Sheet1!CK98:CL98,Sheet1!CO98:CP98,Sheet1!CS98:CT98,Sheet1!CW98:CX98,Sheet1!DA98:DB98)</f>
        <v>64</v>
      </c>
      <c r="AB90" s="4">
        <f>SUM(Sheet1!BU98,Sheet1!BW98,Sheet1!BY98,Sheet1!CA98,Sheet1!CC98,Sheet1!CE98)</f>
        <v>1</v>
      </c>
      <c r="AC90" s="4">
        <f>SUM(Sheet1!CI98,Sheet1!CM98,Sheet1!CQ98,Sheet1!CU98,Sheet1!CY98,Sheet1!DC98)</f>
        <v>0</v>
      </c>
      <c r="AD90" s="4">
        <f>SUM(Sheet1!CG98,Sheet1!CK98,Sheet1!CO98,Sheet1!CS98,Sheet1!CW98,Sheet1!DA98)</f>
        <v>0</v>
      </c>
      <c r="AE90" s="4">
        <f t="shared" si="28"/>
        <v>114</v>
      </c>
      <c r="AF90" s="4">
        <f t="shared" si="29"/>
        <v>1</v>
      </c>
      <c r="AG90" s="4">
        <f>SUM(Sheet1!DI98:DT98)</f>
        <v>0</v>
      </c>
      <c r="AH90" s="4">
        <f>SUM(Sheet1!DG98:DH98,Sheet1!DW98:DX98,Sheet1!EA98:EB98,Sheet1!EE98:EF98,Sheet1!EI98:EJ98,Sheet1!EM98:EN98,Sheet1!EQ98:ER98)</f>
        <v>72</v>
      </c>
      <c r="AI90" s="4">
        <f>SUM(Sheet1!DU98:DV98,Sheet1!DY98:DZ98,Sheet1!EC98:ED98,Sheet1!EG98:EH98,Sheet1!EK98:EL98,Sheet1!EO98:EP98)</f>
        <v>0</v>
      </c>
      <c r="AJ90" s="4">
        <f>SUM(Sheet1!DI98,Sheet1!DK98,Sheet1!DM98,Sheet1!DO98,Sheet1!DQ98,Sheet1!DS98)</f>
        <v>0</v>
      </c>
      <c r="AK90" s="4">
        <f>SUM(Sheet1!DG98,Sheet1!DW98,Sheet1!EA98,Sheet1!EE98,Sheet1!EI98,Sheet1!EM98,Sheet1!EQ98)</f>
        <v>0</v>
      </c>
      <c r="AL90" s="4">
        <f>SUM(Sheet1!DU98,Sheet1!DY98,Sheet1!EC98,Sheet1!EG98,Sheet1!EK98,Sheet1!EO98)</f>
        <v>0</v>
      </c>
      <c r="AM90" s="4">
        <f t="shared" si="30"/>
        <v>72</v>
      </c>
      <c r="AN90" s="4">
        <f t="shared" si="31"/>
        <v>0</v>
      </c>
      <c r="AO90" s="4">
        <f>SUM(Sheet1!ES98:FD98)</f>
        <v>4</v>
      </c>
      <c r="AP90" s="4">
        <f>SUM(Sheet1!FG98:FH98,Sheet1!FK98:FL98,Sheet1!FO98:FP98,Sheet1!FS98:FT98,Sheet1!FW98:FX98,Sheet1!GA98:GB98)</f>
        <v>83</v>
      </c>
      <c r="AQ90" s="4">
        <f>SUM(Sheet1!FE98:FF98,Sheet1!FI98:FJ98,Sheet1!FM98:FN98,Sheet1!FQ98:FR98,Sheet1!FU98:FV98,Sheet1!FY98:FZ98)</f>
        <v>110</v>
      </c>
      <c r="AR90" s="4">
        <f>SUM(Sheet1!ES98,Sheet1!EU98,Sheet1!EW98,Sheet1!EY98,Sheet1!FA98,Sheet1!FC98)</f>
        <v>0</v>
      </c>
      <c r="AS90" s="4">
        <f>SUM(Sheet1!FG98,Sheet1!FK98,Sheet1!FO98,Sheet1!FS98,Sheet1!FW98,Sheet1!GA98)</f>
        <v>1</v>
      </c>
      <c r="AT90" s="4">
        <f>SUM(Sheet1!FY98,Sheet1!FU98,Sheet1!FQ98,Sheet1!FM98,Sheet1!FI98,Sheet1!FE98)</f>
        <v>4</v>
      </c>
      <c r="AU90" s="4">
        <f t="shared" si="32"/>
        <v>197</v>
      </c>
      <c r="AV90" s="4">
        <f t="shared" si="33"/>
        <v>5</v>
      </c>
      <c r="AW90" s="4">
        <f>SUM(Sheet1!IN98:IS98,Sheet1!JG98:JL98)</f>
        <v>0</v>
      </c>
      <c r="AX90" s="4">
        <f>SUM(Sheet1!IU98,Sheet1!IW98,Sheet1!IY98,Sheet1!JA98,Sheet1!JC98,Sheet1!JE98,Sheet1!IM98,Sheet1!JF98,Sheet1!JN98,Sheet1!JP98,Sheet1!JR98,Sheet1!JT98,Sheet1!JV98,Sheet1!JX98)</f>
        <v>1</v>
      </c>
      <c r="AY90" s="4">
        <f>SUM(Sheet1!JW98,Sheet1!JU98,Sheet1!JS98,Sheet1!JQ98,Sheet1!JO98,Sheet1!JM98,Sheet1!JD98,Sheet1!JB98,Sheet1!IZ98,Sheet1!IX98,Sheet1!IV98,Sheet1!IT98)</f>
        <v>0</v>
      </c>
      <c r="AZ90" s="4">
        <f>SUM(Sheet1!IN98:IS98)</f>
        <v>0</v>
      </c>
      <c r="BA90" s="4">
        <f>SUM(Sheet1!IM98,Sheet1!IU98,Sheet1!IW98,Sheet1!IY98,Sheet1!JA98,Sheet1!JC98,Sheet1!JE98)</f>
        <v>1</v>
      </c>
      <c r="BB90" s="4">
        <f>SUM(Sheet1!IT98,Sheet1!IV98,Sheet1!IX98,Sheet1!IZ98,Sheet1!JB98,Sheet1!JD98)</f>
        <v>0</v>
      </c>
      <c r="BC90" s="4">
        <f t="shared" si="34"/>
        <v>1</v>
      </c>
      <c r="BD90" s="4">
        <f t="shared" si="35"/>
        <v>1</v>
      </c>
      <c r="BE90" s="4">
        <f>SUM(Sheet1!OV98,Sheet1!PH98)</f>
        <v>0</v>
      </c>
      <c r="BF90" s="4">
        <f>SUM(Sheet1!OW98:OX98,Sheet1!PI98:PJ98)</f>
        <v>0</v>
      </c>
      <c r="BG90" s="4">
        <f>SUM(Sheet1!OY98,Sheet1!PK98)</f>
        <v>0</v>
      </c>
      <c r="BH90" s="4">
        <f>SUM(Sheet1!PL98:PS98,Sheet1!PV98:PW98)</f>
        <v>2</v>
      </c>
      <c r="BI90" s="4">
        <f>SUM(Sheet1!PT98:PU98,Sheet1!OZ98:PG98)</f>
        <v>7</v>
      </c>
      <c r="BJ90" s="4">
        <f>SUM(Sheet1!OT98)</f>
        <v>0</v>
      </c>
      <c r="BK90" s="4">
        <f>SUM(Sheet1!OU98)</f>
        <v>0</v>
      </c>
      <c r="BL90" s="4">
        <f>SUM(Sheet1!PY98,Sheet1!QK98)</f>
        <v>0</v>
      </c>
      <c r="BM90" s="4">
        <f>SUM(Sheet1!PZ98:QA98,Sheet1!QL98:QM98)</f>
        <v>0</v>
      </c>
      <c r="BN90" s="4">
        <f>SUM(Sheet1!QB98,Sheet1!QN98)</f>
        <v>0</v>
      </c>
      <c r="BO90" s="4">
        <f>SUM(Sheet1!QO98:QV98,Sheet1!QY98:QZ98)</f>
        <v>88</v>
      </c>
      <c r="BP90" s="4">
        <f>SUM(Sheet1!QC98:QJ98,Sheet1!QW98:QX98)</f>
        <v>197</v>
      </c>
      <c r="BQ90" s="4">
        <f>SUM(Sheet1!NT98)</f>
        <v>8</v>
      </c>
      <c r="BR90" s="4">
        <f>Sheet1!KR98</f>
        <v>0</v>
      </c>
      <c r="BS90" s="4">
        <f>Sheet1!KS98</f>
        <v>2</v>
      </c>
      <c r="BT90" s="4">
        <f>Sheet1!KU98</f>
        <v>0</v>
      </c>
      <c r="BU90" s="4">
        <f>Sheet1!KV98</f>
        <v>0</v>
      </c>
      <c r="BV90" s="4">
        <f>Sheet1!ZU98</f>
        <v>0</v>
      </c>
      <c r="BW90" s="4">
        <f>Sheet1!ZV98</f>
        <v>0</v>
      </c>
      <c r="BX90" s="4">
        <f>SUM(Sheet1!XI98:XJ98)</f>
        <v>9</v>
      </c>
      <c r="BY90" s="4">
        <f>SUM(Sheet1!YO98:YP98)</f>
        <v>0</v>
      </c>
      <c r="BZ90" s="70" t="str">
        <f>IFERROR(SUM(Sheet1!XM98:XN98)/SUM(Sheet1!YA98:YB98),"")</f>
        <v/>
      </c>
      <c r="CA90" s="70" t="str">
        <f>IFERROR(SUM(Sheet1!XO98:XP98,Sheet1!XQ98,Sheet1!XV98)/SUM(Sheet1!YC98:YD98,Sheet1!YE98,Sheet1!YJ98),"")</f>
        <v/>
      </c>
      <c r="CB90" s="70" t="str">
        <f>IFERROR(SUM(Sheet1!XR98:XU98,Sheet1!XW98:XZ98)/SUM(Sheet1!YF98:YI98,Sheet1!YK98:YN98),"")</f>
        <v/>
      </c>
      <c r="CC90" s="72">
        <f>SUM(Sheet1!YW98)</f>
        <v>0</v>
      </c>
      <c r="CD90" s="72">
        <f>Sheet1!YU98</f>
        <v>0</v>
      </c>
      <c r="CE90" s="72">
        <f>Sheet1!YV98</f>
        <v>0</v>
      </c>
      <c r="CF90" s="70" t="str">
        <f>IFERROR(Sheet1!YW98/Sheet1!ZB98,"")</f>
        <v/>
      </c>
      <c r="CG90" s="70" t="str">
        <f>IFERROR(Sheet1!YU98/Sheet1!YZ98,"")</f>
        <v/>
      </c>
      <c r="CH90" s="70" t="str">
        <f>IFERROR(Sheet1!YV98/Sheet1!ZA98,"")</f>
        <v/>
      </c>
      <c r="CI90" s="72">
        <f>Sheet1!ZC98</f>
        <v>0</v>
      </c>
      <c r="CJ90" s="72">
        <f>Sheet1!ZD98</f>
        <v>0</v>
      </c>
      <c r="CK90" s="72">
        <f>Sheet1!ZE98</f>
        <v>0</v>
      </c>
      <c r="CL90" s="70" t="str">
        <f>IFERROR(Sheet1!ZK98/Sheet1!ZH98,"")</f>
        <v/>
      </c>
      <c r="CM90" s="70" t="str">
        <f>IFERROR(Sheet1!ZJ98/Sheet1!ZG98,"")</f>
        <v/>
      </c>
      <c r="CN90" s="70" t="str">
        <f>IFERROR((Sheet1!ZI98-Sheet1!ZK98)/(Sheet1!ZF98-Sheet1!ZH98),"")</f>
        <v/>
      </c>
      <c r="CO90" s="70" t="str">
        <f>IFERROR(Sheet1!ZQ98/Sheet1!ZN98,"")</f>
        <v/>
      </c>
      <c r="CP90" s="70" t="str">
        <f>IFERROR(Sheet1!ZT98/Sheet1!ZN98,"")</f>
        <v/>
      </c>
      <c r="CQ90" s="70" t="str">
        <f>IFERROR(Sheet1!ZP98/Sheet1!ZM98,"")</f>
        <v/>
      </c>
      <c r="CR90" s="70" t="str">
        <f>IFERROR(Sheet1!ZS98/Sheet1!ZM98,"")</f>
        <v/>
      </c>
      <c r="CS90" s="70" t="str">
        <f>IFERROR((Sheet1!ZO98-Sheet1!ZQ98)/(Sheet1!ZL98-Sheet1!ZN98),"")</f>
        <v/>
      </c>
      <c r="CT90" s="70" t="str">
        <f>IFERROR((Sheet1!ZR98-Sheet1!ZT98)/(Sheet1!ZL98-Sheet1!ZN98),"")</f>
        <v/>
      </c>
    </row>
    <row r="91" spans="1:98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Milange</v>
      </c>
      <c r="C91" s="4">
        <f>SUM(Sheet1!G99:R99)</f>
        <v>0</v>
      </c>
      <c r="D91" s="4">
        <f>SUM(Sheet1!U99:V99,Sheet1!Y99:Z99,Sheet1!AC99:AD99,Sheet1!AG99:AH99,Sheet1!AK99:AL99,Sheet1!AO99:AP99)</f>
        <v>0</v>
      </c>
      <c r="E91" s="4">
        <f>SUM(Sheet1!S99:T99,Sheet1!W99:X99,Sheet1!AA99:AB99,Sheet1!AE99:AF99,Sheet1!AI99:AJ99,Sheet1!AM99:AN99)</f>
        <v>0</v>
      </c>
      <c r="F91" s="4">
        <f>SUM(Sheet1!G99,Sheet1!I99,Sheet1!K99,Sheet1!M99,Sheet1!O99,Sheet1!Q99)</f>
        <v>0</v>
      </c>
      <c r="G91" s="4">
        <f>SUM(Sheet1!U99,Sheet1!Y99,Sheet1!AC99,Sheet1!AG99,Sheet1!AK99,Sheet1!AO99)</f>
        <v>0</v>
      </c>
      <c r="H91" s="4">
        <f>SUM(Sheet1!S99,Sheet1!W99,Sheet1!AA99,Sheet1!AE99,Sheet1!AI99,Sheet1!AM99)</f>
        <v>0</v>
      </c>
      <c r="I91" s="4">
        <f t="shared" si="24"/>
        <v>0</v>
      </c>
      <c r="J91" s="4">
        <f t="shared" si="25"/>
        <v>0</v>
      </c>
      <c r="K91" s="4">
        <f>SUM(Sheet1!AU99:AX99)</f>
        <v>67</v>
      </c>
      <c r="L91" s="4">
        <f>SUM(Sheet1!AU99,Sheet1!AW99)</f>
        <v>1</v>
      </c>
      <c r="M91" s="4">
        <f>SUM(Sheet1!LX99:MC99,Sheet1!MV99:NA99)</f>
        <v>5</v>
      </c>
      <c r="N91" s="4">
        <f>SUM(Sheet1!ME99,Sheet1!MG99,Sheet1!MI99,Sheet1!MK99,Sheet1!MM99,Sheet1!MO99,Sheet1!MQ99,Sheet1!MS99,Sheet1!MU99,Sheet1!NC99,Sheet1!NE99,Sheet1!NG99,Sheet1!NI99,Sheet1!NK99,Sheet1!NM99,Sheet1!NO99,Sheet1!NQ99,Sheet1!NS99)</f>
        <v>10</v>
      </c>
      <c r="O91" s="4">
        <f>SUM(Sheet1!MD99,Sheet1!MF99,Sheet1!MH99,Sheet1!MJ99,Sheet1!ML99,Sheet1!MN99,Sheet1!MP99,Sheet1!MR99,Sheet1!MT99,Sheet1!NB99,Sheet1!ND99,Sheet1!NF99,Sheet1!NH99,Sheet1!NJ99,Sheet1!NL99,Sheet1!NN99,Sheet1!NP99,Sheet1!NR99)</f>
        <v>5</v>
      </c>
      <c r="P91" s="4">
        <f>SUM(Sheet1!LX99:MC99)</f>
        <v>0</v>
      </c>
      <c r="Q91" s="4">
        <f>SUM(Sheet1!ME99,Sheet1!MG99,Sheet1!MI99,Sheet1!MK99,Sheet1!MM99,Sheet1!MO99,Sheet1!MQ99,Sheet1!MS99,Sheet1!MU99)</f>
        <v>1</v>
      </c>
      <c r="R91" s="4">
        <f>SUM(Sheet1!MD99,Sheet1!MF99,Sheet1!MH99,Sheet1!MJ99,Sheet1!ML99,Sheet1!MN99,Sheet1!MP99,Sheet1!MR99,Sheet1!MT99)</f>
        <v>0</v>
      </c>
      <c r="S91" s="4">
        <f t="shared" si="26"/>
        <v>20</v>
      </c>
      <c r="T91" s="4">
        <f t="shared" si="27"/>
        <v>1</v>
      </c>
      <c r="U91" s="4">
        <f>SUM(Sheet1!KA99:KB99,Sheet1!KD99:KE99,Sheet1!KG99:KH99,Sheet1!KJ99:KK99)</f>
        <v>397</v>
      </c>
      <c r="V91" s="4">
        <f>SUM(Sheet1!KA99,Sheet1!KD99,Sheet1!KG99,Sheet1!KJ99)</f>
        <v>19</v>
      </c>
      <c r="W91" s="4">
        <f>SUM(Sheet1!BC99:BT99)</f>
        <v>2</v>
      </c>
      <c r="X91" s="4">
        <f>SUM(Sheet1!BC99,Sheet1!BE99,Sheet1!BG99,Sheet1!BI99,Sheet1!BK99,Sheet1!BM99,Sheet1!BO99,Sheet1!BQ99,Sheet1!BS99)</f>
        <v>0</v>
      </c>
      <c r="Y91" s="4">
        <f>SUM(Sheet1!BU99:CF99)</f>
        <v>42</v>
      </c>
      <c r="Z91" s="4">
        <f>SUM(Sheet1!CI99:CJ99,Sheet1!CM99:CN99,Sheet1!CQ99:CR99,Sheet1!CU99:CV99,Sheet1!CY99:CZ99,Sheet1!DC99:DD99)</f>
        <v>238</v>
      </c>
      <c r="AA91" s="4">
        <f>SUM(Sheet1!CG99:CH99,Sheet1!CK99:CL99,Sheet1!CO99:CP99,Sheet1!CS99:CT99,Sheet1!CW99:CX99,Sheet1!DA99:DB99)</f>
        <v>444</v>
      </c>
      <c r="AB91" s="4">
        <f>SUM(Sheet1!BU99,Sheet1!BW99,Sheet1!BY99,Sheet1!CA99,Sheet1!CC99,Sheet1!CE99)</f>
        <v>2</v>
      </c>
      <c r="AC91" s="4">
        <f>SUM(Sheet1!CI99,Sheet1!CM99,Sheet1!CQ99,Sheet1!CU99,Sheet1!CY99,Sheet1!DC99)</f>
        <v>25</v>
      </c>
      <c r="AD91" s="4">
        <f>SUM(Sheet1!CG99,Sheet1!CK99,Sheet1!CO99,Sheet1!CS99,Sheet1!CW99,Sheet1!DA99)</f>
        <v>33</v>
      </c>
      <c r="AE91" s="4">
        <f t="shared" si="28"/>
        <v>724</v>
      </c>
      <c r="AF91" s="4">
        <f t="shared" si="29"/>
        <v>60</v>
      </c>
      <c r="AG91" s="4">
        <f>SUM(Sheet1!DI99:DT99)</f>
        <v>36</v>
      </c>
      <c r="AH91" s="4">
        <f>SUM(Sheet1!DG99:DH99,Sheet1!DW99:DX99,Sheet1!EA99:EB99,Sheet1!EE99:EF99,Sheet1!EI99:EJ99,Sheet1!EM99:EN99,Sheet1!EQ99:ER99)</f>
        <v>387</v>
      </c>
      <c r="AI91" s="4">
        <f>SUM(Sheet1!DU99:DV99,Sheet1!DY99:DZ99,Sheet1!EC99:ED99,Sheet1!EG99:EH99,Sheet1!EK99:EL99,Sheet1!EO99:EP99)</f>
        <v>311</v>
      </c>
      <c r="AJ91" s="4">
        <f>SUM(Sheet1!DI99,Sheet1!DK99,Sheet1!DM99,Sheet1!DO99,Sheet1!DQ99,Sheet1!DS99)</f>
        <v>0</v>
      </c>
      <c r="AK91" s="4">
        <f>SUM(Sheet1!DG99,Sheet1!DW99,Sheet1!EA99,Sheet1!EE99,Sheet1!EI99,Sheet1!EM99,Sheet1!EQ99)</f>
        <v>4</v>
      </c>
      <c r="AL91" s="4">
        <f>SUM(Sheet1!DU99,Sheet1!DY99,Sheet1!EC99,Sheet1!EG99,Sheet1!EK99,Sheet1!EO99)</f>
        <v>7</v>
      </c>
      <c r="AM91" s="4">
        <f t="shared" si="30"/>
        <v>734</v>
      </c>
      <c r="AN91" s="4">
        <f t="shared" si="31"/>
        <v>11</v>
      </c>
      <c r="AO91" s="4">
        <f>SUM(Sheet1!ES99:FD99)</f>
        <v>7</v>
      </c>
      <c r="AP91" s="4">
        <f>SUM(Sheet1!FG99:FH99,Sheet1!FK99:FL99,Sheet1!FO99:FP99,Sheet1!FS99:FT99,Sheet1!FW99:FX99,Sheet1!GA99:GB99)</f>
        <v>146</v>
      </c>
      <c r="AQ91" s="4">
        <f>SUM(Sheet1!FE99:FF99,Sheet1!FI99:FJ99,Sheet1!FM99:FN99,Sheet1!FQ99:FR99,Sheet1!FU99:FV99,Sheet1!FY99:FZ99)</f>
        <v>96</v>
      </c>
      <c r="AR91" s="4">
        <f>SUM(Sheet1!ES99,Sheet1!EU99,Sheet1!EW99,Sheet1!EY99,Sheet1!FA99,Sheet1!FC99)</f>
        <v>0</v>
      </c>
      <c r="AS91" s="4">
        <f>SUM(Sheet1!FG99,Sheet1!FK99,Sheet1!FO99,Sheet1!FS99,Sheet1!FW99,Sheet1!GA99)</f>
        <v>15</v>
      </c>
      <c r="AT91" s="4">
        <f>SUM(Sheet1!FY99,Sheet1!FU99,Sheet1!FQ99,Sheet1!FM99,Sheet1!FI99,Sheet1!FE99)</f>
        <v>7</v>
      </c>
      <c r="AU91" s="4">
        <f t="shared" si="32"/>
        <v>249</v>
      </c>
      <c r="AV91" s="4">
        <f t="shared" si="33"/>
        <v>22</v>
      </c>
      <c r="AW91" s="4">
        <f>SUM(Sheet1!IN99:IS99,Sheet1!JG99:JL99)</f>
        <v>8</v>
      </c>
      <c r="AX91" s="4">
        <f>SUM(Sheet1!IU99,Sheet1!IW99,Sheet1!IY99,Sheet1!JA99,Sheet1!JC99,Sheet1!JE99,Sheet1!IM99,Sheet1!JF99,Sheet1!JN99,Sheet1!JP99,Sheet1!JR99,Sheet1!JT99,Sheet1!JV99,Sheet1!JX99)</f>
        <v>13</v>
      </c>
      <c r="AY91" s="4">
        <f>SUM(Sheet1!JW99,Sheet1!JU99,Sheet1!JS99,Sheet1!JQ99,Sheet1!JO99,Sheet1!JM99,Sheet1!JD99,Sheet1!JB99,Sheet1!IZ99,Sheet1!IX99,Sheet1!IV99,Sheet1!IT99)</f>
        <v>7</v>
      </c>
      <c r="AZ91" s="4">
        <f>SUM(Sheet1!IN99:IS99)</f>
        <v>0</v>
      </c>
      <c r="BA91" s="4">
        <f>SUM(Sheet1!IM99,Sheet1!IU99,Sheet1!IW99,Sheet1!IY99,Sheet1!JA99,Sheet1!JC99,Sheet1!JE99)</f>
        <v>8</v>
      </c>
      <c r="BB91" s="4">
        <f>SUM(Sheet1!IT99,Sheet1!IV99,Sheet1!IX99,Sheet1!IZ99,Sheet1!JB99,Sheet1!JD99)</f>
        <v>1</v>
      </c>
      <c r="BC91" s="4">
        <f t="shared" si="34"/>
        <v>28</v>
      </c>
      <c r="BD91" s="4">
        <f t="shared" si="35"/>
        <v>9</v>
      </c>
      <c r="BE91" s="4">
        <f>SUM(Sheet1!OV99,Sheet1!PH99)</f>
        <v>4</v>
      </c>
      <c r="BF91" s="4">
        <f>SUM(Sheet1!OW99:OX99,Sheet1!PI99:PJ99)</f>
        <v>4</v>
      </c>
      <c r="BG91" s="4">
        <f>SUM(Sheet1!OY99,Sheet1!PK99)</f>
        <v>0</v>
      </c>
      <c r="BH91" s="4">
        <f>SUM(Sheet1!PL99:PS99,Sheet1!PV99:PW99)</f>
        <v>44</v>
      </c>
      <c r="BI91" s="4">
        <f>SUM(Sheet1!PT99:PU99,Sheet1!OZ99:PG99)</f>
        <v>78</v>
      </c>
      <c r="BJ91" s="4">
        <f>SUM(Sheet1!OT99)</f>
        <v>20</v>
      </c>
      <c r="BK91" s="4">
        <f>SUM(Sheet1!OU99)</f>
        <v>3</v>
      </c>
      <c r="BL91" s="4">
        <f>SUM(Sheet1!PY99,Sheet1!QK99)</f>
        <v>11</v>
      </c>
      <c r="BM91" s="4">
        <f>SUM(Sheet1!PZ99:QA99,Sheet1!QL99:QM99)</f>
        <v>196</v>
      </c>
      <c r="BN91" s="4">
        <f>SUM(Sheet1!QB99,Sheet1!QN99)</f>
        <v>99</v>
      </c>
      <c r="BO91" s="4">
        <f>SUM(Sheet1!QO99:QV99,Sheet1!QY99:QZ99)</f>
        <v>1500</v>
      </c>
      <c r="BP91" s="4">
        <f>SUM(Sheet1!QC99:QJ99,Sheet1!QW99:QX99)</f>
        <v>3624</v>
      </c>
      <c r="BQ91" s="4">
        <f>SUM(Sheet1!NT99)</f>
        <v>40</v>
      </c>
      <c r="BR91" s="4">
        <f>Sheet1!KR99</f>
        <v>42</v>
      </c>
      <c r="BS91" s="4">
        <f>Sheet1!KS99</f>
        <v>3</v>
      </c>
      <c r="BT91" s="4">
        <f>Sheet1!KU99</f>
        <v>2</v>
      </c>
      <c r="BU91" s="4">
        <f>Sheet1!KV99</f>
        <v>0</v>
      </c>
      <c r="BV91" s="4">
        <f>Sheet1!ZU99</f>
        <v>39</v>
      </c>
      <c r="BW91" s="4">
        <f>Sheet1!ZV99</f>
        <v>2</v>
      </c>
      <c r="BX91" s="4">
        <f>SUM(Sheet1!XI99:XJ99)</f>
        <v>128</v>
      </c>
      <c r="BY91" s="4">
        <f>SUM(Sheet1!YO99:YP99)</f>
        <v>51</v>
      </c>
      <c r="BZ91" s="70">
        <f>IFERROR(SUM(Sheet1!XM99:XN99)/SUM(Sheet1!YA99:YB99),"")</f>
        <v>0.79166666666666663</v>
      </c>
      <c r="CA91" s="70">
        <f>IFERROR(SUM(Sheet1!XO99:XP99,Sheet1!XQ99,Sheet1!XV99)/SUM(Sheet1!YC99:YD99,Sheet1!YE99,Sheet1!YJ99),"")</f>
        <v>0.8571428571428571</v>
      </c>
      <c r="CB91" s="70">
        <f>IFERROR(SUM(Sheet1!XR99:XU99,Sheet1!XW99:XZ99)/SUM(Sheet1!YF99:YI99,Sheet1!YK99:YN99),"")</f>
        <v>0.74358974358974361</v>
      </c>
      <c r="CC91" s="72">
        <f>SUM(Sheet1!YW99)</f>
        <v>53</v>
      </c>
      <c r="CD91" s="72">
        <f>Sheet1!YU99</f>
        <v>5</v>
      </c>
      <c r="CE91" s="72">
        <f>Sheet1!YV99</f>
        <v>174</v>
      </c>
      <c r="CF91" s="70">
        <f>IFERROR(Sheet1!YW99/Sheet1!ZB99,"")</f>
        <v>0.828125</v>
      </c>
      <c r="CG91" s="70">
        <f>IFERROR(Sheet1!YU99/Sheet1!YZ99,"")</f>
        <v>0.22727272727272727</v>
      </c>
      <c r="CH91" s="70">
        <f>IFERROR(Sheet1!YV99/Sheet1!ZA99,"")</f>
        <v>0.73728813559322037</v>
      </c>
      <c r="CI91" s="72">
        <f>Sheet1!ZC99</f>
        <v>3249</v>
      </c>
      <c r="CJ91" s="72">
        <f>Sheet1!ZD99</f>
        <v>909</v>
      </c>
      <c r="CK91" s="72">
        <f>Sheet1!ZE99</f>
        <v>843</v>
      </c>
      <c r="CL91" s="70">
        <f>IFERROR(Sheet1!ZK99/Sheet1!ZH99,"")</f>
        <v>0.75</v>
      </c>
      <c r="CM91" s="70">
        <f>IFERROR(Sheet1!ZJ99/Sheet1!ZG99,"")</f>
        <v>0.5625</v>
      </c>
      <c r="CN91" s="70">
        <f>IFERROR((Sheet1!ZI99-Sheet1!ZK99)/(Sheet1!ZF99-Sheet1!ZH99),"")</f>
        <v>0.50769230769230766</v>
      </c>
      <c r="CO91" s="70">
        <f>IFERROR(Sheet1!ZQ99/Sheet1!ZN99,"")</f>
        <v>0.2</v>
      </c>
      <c r="CP91" s="70">
        <f>IFERROR(Sheet1!ZT99/Sheet1!ZN99,"")</f>
        <v>0</v>
      </c>
      <c r="CQ91" s="70">
        <f>IFERROR(Sheet1!ZP99/Sheet1!ZM99,"")</f>
        <v>0.35714285714285715</v>
      </c>
      <c r="CR91" s="70">
        <f>IFERROR(Sheet1!ZS99/Sheet1!ZM99,"")</f>
        <v>0</v>
      </c>
      <c r="CS91" s="70">
        <f>IFERROR((Sheet1!ZO99-Sheet1!ZQ99)/(Sheet1!ZL99-Sheet1!ZN99),"")</f>
        <v>0.29591836734693877</v>
      </c>
      <c r="CT91" s="70">
        <f>IFERROR((Sheet1!ZR99-Sheet1!ZT99)/(Sheet1!ZL99-Sheet1!ZN99),"")</f>
        <v>1.020408163265306E-2</v>
      </c>
    </row>
    <row r="92" spans="1:98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Mongue</v>
      </c>
      <c r="C92" s="4">
        <f>SUM(Sheet1!G100:R100)</f>
        <v>0</v>
      </c>
      <c r="D92" s="4">
        <f>SUM(Sheet1!U100:V100,Sheet1!Y100:Z100,Sheet1!AC100:AD100,Sheet1!AG100:AH100,Sheet1!AK100:AL100,Sheet1!AO100:AP100)</f>
        <v>0</v>
      </c>
      <c r="E92" s="4">
        <f>SUM(Sheet1!S100:T100,Sheet1!W100:X100,Sheet1!AA100:AB100,Sheet1!AE100:AF100,Sheet1!AI100:AJ100,Sheet1!AM100:AN100)</f>
        <v>0</v>
      </c>
      <c r="F92" s="4">
        <f>SUM(Sheet1!G100,Sheet1!I100,Sheet1!K100,Sheet1!M100,Sheet1!O100,Sheet1!Q100)</f>
        <v>0</v>
      </c>
      <c r="G92" s="4">
        <f>SUM(Sheet1!U100,Sheet1!Y100,Sheet1!AC100,Sheet1!AG100,Sheet1!AK100,Sheet1!AO100)</f>
        <v>0</v>
      </c>
      <c r="H92" s="4">
        <f>SUM(Sheet1!S100,Sheet1!W100,Sheet1!AA100,Sheet1!AE100,Sheet1!AI100,Sheet1!AM100)</f>
        <v>0</v>
      </c>
      <c r="I92" s="4">
        <f t="shared" si="24"/>
        <v>0</v>
      </c>
      <c r="J92" s="4">
        <f t="shared" si="25"/>
        <v>0</v>
      </c>
      <c r="K92" s="4">
        <f>SUM(Sheet1!AU100:AX100)</f>
        <v>0</v>
      </c>
      <c r="L92" s="4">
        <f>SUM(Sheet1!AU100,Sheet1!AW100)</f>
        <v>0</v>
      </c>
      <c r="M92" s="4">
        <f>SUM(Sheet1!LX100:MC100,Sheet1!MV100:NA100)</f>
        <v>0</v>
      </c>
      <c r="N92" s="4">
        <f>SUM(Sheet1!ME100,Sheet1!MG100,Sheet1!MI100,Sheet1!MK100,Sheet1!MM100,Sheet1!MO100,Sheet1!MQ100,Sheet1!MS100,Sheet1!MU100,Sheet1!NC100,Sheet1!NE100,Sheet1!NG100,Sheet1!NI100,Sheet1!NK100,Sheet1!NM100,Sheet1!NO100,Sheet1!NQ100,Sheet1!NS100)</f>
        <v>0</v>
      </c>
      <c r="O92" s="4">
        <f>SUM(Sheet1!MD100,Sheet1!MF100,Sheet1!MH100,Sheet1!MJ100,Sheet1!ML100,Sheet1!MN100,Sheet1!MP100,Sheet1!MR100,Sheet1!MT100,Sheet1!NB100,Sheet1!ND100,Sheet1!NF100,Sheet1!NH100,Sheet1!NJ100,Sheet1!NL100,Sheet1!NN100,Sheet1!NP100,Sheet1!NR100)</f>
        <v>0</v>
      </c>
      <c r="P92" s="4">
        <f>SUM(Sheet1!LX100:MC100)</f>
        <v>0</v>
      </c>
      <c r="Q92" s="4">
        <f>SUM(Sheet1!ME100,Sheet1!MG100,Sheet1!MI100,Sheet1!MK100,Sheet1!MM100,Sheet1!MO100,Sheet1!MQ100,Sheet1!MS100,Sheet1!MU100)</f>
        <v>0</v>
      </c>
      <c r="R92" s="4">
        <f>SUM(Sheet1!MD100,Sheet1!MF100,Sheet1!MH100,Sheet1!MJ100,Sheet1!ML100,Sheet1!MN100,Sheet1!MP100,Sheet1!MR100,Sheet1!MT100)</f>
        <v>0</v>
      </c>
      <c r="S92" s="4">
        <f t="shared" si="26"/>
        <v>0</v>
      </c>
      <c r="T92" s="4">
        <f t="shared" si="27"/>
        <v>0</v>
      </c>
      <c r="U92" s="4">
        <f>SUM(Sheet1!KA100:KB100,Sheet1!KD100:KE100,Sheet1!KG100:KH100,Sheet1!KJ100:KK100)</f>
        <v>148</v>
      </c>
      <c r="V92" s="4">
        <f>SUM(Sheet1!KA100,Sheet1!KD100,Sheet1!KG100,Sheet1!KJ100)</f>
        <v>2</v>
      </c>
      <c r="W92" s="4">
        <f>SUM(Sheet1!BC100:BT100)</f>
        <v>15</v>
      </c>
      <c r="X92" s="4">
        <f>SUM(Sheet1!BC100,Sheet1!BE100,Sheet1!BG100,Sheet1!BI100,Sheet1!BK100,Sheet1!BM100,Sheet1!BO100,Sheet1!BQ100,Sheet1!BS100)</f>
        <v>0</v>
      </c>
      <c r="Y92" s="4">
        <f>SUM(Sheet1!BU100:CF100)</f>
        <v>0</v>
      </c>
      <c r="Z92" s="4">
        <f>SUM(Sheet1!CI100:CJ100,Sheet1!CM100:CN100,Sheet1!CQ100:CR100,Sheet1!CU100:CV100,Sheet1!CY100:CZ100,Sheet1!DC100:DD100)</f>
        <v>8</v>
      </c>
      <c r="AA92" s="4">
        <f>SUM(Sheet1!CG100:CH100,Sheet1!CK100:CL100,Sheet1!CO100:CP100,Sheet1!CS100:CT100,Sheet1!CW100:CX100,Sheet1!DA100:DB100)</f>
        <v>20</v>
      </c>
      <c r="AB92" s="4">
        <f>SUM(Sheet1!BU100,Sheet1!BW100,Sheet1!BY100,Sheet1!CA100,Sheet1!CC100,Sheet1!CE100)</f>
        <v>0</v>
      </c>
      <c r="AC92" s="4">
        <f>SUM(Sheet1!CI100,Sheet1!CM100,Sheet1!CQ100,Sheet1!CU100,Sheet1!CY100,Sheet1!DC100)</f>
        <v>1</v>
      </c>
      <c r="AD92" s="4">
        <f>SUM(Sheet1!CG100,Sheet1!CK100,Sheet1!CO100,Sheet1!CS100,Sheet1!CW100,Sheet1!DA100)</f>
        <v>1</v>
      </c>
      <c r="AE92" s="4">
        <f t="shared" si="28"/>
        <v>28</v>
      </c>
      <c r="AF92" s="4">
        <f t="shared" si="29"/>
        <v>2</v>
      </c>
      <c r="AG92" s="4">
        <f>SUM(Sheet1!DI100:DT100)</f>
        <v>9</v>
      </c>
      <c r="AH92" s="4">
        <f>SUM(Sheet1!DG100:DH100,Sheet1!DW100:DX100,Sheet1!EA100:EB100,Sheet1!EE100:EF100,Sheet1!EI100:EJ100,Sheet1!EM100:EN100,Sheet1!EQ100:ER100)</f>
        <v>16</v>
      </c>
      <c r="AI92" s="4">
        <f>SUM(Sheet1!DU100:DV100,Sheet1!DY100:DZ100,Sheet1!EC100:ED100,Sheet1!EG100:EH100,Sheet1!EK100:EL100,Sheet1!EO100:EP100)</f>
        <v>26</v>
      </c>
      <c r="AJ92" s="4">
        <f>SUM(Sheet1!DI100,Sheet1!DK100,Sheet1!DM100,Sheet1!DO100,Sheet1!DQ100,Sheet1!DS100)</f>
        <v>0</v>
      </c>
      <c r="AK92" s="4">
        <f>SUM(Sheet1!DG100,Sheet1!DW100,Sheet1!EA100,Sheet1!EE100,Sheet1!EI100,Sheet1!EM100,Sheet1!EQ100)</f>
        <v>0</v>
      </c>
      <c r="AL92" s="4">
        <f>SUM(Sheet1!DU100,Sheet1!DY100,Sheet1!EC100,Sheet1!EG100,Sheet1!EK100,Sheet1!EO100)</f>
        <v>0</v>
      </c>
      <c r="AM92" s="4">
        <f t="shared" si="30"/>
        <v>51</v>
      </c>
      <c r="AN92" s="4">
        <f t="shared" si="31"/>
        <v>0</v>
      </c>
      <c r="AO92" s="4">
        <f>SUM(Sheet1!ES100:FD100)</f>
        <v>3</v>
      </c>
      <c r="AP92" s="4">
        <f>SUM(Sheet1!FG100:FH100,Sheet1!FK100:FL100,Sheet1!FO100:FP100,Sheet1!FS100:FT100,Sheet1!FW100:FX100,Sheet1!GA100:GB100)</f>
        <v>12</v>
      </c>
      <c r="AQ92" s="4">
        <f>SUM(Sheet1!FE100:FF100,Sheet1!FI100:FJ100,Sheet1!FM100:FN100,Sheet1!FQ100:FR100,Sheet1!FU100:FV100,Sheet1!FY100:FZ100)</f>
        <v>37</v>
      </c>
      <c r="AR92" s="4">
        <f>SUM(Sheet1!ES100,Sheet1!EU100,Sheet1!EW100,Sheet1!EY100,Sheet1!FA100,Sheet1!FC100)</f>
        <v>0</v>
      </c>
      <c r="AS92" s="4">
        <f>SUM(Sheet1!FG100,Sheet1!FK100,Sheet1!FO100,Sheet1!FS100,Sheet1!FW100,Sheet1!GA100)</f>
        <v>2</v>
      </c>
      <c r="AT92" s="4">
        <f>SUM(Sheet1!FY100,Sheet1!FU100,Sheet1!FQ100,Sheet1!FM100,Sheet1!FI100,Sheet1!FE100)</f>
        <v>4</v>
      </c>
      <c r="AU92" s="4">
        <f t="shared" si="32"/>
        <v>52</v>
      </c>
      <c r="AV92" s="4">
        <f t="shared" si="33"/>
        <v>6</v>
      </c>
      <c r="AW92" s="4">
        <f>SUM(Sheet1!IN100:IS100,Sheet1!JG100:JL100)</f>
        <v>0</v>
      </c>
      <c r="AX92" s="4">
        <f>SUM(Sheet1!IU100,Sheet1!IW100,Sheet1!IY100,Sheet1!JA100,Sheet1!JC100,Sheet1!JE100,Sheet1!IM100,Sheet1!JF100,Sheet1!JN100,Sheet1!JP100,Sheet1!JR100,Sheet1!JT100,Sheet1!JV100,Sheet1!JX100)</f>
        <v>1</v>
      </c>
      <c r="AY92" s="4">
        <f>SUM(Sheet1!JW100,Sheet1!JU100,Sheet1!JS100,Sheet1!JQ100,Sheet1!JO100,Sheet1!JM100,Sheet1!JD100,Sheet1!JB100,Sheet1!IZ100,Sheet1!IX100,Sheet1!IV100,Sheet1!IT100)</f>
        <v>0</v>
      </c>
      <c r="AZ92" s="4">
        <f>SUM(Sheet1!IN100:IS100)</f>
        <v>0</v>
      </c>
      <c r="BA92" s="4">
        <f>SUM(Sheet1!IM100,Sheet1!IU100,Sheet1!IW100,Sheet1!IY100,Sheet1!JA100,Sheet1!JC100,Sheet1!JE100)</f>
        <v>1</v>
      </c>
      <c r="BB92" s="4">
        <f>SUM(Sheet1!IT100,Sheet1!IV100,Sheet1!IX100,Sheet1!IZ100,Sheet1!JB100,Sheet1!JD100)</f>
        <v>0</v>
      </c>
      <c r="BC92" s="4">
        <f t="shared" si="34"/>
        <v>1</v>
      </c>
      <c r="BD92" s="4">
        <f t="shared" si="35"/>
        <v>1</v>
      </c>
      <c r="BE92" s="4">
        <f>SUM(Sheet1!OV100,Sheet1!PH100)</f>
        <v>0</v>
      </c>
      <c r="BF92" s="4">
        <f>SUM(Sheet1!OW100:OX100,Sheet1!PI100:PJ100)</f>
        <v>0</v>
      </c>
      <c r="BG92" s="4">
        <f>SUM(Sheet1!OY100,Sheet1!PK100)</f>
        <v>0</v>
      </c>
      <c r="BH92" s="4">
        <f>SUM(Sheet1!PL100:PS100,Sheet1!PV100:PW100)</f>
        <v>4</v>
      </c>
      <c r="BI92" s="4">
        <f>SUM(Sheet1!PT100:PU100,Sheet1!OZ100:PG100)</f>
        <v>8</v>
      </c>
      <c r="BJ92" s="4">
        <f>SUM(Sheet1!OT100)</f>
        <v>2</v>
      </c>
      <c r="BK92" s="4">
        <f>SUM(Sheet1!OU100)</f>
        <v>0</v>
      </c>
      <c r="BL92" s="4">
        <f>SUM(Sheet1!PY100,Sheet1!QK100)</f>
        <v>0</v>
      </c>
      <c r="BM92" s="4">
        <f>SUM(Sheet1!PZ100:QA100,Sheet1!QL100:QM100)</f>
        <v>19</v>
      </c>
      <c r="BN92" s="4">
        <f>SUM(Sheet1!QB100,Sheet1!QN100)</f>
        <v>4</v>
      </c>
      <c r="BO92" s="4">
        <f>SUM(Sheet1!QO100:QV100,Sheet1!QY100:QZ100)</f>
        <v>119</v>
      </c>
      <c r="BP92" s="4">
        <f>SUM(Sheet1!QC100:QJ100,Sheet1!QW100:QX100)</f>
        <v>295</v>
      </c>
      <c r="BQ92" s="4">
        <f>SUM(Sheet1!NT100)</f>
        <v>11</v>
      </c>
      <c r="BR92" s="4">
        <f>Sheet1!KR100</f>
        <v>2</v>
      </c>
      <c r="BS92" s="4">
        <f>Sheet1!KS100</f>
        <v>2</v>
      </c>
      <c r="BT92" s="4">
        <f>Sheet1!KU100</f>
        <v>0</v>
      </c>
      <c r="BU92" s="4">
        <f>Sheet1!KV100</f>
        <v>0</v>
      </c>
      <c r="BV92" s="4">
        <f>Sheet1!ZU100</f>
        <v>0</v>
      </c>
      <c r="BW92" s="4">
        <f>Sheet1!ZV100</f>
        <v>0</v>
      </c>
      <c r="BX92" s="4">
        <f>SUM(Sheet1!XI100:XJ100)</f>
        <v>12</v>
      </c>
      <c r="BY92" s="4">
        <f>SUM(Sheet1!YO100:YP100)</f>
        <v>0</v>
      </c>
      <c r="BZ92" s="70">
        <f>IFERROR(SUM(Sheet1!XM100:XN100)/SUM(Sheet1!YA100:YB100),"")</f>
        <v>0.5</v>
      </c>
      <c r="CA92" s="70">
        <f>IFERROR(SUM(Sheet1!XO100:XP100,Sheet1!XQ100,Sheet1!XV100)/SUM(Sheet1!YC100:YD100,Sheet1!YE100,Sheet1!YJ100),"")</f>
        <v>1</v>
      </c>
      <c r="CB92" s="70">
        <f>IFERROR(SUM(Sheet1!XR100:XU100,Sheet1!XW100:XZ100)/SUM(Sheet1!YF100:YI100,Sheet1!YK100:YN100),"")</f>
        <v>0.88888888888888884</v>
      </c>
      <c r="CC92" s="72">
        <f>SUM(Sheet1!YW100)</f>
        <v>6</v>
      </c>
      <c r="CD92" s="72">
        <f>Sheet1!YU100</f>
        <v>0</v>
      </c>
      <c r="CE92" s="72">
        <f>Sheet1!YV100</f>
        <v>15</v>
      </c>
      <c r="CF92" s="70">
        <f>IFERROR(Sheet1!YW100/Sheet1!ZB100,"")</f>
        <v>0.6</v>
      </c>
      <c r="CG92" s="70" t="str">
        <f>IFERROR(Sheet1!YU100/Sheet1!YZ100,"")</f>
        <v/>
      </c>
      <c r="CH92" s="70">
        <f>IFERROR(Sheet1!YV100/Sheet1!ZA100,"")</f>
        <v>0.75</v>
      </c>
      <c r="CI92" s="72">
        <f>Sheet1!ZC100</f>
        <v>275</v>
      </c>
      <c r="CJ92" s="72">
        <f>Sheet1!ZD100</f>
        <v>1</v>
      </c>
      <c r="CK92" s="72">
        <f>Sheet1!ZE100</f>
        <v>87</v>
      </c>
      <c r="CL92" s="70" t="str">
        <f>IFERROR(Sheet1!ZK100/Sheet1!ZH100,"")</f>
        <v/>
      </c>
      <c r="CM92" s="70">
        <f>IFERROR(Sheet1!ZJ100/Sheet1!ZG100,"")</f>
        <v>1</v>
      </c>
      <c r="CN92" s="70">
        <f>IFERROR((Sheet1!ZI100-Sheet1!ZK100)/(Sheet1!ZF100-Sheet1!ZH100),"")</f>
        <v>0.90909090909090906</v>
      </c>
      <c r="CO92" s="70" t="str">
        <f>IFERROR(Sheet1!ZQ100/Sheet1!ZN100,"")</f>
        <v/>
      </c>
      <c r="CP92" s="70" t="str">
        <f>IFERROR(Sheet1!ZT100/Sheet1!ZN100,"")</f>
        <v/>
      </c>
      <c r="CQ92" s="70">
        <f>IFERROR(Sheet1!ZP100/Sheet1!ZM100,"")</f>
        <v>0.33333333333333331</v>
      </c>
      <c r="CR92" s="70">
        <f>IFERROR(Sheet1!ZS100/Sheet1!ZM100,"")</f>
        <v>0.5</v>
      </c>
      <c r="CS92" s="70">
        <f>IFERROR((Sheet1!ZO100-Sheet1!ZQ100)/(Sheet1!ZL100-Sheet1!ZN100),"")</f>
        <v>0.26666666666666666</v>
      </c>
      <c r="CT92" s="70">
        <f>IFERROR((Sheet1!ZR100-Sheet1!ZT100)/(Sheet1!ZL100-Sheet1!ZN100),"")</f>
        <v>0.26666666666666666</v>
      </c>
    </row>
    <row r="93" spans="1:98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CS Muanhambo</v>
      </c>
      <c r="C93" s="4">
        <f>SUM(Sheet1!G101:R101)</f>
        <v>0</v>
      </c>
      <c r="D93" s="4">
        <f>SUM(Sheet1!U101:V101,Sheet1!Y101:Z101,Sheet1!AC101:AD101,Sheet1!AG101:AH101,Sheet1!AK101:AL101,Sheet1!AO101:AP101)</f>
        <v>0</v>
      </c>
      <c r="E93" s="4">
        <f>SUM(Sheet1!S101:T101,Sheet1!W101:X101,Sheet1!AA101:AB101,Sheet1!AE101:AF101,Sheet1!AI101:AJ101,Sheet1!AM101:AN101)</f>
        <v>0</v>
      </c>
      <c r="F93" s="4">
        <f>SUM(Sheet1!G101,Sheet1!I101,Sheet1!K101,Sheet1!M101,Sheet1!O101,Sheet1!Q101)</f>
        <v>0</v>
      </c>
      <c r="G93" s="4">
        <f>SUM(Sheet1!U101,Sheet1!Y101,Sheet1!AC101,Sheet1!AG101,Sheet1!AK101,Sheet1!AO101)</f>
        <v>0</v>
      </c>
      <c r="H93" s="4">
        <f>SUM(Sheet1!S101,Sheet1!W101,Sheet1!AA101,Sheet1!AE101,Sheet1!AI101,Sheet1!AM101)</f>
        <v>0</v>
      </c>
      <c r="I93" s="4">
        <f t="shared" si="24"/>
        <v>0</v>
      </c>
      <c r="J93" s="4">
        <f t="shared" si="25"/>
        <v>0</v>
      </c>
      <c r="K93" s="4">
        <f>SUM(Sheet1!AU101:AX101)</f>
        <v>2</v>
      </c>
      <c r="L93" s="4">
        <f>SUM(Sheet1!AU101,Sheet1!AW101)</f>
        <v>0</v>
      </c>
      <c r="M93" s="4">
        <f>SUM(Sheet1!LX101:MC101,Sheet1!MV101:NA101)</f>
        <v>0</v>
      </c>
      <c r="N93" s="4">
        <f>SUM(Sheet1!ME101,Sheet1!MG101,Sheet1!MI101,Sheet1!MK101,Sheet1!MM101,Sheet1!MO101,Sheet1!MQ101,Sheet1!MS101,Sheet1!MU101,Sheet1!NC101,Sheet1!NE101,Sheet1!NG101,Sheet1!NI101,Sheet1!NK101,Sheet1!NM101,Sheet1!NO101,Sheet1!NQ101,Sheet1!NS101)</f>
        <v>0</v>
      </c>
      <c r="O93" s="4">
        <f>SUM(Sheet1!MD101,Sheet1!MF101,Sheet1!MH101,Sheet1!MJ101,Sheet1!ML101,Sheet1!MN101,Sheet1!MP101,Sheet1!MR101,Sheet1!MT101,Sheet1!NB101,Sheet1!ND101,Sheet1!NF101,Sheet1!NH101,Sheet1!NJ101,Sheet1!NL101,Sheet1!NN101,Sheet1!NP101,Sheet1!NR101)</f>
        <v>0</v>
      </c>
      <c r="P93" s="4">
        <f>SUM(Sheet1!LX101:MC101)</f>
        <v>0</v>
      </c>
      <c r="Q93" s="4">
        <f>SUM(Sheet1!ME101,Sheet1!MG101,Sheet1!MI101,Sheet1!MK101,Sheet1!MM101,Sheet1!MO101,Sheet1!MQ101,Sheet1!MS101,Sheet1!MU101)</f>
        <v>0</v>
      </c>
      <c r="R93" s="4">
        <f>SUM(Sheet1!MD101,Sheet1!MF101,Sheet1!MH101,Sheet1!MJ101,Sheet1!ML101,Sheet1!MN101,Sheet1!MP101,Sheet1!MR101,Sheet1!MT101)</f>
        <v>0</v>
      </c>
      <c r="S93" s="4">
        <f t="shared" si="26"/>
        <v>0</v>
      </c>
      <c r="T93" s="4">
        <f t="shared" si="27"/>
        <v>0</v>
      </c>
      <c r="U93" s="4">
        <f>SUM(Sheet1!KA101:KB101,Sheet1!KD101:KE101,Sheet1!KG101:KH101,Sheet1!KJ101:KK101)</f>
        <v>201</v>
      </c>
      <c r="V93" s="4">
        <f>SUM(Sheet1!KA101,Sheet1!KD101,Sheet1!KG101,Sheet1!KJ101)</f>
        <v>3</v>
      </c>
      <c r="W93" s="4">
        <f>SUM(Sheet1!BC101:BT101)</f>
        <v>0</v>
      </c>
      <c r="X93" s="4">
        <f>SUM(Sheet1!BC101,Sheet1!BE101,Sheet1!BG101,Sheet1!BI101,Sheet1!BK101,Sheet1!BM101,Sheet1!BO101,Sheet1!BQ101,Sheet1!BS101)</f>
        <v>0</v>
      </c>
      <c r="Y93" s="4">
        <f>SUM(Sheet1!BU101:CF101)</f>
        <v>9</v>
      </c>
      <c r="Z93" s="4">
        <f>SUM(Sheet1!CI101:CJ101,Sheet1!CM101:CN101,Sheet1!CQ101:CR101,Sheet1!CU101:CV101,Sheet1!CY101:CZ101,Sheet1!DC101:DD101)</f>
        <v>7</v>
      </c>
      <c r="AA93" s="4">
        <f>SUM(Sheet1!CG101:CH101,Sheet1!CK101:CL101,Sheet1!CO101:CP101,Sheet1!CS101:CT101,Sheet1!CW101:CX101,Sheet1!DA101:DB101)</f>
        <v>12</v>
      </c>
      <c r="AB93" s="4">
        <f>SUM(Sheet1!BU101,Sheet1!BW101,Sheet1!BY101,Sheet1!CA101,Sheet1!CC101,Sheet1!CE101)</f>
        <v>1</v>
      </c>
      <c r="AC93" s="4">
        <f>SUM(Sheet1!CI101,Sheet1!CM101,Sheet1!CQ101,Sheet1!CU101,Sheet1!CY101,Sheet1!DC101)</f>
        <v>0</v>
      </c>
      <c r="AD93" s="4">
        <f>SUM(Sheet1!CG101,Sheet1!CK101,Sheet1!CO101,Sheet1!CS101,Sheet1!CW101,Sheet1!DA101)</f>
        <v>2</v>
      </c>
      <c r="AE93" s="4">
        <f t="shared" si="28"/>
        <v>28</v>
      </c>
      <c r="AF93" s="4">
        <f t="shared" si="29"/>
        <v>3</v>
      </c>
      <c r="AG93" s="4">
        <f>SUM(Sheet1!DI101:DT101)</f>
        <v>2</v>
      </c>
      <c r="AH93" s="4">
        <f>SUM(Sheet1!DG101:DH101,Sheet1!DW101:DX101,Sheet1!EA101:EB101,Sheet1!EE101:EF101,Sheet1!EI101:EJ101,Sheet1!EM101:EN101,Sheet1!EQ101:ER101)</f>
        <v>135</v>
      </c>
      <c r="AI93" s="4">
        <f>SUM(Sheet1!DU101:DV101,Sheet1!DY101:DZ101,Sheet1!EC101:ED101,Sheet1!EG101:EH101,Sheet1!EK101:EL101,Sheet1!EO101:EP101)</f>
        <v>16</v>
      </c>
      <c r="AJ93" s="4">
        <f>SUM(Sheet1!DI101,Sheet1!DK101,Sheet1!DM101,Sheet1!DO101,Sheet1!DQ101,Sheet1!DS101)</f>
        <v>0</v>
      </c>
      <c r="AK93" s="4">
        <f>SUM(Sheet1!DG101,Sheet1!DW101,Sheet1!EA101,Sheet1!EE101,Sheet1!EI101,Sheet1!EM101,Sheet1!EQ101)</f>
        <v>0</v>
      </c>
      <c r="AL93" s="4">
        <f>SUM(Sheet1!DU101,Sheet1!DY101,Sheet1!EC101,Sheet1!EG101,Sheet1!EK101,Sheet1!EO101)</f>
        <v>0</v>
      </c>
      <c r="AM93" s="4">
        <f t="shared" si="30"/>
        <v>153</v>
      </c>
      <c r="AN93" s="4">
        <f t="shared" si="31"/>
        <v>0</v>
      </c>
      <c r="AO93" s="4">
        <f>SUM(Sheet1!ES101:FD101)</f>
        <v>24</v>
      </c>
      <c r="AP93" s="4">
        <f>SUM(Sheet1!FG101:FH101,Sheet1!FK101:FL101,Sheet1!FO101:FP101,Sheet1!FS101:FT101,Sheet1!FW101:FX101,Sheet1!GA101:GB101)</f>
        <v>30</v>
      </c>
      <c r="AQ93" s="4">
        <f>SUM(Sheet1!FE101:FF101,Sheet1!FI101:FJ101,Sheet1!FM101:FN101,Sheet1!FQ101:FR101,Sheet1!FU101:FV101,Sheet1!FY101:FZ101)</f>
        <v>65</v>
      </c>
      <c r="AR93" s="4">
        <f>SUM(Sheet1!ES101,Sheet1!EU101,Sheet1!EW101,Sheet1!EY101,Sheet1!FA101,Sheet1!FC101)</f>
        <v>0</v>
      </c>
      <c r="AS93" s="4">
        <f>SUM(Sheet1!FG101,Sheet1!FK101,Sheet1!FO101,Sheet1!FS101,Sheet1!FW101,Sheet1!GA101)</f>
        <v>0</v>
      </c>
      <c r="AT93" s="4">
        <f>SUM(Sheet1!FY101,Sheet1!FU101,Sheet1!FQ101,Sheet1!FM101,Sheet1!FI101,Sheet1!FE101)</f>
        <v>2</v>
      </c>
      <c r="AU93" s="4">
        <f t="shared" si="32"/>
        <v>119</v>
      </c>
      <c r="AV93" s="4">
        <f t="shared" si="33"/>
        <v>2</v>
      </c>
      <c r="AW93" s="4">
        <f>SUM(Sheet1!IN101:IS101,Sheet1!JG101:JL101)</f>
        <v>0</v>
      </c>
      <c r="AX93" s="4">
        <f>SUM(Sheet1!IU101,Sheet1!IW101,Sheet1!IY101,Sheet1!JA101,Sheet1!JC101,Sheet1!JE101,Sheet1!IM101,Sheet1!JF101,Sheet1!JN101,Sheet1!JP101,Sheet1!JR101,Sheet1!JT101,Sheet1!JV101,Sheet1!JX101)</f>
        <v>0</v>
      </c>
      <c r="AY93" s="4">
        <f>SUM(Sheet1!JW101,Sheet1!JU101,Sheet1!JS101,Sheet1!JQ101,Sheet1!JO101,Sheet1!JM101,Sheet1!JD101,Sheet1!JB101,Sheet1!IZ101,Sheet1!IX101,Sheet1!IV101,Sheet1!IT101)</f>
        <v>0</v>
      </c>
      <c r="AZ93" s="4">
        <f>SUM(Sheet1!IN101:IS101)</f>
        <v>0</v>
      </c>
      <c r="BA93" s="4">
        <f>SUM(Sheet1!IM101,Sheet1!IU101,Sheet1!IW101,Sheet1!IY101,Sheet1!JA101,Sheet1!JC101,Sheet1!JE101)</f>
        <v>0</v>
      </c>
      <c r="BB93" s="4">
        <f>SUM(Sheet1!IT101,Sheet1!IV101,Sheet1!IX101,Sheet1!IZ101,Sheet1!JB101,Sheet1!JD101)</f>
        <v>0</v>
      </c>
      <c r="BC93" s="4">
        <f t="shared" si="34"/>
        <v>0</v>
      </c>
      <c r="BD93" s="4">
        <f t="shared" si="35"/>
        <v>0</v>
      </c>
      <c r="BE93" s="4">
        <f>SUM(Sheet1!OV101,Sheet1!PH101)</f>
        <v>0</v>
      </c>
      <c r="BF93" s="4">
        <f>SUM(Sheet1!OW101:OX101,Sheet1!PI101:PJ101)</f>
        <v>1</v>
      </c>
      <c r="BG93" s="4">
        <f>SUM(Sheet1!OY101,Sheet1!PK101)</f>
        <v>0</v>
      </c>
      <c r="BH93" s="4">
        <f>SUM(Sheet1!PL101:PS101,Sheet1!PV101:PW101)</f>
        <v>0</v>
      </c>
      <c r="BI93" s="4">
        <f>SUM(Sheet1!PT101:PU101,Sheet1!OZ101:PG101)</f>
        <v>8</v>
      </c>
      <c r="BJ93" s="4">
        <f>SUM(Sheet1!OT101)</f>
        <v>3</v>
      </c>
      <c r="BK93" s="4">
        <f>SUM(Sheet1!OU101)</f>
        <v>0</v>
      </c>
      <c r="BL93" s="4">
        <f>SUM(Sheet1!PY101,Sheet1!QK101)</f>
        <v>1</v>
      </c>
      <c r="BM93" s="4">
        <f>SUM(Sheet1!PZ101:QA101,Sheet1!QL101:QM101)</f>
        <v>26</v>
      </c>
      <c r="BN93" s="4">
        <f>SUM(Sheet1!QB101,Sheet1!QN101)</f>
        <v>7</v>
      </c>
      <c r="BO93" s="4">
        <f>SUM(Sheet1!QO101:QV101,Sheet1!QY101:QZ101)</f>
        <v>120</v>
      </c>
      <c r="BP93" s="4">
        <f>SUM(Sheet1!QC101:QJ101,Sheet1!QW101:QX101)</f>
        <v>290</v>
      </c>
      <c r="BQ93" s="4">
        <f>SUM(Sheet1!NT101)</f>
        <v>1</v>
      </c>
      <c r="BR93" s="4">
        <f>Sheet1!KR101</f>
        <v>2</v>
      </c>
      <c r="BS93" s="4">
        <f>Sheet1!KS101</f>
        <v>0</v>
      </c>
      <c r="BT93" s="4">
        <f>Sheet1!KU101</f>
        <v>0</v>
      </c>
      <c r="BU93" s="4">
        <f>Sheet1!KV101</f>
        <v>0</v>
      </c>
      <c r="BV93" s="4">
        <f>Sheet1!ZU101</f>
        <v>1</v>
      </c>
      <c r="BW93" s="4">
        <f>Sheet1!ZV101</f>
        <v>1</v>
      </c>
      <c r="BX93" s="4">
        <f>SUM(Sheet1!XI101:XJ101)</f>
        <v>9</v>
      </c>
      <c r="BY93" s="4">
        <f>SUM(Sheet1!YO101:YP101)</f>
        <v>0</v>
      </c>
      <c r="BZ93" s="70">
        <f>IFERROR(SUM(Sheet1!XM101:XN101)/SUM(Sheet1!YA101:YB101),"")</f>
        <v>0.5</v>
      </c>
      <c r="CA93" s="70" t="str">
        <f>IFERROR(SUM(Sheet1!XO101:XP101,Sheet1!XQ101,Sheet1!XV101)/SUM(Sheet1!YC101:YD101,Sheet1!YE101,Sheet1!YJ101),"")</f>
        <v/>
      </c>
      <c r="CB93" s="70">
        <f>IFERROR(SUM(Sheet1!XR101:XU101,Sheet1!XW101:XZ101)/SUM(Sheet1!YF101:YI101,Sheet1!YK101:YN101),"")</f>
        <v>0.76923076923076927</v>
      </c>
      <c r="CC93" s="72">
        <f>SUM(Sheet1!YW101)</f>
        <v>3</v>
      </c>
      <c r="CD93" s="72">
        <f>Sheet1!YU101</f>
        <v>0</v>
      </c>
      <c r="CE93" s="72">
        <f>Sheet1!YV101</f>
        <v>5</v>
      </c>
      <c r="CF93" s="70">
        <f>IFERROR(Sheet1!YW101/Sheet1!ZB101,"")</f>
        <v>0.75</v>
      </c>
      <c r="CG93" s="70" t="str">
        <f>IFERROR(Sheet1!YU101/Sheet1!YZ101,"")</f>
        <v/>
      </c>
      <c r="CH93" s="70">
        <f>IFERROR(Sheet1!YV101/Sheet1!ZA101,"")</f>
        <v>0.83333333333333337</v>
      </c>
      <c r="CI93" s="72">
        <f>Sheet1!ZC101</f>
        <v>246</v>
      </c>
      <c r="CJ93" s="72">
        <f>Sheet1!ZD101</f>
        <v>0</v>
      </c>
      <c r="CK93" s="72">
        <f>Sheet1!ZE101</f>
        <v>54</v>
      </c>
      <c r="CL93" s="70">
        <f>IFERROR(Sheet1!ZK101/Sheet1!ZH101,"")</f>
        <v>0.33333333333333331</v>
      </c>
      <c r="CM93" s="70" t="str">
        <f>IFERROR(Sheet1!ZJ101/Sheet1!ZG101,"")</f>
        <v/>
      </c>
      <c r="CN93" s="70">
        <f>IFERROR((Sheet1!ZI101-Sheet1!ZK101)/(Sheet1!ZF101-Sheet1!ZH101),"")</f>
        <v>0.33333333333333331</v>
      </c>
      <c r="CO93" s="70">
        <f>IFERROR(Sheet1!ZQ101/Sheet1!ZN101,"")</f>
        <v>0</v>
      </c>
      <c r="CP93" s="70">
        <f>IFERROR(Sheet1!ZT101/Sheet1!ZN101,"")</f>
        <v>0</v>
      </c>
      <c r="CQ93" s="70">
        <f>IFERROR(Sheet1!ZP101/Sheet1!ZM101,"")</f>
        <v>0</v>
      </c>
      <c r="CR93" s="70">
        <f>IFERROR(Sheet1!ZS101/Sheet1!ZM101,"")</f>
        <v>0</v>
      </c>
      <c r="CS93" s="70">
        <f>IFERROR((Sheet1!ZO101-Sheet1!ZQ101)/(Sheet1!ZL101-Sheet1!ZN101),"")</f>
        <v>6.8965517241379309E-2</v>
      </c>
      <c r="CT93" s="70">
        <f>IFERROR((Sheet1!ZR101-Sheet1!ZT101)/(Sheet1!ZL101-Sheet1!ZN101),"")</f>
        <v>0</v>
      </c>
    </row>
    <row r="94" spans="1:98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CS Nambuzi</v>
      </c>
      <c r="C94" s="4">
        <f>SUM(Sheet1!G102:R102)</f>
        <v>0</v>
      </c>
      <c r="D94" s="4">
        <f>SUM(Sheet1!U102:V102,Sheet1!Y102:Z102,Sheet1!AC102:AD102,Sheet1!AG102:AH102,Sheet1!AK102:AL102,Sheet1!AO102:AP102)</f>
        <v>0</v>
      </c>
      <c r="E94" s="4">
        <f>SUM(Sheet1!S102:T102,Sheet1!W102:X102,Sheet1!AA102:AB102,Sheet1!AE102:AF102,Sheet1!AI102:AJ102,Sheet1!AM102:AN102)</f>
        <v>0</v>
      </c>
      <c r="F94" s="4">
        <f>SUM(Sheet1!G102,Sheet1!I102,Sheet1!K102,Sheet1!M102,Sheet1!O102,Sheet1!Q102)</f>
        <v>0</v>
      </c>
      <c r="G94" s="4">
        <f>SUM(Sheet1!U102,Sheet1!Y102,Sheet1!AC102,Sheet1!AG102,Sheet1!AK102,Sheet1!AO102)</f>
        <v>0</v>
      </c>
      <c r="H94" s="4">
        <f>SUM(Sheet1!S102,Sheet1!W102,Sheet1!AA102,Sheet1!AE102,Sheet1!AI102,Sheet1!AM102)</f>
        <v>0</v>
      </c>
      <c r="I94" s="4">
        <f t="shared" si="24"/>
        <v>0</v>
      </c>
      <c r="J94" s="4">
        <f t="shared" si="25"/>
        <v>0</v>
      </c>
      <c r="K94" s="4">
        <f>SUM(Sheet1!AU102:AX102)</f>
        <v>0</v>
      </c>
      <c r="L94" s="4">
        <f>SUM(Sheet1!AU102,Sheet1!AW102)</f>
        <v>0</v>
      </c>
      <c r="M94" s="4">
        <f>SUM(Sheet1!LX102:MC102,Sheet1!MV102:NA102)</f>
        <v>0</v>
      </c>
      <c r="N94" s="4">
        <f>SUM(Sheet1!ME102,Sheet1!MG102,Sheet1!MI102,Sheet1!MK102,Sheet1!MM102,Sheet1!MO102,Sheet1!MQ102,Sheet1!MS102,Sheet1!MU102,Sheet1!NC102,Sheet1!NE102,Sheet1!NG102,Sheet1!NI102,Sheet1!NK102,Sheet1!NM102,Sheet1!NO102,Sheet1!NQ102,Sheet1!NS102)</f>
        <v>0</v>
      </c>
      <c r="O94" s="4">
        <f>SUM(Sheet1!MD102,Sheet1!MF102,Sheet1!MH102,Sheet1!MJ102,Sheet1!ML102,Sheet1!MN102,Sheet1!MP102,Sheet1!MR102,Sheet1!MT102,Sheet1!NB102,Sheet1!ND102,Sheet1!NF102,Sheet1!NH102,Sheet1!NJ102,Sheet1!NL102,Sheet1!NN102,Sheet1!NP102,Sheet1!NR102)</f>
        <v>0</v>
      </c>
      <c r="P94" s="4">
        <f>SUM(Sheet1!LX102:MC102)</f>
        <v>0</v>
      </c>
      <c r="Q94" s="4">
        <f>SUM(Sheet1!ME102,Sheet1!MG102,Sheet1!MI102,Sheet1!MK102,Sheet1!MM102,Sheet1!MO102,Sheet1!MQ102,Sheet1!MS102,Sheet1!MU102)</f>
        <v>0</v>
      </c>
      <c r="R94" s="4">
        <f>SUM(Sheet1!MD102,Sheet1!MF102,Sheet1!MH102,Sheet1!MJ102,Sheet1!ML102,Sheet1!MN102,Sheet1!MP102,Sheet1!MR102,Sheet1!MT102)</f>
        <v>0</v>
      </c>
      <c r="S94" s="4">
        <f t="shared" si="26"/>
        <v>0</v>
      </c>
      <c r="T94" s="4">
        <f t="shared" si="27"/>
        <v>0</v>
      </c>
      <c r="U94" s="4">
        <f>SUM(Sheet1!KA102:KB102,Sheet1!KD102:KE102,Sheet1!KG102:KH102,Sheet1!KJ102:KK102)</f>
        <v>188</v>
      </c>
      <c r="V94" s="4">
        <f>SUM(Sheet1!KA102,Sheet1!KD102,Sheet1!KG102,Sheet1!KJ102)</f>
        <v>4</v>
      </c>
      <c r="W94" s="4">
        <f>SUM(Sheet1!BC102:BT102)</f>
        <v>0</v>
      </c>
      <c r="X94" s="4">
        <f>SUM(Sheet1!BC102,Sheet1!BE102,Sheet1!BG102,Sheet1!BI102,Sheet1!BK102,Sheet1!BM102,Sheet1!BO102,Sheet1!BQ102,Sheet1!BS102)</f>
        <v>0</v>
      </c>
      <c r="Y94" s="4">
        <f>SUM(Sheet1!BU102:CF102)</f>
        <v>28</v>
      </c>
      <c r="Z94" s="4">
        <f>SUM(Sheet1!CI102:CJ102,Sheet1!CM102:CN102,Sheet1!CQ102:CR102,Sheet1!CU102:CV102,Sheet1!CY102:CZ102,Sheet1!DC102:DD102)</f>
        <v>42</v>
      </c>
      <c r="AA94" s="4">
        <f>SUM(Sheet1!CG102:CH102,Sheet1!CK102:CL102,Sheet1!CO102:CP102,Sheet1!CS102:CT102,Sheet1!CW102:CX102,Sheet1!DA102:DB102)</f>
        <v>46</v>
      </c>
      <c r="AB94" s="4">
        <f>SUM(Sheet1!BU102,Sheet1!BW102,Sheet1!BY102,Sheet1!CA102,Sheet1!CC102,Sheet1!CE102)</f>
        <v>2</v>
      </c>
      <c r="AC94" s="4">
        <f>SUM(Sheet1!CI102,Sheet1!CM102,Sheet1!CQ102,Sheet1!CU102,Sheet1!CY102,Sheet1!DC102)</f>
        <v>2</v>
      </c>
      <c r="AD94" s="4">
        <f>SUM(Sheet1!CG102,Sheet1!CK102,Sheet1!CO102,Sheet1!CS102,Sheet1!CW102,Sheet1!DA102)</f>
        <v>1</v>
      </c>
      <c r="AE94" s="4">
        <f t="shared" si="28"/>
        <v>116</v>
      </c>
      <c r="AF94" s="4">
        <f t="shared" si="29"/>
        <v>5</v>
      </c>
      <c r="AG94" s="4">
        <f>SUM(Sheet1!DI102:DT102)</f>
        <v>0</v>
      </c>
      <c r="AH94" s="4">
        <f>SUM(Sheet1!DG102:DH102,Sheet1!DW102:DX102,Sheet1!EA102:EB102,Sheet1!EE102:EF102,Sheet1!EI102:EJ102,Sheet1!EM102:EN102,Sheet1!EQ102:ER102)</f>
        <v>9</v>
      </c>
      <c r="AI94" s="4">
        <f>SUM(Sheet1!DU102:DV102,Sheet1!DY102:DZ102,Sheet1!EC102:ED102,Sheet1!EG102:EH102,Sheet1!EK102:EL102,Sheet1!EO102:EP102)</f>
        <v>0</v>
      </c>
      <c r="AJ94" s="4">
        <f>SUM(Sheet1!DI102,Sheet1!DK102,Sheet1!DM102,Sheet1!DO102,Sheet1!DQ102,Sheet1!DS102)</f>
        <v>0</v>
      </c>
      <c r="AK94" s="4">
        <f>SUM(Sheet1!DG102,Sheet1!DW102,Sheet1!EA102,Sheet1!EE102,Sheet1!EI102,Sheet1!EM102,Sheet1!EQ102)</f>
        <v>0</v>
      </c>
      <c r="AL94" s="4">
        <f>SUM(Sheet1!DU102,Sheet1!DY102,Sheet1!EC102,Sheet1!EG102,Sheet1!EK102,Sheet1!EO102)</f>
        <v>0</v>
      </c>
      <c r="AM94" s="4">
        <f t="shared" si="30"/>
        <v>9</v>
      </c>
      <c r="AN94" s="4">
        <f t="shared" si="31"/>
        <v>0</v>
      </c>
      <c r="AO94" s="4">
        <f>SUM(Sheet1!ES102:FD102)</f>
        <v>0</v>
      </c>
      <c r="AP94" s="4">
        <f>SUM(Sheet1!FG102:FH102,Sheet1!FK102:FL102,Sheet1!FO102:FP102,Sheet1!FS102:FT102,Sheet1!FW102:FX102,Sheet1!GA102:GB102)</f>
        <v>0</v>
      </c>
      <c r="AQ94" s="4">
        <f>SUM(Sheet1!FE102:FF102,Sheet1!FI102:FJ102,Sheet1!FM102:FN102,Sheet1!FQ102:FR102,Sheet1!FU102:FV102,Sheet1!FY102:FZ102)</f>
        <v>0</v>
      </c>
      <c r="AR94" s="4">
        <f>SUM(Sheet1!ES102,Sheet1!EU102,Sheet1!EW102,Sheet1!EY102,Sheet1!FA102,Sheet1!FC102)</f>
        <v>0</v>
      </c>
      <c r="AS94" s="4">
        <f>SUM(Sheet1!FG102,Sheet1!FK102,Sheet1!FO102,Sheet1!FS102,Sheet1!FW102,Sheet1!GA102)</f>
        <v>0</v>
      </c>
      <c r="AT94" s="4">
        <f>SUM(Sheet1!FY102,Sheet1!FU102,Sheet1!FQ102,Sheet1!FM102,Sheet1!FI102,Sheet1!FE102)</f>
        <v>0</v>
      </c>
      <c r="AU94" s="4">
        <f t="shared" si="32"/>
        <v>0</v>
      </c>
      <c r="AV94" s="4">
        <f t="shared" si="33"/>
        <v>0</v>
      </c>
      <c r="AW94" s="4">
        <f>SUM(Sheet1!IN102:IS102,Sheet1!JG102:JL102)</f>
        <v>0</v>
      </c>
      <c r="AX94" s="4">
        <f>SUM(Sheet1!IU102,Sheet1!IW102,Sheet1!IY102,Sheet1!JA102,Sheet1!JC102,Sheet1!JE102,Sheet1!IM102,Sheet1!JF102,Sheet1!JN102,Sheet1!JP102,Sheet1!JR102,Sheet1!JT102,Sheet1!JV102,Sheet1!JX102)</f>
        <v>1</v>
      </c>
      <c r="AY94" s="4">
        <f>SUM(Sheet1!JW102,Sheet1!JU102,Sheet1!JS102,Sheet1!JQ102,Sheet1!JO102,Sheet1!JM102,Sheet1!JD102,Sheet1!JB102,Sheet1!IZ102,Sheet1!IX102,Sheet1!IV102,Sheet1!IT102)</f>
        <v>0</v>
      </c>
      <c r="AZ94" s="4">
        <f>SUM(Sheet1!IN102:IS102)</f>
        <v>0</v>
      </c>
      <c r="BA94" s="4">
        <f>SUM(Sheet1!IM102,Sheet1!IU102,Sheet1!IW102,Sheet1!IY102,Sheet1!JA102,Sheet1!JC102,Sheet1!JE102)</f>
        <v>1</v>
      </c>
      <c r="BB94" s="4">
        <f>SUM(Sheet1!IT102,Sheet1!IV102,Sheet1!IX102,Sheet1!IZ102,Sheet1!JB102,Sheet1!JD102)</f>
        <v>0</v>
      </c>
      <c r="BC94" s="4">
        <f t="shared" si="34"/>
        <v>1</v>
      </c>
      <c r="BD94" s="4">
        <f t="shared" si="35"/>
        <v>1</v>
      </c>
      <c r="BE94" s="4">
        <f>SUM(Sheet1!OV102,Sheet1!PH102)</f>
        <v>0</v>
      </c>
      <c r="BF94" s="4">
        <f>SUM(Sheet1!OW102:OX102,Sheet1!PI102:PJ102)</f>
        <v>0</v>
      </c>
      <c r="BG94" s="4">
        <f>SUM(Sheet1!OY102,Sheet1!PK102)</f>
        <v>0</v>
      </c>
      <c r="BH94" s="4">
        <f>SUM(Sheet1!PL102:PS102,Sheet1!PV102:PW102)</f>
        <v>2</v>
      </c>
      <c r="BI94" s="4">
        <f>SUM(Sheet1!PT102:PU102,Sheet1!OZ102:PG102)</f>
        <v>6</v>
      </c>
      <c r="BJ94" s="4">
        <f>SUM(Sheet1!OT102)</f>
        <v>0</v>
      </c>
      <c r="BK94" s="4">
        <f>SUM(Sheet1!OU102)</f>
        <v>0</v>
      </c>
      <c r="BL94" s="4">
        <f>SUM(Sheet1!PY102,Sheet1!QK102)</f>
        <v>0</v>
      </c>
      <c r="BM94" s="4">
        <f>SUM(Sheet1!PZ102:QA102,Sheet1!QL102:QM102)</f>
        <v>0</v>
      </c>
      <c r="BN94" s="4">
        <f>SUM(Sheet1!QB102,Sheet1!QN102)</f>
        <v>0</v>
      </c>
      <c r="BO94" s="4">
        <f>SUM(Sheet1!QO102:QV102,Sheet1!QY102:QZ102)</f>
        <v>78</v>
      </c>
      <c r="BP94" s="4">
        <f>SUM(Sheet1!QC102:QJ102,Sheet1!QW102:QX102)</f>
        <v>158</v>
      </c>
      <c r="BQ94" s="4">
        <f>SUM(Sheet1!NT102)</f>
        <v>7</v>
      </c>
      <c r="BR94" s="4">
        <f>Sheet1!KR102</f>
        <v>0</v>
      </c>
      <c r="BS94" s="4">
        <f>Sheet1!KS102</f>
        <v>0</v>
      </c>
      <c r="BT94" s="4">
        <f>Sheet1!KU102</f>
        <v>0</v>
      </c>
      <c r="BU94" s="4">
        <f>Sheet1!KV102</f>
        <v>0</v>
      </c>
      <c r="BV94" s="4">
        <f>Sheet1!ZU102</f>
        <v>0</v>
      </c>
      <c r="BW94" s="4">
        <f>Sheet1!ZV102</f>
        <v>0</v>
      </c>
      <c r="BX94" s="4">
        <f>SUM(Sheet1!XI102:XJ102)</f>
        <v>8</v>
      </c>
      <c r="BY94" s="4">
        <f>SUM(Sheet1!YO102:YP102)</f>
        <v>0</v>
      </c>
      <c r="BZ94" s="70" t="str">
        <f>IFERROR(SUM(Sheet1!XM102:XN102)/SUM(Sheet1!YA102:YB102),"")</f>
        <v/>
      </c>
      <c r="CA94" s="70" t="str">
        <f>IFERROR(SUM(Sheet1!XO102:XP102,Sheet1!XQ102,Sheet1!XV102)/SUM(Sheet1!YC102:YD102,Sheet1!YE102,Sheet1!YJ102),"")</f>
        <v/>
      </c>
      <c r="CB94" s="70" t="str">
        <f>IFERROR(SUM(Sheet1!XR102:XU102,Sheet1!XW102:XZ102)/SUM(Sheet1!YF102:YI102,Sheet1!YK102:YN102),"")</f>
        <v/>
      </c>
      <c r="CC94" s="72">
        <f>SUM(Sheet1!YW102)</f>
        <v>0</v>
      </c>
      <c r="CD94" s="72">
        <f>Sheet1!YU102</f>
        <v>0</v>
      </c>
      <c r="CE94" s="72">
        <f>Sheet1!YV102</f>
        <v>0</v>
      </c>
      <c r="CF94" s="70" t="str">
        <f>IFERROR(Sheet1!YW102/Sheet1!ZB102,"")</f>
        <v/>
      </c>
      <c r="CG94" s="70" t="str">
        <f>IFERROR(Sheet1!YU102/Sheet1!YZ102,"")</f>
        <v/>
      </c>
      <c r="CH94" s="70" t="str">
        <f>IFERROR(Sheet1!YV102/Sheet1!ZA102,"")</f>
        <v/>
      </c>
      <c r="CI94" s="72">
        <f>Sheet1!ZC102</f>
        <v>0</v>
      </c>
      <c r="CJ94" s="72">
        <f>Sheet1!ZD102</f>
        <v>0</v>
      </c>
      <c r="CK94" s="72">
        <f>Sheet1!ZE102</f>
        <v>0</v>
      </c>
      <c r="CL94" s="70" t="str">
        <f>IFERROR(Sheet1!ZK102/Sheet1!ZH102,"")</f>
        <v/>
      </c>
      <c r="CM94" s="70" t="str">
        <f>IFERROR(Sheet1!ZJ102/Sheet1!ZG102,"")</f>
        <v/>
      </c>
      <c r="CN94" s="70" t="str">
        <f>IFERROR((Sheet1!ZI102-Sheet1!ZK102)/(Sheet1!ZF102-Sheet1!ZH102),"")</f>
        <v/>
      </c>
      <c r="CO94" s="70" t="str">
        <f>IFERROR(Sheet1!ZQ102/Sheet1!ZN102,"")</f>
        <v/>
      </c>
      <c r="CP94" s="70" t="str">
        <f>IFERROR(Sheet1!ZT102/Sheet1!ZN102,"")</f>
        <v/>
      </c>
      <c r="CQ94" s="70" t="str">
        <f>IFERROR(Sheet1!ZP102/Sheet1!ZM102,"")</f>
        <v/>
      </c>
      <c r="CR94" s="70" t="str">
        <f>IFERROR(Sheet1!ZS102/Sheet1!ZM102,"")</f>
        <v/>
      </c>
      <c r="CS94" s="70" t="str">
        <f>IFERROR((Sheet1!ZO102-Sheet1!ZQ102)/(Sheet1!ZL102-Sheet1!ZN102),"")</f>
        <v/>
      </c>
      <c r="CT94" s="70" t="str">
        <f>IFERROR((Sheet1!ZR102-Sheet1!ZT102)/(Sheet1!ZL102-Sheet1!ZN102),"")</f>
        <v/>
      </c>
    </row>
    <row r="95" spans="1:98" x14ac:dyDescent="0.2">
      <c r="A95" s="4" t="str">
        <f>SUBSTITUTE(TRIM(LEFT(SUBSTITUTE(Sheet1!A103,"/",REPT(" ",255)),255)),"Ã©","é")</f>
        <v>Milange</v>
      </c>
      <c r="B95" s="4" t="str">
        <f>SUBSTITUTE(SUBSTITUTE(TRIM(RIGHT(SUBSTITUTE(Sheet1!A103,"/",REPT(" ",255)),255)),"Ã©","é"),"Ã¡","á")</f>
        <v>CS Sabelua</v>
      </c>
      <c r="C95" s="4">
        <f>SUM(Sheet1!G103:R103)</f>
        <v>0</v>
      </c>
      <c r="D95" s="4">
        <f>SUM(Sheet1!U103:V103,Sheet1!Y103:Z103,Sheet1!AC103:AD103,Sheet1!AG103:AH103,Sheet1!AK103:AL103,Sheet1!AO103:AP103)</f>
        <v>0</v>
      </c>
      <c r="E95" s="4">
        <f>SUM(Sheet1!S103:T103,Sheet1!W103:X103,Sheet1!AA103:AB103,Sheet1!AE103:AF103,Sheet1!AI103:AJ103,Sheet1!AM103:AN103)</f>
        <v>0</v>
      </c>
      <c r="F95" s="4">
        <f>SUM(Sheet1!G103,Sheet1!I103,Sheet1!K103,Sheet1!M103,Sheet1!O103,Sheet1!Q103)</f>
        <v>0</v>
      </c>
      <c r="G95" s="4">
        <f>SUM(Sheet1!U103,Sheet1!Y103,Sheet1!AC103,Sheet1!AG103,Sheet1!AK103,Sheet1!AO103)</f>
        <v>0</v>
      </c>
      <c r="H95" s="4">
        <f>SUM(Sheet1!S103,Sheet1!W103,Sheet1!AA103,Sheet1!AE103,Sheet1!AI103,Sheet1!AM103)</f>
        <v>0</v>
      </c>
      <c r="I95" s="4">
        <f t="shared" si="24"/>
        <v>0</v>
      </c>
      <c r="J95" s="4">
        <f t="shared" si="25"/>
        <v>0</v>
      </c>
      <c r="K95" s="4">
        <f>SUM(Sheet1!AU103:AX103)</f>
        <v>0</v>
      </c>
      <c r="L95" s="4">
        <f>SUM(Sheet1!AU103,Sheet1!AW103)</f>
        <v>0</v>
      </c>
      <c r="M95" s="4">
        <f>SUM(Sheet1!LX103:MC103,Sheet1!MV103:NA103)</f>
        <v>0</v>
      </c>
      <c r="N95" s="4">
        <f>SUM(Sheet1!ME103,Sheet1!MG103,Sheet1!MI103,Sheet1!MK103,Sheet1!MM103,Sheet1!MO103,Sheet1!MQ103,Sheet1!MS103,Sheet1!MU103,Sheet1!NC103,Sheet1!NE103,Sheet1!NG103,Sheet1!NI103,Sheet1!NK103,Sheet1!NM103,Sheet1!NO103,Sheet1!NQ103,Sheet1!NS103)</f>
        <v>0</v>
      </c>
      <c r="O95" s="4">
        <f>SUM(Sheet1!MD103,Sheet1!MF103,Sheet1!MH103,Sheet1!MJ103,Sheet1!ML103,Sheet1!MN103,Sheet1!MP103,Sheet1!MR103,Sheet1!MT103,Sheet1!NB103,Sheet1!ND103,Sheet1!NF103,Sheet1!NH103,Sheet1!NJ103,Sheet1!NL103,Sheet1!NN103,Sheet1!NP103,Sheet1!NR103)</f>
        <v>0</v>
      </c>
      <c r="P95" s="4">
        <f>SUM(Sheet1!LX103:MC103)</f>
        <v>0</v>
      </c>
      <c r="Q95" s="4">
        <f>SUM(Sheet1!ME103,Sheet1!MG103,Sheet1!MI103,Sheet1!MK103,Sheet1!MM103,Sheet1!MO103,Sheet1!MQ103,Sheet1!MS103,Sheet1!MU103)</f>
        <v>0</v>
      </c>
      <c r="R95" s="4">
        <f>SUM(Sheet1!MD103,Sheet1!MF103,Sheet1!MH103,Sheet1!MJ103,Sheet1!ML103,Sheet1!MN103,Sheet1!MP103,Sheet1!MR103,Sheet1!MT103)</f>
        <v>0</v>
      </c>
      <c r="S95" s="4">
        <f t="shared" si="26"/>
        <v>0</v>
      </c>
      <c r="T95" s="4">
        <f t="shared" si="27"/>
        <v>0</v>
      </c>
      <c r="U95" s="4">
        <f>SUM(Sheet1!KA103:KB103,Sheet1!KD103:KE103,Sheet1!KG103:KH103,Sheet1!KJ103:KK103)</f>
        <v>243</v>
      </c>
      <c r="V95" s="4">
        <f>SUM(Sheet1!KA103,Sheet1!KD103,Sheet1!KG103,Sheet1!KJ103)</f>
        <v>4</v>
      </c>
      <c r="W95" s="4">
        <f>SUM(Sheet1!BC103:BT103)</f>
        <v>4</v>
      </c>
      <c r="X95" s="4">
        <f>SUM(Sheet1!BC103,Sheet1!BE103,Sheet1!BG103,Sheet1!BI103,Sheet1!BK103,Sheet1!BM103,Sheet1!BO103,Sheet1!BQ103,Sheet1!BS103)</f>
        <v>1</v>
      </c>
      <c r="Y95" s="4">
        <f>SUM(Sheet1!BU103:CF103)</f>
        <v>13</v>
      </c>
      <c r="Z95" s="4">
        <f>SUM(Sheet1!CI103:CJ103,Sheet1!CM103:CN103,Sheet1!CQ103:CR103,Sheet1!CU103:CV103,Sheet1!CY103:CZ103,Sheet1!DC103:DD103)</f>
        <v>35</v>
      </c>
      <c r="AA95" s="4">
        <f>SUM(Sheet1!CG103:CH103,Sheet1!CK103:CL103,Sheet1!CO103:CP103,Sheet1!CS103:CT103,Sheet1!CW103:CX103,Sheet1!DA103:DB103)</f>
        <v>73</v>
      </c>
      <c r="AB95" s="4">
        <f>SUM(Sheet1!BU103,Sheet1!BW103,Sheet1!BY103,Sheet1!CA103,Sheet1!CC103,Sheet1!CE103)</f>
        <v>2</v>
      </c>
      <c r="AC95" s="4">
        <f>SUM(Sheet1!CI103,Sheet1!CM103,Sheet1!CQ103,Sheet1!CU103,Sheet1!CY103,Sheet1!DC103)</f>
        <v>1</v>
      </c>
      <c r="AD95" s="4">
        <f>SUM(Sheet1!CG103,Sheet1!CK103,Sheet1!CO103,Sheet1!CS103,Sheet1!CW103,Sheet1!DA103)</f>
        <v>8</v>
      </c>
      <c r="AE95" s="4">
        <f t="shared" si="28"/>
        <v>121</v>
      </c>
      <c r="AF95" s="4">
        <f t="shared" si="29"/>
        <v>11</v>
      </c>
      <c r="AG95" s="4">
        <f>SUM(Sheet1!DI103:DT103)</f>
        <v>0</v>
      </c>
      <c r="AH95" s="4">
        <f>SUM(Sheet1!DG103:DH103,Sheet1!DW103:DX103,Sheet1!EA103:EB103,Sheet1!EE103:EF103,Sheet1!EI103:EJ103,Sheet1!EM103:EN103,Sheet1!EQ103:ER103)</f>
        <v>0</v>
      </c>
      <c r="AI95" s="4">
        <f>SUM(Sheet1!DU103:DV103,Sheet1!DY103:DZ103,Sheet1!EC103:ED103,Sheet1!EG103:EH103,Sheet1!EK103:EL103,Sheet1!EO103:EP103)</f>
        <v>0</v>
      </c>
      <c r="AJ95" s="4">
        <f>SUM(Sheet1!DI103,Sheet1!DK103,Sheet1!DM103,Sheet1!DO103,Sheet1!DQ103,Sheet1!DS103)</f>
        <v>0</v>
      </c>
      <c r="AK95" s="4">
        <f>SUM(Sheet1!DG103,Sheet1!DW103,Sheet1!EA103,Sheet1!EE103,Sheet1!EI103,Sheet1!EM103,Sheet1!EQ103)</f>
        <v>0</v>
      </c>
      <c r="AL95" s="4">
        <f>SUM(Sheet1!DU103,Sheet1!DY103,Sheet1!EC103,Sheet1!EG103,Sheet1!EK103,Sheet1!EO103)</f>
        <v>0</v>
      </c>
      <c r="AM95" s="4">
        <f t="shared" si="30"/>
        <v>0</v>
      </c>
      <c r="AN95" s="4">
        <f t="shared" si="31"/>
        <v>0</v>
      </c>
      <c r="AO95" s="4">
        <f>SUM(Sheet1!ES103:FD103)</f>
        <v>0</v>
      </c>
      <c r="AP95" s="4">
        <f>SUM(Sheet1!FG103:FH103,Sheet1!FK103:FL103,Sheet1!FO103:FP103,Sheet1!FS103:FT103,Sheet1!FW103:FX103,Sheet1!GA103:GB103)</f>
        <v>0</v>
      </c>
      <c r="AQ95" s="4">
        <f>SUM(Sheet1!FE103:FF103,Sheet1!FI103:FJ103,Sheet1!FM103:FN103,Sheet1!FQ103:FR103,Sheet1!FU103:FV103,Sheet1!FY103:FZ103)</f>
        <v>0</v>
      </c>
      <c r="AR95" s="4">
        <f>SUM(Sheet1!ES103,Sheet1!EU103,Sheet1!EW103,Sheet1!EY103,Sheet1!FA103,Sheet1!FC103)</f>
        <v>0</v>
      </c>
      <c r="AS95" s="4">
        <f>SUM(Sheet1!FG103,Sheet1!FK103,Sheet1!FO103,Sheet1!FS103,Sheet1!FW103,Sheet1!GA103)</f>
        <v>0</v>
      </c>
      <c r="AT95" s="4">
        <f>SUM(Sheet1!FY103,Sheet1!FU103,Sheet1!FQ103,Sheet1!FM103,Sheet1!FI103,Sheet1!FE103)</f>
        <v>0</v>
      </c>
      <c r="AU95" s="4">
        <f t="shared" si="32"/>
        <v>0</v>
      </c>
      <c r="AV95" s="4">
        <f t="shared" si="33"/>
        <v>0</v>
      </c>
      <c r="AW95" s="4">
        <f>SUM(Sheet1!IN103:IS103,Sheet1!JG103:JL103)</f>
        <v>0</v>
      </c>
      <c r="AX95" s="4">
        <f>SUM(Sheet1!IU103,Sheet1!IW103,Sheet1!IY103,Sheet1!JA103,Sheet1!JC103,Sheet1!JE103,Sheet1!IM103,Sheet1!JF103,Sheet1!JN103,Sheet1!JP103,Sheet1!JR103,Sheet1!JT103,Sheet1!JV103,Sheet1!JX103)</f>
        <v>0</v>
      </c>
      <c r="AY95" s="4">
        <f>SUM(Sheet1!JW103,Sheet1!JU103,Sheet1!JS103,Sheet1!JQ103,Sheet1!JO103,Sheet1!JM103,Sheet1!JD103,Sheet1!JB103,Sheet1!IZ103,Sheet1!IX103,Sheet1!IV103,Sheet1!IT103)</f>
        <v>0</v>
      </c>
      <c r="AZ95" s="4">
        <f>SUM(Sheet1!IN103:IS103)</f>
        <v>0</v>
      </c>
      <c r="BA95" s="4">
        <f>SUM(Sheet1!IM103,Sheet1!IU103,Sheet1!IW103,Sheet1!IY103,Sheet1!JA103,Sheet1!JC103,Sheet1!JE103)</f>
        <v>0</v>
      </c>
      <c r="BB95" s="4">
        <f>SUM(Sheet1!IT103,Sheet1!IV103,Sheet1!IX103,Sheet1!IZ103,Sheet1!JB103,Sheet1!JD103)</f>
        <v>0</v>
      </c>
      <c r="BC95" s="4">
        <f t="shared" si="34"/>
        <v>0</v>
      </c>
      <c r="BD95" s="4">
        <f t="shared" si="35"/>
        <v>0</v>
      </c>
      <c r="BE95" s="4">
        <f>SUM(Sheet1!OV103,Sheet1!PH103)</f>
        <v>0</v>
      </c>
      <c r="BF95" s="4">
        <f>SUM(Sheet1!OW103:OX103,Sheet1!PI103:PJ103)</f>
        <v>2</v>
      </c>
      <c r="BG95" s="4">
        <f>SUM(Sheet1!OY103,Sheet1!PK103)</f>
        <v>0</v>
      </c>
      <c r="BH95" s="4">
        <f>SUM(Sheet1!PL103:PS103,Sheet1!PV103:PW103)</f>
        <v>1</v>
      </c>
      <c r="BI95" s="4">
        <f>SUM(Sheet1!PT103:PU103,Sheet1!OZ103:PG103)</f>
        <v>15</v>
      </c>
      <c r="BJ95" s="4">
        <f>SUM(Sheet1!OT103)</f>
        <v>4</v>
      </c>
      <c r="BK95" s="4">
        <f>SUM(Sheet1!OU103)</f>
        <v>1</v>
      </c>
      <c r="BL95" s="4">
        <f>SUM(Sheet1!PY103,Sheet1!QK103)</f>
        <v>1</v>
      </c>
      <c r="BM95" s="4">
        <f>SUM(Sheet1!PZ103:QA103,Sheet1!QL103:QM103)</f>
        <v>10</v>
      </c>
      <c r="BN95" s="4">
        <f>SUM(Sheet1!QB103,Sheet1!QN103)</f>
        <v>3</v>
      </c>
      <c r="BO95" s="4">
        <f>SUM(Sheet1!QO103:QV103,Sheet1!QY103:QZ103)</f>
        <v>97</v>
      </c>
      <c r="BP95" s="4">
        <f>SUM(Sheet1!QC103:QJ103,Sheet1!QW103:QX103)</f>
        <v>166</v>
      </c>
      <c r="BQ95" s="4">
        <f>SUM(Sheet1!NT103)</f>
        <v>14</v>
      </c>
      <c r="BR95" s="4">
        <f>Sheet1!KR103</f>
        <v>0</v>
      </c>
      <c r="BS95" s="4">
        <f>Sheet1!KS103</f>
        <v>0</v>
      </c>
      <c r="BT95" s="4">
        <f>Sheet1!KU103</f>
        <v>0</v>
      </c>
      <c r="BU95" s="4">
        <f>Sheet1!KV103</f>
        <v>0</v>
      </c>
      <c r="BV95" s="4">
        <f>Sheet1!ZU103</f>
        <v>0</v>
      </c>
      <c r="BW95" s="4">
        <f>Sheet1!ZV103</f>
        <v>0</v>
      </c>
      <c r="BX95" s="4">
        <f>SUM(Sheet1!XI103:XJ103)</f>
        <v>18</v>
      </c>
      <c r="BY95" s="4">
        <f>SUM(Sheet1!YO103:YP103)</f>
        <v>0</v>
      </c>
      <c r="BZ95" s="70" t="str">
        <f>IFERROR(SUM(Sheet1!XM103:XN103)/SUM(Sheet1!YA103:YB103),"")</f>
        <v/>
      </c>
      <c r="CA95" s="70" t="str">
        <f>IFERROR(SUM(Sheet1!XO103:XP103,Sheet1!XQ103,Sheet1!XV103)/SUM(Sheet1!YC103:YD103,Sheet1!YE103,Sheet1!YJ103),"")</f>
        <v/>
      </c>
      <c r="CB95" s="70">
        <f>IFERROR(SUM(Sheet1!XR103:XU103,Sheet1!XW103:XZ103)/SUM(Sheet1!YF103:YI103,Sheet1!YK103:YN103),"")</f>
        <v>1</v>
      </c>
      <c r="CC95" s="72">
        <f>SUM(Sheet1!YW103)</f>
        <v>0</v>
      </c>
      <c r="CD95" s="72">
        <f>Sheet1!YU103</f>
        <v>0</v>
      </c>
      <c r="CE95" s="72">
        <f>Sheet1!YV103</f>
        <v>1</v>
      </c>
      <c r="CF95" s="70" t="str">
        <f>IFERROR(Sheet1!YW103/Sheet1!ZB103,"")</f>
        <v/>
      </c>
      <c r="CG95" s="70" t="str">
        <f>IFERROR(Sheet1!YU103/Sheet1!YZ103,"")</f>
        <v/>
      </c>
      <c r="CH95" s="70">
        <f>IFERROR(Sheet1!YV103/Sheet1!ZA103,"")</f>
        <v>1</v>
      </c>
      <c r="CI95" s="72">
        <f>Sheet1!ZC103</f>
        <v>136</v>
      </c>
      <c r="CJ95" s="72">
        <f>Sheet1!ZD103</f>
        <v>1</v>
      </c>
      <c r="CK95" s="72">
        <f>Sheet1!ZE103</f>
        <v>58</v>
      </c>
      <c r="CL95" s="70" t="str">
        <f>IFERROR(Sheet1!ZK103/Sheet1!ZH103,"")</f>
        <v/>
      </c>
      <c r="CM95" s="70">
        <f>IFERROR(Sheet1!ZJ103/Sheet1!ZG103,"")</f>
        <v>0</v>
      </c>
      <c r="CN95" s="70">
        <f>IFERROR((Sheet1!ZI103-Sheet1!ZK103)/(Sheet1!ZF103-Sheet1!ZH103),"")</f>
        <v>0.33333333333333331</v>
      </c>
      <c r="CO95" s="70" t="str">
        <f>IFERROR(Sheet1!ZQ103/Sheet1!ZN103,"")</f>
        <v/>
      </c>
      <c r="CP95" s="70" t="str">
        <f>IFERROR(Sheet1!ZT103/Sheet1!ZN103,"")</f>
        <v/>
      </c>
      <c r="CQ95" s="70">
        <f>IFERROR(Sheet1!ZP103/Sheet1!ZM103,"")</f>
        <v>0</v>
      </c>
      <c r="CR95" s="70">
        <f>IFERROR(Sheet1!ZS103/Sheet1!ZM103,"")</f>
        <v>0</v>
      </c>
      <c r="CS95" s="70">
        <f>IFERROR((Sheet1!ZO103-Sheet1!ZQ103)/(Sheet1!ZL103-Sheet1!ZN103),"")</f>
        <v>0.22222222222222221</v>
      </c>
      <c r="CT95" s="70">
        <f>IFERROR((Sheet1!ZR103-Sheet1!ZT103)/(Sheet1!ZL103-Sheet1!ZN103),"")</f>
        <v>0</v>
      </c>
    </row>
    <row r="96" spans="1:98" x14ac:dyDescent="0.2">
      <c r="A96" s="4" t="str">
        <f>SUBSTITUTE(TRIM(LEFT(SUBSTITUTE(Sheet1!A104,"/",REPT(" ",255)),255)),"Ã©","é")</f>
        <v>Milange</v>
      </c>
      <c r="B96" s="4" t="str">
        <f>SUBSTITUTE(SUBSTITUTE(TRIM(RIGHT(SUBSTITUTE(Sheet1!A104,"/",REPT(" ",255)),255)),"Ã©","é"),"Ã¡","á")</f>
        <v>CS Vulalo</v>
      </c>
      <c r="C96" s="4">
        <f>SUM(Sheet1!G104:R104)</f>
        <v>0</v>
      </c>
      <c r="D96" s="4">
        <f>SUM(Sheet1!U104:V104,Sheet1!Y104:Z104,Sheet1!AC104:AD104,Sheet1!AG104:AH104,Sheet1!AK104:AL104,Sheet1!AO104:AP104)</f>
        <v>0</v>
      </c>
      <c r="E96" s="4">
        <f>SUM(Sheet1!S104:T104,Sheet1!W104:X104,Sheet1!AA104:AB104,Sheet1!AE104:AF104,Sheet1!AI104:AJ104,Sheet1!AM104:AN104)</f>
        <v>0</v>
      </c>
      <c r="F96" s="4">
        <f>SUM(Sheet1!G104,Sheet1!I104,Sheet1!K104,Sheet1!M104,Sheet1!O104,Sheet1!Q104)</f>
        <v>0</v>
      </c>
      <c r="G96" s="4">
        <f>SUM(Sheet1!U104,Sheet1!Y104,Sheet1!AC104,Sheet1!AG104,Sheet1!AK104,Sheet1!AO104)</f>
        <v>0</v>
      </c>
      <c r="H96" s="4">
        <f>SUM(Sheet1!S104,Sheet1!W104,Sheet1!AA104,Sheet1!AE104,Sheet1!AI104,Sheet1!AM104)</f>
        <v>0</v>
      </c>
      <c r="I96" s="4">
        <f t="shared" si="24"/>
        <v>0</v>
      </c>
      <c r="J96" s="4">
        <f t="shared" si="25"/>
        <v>0</v>
      </c>
      <c r="K96" s="4">
        <f>SUM(Sheet1!AU104:AX104)</f>
        <v>0</v>
      </c>
      <c r="L96" s="4">
        <f>SUM(Sheet1!AU104,Sheet1!AW104)</f>
        <v>0</v>
      </c>
      <c r="M96" s="4">
        <f>SUM(Sheet1!LX104:MC104,Sheet1!MV104:NA104)</f>
        <v>0</v>
      </c>
      <c r="N96" s="4">
        <f>SUM(Sheet1!ME104,Sheet1!MG104,Sheet1!MI104,Sheet1!MK104,Sheet1!MM104,Sheet1!MO104,Sheet1!MQ104,Sheet1!MS104,Sheet1!MU104,Sheet1!NC104,Sheet1!NE104,Sheet1!NG104,Sheet1!NI104,Sheet1!NK104,Sheet1!NM104,Sheet1!NO104,Sheet1!NQ104,Sheet1!NS104)</f>
        <v>0</v>
      </c>
      <c r="O96" s="4">
        <f>SUM(Sheet1!MD104,Sheet1!MF104,Sheet1!MH104,Sheet1!MJ104,Sheet1!ML104,Sheet1!MN104,Sheet1!MP104,Sheet1!MR104,Sheet1!MT104,Sheet1!NB104,Sheet1!ND104,Sheet1!NF104,Sheet1!NH104,Sheet1!NJ104,Sheet1!NL104,Sheet1!NN104,Sheet1!NP104,Sheet1!NR104)</f>
        <v>0</v>
      </c>
      <c r="P96" s="4">
        <f>SUM(Sheet1!LX104:MC104)</f>
        <v>0</v>
      </c>
      <c r="Q96" s="4">
        <f>SUM(Sheet1!ME104,Sheet1!MG104,Sheet1!MI104,Sheet1!MK104,Sheet1!MM104,Sheet1!MO104,Sheet1!MQ104,Sheet1!MS104,Sheet1!MU104)</f>
        <v>0</v>
      </c>
      <c r="R96" s="4">
        <f>SUM(Sheet1!MD104,Sheet1!MF104,Sheet1!MH104,Sheet1!MJ104,Sheet1!ML104,Sheet1!MN104,Sheet1!MP104,Sheet1!MR104,Sheet1!MT104)</f>
        <v>0</v>
      </c>
      <c r="S96" s="4">
        <f t="shared" si="26"/>
        <v>0</v>
      </c>
      <c r="T96" s="4">
        <f t="shared" si="27"/>
        <v>0</v>
      </c>
      <c r="U96" s="4">
        <f>SUM(Sheet1!KA104:KB104,Sheet1!KD104:KE104,Sheet1!KG104:KH104,Sheet1!KJ104:KK104)</f>
        <v>129</v>
      </c>
      <c r="V96" s="4">
        <f>SUM(Sheet1!KA104,Sheet1!KD104,Sheet1!KG104,Sheet1!KJ104)</f>
        <v>2</v>
      </c>
      <c r="W96" s="4">
        <f>SUM(Sheet1!BC104:BT104)</f>
        <v>2</v>
      </c>
      <c r="X96" s="4">
        <f>SUM(Sheet1!BC104,Sheet1!BE104,Sheet1!BG104,Sheet1!BI104,Sheet1!BK104,Sheet1!BM104,Sheet1!BO104,Sheet1!BQ104,Sheet1!BS104)</f>
        <v>0</v>
      </c>
      <c r="Y96" s="4">
        <f>SUM(Sheet1!BU104:CF104)</f>
        <v>1</v>
      </c>
      <c r="Z96" s="4">
        <f>SUM(Sheet1!CI104:CJ104,Sheet1!CM104:CN104,Sheet1!CQ104:CR104,Sheet1!CU104:CV104,Sheet1!CY104:CZ104,Sheet1!DC104:DD104)</f>
        <v>23</v>
      </c>
      <c r="AA96" s="4">
        <f>SUM(Sheet1!CG104:CH104,Sheet1!CK104:CL104,Sheet1!CO104:CP104,Sheet1!CS104:CT104,Sheet1!CW104:CX104,Sheet1!DA104:DB104)</f>
        <v>34</v>
      </c>
      <c r="AB96" s="4">
        <f>SUM(Sheet1!BU104,Sheet1!BW104,Sheet1!BY104,Sheet1!CA104,Sheet1!CC104,Sheet1!CE104)</f>
        <v>0</v>
      </c>
      <c r="AC96" s="4">
        <f>SUM(Sheet1!CI104,Sheet1!CM104,Sheet1!CQ104,Sheet1!CU104,Sheet1!CY104,Sheet1!DC104)</f>
        <v>2</v>
      </c>
      <c r="AD96" s="4">
        <f>SUM(Sheet1!CG104,Sheet1!CK104,Sheet1!CO104,Sheet1!CS104,Sheet1!CW104,Sheet1!DA104)</f>
        <v>3</v>
      </c>
      <c r="AE96" s="4">
        <f t="shared" si="28"/>
        <v>58</v>
      </c>
      <c r="AF96" s="4">
        <f t="shared" si="29"/>
        <v>5</v>
      </c>
      <c r="AG96" s="4">
        <f>SUM(Sheet1!DI104:DT104)</f>
        <v>0</v>
      </c>
      <c r="AH96" s="4">
        <f>SUM(Sheet1!DG104:DH104,Sheet1!DW104:DX104,Sheet1!EA104:EB104,Sheet1!EE104:EF104,Sheet1!EI104:EJ104,Sheet1!EM104:EN104,Sheet1!EQ104:ER104)</f>
        <v>103</v>
      </c>
      <c r="AI96" s="4">
        <f>SUM(Sheet1!DU104:DV104,Sheet1!DY104:DZ104,Sheet1!EC104:ED104,Sheet1!EG104:EH104,Sheet1!EK104:EL104,Sheet1!EO104:EP104)</f>
        <v>0</v>
      </c>
      <c r="AJ96" s="4">
        <f>SUM(Sheet1!DI104,Sheet1!DK104,Sheet1!DM104,Sheet1!DO104,Sheet1!DQ104,Sheet1!DS104)</f>
        <v>0</v>
      </c>
      <c r="AK96" s="4">
        <f>SUM(Sheet1!DG104,Sheet1!DW104,Sheet1!EA104,Sheet1!EE104,Sheet1!EI104,Sheet1!EM104,Sheet1!EQ104)</f>
        <v>2</v>
      </c>
      <c r="AL96" s="4">
        <f>SUM(Sheet1!DU104,Sheet1!DY104,Sheet1!EC104,Sheet1!EG104,Sheet1!EK104,Sheet1!EO104)</f>
        <v>0</v>
      </c>
      <c r="AM96" s="4">
        <f t="shared" si="30"/>
        <v>103</v>
      </c>
      <c r="AN96" s="4">
        <f t="shared" si="31"/>
        <v>2</v>
      </c>
      <c r="AO96" s="4">
        <f>SUM(Sheet1!ES104:FD104)</f>
        <v>1</v>
      </c>
      <c r="AP96" s="4">
        <f>SUM(Sheet1!FG104:FH104,Sheet1!FK104:FL104,Sheet1!FO104:FP104,Sheet1!FS104:FT104,Sheet1!FW104:FX104,Sheet1!GA104:GB104)</f>
        <v>36</v>
      </c>
      <c r="AQ96" s="4">
        <f>SUM(Sheet1!FE104:FF104,Sheet1!FI104:FJ104,Sheet1!FM104:FN104,Sheet1!FQ104:FR104,Sheet1!FU104:FV104,Sheet1!FY104:FZ104)</f>
        <v>64</v>
      </c>
      <c r="AR96" s="4">
        <f>SUM(Sheet1!ES104,Sheet1!EU104,Sheet1!EW104,Sheet1!EY104,Sheet1!FA104,Sheet1!FC104)</f>
        <v>0</v>
      </c>
      <c r="AS96" s="4">
        <f>SUM(Sheet1!FG104,Sheet1!FK104,Sheet1!FO104,Sheet1!FS104,Sheet1!FW104,Sheet1!GA104)</f>
        <v>1</v>
      </c>
      <c r="AT96" s="4">
        <f>SUM(Sheet1!FY104,Sheet1!FU104,Sheet1!FQ104,Sheet1!FM104,Sheet1!FI104,Sheet1!FE104)</f>
        <v>2</v>
      </c>
      <c r="AU96" s="4">
        <f t="shared" si="32"/>
        <v>101</v>
      </c>
      <c r="AV96" s="4">
        <f t="shared" si="33"/>
        <v>3</v>
      </c>
      <c r="AW96" s="4">
        <f>SUM(Sheet1!IN104:IS104,Sheet1!JG104:JL104)</f>
        <v>0</v>
      </c>
      <c r="AX96" s="4">
        <f>SUM(Sheet1!IU104,Sheet1!IW104,Sheet1!IY104,Sheet1!JA104,Sheet1!JC104,Sheet1!JE104,Sheet1!IM104,Sheet1!JF104,Sheet1!JN104,Sheet1!JP104,Sheet1!JR104,Sheet1!JT104,Sheet1!JV104,Sheet1!JX104)</f>
        <v>5</v>
      </c>
      <c r="AY96" s="4">
        <f>SUM(Sheet1!JW104,Sheet1!JU104,Sheet1!JS104,Sheet1!JQ104,Sheet1!JO104,Sheet1!JM104,Sheet1!JD104,Sheet1!JB104,Sheet1!IZ104,Sheet1!IX104,Sheet1!IV104,Sheet1!IT104)</f>
        <v>0</v>
      </c>
      <c r="AZ96" s="4">
        <f>SUM(Sheet1!IN104:IS104)</f>
        <v>0</v>
      </c>
      <c r="BA96" s="4">
        <f>SUM(Sheet1!IM104,Sheet1!IU104,Sheet1!IW104,Sheet1!IY104,Sheet1!JA104,Sheet1!JC104,Sheet1!JE104)</f>
        <v>3</v>
      </c>
      <c r="BB96" s="4">
        <f>SUM(Sheet1!IT104,Sheet1!IV104,Sheet1!IX104,Sheet1!IZ104,Sheet1!JB104,Sheet1!JD104)</f>
        <v>0</v>
      </c>
      <c r="BC96" s="4">
        <f t="shared" si="34"/>
        <v>5</v>
      </c>
      <c r="BD96" s="4">
        <f t="shared" si="35"/>
        <v>3</v>
      </c>
      <c r="BE96" s="4">
        <f>SUM(Sheet1!OV104,Sheet1!PH104)</f>
        <v>0</v>
      </c>
      <c r="BF96" s="4">
        <f>SUM(Sheet1!OW104:OX104,Sheet1!PI104:PJ104)</f>
        <v>0</v>
      </c>
      <c r="BG96" s="4">
        <f>SUM(Sheet1!OY104,Sheet1!PK104)</f>
        <v>0</v>
      </c>
      <c r="BH96" s="4">
        <f>SUM(Sheet1!PL104:PS104,Sheet1!PV104:PW104)</f>
        <v>15</v>
      </c>
      <c r="BI96" s="4">
        <f>SUM(Sheet1!PT104:PU104,Sheet1!OZ104:PG104)</f>
        <v>7</v>
      </c>
      <c r="BJ96" s="4">
        <f>SUM(Sheet1!OT104)</f>
        <v>2</v>
      </c>
      <c r="BK96" s="4">
        <f>SUM(Sheet1!OU104)</f>
        <v>0</v>
      </c>
      <c r="BL96" s="4">
        <f>SUM(Sheet1!PY104,Sheet1!QK104)</f>
        <v>1</v>
      </c>
      <c r="BM96" s="4">
        <f>SUM(Sheet1!PZ104:QA104,Sheet1!QL104:QM104)</f>
        <v>32</v>
      </c>
      <c r="BN96" s="4">
        <f>SUM(Sheet1!QB104,Sheet1!QN104)</f>
        <v>11</v>
      </c>
      <c r="BO96" s="4">
        <f>SUM(Sheet1!QO104:QV104,Sheet1!QY104:QZ104)</f>
        <v>169</v>
      </c>
      <c r="BP96" s="4">
        <f>SUM(Sheet1!QC104:QJ104,Sheet1!QW104:QX104)</f>
        <v>426</v>
      </c>
      <c r="BQ96" s="4">
        <f>SUM(Sheet1!NT104)</f>
        <v>7</v>
      </c>
      <c r="BR96" s="4">
        <f>Sheet1!KR104</f>
        <v>5</v>
      </c>
      <c r="BS96" s="4">
        <f>Sheet1!KS104</f>
        <v>4</v>
      </c>
      <c r="BT96" s="4">
        <f>Sheet1!KU104</f>
        <v>0</v>
      </c>
      <c r="BU96" s="4">
        <f>Sheet1!KV104</f>
        <v>0</v>
      </c>
      <c r="BV96" s="4">
        <f>Sheet1!ZU104</f>
        <v>0</v>
      </c>
      <c r="BW96" s="4">
        <f>Sheet1!ZV104</f>
        <v>0</v>
      </c>
      <c r="BX96" s="4">
        <f>SUM(Sheet1!XI104:XJ104)</f>
        <v>22</v>
      </c>
      <c r="BY96" s="4">
        <f>SUM(Sheet1!YO104:YP104)</f>
        <v>0</v>
      </c>
      <c r="BZ96" s="70">
        <f>IFERROR(SUM(Sheet1!XM104:XN104)/SUM(Sheet1!YA104:YB104),"")</f>
        <v>0.875</v>
      </c>
      <c r="CA96" s="70">
        <f>IFERROR(SUM(Sheet1!XO104:XP104,Sheet1!XQ104,Sheet1!XV104)/SUM(Sheet1!YC104:YD104,Sheet1!YE104,Sheet1!YJ104),"")</f>
        <v>1</v>
      </c>
      <c r="CB96" s="70">
        <f>IFERROR(SUM(Sheet1!XR104:XU104,Sheet1!XW104:XZ104)/SUM(Sheet1!YF104:YI104,Sheet1!YK104:YN104),"")</f>
        <v>0.92307692307692313</v>
      </c>
      <c r="CC96" s="72">
        <f>SUM(Sheet1!YW104)</f>
        <v>0</v>
      </c>
      <c r="CD96" s="72">
        <f>Sheet1!YU104</f>
        <v>0</v>
      </c>
      <c r="CE96" s="72">
        <f>Sheet1!YV104</f>
        <v>0</v>
      </c>
      <c r="CF96" s="70" t="str">
        <f>IFERROR(Sheet1!YW104/Sheet1!ZB104,"")</f>
        <v/>
      </c>
      <c r="CG96" s="70" t="str">
        <f>IFERROR(Sheet1!YU104/Sheet1!YZ104,"")</f>
        <v/>
      </c>
      <c r="CH96" s="70" t="str">
        <f>IFERROR(Sheet1!YV104/Sheet1!ZA104,"")</f>
        <v/>
      </c>
      <c r="CI96" s="72">
        <f>Sheet1!ZC104</f>
        <v>330</v>
      </c>
      <c r="CJ96" s="72">
        <f>Sheet1!ZD104</f>
        <v>7</v>
      </c>
      <c r="CK96" s="72">
        <f>Sheet1!ZE104</f>
        <v>112</v>
      </c>
      <c r="CL96" s="70">
        <f>IFERROR(Sheet1!ZK104/Sheet1!ZH104,"")</f>
        <v>0.66666666666666663</v>
      </c>
      <c r="CM96" s="70">
        <f>IFERROR(Sheet1!ZJ104/Sheet1!ZG104,"")</f>
        <v>0.4</v>
      </c>
      <c r="CN96" s="70">
        <f>IFERROR((Sheet1!ZI104-Sheet1!ZK104)/(Sheet1!ZF104-Sheet1!ZH104),"")</f>
        <v>0.33333333333333331</v>
      </c>
      <c r="CO96" s="70">
        <f>IFERROR(Sheet1!ZQ104/Sheet1!ZN104,"")</f>
        <v>0.5</v>
      </c>
      <c r="CP96" s="70">
        <f>IFERROR(Sheet1!ZT104/Sheet1!ZN104,"")</f>
        <v>0</v>
      </c>
      <c r="CQ96" s="70">
        <f>IFERROR(Sheet1!ZP104/Sheet1!ZM104,"")</f>
        <v>0.25</v>
      </c>
      <c r="CR96" s="70">
        <f>IFERROR(Sheet1!ZS104/Sheet1!ZM104,"")</f>
        <v>0</v>
      </c>
      <c r="CS96" s="70">
        <f>IFERROR((Sheet1!ZO104-Sheet1!ZQ104)/(Sheet1!ZL104-Sheet1!ZN104),"")</f>
        <v>0.54054054054054057</v>
      </c>
      <c r="CT96" s="70">
        <f>IFERROR((Sheet1!ZR104-Sheet1!ZT104)/(Sheet1!ZL104-Sheet1!ZN104),"")</f>
        <v>5.4054054054054057E-2</v>
      </c>
    </row>
    <row r="97" spans="1:98" x14ac:dyDescent="0.2">
      <c r="A97" s="4" t="str">
        <f>SUBSTITUTE(TRIM(LEFT(SUBSTITUTE(Sheet1!A105,"/",REPT(" ",255)),255)),"Ã©","é")</f>
        <v>Milange</v>
      </c>
      <c r="B97" s="4" t="str">
        <f>SUBSTITUTE(SUBSTITUTE(TRIM(RIGHT(SUBSTITUTE(Sheet1!A105,"/",REPT(" ",255)),255)),"Ã©","é"),"Ã¡","á")</f>
        <v>HR Milange</v>
      </c>
      <c r="C97" s="4">
        <f>SUM(Sheet1!G105:R105)</f>
        <v>35</v>
      </c>
      <c r="D97" s="4">
        <f>SUM(Sheet1!U105:V105,Sheet1!Y105:Z105,Sheet1!AC105:AD105,Sheet1!AG105:AH105,Sheet1!AK105:AL105,Sheet1!AO105:AP105)</f>
        <v>35</v>
      </c>
      <c r="E97" s="4">
        <f>SUM(Sheet1!S105:T105,Sheet1!W105:X105,Sheet1!AA105:AB105,Sheet1!AE105:AF105,Sheet1!AI105:AJ105,Sheet1!AM105:AN105)</f>
        <v>12</v>
      </c>
      <c r="F97" s="4">
        <f>SUM(Sheet1!G105,Sheet1!I105,Sheet1!K105,Sheet1!M105,Sheet1!O105,Sheet1!Q105)</f>
        <v>1</v>
      </c>
      <c r="G97" s="4">
        <f>SUM(Sheet1!U105,Sheet1!Y105,Sheet1!AC105,Sheet1!AG105,Sheet1!AK105,Sheet1!AO105)</f>
        <v>4</v>
      </c>
      <c r="H97" s="4">
        <f>SUM(Sheet1!S105,Sheet1!W105,Sheet1!AA105,Sheet1!AE105,Sheet1!AI105,Sheet1!AM105)</f>
        <v>2</v>
      </c>
      <c r="I97" s="4">
        <f t="shared" si="24"/>
        <v>82</v>
      </c>
      <c r="J97" s="4">
        <f t="shared" si="25"/>
        <v>7</v>
      </c>
      <c r="K97" s="4">
        <f>SUM(Sheet1!AU105:AX105)</f>
        <v>0</v>
      </c>
      <c r="L97" s="4">
        <f>SUM(Sheet1!AU105,Sheet1!AW105)</f>
        <v>0</v>
      </c>
      <c r="M97" s="4">
        <f>SUM(Sheet1!LX105:MC105,Sheet1!MV105:NA105)</f>
        <v>0</v>
      </c>
      <c r="N97" s="4">
        <f>SUM(Sheet1!ME105,Sheet1!MG105,Sheet1!MI105,Sheet1!MK105,Sheet1!MM105,Sheet1!MO105,Sheet1!MQ105,Sheet1!MS105,Sheet1!MU105,Sheet1!NC105,Sheet1!NE105,Sheet1!NG105,Sheet1!NI105,Sheet1!NK105,Sheet1!NM105,Sheet1!NO105,Sheet1!NQ105,Sheet1!NS105)</f>
        <v>0</v>
      </c>
      <c r="O97" s="4">
        <f>SUM(Sheet1!MD105,Sheet1!MF105,Sheet1!MH105,Sheet1!MJ105,Sheet1!ML105,Sheet1!MN105,Sheet1!MP105,Sheet1!MR105,Sheet1!MT105,Sheet1!NB105,Sheet1!ND105,Sheet1!NF105,Sheet1!NH105,Sheet1!NJ105,Sheet1!NL105,Sheet1!NN105,Sheet1!NP105,Sheet1!NR105)</f>
        <v>0</v>
      </c>
      <c r="P97" s="4">
        <f>SUM(Sheet1!LX105:MC105)</f>
        <v>0</v>
      </c>
      <c r="Q97" s="4">
        <f>SUM(Sheet1!ME105,Sheet1!MG105,Sheet1!MI105,Sheet1!MK105,Sheet1!MM105,Sheet1!MO105,Sheet1!MQ105,Sheet1!MS105,Sheet1!MU105)</f>
        <v>0</v>
      </c>
      <c r="R97" s="4">
        <f>SUM(Sheet1!MD105,Sheet1!MF105,Sheet1!MH105,Sheet1!MJ105,Sheet1!ML105,Sheet1!MN105,Sheet1!MP105,Sheet1!MR105,Sheet1!MT105)</f>
        <v>0</v>
      </c>
      <c r="S97" s="4">
        <f t="shared" si="26"/>
        <v>0</v>
      </c>
      <c r="T97" s="4">
        <f t="shared" si="27"/>
        <v>0</v>
      </c>
      <c r="U97" s="4">
        <f>SUM(Sheet1!KA105:KB105,Sheet1!KD105:KE105,Sheet1!KG105:KH105,Sheet1!KJ105:KK105)</f>
        <v>0</v>
      </c>
      <c r="V97" s="4">
        <f>SUM(Sheet1!KA105,Sheet1!KD105,Sheet1!KG105,Sheet1!KJ105)</f>
        <v>0</v>
      </c>
      <c r="W97" s="4">
        <f>SUM(Sheet1!BC105:BT105)</f>
        <v>4</v>
      </c>
      <c r="X97" s="4">
        <f>SUM(Sheet1!BC105,Sheet1!BE105,Sheet1!BG105,Sheet1!BI105,Sheet1!BK105,Sheet1!BM105,Sheet1!BO105,Sheet1!BQ105,Sheet1!BS105)</f>
        <v>0</v>
      </c>
      <c r="Y97" s="4">
        <f>SUM(Sheet1!BU105:CF105)</f>
        <v>25</v>
      </c>
      <c r="Z97" s="4">
        <f>SUM(Sheet1!CI105:CJ105,Sheet1!CM105:CN105,Sheet1!CQ105:CR105,Sheet1!CU105:CV105,Sheet1!CY105:CZ105,Sheet1!DC105:DD105)</f>
        <v>94</v>
      </c>
      <c r="AA97" s="4">
        <f>SUM(Sheet1!CG105:CH105,Sheet1!CK105:CL105,Sheet1!CO105:CP105,Sheet1!CS105:CT105,Sheet1!CW105:CX105,Sheet1!DA105:DB105)</f>
        <v>84</v>
      </c>
      <c r="AB97" s="4">
        <f>SUM(Sheet1!BU105,Sheet1!BW105,Sheet1!BY105,Sheet1!CA105,Sheet1!CC105,Sheet1!CE105)</f>
        <v>0</v>
      </c>
      <c r="AC97" s="4">
        <f>SUM(Sheet1!CI105,Sheet1!CM105,Sheet1!CQ105,Sheet1!CU105,Sheet1!CY105,Sheet1!DC105)</f>
        <v>4</v>
      </c>
      <c r="AD97" s="4">
        <f>SUM(Sheet1!CG105,Sheet1!CK105,Sheet1!CO105,Sheet1!CS105,Sheet1!CW105,Sheet1!DA105)</f>
        <v>0</v>
      </c>
      <c r="AE97" s="4">
        <f t="shared" si="28"/>
        <v>203</v>
      </c>
      <c r="AF97" s="4">
        <f t="shared" si="29"/>
        <v>4</v>
      </c>
      <c r="AG97" s="4">
        <f>SUM(Sheet1!DI105:DT105)</f>
        <v>9</v>
      </c>
      <c r="AH97" s="4">
        <f>SUM(Sheet1!DG105:DH105,Sheet1!DW105:DX105,Sheet1!EA105:EB105,Sheet1!EE105:EF105,Sheet1!EI105:EJ105,Sheet1!EM105:EN105,Sheet1!EQ105:ER105)</f>
        <v>56</v>
      </c>
      <c r="AI97" s="4">
        <f>SUM(Sheet1!DU105:DV105,Sheet1!DY105:DZ105,Sheet1!EC105:ED105,Sheet1!EG105:EH105,Sheet1!EK105:EL105,Sheet1!EO105:EP105)</f>
        <v>51</v>
      </c>
      <c r="AJ97" s="4">
        <f>SUM(Sheet1!DI105,Sheet1!DK105,Sheet1!DM105,Sheet1!DO105,Sheet1!DQ105,Sheet1!DS105)</f>
        <v>0</v>
      </c>
      <c r="AK97" s="4">
        <f>SUM(Sheet1!DG105,Sheet1!DW105,Sheet1!EA105,Sheet1!EE105,Sheet1!EI105,Sheet1!EM105,Sheet1!EQ105)</f>
        <v>2</v>
      </c>
      <c r="AL97" s="4">
        <f>SUM(Sheet1!DU105,Sheet1!DY105,Sheet1!EC105,Sheet1!EG105,Sheet1!EK105,Sheet1!EO105)</f>
        <v>1</v>
      </c>
      <c r="AM97" s="4">
        <f t="shared" si="30"/>
        <v>116</v>
      </c>
      <c r="AN97" s="4">
        <f t="shared" si="31"/>
        <v>3</v>
      </c>
      <c r="AO97" s="4">
        <f>SUM(Sheet1!ES105:FD105)</f>
        <v>0</v>
      </c>
      <c r="AP97" s="4">
        <f>SUM(Sheet1!FG105:FH105,Sheet1!FK105:FL105,Sheet1!FO105:FP105,Sheet1!FS105:FT105,Sheet1!FW105:FX105,Sheet1!GA105:GB105)</f>
        <v>0</v>
      </c>
      <c r="AQ97" s="4">
        <f>SUM(Sheet1!FE105:FF105,Sheet1!FI105:FJ105,Sheet1!FM105:FN105,Sheet1!FQ105:FR105,Sheet1!FU105:FV105,Sheet1!FY105:FZ105)</f>
        <v>0</v>
      </c>
      <c r="AR97" s="4">
        <f>SUM(Sheet1!ES105,Sheet1!EU105,Sheet1!EW105,Sheet1!EY105,Sheet1!FA105,Sheet1!FC105)</f>
        <v>0</v>
      </c>
      <c r="AS97" s="4">
        <f>SUM(Sheet1!FG105,Sheet1!FK105,Sheet1!FO105,Sheet1!FS105,Sheet1!FW105,Sheet1!GA105)</f>
        <v>0</v>
      </c>
      <c r="AT97" s="4">
        <f>SUM(Sheet1!FY105,Sheet1!FU105,Sheet1!FQ105,Sheet1!FM105,Sheet1!FI105,Sheet1!FE105)</f>
        <v>0</v>
      </c>
      <c r="AU97" s="4">
        <f t="shared" si="32"/>
        <v>0</v>
      </c>
      <c r="AV97" s="4">
        <f t="shared" si="33"/>
        <v>0</v>
      </c>
      <c r="AW97" s="4">
        <f>SUM(Sheet1!IN105:IS105,Sheet1!JG105:JL105)</f>
        <v>0</v>
      </c>
      <c r="AX97" s="4">
        <f>SUM(Sheet1!IU105,Sheet1!IW105,Sheet1!IY105,Sheet1!JA105,Sheet1!JC105,Sheet1!JE105,Sheet1!IM105,Sheet1!JF105,Sheet1!JN105,Sheet1!JP105,Sheet1!JR105,Sheet1!JT105,Sheet1!JV105,Sheet1!JX105)</f>
        <v>0</v>
      </c>
      <c r="AY97" s="4">
        <f>SUM(Sheet1!JW105,Sheet1!JU105,Sheet1!JS105,Sheet1!JQ105,Sheet1!JO105,Sheet1!JM105,Sheet1!JD105,Sheet1!JB105,Sheet1!IZ105,Sheet1!IX105,Sheet1!IV105,Sheet1!IT105)</f>
        <v>0</v>
      </c>
      <c r="AZ97" s="4">
        <f>SUM(Sheet1!IN105:IS105)</f>
        <v>0</v>
      </c>
      <c r="BA97" s="4">
        <f>SUM(Sheet1!IM105,Sheet1!IU105,Sheet1!IW105,Sheet1!IY105,Sheet1!JA105,Sheet1!JC105,Sheet1!JE105)</f>
        <v>0</v>
      </c>
      <c r="BB97" s="4">
        <f>SUM(Sheet1!IT105,Sheet1!IV105,Sheet1!IX105,Sheet1!IZ105,Sheet1!JB105,Sheet1!JD105)</f>
        <v>0</v>
      </c>
      <c r="BC97" s="4">
        <f t="shared" si="34"/>
        <v>0</v>
      </c>
      <c r="BD97" s="4">
        <f t="shared" si="35"/>
        <v>0</v>
      </c>
      <c r="BE97" s="4">
        <f>SUM(Sheet1!OV105,Sheet1!PH105)</f>
        <v>1</v>
      </c>
      <c r="BF97" s="4">
        <f>SUM(Sheet1!OW105:OX105,Sheet1!PI105:PJ105)</f>
        <v>0</v>
      </c>
      <c r="BG97" s="4">
        <f>SUM(Sheet1!OY105,Sheet1!PK105)</f>
        <v>0</v>
      </c>
      <c r="BH97" s="4">
        <f>SUM(Sheet1!PL105:PS105,Sheet1!PV105:PW105)</f>
        <v>9</v>
      </c>
      <c r="BI97" s="4">
        <f>SUM(Sheet1!PT105:PU105,Sheet1!OZ105:PG105)</f>
        <v>2</v>
      </c>
      <c r="BJ97" s="4">
        <f>SUM(Sheet1!OT105)</f>
        <v>0</v>
      </c>
      <c r="BK97" s="4">
        <f>SUM(Sheet1!OU105)</f>
        <v>0</v>
      </c>
      <c r="BL97" s="4">
        <f>SUM(Sheet1!PY105,Sheet1!QK105)</f>
        <v>0</v>
      </c>
      <c r="BM97" s="4">
        <f>SUM(Sheet1!PZ105:QA105,Sheet1!QL105:QM105)</f>
        <v>16</v>
      </c>
      <c r="BN97" s="4">
        <f>SUM(Sheet1!QB105,Sheet1!QN105)</f>
        <v>8</v>
      </c>
      <c r="BO97" s="4">
        <f>SUM(Sheet1!QO105:QV105,Sheet1!QY105:QZ105)</f>
        <v>170</v>
      </c>
      <c r="BP97" s="4">
        <f>SUM(Sheet1!QC105:QJ105,Sheet1!QW105:QX105)</f>
        <v>147</v>
      </c>
      <c r="BQ97" s="4">
        <f>SUM(Sheet1!NT105)</f>
        <v>0</v>
      </c>
      <c r="BR97" s="4">
        <f>Sheet1!KR105</f>
        <v>0</v>
      </c>
      <c r="BS97" s="4">
        <f>Sheet1!KS105</f>
        <v>0</v>
      </c>
      <c r="BT97" s="4">
        <f>Sheet1!KU105</f>
        <v>0</v>
      </c>
      <c r="BU97" s="4">
        <f>Sheet1!KV105</f>
        <v>0</v>
      </c>
      <c r="BV97" s="4">
        <f>Sheet1!ZU105</f>
        <v>0</v>
      </c>
      <c r="BW97" s="4">
        <f>Sheet1!ZV105</f>
        <v>0</v>
      </c>
      <c r="BX97" s="4">
        <f>SUM(Sheet1!XI105:XJ105)</f>
        <v>12</v>
      </c>
      <c r="BY97" s="4">
        <f>SUM(Sheet1!YO105:YP105)</f>
        <v>3</v>
      </c>
      <c r="BZ97" s="70" t="str">
        <f>IFERROR(SUM(Sheet1!XM105:XN105)/SUM(Sheet1!YA105:YB105),"")</f>
        <v/>
      </c>
      <c r="CA97" s="70" t="str">
        <f>IFERROR(SUM(Sheet1!XO105:XP105,Sheet1!XQ105,Sheet1!XV105)/SUM(Sheet1!YC105:YD105,Sheet1!YE105,Sheet1!YJ105),"")</f>
        <v/>
      </c>
      <c r="CB97" s="70">
        <f>IFERROR(SUM(Sheet1!XR105:XU105,Sheet1!XW105:XZ105)/SUM(Sheet1!YF105:YI105,Sheet1!YK105:YN105),"")</f>
        <v>1</v>
      </c>
      <c r="CC97" s="72">
        <f>SUM(Sheet1!YW105)</f>
        <v>0</v>
      </c>
      <c r="CD97" s="72">
        <f>Sheet1!YU105</f>
        <v>1</v>
      </c>
      <c r="CE97" s="72">
        <f>Sheet1!YV105</f>
        <v>10</v>
      </c>
      <c r="CF97" s="70" t="str">
        <f>IFERROR(Sheet1!YW105/Sheet1!ZB105,"")</f>
        <v/>
      </c>
      <c r="CG97" s="70">
        <f>IFERROR(Sheet1!YU105/Sheet1!YZ105,"")</f>
        <v>1</v>
      </c>
      <c r="CH97" s="70">
        <f>IFERROR(Sheet1!YV105/Sheet1!ZA105,"")</f>
        <v>1</v>
      </c>
      <c r="CI97" s="72">
        <f>Sheet1!ZC105</f>
        <v>297</v>
      </c>
      <c r="CJ97" s="72">
        <f>Sheet1!ZD105</f>
        <v>51</v>
      </c>
      <c r="CK97" s="72">
        <f>Sheet1!ZE105</f>
        <v>0</v>
      </c>
      <c r="CL97" s="70" t="str">
        <f>IFERROR(Sheet1!ZK105/Sheet1!ZH105,"")</f>
        <v/>
      </c>
      <c r="CM97" s="70" t="str">
        <f>IFERROR(Sheet1!ZJ105/Sheet1!ZG105,"")</f>
        <v/>
      </c>
      <c r="CN97" s="70">
        <f>IFERROR((Sheet1!ZI105-Sheet1!ZK105)/(Sheet1!ZF105-Sheet1!ZH105),"")</f>
        <v>0.25</v>
      </c>
      <c r="CO97" s="70">
        <f>IFERROR(Sheet1!ZQ105/Sheet1!ZN105,"")</f>
        <v>0</v>
      </c>
      <c r="CP97" s="70">
        <f>IFERROR(Sheet1!ZT105/Sheet1!ZN105,"")</f>
        <v>0</v>
      </c>
      <c r="CQ97" s="70" t="str">
        <f>IFERROR(Sheet1!ZP105/Sheet1!ZM105,"")</f>
        <v/>
      </c>
      <c r="CR97" s="70" t="str">
        <f>IFERROR(Sheet1!ZS105/Sheet1!ZM105,"")</f>
        <v/>
      </c>
      <c r="CS97" s="70">
        <f>IFERROR((Sheet1!ZO105-Sheet1!ZQ105)/(Sheet1!ZL105-Sheet1!ZN105),"")</f>
        <v>0.13333333333333333</v>
      </c>
      <c r="CT97" s="70">
        <f>IFERROR((Sheet1!ZR105-Sheet1!ZT105)/(Sheet1!ZL105-Sheet1!ZN105),"")</f>
        <v>0</v>
      </c>
    </row>
    <row r="98" spans="1:98" x14ac:dyDescent="0.2">
      <c r="A98" s="4" t="str">
        <f>SUBSTITUTE(TRIM(LEFT(SUBSTITUTE(Sheet1!A106,"/",REPT(" ",255)),255)),"Ã©","é")</f>
        <v>Milange</v>
      </c>
      <c r="B98" s="4" t="str">
        <f>SUBSTITUTE(SUBSTITUTE(TRIM(RIGHT(SUBSTITUTE(Sheet1!A106,"/",REPT(" ",255)),255)),"Ã©","é"),"Ã¡","á")</f>
        <v>PS Tengua</v>
      </c>
      <c r="C98" s="4">
        <f>SUM(Sheet1!G106:R106)</f>
        <v>0</v>
      </c>
      <c r="D98" s="4">
        <f>SUM(Sheet1!U106:V106,Sheet1!Y106:Z106,Sheet1!AC106:AD106,Sheet1!AG106:AH106,Sheet1!AK106:AL106,Sheet1!AO106:AP106)</f>
        <v>0</v>
      </c>
      <c r="E98" s="4">
        <f>SUM(Sheet1!S106:T106,Sheet1!W106:X106,Sheet1!AA106:AB106,Sheet1!AE106:AF106,Sheet1!AI106:AJ106,Sheet1!AM106:AN106)</f>
        <v>0</v>
      </c>
      <c r="F98" s="4">
        <f>SUM(Sheet1!G106,Sheet1!I106,Sheet1!K106,Sheet1!M106,Sheet1!O106,Sheet1!Q106)</f>
        <v>0</v>
      </c>
      <c r="G98" s="4">
        <f>SUM(Sheet1!U106,Sheet1!Y106,Sheet1!AC106,Sheet1!AG106,Sheet1!AK106,Sheet1!AO106)</f>
        <v>0</v>
      </c>
      <c r="H98" s="4">
        <f>SUM(Sheet1!S106,Sheet1!W106,Sheet1!AA106,Sheet1!AE106,Sheet1!AI106,Sheet1!AM106)</f>
        <v>0</v>
      </c>
      <c r="I98" s="4">
        <f t="shared" si="24"/>
        <v>0</v>
      </c>
      <c r="J98" s="4">
        <f t="shared" si="25"/>
        <v>0</v>
      </c>
      <c r="K98" s="4">
        <f>SUM(Sheet1!AU106:AX106)</f>
        <v>0</v>
      </c>
      <c r="L98" s="4">
        <f>SUM(Sheet1!AU106,Sheet1!AW106)</f>
        <v>0</v>
      </c>
      <c r="M98" s="4">
        <f>SUM(Sheet1!LX106:MC106,Sheet1!MV106:NA106)</f>
        <v>0</v>
      </c>
      <c r="N98" s="4">
        <f>SUM(Sheet1!ME106,Sheet1!MG106,Sheet1!MI106,Sheet1!MK106,Sheet1!MM106,Sheet1!MO106,Sheet1!MQ106,Sheet1!MS106,Sheet1!MU106,Sheet1!NC106,Sheet1!NE106,Sheet1!NG106,Sheet1!NI106,Sheet1!NK106,Sheet1!NM106,Sheet1!NO106,Sheet1!NQ106,Sheet1!NS106)</f>
        <v>0</v>
      </c>
      <c r="O98" s="4">
        <f>SUM(Sheet1!MD106,Sheet1!MF106,Sheet1!MH106,Sheet1!MJ106,Sheet1!ML106,Sheet1!MN106,Sheet1!MP106,Sheet1!MR106,Sheet1!MT106,Sheet1!NB106,Sheet1!ND106,Sheet1!NF106,Sheet1!NH106,Sheet1!NJ106,Sheet1!NL106,Sheet1!NN106,Sheet1!NP106,Sheet1!NR106)</f>
        <v>0</v>
      </c>
      <c r="P98" s="4">
        <f>SUM(Sheet1!LX106:MC106)</f>
        <v>0</v>
      </c>
      <c r="Q98" s="4">
        <f>SUM(Sheet1!ME106,Sheet1!MG106,Sheet1!MI106,Sheet1!MK106,Sheet1!MM106,Sheet1!MO106,Sheet1!MQ106,Sheet1!MS106,Sheet1!MU106)</f>
        <v>0</v>
      </c>
      <c r="R98" s="4">
        <f>SUM(Sheet1!MD106,Sheet1!MF106,Sheet1!MH106,Sheet1!MJ106,Sheet1!ML106,Sheet1!MN106,Sheet1!MP106,Sheet1!MR106,Sheet1!MT106)</f>
        <v>0</v>
      </c>
      <c r="S98" s="4">
        <f t="shared" si="26"/>
        <v>0</v>
      </c>
      <c r="T98" s="4">
        <f t="shared" si="27"/>
        <v>0</v>
      </c>
      <c r="U98" s="4">
        <f>SUM(Sheet1!KA106:KB106,Sheet1!KD106:KE106,Sheet1!KG106:KH106,Sheet1!KJ106:KK106)</f>
        <v>260</v>
      </c>
      <c r="V98" s="4">
        <f>SUM(Sheet1!KA106,Sheet1!KD106,Sheet1!KG106,Sheet1!KJ106)</f>
        <v>6</v>
      </c>
      <c r="W98" s="4">
        <f>SUM(Sheet1!BC106:BT106)</f>
        <v>0</v>
      </c>
      <c r="X98" s="4">
        <f>SUM(Sheet1!BC106,Sheet1!BE106,Sheet1!BG106,Sheet1!BI106,Sheet1!BK106,Sheet1!BM106,Sheet1!BO106,Sheet1!BQ106,Sheet1!BS106)</f>
        <v>0</v>
      </c>
      <c r="Y98" s="4">
        <f>SUM(Sheet1!BU106:CF106)</f>
        <v>0</v>
      </c>
      <c r="Z98" s="4">
        <f>SUM(Sheet1!CI106:CJ106,Sheet1!CM106:CN106,Sheet1!CQ106:CR106,Sheet1!CU106:CV106,Sheet1!CY106:CZ106,Sheet1!DC106:DD106)</f>
        <v>30</v>
      </c>
      <c r="AA98" s="4">
        <f>SUM(Sheet1!CG106:CH106,Sheet1!CK106:CL106,Sheet1!CO106:CP106,Sheet1!CS106:CT106,Sheet1!CW106:CX106,Sheet1!DA106:DB106)</f>
        <v>51</v>
      </c>
      <c r="AB98" s="4">
        <f>SUM(Sheet1!BU106,Sheet1!BW106,Sheet1!BY106,Sheet1!CA106,Sheet1!CC106,Sheet1!CE106)</f>
        <v>0</v>
      </c>
      <c r="AC98" s="4">
        <f>SUM(Sheet1!CI106,Sheet1!CM106,Sheet1!CQ106,Sheet1!CU106,Sheet1!CY106,Sheet1!DC106)</f>
        <v>1</v>
      </c>
      <c r="AD98" s="4">
        <f>SUM(Sheet1!CG106,Sheet1!CK106,Sheet1!CO106,Sheet1!CS106,Sheet1!CW106,Sheet1!DA106)</f>
        <v>2</v>
      </c>
      <c r="AE98" s="4">
        <f t="shared" si="28"/>
        <v>81</v>
      </c>
      <c r="AF98" s="4">
        <f t="shared" si="29"/>
        <v>3</v>
      </c>
      <c r="AG98" s="4">
        <f>SUM(Sheet1!DI106:DT106)</f>
        <v>44</v>
      </c>
      <c r="AH98" s="4">
        <f>SUM(Sheet1!DG106:DH106,Sheet1!DW106:DX106,Sheet1!EA106:EB106,Sheet1!EE106:EF106,Sheet1!EI106:EJ106,Sheet1!EM106:EN106,Sheet1!EQ106:ER106)</f>
        <v>211</v>
      </c>
      <c r="AI98" s="4">
        <f>SUM(Sheet1!DU106:DV106,Sheet1!DY106:DZ106,Sheet1!EC106:ED106,Sheet1!EG106:EH106,Sheet1!EK106:EL106,Sheet1!EO106:EP106)</f>
        <v>41</v>
      </c>
      <c r="AJ98" s="4">
        <f>SUM(Sheet1!DI106,Sheet1!DK106,Sheet1!DM106,Sheet1!DO106,Sheet1!DQ106,Sheet1!DS106)</f>
        <v>1</v>
      </c>
      <c r="AK98" s="4">
        <f>SUM(Sheet1!DG106,Sheet1!DW106,Sheet1!EA106,Sheet1!EE106,Sheet1!EI106,Sheet1!EM106,Sheet1!EQ106)</f>
        <v>1</v>
      </c>
      <c r="AL98" s="4">
        <f>SUM(Sheet1!DU106,Sheet1!DY106,Sheet1!EC106,Sheet1!EG106,Sheet1!EK106,Sheet1!EO106)</f>
        <v>2</v>
      </c>
      <c r="AM98" s="4">
        <f t="shared" si="30"/>
        <v>296</v>
      </c>
      <c r="AN98" s="4">
        <f t="shared" si="31"/>
        <v>4</v>
      </c>
      <c r="AO98" s="4">
        <f>SUM(Sheet1!ES106:FD106)</f>
        <v>1</v>
      </c>
      <c r="AP98" s="4">
        <f>SUM(Sheet1!FG106:FH106,Sheet1!FK106:FL106,Sheet1!FO106:FP106,Sheet1!FS106:FT106,Sheet1!FW106:FX106,Sheet1!GA106:GB106)</f>
        <v>56</v>
      </c>
      <c r="AQ98" s="4">
        <f>SUM(Sheet1!FE106:FF106,Sheet1!FI106:FJ106,Sheet1!FM106:FN106,Sheet1!FQ106:FR106,Sheet1!FU106:FV106,Sheet1!FY106:FZ106)</f>
        <v>81</v>
      </c>
      <c r="AR98" s="4">
        <f>SUM(Sheet1!ES106,Sheet1!EU106,Sheet1!EW106,Sheet1!EY106,Sheet1!FA106,Sheet1!FC106)</f>
        <v>1</v>
      </c>
      <c r="AS98" s="4">
        <f>SUM(Sheet1!FG106,Sheet1!FK106,Sheet1!FO106,Sheet1!FS106,Sheet1!FW106,Sheet1!GA106)</f>
        <v>7</v>
      </c>
      <c r="AT98" s="4">
        <f>SUM(Sheet1!FY106,Sheet1!FU106,Sheet1!FQ106,Sheet1!FM106,Sheet1!FI106,Sheet1!FE106)</f>
        <v>2</v>
      </c>
      <c r="AU98" s="4">
        <f t="shared" si="32"/>
        <v>138</v>
      </c>
      <c r="AV98" s="4">
        <f t="shared" si="33"/>
        <v>10</v>
      </c>
      <c r="AW98" s="4">
        <f>SUM(Sheet1!IN106:IS106,Sheet1!JG106:JL106)</f>
        <v>0</v>
      </c>
      <c r="AX98" s="4">
        <f>SUM(Sheet1!IU106,Sheet1!IW106,Sheet1!IY106,Sheet1!JA106,Sheet1!JC106,Sheet1!JE106,Sheet1!IM106,Sheet1!JF106,Sheet1!JN106,Sheet1!JP106,Sheet1!JR106,Sheet1!JT106,Sheet1!JV106,Sheet1!JX106)</f>
        <v>4</v>
      </c>
      <c r="AY98" s="4">
        <f>SUM(Sheet1!JW106,Sheet1!JU106,Sheet1!JS106,Sheet1!JQ106,Sheet1!JO106,Sheet1!JM106,Sheet1!JD106,Sheet1!JB106,Sheet1!IZ106,Sheet1!IX106,Sheet1!IV106,Sheet1!IT106)</f>
        <v>0</v>
      </c>
      <c r="AZ98" s="4">
        <f>SUM(Sheet1!IN106:IS106)</f>
        <v>0</v>
      </c>
      <c r="BA98" s="4">
        <f>SUM(Sheet1!IM106,Sheet1!IU106,Sheet1!IW106,Sheet1!IY106,Sheet1!JA106,Sheet1!JC106,Sheet1!JE106)</f>
        <v>0</v>
      </c>
      <c r="BB98" s="4">
        <f>SUM(Sheet1!IT106,Sheet1!IV106,Sheet1!IX106,Sheet1!IZ106,Sheet1!JB106,Sheet1!JD106)</f>
        <v>0</v>
      </c>
      <c r="BC98" s="4">
        <f t="shared" si="34"/>
        <v>4</v>
      </c>
      <c r="BD98" s="4">
        <f t="shared" si="35"/>
        <v>0</v>
      </c>
      <c r="BE98" s="4">
        <f>SUM(Sheet1!OV106,Sheet1!PH106)</f>
        <v>3</v>
      </c>
      <c r="BF98" s="4">
        <f>SUM(Sheet1!OW106:OX106,Sheet1!PI106:PJ106)</f>
        <v>1</v>
      </c>
      <c r="BG98" s="4">
        <f>SUM(Sheet1!OY106,Sheet1!PK106)</f>
        <v>0</v>
      </c>
      <c r="BH98" s="4">
        <f>SUM(Sheet1!PL106:PS106,Sheet1!PV106:PW106)</f>
        <v>10</v>
      </c>
      <c r="BI98" s="4">
        <f>SUM(Sheet1!PT106:PU106,Sheet1!OZ106:PG106)</f>
        <v>21</v>
      </c>
      <c r="BJ98" s="4">
        <f>SUM(Sheet1!OT106)</f>
        <v>7</v>
      </c>
      <c r="BK98" s="4">
        <f>SUM(Sheet1!OU106)</f>
        <v>1</v>
      </c>
      <c r="BL98" s="4">
        <f>SUM(Sheet1!PY106,Sheet1!QK106)</f>
        <v>6</v>
      </c>
      <c r="BM98" s="4">
        <f>SUM(Sheet1!PZ106:QA106,Sheet1!QL106:QM106)</f>
        <v>59</v>
      </c>
      <c r="BN98" s="4">
        <f>SUM(Sheet1!QB106,Sheet1!QN106)</f>
        <v>19</v>
      </c>
      <c r="BO98" s="4">
        <f>SUM(Sheet1!QO106:QV106,Sheet1!QY106:QZ106)</f>
        <v>297</v>
      </c>
      <c r="BP98" s="4">
        <f>SUM(Sheet1!QC106:QJ106,Sheet1!QW106:QX106)</f>
        <v>691</v>
      </c>
      <c r="BQ98" s="4">
        <f>SUM(Sheet1!NT106)</f>
        <v>14</v>
      </c>
      <c r="BR98" s="4">
        <f>Sheet1!KR106</f>
        <v>7</v>
      </c>
      <c r="BS98" s="4">
        <f>Sheet1!KS106</f>
        <v>0</v>
      </c>
      <c r="BT98" s="4">
        <f>Sheet1!KU106</f>
        <v>3</v>
      </c>
      <c r="BU98" s="4">
        <f>Sheet1!KV106</f>
        <v>0</v>
      </c>
      <c r="BV98" s="4">
        <f>Sheet1!ZU106</f>
        <v>0</v>
      </c>
      <c r="BW98" s="4">
        <f>Sheet1!ZV106</f>
        <v>0</v>
      </c>
      <c r="BX98" s="4">
        <f>SUM(Sheet1!XI106:XJ106)</f>
        <v>34</v>
      </c>
      <c r="BY98" s="4">
        <f>SUM(Sheet1!YO106:YP106)</f>
        <v>0</v>
      </c>
      <c r="BZ98" s="70">
        <f>IFERROR(SUM(Sheet1!XM106:XN106)/SUM(Sheet1!YA106:YB106),"")</f>
        <v>0.75</v>
      </c>
      <c r="CA98" s="70">
        <f>IFERROR(SUM(Sheet1!XO106:XP106,Sheet1!XQ106,Sheet1!XV106)/SUM(Sheet1!YC106:YD106,Sheet1!YE106,Sheet1!YJ106),"")</f>
        <v>1</v>
      </c>
      <c r="CB98" s="70">
        <f>IFERROR(SUM(Sheet1!XR106:XU106,Sheet1!XW106:XZ106)/SUM(Sheet1!YF106:YI106,Sheet1!YK106:YN106),"")</f>
        <v>0.88888888888888884</v>
      </c>
      <c r="CC98" s="72">
        <f>SUM(Sheet1!YW106)</f>
        <v>7</v>
      </c>
      <c r="CD98" s="72">
        <f>Sheet1!YU106</f>
        <v>1</v>
      </c>
      <c r="CE98" s="72">
        <f>Sheet1!YV106</f>
        <v>36</v>
      </c>
      <c r="CF98" s="70">
        <f>IFERROR(Sheet1!YW106/Sheet1!ZB106,"")</f>
        <v>1</v>
      </c>
      <c r="CG98" s="70">
        <f>IFERROR(Sheet1!YU106/Sheet1!YZ106,"")</f>
        <v>0.25</v>
      </c>
      <c r="CH98" s="70">
        <f>IFERROR(Sheet1!YV106/Sheet1!ZA106,"")</f>
        <v>0.76595744680851063</v>
      </c>
      <c r="CI98" s="72">
        <f>Sheet1!ZC106</f>
        <v>558</v>
      </c>
      <c r="CJ98" s="72">
        <f>Sheet1!ZD106</f>
        <v>69</v>
      </c>
      <c r="CK98" s="72">
        <f>Sheet1!ZE106</f>
        <v>129</v>
      </c>
      <c r="CL98" s="70">
        <f>IFERROR(Sheet1!ZK106/Sheet1!ZH106,"")</f>
        <v>0.75</v>
      </c>
      <c r="CM98" s="70">
        <f>IFERROR(Sheet1!ZJ106/Sheet1!ZG106,"")</f>
        <v>0.72727272727272729</v>
      </c>
      <c r="CN98" s="70">
        <f>IFERROR((Sheet1!ZI106-Sheet1!ZK106)/(Sheet1!ZF106-Sheet1!ZH106),"")</f>
        <v>0.53658536585365857</v>
      </c>
      <c r="CO98" s="70">
        <f>IFERROR(Sheet1!ZQ106/Sheet1!ZN106,"")</f>
        <v>0.33333333333333331</v>
      </c>
      <c r="CP98" s="70">
        <f>IFERROR(Sheet1!ZT106/Sheet1!ZN106,"")</f>
        <v>0</v>
      </c>
      <c r="CQ98" s="70">
        <f>IFERROR(Sheet1!ZP106/Sheet1!ZM106,"")</f>
        <v>0.2857142857142857</v>
      </c>
      <c r="CR98" s="70">
        <f>IFERROR(Sheet1!ZS106/Sheet1!ZM106,"")</f>
        <v>0.14285714285714285</v>
      </c>
      <c r="CS98" s="70">
        <f>IFERROR((Sheet1!ZO106-Sheet1!ZQ106)/(Sheet1!ZL106-Sheet1!ZN106),"")</f>
        <v>0.38095238095238093</v>
      </c>
      <c r="CT98" s="70">
        <f>IFERROR((Sheet1!ZR106-Sheet1!ZT106)/(Sheet1!ZL106-Sheet1!ZN106),"")</f>
        <v>4.7619047619047616E-2</v>
      </c>
    </row>
    <row r="99" spans="1:98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16 de Junho</v>
      </c>
      <c r="C99" s="4">
        <f>SUM(Sheet1!G107:R107)</f>
        <v>0</v>
      </c>
      <c r="D99" s="4">
        <f>SUM(Sheet1!U107:V107,Sheet1!Y107:Z107,Sheet1!AC107:AD107,Sheet1!AG107:AH107,Sheet1!AK107:AL107,Sheet1!AO107:AP107)</f>
        <v>0</v>
      </c>
      <c r="E99" s="4">
        <f>SUM(Sheet1!S107:T107,Sheet1!W107:X107,Sheet1!AA107:AB107,Sheet1!AE107:AF107,Sheet1!AI107:AJ107,Sheet1!AM107:AN107)</f>
        <v>0</v>
      </c>
      <c r="F99" s="4">
        <f>SUM(Sheet1!G107,Sheet1!I107,Sheet1!K107,Sheet1!M107,Sheet1!O107,Sheet1!Q107)</f>
        <v>0</v>
      </c>
      <c r="G99" s="4">
        <f>SUM(Sheet1!U107,Sheet1!Y107,Sheet1!AC107,Sheet1!AG107,Sheet1!AK107,Sheet1!AO107)</f>
        <v>0</v>
      </c>
      <c r="H99" s="4">
        <f>SUM(Sheet1!S107,Sheet1!W107,Sheet1!AA107,Sheet1!AE107,Sheet1!AI107,Sheet1!AM107)</f>
        <v>0</v>
      </c>
      <c r="I99" s="4">
        <f t="shared" si="24"/>
        <v>0</v>
      </c>
      <c r="J99" s="4">
        <f t="shared" si="25"/>
        <v>0</v>
      </c>
      <c r="K99" s="4">
        <f>SUM(Sheet1!AU107:AX107)</f>
        <v>80</v>
      </c>
      <c r="L99" s="4">
        <f>SUM(Sheet1!AU107,Sheet1!AW107)</f>
        <v>2</v>
      </c>
      <c r="M99" s="4">
        <f>SUM(Sheet1!LX107:MC107,Sheet1!MV107:NA107)</f>
        <v>0</v>
      </c>
      <c r="N99" s="4">
        <f>SUM(Sheet1!ME107,Sheet1!MG107,Sheet1!MI107,Sheet1!MK107,Sheet1!MM107,Sheet1!MO107,Sheet1!MQ107,Sheet1!MS107,Sheet1!MU107,Sheet1!NC107,Sheet1!NE107,Sheet1!NG107,Sheet1!NI107,Sheet1!NK107,Sheet1!NM107,Sheet1!NO107,Sheet1!NQ107,Sheet1!NS107)</f>
        <v>1</v>
      </c>
      <c r="O99" s="4">
        <f>SUM(Sheet1!MD107,Sheet1!MF107,Sheet1!MH107,Sheet1!MJ107,Sheet1!ML107,Sheet1!MN107,Sheet1!MP107,Sheet1!MR107,Sheet1!MT107,Sheet1!NB107,Sheet1!ND107,Sheet1!NF107,Sheet1!NH107,Sheet1!NJ107,Sheet1!NL107,Sheet1!NN107,Sheet1!NP107,Sheet1!NR107)</f>
        <v>1</v>
      </c>
      <c r="P99" s="4">
        <f>SUM(Sheet1!LX107:MC107)</f>
        <v>0</v>
      </c>
      <c r="Q99" s="4">
        <f>SUM(Sheet1!ME107,Sheet1!MG107,Sheet1!MI107,Sheet1!MK107,Sheet1!MM107,Sheet1!MO107,Sheet1!MQ107,Sheet1!MS107,Sheet1!MU107)</f>
        <v>0</v>
      </c>
      <c r="R99" s="4">
        <f>SUM(Sheet1!MD107,Sheet1!MF107,Sheet1!MH107,Sheet1!MJ107,Sheet1!ML107,Sheet1!MN107,Sheet1!MP107,Sheet1!MR107,Sheet1!MT107)</f>
        <v>0</v>
      </c>
      <c r="S99" s="4">
        <f t="shared" si="26"/>
        <v>2</v>
      </c>
      <c r="T99" s="4">
        <f t="shared" si="27"/>
        <v>0</v>
      </c>
      <c r="U99" s="4">
        <f>SUM(Sheet1!KA107:KB107,Sheet1!KD107:KE107,Sheet1!KG107:KH107,Sheet1!KJ107:KK107)</f>
        <v>93</v>
      </c>
      <c r="V99" s="4">
        <f>SUM(Sheet1!KA107,Sheet1!KD107,Sheet1!KG107,Sheet1!KJ107)</f>
        <v>5</v>
      </c>
      <c r="W99" s="4">
        <f>SUM(Sheet1!BC107:BT107)</f>
        <v>0</v>
      </c>
      <c r="X99" s="4">
        <f>SUM(Sheet1!BC107,Sheet1!BE107,Sheet1!BG107,Sheet1!BI107,Sheet1!BK107,Sheet1!BM107,Sheet1!BO107,Sheet1!BQ107,Sheet1!BS107)</f>
        <v>0</v>
      </c>
      <c r="Y99" s="4">
        <f>SUM(Sheet1!BU107:CF107)</f>
        <v>56</v>
      </c>
      <c r="Z99" s="4">
        <f>SUM(Sheet1!CI107:CJ107,Sheet1!CM107:CN107,Sheet1!CQ107:CR107,Sheet1!CU107:CV107,Sheet1!CY107:CZ107,Sheet1!DC107:DD107)</f>
        <v>119</v>
      </c>
      <c r="AA99" s="4">
        <f>SUM(Sheet1!CG107:CH107,Sheet1!CK107:CL107,Sheet1!CO107:CP107,Sheet1!CS107:CT107,Sheet1!CW107:CX107,Sheet1!DA107:DB107)</f>
        <v>245</v>
      </c>
      <c r="AB99" s="4">
        <f>SUM(Sheet1!BU107,Sheet1!BW107,Sheet1!BY107,Sheet1!CA107,Sheet1!CC107,Sheet1!CE107)</f>
        <v>0</v>
      </c>
      <c r="AC99" s="4">
        <f>SUM(Sheet1!CI107,Sheet1!CM107,Sheet1!CQ107,Sheet1!CU107,Sheet1!CY107,Sheet1!DC107)</f>
        <v>7</v>
      </c>
      <c r="AD99" s="4">
        <f>SUM(Sheet1!CG107,Sheet1!CK107,Sheet1!CO107,Sheet1!CS107,Sheet1!CW107,Sheet1!DA107)</f>
        <v>19</v>
      </c>
      <c r="AE99" s="4">
        <f t="shared" si="28"/>
        <v>420</v>
      </c>
      <c r="AF99" s="4">
        <f t="shared" si="29"/>
        <v>26</v>
      </c>
      <c r="AG99" s="4">
        <f>SUM(Sheet1!DI107:DT107)</f>
        <v>5</v>
      </c>
      <c r="AH99" s="4">
        <f>SUM(Sheet1!DG107:DH107,Sheet1!DW107:DX107,Sheet1!EA107:EB107,Sheet1!EE107:EF107,Sheet1!EI107:EJ107,Sheet1!EM107:EN107,Sheet1!EQ107:ER107)</f>
        <v>78</v>
      </c>
      <c r="AI99" s="4">
        <f>SUM(Sheet1!DU107:DV107,Sheet1!DY107:DZ107,Sheet1!EC107:ED107,Sheet1!EG107:EH107,Sheet1!EK107:EL107,Sheet1!EO107:EP107)</f>
        <v>166</v>
      </c>
      <c r="AJ99" s="4">
        <f>SUM(Sheet1!DI107,Sheet1!DK107,Sheet1!DM107,Sheet1!DO107,Sheet1!DQ107,Sheet1!DS107)</f>
        <v>0</v>
      </c>
      <c r="AK99" s="4">
        <f>SUM(Sheet1!DG107,Sheet1!DW107,Sheet1!EA107,Sheet1!EE107,Sheet1!EI107,Sheet1!EM107,Sheet1!EQ107)</f>
        <v>0</v>
      </c>
      <c r="AL99" s="4">
        <f>SUM(Sheet1!DU107,Sheet1!DY107,Sheet1!EC107,Sheet1!EG107,Sheet1!EK107,Sheet1!EO107)</f>
        <v>2</v>
      </c>
      <c r="AM99" s="4">
        <f t="shared" si="30"/>
        <v>249</v>
      </c>
      <c r="AN99" s="4">
        <f t="shared" si="31"/>
        <v>2</v>
      </c>
      <c r="AO99" s="4">
        <f>SUM(Sheet1!ES107:FD107)</f>
        <v>0</v>
      </c>
      <c r="AP99" s="4">
        <f>SUM(Sheet1!FG107:FH107,Sheet1!FK107:FL107,Sheet1!FO107:FP107,Sheet1!FS107:FT107,Sheet1!FW107:FX107,Sheet1!GA107:GB107)</f>
        <v>41</v>
      </c>
      <c r="AQ99" s="4">
        <f>SUM(Sheet1!FE107:FF107,Sheet1!FI107:FJ107,Sheet1!FM107:FN107,Sheet1!FQ107:FR107,Sheet1!FU107:FV107,Sheet1!FY107:FZ107)</f>
        <v>40</v>
      </c>
      <c r="AR99" s="4">
        <f>SUM(Sheet1!ES107,Sheet1!EU107,Sheet1!EW107,Sheet1!EY107,Sheet1!FA107,Sheet1!FC107)</f>
        <v>0</v>
      </c>
      <c r="AS99" s="4">
        <f>SUM(Sheet1!FG107,Sheet1!FK107,Sheet1!FO107,Sheet1!FS107,Sheet1!FW107,Sheet1!GA107)</f>
        <v>2</v>
      </c>
      <c r="AT99" s="4">
        <f>SUM(Sheet1!FY107,Sheet1!FU107,Sheet1!FQ107,Sheet1!FM107,Sheet1!FI107,Sheet1!FE107)</f>
        <v>0</v>
      </c>
      <c r="AU99" s="4">
        <f t="shared" si="32"/>
        <v>81</v>
      </c>
      <c r="AV99" s="4">
        <f t="shared" si="33"/>
        <v>2</v>
      </c>
      <c r="AW99" s="4">
        <f>SUM(Sheet1!IN107:IS107,Sheet1!JG107:JL107)</f>
        <v>0</v>
      </c>
      <c r="AX99" s="4">
        <f>SUM(Sheet1!IU107,Sheet1!IW107,Sheet1!IY107,Sheet1!JA107,Sheet1!JC107,Sheet1!JE107,Sheet1!IM107,Sheet1!JF107,Sheet1!JN107,Sheet1!JP107,Sheet1!JR107,Sheet1!JT107,Sheet1!JV107,Sheet1!JX107)</f>
        <v>3</v>
      </c>
      <c r="AY99" s="4">
        <f>SUM(Sheet1!JW107,Sheet1!JU107,Sheet1!JS107,Sheet1!JQ107,Sheet1!JO107,Sheet1!JM107,Sheet1!JD107,Sheet1!JB107,Sheet1!IZ107,Sheet1!IX107,Sheet1!IV107,Sheet1!IT107)</f>
        <v>0</v>
      </c>
      <c r="AZ99" s="4">
        <f>SUM(Sheet1!IN107:IS107)</f>
        <v>0</v>
      </c>
      <c r="BA99" s="4">
        <f>SUM(Sheet1!IM107,Sheet1!IU107,Sheet1!IW107,Sheet1!IY107,Sheet1!JA107,Sheet1!JC107,Sheet1!JE107)</f>
        <v>1</v>
      </c>
      <c r="BB99" s="4">
        <f>SUM(Sheet1!IT107,Sheet1!IV107,Sheet1!IX107,Sheet1!IZ107,Sheet1!JB107,Sheet1!JD107)</f>
        <v>0</v>
      </c>
      <c r="BC99" s="4">
        <f t="shared" si="34"/>
        <v>3</v>
      </c>
      <c r="BD99" s="4">
        <f t="shared" si="35"/>
        <v>1</v>
      </c>
      <c r="BE99" s="4">
        <f>SUM(Sheet1!OV107,Sheet1!PH107)</f>
        <v>1</v>
      </c>
      <c r="BF99" s="4">
        <f>SUM(Sheet1!OW107:OX107,Sheet1!PI107:PJ107)</f>
        <v>2</v>
      </c>
      <c r="BG99" s="4">
        <f>SUM(Sheet1!OY107,Sheet1!PK107)</f>
        <v>0</v>
      </c>
      <c r="BH99" s="4">
        <f>SUM(Sheet1!PL107:PS107,Sheet1!PV107:PW107)</f>
        <v>11</v>
      </c>
      <c r="BI99" s="4">
        <f>SUM(Sheet1!PT107:PU107,Sheet1!OZ107:PG107)</f>
        <v>35</v>
      </c>
      <c r="BJ99" s="4">
        <f>SUM(Sheet1!OT107)</f>
        <v>6</v>
      </c>
      <c r="BK99" s="4">
        <f>SUM(Sheet1!OU107)</f>
        <v>3</v>
      </c>
      <c r="BL99" s="4">
        <f>SUM(Sheet1!PY107,Sheet1!QK107)</f>
        <v>10</v>
      </c>
      <c r="BM99" s="4">
        <f>SUM(Sheet1!PZ107:QA107,Sheet1!QL107:QM107)</f>
        <v>61</v>
      </c>
      <c r="BN99" s="4">
        <f>SUM(Sheet1!QB107,Sheet1!QN107)</f>
        <v>27</v>
      </c>
      <c r="BO99" s="4">
        <f>SUM(Sheet1!QO107:QV107,Sheet1!QY107:QZ107)</f>
        <v>359</v>
      </c>
      <c r="BP99" s="4">
        <f>SUM(Sheet1!QC107:QJ107,Sheet1!QW107:QX107)</f>
        <v>1119</v>
      </c>
      <c r="BQ99" s="4">
        <f>SUM(Sheet1!NT107)</f>
        <v>6</v>
      </c>
      <c r="BR99" s="4">
        <f>Sheet1!KR107</f>
        <v>5</v>
      </c>
      <c r="BS99" s="4">
        <f>Sheet1!KS107</f>
        <v>3</v>
      </c>
      <c r="BT99" s="4">
        <f>Sheet1!KU107</f>
        <v>1</v>
      </c>
      <c r="BU99" s="4">
        <f>Sheet1!KV107</f>
        <v>1</v>
      </c>
      <c r="BV99" s="4">
        <f>Sheet1!ZU107</f>
        <v>2</v>
      </c>
      <c r="BW99" s="4">
        <f>Sheet1!ZV107</f>
        <v>4</v>
      </c>
      <c r="BX99" s="4">
        <f>SUM(Sheet1!XI107:XJ107)</f>
        <v>48</v>
      </c>
      <c r="BY99" s="4">
        <f>SUM(Sheet1!YO107:YP107)</f>
        <v>0</v>
      </c>
      <c r="BZ99" s="70">
        <f>IFERROR(SUM(Sheet1!XM107:XN107)/SUM(Sheet1!YA107:YB107),"")</f>
        <v>0.55555555555555558</v>
      </c>
      <c r="CA99" s="70">
        <f>IFERROR(SUM(Sheet1!XO107:XP107,Sheet1!XQ107,Sheet1!XV107)/SUM(Sheet1!YC107:YD107,Sheet1!YE107,Sheet1!YJ107),"")</f>
        <v>1</v>
      </c>
      <c r="CB99" s="70">
        <f>IFERROR(SUM(Sheet1!XR107:XU107,Sheet1!XW107:XZ107)/SUM(Sheet1!YF107:YI107,Sheet1!YK107:YN107),"")</f>
        <v>0.56666666666666665</v>
      </c>
      <c r="CC99" s="72">
        <f>SUM(Sheet1!YW107)</f>
        <v>14</v>
      </c>
      <c r="CD99" s="72">
        <f>Sheet1!YU107</f>
        <v>4</v>
      </c>
      <c r="CE99" s="72">
        <f>Sheet1!YV107</f>
        <v>63</v>
      </c>
      <c r="CF99" s="70">
        <f>IFERROR(Sheet1!YW107/Sheet1!ZB107,"")</f>
        <v>0.73684210526315785</v>
      </c>
      <c r="CG99" s="70">
        <f>IFERROR(Sheet1!YU107/Sheet1!YZ107,"")</f>
        <v>0.66666666666666663</v>
      </c>
      <c r="CH99" s="70">
        <f>IFERROR(Sheet1!YV107/Sheet1!ZA107,"")</f>
        <v>0.86301369863013699</v>
      </c>
      <c r="CI99" s="72">
        <f>Sheet1!ZC107</f>
        <v>968</v>
      </c>
      <c r="CJ99" s="72">
        <f>Sheet1!ZD107</f>
        <v>227</v>
      </c>
      <c r="CK99" s="72">
        <f>Sheet1!ZE107</f>
        <v>227</v>
      </c>
      <c r="CL99" s="70">
        <f>IFERROR(Sheet1!ZK107/Sheet1!ZH107,"")</f>
        <v>1</v>
      </c>
      <c r="CM99" s="70">
        <f>IFERROR(Sheet1!ZJ107/Sheet1!ZG107,"")</f>
        <v>0.16666666666666666</v>
      </c>
      <c r="CN99" s="70">
        <f>IFERROR((Sheet1!ZI107-Sheet1!ZK107)/(Sheet1!ZF107-Sheet1!ZH107),"")</f>
        <v>0.6428571428571429</v>
      </c>
      <c r="CO99" s="70">
        <f>IFERROR(Sheet1!ZQ107/Sheet1!ZN107,"")</f>
        <v>0</v>
      </c>
      <c r="CP99" s="70">
        <f>IFERROR(Sheet1!ZT107/Sheet1!ZN107,"")</f>
        <v>0</v>
      </c>
      <c r="CQ99" s="70">
        <f>IFERROR(Sheet1!ZP107/Sheet1!ZM107,"")</f>
        <v>0.18181818181818182</v>
      </c>
      <c r="CR99" s="70">
        <f>IFERROR(Sheet1!ZS107/Sheet1!ZM107,"")</f>
        <v>0</v>
      </c>
      <c r="CS99" s="70">
        <f>IFERROR((Sheet1!ZO107-Sheet1!ZQ107)/(Sheet1!ZL107-Sheet1!ZN107),"")</f>
        <v>0.41304347826086957</v>
      </c>
      <c r="CT99" s="70">
        <f>IFERROR((Sheet1!ZR107-Sheet1!ZT107)/(Sheet1!ZL107-Sheet1!ZN107),"")</f>
        <v>0</v>
      </c>
    </row>
    <row r="100" spans="1:98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Chimbua</v>
      </c>
      <c r="C100" s="4">
        <f>SUM(Sheet1!G108:R108)</f>
        <v>0</v>
      </c>
      <c r="D100" s="4">
        <f>SUM(Sheet1!U108:V108,Sheet1!Y108:Z108,Sheet1!AC108:AD108,Sheet1!AG108:AH108,Sheet1!AK108:AL108,Sheet1!AO108:AP108)</f>
        <v>0</v>
      </c>
      <c r="E100" s="4">
        <f>SUM(Sheet1!S108:T108,Sheet1!W108:X108,Sheet1!AA108:AB108,Sheet1!AE108:AF108,Sheet1!AI108:AJ108,Sheet1!AM108:AN108)</f>
        <v>0</v>
      </c>
      <c r="F100" s="4">
        <f>SUM(Sheet1!G108,Sheet1!I108,Sheet1!K108,Sheet1!M108,Sheet1!O108,Sheet1!Q108)</f>
        <v>0</v>
      </c>
      <c r="G100" s="4">
        <f>SUM(Sheet1!U108,Sheet1!Y108,Sheet1!AC108,Sheet1!AG108,Sheet1!AK108,Sheet1!AO108)</f>
        <v>0</v>
      </c>
      <c r="H100" s="4">
        <f>SUM(Sheet1!S108,Sheet1!W108,Sheet1!AA108,Sheet1!AE108,Sheet1!AI108,Sheet1!AM108)</f>
        <v>0</v>
      </c>
      <c r="I100" s="4">
        <f t="shared" si="24"/>
        <v>0</v>
      </c>
      <c r="J100" s="4">
        <f t="shared" si="25"/>
        <v>0</v>
      </c>
      <c r="K100" s="4">
        <f>SUM(Sheet1!AU108:AX108)</f>
        <v>0</v>
      </c>
      <c r="L100" s="4">
        <f>SUM(Sheet1!AU108,Sheet1!AW108)</f>
        <v>0</v>
      </c>
      <c r="M100" s="4">
        <f>SUM(Sheet1!LX108:MC108,Sheet1!MV108:NA108)</f>
        <v>0</v>
      </c>
      <c r="N100" s="4">
        <f>SUM(Sheet1!ME108,Sheet1!MG108,Sheet1!MI108,Sheet1!MK108,Sheet1!MM108,Sheet1!MO108,Sheet1!MQ108,Sheet1!MS108,Sheet1!MU108,Sheet1!NC108,Sheet1!NE108,Sheet1!NG108,Sheet1!NI108,Sheet1!NK108,Sheet1!NM108,Sheet1!NO108,Sheet1!NQ108,Sheet1!NS108)</f>
        <v>0</v>
      </c>
      <c r="O100" s="4">
        <f>SUM(Sheet1!MD108,Sheet1!MF108,Sheet1!MH108,Sheet1!MJ108,Sheet1!ML108,Sheet1!MN108,Sheet1!MP108,Sheet1!MR108,Sheet1!MT108,Sheet1!NB108,Sheet1!ND108,Sheet1!NF108,Sheet1!NH108,Sheet1!NJ108,Sheet1!NL108,Sheet1!NN108,Sheet1!NP108,Sheet1!NR108)</f>
        <v>0</v>
      </c>
      <c r="P100" s="4">
        <f>SUM(Sheet1!LX108:MC108)</f>
        <v>0</v>
      </c>
      <c r="Q100" s="4">
        <f>SUM(Sheet1!ME108,Sheet1!MG108,Sheet1!MI108,Sheet1!MK108,Sheet1!MM108,Sheet1!MO108,Sheet1!MQ108,Sheet1!MS108,Sheet1!MU108)</f>
        <v>0</v>
      </c>
      <c r="R100" s="4">
        <f>SUM(Sheet1!MD108,Sheet1!MF108,Sheet1!MH108,Sheet1!MJ108,Sheet1!ML108,Sheet1!MN108,Sheet1!MP108,Sheet1!MR108,Sheet1!MT108)</f>
        <v>0</v>
      </c>
      <c r="S100" s="4">
        <f t="shared" si="26"/>
        <v>0</v>
      </c>
      <c r="T100" s="4">
        <f t="shared" si="27"/>
        <v>0</v>
      </c>
      <c r="U100" s="4">
        <f>SUM(Sheet1!KA108:KB108,Sheet1!KD108:KE108,Sheet1!KG108:KH108,Sheet1!KJ108:KK108)</f>
        <v>55</v>
      </c>
      <c r="V100" s="4">
        <f>SUM(Sheet1!KA108,Sheet1!KD108,Sheet1!KG108,Sheet1!KJ108)</f>
        <v>0</v>
      </c>
      <c r="W100" s="4">
        <f>SUM(Sheet1!BC108:BT108)</f>
        <v>0</v>
      </c>
      <c r="X100" s="4">
        <f>SUM(Sheet1!BC108,Sheet1!BE108,Sheet1!BG108,Sheet1!BI108,Sheet1!BK108,Sheet1!BM108,Sheet1!BO108,Sheet1!BQ108,Sheet1!BS108)</f>
        <v>0</v>
      </c>
      <c r="Y100" s="4">
        <f>SUM(Sheet1!BU108:CF108)</f>
        <v>0</v>
      </c>
      <c r="Z100" s="4">
        <f>SUM(Sheet1!CI108:CJ108,Sheet1!CM108:CN108,Sheet1!CQ108:CR108,Sheet1!CU108:CV108,Sheet1!CY108:CZ108,Sheet1!DC108:DD108)</f>
        <v>0</v>
      </c>
      <c r="AA100" s="4">
        <f>SUM(Sheet1!CG108:CH108,Sheet1!CK108:CL108,Sheet1!CO108:CP108,Sheet1!CS108:CT108,Sheet1!CW108:CX108,Sheet1!DA108:DB108)</f>
        <v>0</v>
      </c>
      <c r="AB100" s="4">
        <f>SUM(Sheet1!BU108,Sheet1!BW108,Sheet1!BY108,Sheet1!CA108,Sheet1!CC108,Sheet1!CE108)</f>
        <v>0</v>
      </c>
      <c r="AC100" s="4">
        <f>SUM(Sheet1!CI108,Sheet1!CM108,Sheet1!CQ108,Sheet1!CU108,Sheet1!CY108,Sheet1!DC108)</f>
        <v>0</v>
      </c>
      <c r="AD100" s="4">
        <f>SUM(Sheet1!CG108,Sheet1!CK108,Sheet1!CO108,Sheet1!CS108,Sheet1!CW108,Sheet1!DA108)</f>
        <v>0</v>
      </c>
      <c r="AE100" s="4">
        <f t="shared" si="28"/>
        <v>0</v>
      </c>
      <c r="AF100" s="4">
        <f t="shared" si="29"/>
        <v>0</v>
      </c>
      <c r="AG100" s="4">
        <f>SUM(Sheet1!DI108:DT108)</f>
        <v>0</v>
      </c>
      <c r="AH100" s="4">
        <f>SUM(Sheet1!DG108:DH108,Sheet1!DW108:DX108,Sheet1!EA108:EB108,Sheet1!EE108:EF108,Sheet1!EI108:EJ108,Sheet1!EM108:EN108,Sheet1!EQ108:ER108)</f>
        <v>2</v>
      </c>
      <c r="AI100" s="4">
        <f>SUM(Sheet1!DU108:DV108,Sheet1!DY108:DZ108,Sheet1!EC108:ED108,Sheet1!EG108:EH108,Sheet1!EK108:EL108,Sheet1!EO108:EP108)</f>
        <v>6</v>
      </c>
      <c r="AJ100" s="4">
        <f>SUM(Sheet1!DI108,Sheet1!DK108,Sheet1!DM108,Sheet1!DO108,Sheet1!DQ108,Sheet1!DS108)</f>
        <v>0</v>
      </c>
      <c r="AK100" s="4">
        <f>SUM(Sheet1!DG108,Sheet1!DW108,Sheet1!EA108,Sheet1!EE108,Sheet1!EI108,Sheet1!EM108,Sheet1!EQ108)</f>
        <v>0</v>
      </c>
      <c r="AL100" s="4">
        <f>SUM(Sheet1!DU108,Sheet1!DY108,Sheet1!EC108,Sheet1!EG108,Sheet1!EK108,Sheet1!EO108)</f>
        <v>0</v>
      </c>
      <c r="AM100" s="4">
        <f t="shared" si="30"/>
        <v>8</v>
      </c>
      <c r="AN100" s="4">
        <f t="shared" si="31"/>
        <v>0</v>
      </c>
      <c r="AO100" s="4">
        <f>SUM(Sheet1!ES108:FD108)</f>
        <v>0</v>
      </c>
      <c r="AP100" s="4">
        <f>SUM(Sheet1!FG108:FH108,Sheet1!FK108:FL108,Sheet1!FO108:FP108,Sheet1!FS108:FT108,Sheet1!FW108:FX108,Sheet1!GA108:GB108)</f>
        <v>0</v>
      </c>
      <c r="AQ100" s="4">
        <f>SUM(Sheet1!FE108:FF108,Sheet1!FI108:FJ108,Sheet1!FM108:FN108,Sheet1!FQ108:FR108,Sheet1!FU108:FV108,Sheet1!FY108:FZ108)</f>
        <v>0</v>
      </c>
      <c r="AR100" s="4">
        <f>SUM(Sheet1!ES108,Sheet1!EU108,Sheet1!EW108,Sheet1!EY108,Sheet1!FA108,Sheet1!FC108)</f>
        <v>0</v>
      </c>
      <c r="AS100" s="4">
        <f>SUM(Sheet1!FG108,Sheet1!FK108,Sheet1!FO108,Sheet1!FS108,Sheet1!FW108,Sheet1!GA108)</f>
        <v>0</v>
      </c>
      <c r="AT100" s="4">
        <f>SUM(Sheet1!FY108,Sheet1!FU108,Sheet1!FQ108,Sheet1!FM108,Sheet1!FI108,Sheet1!FE108)</f>
        <v>0</v>
      </c>
      <c r="AU100" s="4">
        <f t="shared" si="32"/>
        <v>0</v>
      </c>
      <c r="AV100" s="4">
        <f t="shared" si="33"/>
        <v>0</v>
      </c>
      <c r="AW100" s="4">
        <f>SUM(Sheet1!IN108:IS108,Sheet1!JG108:JL108)</f>
        <v>0</v>
      </c>
      <c r="AX100" s="4">
        <f>SUM(Sheet1!IU108,Sheet1!IW108,Sheet1!IY108,Sheet1!JA108,Sheet1!JC108,Sheet1!JE108,Sheet1!IM108,Sheet1!JF108,Sheet1!JN108,Sheet1!JP108,Sheet1!JR108,Sheet1!JT108,Sheet1!JV108,Sheet1!JX108)</f>
        <v>0</v>
      </c>
      <c r="AY100" s="4">
        <f>SUM(Sheet1!JW108,Sheet1!JU108,Sheet1!JS108,Sheet1!JQ108,Sheet1!JO108,Sheet1!JM108,Sheet1!JD108,Sheet1!JB108,Sheet1!IZ108,Sheet1!IX108,Sheet1!IV108,Sheet1!IT108)</f>
        <v>0</v>
      </c>
      <c r="AZ100" s="4">
        <f>SUM(Sheet1!IN108:IS108)</f>
        <v>0</v>
      </c>
      <c r="BA100" s="4">
        <f>SUM(Sheet1!IM108,Sheet1!IU108,Sheet1!IW108,Sheet1!IY108,Sheet1!JA108,Sheet1!JC108,Sheet1!JE108)</f>
        <v>0</v>
      </c>
      <c r="BB100" s="4">
        <f>SUM(Sheet1!IT108,Sheet1!IV108,Sheet1!IX108,Sheet1!IZ108,Sheet1!JB108,Sheet1!JD108)</f>
        <v>0</v>
      </c>
      <c r="BC100" s="4">
        <f t="shared" si="34"/>
        <v>0</v>
      </c>
      <c r="BD100" s="4">
        <f t="shared" si="35"/>
        <v>0</v>
      </c>
      <c r="BE100" s="4">
        <f>SUM(Sheet1!OV108,Sheet1!PH108)</f>
        <v>0</v>
      </c>
      <c r="BF100" s="4">
        <f>SUM(Sheet1!OW108:OX108,Sheet1!PI108:PJ108)</f>
        <v>0</v>
      </c>
      <c r="BG100" s="4">
        <f>SUM(Sheet1!OY108,Sheet1!PK108)</f>
        <v>0</v>
      </c>
      <c r="BH100" s="4">
        <f>SUM(Sheet1!PL108:PS108,Sheet1!PV108:PW108)</f>
        <v>0</v>
      </c>
      <c r="BI100" s="4">
        <f>SUM(Sheet1!PT108:PU108,Sheet1!OZ108:PG108)</f>
        <v>0</v>
      </c>
      <c r="BJ100" s="4">
        <f>SUM(Sheet1!OT108)</f>
        <v>0</v>
      </c>
      <c r="BK100" s="4">
        <f>SUM(Sheet1!OU108)</f>
        <v>0</v>
      </c>
      <c r="BL100" s="4">
        <f>SUM(Sheet1!PY108,Sheet1!QK108)</f>
        <v>0</v>
      </c>
      <c r="BM100" s="4">
        <f>SUM(Sheet1!PZ108:QA108,Sheet1!QL108:QM108)</f>
        <v>1</v>
      </c>
      <c r="BN100" s="4">
        <f>SUM(Sheet1!QB108,Sheet1!QN108)</f>
        <v>1</v>
      </c>
      <c r="BO100" s="4">
        <f>SUM(Sheet1!QO108:QV108,Sheet1!QY108:QZ108)</f>
        <v>19</v>
      </c>
      <c r="BP100" s="4">
        <f>SUM(Sheet1!QC108:QJ108,Sheet1!QW108:QX108)</f>
        <v>65</v>
      </c>
      <c r="BQ100" s="4">
        <f>SUM(Sheet1!NT108)</f>
        <v>1</v>
      </c>
      <c r="BR100" s="4">
        <f>Sheet1!KR108</f>
        <v>0</v>
      </c>
      <c r="BS100" s="4">
        <f>Sheet1!KS108</f>
        <v>1</v>
      </c>
      <c r="BT100" s="4">
        <f>Sheet1!KU108</f>
        <v>0</v>
      </c>
      <c r="BU100" s="4">
        <f>Sheet1!KV108</f>
        <v>0</v>
      </c>
      <c r="BV100" s="4">
        <f>Sheet1!ZU108</f>
        <v>0</v>
      </c>
      <c r="BW100" s="4">
        <f>Sheet1!ZV108</f>
        <v>0</v>
      </c>
      <c r="BX100" s="4">
        <f>SUM(Sheet1!XI108:XJ108)</f>
        <v>0</v>
      </c>
      <c r="BY100" s="4">
        <f>SUM(Sheet1!YO108:YP108)</f>
        <v>0</v>
      </c>
      <c r="BZ100" s="70">
        <f>IFERROR(SUM(Sheet1!XM108:XN108)/SUM(Sheet1!YA108:YB108),"")</f>
        <v>1</v>
      </c>
      <c r="CA100" s="70" t="str">
        <f>IFERROR(SUM(Sheet1!XO108:XP108,Sheet1!XQ108,Sheet1!XV108)/SUM(Sheet1!YC108:YD108,Sheet1!YE108,Sheet1!YJ108),"")</f>
        <v/>
      </c>
      <c r="CB100" s="70">
        <f>IFERROR(SUM(Sheet1!XR108:XU108,Sheet1!XW108:XZ108)/SUM(Sheet1!YF108:YI108,Sheet1!YK108:YN108),"")</f>
        <v>0.5</v>
      </c>
      <c r="CC100" s="72">
        <f>SUM(Sheet1!YW108)</f>
        <v>0</v>
      </c>
      <c r="CD100" s="72">
        <f>Sheet1!YU108</f>
        <v>0</v>
      </c>
      <c r="CE100" s="72">
        <f>Sheet1!YV108</f>
        <v>0</v>
      </c>
      <c r="CF100" s="70" t="str">
        <f>IFERROR(Sheet1!YW108/Sheet1!ZB108,"")</f>
        <v/>
      </c>
      <c r="CG100" s="70" t="str">
        <f>IFERROR(Sheet1!YU108/Sheet1!YZ108,"")</f>
        <v/>
      </c>
      <c r="CH100" s="70" t="str">
        <f>IFERROR(Sheet1!YV108/Sheet1!ZA108,"")</f>
        <v/>
      </c>
      <c r="CI100" s="72">
        <f>Sheet1!ZC108</f>
        <v>44</v>
      </c>
      <c r="CJ100" s="72">
        <f>Sheet1!ZD108</f>
        <v>0</v>
      </c>
      <c r="CK100" s="72">
        <f>Sheet1!ZE108</f>
        <v>0</v>
      </c>
      <c r="CL100" s="70" t="str">
        <f>IFERROR(Sheet1!ZK108/Sheet1!ZH108,"")</f>
        <v/>
      </c>
      <c r="CM100" s="70">
        <f>IFERROR(Sheet1!ZJ108/Sheet1!ZG108,"")</f>
        <v>0</v>
      </c>
      <c r="CN100" s="70">
        <f>IFERROR((Sheet1!ZI108-Sheet1!ZK108)/(Sheet1!ZF108-Sheet1!ZH108),"")</f>
        <v>0</v>
      </c>
      <c r="CO100" s="70" t="str">
        <f>IFERROR(Sheet1!ZQ108/Sheet1!ZN108,"")</f>
        <v/>
      </c>
      <c r="CP100" s="70" t="str">
        <f>IFERROR(Sheet1!ZT108/Sheet1!ZN108,"")</f>
        <v/>
      </c>
      <c r="CQ100" s="70" t="str">
        <f>IFERROR(Sheet1!ZP108/Sheet1!ZM108,"")</f>
        <v/>
      </c>
      <c r="CR100" s="70" t="str">
        <f>IFERROR(Sheet1!ZS108/Sheet1!ZM108,"")</f>
        <v/>
      </c>
      <c r="CS100" s="70" t="str">
        <f>IFERROR((Sheet1!ZO108-Sheet1!ZQ108)/(Sheet1!ZL108-Sheet1!ZN108),"")</f>
        <v/>
      </c>
      <c r="CT100" s="70" t="str">
        <f>IFERROR((Sheet1!ZR108-Sheet1!ZT108)/(Sheet1!ZL108-Sheet1!ZN108),"")</f>
        <v/>
      </c>
    </row>
    <row r="101" spans="1:98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Intome</v>
      </c>
      <c r="C101" s="4">
        <f>SUM(Sheet1!G109:R109)</f>
        <v>0</v>
      </c>
      <c r="D101" s="4">
        <f>SUM(Sheet1!U109:V109,Sheet1!Y109:Z109,Sheet1!AC109:AD109,Sheet1!AG109:AH109,Sheet1!AK109:AL109,Sheet1!AO109:AP109)</f>
        <v>0</v>
      </c>
      <c r="E101" s="4">
        <f>SUM(Sheet1!S109:T109,Sheet1!W109:X109,Sheet1!AA109:AB109,Sheet1!AE109:AF109,Sheet1!AI109:AJ109,Sheet1!AM109:AN109)</f>
        <v>0</v>
      </c>
      <c r="F101" s="4">
        <f>SUM(Sheet1!G109,Sheet1!I109,Sheet1!K109,Sheet1!M109,Sheet1!O109,Sheet1!Q109)</f>
        <v>0</v>
      </c>
      <c r="G101" s="4">
        <f>SUM(Sheet1!U109,Sheet1!Y109,Sheet1!AC109,Sheet1!AG109,Sheet1!AK109,Sheet1!AO109)</f>
        <v>0</v>
      </c>
      <c r="H101" s="4">
        <f>SUM(Sheet1!S109,Sheet1!W109,Sheet1!AA109,Sheet1!AE109,Sheet1!AI109,Sheet1!AM109)</f>
        <v>0</v>
      </c>
      <c r="I101" s="4">
        <f t="shared" si="24"/>
        <v>0</v>
      </c>
      <c r="J101" s="4">
        <f t="shared" si="25"/>
        <v>0</v>
      </c>
      <c r="K101" s="4">
        <f>SUM(Sheet1!AU109:AX109)</f>
        <v>0</v>
      </c>
      <c r="L101" s="4">
        <f>SUM(Sheet1!AU109,Sheet1!AW109)</f>
        <v>0</v>
      </c>
      <c r="M101" s="4">
        <f>SUM(Sheet1!LX109:MC109,Sheet1!MV109:NA109)</f>
        <v>0</v>
      </c>
      <c r="N101" s="4">
        <f>SUM(Sheet1!ME109,Sheet1!MG109,Sheet1!MI109,Sheet1!MK109,Sheet1!MM109,Sheet1!MO109,Sheet1!MQ109,Sheet1!MS109,Sheet1!MU109,Sheet1!NC109,Sheet1!NE109,Sheet1!NG109,Sheet1!NI109,Sheet1!NK109,Sheet1!NM109,Sheet1!NO109,Sheet1!NQ109,Sheet1!NS109)</f>
        <v>0</v>
      </c>
      <c r="O101" s="4">
        <f>SUM(Sheet1!MD109,Sheet1!MF109,Sheet1!MH109,Sheet1!MJ109,Sheet1!ML109,Sheet1!MN109,Sheet1!MP109,Sheet1!MR109,Sheet1!MT109,Sheet1!NB109,Sheet1!ND109,Sheet1!NF109,Sheet1!NH109,Sheet1!NJ109,Sheet1!NL109,Sheet1!NN109,Sheet1!NP109,Sheet1!NR109)</f>
        <v>0</v>
      </c>
      <c r="P101" s="4">
        <f>SUM(Sheet1!LX109:MC109)</f>
        <v>0</v>
      </c>
      <c r="Q101" s="4">
        <f>SUM(Sheet1!ME109,Sheet1!MG109,Sheet1!MI109,Sheet1!MK109,Sheet1!MM109,Sheet1!MO109,Sheet1!MQ109,Sheet1!MS109,Sheet1!MU109)</f>
        <v>0</v>
      </c>
      <c r="R101" s="4">
        <f>SUM(Sheet1!MD109,Sheet1!MF109,Sheet1!MH109,Sheet1!MJ109,Sheet1!ML109,Sheet1!MN109,Sheet1!MP109,Sheet1!MR109,Sheet1!MT109)</f>
        <v>0</v>
      </c>
      <c r="S101" s="4">
        <f t="shared" si="26"/>
        <v>0</v>
      </c>
      <c r="T101" s="4">
        <f t="shared" si="27"/>
        <v>0</v>
      </c>
      <c r="U101" s="4">
        <f>SUM(Sheet1!KA109:KB109,Sheet1!KD109:KE109,Sheet1!KG109:KH109,Sheet1!KJ109:KK109)</f>
        <v>135</v>
      </c>
      <c r="V101" s="4">
        <f>SUM(Sheet1!KA109,Sheet1!KD109,Sheet1!KG109,Sheet1!KJ109)</f>
        <v>0</v>
      </c>
      <c r="W101" s="4">
        <f>SUM(Sheet1!BC109:BT109)</f>
        <v>0</v>
      </c>
      <c r="X101" s="4">
        <f>SUM(Sheet1!BC109,Sheet1!BE109,Sheet1!BG109,Sheet1!BI109,Sheet1!BK109,Sheet1!BM109,Sheet1!BO109,Sheet1!BQ109,Sheet1!BS109)</f>
        <v>0</v>
      </c>
      <c r="Y101" s="4">
        <f>SUM(Sheet1!BU109:CF109)</f>
        <v>0</v>
      </c>
      <c r="Z101" s="4">
        <f>SUM(Sheet1!CI109:CJ109,Sheet1!CM109:CN109,Sheet1!CQ109:CR109,Sheet1!CU109:CV109,Sheet1!CY109:CZ109,Sheet1!DC109:DD109)</f>
        <v>15</v>
      </c>
      <c r="AA101" s="4">
        <f>SUM(Sheet1!CG109:CH109,Sheet1!CK109:CL109,Sheet1!CO109:CP109,Sheet1!CS109:CT109,Sheet1!CW109:CX109,Sheet1!DA109:DB109)</f>
        <v>12</v>
      </c>
      <c r="AB101" s="4">
        <f>SUM(Sheet1!BU109,Sheet1!BW109,Sheet1!BY109,Sheet1!CA109,Sheet1!CC109,Sheet1!CE109)</f>
        <v>0</v>
      </c>
      <c r="AC101" s="4">
        <f>SUM(Sheet1!CI109,Sheet1!CM109,Sheet1!CQ109,Sheet1!CU109,Sheet1!CY109,Sheet1!DC109)</f>
        <v>0</v>
      </c>
      <c r="AD101" s="4">
        <f>SUM(Sheet1!CG109,Sheet1!CK109,Sheet1!CO109,Sheet1!CS109,Sheet1!CW109,Sheet1!DA109)</f>
        <v>0</v>
      </c>
      <c r="AE101" s="4">
        <f t="shared" si="28"/>
        <v>27</v>
      </c>
      <c r="AF101" s="4">
        <f t="shared" si="29"/>
        <v>0</v>
      </c>
      <c r="AG101" s="4">
        <f>SUM(Sheet1!DI109:DT109)</f>
        <v>0</v>
      </c>
      <c r="AH101" s="4">
        <f>SUM(Sheet1!DG109:DH109,Sheet1!DW109:DX109,Sheet1!EA109:EB109,Sheet1!EE109:EF109,Sheet1!EI109:EJ109,Sheet1!EM109:EN109,Sheet1!EQ109:ER109)</f>
        <v>122</v>
      </c>
      <c r="AI101" s="4">
        <f>SUM(Sheet1!DU109:DV109,Sheet1!DY109:DZ109,Sheet1!EC109:ED109,Sheet1!EG109:EH109,Sheet1!EK109:EL109,Sheet1!EO109:EP109)</f>
        <v>21</v>
      </c>
      <c r="AJ101" s="4">
        <f>SUM(Sheet1!DI109,Sheet1!DK109,Sheet1!DM109,Sheet1!DO109,Sheet1!DQ109,Sheet1!DS109)</f>
        <v>0</v>
      </c>
      <c r="AK101" s="4">
        <f>SUM(Sheet1!DG109,Sheet1!DW109,Sheet1!EA109,Sheet1!EE109,Sheet1!EI109,Sheet1!EM109,Sheet1!EQ109)</f>
        <v>0</v>
      </c>
      <c r="AL101" s="4">
        <f>SUM(Sheet1!DU109,Sheet1!DY109,Sheet1!EC109,Sheet1!EG109,Sheet1!EK109,Sheet1!EO109)</f>
        <v>1</v>
      </c>
      <c r="AM101" s="4">
        <f t="shared" si="30"/>
        <v>143</v>
      </c>
      <c r="AN101" s="4">
        <f t="shared" si="31"/>
        <v>1</v>
      </c>
      <c r="AO101" s="4">
        <f>SUM(Sheet1!ES109:FD109)</f>
        <v>0</v>
      </c>
      <c r="AP101" s="4">
        <f>SUM(Sheet1!FG109:FH109,Sheet1!FK109:FL109,Sheet1!FO109:FP109,Sheet1!FS109:FT109,Sheet1!FW109:FX109,Sheet1!GA109:GB109)</f>
        <v>0</v>
      </c>
      <c r="AQ101" s="4">
        <f>SUM(Sheet1!FE109:FF109,Sheet1!FI109:FJ109,Sheet1!FM109:FN109,Sheet1!FQ109:FR109,Sheet1!FU109:FV109,Sheet1!FY109:FZ109)</f>
        <v>0</v>
      </c>
      <c r="AR101" s="4">
        <f>SUM(Sheet1!ES109,Sheet1!EU109,Sheet1!EW109,Sheet1!EY109,Sheet1!FA109,Sheet1!FC109)</f>
        <v>0</v>
      </c>
      <c r="AS101" s="4">
        <f>SUM(Sheet1!FG109,Sheet1!FK109,Sheet1!FO109,Sheet1!FS109,Sheet1!FW109,Sheet1!GA109)</f>
        <v>0</v>
      </c>
      <c r="AT101" s="4">
        <f>SUM(Sheet1!FY109,Sheet1!FU109,Sheet1!FQ109,Sheet1!FM109,Sheet1!FI109,Sheet1!FE109)</f>
        <v>0</v>
      </c>
      <c r="AU101" s="4">
        <f t="shared" si="32"/>
        <v>0</v>
      </c>
      <c r="AV101" s="4">
        <f t="shared" si="33"/>
        <v>0</v>
      </c>
      <c r="AW101" s="4">
        <f>SUM(Sheet1!IN109:IS109,Sheet1!JG109:JL109)</f>
        <v>0</v>
      </c>
      <c r="AX101" s="4">
        <f>SUM(Sheet1!IU109,Sheet1!IW109,Sheet1!IY109,Sheet1!JA109,Sheet1!JC109,Sheet1!JE109,Sheet1!IM109,Sheet1!JF109,Sheet1!JN109,Sheet1!JP109,Sheet1!JR109,Sheet1!JT109,Sheet1!JV109,Sheet1!JX109)</f>
        <v>0</v>
      </c>
      <c r="AY101" s="4">
        <f>SUM(Sheet1!JW109,Sheet1!JU109,Sheet1!JS109,Sheet1!JQ109,Sheet1!JO109,Sheet1!JM109,Sheet1!JD109,Sheet1!JB109,Sheet1!IZ109,Sheet1!IX109,Sheet1!IV109,Sheet1!IT109)</f>
        <v>0</v>
      </c>
      <c r="AZ101" s="4">
        <f>SUM(Sheet1!IN109:IS109)</f>
        <v>0</v>
      </c>
      <c r="BA101" s="4">
        <f>SUM(Sheet1!IM109,Sheet1!IU109,Sheet1!IW109,Sheet1!IY109,Sheet1!JA109,Sheet1!JC109,Sheet1!JE109)</f>
        <v>0</v>
      </c>
      <c r="BB101" s="4">
        <f>SUM(Sheet1!IT109,Sheet1!IV109,Sheet1!IX109,Sheet1!IZ109,Sheet1!JB109,Sheet1!JD109)</f>
        <v>0</v>
      </c>
      <c r="BC101" s="4">
        <f t="shared" si="34"/>
        <v>0</v>
      </c>
      <c r="BD101" s="4">
        <f t="shared" si="35"/>
        <v>0</v>
      </c>
      <c r="BE101" s="4">
        <f>SUM(Sheet1!OV109,Sheet1!PH109)</f>
        <v>0</v>
      </c>
      <c r="BF101" s="4">
        <f>SUM(Sheet1!OW109:OX109,Sheet1!PI109:PJ109)</f>
        <v>0</v>
      </c>
      <c r="BG101" s="4">
        <f>SUM(Sheet1!OY109,Sheet1!PK109)</f>
        <v>0</v>
      </c>
      <c r="BH101" s="4">
        <f>SUM(Sheet1!PL109:PS109,Sheet1!PV109:PW109)</f>
        <v>4</v>
      </c>
      <c r="BI101" s="4">
        <f>SUM(Sheet1!PT109:PU109,Sheet1!OZ109:PG109)</f>
        <v>3</v>
      </c>
      <c r="BJ101" s="4">
        <f>SUM(Sheet1!OT109)</f>
        <v>0</v>
      </c>
      <c r="BK101" s="4">
        <f>SUM(Sheet1!OU109)</f>
        <v>0</v>
      </c>
      <c r="BL101" s="4">
        <f>SUM(Sheet1!PY109,Sheet1!QK109)</f>
        <v>0</v>
      </c>
      <c r="BM101" s="4">
        <f>SUM(Sheet1!PZ109:QA109,Sheet1!QL109:QM109)</f>
        <v>0</v>
      </c>
      <c r="BN101" s="4">
        <f>SUM(Sheet1!QB109,Sheet1!QN109)</f>
        <v>0</v>
      </c>
      <c r="BO101" s="4">
        <f>SUM(Sheet1!QO109:QV109,Sheet1!QY109:QZ109)</f>
        <v>53</v>
      </c>
      <c r="BP101" s="4">
        <f>SUM(Sheet1!QC109:QJ109,Sheet1!QW109:QX109)</f>
        <v>121</v>
      </c>
      <c r="BQ101" s="4">
        <f>SUM(Sheet1!NT109)</f>
        <v>2</v>
      </c>
      <c r="BR101" s="4">
        <f>Sheet1!KR109</f>
        <v>0</v>
      </c>
      <c r="BS101" s="4">
        <f>Sheet1!KS109</f>
        <v>0</v>
      </c>
      <c r="BT101" s="4">
        <f>Sheet1!KU109</f>
        <v>0</v>
      </c>
      <c r="BU101" s="4">
        <f>Sheet1!KV109</f>
        <v>0</v>
      </c>
      <c r="BV101" s="4">
        <f>Sheet1!ZU109</f>
        <v>0</v>
      </c>
      <c r="BW101" s="4">
        <f>Sheet1!ZV109</f>
        <v>0</v>
      </c>
      <c r="BX101" s="4">
        <f>SUM(Sheet1!XI109:XJ109)</f>
        <v>6</v>
      </c>
      <c r="BY101" s="4">
        <f>SUM(Sheet1!YO109:YP109)</f>
        <v>0</v>
      </c>
      <c r="BZ101" s="70" t="str">
        <f>IFERROR(SUM(Sheet1!XM109:XN109)/SUM(Sheet1!YA109:YB109),"")</f>
        <v/>
      </c>
      <c r="CA101" s="70" t="str">
        <f>IFERROR(SUM(Sheet1!XO109:XP109,Sheet1!XQ109,Sheet1!XV109)/SUM(Sheet1!YC109:YD109,Sheet1!YE109,Sheet1!YJ109),"")</f>
        <v/>
      </c>
      <c r="CB101" s="70" t="str">
        <f>IFERROR(SUM(Sheet1!XR109:XU109,Sheet1!XW109:XZ109)/SUM(Sheet1!YF109:YI109,Sheet1!YK109:YN109),"")</f>
        <v/>
      </c>
      <c r="CC101" s="72">
        <f>SUM(Sheet1!YW109)</f>
        <v>0</v>
      </c>
      <c r="CD101" s="72">
        <f>Sheet1!YU109</f>
        <v>0</v>
      </c>
      <c r="CE101" s="72">
        <f>Sheet1!YV109</f>
        <v>0</v>
      </c>
      <c r="CF101" s="70" t="str">
        <f>IFERROR(Sheet1!YW109/Sheet1!ZB109,"")</f>
        <v/>
      </c>
      <c r="CG101" s="70" t="str">
        <f>IFERROR(Sheet1!YU109/Sheet1!YZ109,"")</f>
        <v/>
      </c>
      <c r="CH101" s="70" t="str">
        <f>IFERROR(Sheet1!YV109/Sheet1!ZA109,"")</f>
        <v/>
      </c>
      <c r="CI101" s="72">
        <f>Sheet1!ZC109</f>
        <v>0</v>
      </c>
      <c r="CJ101" s="72">
        <f>Sheet1!ZD109</f>
        <v>0</v>
      </c>
      <c r="CK101" s="72">
        <f>Sheet1!ZE109</f>
        <v>0</v>
      </c>
      <c r="CL101" s="70" t="str">
        <f>IFERROR(Sheet1!ZK109/Sheet1!ZH109,"")</f>
        <v/>
      </c>
      <c r="CM101" s="70" t="str">
        <f>IFERROR(Sheet1!ZJ109/Sheet1!ZG109,"")</f>
        <v/>
      </c>
      <c r="CN101" s="70" t="str">
        <f>IFERROR((Sheet1!ZI109-Sheet1!ZK109)/(Sheet1!ZF109-Sheet1!ZH109),"")</f>
        <v/>
      </c>
      <c r="CO101" s="70" t="str">
        <f>IFERROR(Sheet1!ZQ109/Sheet1!ZN109,"")</f>
        <v/>
      </c>
      <c r="CP101" s="70" t="str">
        <f>IFERROR(Sheet1!ZT109/Sheet1!ZN109,"")</f>
        <v/>
      </c>
      <c r="CQ101" s="70" t="str">
        <f>IFERROR(Sheet1!ZP109/Sheet1!ZM109,"")</f>
        <v/>
      </c>
      <c r="CR101" s="70" t="str">
        <f>IFERROR(Sheet1!ZS109/Sheet1!ZM109,"")</f>
        <v/>
      </c>
      <c r="CS101" s="70" t="str">
        <f>IFERROR((Sheet1!ZO109-Sheet1!ZQ109)/(Sheet1!ZL109-Sheet1!ZN109),"")</f>
        <v/>
      </c>
      <c r="CT101" s="70" t="str">
        <f>IFERROR((Sheet1!ZR109-Sheet1!ZT109)/(Sheet1!ZL109-Sheet1!ZN109),"")</f>
        <v/>
      </c>
    </row>
    <row r="102" spans="1:98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Magogodo</v>
      </c>
      <c r="C102" s="4">
        <f>SUM(Sheet1!G110:R110)</f>
        <v>0</v>
      </c>
      <c r="D102" s="4">
        <f>SUM(Sheet1!U110:V110,Sheet1!Y110:Z110,Sheet1!AC110:AD110,Sheet1!AG110:AH110,Sheet1!AK110:AL110,Sheet1!AO110:AP110)</f>
        <v>0</v>
      </c>
      <c r="E102" s="4">
        <f>SUM(Sheet1!S110:T110,Sheet1!W110:X110,Sheet1!AA110:AB110,Sheet1!AE110:AF110,Sheet1!AI110:AJ110,Sheet1!AM110:AN110)</f>
        <v>0</v>
      </c>
      <c r="F102" s="4">
        <f>SUM(Sheet1!G110,Sheet1!I110,Sheet1!K110,Sheet1!M110,Sheet1!O110,Sheet1!Q110)</f>
        <v>0</v>
      </c>
      <c r="G102" s="4">
        <f>SUM(Sheet1!U110,Sheet1!Y110,Sheet1!AC110,Sheet1!AG110,Sheet1!AK110,Sheet1!AO110)</f>
        <v>0</v>
      </c>
      <c r="H102" s="4">
        <f>SUM(Sheet1!S110,Sheet1!W110,Sheet1!AA110,Sheet1!AE110,Sheet1!AI110,Sheet1!AM110)</f>
        <v>0</v>
      </c>
      <c r="I102" s="4">
        <f t="shared" si="24"/>
        <v>0</v>
      </c>
      <c r="J102" s="4">
        <f t="shared" si="25"/>
        <v>0</v>
      </c>
      <c r="K102" s="4">
        <f>SUM(Sheet1!AU110:AX110)</f>
        <v>0</v>
      </c>
      <c r="L102" s="4">
        <f>SUM(Sheet1!AU110,Sheet1!AW110)</f>
        <v>0</v>
      </c>
      <c r="M102" s="4">
        <f>SUM(Sheet1!LX110:MC110,Sheet1!MV110:NA110)</f>
        <v>0</v>
      </c>
      <c r="N102" s="4">
        <f>SUM(Sheet1!ME110,Sheet1!MG110,Sheet1!MI110,Sheet1!MK110,Sheet1!MM110,Sheet1!MO110,Sheet1!MQ110,Sheet1!MS110,Sheet1!MU110,Sheet1!NC110,Sheet1!NE110,Sheet1!NG110,Sheet1!NI110,Sheet1!NK110,Sheet1!NM110,Sheet1!NO110,Sheet1!NQ110,Sheet1!NS110)</f>
        <v>0</v>
      </c>
      <c r="O102" s="4">
        <f>SUM(Sheet1!MD110,Sheet1!MF110,Sheet1!MH110,Sheet1!MJ110,Sheet1!ML110,Sheet1!MN110,Sheet1!MP110,Sheet1!MR110,Sheet1!MT110,Sheet1!NB110,Sheet1!ND110,Sheet1!NF110,Sheet1!NH110,Sheet1!NJ110,Sheet1!NL110,Sheet1!NN110,Sheet1!NP110,Sheet1!NR110)</f>
        <v>0</v>
      </c>
      <c r="P102" s="4">
        <f>SUM(Sheet1!LX110:MC110)</f>
        <v>0</v>
      </c>
      <c r="Q102" s="4">
        <f>SUM(Sheet1!ME110,Sheet1!MG110,Sheet1!MI110,Sheet1!MK110,Sheet1!MM110,Sheet1!MO110,Sheet1!MQ110,Sheet1!MS110,Sheet1!MU110)</f>
        <v>0</v>
      </c>
      <c r="R102" s="4">
        <f>SUM(Sheet1!MD110,Sheet1!MF110,Sheet1!MH110,Sheet1!MJ110,Sheet1!ML110,Sheet1!MN110,Sheet1!MP110,Sheet1!MR110,Sheet1!MT110)</f>
        <v>0</v>
      </c>
      <c r="S102" s="4">
        <f t="shared" si="26"/>
        <v>0</v>
      </c>
      <c r="T102" s="4">
        <f t="shared" si="27"/>
        <v>0</v>
      </c>
      <c r="U102" s="4">
        <f>SUM(Sheet1!KA110:KB110,Sheet1!KD110:KE110,Sheet1!KG110:KH110,Sheet1!KJ110:KK110)</f>
        <v>43</v>
      </c>
      <c r="V102" s="4">
        <f>SUM(Sheet1!KA110,Sheet1!KD110,Sheet1!KG110,Sheet1!KJ110)</f>
        <v>0</v>
      </c>
      <c r="W102" s="4">
        <f>SUM(Sheet1!BC110:BT110)</f>
        <v>0</v>
      </c>
      <c r="X102" s="4">
        <f>SUM(Sheet1!BC110,Sheet1!BE110,Sheet1!BG110,Sheet1!BI110,Sheet1!BK110,Sheet1!BM110,Sheet1!BO110,Sheet1!BQ110,Sheet1!BS110)</f>
        <v>0</v>
      </c>
      <c r="Y102" s="4">
        <f>SUM(Sheet1!BU110:CF110)</f>
        <v>3</v>
      </c>
      <c r="Z102" s="4">
        <f>SUM(Sheet1!CI110:CJ110,Sheet1!CM110:CN110,Sheet1!CQ110:CR110,Sheet1!CU110:CV110,Sheet1!CY110:CZ110,Sheet1!DC110:DD110)</f>
        <v>11</v>
      </c>
      <c r="AA102" s="4">
        <f>SUM(Sheet1!CG110:CH110,Sheet1!CK110:CL110,Sheet1!CO110:CP110,Sheet1!CS110:CT110,Sheet1!CW110:CX110,Sheet1!DA110:DB110)</f>
        <v>7</v>
      </c>
      <c r="AB102" s="4">
        <f>SUM(Sheet1!BU110,Sheet1!BW110,Sheet1!BY110,Sheet1!CA110,Sheet1!CC110,Sheet1!CE110)</f>
        <v>0</v>
      </c>
      <c r="AC102" s="4">
        <f>SUM(Sheet1!CI110,Sheet1!CM110,Sheet1!CQ110,Sheet1!CU110,Sheet1!CY110,Sheet1!DC110)</f>
        <v>0</v>
      </c>
      <c r="AD102" s="4">
        <f>SUM(Sheet1!CG110,Sheet1!CK110,Sheet1!CO110,Sheet1!CS110,Sheet1!CW110,Sheet1!DA110)</f>
        <v>0</v>
      </c>
      <c r="AE102" s="4">
        <f t="shared" si="28"/>
        <v>21</v>
      </c>
      <c r="AF102" s="4">
        <f t="shared" si="29"/>
        <v>0</v>
      </c>
      <c r="AG102" s="4">
        <f>SUM(Sheet1!DI110:DT110)</f>
        <v>0</v>
      </c>
      <c r="AH102" s="4">
        <f>SUM(Sheet1!DG110:DH110,Sheet1!DW110:DX110,Sheet1!EA110:EB110,Sheet1!EE110:EF110,Sheet1!EI110:EJ110,Sheet1!EM110:EN110,Sheet1!EQ110:ER110)</f>
        <v>43</v>
      </c>
      <c r="AI102" s="4">
        <f>SUM(Sheet1!DU110:DV110,Sheet1!DY110:DZ110,Sheet1!EC110:ED110,Sheet1!EG110:EH110,Sheet1!EK110:EL110,Sheet1!EO110:EP110)</f>
        <v>4</v>
      </c>
      <c r="AJ102" s="4">
        <f>SUM(Sheet1!DI110,Sheet1!DK110,Sheet1!DM110,Sheet1!DO110,Sheet1!DQ110,Sheet1!DS110)</f>
        <v>0</v>
      </c>
      <c r="AK102" s="4">
        <f>SUM(Sheet1!DG110,Sheet1!DW110,Sheet1!EA110,Sheet1!EE110,Sheet1!EI110,Sheet1!EM110,Sheet1!EQ110)</f>
        <v>1</v>
      </c>
      <c r="AL102" s="4">
        <f>SUM(Sheet1!DU110,Sheet1!DY110,Sheet1!EC110,Sheet1!EG110,Sheet1!EK110,Sheet1!EO110)</f>
        <v>0</v>
      </c>
      <c r="AM102" s="4">
        <f t="shared" si="30"/>
        <v>47</v>
      </c>
      <c r="AN102" s="4">
        <f t="shared" si="31"/>
        <v>1</v>
      </c>
      <c r="AO102" s="4">
        <f>SUM(Sheet1!ES110:FD110)</f>
        <v>0</v>
      </c>
      <c r="AP102" s="4">
        <f>SUM(Sheet1!FG110:FH110,Sheet1!FK110:FL110,Sheet1!FO110:FP110,Sheet1!FS110:FT110,Sheet1!FW110:FX110,Sheet1!GA110:GB110)</f>
        <v>16</v>
      </c>
      <c r="AQ102" s="4">
        <f>SUM(Sheet1!FE110:FF110,Sheet1!FI110:FJ110,Sheet1!FM110:FN110,Sheet1!FQ110:FR110,Sheet1!FU110:FV110,Sheet1!FY110:FZ110)</f>
        <v>21</v>
      </c>
      <c r="AR102" s="4">
        <f>SUM(Sheet1!ES110,Sheet1!EU110,Sheet1!EW110,Sheet1!EY110,Sheet1!FA110,Sheet1!FC110)</f>
        <v>0</v>
      </c>
      <c r="AS102" s="4">
        <f>SUM(Sheet1!FG110,Sheet1!FK110,Sheet1!FO110,Sheet1!FS110,Sheet1!FW110,Sheet1!GA110)</f>
        <v>0</v>
      </c>
      <c r="AT102" s="4">
        <f>SUM(Sheet1!FY110,Sheet1!FU110,Sheet1!FQ110,Sheet1!FM110,Sheet1!FI110,Sheet1!FE110)</f>
        <v>0</v>
      </c>
      <c r="AU102" s="4">
        <f t="shared" si="32"/>
        <v>37</v>
      </c>
      <c r="AV102" s="4">
        <f t="shared" si="33"/>
        <v>0</v>
      </c>
      <c r="AW102" s="4">
        <f>SUM(Sheet1!IN110:IS110,Sheet1!JG110:JL110)</f>
        <v>0</v>
      </c>
      <c r="AX102" s="4">
        <f>SUM(Sheet1!IU110,Sheet1!IW110,Sheet1!IY110,Sheet1!JA110,Sheet1!JC110,Sheet1!JE110,Sheet1!IM110,Sheet1!JF110,Sheet1!JN110,Sheet1!JP110,Sheet1!JR110,Sheet1!JT110,Sheet1!JV110,Sheet1!JX110)</f>
        <v>1</v>
      </c>
      <c r="AY102" s="4">
        <f>SUM(Sheet1!JW110,Sheet1!JU110,Sheet1!JS110,Sheet1!JQ110,Sheet1!JO110,Sheet1!JM110,Sheet1!JD110,Sheet1!JB110,Sheet1!IZ110,Sheet1!IX110,Sheet1!IV110,Sheet1!IT110)</f>
        <v>0</v>
      </c>
      <c r="AZ102" s="4">
        <f>SUM(Sheet1!IN110:IS110)</f>
        <v>0</v>
      </c>
      <c r="BA102" s="4">
        <f>SUM(Sheet1!IM110,Sheet1!IU110,Sheet1!IW110,Sheet1!IY110,Sheet1!JA110,Sheet1!JC110,Sheet1!JE110)</f>
        <v>0</v>
      </c>
      <c r="BB102" s="4">
        <f>SUM(Sheet1!IT110,Sheet1!IV110,Sheet1!IX110,Sheet1!IZ110,Sheet1!JB110,Sheet1!JD110)</f>
        <v>0</v>
      </c>
      <c r="BC102" s="4">
        <f t="shared" si="34"/>
        <v>1</v>
      </c>
      <c r="BD102" s="4">
        <f t="shared" si="35"/>
        <v>0</v>
      </c>
      <c r="BE102" s="4">
        <f>SUM(Sheet1!OV110,Sheet1!PH110)</f>
        <v>0</v>
      </c>
      <c r="BF102" s="4">
        <f>SUM(Sheet1!OW110:OX110,Sheet1!PI110:PJ110)</f>
        <v>0</v>
      </c>
      <c r="BG102" s="4">
        <f>SUM(Sheet1!OY110,Sheet1!PK110)</f>
        <v>0</v>
      </c>
      <c r="BH102" s="4">
        <f>SUM(Sheet1!PL110:PS110,Sheet1!PV110:PW110)</f>
        <v>1</v>
      </c>
      <c r="BI102" s="4">
        <f>SUM(Sheet1!PT110:PU110,Sheet1!OZ110:PG110)</f>
        <v>0</v>
      </c>
      <c r="BJ102" s="4">
        <f>SUM(Sheet1!OT110)</f>
        <v>0</v>
      </c>
      <c r="BK102" s="4">
        <f>SUM(Sheet1!OU110)</f>
        <v>0</v>
      </c>
      <c r="BL102" s="4">
        <f>SUM(Sheet1!PY110,Sheet1!QK110)</f>
        <v>0</v>
      </c>
      <c r="BM102" s="4">
        <f>SUM(Sheet1!PZ110:QA110,Sheet1!QL110:QM110)</f>
        <v>8</v>
      </c>
      <c r="BN102" s="4">
        <f>SUM(Sheet1!QB110,Sheet1!QN110)</f>
        <v>2</v>
      </c>
      <c r="BO102" s="4">
        <f>SUM(Sheet1!QO110:QV110,Sheet1!QY110:QZ110)</f>
        <v>53</v>
      </c>
      <c r="BP102" s="4">
        <f>SUM(Sheet1!QC110:QJ110,Sheet1!QW110:QX110)</f>
        <v>92</v>
      </c>
      <c r="BQ102" s="4">
        <f>SUM(Sheet1!NT110)</f>
        <v>2</v>
      </c>
      <c r="BR102" s="4">
        <f>Sheet1!KR110</f>
        <v>1</v>
      </c>
      <c r="BS102" s="4">
        <f>Sheet1!KS110</f>
        <v>2</v>
      </c>
      <c r="BT102" s="4">
        <f>Sheet1!KU110</f>
        <v>0</v>
      </c>
      <c r="BU102" s="4">
        <f>Sheet1!KV110</f>
        <v>0</v>
      </c>
      <c r="BV102" s="4">
        <f>Sheet1!ZU110</f>
        <v>0</v>
      </c>
      <c r="BW102" s="4">
        <f>Sheet1!ZV110</f>
        <v>0</v>
      </c>
      <c r="BX102" s="4">
        <f>SUM(Sheet1!XI110:XJ110)</f>
        <v>1</v>
      </c>
      <c r="BY102" s="4">
        <f>SUM(Sheet1!YO110:YP110)</f>
        <v>0</v>
      </c>
      <c r="BZ102" s="70" t="str">
        <f>IFERROR(SUM(Sheet1!XM110:XN110)/SUM(Sheet1!YA110:YB110),"")</f>
        <v/>
      </c>
      <c r="CA102" s="70" t="str">
        <f>IFERROR(SUM(Sheet1!XO110:XP110,Sheet1!XQ110,Sheet1!XV110)/SUM(Sheet1!YC110:YD110,Sheet1!YE110,Sheet1!YJ110),"")</f>
        <v/>
      </c>
      <c r="CB102" s="70">
        <f>IFERROR(SUM(Sheet1!XR110:XU110,Sheet1!XW110:XZ110)/SUM(Sheet1!YF110:YI110,Sheet1!YK110:YN110),"")</f>
        <v>1</v>
      </c>
      <c r="CC102" s="72">
        <f>SUM(Sheet1!YW110)</f>
        <v>1</v>
      </c>
      <c r="CD102" s="72">
        <f>Sheet1!YU110</f>
        <v>0</v>
      </c>
      <c r="CE102" s="72">
        <f>Sheet1!YV110</f>
        <v>3</v>
      </c>
      <c r="CF102" s="70">
        <f>IFERROR(Sheet1!YW110/Sheet1!ZB110,"")</f>
        <v>1</v>
      </c>
      <c r="CG102" s="70" t="str">
        <f>IFERROR(Sheet1!YU110/Sheet1!YZ110,"")</f>
        <v/>
      </c>
      <c r="CH102" s="70">
        <f>IFERROR(Sheet1!YV110/Sheet1!ZA110,"")</f>
        <v>0.75</v>
      </c>
      <c r="CI102" s="72">
        <f>Sheet1!ZC110</f>
        <v>91</v>
      </c>
      <c r="CJ102" s="72">
        <f>Sheet1!ZD110</f>
        <v>0</v>
      </c>
      <c r="CK102" s="72">
        <f>Sheet1!ZE110</f>
        <v>24</v>
      </c>
      <c r="CL102" s="70">
        <f>IFERROR(Sheet1!ZK110/Sheet1!ZH110,"")</f>
        <v>0</v>
      </c>
      <c r="CM102" s="70" t="str">
        <f>IFERROR(Sheet1!ZJ110/Sheet1!ZG110,"")</f>
        <v/>
      </c>
      <c r="CN102" s="70">
        <f>IFERROR((Sheet1!ZI110-Sheet1!ZK110)/(Sheet1!ZF110-Sheet1!ZH110),"")</f>
        <v>0.14285714285714285</v>
      </c>
      <c r="CO102" s="70" t="str">
        <f>IFERROR(Sheet1!ZQ110/Sheet1!ZN110,"")</f>
        <v/>
      </c>
      <c r="CP102" s="70" t="str">
        <f>IFERROR(Sheet1!ZT110/Sheet1!ZN110,"")</f>
        <v/>
      </c>
      <c r="CQ102" s="70">
        <f>IFERROR(Sheet1!ZP110/Sheet1!ZM110,"")</f>
        <v>0</v>
      </c>
      <c r="CR102" s="70">
        <f>IFERROR(Sheet1!ZS110/Sheet1!ZM110,"")</f>
        <v>1</v>
      </c>
      <c r="CS102" s="70">
        <f>IFERROR((Sheet1!ZO110-Sheet1!ZQ110)/(Sheet1!ZL110-Sheet1!ZN110),"")</f>
        <v>0</v>
      </c>
      <c r="CT102" s="70">
        <f>IFERROR((Sheet1!ZR110-Sheet1!ZT110)/(Sheet1!ZL110-Sheet1!ZN110),"")</f>
        <v>0.25</v>
      </c>
    </row>
    <row r="103" spans="1:98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Mataia</v>
      </c>
      <c r="C103" s="4">
        <f>SUM(Sheet1!G111:R111)</f>
        <v>0</v>
      </c>
      <c r="D103" s="4">
        <f>SUM(Sheet1!U111:V111,Sheet1!Y111:Z111,Sheet1!AC111:AD111,Sheet1!AG111:AH111,Sheet1!AK111:AL111,Sheet1!AO111:AP111)</f>
        <v>0</v>
      </c>
      <c r="E103" s="4">
        <f>SUM(Sheet1!S111:T111,Sheet1!W111:X111,Sheet1!AA111:AB111,Sheet1!AE111:AF111,Sheet1!AI111:AJ111,Sheet1!AM111:AN111)</f>
        <v>0</v>
      </c>
      <c r="F103" s="4">
        <f>SUM(Sheet1!G111,Sheet1!I111,Sheet1!K111,Sheet1!M111,Sheet1!O111,Sheet1!Q111)</f>
        <v>0</v>
      </c>
      <c r="G103" s="4">
        <f>SUM(Sheet1!U111,Sheet1!Y111,Sheet1!AC111,Sheet1!AG111,Sheet1!AK111,Sheet1!AO111)</f>
        <v>0</v>
      </c>
      <c r="H103" s="4">
        <f>SUM(Sheet1!S111,Sheet1!W111,Sheet1!AA111,Sheet1!AE111,Sheet1!AI111,Sheet1!AM111)</f>
        <v>0</v>
      </c>
      <c r="I103" s="4">
        <f t="shared" si="24"/>
        <v>0</v>
      </c>
      <c r="J103" s="4">
        <f t="shared" si="25"/>
        <v>0</v>
      </c>
      <c r="K103" s="4">
        <f>SUM(Sheet1!AU111:AX111)</f>
        <v>0</v>
      </c>
      <c r="L103" s="4">
        <f>SUM(Sheet1!AU111,Sheet1!AW111)</f>
        <v>0</v>
      </c>
      <c r="M103" s="4">
        <f>SUM(Sheet1!LX111:MC111,Sheet1!MV111:NA111)</f>
        <v>0</v>
      </c>
      <c r="N103" s="4">
        <f>SUM(Sheet1!ME111,Sheet1!MG111,Sheet1!MI111,Sheet1!MK111,Sheet1!MM111,Sheet1!MO111,Sheet1!MQ111,Sheet1!MS111,Sheet1!MU111,Sheet1!NC111,Sheet1!NE111,Sheet1!NG111,Sheet1!NI111,Sheet1!NK111,Sheet1!NM111,Sheet1!NO111,Sheet1!NQ111,Sheet1!NS111)</f>
        <v>0</v>
      </c>
      <c r="O103" s="4">
        <f>SUM(Sheet1!MD111,Sheet1!MF111,Sheet1!MH111,Sheet1!MJ111,Sheet1!ML111,Sheet1!MN111,Sheet1!MP111,Sheet1!MR111,Sheet1!MT111,Sheet1!NB111,Sheet1!ND111,Sheet1!NF111,Sheet1!NH111,Sheet1!NJ111,Sheet1!NL111,Sheet1!NN111,Sheet1!NP111,Sheet1!NR111)</f>
        <v>1</v>
      </c>
      <c r="P103" s="4">
        <f>SUM(Sheet1!LX111:MC111)</f>
        <v>0</v>
      </c>
      <c r="Q103" s="4">
        <f>SUM(Sheet1!ME111,Sheet1!MG111,Sheet1!MI111,Sheet1!MK111,Sheet1!MM111,Sheet1!MO111,Sheet1!MQ111,Sheet1!MS111,Sheet1!MU111)</f>
        <v>0</v>
      </c>
      <c r="R103" s="4">
        <f>SUM(Sheet1!MD111,Sheet1!MF111,Sheet1!MH111,Sheet1!MJ111,Sheet1!ML111,Sheet1!MN111,Sheet1!MP111,Sheet1!MR111,Sheet1!MT111)</f>
        <v>0</v>
      </c>
      <c r="S103" s="4">
        <f t="shared" si="26"/>
        <v>1</v>
      </c>
      <c r="T103" s="4">
        <f t="shared" si="27"/>
        <v>0</v>
      </c>
      <c r="U103" s="4">
        <f>SUM(Sheet1!KA111:KB111,Sheet1!KD111:KE111,Sheet1!KG111:KH111,Sheet1!KJ111:KK111)</f>
        <v>38</v>
      </c>
      <c r="V103" s="4">
        <f>SUM(Sheet1!KA111,Sheet1!KD111,Sheet1!KG111,Sheet1!KJ111)</f>
        <v>0</v>
      </c>
      <c r="W103" s="4">
        <f>SUM(Sheet1!BC111:BT111)</f>
        <v>2</v>
      </c>
      <c r="X103" s="4">
        <f>SUM(Sheet1!BC111,Sheet1!BE111,Sheet1!BG111,Sheet1!BI111,Sheet1!BK111,Sheet1!BM111,Sheet1!BO111,Sheet1!BQ111,Sheet1!BS111)</f>
        <v>0</v>
      </c>
      <c r="Y103" s="4">
        <f>SUM(Sheet1!BU111:CF111)</f>
        <v>6</v>
      </c>
      <c r="Z103" s="4">
        <f>SUM(Sheet1!CI111:CJ111,Sheet1!CM111:CN111,Sheet1!CQ111:CR111,Sheet1!CU111:CV111,Sheet1!CY111:CZ111,Sheet1!DC111:DD111)</f>
        <v>9</v>
      </c>
      <c r="AA103" s="4">
        <f>SUM(Sheet1!CG111:CH111,Sheet1!CK111:CL111,Sheet1!CO111:CP111,Sheet1!CS111:CT111,Sheet1!CW111:CX111,Sheet1!DA111:DB111)</f>
        <v>25</v>
      </c>
      <c r="AB103" s="4">
        <f>SUM(Sheet1!BU111,Sheet1!BW111,Sheet1!BY111,Sheet1!CA111,Sheet1!CC111,Sheet1!CE111)</f>
        <v>0</v>
      </c>
      <c r="AC103" s="4">
        <f>SUM(Sheet1!CI111,Sheet1!CM111,Sheet1!CQ111,Sheet1!CU111,Sheet1!CY111,Sheet1!DC111)</f>
        <v>0</v>
      </c>
      <c r="AD103" s="4">
        <f>SUM(Sheet1!CG111,Sheet1!CK111,Sheet1!CO111,Sheet1!CS111,Sheet1!CW111,Sheet1!DA111)</f>
        <v>3</v>
      </c>
      <c r="AE103" s="4">
        <f t="shared" si="28"/>
        <v>40</v>
      </c>
      <c r="AF103" s="4">
        <f t="shared" si="29"/>
        <v>3</v>
      </c>
      <c r="AG103" s="4">
        <f>SUM(Sheet1!DI111:DT111)</f>
        <v>0</v>
      </c>
      <c r="AH103" s="4">
        <f>SUM(Sheet1!DG111:DH111,Sheet1!DW111:DX111,Sheet1!EA111:EB111,Sheet1!EE111:EF111,Sheet1!EI111:EJ111,Sheet1!EM111:EN111,Sheet1!EQ111:ER111)</f>
        <v>34</v>
      </c>
      <c r="AI103" s="4">
        <f>SUM(Sheet1!DU111:DV111,Sheet1!DY111:DZ111,Sheet1!EC111:ED111,Sheet1!EG111:EH111,Sheet1!EK111:EL111,Sheet1!EO111:EP111)</f>
        <v>0</v>
      </c>
      <c r="AJ103" s="4">
        <f>SUM(Sheet1!DI111,Sheet1!DK111,Sheet1!DM111,Sheet1!DO111,Sheet1!DQ111,Sheet1!DS111)</f>
        <v>0</v>
      </c>
      <c r="AK103" s="4">
        <f>SUM(Sheet1!DG111,Sheet1!DW111,Sheet1!EA111,Sheet1!EE111,Sheet1!EI111,Sheet1!EM111,Sheet1!EQ111)</f>
        <v>0</v>
      </c>
      <c r="AL103" s="4">
        <f>SUM(Sheet1!DU111,Sheet1!DY111,Sheet1!EC111,Sheet1!EG111,Sheet1!EK111,Sheet1!EO111)</f>
        <v>0</v>
      </c>
      <c r="AM103" s="4">
        <f t="shared" si="30"/>
        <v>34</v>
      </c>
      <c r="AN103" s="4">
        <f t="shared" si="31"/>
        <v>0</v>
      </c>
      <c r="AO103" s="4">
        <f>SUM(Sheet1!ES111:FD111)</f>
        <v>0</v>
      </c>
      <c r="AP103" s="4">
        <f>SUM(Sheet1!FG111:FH111,Sheet1!FK111:FL111,Sheet1!FO111:FP111,Sheet1!FS111:FT111,Sheet1!FW111:FX111,Sheet1!GA111:GB111)</f>
        <v>0</v>
      </c>
      <c r="AQ103" s="4">
        <f>SUM(Sheet1!FE111:FF111,Sheet1!FI111:FJ111,Sheet1!FM111:FN111,Sheet1!FQ111:FR111,Sheet1!FU111:FV111,Sheet1!FY111:FZ111)</f>
        <v>0</v>
      </c>
      <c r="AR103" s="4">
        <f>SUM(Sheet1!ES111,Sheet1!EU111,Sheet1!EW111,Sheet1!EY111,Sheet1!FA111,Sheet1!FC111)</f>
        <v>0</v>
      </c>
      <c r="AS103" s="4">
        <f>SUM(Sheet1!FG111,Sheet1!FK111,Sheet1!FO111,Sheet1!FS111,Sheet1!FW111,Sheet1!GA111)</f>
        <v>0</v>
      </c>
      <c r="AT103" s="4">
        <f>SUM(Sheet1!FY111,Sheet1!FU111,Sheet1!FQ111,Sheet1!FM111,Sheet1!FI111,Sheet1!FE111)</f>
        <v>0</v>
      </c>
      <c r="AU103" s="4">
        <f t="shared" si="32"/>
        <v>0</v>
      </c>
      <c r="AV103" s="4">
        <f t="shared" si="33"/>
        <v>0</v>
      </c>
      <c r="AW103" s="4">
        <f>SUM(Sheet1!IN111:IS111,Sheet1!JG111:JL111)</f>
        <v>0</v>
      </c>
      <c r="AX103" s="4">
        <f>SUM(Sheet1!IU111,Sheet1!IW111,Sheet1!IY111,Sheet1!JA111,Sheet1!JC111,Sheet1!JE111,Sheet1!IM111,Sheet1!JF111,Sheet1!JN111,Sheet1!JP111,Sheet1!JR111,Sheet1!JT111,Sheet1!JV111,Sheet1!JX111)</f>
        <v>0</v>
      </c>
      <c r="AY103" s="4">
        <f>SUM(Sheet1!JW111,Sheet1!JU111,Sheet1!JS111,Sheet1!JQ111,Sheet1!JO111,Sheet1!JM111,Sheet1!JD111,Sheet1!JB111,Sheet1!IZ111,Sheet1!IX111,Sheet1!IV111,Sheet1!IT111)</f>
        <v>0</v>
      </c>
      <c r="AZ103" s="4">
        <f>SUM(Sheet1!IN111:IS111)</f>
        <v>0</v>
      </c>
      <c r="BA103" s="4">
        <f>SUM(Sheet1!IM111,Sheet1!IU111,Sheet1!IW111,Sheet1!IY111,Sheet1!JA111,Sheet1!JC111,Sheet1!JE111)</f>
        <v>0</v>
      </c>
      <c r="BB103" s="4">
        <f>SUM(Sheet1!IT111,Sheet1!IV111,Sheet1!IX111,Sheet1!IZ111,Sheet1!JB111,Sheet1!JD111)</f>
        <v>0</v>
      </c>
      <c r="BC103" s="4">
        <f t="shared" si="34"/>
        <v>0</v>
      </c>
      <c r="BD103" s="4">
        <f t="shared" si="35"/>
        <v>0</v>
      </c>
      <c r="BE103" s="4">
        <f>SUM(Sheet1!OV111,Sheet1!PH111)</f>
        <v>0</v>
      </c>
      <c r="BF103" s="4">
        <f>SUM(Sheet1!OW111:OX111,Sheet1!PI111:PJ111)</f>
        <v>0</v>
      </c>
      <c r="BG103" s="4">
        <f>SUM(Sheet1!OY111,Sheet1!PK111)</f>
        <v>0</v>
      </c>
      <c r="BH103" s="4">
        <f>SUM(Sheet1!PL111:PS111,Sheet1!PV111:PW111)</f>
        <v>0</v>
      </c>
      <c r="BI103" s="4">
        <f>SUM(Sheet1!PT111:PU111,Sheet1!OZ111:PG111)</f>
        <v>0</v>
      </c>
      <c r="BJ103" s="4">
        <f>SUM(Sheet1!OT111)</f>
        <v>0</v>
      </c>
      <c r="BK103" s="4">
        <f>SUM(Sheet1!OU111)</f>
        <v>0</v>
      </c>
      <c r="BL103" s="4">
        <f>SUM(Sheet1!PY111,Sheet1!QK111)</f>
        <v>0</v>
      </c>
      <c r="BM103" s="4">
        <f>SUM(Sheet1!PZ111:QA111,Sheet1!QL111:QM111)</f>
        <v>0</v>
      </c>
      <c r="BN103" s="4">
        <f>SUM(Sheet1!QB111,Sheet1!QN111)</f>
        <v>0</v>
      </c>
      <c r="BO103" s="4">
        <f>SUM(Sheet1!QO111:QV111,Sheet1!QY111:QZ111)</f>
        <v>36</v>
      </c>
      <c r="BP103" s="4">
        <f>SUM(Sheet1!QC111:QJ111,Sheet1!QW111:QX111)</f>
        <v>72</v>
      </c>
      <c r="BQ103" s="4">
        <f>SUM(Sheet1!NT111)</f>
        <v>2</v>
      </c>
      <c r="BR103" s="4">
        <f>Sheet1!KR111</f>
        <v>0</v>
      </c>
      <c r="BS103" s="4">
        <f>Sheet1!KS111</f>
        <v>0</v>
      </c>
      <c r="BT103" s="4">
        <f>Sheet1!KU111</f>
        <v>0</v>
      </c>
      <c r="BU103" s="4">
        <f>Sheet1!KV111</f>
        <v>0</v>
      </c>
      <c r="BV103" s="4">
        <f>Sheet1!ZU111</f>
        <v>0</v>
      </c>
      <c r="BW103" s="4">
        <f>Sheet1!ZV111</f>
        <v>0</v>
      </c>
      <c r="BX103" s="4">
        <f>SUM(Sheet1!XI111:XJ111)</f>
        <v>0</v>
      </c>
      <c r="BY103" s="4">
        <f>SUM(Sheet1!YO111:YP111)</f>
        <v>0</v>
      </c>
      <c r="BZ103" s="70" t="str">
        <f>IFERROR(SUM(Sheet1!XM111:XN111)/SUM(Sheet1!YA111:YB111),"")</f>
        <v/>
      </c>
      <c r="CA103" s="70" t="str">
        <f>IFERROR(SUM(Sheet1!XO111:XP111,Sheet1!XQ111,Sheet1!XV111)/SUM(Sheet1!YC111:YD111,Sheet1!YE111,Sheet1!YJ111),"")</f>
        <v/>
      </c>
      <c r="CB103" s="70" t="str">
        <f>IFERROR(SUM(Sheet1!XR111:XU111,Sheet1!XW111:XZ111)/SUM(Sheet1!YF111:YI111,Sheet1!YK111:YN111),"")</f>
        <v/>
      </c>
      <c r="CC103" s="72">
        <f>SUM(Sheet1!YW111)</f>
        <v>0</v>
      </c>
      <c r="CD103" s="72">
        <f>Sheet1!YU111</f>
        <v>0</v>
      </c>
      <c r="CE103" s="72">
        <f>Sheet1!YV111</f>
        <v>0</v>
      </c>
      <c r="CF103" s="70" t="str">
        <f>IFERROR(Sheet1!YW111/Sheet1!ZB111,"")</f>
        <v/>
      </c>
      <c r="CG103" s="70" t="str">
        <f>IFERROR(Sheet1!YU111/Sheet1!YZ111,"")</f>
        <v/>
      </c>
      <c r="CH103" s="70" t="str">
        <f>IFERROR(Sheet1!YV111/Sheet1!ZA111,"")</f>
        <v/>
      </c>
      <c r="CI103" s="72">
        <f>Sheet1!ZC111</f>
        <v>0</v>
      </c>
      <c r="CJ103" s="72">
        <f>Sheet1!ZD111</f>
        <v>0</v>
      </c>
      <c r="CK103" s="72">
        <f>Sheet1!ZE111</f>
        <v>0</v>
      </c>
      <c r="CL103" s="70" t="str">
        <f>IFERROR(Sheet1!ZK111/Sheet1!ZH111,"")</f>
        <v/>
      </c>
      <c r="CM103" s="70" t="str">
        <f>IFERROR(Sheet1!ZJ111/Sheet1!ZG111,"")</f>
        <v/>
      </c>
      <c r="CN103" s="70" t="str">
        <f>IFERROR((Sheet1!ZI111-Sheet1!ZK111)/(Sheet1!ZF111-Sheet1!ZH111),"")</f>
        <v/>
      </c>
      <c r="CO103" s="70" t="str">
        <f>IFERROR(Sheet1!ZQ111/Sheet1!ZN111,"")</f>
        <v/>
      </c>
      <c r="CP103" s="70" t="str">
        <f>IFERROR(Sheet1!ZT111/Sheet1!ZN111,"")</f>
        <v/>
      </c>
      <c r="CQ103" s="70" t="str">
        <f>IFERROR(Sheet1!ZP111/Sheet1!ZM111,"")</f>
        <v/>
      </c>
      <c r="CR103" s="70" t="str">
        <f>IFERROR(Sheet1!ZS111/Sheet1!ZM111,"")</f>
        <v/>
      </c>
      <c r="CS103" s="70" t="str">
        <f>IFERROR((Sheet1!ZO111-Sheet1!ZQ111)/(Sheet1!ZL111-Sheet1!ZN111),"")</f>
        <v/>
      </c>
      <c r="CT103" s="70" t="str">
        <f>IFERROR((Sheet1!ZR111-Sheet1!ZT111)/(Sheet1!ZL111-Sheet1!ZN111),"")</f>
        <v/>
      </c>
    </row>
    <row r="104" spans="1:98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Mocuba</v>
      </c>
      <c r="C104" s="4">
        <f>SUM(Sheet1!G112:R112)</f>
        <v>0</v>
      </c>
      <c r="D104" s="4">
        <f>SUM(Sheet1!U112:V112,Sheet1!Y112:Z112,Sheet1!AC112:AD112,Sheet1!AG112:AH112,Sheet1!AK112:AL112,Sheet1!AO112:AP112)</f>
        <v>0</v>
      </c>
      <c r="E104" s="4">
        <f>SUM(Sheet1!S112:T112,Sheet1!W112:X112,Sheet1!AA112:AB112,Sheet1!AE112:AF112,Sheet1!AI112:AJ112,Sheet1!AM112:AN112)</f>
        <v>0</v>
      </c>
      <c r="F104" s="4">
        <f>SUM(Sheet1!G112,Sheet1!I112,Sheet1!K112,Sheet1!M112,Sheet1!O112,Sheet1!Q112)</f>
        <v>0</v>
      </c>
      <c r="G104" s="4">
        <f>SUM(Sheet1!U112,Sheet1!Y112,Sheet1!AC112,Sheet1!AG112,Sheet1!AK112,Sheet1!AO112)</f>
        <v>0</v>
      </c>
      <c r="H104" s="4">
        <f>SUM(Sheet1!S112,Sheet1!W112,Sheet1!AA112,Sheet1!AE112,Sheet1!AI112,Sheet1!AM112)</f>
        <v>0</v>
      </c>
      <c r="I104" s="4">
        <f t="shared" si="24"/>
        <v>0</v>
      </c>
      <c r="J104" s="4">
        <f t="shared" si="25"/>
        <v>0</v>
      </c>
      <c r="K104" s="4">
        <f>SUM(Sheet1!AU112:AX112)</f>
        <v>107</v>
      </c>
      <c r="L104" s="4">
        <f>SUM(Sheet1!AU112,Sheet1!AW112)</f>
        <v>1</v>
      </c>
      <c r="M104" s="4">
        <f>SUM(Sheet1!LX112:MC112,Sheet1!MV112:NA112)</f>
        <v>2</v>
      </c>
      <c r="N104" s="4">
        <f>SUM(Sheet1!ME112,Sheet1!MG112,Sheet1!MI112,Sheet1!MK112,Sheet1!MM112,Sheet1!MO112,Sheet1!MQ112,Sheet1!MS112,Sheet1!MU112,Sheet1!NC112,Sheet1!NE112,Sheet1!NG112,Sheet1!NI112,Sheet1!NK112,Sheet1!NM112,Sheet1!NO112,Sheet1!NQ112,Sheet1!NS112)</f>
        <v>2</v>
      </c>
      <c r="O104" s="4">
        <f>SUM(Sheet1!MD112,Sheet1!MF112,Sheet1!MH112,Sheet1!MJ112,Sheet1!ML112,Sheet1!MN112,Sheet1!MP112,Sheet1!MR112,Sheet1!MT112,Sheet1!NB112,Sheet1!ND112,Sheet1!NF112,Sheet1!NH112,Sheet1!NJ112,Sheet1!NL112,Sheet1!NN112,Sheet1!NP112,Sheet1!NR112)</f>
        <v>5</v>
      </c>
      <c r="P104" s="4">
        <f>SUM(Sheet1!LX112:MC112)</f>
        <v>0</v>
      </c>
      <c r="Q104" s="4">
        <f>SUM(Sheet1!ME112,Sheet1!MG112,Sheet1!MI112,Sheet1!MK112,Sheet1!MM112,Sheet1!MO112,Sheet1!MQ112,Sheet1!MS112,Sheet1!MU112)</f>
        <v>0</v>
      </c>
      <c r="R104" s="4">
        <f>SUM(Sheet1!MD112,Sheet1!MF112,Sheet1!MH112,Sheet1!MJ112,Sheet1!ML112,Sheet1!MN112,Sheet1!MP112,Sheet1!MR112,Sheet1!MT112)</f>
        <v>0</v>
      </c>
      <c r="S104" s="4">
        <f t="shared" si="26"/>
        <v>9</v>
      </c>
      <c r="T104" s="4">
        <f t="shared" si="27"/>
        <v>0</v>
      </c>
      <c r="U104" s="4">
        <f>SUM(Sheet1!KA112:KB112,Sheet1!KD112:KE112,Sheet1!KG112:KH112,Sheet1!KJ112:KK112)</f>
        <v>183</v>
      </c>
      <c r="V104" s="4">
        <f>SUM(Sheet1!KA112,Sheet1!KD112,Sheet1!KG112,Sheet1!KJ112)</f>
        <v>13</v>
      </c>
      <c r="W104" s="4">
        <f>SUM(Sheet1!BC112:BT112)</f>
        <v>9</v>
      </c>
      <c r="X104" s="4">
        <f>SUM(Sheet1!BC112,Sheet1!BE112,Sheet1!BG112,Sheet1!BI112,Sheet1!BK112,Sheet1!BM112,Sheet1!BO112,Sheet1!BQ112,Sheet1!BS112)</f>
        <v>0</v>
      </c>
      <c r="Y104" s="4">
        <f>SUM(Sheet1!BU112:CF112)</f>
        <v>96</v>
      </c>
      <c r="Z104" s="4">
        <f>SUM(Sheet1!CI112:CJ112,Sheet1!CM112:CN112,Sheet1!CQ112:CR112,Sheet1!CU112:CV112,Sheet1!CY112:CZ112,Sheet1!DC112:DD112)</f>
        <v>262</v>
      </c>
      <c r="AA104" s="4">
        <f>SUM(Sheet1!CG112:CH112,Sheet1!CK112:CL112,Sheet1!CO112:CP112,Sheet1!CS112:CT112,Sheet1!CW112:CX112,Sheet1!DA112:DB112)</f>
        <v>439</v>
      </c>
      <c r="AB104" s="4">
        <f>SUM(Sheet1!BU112,Sheet1!BW112,Sheet1!BY112,Sheet1!CA112,Sheet1!CC112,Sheet1!CE112)</f>
        <v>1</v>
      </c>
      <c r="AC104" s="4">
        <f>SUM(Sheet1!CI112,Sheet1!CM112,Sheet1!CQ112,Sheet1!CU112,Sheet1!CY112,Sheet1!DC112)</f>
        <v>17</v>
      </c>
      <c r="AD104" s="4">
        <f>SUM(Sheet1!CG112,Sheet1!CK112,Sheet1!CO112,Sheet1!CS112,Sheet1!CW112,Sheet1!DA112)</f>
        <v>19</v>
      </c>
      <c r="AE104" s="4">
        <f t="shared" si="28"/>
        <v>797</v>
      </c>
      <c r="AF104" s="4">
        <f t="shared" si="29"/>
        <v>37</v>
      </c>
      <c r="AG104" s="4">
        <f>SUM(Sheet1!DI112:DT112)</f>
        <v>0</v>
      </c>
      <c r="AH104" s="4">
        <f>SUM(Sheet1!DG112:DH112,Sheet1!DW112:DX112,Sheet1!EA112:EB112,Sheet1!EE112:EF112,Sheet1!EI112:EJ112,Sheet1!EM112:EN112,Sheet1!EQ112:ER112)</f>
        <v>186</v>
      </c>
      <c r="AI104" s="4">
        <f>SUM(Sheet1!DU112:DV112,Sheet1!DY112:DZ112,Sheet1!EC112:ED112,Sheet1!EG112:EH112,Sheet1!EK112:EL112,Sheet1!EO112:EP112)</f>
        <v>172</v>
      </c>
      <c r="AJ104" s="4">
        <f>SUM(Sheet1!DI112,Sheet1!DK112,Sheet1!DM112,Sheet1!DO112,Sheet1!DQ112,Sheet1!DS112)</f>
        <v>0</v>
      </c>
      <c r="AK104" s="4">
        <f>SUM(Sheet1!DG112,Sheet1!DW112,Sheet1!EA112,Sheet1!EE112,Sheet1!EI112,Sheet1!EM112,Sheet1!EQ112)</f>
        <v>8</v>
      </c>
      <c r="AL104" s="4">
        <f>SUM(Sheet1!DU112,Sheet1!DY112,Sheet1!EC112,Sheet1!EG112,Sheet1!EK112,Sheet1!EO112)</f>
        <v>11</v>
      </c>
      <c r="AM104" s="4">
        <f t="shared" si="30"/>
        <v>358</v>
      </c>
      <c r="AN104" s="4">
        <f t="shared" si="31"/>
        <v>19</v>
      </c>
      <c r="AO104" s="4">
        <f>SUM(Sheet1!ES112:FD112)</f>
        <v>1</v>
      </c>
      <c r="AP104" s="4">
        <f>SUM(Sheet1!FG112:FH112,Sheet1!FK112:FL112,Sheet1!FO112:FP112,Sheet1!FS112:FT112,Sheet1!FW112:FX112,Sheet1!GA112:GB112)</f>
        <v>69</v>
      </c>
      <c r="AQ104" s="4">
        <f>SUM(Sheet1!FE112:FF112,Sheet1!FI112:FJ112,Sheet1!FM112:FN112,Sheet1!FQ112:FR112,Sheet1!FU112:FV112,Sheet1!FY112:FZ112)</f>
        <v>61</v>
      </c>
      <c r="AR104" s="4">
        <f>SUM(Sheet1!ES112,Sheet1!EU112,Sheet1!EW112,Sheet1!EY112,Sheet1!FA112,Sheet1!FC112)</f>
        <v>0</v>
      </c>
      <c r="AS104" s="4">
        <f>SUM(Sheet1!FG112,Sheet1!FK112,Sheet1!FO112,Sheet1!FS112,Sheet1!FW112,Sheet1!GA112)</f>
        <v>10</v>
      </c>
      <c r="AT104" s="4">
        <f>SUM(Sheet1!FY112,Sheet1!FU112,Sheet1!FQ112,Sheet1!FM112,Sheet1!FI112,Sheet1!FE112)</f>
        <v>7</v>
      </c>
      <c r="AU104" s="4">
        <f t="shared" si="32"/>
        <v>131</v>
      </c>
      <c r="AV104" s="4">
        <f t="shared" si="33"/>
        <v>17</v>
      </c>
      <c r="AW104" s="4">
        <f>SUM(Sheet1!IN112:IS112,Sheet1!JG112:JL112)</f>
        <v>1</v>
      </c>
      <c r="AX104" s="4">
        <f>SUM(Sheet1!IU112,Sheet1!IW112,Sheet1!IY112,Sheet1!JA112,Sheet1!JC112,Sheet1!JE112,Sheet1!IM112,Sheet1!JF112,Sheet1!JN112,Sheet1!JP112,Sheet1!JR112,Sheet1!JT112,Sheet1!JV112,Sheet1!JX112)</f>
        <v>14</v>
      </c>
      <c r="AY104" s="4">
        <f>SUM(Sheet1!JW112,Sheet1!JU112,Sheet1!JS112,Sheet1!JQ112,Sheet1!JO112,Sheet1!JM112,Sheet1!JD112,Sheet1!JB112,Sheet1!IZ112,Sheet1!IX112,Sheet1!IV112,Sheet1!IT112)</f>
        <v>5</v>
      </c>
      <c r="AZ104" s="4">
        <f>SUM(Sheet1!IN112:IS112)</f>
        <v>0</v>
      </c>
      <c r="BA104" s="4">
        <f>SUM(Sheet1!IM112,Sheet1!IU112,Sheet1!IW112,Sheet1!IY112,Sheet1!JA112,Sheet1!JC112,Sheet1!JE112)</f>
        <v>3</v>
      </c>
      <c r="BB104" s="4">
        <f>SUM(Sheet1!IT112,Sheet1!IV112,Sheet1!IX112,Sheet1!IZ112,Sheet1!JB112,Sheet1!JD112)</f>
        <v>2</v>
      </c>
      <c r="BC104" s="4">
        <f t="shared" si="34"/>
        <v>20</v>
      </c>
      <c r="BD104" s="4">
        <f t="shared" si="35"/>
        <v>5</v>
      </c>
      <c r="BE104" s="4">
        <f>SUM(Sheet1!OV112,Sheet1!PH112)</f>
        <v>2</v>
      </c>
      <c r="BF104" s="4">
        <f>SUM(Sheet1!OW112:OX112,Sheet1!PI112:PJ112)</f>
        <v>1</v>
      </c>
      <c r="BG104" s="4">
        <f>SUM(Sheet1!OY112,Sheet1!PK112)</f>
        <v>1</v>
      </c>
      <c r="BH104" s="4">
        <f>SUM(Sheet1!PL112:PS112,Sheet1!PV112:PW112)</f>
        <v>38</v>
      </c>
      <c r="BI104" s="4">
        <f>SUM(Sheet1!PT112:PU112,Sheet1!OZ112:PG112)</f>
        <v>58</v>
      </c>
      <c r="BJ104" s="4">
        <f>SUM(Sheet1!OT112)</f>
        <v>13</v>
      </c>
      <c r="BK104" s="4">
        <f>SUM(Sheet1!OU112)</f>
        <v>0</v>
      </c>
      <c r="BL104" s="4">
        <f>SUM(Sheet1!PY112,Sheet1!QK112)</f>
        <v>23</v>
      </c>
      <c r="BM104" s="4">
        <f>SUM(Sheet1!PZ112:QA112,Sheet1!QL112:QM112)</f>
        <v>135</v>
      </c>
      <c r="BN104" s="4">
        <f>SUM(Sheet1!QB112,Sheet1!QN112)</f>
        <v>44</v>
      </c>
      <c r="BO104" s="4">
        <f>SUM(Sheet1!QO112:QV112,Sheet1!QY112:QZ112)</f>
        <v>846</v>
      </c>
      <c r="BP104" s="4">
        <f>SUM(Sheet1!QC112:QJ112,Sheet1!QW112:QX112)</f>
        <v>2845</v>
      </c>
      <c r="BQ104" s="4">
        <f>SUM(Sheet1!NT112)</f>
        <v>18</v>
      </c>
      <c r="BR104" s="4">
        <f>Sheet1!KR112</f>
        <v>32</v>
      </c>
      <c r="BS104" s="4">
        <f>Sheet1!KS112</f>
        <v>5</v>
      </c>
      <c r="BT104" s="4">
        <f>Sheet1!KU112</f>
        <v>2</v>
      </c>
      <c r="BU104" s="4">
        <f>Sheet1!KV112</f>
        <v>0</v>
      </c>
      <c r="BV104" s="4">
        <f>Sheet1!ZU112</f>
        <v>31</v>
      </c>
      <c r="BW104" s="4">
        <f>Sheet1!ZV112</f>
        <v>4</v>
      </c>
      <c r="BX104" s="4">
        <f>SUM(Sheet1!XI112:XJ112)</f>
        <v>105</v>
      </c>
      <c r="BY104" s="4">
        <f>SUM(Sheet1!YO112:YP112)</f>
        <v>33</v>
      </c>
      <c r="BZ104" s="70">
        <f>IFERROR(SUM(Sheet1!XM112:XN112)/SUM(Sheet1!YA112:YB112),"")</f>
        <v>0.61111111111111116</v>
      </c>
      <c r="CA104" s="70">
        <f>IFERROR(SUM(Sheet1!XO112:XP112,Sheet1!XQ112,Sheet1!XV112)/SUM(Sheet1!YC112:YD112,Sheet1!YE112,Sheet1!YJ112),"")</f>
        <v>0.53846153846153844</v>
      </c>
      <c r="CB104" s="70">
        <f>IFERROR(SUM(Sheet1!XR112:XU112,Sheet1!XW112:XZ112)/SUM(Sheet1!YF112:YI112,Sheet1!YK112:YN112),"")</f>
        <v>0.5393258426966292</v>
      </c>
      <c r="CC104" s="72">
        <f>SUM(Sheet1!YW112)</f>
        <v>58</v>
      </c>
      <c r="CD104" s="72">
        <f>Sheet1!YU112</f>
        <v>4</v>
      </c>
      <c r="CE104" s="72">
        <f>Sheet1!YV112</f>
        <v>193</v>
      </c>
      <c r="CF104" s="70">
        <f>IFERROR(Sheet1!YW112/Sheet1!ZB112,"")</f>
        <v>0.70731707317073167</v>
      </c>
      <c r="CG104" s="70">
        <f>IFERROR(Sheet1!YU112/Sheet1!YZ112,"")</f>
        <v>0.15384615384615385</v>
      </c>
      <c r="CH104" s="70">
        <f>IFERROR(Sheet1!YV112/Sheet1!ZA112,"")</f>
        <v>0.68439716312056742</v>
      </c>
      <c r="CI104" s="72">
        <f>Sheet1!ZC112</f>
        <v>2371</v>
      </c>
      <c r="CJ104" s="72">
        <f>Sheet1!ZD112</f>
        <v>431</v>
      </c>
      <c r="CK104" s="72">
        <f>Sheet1!ZE112</f>
        <v>396</v>
      </c>
      <c r="CL104" s="70">
        <f>IFERROR(Sheet1!ZK112/Sheet1!ZH112,"")</f>
        <v>0.7</v>
      </c>
      <c r="CM104" s="70">
        <f>IFERROR(Sheet1!ZJ112/Sheet1!ZG112,"")</f>
        <v>0.8</v>
      </c>
      <c r="CN104" s="70">
        <f>IFERROR((Sheet1!ZI112-Sheet1!ZK112)/(Sheet1!ZF112-Sheet1!ZH112),"")</f>
        <v>0.50549450549450547</v>
      </c>
      <c r="CO104" s="70">
        <f>IFERROR(Sheet1!ZQ112/Sheet1!ZN112,"")</f>
        <v>0.5</v>
      </c>
      <c r="CP104" s="70">
        <f>IFERROR(Sheet1!ZT112/Sheet1!ZN112,"")</f>
        <v>0</v>
      </c>
      <c r="CQ104" s="70">
        <f>IFERROR(Sheet1!ZP112/Sheet1!ZM112,"")</f>
        <v>0.44444444444444442</v>
      </c>
      <c r="CR104" s="70">
        <f>IFERROR(Sheet1!ZS112/Sheet1!ZM112,"")</f>
        <v>5.5555555555555552E-2</v>
      </c>
      <c r="CS104" s="70">
        <f>IFERROR((Sheet1!ZO112-Sheet1!ZQ112)/(Sheet1!ZL112-Sheet1!ZN112),"")</f>
        <v>0.39805825242718446</v>
      </c>
      <c r="CT104" s="70">
        <f>IFERROR((Sheet1!ZR112-Sheet1!ZT112)/(Sheet1!ZL112-Sheet1!ZN112),"")</f>
        <v>1.9417475728155338E-2</v>
      </c>
    </row>
    <row r="105" spans="1:98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Mocuba Sisal</v>
      </c>
      <c r="C105" s="4">
        <f>SUM(Sheet1!G113:R113)</f>
        <v>0</v>
      </c>
      <c r="D105" s="4">
        <f>SUM(Sheet1!U113:V113,Sheet1!Y113:Z113,Sheet1!AC113:AD113,Sheet1!AG113:AH113,Sheet1!AK113:AL113,Sheet1!AO113:AP113)</f>
        <v>0</v>
      </c>
      <c r="E105" s="4">
        <f>SUM(Sheet1!S113:T113,Sheet1!W113:X113,Sheet1!AA113:AB113,Sheet1!AE113:AF113,Sheet1!AI113:AJ113,Sheet1!AM113:AN113)</f>
        <v>0</v>
      </c>
      <c r="F105" s="4">
        <f>SUM(Sheet1!G113,Sheet1!I113,Sheet1!K113,Sheet1!M113,Sheet1!O113,Sheet1!Q113)</f>
        <v>0</v>
      </c>
      <c r="G105" s="4">
        <f>SUM(Sheet1!U113,Sheet1!Y113,Sheet1!AC113,Sheet1!AG113,Sheet1!AK113,Sheet1!AO113)</f>
        <v>0</v>
      </c>
      <c r="H105" s="4">
        <f>SUM(Sheet1!S113,Sheet1!W113,Sheet1!AA113,Sheet1!AE113,Sheet1!AI113,Sheet1!AM113)</f>
        <v>0</v>
      </c>
      <c r="I105" s="4">
        <f t="shared" si="24"/>
        <v>0</v>
      </c>
      <c r="J105" s="4">
        <f t="shared" si="25"/>
        <v>0</v>
      </c>
      <c r="K105" s="4">
        <f>SUM(Sheet1!AU113:AX113)</f>
        <v>0</v>
      </c>
      <c r="L105" s="4">
        <f>SUM(Sheet1!AU113,Sheet1!AW113)</f>
        <v>0</v>
      </c>
      <c r="M105" s="4">
        <f>SUM(Sheet1!LX113:MC113,Sheet1!MV113:NA113)</f>
        <v>0</v>
      </c>
      <c r="N105" s="4">
        <f>SUM(Sheet1!ME113,Sheet1!MG113,Sheet1!MI113,Sheet1!MK113,Sheet1!MM113,Sheet1!MO113,Sheet1!MQ113,Sheet1!MS113,Sheet1!MU113,Sheet1!NC113,Sheet1!NE113,Sheet1!NG113,Sheet1!NI113,Sheet1!NK113,Sheet1!NM113,Sheet1!NO113,Sheet1!NQ113,Sheet1!NS113)</f>
        <v>0</v>
      </c>
      <c r="O105" s="4">
        <f>SUM(Sheet1!MD113,Sheet1!MF113,Sheet1!MH113,Sheet1!MJ113,Sheet1!ML113,Sheet1!MN113,Sheet1!MP113,Sheet1!MR113,Sheet1!MT113,Sheet1!NB113,Sheet1!ND113,Sheet1!NF113,Sheet1!NH113,Sheet1!NJ113,Sheet1!NL113,Sheet1!NN113,Sheet1!NP113,Sheet1!NR113)</f>
        <v>0</v>
      </c>
      <c r="P105" s="4">
        <f>SUM(Sheet1!LX113:MC113)</f>
        <v>0</v>
      </c>
      <c r="Q105" s="4">
        <f>SUM(Sheet1!ME113,Sheet1!MG113,Sheet1!MI113,Sheet1!MK113,Sheet1!MM113,Sheet1!MO113,Sheet1!MQ113,Sheet1!MS113,Sheet1!MU113)</f>
        <v>0</v>
      </c>
      <c r="R105" s="4">
        <f>SUM(Sheet1!MD113,Sheet1!MF113,Sheet1!MH113,Sheet1!MJ113,Sheet1!ML113,Sheet1!MN113,Sheet1!MP113,Sheet1!MR113,Sheet1!MT113)</f>
        <v>0</v>
      </c>
      <c r="S105" s="4">
        <f t="shared" si="26"/>
        <v>0</v>
      </c>
      <c r="T105" s="4">
        <f t="shared" si="27"/>
        <v>0</v>
      </c>
      <c r="U105" s="4">
        <f>SUM(Sheet1!KA113:KB113,Sheet1!KD113:KE113,Sheet1!KG113:KH113,Sheet1!KJ113:KK113)</f>
        <v>43</v>
      </c>
      <c r="V105" s="4">
        <f>SUM(Sheet1!KA113,Sheet1!KD113,Sheet1!KG113,Sheet1!KJ113)</f>
        <v>4</v>
      </c>
      <c r="W105" s="4">
        <f>SUM(Sheet1!BC113:BT113)</f>
        <v>15</v>
      </c>
      <c r="X105" s="4">
        <f>SUM(Sheet1!BC113,Sheet1!BE113,Sheet1!BG113,Sheet1!BI113,Sheet1!BK113,Sheet1!BM113,Sheet1!BO113,Sheet1!BQ113,Sheet1!BS113)</f>
        <v>0</v>
      </c>
      <c r="Y105" s="4">
        <f>SUM(Sheet1!BU113:CF113)</f>
        <v>9</v>
      </c>
      <c r="Z105" s="4">
        <f>SUM(Sheet1!CI113:CJ113,Sheet1!CM113:CN113,Sheet1!CQ113:CR113,Sheet1!CU113:CV113,Sheet1!CY113:CZ113,Sheet1!DC113:DD113)</f>
        <v>27</v>
      </c>
      <c r="AA105" s="4">
        <f>SUM(Sheet1!CG113:CH113,Sheet1!CK113:CL113,Sheet1!CO113:CP113,Sheet1!CS113:CT113,Sheet1!CW113:CX113,Sheet1!DA113:DB113)</f>
        <v>59</v>
      </c>
      <c r="AB105" s="4">
        <f>SUM(Sheet1!BU113,Sheet1!BW113,Sheet1!BY113,Sheet1!CA113,Sheet1!CC113,Sheet1!CE113)</f>
        <v>0</v>
      </c>
      <c r="AC105" s="4">
        <f>SUM(Sheet1!CI113,Sheet1!CM113,Sheet1!CQ113,Sheet1!CU113,Sheet1!CY113,Sheet1!DC113)</f>
        <v>0</v>
      </c>
      <c r="AD105" s="4">
        <f>SUM(Sheet1!CG113,Sheet1!CK113,Sheet1!CO113,Sheet1!CS113,Sheet1!CW113,Sheet1!DA113)</f>
        <v>4</v>
      </c>
      <c r="AE105" s="4">
        <f t="shared" si="28"/>
        <v>95</v>
      </c>
      <c r="AF105" s="4">
        <f t="shared" si="29"/>
        <v>4</v>
      </c>
      <c r="AG105" s="4">
        <f>SUM(Sheet1!DI113:DT113)</f>
        <v>0</v>
      </c>
      <c r="AH105" s="4">
        <f>SUM(Sheet1!DG113:DH113,Sheet1!DW113:DX113,Sheet1!EA113:EB113,Sheet1!EE113:EF113,Sheet1!EI113:EJ113,Sheet1!EM113:EN113,Sheet1!EQ113:ER113)</f>
        <v>36</v>
      </c>
      <c r="AI105" s="4">
        <f>SUM(Sheet1!DU113:DV113,Sheet1!DY113:DZ113,Sheet1!EC113:ED113,Sheet1!EG113:EH113,Sheet1!EK113:EL113,Sheet1!EO113:EP113)</f>
        <v>212</v>
      </c>
      <c r="AJ105" s="4">
        <f>SUM(Sheet1!DI113,Sheet1!DK113,Sheet1!DM113,Sheet1!DO113,Sheet1!DQ113,Sheet1!DS113)</f>
        <v>0</v>
      </c>
      <c r="AK105" s="4">
        <f>SUM(Sheet1!DG113,Sheet1!DW113,Sheet1!EA113,Sheet1!EE113,Sheet1!EI113,Sheet1!EM113,Sheet1!EQ113)</f>
        <v>0</v>
      </c>
      <c r="AL105" s="4">
        <f>SUM(Sheet1!DU113,Sheet1!DY113,Sheet1!EC113,Sheet1!EG113,Sheet1!EK113,Sheet1!EO113)</f>
        <v>1</v>
      </c>
      <c r="AM105" s="4">
        <f t="shared" si="30"/>
        <v>248</v>
      </c>
      <c r="AN105" s="4">
        <f t="shared" si="31"/>
        <v>1</v>
      </c>
      <c r="AO105" s="4">
        <f>SUM(Sheet1!ES113:FD113)</f>
        <v>0</v>
      </c>
      <c r="AP105" s="4">
        <f>SUM(Sheet1!FG113:FH113,Sheet1!FK113:FL113,Sheet1!FO113:FP113,Sheet1!FS113:FT113,Sheet1!FW113:FX113,Sheet1!GA113:GB113)</f>
        <v>32</v>
      </c>
      <c r="AQ105" s="4">
        <f>SUM(Sheet1!FE113:FF113,Sheet1!FI113:FJ113,Sheet1!FM113:FN113,Sheet1!FQ113:FR113,Sheet1!FU113:FV113,Sheet1!FY113:FZ113)</f>
        <v>27</v>
      </c>
      <c r="AR105" s="4">
        <f>SUM(Sheet1!ES113,Sheet1!EU113,Sheet1!EW113,Sheet1!EY113,Sheet1!FA113,Sheet1!FC113)</f>
        <v>0</v>
      </c>
      <c r="AS105" s="4">
        <f>SUM(Sheet1!FG113,Sheet1!FK113,Sheet1!FO113,Sheet1!FS113,Sheet1!FW113,Sheet1!GA113)</f>
        <v>1</v>
      </c>
      <c r="AT105" s="4">
        <f>SUM(Sheet1!FY113,Sheet1!FU113,Sheet1!FQ113,Sheet1!FM113,Sheet1!FI113,Sheet1!FE113)</f>
        <v>1</v>
      </c>
      <c r="AU105" s="4">
        <f t="shared" si="32"/>
        <v>59</v>
      </c>
      <c r="AV105" s="4">
        <f t="shared" si="33"/>
        <v>2</v>
      </c>
      <c r="AW105" s="4">
        <f>SUM(Sheet1!IN113:IS113,Sheet1!JG113:JL113)</f>
        <v>0</v>
      </c>
      <c r="AX105" s="4">
        <f>SUM(Sheet1!IU113,Sheet1!IW113,Sheet1!IY113,Sheet1!JA113,Sheet1!JC113,Sheet1!JE113,Sheet1!IM113,Sheet1!JF113,Sheet1!JN113,Sheet1!JP113,Sheet1!JR113,Sheet1!JT113,Sheet1!JV113,Sheet1!JX113)</f>
        <v>3</v>
      </c>
      <c r="AY105" s="4">
        <f>SUM(Sheet1!JW113,Sheet1!JU113,Sheet1!JS113,Sheet1!JQ113,Sheet1!JO113,Sheet1!JM113,Sheet1!JD113,Sheet1!JB113,Sheet1!IZ113,Sheet1!IX113,Sheet1!IV113,Sheet1!IT113)</f>
        <v>0</v>
      </c>
      <c r="AZ105" s="4">
        <f>SUM(Sheet1!IN113:IS113)</f>
        <v>0</v>
      </c>
      <c r="BA105" s="4">
        <f>SUM(Sheet1!IM113,Sheet1!IU113,Sheet1!IW113,Sheet1!IY113,Sheet1!JA113,Sheet1!JC113,Sheet1!JE113)</f>
        <v>2</v>
      </c>
      <c r="BB105" s="4">
        <f>SUM(Sheet1!IT113,Sheet1!IV113,Sheet1!IX113,Sheet1!IZ113,Sheet1!JB113,Sheet1!JD113)</f>
        <v>0</v>
      </c>
      <c r="BC105" s="4">
        <f t="shared" si="34"/>
        <v>3</v>
      </c>
      <c r="BD105" s="4">
        <f t="shared" si="35"/>
        <v>2</v>
      </c>
      <c r="BE105" s="4">
        <f>SUM(Sheet1!OV113,Sheet1!PH113)</f>
        <v>0</v>
      </c>
      <c r="BF105" s="4">
        <f>SUM(Sheet1!OW113:OX113,Sheet1!PI113:PJ113)</f>
        <v>0</v>
      </c>
      <c r="BG105" s="4">
        <f>SUM(Sheet1!OY113,Sheet1!PK113)</f>
        <v>0</v>
      </c>
      <c r="BH105" s="4">
        <f>SUM(Sheet1!PL113:PS113,Sheet1!PV113:PW113)</f>
        <v>2</v>
      </c>
      <c r="BI105" s="4">
        <f>SUM(Sheet1!PT113:PU113,Sheet1!OZ113:PG113)</f>
        <v>8</v>
      </c>
      <c r="BJ105" s="4">
        <f>SUM(Sheet1!OT113)</f>
        <v>0</v>
      </c>
      <c r="BK105" s="4">
        <f>SUM(Sheet1!OU113)</f>
        <v>0</v>
      </c>
      <c r="BL105" s="4">
        <f>SUM(Sheet1!PY113,Sheet1!QK113)</f>
        <v>0</v>
      </c>
      <c r="BM105" s="4">
        <f>SUM(Sheet1!PZ113:QA113,Sheet1!QL113:QM113)</f>
        <v>0</v>
      </c>
      <c r="BN105" s="4">
        <f>SUM(Sheet1!QB113,Sheet1!QN113)</f>
        <v>0</v>
      </c>
      <c r="BO105" s="4">
        <f>SUM(Sheet1!QO113:QV113,Sheet1!QY113:QZ113)</f>
        <v>63</v>
      </c>
      <c r="BP105" s="4">
        <f>SUM(Sheet1!QC113:QJ113,Sheet1!QW113:QX113)</f>
        <v>147</v>
      </c>
      <c r="BQ105" s="4">
        <f>SUM(Sheet1!NT113)</f>
        <v>0</v>
      </c>
      <c r="BR105" s="4">
        <f>Sheet1!KR113</f>
        <v>1</v>
      </c>
      <c r="BS105" s="4">
        <f>Sheet1!KS113</f>
        <v>2</v>
      </c>
      <c r="BT105" s="4">
        <f>Sheet1!KU113</f>
        <v>0</v>
      </c>
      <c r="BU105" s="4">
        <f>Sheet1!KV113</f>
        <v>0</v>
      </c>
      <c r="BV105" s="4">
        <f>Sheet1!ZU113</f>
        <v>0</v>
      </c>
      <c r="BW105" s="4">
        <f>Sheet1!ZV113</f>
        <v>0</v>
      </c>
      <c r="BX105" s="4">
        <f>SUM(Sheet1!XI113:XJ113)</f>
        <v>10</v>
      </c>
      <c r="BY105" s="4">
        <f>SUM(Sheet1!YO113:YP113)</f>
        <v>0</v>
      </c>
      <c r="BZ105" s="70" t="str">
        <f>IFERROR(SUM(Sheet1!XM113:XN113)/SUM(Sheet1!YA113:YB113),"")</f>
        <v/>
      </c>
      <c r="CA105" s="70" t="str">
        <f>IFERROR(SUM(Sheet1!XO113:XP113,Sheet1!XQ113,Sheet1!XV113)/SUM(Sheet1!YC113:YD113,Sheet1!YE113,Sheet1!YJ113),"")</f>
        <v/>
      </c>
      <c r="CB105" s="70" t="str">
        <f>IFERROR(SUM(Sheet1!XR113:XU113,Sheet1!XW113:XZ113)/SUM(Sheet1!YF113:YI113,Sheet1!YK113:YN113),"")</f>
        <v/>
      </c>
      <c r="CC105" s="72">
        <f>SUM(Sheet1!YW113)</f>
        <v>0</v>
      </c>
      <c r="CD105" s="72">
        <f>Sheet1!YU113</f>
        <v>0</v>
      </c>
      <c r="CE105" s="72">
        <f>Sheet1!YV113</f>
        <v>0</v>
      </c>
      <c r="CF105" s="70" t="str">
        <f>IFERROR(Sheet1!YW113/Sheet1!ZB113,"")</f>
        <v/>
      </c>
      <c r="CG105" s="70" t="str">
        <f>IFERROR(Sheet1!YU113/Sheet1!YZ113,"")</f>
        <v/>
      </c>
      <c r="CH105" s="70" t="str">
        <f>IFERROR(Sheet1!YV113/Sheet1!ZA113,"")</f>
        <v/>
      </c>
      <c r="CI105" s="72">
        <f>Sheet1!ZC113</f>
        <v>0</v>
      </c>
      <c r="CJ105" s="72">
        <f>Sheet1!ZD113</f>
        <v>0</v>
      </c>
      <c r="CK105" s="72">
        <f>Sheet1!ZE113</f>
        <v>0</v>
      </c>
      <c r="CL105" s="70" t="str">
        <f>IFERROR(Sheet1!ZK113/Sheet1!ZH113,"")</f>
        <v/>
      </c>
      <c r="CM105" s="70" t="str">
        <f>IFERROR(Sheet1!ZJ113/Sheet1!ZG113,"")</f>
        <v/>
      </c>
      <c r="CN105" s="70" t="str">
        <f>IFERROR((Sheet1!ZI113-Sheet1!ZK113)/(Sheet1!ZF113-Sheet1!ZH113),"")</f>
        <v/>
      </c>
      <c r="CO105" s="70" t="str">
        <f>IFERROR(Sheet1!ZQ113/Sheet1!ZN113,"")</f>
        <v/>
      </c>
      <c r="CP105" s="70" t="str">
        <f>IFERROR(Sheet1!ZT113/Sheet1!ZN113,"")</f>
        <v/>
      </c>
      <c r="CQ105" s="70" t="str">
        <f>IFERROR(Sheet1!ZP113/Sheet1!ZM113,"")</f>
        <v/>
      </c>
      <c r="CR105" s="70" t="str">
        <f>IFERROR(Sheet1!ZS113/Sheet1!ZM113,"")</f>
        <v/>
      </c>
      <c r="CS105" s="70" t="str">
        <f>IFERROR((Sheet1!ZO113-Sheet1!ZQ113)/(Sheet1!ZL113-Sheet1!ZN113),"")</f>
        <v/>
      </c>
      <c r="CT105" s="70" t="str">
        <f>IFERROR((Sheet1!ZR113-Sheet1!ZT113)/(Sheet1!ZL113-Sheet1!ZN113),"")</f>
        <v/>
      </c>
    </row>
    <row r="106" spans="1:98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Muanaco</v>
      </c>
      <c r="C106" s="4">
        <f>SUM(Sheet1!G114:R114)</f>
        <v>0</v>
      </c>
      <c r="D106" s="4">
        <f>SUM(Sheet1!U114:V114,Sheet1!Y114:Z114,Sheet1!AC114:AD114,Sheet1!AG114:AH114,Sheet1!AK114:AL114,Sheet1!AO114:AP114)</f>
        <v>0</v>
      </c>
      <c r="E106" s="4">
        <f>SUM(Sheet1!S114:T114,Sheet1!W114:X114,Sheet1!AA114:AB114,Sheet1!AE114:AF114,Sheet1!AI114:AJ114,Sheet1!AM114:AN114)</f>
        <v>0</v>
      </c>
      <c r="F106" s="4">
        <f>SUM(Sheet1!G114,Sheet1!I114,Sheet1!K114,Sheet1!M114,Sheet1!O114,Sheet1!Q114)</f>
        <v>0</v>
      </c>
      <c r="G106" s="4">
        <f>SUM(Sheet1!U114,Sheet1!Y114,Sheet1!AC114,Sheet1!AG114,Sheet1!AK114,Sheet1!AO114)</f>
        <v>0</v>
      </c>
      <c r="H106" s="4">
        <f>SUM(Sheet1!S114,Sheet1!W114,Sheet1!AA114,Sheet1!AE114,Sheet1!AI114,Sheet1!AM114)</f>
        <v>0</v>
      </c>
      <c r="I106" s="4">
        <f t="shared" si="24"/>
        <v>0</v>
      </c>
      <c r="J106" s="4">
        <f t="shared" si="25"/>
        <v>0</v>
      </c>
      <c r="K106" s="4">
        <f>SUM(Sheet1!AU114:AX114)</f>
        <v>16</v>
      </c>
      <c r="L106" s="4">
        <f>SUM(Sheet1!AU114,Sheet1!AW114)</f>
        <v>0</v>
      </c>
      <c r="M106" s="4">
        <f>SUM(Sheet1!LX114:MC114,Sheet1!MV114:NA114)</f>
        <v>0</v>
      </c>
      <c r="N106" s="4">
        <f>SUM(Sheet1!ME114,Sheet1!MG114,Sheet1!MI114,Sheet1!MK114,Sheet1!MM114,Sheet1!MO114,Sheet1!MQ114,Sheet1!MS114,Sheet1!MU114,Sheet1!NC114,Sheet1!NE114,Sheet1!NG114,Sheet1!NI114,Sheet1!NK114,Sheet1!NM114,Sheet1!NO114,Sheet1!NQ114,Sheet1!NS114)</f>
        <v>0</v>
      </c>
      <c r="O106" s="4">
        <f>SUM(Sheet1!MD114,Sheet1!MF114,Sheet1!MH114,Sheet1!MJ114,Sheet1!ML114,Sheet1!MN114,Sheet1!MP114,Sheet1!MR114,Sheet1!MT114,Sheet1!NB114,Sheet1!ND114,Sheet1!NF114,Sheet1!NH114,Sheet1!NJ114,Sheet1!NL114,Sheet1!NN114,Sheet1!NP114,Sheet1!NR114)</f>
        <v>0</v>
      </c>
      <c r="P106" s="4">
        <f>SUM(Sheet1!LX114:MC114)</f>
        <v>0</v>
      </c>
      <c r="Q106" s="4">
        <f>SUM(Sheet1!ME114,Sheet1!MG114,Sheet1!MI114,Sheet1!MK114,Sheet1!MM114,Sheet1!MO114,Sheet1!MQ114,Sheet1!MS114,Sheet1!MU114)</f>
        <v>0</v>
      </c>
      <c r="R106" s="4">
        <f>SUM(Sheet1!MD114,Sheet1!MF114,Sheet1!MH114,Sheet1!MJ114,Sheet1!ML114,Sheet1!MN114,Sheet1!MP114,Sheet1!MR114,Sheet1!MT114)</f>
        <v>0</v>
      </c>
      <c r="S106" s="4">
        <f t="shared" si="26"/>
        <v>0</v>
      </c>
      <c r="T106" s="4">
        <f t="shared" si="27"/>
        <v>0</v>
      </c>
      <c r="U106" s="4">
        <f>SUM(Sheet1!KA114:KB114,Sheet1!KD114:KE114,Sheet1!KG114:KH114,Sheet1!KJ114:KK114)</f>
        <v>51</v>
      </c>
      <c r="V106" s="4">
        <f>SUM(Sheet1!KA114,Sheet1!KD114,Sheet1!KG114,Sheet1!KJ114)</f>
        <v>7</v>
      </c>
      <c r="W106" s="4">
        <f>SUM(Sheet1!BC114:BT114)</f>
        <v>7</v>
      </c>
      <c r="X106" s="4">
        <f>SUM(Sheet1!BC114,Sheet1!BE114,Sheet1!BG114,Sheet1!BI114,Sheet1!BK114,Sheet1!BM114,Sheet1!BO114,Sheet1!BQ114,Sheet1!BS114)</f>
        <v>0</v>
      </c>
      <c r="Y106" s="4">
        <f>SUM(Sheet1!BU114:CF114)</f>
        <v>22</v>
      </c>
      <c r="Z106" s="4">
        <f>SUM(Sheet1!CI114:CJ114,Sheet1!CM114:CN114,Sheet1!CQ114:CR114,Sheet1!CU114:CV114,Sheet1!CY114:CZ114,Sheet1!DC114:DD114)</f>
        <v>93</v>
      </c>
      <c r="AA106" s="4">
        <f>SUM(Sheet1!CG114:CH114,Sheet1!CK114:CL114,Sheet1!CO114:CP114,Sheet1!CS114:CT114,Sheet1!CW114:CX114,Sheet1!DA114:DB114)</f>
        <v>176</v>
      </c>
      <c r="AB106" s="4">
        <f>SUM(Sheet1!BU114,Sheet1!BW114,Sheet1!BY114,Sheet1!CA114,Sheet1!CC114,Sheet1!CE114)</f>
        <v>0</v>
      </c>
      <c r="AC106" s="4">
        <f>SUM(Sheet1!CI114,Sheet1!CM114,Sheet1!CQ114,Sheet1!CU114,Sheet1!CY114,Sheet1!DC114)</f>
        <v>8</v>
      </c>
      <c r="AD106" s="4">
        <f>SUM(Sheet1!CG114,Sheet1!CK114,Sheet1!CO114,Sheet1!CS114,Sheet1!CW114,Sheet1!DA114)</f>
        <v>11</v>
      </c>
      <c r="AE106" s="4">
        <f t="shared" si="28"/>
        <v>291</v>
      </c>
      <c r="AF106" s="4">
        <f t="shared" si="29"/>
        <v>19</v>
      </c>
      <c r="AG106" s="4">
        <f>SUM(Sheet1!DI114:DT114)</f>
        <v>2</v>
      </c>
      <c r="AH106" s="4">
        <f>SUM(Sheet1!DG114:DH114,Sheet1!DW114:DX114,Sheet1!EA114:EB114,Sheet1!EE114:EF114,Sheet1!EI114:EJ114,Sheet1!EM114:EN114,Sheet1!EQ114:ER114)</f>
        <v>40</v>
      </c>
      <c r="AI106" s="4">
        <f>SUM(Sheet1!DU114:DV114,Sheet1!DY114:DZ114,Sheet1!EC114:ED114,Sheet1!EG114:EH114,Sheet1!EK114:EL114,Sheet1!EO114:EP114)</f>
        <v>98</v>
      </c>
      <c r="AJ106" s="4">
        <f>SUM(Sheet1!DI114,Sheet1!DK114,Sheet1!DM114,Sheet1!DO114,Sheet1!DQ114,Sheet1!DS114)</f>
        <v>0</v>
      </c>
      <c r="AK106" s="4">
        <f>SUM(Sheet1!DG114,Sheet1!DW114,Sheet1!EA114,Sheet1!EE114,Sheet1!EI114,Sheet1!EM114,Sheet1!EQ114)</f>
        <v>2</v>
      </c>
      <c r="AL106" s="4">
        <f>SUM(Sheet1!DU114,Sheet1!DY114,Sheet1!EC114,Sheet1!EG114,Sheet1!EK114,Sheet1!EO114)</f>
        <v>2</v>
      </c>
      <c r="AM106" s="4">
        <f t="shared" si="30"/>
        <v>140</v>
      </c>
      <c r="AN106" s="4">
        <f t="shared" si="31"/>
        <v>4</v>
      </c>
      <c r="AO106" s="4">
        <f>SUM(Sheet1!ES114:FD114)</f>
        <v>5</v>
      </c>
      <c r="AP106" s="4">
        <f>SUM(Sheet1!FG114:FH114,Sheet1!FK114:FL114,Sheet1!FO114:FP114,Sheet1!FS114:FT114,Sheet1!FW114:FX114,Sheet1!GA114:GB114)</f>
        <v>17</v>
      </c>
      <c r="AQ106" s="4">
        <f>SUM(Sheet1!FE114:FF114,Sheet1!FI114:FJ114,Sheet1!FM114:FN114,Sheet1!FQ114:FR114,Sheet1!FU114:FV114,Sheet1!FY114:FZ114)</f>
        <v>16</v>
      </c>
      <c r="AR106" s="4">
        <f>SUM(Sheet1!ES114,Sheet1!EU114,Sheet1!EW114,Sheet1!EY114,Sheet1!FA114,Sheet1!FC114)</f>
        <v>0</v>
      </c>
      <c r="AS106" s="4">
        <f>SUM(Sheet1!FG114,Sheet1!FK114,Sheet1!FO114,Sheet1!FS114,Sheet1!FW114,Sheet1!GA114)</f>
        <v>4</v>
      </c>
      <c r="AT106" s="4">
        <f>SUM(Sheet1!FY114,Sheet1!FU114,Sheet1!FQ114,Sheet1!FM114,Sheet1!FI114,Sheet1!FE114)</f>
        <v>5</v>
      </c>
      <c r="AU106" s="4">
        <f t="shared" si="32"/>
        <v>38</v>
      </c>
      <c r="AV106" s="4">
        <f t="shared" si="33"/>
        <v>9</v>
      </c>
      <c r="AW106" s="4">
        <f>SUM(Sheet1!IN114:IS114,Sheet1!JG114:JL114)</f>
        <v>0</v>
      </c>
      <c r="AX106" s="4">
        <f>SUM(Sheet1!IU114,Sheet1!IW114,Sheet1!IY114,Sheet1!JA114,Sheet1!JC114,Sheet1!JE114,Sheet1!IM114,Sheet1!JF114,Sheet1!JN114,Sheet1!JP114,Sheet1!JR114,Sheet1!JT114,Sheet1!JV114,Sheet1!JX114)</f>
        <v>2</v>
      </c>
      <c r="AY106" s="4">
        <f>SUM(Sheet1!JW114,Sheet1!JU114,Sheet1!JS114,Sheet1!JQ114,Sheet1!JO114,Sheet1!JM114,Sheet1!JD114,Sheet1!JB114,Sheet1!IZ114,Sheet1!IX114,Sheet1!IV114,Sheet1!IT114)</f>
        <v>0</v>
      </c>
      <c r="AZ106" s="4">
        <f>SUM(Sheet1!IN114:IS114)</f>
        <v>0</v>
      </c>
      <c r="BA106" s="4">
        <f>SUM(Sheet1!IM114,Sheet1!IU114,Sheet1!IW114,Sheet1!IY114,Sheet1!JA114,Sheet1!JC114,Sheet1!JE114)</f>
        <v>1</v>
      </c>
      <c r="BB106" s="4">
        <f>SUM(Sheet1!IT114,Sheet1!IV114,Sheet1!IX114,Sheet1!IZ114,Sheet1!JB114,Sheet1!JD114)</f>
        <v>0</v>
      </c>
      <c r="BC106" s="4">
        <f t="shared" si="34"/>
        <v>2</v>
      </c>
      <c r="BD106" s="4">
        <f t="shared" si="35"/>
        <v>1</v>
      </c>
      <c r="BE106" s="4">
        <f>SUM(Sheet1!OV114,Sheet1!PH114)</f>
        <v>0</v>
      </c>
      <c r="BF106" s="4">
        <f>SUM(Sheet1!OW114:OX114,Sheet1!PI114:PJ114)</f>
        <v>1</v>
      </c>
      <c r="BG106" s="4">
        <f>SUM(Sheet1!OY114,Sheet1!PK114)</f>
        <v>1</v>
      </c>
      <c r="BH106" s="4">
        <f>SUM(Sheet1!PL114:PS114,Sheet1!PV114:PW114)</f>
        <v>10</v>
      </c>
      <c r="BI106" s="4">
        <f>SUM(Sheet1!PT114:PU114,Sheet1!OZ114:PG114)</f>
        <v>26</v>
      </c>
      <c r="BJ106" s="4">
        <f>SUM(Sheet1!OT114)</f>
        <v>7</v>
      </c>
      <c r="BK106" s="4">
        <f>SUM(Sheet1!OU114)</f>
        <v>0</v>
      </c>
      <c r="BL106" s="4">
        <f>SUM(Sheet1!PY114,Sheet1!QK114)</f>
        <v>1</v>
      </c>
      <c r="BM106" s="4">
        <f>SUM(Sheet1!PZ114:QA114,Sheet1!QL114:QM114)</f>
        <v>48</v>
      </c>
      <c r="BN106" s="4">
        <f>SUM(Sheet1!QB114,Sheet1!QN114)</f>
        <v>16</v>
      </c>
      <c r="BO106" s="4">
        <f>SUM(Sheet1!QO114:QV114,Sheet1!QY114:QZ114)</f>
        <v>310</v>
      </c>
      <c r="BP106" s="4">
        <f>SUM(Sheet1!QC114:QJ114,Sheet1!QW114:QX114)</f>
        <v>678</v>
      </c>
      <c r="BQ106" s="4">
        <f>SUM(Sheet1!NT114)</f>
        <v>2</v>
      </c>
      <c r="BR106" s="4">
        <f>Sheet1!KR114</f>
        <v>6</v>
      </c>
      <c r="BS106" s="4">
        <f>Sheet1!KS114</f>
        <v>1</v>
      </c>
      <c r="BT106" s="4">
        <f>Sheet1!KU114</f>
        <v>0</v>
      </c>
      <c r="BU106" s="4">
        <f>Sheet1!KV114</f>
        <v>0</v>
      </c>
      <c r="BV106" s="4">
        <f>Sheet1!ZU114</f>
        <v>6</v>
      </c>
      <c r="BW106" s="4">
        <f>Sheet1!ZV114</f>
        <v>0</v>
      </c>
      <c r="BX106" s="4">
        <f>SUM(Sheet1!XI114:XJ114)</f>
        <v>38</v>
      </c>
      <c r="BY106" s="4">
        <f>SUM(Sheet1!YO114:YP114)</f>
        <v>12</v>
      </c>
      <c r="BZ106" s="70">
        <f>IFERROR(SUM(Sheet1!XM114:XN114)/SUM(Sheet1!YA114:YB114),"")</f>
        <v>0.83333333333333337</v>
      </c>
      <c r="CA106" s="70">
        <f>IFERROR(SUM(Sheet1!XO114:XP114,Sheet1!XQ114,Sheet1!XV114)/SUM(Sheet1!YC114:YD114,Sheet1!YE114,Sheet1!YJ114),"")</f>
        <v>1</v>
      </c>
      <c r="CB106" s="70">
        <f>IFERROR(SUM(Sheet1!XR114:XU114,Sheet1!XW114:XZ114)/SUM(Sheet1!YF114:YI114,Sheet1!YK114:YN114),"")</f>
        <v>0.625</v>
      </c>
      <c r="CC106" s="72">
        <f>SUM(Sheet1!YW114)</f>
        <v>8</v>
      </c>
      <c r="CD106" s="72">
        <f>Sheet1!YU114</f>
        <v>1</v>
      </c>
      <c r="CE106" s="72">
        <f>Sheet1!YV114</f>
        <v>46</v>
      </c>
      <c r="CF106" s="70">
        <f>IFERROR(Sheet1!YW114/Sheet1!ZB114,"")</f>
        <v>0.34782608695652173</v>
      </c>
      <c r="CG106" s="70">
        <f>IFERROR(Sheet1!YU114/Sheet1!YZ114,"")</f>
        <v>5.8823529411764705E-2</v>
      </c>
      <c r="CH106" s="70">
        <f>IFERROR(Sheet1!YV114/Sheet1!ZA114,"")</f>
        <v>0.42990654205607476</v>
      </c>
      <c r="CI106" s="72">
        <f>Sheet1!ZC114</f>
        <v>669</v>
      </c>
      <c r="CJ106" s="72">
        <f>Sheet1!ZD114</f>
        <v>212</v>
      </c>
      <c r="CK106" s="72">
        <f>Sheet1!ZE114</f>
        <v>81</v>
      </c>
      <c r="CL106" s="70" t="str">
        <f>IFERROR(Sheet1!ZK114/Sheet1!ZH114,"")</f>
        <v/>
      </c>
      <c r="CM106" s="70">
        <f>IFERROR(Sheet1!ZJ114/Sheet1!ZG114,"")</f>
        <v>0.66666666666666663</v>
      </c>
      <c r="CN106" s="70">
        <f>IFERROR((Sheet1!ZI114-Sheet1!ZK114)/(Sheet1!ZF114-Sheet1!ZH114),"")</f>
        <v>0.4838709677419355</v>
      </c>
      <c r="CO106" s="70">
        <f>IFERROR(Sheet1!ZQ114/Sheet1!ZN114,"")</f>
        <v>1</v>
      </c>
      <c r="CP106" s="70">
        <f>IFERROR(Sheet1!ZT114/Sheet1!ZN114,"")</f>
        <v>0</v>
      </c>
      <c r="CQ106" s="70">
        <f>IFERROR(Sheet1!ZP114/Sheet1!ZM114,"")</f>
        <v>0.25</v>
      </c>
      <c r="CR106" s="70">
        <f>IFERROR(Sheet1!ZS114/Sheet1!ZM114,"")</f>
        <v>0</v>
      </c>
      <c r="CS106" s="70">
        <f>IFERROR((Sheet1!ZO114-Sheet1!ZQ114)/(Sheet1!ZL114-Sheet1!ZN114),"")</f>
        <v>0.48571428571428571</v>
      </c>
      <c r="CT106" s="70">
        <f>IFERROR((Sheet1!ZR114-Sheet1!ZT114)/(Sheet1!ZL114-Sheet1!ZN114),"")</f>
        <v>8.5714285714285715E-2</v>
      </c>
    </row>
    <row r="107" spans="1:98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Mugeba</v>
      </c>
      <c r="C107" s="4">
        <f>SUM(Sheet1!G115:R115)</f>
        <v>0</v>
      </c>
      <c r="D107" s="4">
        <f>SUM(Sheet1!U115:V115,Sheet1!Y115:Z115,Sheet1!AC115:AD115,Sheet1!AG115:AH115,Sheet1!AK115:AL115,Sheet1!AO115:AP115)</f>
        <v>0</v>
      </c>
      <c r="E107" s="4">
        <f>SUM(Sheet1!S115:T115,Sheet1!W115:X115,Sheet1!AA115:AB115,Sheet1!AE115:AF115,Sheet1!AI115:AJ115,Sheet1!AM115:AN115)</f>
        <v>1</v>
      </c>
      <c r="F107" s="4">
        <f>SUM(Sheet1!G115,Sheet1!I115,Sheet1!K115,Sheet1!M115,Sheet1!O115,Sheet1!Q115)</f>
        <v>0</v>
      </c>
      <c r="G107" s="4">
        <f>SUM(Sheet1!U115,Sheet1!Y115,Sheet1!AC115,Sheet1!AG115,Sheet1!AK115,Sheet1!AO115)</f>
        <v>0</v>
      </c>
      <c r="H107" s="4">
        <f>SUM(Sheet1!S115,Sheet1!W115,Sheet1!AA115,Sheet1!AE115,Sheet1!AI115,Sheet1!AM115)</f>
        <v>0</v>
      </c>
      <c r="I107" s="4">
        <f t="shared" si="24"/>
        <v>1</v>
      </c>
      <c r="J107" s="4">
        <f t="shared" si="25"/>
        <v>0</v>
      </c>
      <c r="K107" s="4">
        <f>SUM(Sheet1!AU115:AX115)</f>
        <v>50</v>
      </c>
      <c r="L107" s="4">
        <f>SUM(Sheet1!AU115,Sheet1!AW115)</f>
        <v>1</v>
      </c>
      <c r="M107" s="4">
        <f>SUM(Sheet1!LX115:MC115,Sheet1!MV115:NA115)</f>
        <v>0</v>
      </c>
      <c r="N107" s="4">
        <f>SUM(Sheet1!ME115,Sheet1!MG115,Sheet1!MI115,Sheet1!MK115,Sheet1!MM115,Sheet1!MO115,Sheet1!MQ115,Sheet1!MS115,Sheet1!MU115,Sheet1!NC115,Sheet1!NE115,Sheet1!NG115,Sheet1!NI115,Sheet1!NK115,Sheet1!NM115,Sheet1!NO115,Sheet1!NQ115,Sheet1!NS115)</f>
        <v>0</v>
      </c>
      <c r="O107" s="4">
        <f>SUM(Sheet1!MD115,Sheet1!MF115,Sheet1!MH115,Sheet1!MJ115,Sheet1!ML115,Sheet1!MN115,Sheet1!MP115,Sheet1!MR115,Sheet1!MT115,Sheet1!NB115,Sheet1!ND115,Sheet1!NF115,Sheet1!NH115,Sheet1!NJ115,Sheet1!NL115,Sheet1!NN115,Sheet1!NP115,Sheet1!NR115)</f>
        <v>0</v>
      </c>
      <c r="P107" s="4">
        <f>SUM(Sheet1!LX115:MC115)</f>
        <v>0</v>
      </c>
      <c r="Q107" s="4">
        <f>SUM(Sheet1!ME115,Sheet1!MG115,Sheet1!MI115,Sheet1!MK115,Sheet1!MM115,Sheet1!MO115,Sheet1!MQ115,Sheet1!MS115,Sheet1!MU115)</f>
        <v>0</v>
      </c>
      <c r="R107" s="4">
        <f>SUM(Sheet1!MD115,Sheet1!MF115,Sheet1!MH115,Sheet1!MJ115,Sheet1!ML115,Sheet1!MN115,Sheet1!MP115,Sheet1!MR115,Sheet1!MT115)</f>
        <v>0</v>
      </c>
      <c r="S107" s="4">
        <f t="shared" si="26"/>
        <v>0</v>
      </c>
      <c r="T107" s="4">
        <f t="shared" si="27"/>
        <v>0</v>
      </c>
      <c r="U107" s="4">
        <f>SUM(Sheet1!KA115:KB115,Sheet1!KD115:KE115,Sheet1!KG115:KH115,Sheet1!KJ115:KK115)</f>
        <v>325</v>
      </c>
      <c r="V107" s="4">
        <f>SUM(Sheet1!KA115,Sheet1!KD115,Sheet1!KG115,Sheet1!KJ115)</f>
        <v>11</v>
      </c>
      <c r="W107" s="4">
        <f>SUM(Sheet1!BC115:BT115)</f>
        <v>0</v>
      </c>
      <c r="X107" s="4">
        <f>SUM(Sheet1!BC115,Sheet1!BE115,Sheet1!BG115,Sheet1!BI115,Sheet1!BK115,Sheet1!BM115,Sheet1!BO115,Sheet1!BQ115,Sheet1!BS115)</f>
        <v>0</v>
      </c>
      <c r="Y107" s="4">
        <f>SUM(Sheet1!BU115:CF115)</f>
        <v>46</v>
      </c>
      <c r="Z107" s="4">
        <f>SUM(Sheet1!CI115:CJ115,Sheet1!CM115:CN115,Sheet1!CQ115:CR115,Sheet1!CU115:CV115,Sheet1!CY115:CZ115,Sheet1!DC115:DD115)</f>
        <v>167</v>
      </c>
      <c r="AA107" s="4">
        <f>SUM(Sheet1!CG115:CH115,Sheet1!CK115:CL115,Sheet1!CO115:CP115,Sheet1!CS115:CT115,Sheet1!CW115:CX115,Sheet1!DA115:DB115)</f>
        <v>314</v>
      </c>
      <c r="AB107" s="4">
        <f>SUM(Sheet1!BU115,Sheet1!BW115,Sheet1!BY115,Sheet1!CA115,Sheet1!CC115,Sheet1!CE115)</f>
        <v>1</v>
      </c>
      <c r="AC107" s="4">
        <f>SUM(Sheet1!CI115,Sheet1!CM115,Sheet1!CQ115,Sheet1!CU115,Sheet1!CY115,Sheet1!DC115)</f>
        <v>10</v>
      </c>
      <c r="AD107" s="4">
        <f>SUM(Sheet1!CG115,Sheet1!CK115,Sheet1!CO115,Sheet1!CS115,Sheet1!CW115,Sheet1!DA115)</f>
        <v>17</v>
      </c>
      <c r="AE107" s="4">
        <f t="shared" si="28"/>
        <v>527</v>
      </c>
      <c r="AF107" s="4">
        <f t="shared" si="29"/>
        <v>28</v>
      </c>
      <c r="AG107" s="4">
        <f>SUM(Sheet1!DI115:DT115)</f>
        <v>0</v>
      </c>
      <c r="AH107" s="4">
        <f>SUM(Sheet1!DG115:DH115,Sheet1!DW115:DX115,Sheet1!EA115:EB115,Sheet1!EE115:EF115,Sheet1!EI115:EJ115,Sheet1!EM115:EN115,Sheet1!EQ115:ER115)</f>
        <v>250</v>
      </c>
      <c r="AI107" s="4">
        <f>SUM(Sheet1!DU115:DV115,Sheet1!DY115:DZ115,Sheet1!EC115:ED115,Sheet1!EG115:EH115,Sheet1!EK115:EL115,Sheet1!EO115:EP115)</f>
        <v>154</v>
      </c>
      <c r="AJ107" s="4">
        <f>SUM(Sheet1!DI115,Sheet1!DK115,Sheet1!DM115,Sheet1!DO115,Sheet1!DQ115,Sheet1!DS115)</f>
        <v>0</v>
      </c>
      <c r="AK107" s="4">
        <f>SUM(Sheet1!DG115,Sheet1!DW115,Sheet1!EA115,Sheet1!EE115,Sheet1!EI115,Sheet1!EM115,Sheet1!EQ115)</f>
        <v>3</v>
      </c>
      <c r="AL107" s="4">
        <f>SUM(Sheet1!DU115,Sheet1!DY115,Sheet1!EC115,Sheet1!EG115,Sheet1!EK115,Sheet1!EO115)</f>
        <v>0</v>
      </c>
      <c r="AM107" s="4">
        <f t="shared" si="30"/>
        <v>404</v>
      </c>
      <c r="AN107" s="4">
        <f t="shared" si="31"/>
        <v>3</v>
      </c>
      <c r="AO107" s="4">
        <f>SUM(Sheet1!ES115:FD115)</f>
        <v>7</v>
      </c>
      <c r="AP107" s="4">
        <f>SUM(Sheet1!FG115:FH115,Sheet1!FK115:FL115,Sheet1!FO115:FP115,Sheet1!FS115:FT115,Sheet1!FW115:FX115,Sheet1!GA115:GB115)</f>
        <v>21</v>
      </c>
      <c r="AQ107" s="4">
        <f>SUM(Sheet1!FE115:FF115,Sheet1!FI115:FJ115,Sheet1!FM115:FN115,Sheet1!FQ115:FR115,Sheet1!FU115:FV115,Sheet1!FY115:FZ115)</f>
        <v>20</v>
      </c>
      <c r="AR107" s="4">
        <f>SUM(Sheet1!ES115,Sheet1!EU115,Sheet1!EW115,Sheet1!EY115,Sheet1!FA115,Sheet1!FC115)</f>
        <v>0</v>
      </c>
      <c r="AS107" s="4">
        <f>SUM(Sheet1!FG115,Sheet1!FK115,Sheet1!FO115,Sheet1!FS115,Sheet1!FW115,Sheet1!GA115)</f>
        <v>4</v>
      </c>
      <c r="AT107" s="4">
        <f>SUM(Sheet1!FY115,Sheet1!FU115,Sheet1!FQ115,Sheet1!FM115,Sheet1!FI115,Sheet1!FE115)</f>
        <v>5</v>
      </c>
      <c r="AU107" s="4">
        <f t="shared" si="32"/>
        <v>48</v>
      </c>
      <c r="AV107" s="4">
        <f t="shared" si="33"/>
        <v>9</v>
      </c>
      <c r="AW107" s="4">
        <f>SUM(Sheet1!IN115:IS115,Sheet1!JG115:JL115)</f>
        <v>3</v>
      </c>
      <c r="AX107" s="4">
        <f>SUM(Sheet1!IU115,Sheet1!IW115,Sheet1!IY115,Sheet1!JA115,Sheet1!JC115,Sheet1!JE115,Sheet1!IM115,Sheet1!JF115,Sheet1!JN115,Sheet1!JP115,Sheet1!JR115,Sheet1!JT115,Sheet1!JV115,Sheet1!JX115)</f>
        <v>4</v>
      </c>
      <c r="AY107" s="4">
        <f>SUM(Sheet1!JW115,Sheet1!JU115,Sheet1!JS115,Sheet1!JQ115,Sheet1!JO115,Sheet1!JM115,Sheet1!JD115,Sheet1!JB115,Sheet1!IZ115,Sheet1!IX115,Sheet1!IV115,Sheet1!IT115)</f>
        <v>4</v>
      </c>
      <c r="AZ107" s="4">
        <f>SUM(Sheet1!IN115:IS115)</f>
        <v>0</v>
      </c>
      <c r="BA107" s="4">
        <f>SUM(Sheet1!IM115,Sheet1!IU115,Sheet1!IW115,Sheet1!IY115,Sheet1!JA115,Sheet1!JC115,Sheet1!JE115)</f>
        <v>2</v>
      </c>
      <c r="BB107" s="4">
        <f>SUM(Sheet1!IT115,Sheet1!IV115,Sheet1!IX115,Sheet1!IZ115,Sheet1!JB115,Sheet1!JD115)</f>
        <v>1</v>
      </c>
      <c r="BC107" s="4">
        <f t="shared" si="34"/>
        <v>11</v>
      </c>
      <c r="BD107" s="4">
        <f t="shared" si="35"/>
        <v>3</v>
      </c>
      <c r="BE107" s="4">
        <f>SUM(Sheet1!OV115,Sheet1!PH115)</f>
        <v>0</v>
      </c>
      <c r="BF107" s="4">
        <f>SUM(Sheet1!OW115:OX115,Sheet1!PI115:PJ115)</f>
        <v>2</v>
      </c>
      <c r="BG107" s="4">
        <f>SUM(Sheet1!OY115,Sheet1!PK115)</f>
        <v>1</v>
      </c>
      <c r="BH107" s="4">
        <f>SUM(Sheet1!PL115:PS115,Sheet1!PV115:PW115)</f>
        <v>20</v>
      </c>
      <c r="BI107" s="4">
        <f>SUM(Sheet1!PT115:PU115,Sheet1!OZ115:PG115)</f>
        <v>37</v>
      </c>
      <c r="BJ107" s="4">
        <f>SUM(Sheet1!OT115)</f>
        <v>11</v>
      </c>
      <c r="BK107" s="4">
        <f>SUM(Sheet1!OU115)</f>
        <v>4</v>
      </c>
      <c r="BL107" s="4">
        <f>SUM(Sheet1!PY115,Sheet1!QK115)</f>
        <v>7</v>
      </c>
      <c r="BM107" s="4">
        <f>SUM(Sheet1!PZ115:QA115,Sheet1!QL115:QM115)</f>
        <v>75</v>
      </c>
      <c r="BN107" s="4">
        <f>SUM(Sheet1!QB115,Sheet1!QN115)</f>
        <v>20</v>
      </c>
      <c r="BO107" s="4">
        <f>SUM(Sheet1!QO115:QV115,Sheet1!QY115:QZ115)</f>
        <v>339</v>
      </c>
      <c r="BP107" s="4">
        <f>SUM(Sheet1!QC115:QJ115,Sheet1!QW115:QX115)</f>
        <v>1003</v>
      </c>
      <c r="BQ107" s="4">
        <f>SUM(Sheet1!NT115)</f>
        <v>2</v>
      </c>
      <c r="BR107" s="4">
        <f>Sheet1!KR115</f>
        <v>9</v>
      </c>
      <c r="BS107" s="4">
        <f>Sheet1!KS115</f>
        <v>3</v>
      </c>
      <c r="BT107" s="4">
        <f>Sheet1!KU115</f>
        <v>1</v>
      </c>
      <c r="BU107" s="4">
        <f>Sheet1!KV115</f>
        <v>0</v>
      </c>
      <c r="BV107" s="4">
        <f>Sheet1!ZU115</f>
        <v>5</v>
      </c>
      <c r="BW107" s="4">
        <f>Sheet1!ZV115</f>
        <v>1</v>
      </c>
      <c r="BX107" s="4">
        <f>SUM(Sheet1!XI115:XJ115)</f>
        <v>60</v>
      </c>
      <c r="BY107" s="4">
        <f>SUM(Sheet1!YO115:YP115)</f>
        <v>17</v>
      </c>
      <c r="BZ107" s="70">
        <f>IFERROR(SUM(Sheet1!XM115:XN115)/SUM(Sheet1!YA115:YB115),"")</f>
        <v>0.63636363636363635</v>
      </c>
      <c r="CA107" s="70">
        <f>IFERROR(SUM(Sheet1!XO115:XP115,Sheet1!XQ115,Sheet1!XV115)/SUM(Sheet1!YC115:YD115,Sheet1!YE115,Sheet1!YJ115),"")</f>
        <v>0.8</v>
      </c>
      <c r="CB107" s="70">
        <f>IFERROR(SUM(Sheet1!XR115:XU115,Sheet1!XW115:XZ115)/SUM(Sheet1!YF115:YI115,Sheet1!YK115:YN115),"")</f>
        <v>0.56666666666666665</v>
      </c>
      <c r="CC107" s="72">
        <f>SUM(Sheet1!YW115)</f>
        <v>5</v>
      </c>
      <c r="CD107" s="72">
        <f>Sheet1!YU115</f>
        <v>0</v>
      </c>
      <c r="CE107" s="72">
        <f>Sheet1!YV115</f>
        <v>9</v>
      </c>
      <c r="CF107" s="70">
        <f>IFERROR(Sheet1!YW115/Sheet1!ZB115,"")</f>
        <v>1</v>
      </c>
      <c r="CG107" s="70">
        <f>IFERROR(Sheet1!YU115/Sheet1!YZ115,"")</f>
        <v>0</v>
      </c>
      <c r="CH107" s="70">
        <f>IFERROR(Sheet1!YV115/Sheet1!ZA115,"")</f>
        <v>0.81818181818181823</v>
      </c>
      <c r="CI107" s="72">
        <f>Sheet1!ZC115</f>
        <v>815</v>
      </c>
      <c r="CJ107" s="72">
        <f>Sheet1!ZD115</f>
        <v>179</v>
      </c>
      <c r="CK107" s="72">
        <f>Sheet1!ZE115</f>
        <v>98</v>
      </c>
      <c r="CL107" s="70">
        <f>IFERROR(Sheet1!ZK115/Sheet1!ZH115,"")</f>
        <v>1</v>
      </c>
      <c r="CM107" s="70">
        <f>IFERROR(Sheet1!ZJ115/Sheet1!ZG115,"")</f>
        <v>0.35714285714285715</v>
      </c>
      <c r="CN107" s="70">
        <f>IFERROR((Sheet1!ZI115-Sheet1!ZK115)/(Sheet1!ZF115-Sheet1!ZH115),"")</f>
        <v>0.32692307692307693</v>
      </c>
      <c r="CO107" s="70">
        <f>IFERROR(Sheet1!ZQ115/Sheet1!ZN115,"")</f>
        <v>0.1111111111111111</v>
      </c>
      <c r="CP107" s="70">
        <f>IFERROR(Sheet1!ZT115/Sheet1!ZN115,"")</f>
        <v>0</v>
      </c>
      <c r="CQ107" s="70">
        <f>IFERROR(Sheet1!ZP115/Sheet1!ZM115,"")</f>
        <v>0.4</v>
      </c>
      <c r="CR107" s="70">
        <f>IFERROR(Sheet1!ZS115/Sheet1!ZM115,"")</f>
        <v>0</v>
      </c>
      <c r="CS107" s="70">
        <f>IFERROR((Sheet1!ZO115-Sheet1!ZQ115)/(Sheet1!ZL115-Sheet1!ZN115),"")</f>
        <v>0.2</v>
      </c>
      <c r="CT107" s="70">
        <f>IFERROR((Sheet1!ZR115-Sheet1!ZT115)/(Sheet1!ZL115-Sheet1!ZN115),"")</f>
        <v>0</v>
      </c>
    </row>
    <row r="108" spans="1:98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Muloi</v>
      </c>
      <c r="C108" s="4">
        <f>SUM(Sheet1!G116:R116)</f>
        <v>0</v>
      </c>
      <c r="D108" s="4">
        <f>SUM(Sheet1!U116:V116,Sheet1!Y116:Z116,Sheet1!AC116:AD116,Sheet1!AG116:AH116,Sheet1!AK116:AL116,Sheet1!AO116:AP116)</f>
        <v>0</v>
      </c>
      <c r="E108" s="4">
        <f>SUM(Sheet1!S116:T116,Sheet1!W116:X116,Sheet1!AA116:AB116,Sheet1!AE116:AF116,Sheet1!AI116:AJ116,Sheet1!AM116:AN116)</f>
        <v>0</v>
      </c>
      <c r="F108" s="4">
        <f>SUM(Sheet1!G116,Sheet1!I116,Sheet1!K116,Sheet1!M116,Sheet1!O116,Sheet1!Q116)</f>
        <v>0</v>
      </c>
      <c r="G108" s="4">
        <f>SUM(Sheet1!U116,Sheet1!Y116,Sheet1!AC116,Sheet1!AG116,Sheet1!AK116,Sheet1!AO116)</f>
        <v>0</v>
      </c>
      <c r="H108" s="4">
        <f>SUM(Sheet1!S116,Sheet1!W116,Sheet1!AA116,Sheet1!AE116,Sheet1!AI116,Sheet1!AM116)</f>
        <v>0</v>
      </c>
      <c r="I108" s="4">
        <f t="shared" si="24"/>
        <v>0</v>
      </c>
      <c r="J108" s="4">
        <f t="shared" si="25"/>
        <v>0</v>
      </c>
      <c r="K108" s="4">
        <f>SUM(Sheet1!AU116:AX116)</f>
        <v>0</v>
      </c>
      <c r="L108" s="4">
        <f>SUM(Sheet1!AU116,Sheet1!AW116)</f>
        <v>0</v>
      </c>
      <c r="M108" s="4">
        <f>SUM(Sheet1!LX116:MC116,Sheet1!MV116:NA116)</f>
        <v>0</v>
      </c>
      <c r="N108" s="4">
        <f>SUM(Sheet1!ME116,Sheet1!MG116,Sheet1!MI116,Sheet1!MK116,Sheet1!MM116,Sheet1!MO116,Sheet1!MQ116,Sheet1!MS116,Sheet1!MU116,Sheet1!NC116,Sheet1!NE116,Sheet1!NG116,Sheet1!NI116,Sheet1!NK116,Sheet1!NM116,Sheet1!NO116,Sheet1!NQ116,Sheet1!NS116)</f>
        <v>0</v>
      </c>
      <c r="O108" s="4">
        <f>SUM(Sheet1!MD116,Sheet1!MF116,Sheet1!MH116,Sheet1!MJ116,Sheet1!ML116,Sheet1!MN116,Sheet1!MP116,Sheet1!MR116,Sheet1!MT116,Sheet1!NB116,Sheet1!ND116,Sheet1!NF116,Sheet1!NH116,Sheet1!NJ116,Sheet1!NL116,Sheet1!NN116,Sheet1!NP116,Sheet1!NR116)</f>
        <v>1</v>
      </c>
      <c r="P108" s="4">
        <f>SUM(Sheet1!LX116:MC116)</f>
        <v>0</v>
      </c>
      <c r="Q108" s="4">
        <f>SUM(Sheet1!ME116,Sheet1!MG116,Sheet1!MI116,Sheet1!MK116,Sheet1!MM116,Sheet1!MO116,Sheet1!MQ116,Sheet1!MS116,Sheet1!MU116)</f>
        <v>0</v>
      </c>
      <c r="R108" s="4">
        <f>SUM(Sheet1!MD116,Sheet1!MF116,Sheet1!MH116,Sheet1!MJ116,Sheet1!ML116,Sheet1!MN116,Sheet1!MP116,Sheet1!MR116,Sheet1!MT116)</f>
        <v>0</v>
      </c>
      <c r="S108" s="4">
        <f t="shared" si="26"/>
        <v>1</v>
      </c>
      <c r="T108" s="4">
        <f t="shared" si="27"/>
        <v>0</v>
      </c>
      <c r="U108" s="4">
        <f>SUM(Sheet1!KA116:KB116,Sheet1!KD116:KE116,Sheet1!KG116:KH116,Sheet1!KJ116:KK116)</f>
        <v>121</v>
      </c>
      <c r="V108" s="4">
        <f>SUM(Sheet1!KA116,Sheet1!KD116,Sheet1!KG116,Sheet1!KJ116)</f>
        <v>0</v>
      </c>
      <c r="W108" s="4">
        <f>SUM(Sheet1!BC116:BT116)</f>
        <v>15</v>
      </c>
      <c r="X108" s="4">
        <f>SUM(Sheet1!BC116,Sheet1!BE116,Sheet1!BG116,Sheet1!BI116,Sheet1!BK116,Sheet1!BM116,Sheet1!BO116,Sheet1!BQ116,Sheet1!BS116)</f>
        <v>0</v>
      </c>
      <c r="Y108" s="4">
        <f>SUM(Sheet1!BU116:CF116)</f>
        <v>4</v>
      </c>
      <c r="Z108" s="4">
        <f>SUM(Sheet1!CI116:CJ116,Sheet1!CM116:CN116,Sheet1!CQ116:CR116,Sheet1!CU116:CV116,Sheet1!CY116:CZ116,Sheet1!DC116:DD116)</f>
        <v>63</v>
      </c>
      <c r="AA108" s="4">
        <f>SUM(Sheet1!CG116:CH116,Sheet1!CK116:CL116,Sheet1!CO116:CP116,Sheet1!CS116:CT116,Sheet1!CW116:CX116,Sheet1!DA116:DB116)</f>
        <v>35</v>
      </c>
      <c r="AB108" s="4">
        <f>SUM(Sheet1!BU116,Sheet1!BW116,Sheet1!BY116,Sheet1!CA116,Sheet1!CC116,Sheet1!CE116)</f>
        <v>1</v>
      </c>
      <c r="AC108" s="4">
        <f>SUM(Sheet1!CI116,Sheet1!CM116,Sheet1!CQ116,Sheet1!CU116,Sheet1!CY116,Sheet1!DC116)</f>
        <v>0</v>
      </c>
      <c r="AD108" s="4">
        <f>SUM(Sheet1!CG116,Sheet1!CK116,Sheet1!CO116,Sheet1!CS116,Sheet1!CW116,Sheet1!DA116)</f>
        <v>1</v>
      </c>
      <c r="AE108" s="4">
        <f t="shared" si="28"/>
        <v>102</v>
      </c>
      <c r="AF108" s="4">
        <f t="shared" si="29"/>
        <v>2</v>
      </c>
      <c r="AG108" s="4">
        <f>SUM(Sheet1!DI116:DT116)</f>
        <v>0</v>
      </c>
      <c r="AH108" s="4">
        <f>SUM(Sheet1!DG116:DH116,Sheet1!DW116:DX116,Sheet1!EA116:EB116,Sheet1!EE116:EF116,Sheet1!EI116:EJ116,Sheet1!EM116:EN116,Sheet1!EQ116:ER116)</f>
        <v>75</v>
      </c>
      <c r="AI108" s="4">
        <f>SUM(Sheet1!DU116:DV116,Sheet1!DY116:DZ116,Sheet1!EC116:ED116,Sheet1!EG116:EH116,Sheet1!EK116:EL116,Sheet1!EO116:EP116)</f>
        <v>127</v>
      </c>
      <c r="AJ108" s="4">
        <f>SUM(Sheet1!DI116,Sheet1!DK116,Sheet1!DM116,Sheet1!DO116,Sheet1!DQ116,Sheet1!DS116)</f>
        <v>0</v>
      </c>
      <c r="AK108" s="4">
        <f>SUM(Sheet1!DG116,Sheet1!DW116,Sheet1!EA116,Sheet1!EE116,Sheet1!EI116,Sheet1!EM116,Sheet1!EQ116)</f>
        <v>0</v>
      </c>
      <c r="AL108" s="4">
        <f>SUM(Sheet1!DU116,Sheet1!DY116,Sheet1!EC116,Sheet1!EG116,Sheet1!EK116,Sheet1!EO116)</f>
        <v>1</v>
      </c>
      <c r="AM108" s="4">
        <f t="shared" si="30"/>
        <v>202</v>
      </c>
      <c r="AN108" s="4">
        <f t="shared" si="31"/>
        <v>1</v>
      </c>
      <c r="AO108" s="4">
        <f>SUM(Sheet1!ES116:FD116)</f>
        <v>0</v>
      </c>
      <c r="AP108" s="4">
        <f>SUM(Sheet1!FG116:FH116,Sheet1!FK116:FL116,Sheet1!FO116:FP116,Sheet1!FS116:FT116,Sheet1!FW116:FX116,Sheet1!GA116:GB116)</f>
        <v>0</v>
      </c>
      <c r="AQ108" s="4">
        <f>SUM(Sheet1!FE116:FF116,Sheet1!FI116:FJ116,Sheet1!FM116:FN116,Sheet1!FQ116:FR116,Sheet1!FU116:FV116,Sheet1!FY116:FZ116)</f>
        <v>0</v>
      </c>
      <c r="AR108" s="4">
        <f>SUM(Sheet1!ES116,Sheet1!EU116,Sheet1!EW116,Sheet1!EY116,Sheet1!FA116,Sheet1!FC116)</f>
        <v>0</v>
      </c>
      <c r="AS108" s="4">
        <f>SUM(Sheet1!FG116,Sheet1!FK116,Sheet1!FO116,Sheet1!FS116,Sheet1!FW116,Sheet1!GA116)</f>
        <v>0</v>
      </c>
      <c r="AT108" s="4">
        <f>SUM(Sheet1!FY116,Sheet1!FU116,Sheet1!FQ116,Sheet1!FM116,Sheet1!FI116,Sheet1!FE116)</f>
        <v>0</v>
      </c>
      <c r="AU108" s="4">
        <f t="shared" si="32"/>
        <v>0</v>
      </c>
      <c r="AV108" s="4">
        <f t="shared" si="33"/>
        <v>0</v>
      </c>
      <c r="AW108" s="4">
        <f>SUM(Sheet1!IN116:IS116,Sheet1!JG116:JL116)</f>
        <v>0</v>
      </c>
      <c r="AX108" s="4">
        <f>SUM(Sheet1!IU116,Sheet1!IW116,Sheet1!IY116,Sheet1!JA116,Sheet1!JC116,Sheet1!JE116,Sheet1!IM116,Sheet1!JF116,Sheet1!JN116,Sheet1!JP116,Sheet1!JR116,Sheet1!JT116,Sheet1!JV116,Sheet1!JX116)</f>
        <v>0</v>
      </c>
      <c r="AY108" s="4">
        <f>SUM(Sheet1!JW116,Sheet1!JU116,Sheet1!JS116,Sheet1!JQ116,Sheet1!JO116,Sheet1!JM116,Sheet1!JD116,Sheet1!JB116,Sheet1!IZ116,Sheet1!IX116,Sheet1!IV116,Sheet1!IT116)</f>
        <v>0</v>
      </c>
      <c r="AZ108" s="4">
        <f>SUM(Sheet1!IN116:IS116)</f>
        <v>0</v>
      </c>
      <c r="BA108" s="4">
        <f>SUM(Sheet1!IM116,Sheet1!IU116,Sheet1!IW116,Sheet1!IY116,Sheet1!JA116,Sheet1!JC116,Sheet1!JE116)</f>
        <v>0</v>
      </c>
      <c r="BB108" s="4">
        <f>SUM(Sheet1!IT116,Sheet1!IV116,Sheet1!IX116,Sheet1!IZ116,Sheet1!JB116,Sheet1!JD116)</f>
        <v>0</v>
      </c>
      <c r="BC108" s="4">
        <f t="shared" si="34"/>
        <v>0</v>
      </c>
      <c r="BD108" s="4">
        <f t="shared" si="35"/>
        <v>0</v>
      </c>
      <c r="BE108" s="4">
        <f>SUM(Sheet1!OV116,Sheet1!PH116)</f>
        <v>0</v>
      </c>
      <c r="BF108" s="4">
        <f>SUM(Sheet1!OW116:OX116,Sheet1!PI116:PJ116)</f>
        <v>0</v>
      </c>
      <c r="BG108" s="4">
        <f>SUM(Sheet1!OY116,Sheet1!PK116)</f>
        <v>0</v>
      </c>
      <c r="BH108" s="4">
        <f>SUM(Sheet1!PL116:PS116,Sheet1!PV116:PW116)</f>
        <v>0</v>
      </c>
      <c r="BI108" s="4">
        <f>SUM(Sheet1!PT116:PU116,Sheet1!OZ116:PG116)</f>
        <v>2</v>
      </c>
      <c r="BJ108" s="4">
        <f>SUM(Sheet1!OT116)</f>
        <v>0</v>
      </c>
      <c r="BK108" s="4">
        <f>SUM(Sheet1!OU116)</f>
        <v>0</v>
      </c>
      <c r="BL108" s="4">
        <f>SUM(Sheet1!PY116,Sheet1!QK116)</f>
        <v>0</v>
      </c>
      <c r="BM108" s="4">
        <f>SUM(Sheet1!PZ116:QA116,Sheet1!QL116:QM116)</f>
        <v>0</v>
      </c>
      <c r="BN108" s="4">
        <f>SUM(Sheet1!QB116,Sheet1!QN116)</f>
        <v>0</v>
      </c>
      <c r="BO108" s="4">
        <f>SUM(Sheet1!QO116:QV116,Sheet1!QY116:QZ116)</f>
        <v>31</v>
      </c>
      <c r="BP108" s="4">
        <f>SUM(Sheet1!QC116:QJ116,Sheet1!QW116:QX116)</f>
        <v>54</v>
      </c>
      <c r="BQ108" s="4">
        <f>SUM(Sheet1!NT116)</f>
        <v>3</v>
      </c>
      <c r="BR108" s="4">
        <f>Sheet1!KR116</f>
        <v>0</v>
      </c>
      <c r="BS108" s="4">
        <f>Sheet1!KS116</f>
        <v>0</v>
      </c>
      <c r="BT108" s="4">
        <f>Sheet1!KU116</f>
        <v>0</v>
      </c>
      <c r="BU108" s="4">
        <f>Sheet1!KV116</f>
        <v>0</v>
      </c>
      <c r="BV108" s="4">
        <f>Sheet1!ZU116</f>
        <v>0</v>
      </c>
      <c r="BW108" s="4">
        <f>Sheet1!ZV116</f>
        <v>0</v>
      </c>
      <c r="BX108" s="4">
        <f>SUM(Sheet1!XI116:XJ116)</f>
        <v>2</v>
      </c>
      <c r="BY108" s="4">
        <f>SUM(Sheet1!YO116:YP116)</f>
        <v>0</v>
      </c>
      <c r="BZ108" s="70" t="str">
        <f>IFERROR(SUM(Sheet1!XM116:XN116)/SUM(Sheet1!YA116:YB116),"")</f>
        <v/>
      </c>
      <c r="CA108" s="70" t="str">
        <f>IFERROR(SUM(Sheet1!XO116:XP116,Sheet1!XQ116,Sheet1!XV116)/SUM(Sheet1!YC116:YD116,Sheet1!YE116,Sheet1!YJ116),"")</f>
        <v/>
      </c>
      <c r="CB108" s="70" t="str">
        <f>IFERROR(SUM(Sheet1!XR116:XU116,Sheet1!XW116:XZ116)/SUM(Sheet1!YF116:YI116,Sheet1!YK116:YN116),"")</f>
        <v/>
      </c>
      <c r="CC108" s="72">
        <f>SUM(Sheet1!YW116)</f>
        <v>0</v>
      </c>
      <c r="CD108" s="72">
        <f>Sheet1!YU116</f>
        <v>0</v>
      </c>
      <c r="CE108" s="72">
        <f>Sheet1!YV116</f>
        <v>0</v>
      </c>
      <c r="CF108" s="70" t="str">
        <f>IFERROR(Sheet1!YW116/Sheet1!ZB116,"")</f>
        <v/>
      </c>
      <c r="CG108" s="70" t="str">
        <f>IFERROR(Sheet1!YU116/Sheet1!YZ116,"")</f>
        <v/>
      </c>
      <c r="CH108" s="70" t="str">
        <f>IFERROR(Sheet1!YV116/Sheet1!ZA116,"")</f>
        <v/>
      </c>
      <c r="CI108" s="72">
        <f>Sheet1!ZC116</f>
        <v>0</v>
      </c>
      <c r="CJ108" s="72">
        <f>Sheet1!ZD116</f>
        <v>0</v>
      </c>
      <c r="CK108" s="72">
        <f>Sheet1!ZE116</f>
        <v>0</v>
      </c>
      <c r="CL108" s="70" t="str">
        <f>IFERROR(Sheet1!ZK116/Sheet1!ZH116,"")</f>
        <v/>
      </c>
      <c r="CM108" s="70" t="str">
        <f>IFERROR(Sheet1!ZJ116/Sheet1!ZG116,"")</f>
        <v/>
      </c>
      <c r="CN108" s="70" t="str">
        <f>IFERROR((Sheet1!ZI116-Sheet1!ZK116)/(Sheet1!ZF116-Sheet1!ZH116),"")</f>
        <v/>
      </c>
      <c r="CO108" s="70" t="str">
        <f>IFERROR(Sheet1!ZQ116/Sheet1!ZN116,"")</f>
        <v/>
      </c>
      <c r="CP108" s="70" t="str">
        <f>IFERROR(Sheet1!ZT116/Sheet1!ZN116,"")</f>
        <v/>
      </c>
      <c r="CQ108" s="70" t="str">
        <f>IFERROR(Sheet1!ZP116/Sheet1!ZM116,"")</f>
        <v/>
      </c>
      <c r="CR108" s="70" t="str">
        <f>IFERROR(Sheet1!ZS116/Sheet1!ZM116,"")</f>
        <v/>
      </c>
      <c r="CS108" s="70" t="str">
        <f>IFERROR((Sheet1!ZO116-Sheet1!ZQ116)/(Sheet1!ZL116-Sheet1!ZN116),"")</f>
        <v/>
      </c>
      <c r="CT108" s="70" t="str">
        <f>IFERROR((Sheet1!ZR116-Sheet1!ZT116)/(Sheet1!ZL116-Sheet1!ZN116),"")</f>
        <v/>
      </c>
    </row>
    <row r="109" spans="1:98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Namabida</v>
      </c>
      <c r="C109" s="4">
        <f>SUM(Sheet1!G117:R117)</f>
        <v>0</v>
      </c>
      <c r="D109" s="4">
        <f>SUM(Sheet1!U117:V117,Sheet1!Y117:Z117,Sheet1!AC117:AD117,Sheet1!AG117:AH117,Sheet1!AK117:AL117,Sheet1!AO117:AP117)</f>
        <v>0</v>
      </c>
      <c r="E109" s="4">
        <f>SUM(Sheet1!S117:T117,Sheet1!W117:X117,Sheet1!AA117:AB117,Sheet1!AE117:AF117,Sheet1!AI117:AJ117,Sheet1!AM117:AN117)</f>
        <v>0</v>
      </c>
      <c r="F109" s="4">
        <f>SUM(Sheet1!G117,Sheet1!I117,Sheet1!K117,Sheet1!M117,Sheet1!O117,Sheet1!Q117)</f>
        <v>0</v>
      </c>
      <c r="G109" s="4">
        <f>SUM(Sheet1!U117,Sheet1!Y117,Sheet1!AC117,Sheet1!AG117,Sheet1!AK117,Sheet1!AO117)</f>
        <v>0</v>
      </c>
      <c r="H109" s="4">
        <f>SUM(Sheet1!S117,Sheet1!W117,Sheet1!AA117,Sheet1!AE117,Sheet1!AI117,Sheet1!AM117)</f>
        <v>0</v>
      </c>
      <c r="I109" s="4">
        <f t="shared" si="24"/>
        <v>0</v>
      </c>
      <c r="J109" s="4">
        <f t="shared" si="25"/>
        <v>0</v>
      </c>
      <c r="K109" s="4">
        <f>SUM(Sheet1!AU117:AX117)</f>
        <v>0</v>
      </c>
      <c r="L109" s="4">
        <f>SUM(Sheet1!AU117,Sheet1!AW117)</f>
        <v>0</v>
      </c>
      <c r="M109" s="4">
        <f>SUM(Sheet1!LX117:MC117,Sheet1!MV117:NA117)</f>
        <v>0</v>
      </c>
      <c r="N109" s="4">
        <f>SUM(Sheet1!ME117,Sheet1!MG117,Sheet1!MI117,Sheet1!MK117,Sheet1!MM117,Sheet1!MO117,Sheet1!MQ117,Sheet1!MS117,Sheet1!MU117,Sheet1!NC117,Sheet1!NE117,Sheet1!NG117,Sheet1!NI117,Sheet1!NK117,Sheet1!NM117,Sheet1!NO117,Sheet1!NQ117,Sheet1!NS117)</f>
        <v>0</v>
      </c>
      <c r="O109" s="4">
        <f>SUM(Sheet1!MD117,Sheet1!MF117,Sheet1!MH117,Sheet1!MJ117,Sheet1!ML117,Sheet1!MN117,Sheet1!MP117,Sheet1!MR117,Sheet1!MT117,Sheet1!NB117,Sheet1!ND117,Sheet1!NF117,Sheet1!NH117,Sheet1!NJ117,Sheet1!NL117,Sheet1!NN117,Sheet1!NP117,Sheet1!NR117)</f>
        <v>0</v>
      </c>
      <c r="P109" s="4">
        <f>SUM(Sheet1!LX117:MC117)</f>
        <v>0</v>
      </c>
      <c r="Q109" s="4">
        <f>SUM(Sheet1!ME117,Sheet1!MG117,Sheet1!MI117,Sheet1!MK117,Sheet1!MM117,Sheet1!MO117,Sheet1!MQ117,Sheet1!MS117,Sheet1!MU117)</f>
        <v>0</v>
      </c>
      <c r="R109" s="4">
        <f>SUM(Sheet1!MD117,Sheet1!MF117,Sheet1!MH117,Sheet1!MJ117,Sheet1!ML117,Sheet1!MN117,Sheet1!MP117,Sheet1!MR117,Sheet1!MT117)</f>
        <v>0</v>
      </c>
      <c r="S109" s="4">
        <f t="shared" si="26"/>
        <v>0</v>
      </c>
      <c r="T109" s="4">
        <f t="shared" si="27"/>
        <v>0</v>
      </c>
      <c r="U109" s="4">
        <f>SUM(Sheet1!KA117:KB117,Sheet1!KD117:KE117,Sheet1!KG117:KH117,Sheet1!KJ117:KK117)</f>
        <v>41</v>
      </c>
      <c r="V109" s="4">
        <f>SUM(Sheet1!KA117,Sheet1!KD117,Sheet1!KG117,Sheet1!KJ117)</f>
        <v>1</v>
      </c>
      <c r="W109" s="4">
        <f>SUM(Sheet1!BC117:BT117)</f>
        <v>0</v>
      </c>
      <c r="X109" s="4">
        <f>SUM(Sheet1!BC117,Sheet1!BE117,Sheet1!BG117,Sheet1!BI117,Sheet1!BK117,Sheet1!BM117,Sheet1!BO117,Sheet1!BQ117,Sheet1!BS117)</f>
        <v>0</v>
      </c>
      <c r="Y109" s="4">
        <f>SUM(Sheet1!BU117:CF117)</f>
        <v>0</v>
      </c>
      <c r="Z109" s="4">
        <f>SUM(Sheet1!CI117:CJ117,Sheet1!CM117:CN117,Sheet1!CQ117:CR117,Sheet1!CU117:CV117,Sheet1!CY117:CZ117,Sheet1!DC117:DD117)</f>
        <v>9</v>
      </c>
      <c r="AA109" s="4">
        <f>SUM(Sheet1!CG117:CH117,Sheet1!CK117:CL117,Sheet1!CO117:CP117,Sheet1!CS117:CT117,Sheet1!CW117:CX117,Sheet1!DA117:DB117)</f>
        <v>24</v>
      </c>
      <c r="AB109" s="4">
        <f>SUM(Sheet1!BU117,Sheet1!BW117,Sheet1!BY117,Sheet1!CA117,Sheet1!CC117,Sheet1!CE117)</f>
        <v>0</v>
      </c>
      <c r="AC109" s="4">
        <f>SUM(Sheet1!CI117,Sheet1!CM117,Sheet1!CQ117,Sheet1!CU117,Sheet1!CY117,Sheet1!DC117)</f>
        <v>0</v>
      </c>
      <c r="AD109" s="4">
        <f>SUM(Sheet1!CG117,Sheet1!CK117,Sheet1!CO117,Sheet1!CS117,Sheet1!CW117,Sheet1!DA117)</f>
        <v>0</v>
      </c>
      <c r="AE109" s="4">
        <f t="shared" si="28"/>
        <v>33</v>
      </c>
      <c r="AF109" s="4">
        <f t="shared" si="29"/>
        <v>0</v>
      </c>
      <c r="AG109" s="4">
        <f>SUM(Sheet1!DI117:DT117)</f>
        <v>0</v>
      </c>
      <c r="AH109" s="4">
        <f>SUM(Sheet1!DG117:DH117,Sheet1!DW117:DX117,Sheet1!EA117:EB117,Sheet1!EE117:EF117,Sheet1!EI117:EJ117,Sheet1!EM117:EN117,Sheet1!EQ117:ER117)</f>
        <v>37</v>
      </c>
      <c r="AI109" s="4">
        <f>SUM(Sheet1!DU117:DV117,Sheet1!DY117:DZ117,Sheet1!EC117:ED117,Sheet1!EG117:EH117,Sheet1!EK117:EL117,Sheet1!EO117:EP117)</f>
        <v>89</v>
      </c>
      <c r="AJ109" s="4">
        <f>SUM(Sheet1!DI117,Sheet1!DK117,Sheet1!DM117,Sheet1!DO117,Sheet1!DQ117,Sheet1!DS117)</f>
        <v>0</v>
      </c>
      <c r="AK109" s="4">
        <f>SUM(Sheet1!DG117,Sheet1!DW117,Sheet1!EA117,Sheet1!EE117,Sheet1!EI117,Sheet1!EM117,Sheet1!EQ117)</f>
        <v>1</v>
      </c>
      <c r="AL109" s="4">
        <f>SUM(Sheet1!DU117,Sheet1!DY117,Sheet1!EC117,Sheet1!EG117,Sheet1!EK117,Sheet1!EO117)</f>
        <v>0</v>
      </c>
      <c r="AM109" s="4">
        <f t="shared" si="30"/>
        <v>126</v>
      </c>
      <c r="AN109" s="4">
        <f t="shared" si="31"/>
        <v>1</v>
      </c>
      <c r="AO109" s="4">
        <f>SUM(Sheet1!ES117:FD117)</f>
        <v>0</v>
      </c>
      <c r="AP109" s="4">
        <f>SUM(Sheet1!FG117:FH117,Sheet1!FK117:FL117,Sheet1!FO117:FP117,Sheet1!FS117:FT117,Sheet1!FW117:FX117,Sheet1!GA117:GB117)</f>
        <v>9</v>
      </c>
      <c r="AQ109" s="4">
        <f>SUM(Sheet1!FE117:FF117,Sheet1!FI117:FJ117,Sheet1!FM117:FN117,Sheet1!FQ117:FR117,Sheet1!FU117:FV117,Sheet1!FY117:FZ117)</f>
        <v>16</v>
      </c>
      <c r="AR109" s="4">
        <f>SUM(Sheet1!ES117,Sheet1!EU117,Sheet1!EW117,Sheet1!EY117,Sheet1!FA117,Sheet1!FC117)</f>
        <v>0</v>
      </c>
      <c r="AS109" s="4">
        <f>SUM(Sheet1!FG117,Sheet1!FK117,Sheet1!FO117,Sheet1!FS117,Sheet1!FW117,Sheet1!GA117)</f>
        <v>2</v>
      </c>
      <c r="AT109" s="4">
        <f>SUM(Sheet1!FY117,Sheet1!FU117,Sheet1!FQ117,Sheet1!FM117,Sheet1!FI117,Sheet1!FE117)</f>
        <v>0</v>
      </c>
      <c r="AU109" s="4">
        <f t="shared" si="32"/>
        <v>25</v>
      </c>
      <c r="AV109" s="4">
        <f t="shared" si="33"/>
        <v>2</v>
      </c>
      <c r="AW109" s="4">
        <f>SUM(Sheet1!IN117:IS117,Sheet1!JG117:JL117)</f>
        <v>0</v>
      </c>
      <c r="AX109" s="4">
        <f>SUM(Sheet1!IU117,Sheet1!IW117,Sheet1!IY117,Sheet1!JA117,Sheet1!JC117,Sheet1!JE117,Sheet1!IM117,Sheet1!JF117,Sheet1!JN117,Sheet1!JP117,Sheet1!JR117,Sheet1!JT117,Sheet1!JV117,Sheet1!JX117)</f>
        <v>2</v>
      </c>
      <c r="AY109" s="4">
        <f>SUM(Sheet1!JW117,Sheet1!JU117,Sheet1!JS117,Sheet1!JQ117,Sheet1!JO117,Sheet1!JM117,Sheet1!JD117,Sheet1!JB117,Sheet1!IZ117,Sheet1!IX117,Sheet1!IV117,Sheet1!IT117)</f>
        <v>0</v>
      </c>
      <c r="AZ109" s="4">
        <f>SUM(Sheet1!IN117:IS117)</f>
        <v>0</v>
      </c>
      <c r="BA109" s="4">
        <f>SUM(Sheet1!IM117,Sheet1!IU117,Sheet1!IW117,Sheet1!IY117,Sheet1!JA117,Sheet1!JC117,Sheet1!JE117)</f>
        <v>0</v>
      </c>
      <c r="BB109" s="4">
        <f>SUM(Sheet1!IT117,Sheet1!IV117,Sheet1!IX117,Sheet1!IZ117,Sheet1!JB117,Sheet1!JD117)</f>
        <v>0</v>
      </c>
      <c r="BC109" s="4">
        <f t="shared" si="34"/>
        <v>2</v>
      </c>
      <c r="BD109" s="4">
        <f t="shared" si="35"/>
        <v>0</v>
      </c>
      <c r="BE109" s="4">
        <f>SUM(Sheet1!OV117,Sheet1!PH117)</f>
        <v>0</v>
      </c>
      <c r="BF109" s="4">
        <f>SUM(Sheet1!OW117:OX117,Sheet1!PI117:PJ117)</f>
        <v>0</v>
      </c>
      <c r="BG109" s="4">
        <f>SUM(Sheet1!OY117,Sheet1!PK117)</f>
        <v>0</v>
      </c>
      <c r="BH109" s="4">
        <f>SUM(Sheet1!PL117:PS117,Sheet1!PV117:PW117)</f>
        <v>1</v>
      </c>
      <c r="BI109" s="4">
        <f>SUM(Sheet1!PT117:PU117,Sheet1!OZ117:PG117)</f>
        <v>0</v>
      </c>
      <c r="BJ109" s="4">
        <f>SUM(Sheet1!OT117)</f>
        <v>0</v>
      </c>
      <c r="BK109" s="4">
        <f>SUM(Sheet1!OU117)</f>
        <v>0</v>
      </c>
      <c r="BL109" s="4">
        <f>SUM(Sheet1!PY117,Sheet1!QK117)</f>
        <v>0</v>
      </c>
      <c r="BM109" s="4">
        <f>SUM(Sheet1!PZ117:QA117,Sheet1!QL117:QM117)</f>
        <v>5</v>
      </c>
      <c r="BN109" s="4">
        <f>SUM(Sheet1!QB117,Sheet1!QN117)</f>
        <v>0</v>
      </c>
      <c r="BO109" s="4">
        <f>SUM(Sheet1!QO117:QV117,Sheet1!QY117:QZ117)</f>
        <v>34</v>
      </c>
      <c r="BP109" s="4">
        <f>SUM(Sheet1!QC117:QJ117,Sheet1!QW117:QX117)</f>
        <v>70</v>
      </c>
      <c r="BQ109" s="4">
        <f>SUM(Sheet1!NT117)</f>
        <v>1</v>
      </c>
      <c r="BR109" s="4">
        <f>Sheet1!KR117</f>
        <v>0</v>
      </c>
      <c r="BS109" s="4">
        <f>Sheet1!KS117</f>
        <v>2</v>
      </c>
      <c r="BT109" s="4">
        <f>Sheet1!KU117</f>
        <v>0</v>
      </c>
      <c r="BU109" s="4">
        <f>Sheet1!KV117</f>
        <v>0</v>
      </c>
      <c r="BV109" s="4">
        <f>Sheet1!ZU117</f>
        <v>0</v>
      </c>
      <c r="BW109" s="4">
        <f>Sheet1!ZV117</f>
        <v>0</v>
      </c>
      <c r="BX109" s="4">
        <f>SUM(Sheet1!XI117:XJ117)</f>
        <v>1</v>
      </c>
      <c r="BY109" s="4">
        <f>SUM(Sheet1!YO117:YP117)</f>
        <v>0</v>
      </c>
      <c r="BZ109" s="70">
        <f>IFERROR(SUM(Sheet1!XM117:XN117)/SUM(Sheet1!YA117:YB117),"")</f>
        <v>0.5</v>
      </c>
      <c r="CA109" s="70" t="str">
        <f>IFERROR(SUM(Sheet1!XO117:XP117,Sheet1!XQ117,Sheet1!XV117)/SUM(Sheet1!YC117:YD117,Sheet1!YE117,Sheet1!YJ117),"")</f>
        <v/>
      </c>
      <c r="CB109" s="70">
        <f>IFERROR(SUM(Sheet1!XR117:XU117,Sheet1!XW117:XZ117)/SUM(Sheet1!YF117:YI117,Sheet1!YK117:YN117),"")</f>
        <v>0.66666666666666663</v>
      </c>
      <c r="CC109" s="72">
        <f>SUM(Sheet1!YW117)</f>
        <v>0</v>
      </c>
      <c r="CD109" s="72">
        <f>Sheet1!YU117</f>
        <v>0</v>
      </c>
      <c r="CE109" s="72">
        <f>Sheet1!YV117</f>
        <v>0</v>
      </c>
      <c r="CF109" s="70" t="str">
        <f>IFERROR(Sheet1!YW117/Sheet1!ZB117,"")</f>
        <v/>
      </c>
      <c r="CG109" s="70" t="str">
        <f>IFERROR(Sheet1!YU117/Sheet1!YZ117,"")</f>
        <v/>
      </c>
      <c r="CH109" s="70" t="str">
        <f>IFERROR(Sheet1!YV117/Sheet1!ZA117,"")</f>
        <v/>
      </c>
      <c r="CI109" s="72">
        <f>Sheet1!ZC117</f>
        <v>81</v>
      </c>
      <c r="CJ109" s="72">
        <f>Sheet1!ZD117</f>
        <v>0</v>
      </c>
      <c r="CK109" s="72">
        <f>Sheet1!ZE117</f>
        <v>5</v>
      </c>
      <c r="CL109" s="70">
        <f>IFERROR(Sheet1!ZK117/Sheet1!ZH117,"")</f>
        <v>0</v>
      </c>
      <c r="CM109" s="70">
        <f>IFERROR(Sheet1!ZJ117/Sheet1!ZG117,"")</f>
        <v>1</v>
      </c>
      <c r="CN109" s="70">
        <f>IFERROR((Sheet1!ZI117-Sheet1!ZK117)/(Sheet1!ZF117-Sheet1!ZH117),"")</f>
        <v>0.4</v>
      </c>
      <c r="CO109" s="70" t="str">
        <f>IFERROR(Sheet1!ZQ117/Sheet1!ZN117,"")</f>
        <v/>
      </c>
      <c r="CP109" s="70" t="str">
        <f>IFERROR(Sheet1!ZT117/Sheet1!ZN117,"")</f>
        <v/>
      </c>
      <c r="CQ109" s="70" t="str">
        <f>IFERROR(Sheet1!ZP117/Sheet1!ZM117,"")</f>
        <v/>
      </c>
      <c r="CR109" s="70" t="str">
        <f>IFERROR(Sheet1!ZS117/Sheet1!ZM117,"")</f>
        <v/>
      </c>
      <c r="CS109" s="70">
        <f>IFERROR((Sheet1!ZO117-Sheet1!ZQ117)/(Sheet1!ZL117-Sheet1!ZN117),"")</f>
        <v>0</v>
      </c>
      <c r="CT109" s="70">
        <f>IFERROR((Sheet1!ZR117-Sheet1!ZT117)/(Sheet1!ZL117-Sheet1!ZN117),"")</f>
        <v>0</v>
      </c>
    </row>
    <row r="110" spans="1:98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CS Namagoa</v>
      </c>
      <c r="C110" s="4">
        <f>SUM(Sheet1!G118:R118)</f>
        <v>0</v>
      </c>
      <c r="D110" s="4">
        <f>SUM(Sheet1!U118:V118,Sheet1!Y118:Z118,Sheet1!AC118:AD118,Sheet1!AG118:AH118,Sheet1!AK118:AL118,Sheet1!AO118:AP118)</f>
        <v>0</v>
      </c>
      <c r="E110" s="4">
        <f>SUM(Sheet1!S118:T118,Sheet1!W118:X118,Sheet1!AA118:AB118,Sheet1!AE118:AF118,Sheet1!AI118:AJ118,Sheet1!AM118:AN118)</f>
        <v>0</v>
      </c>
      <c r="F110" s="4">
        <f>SUM(Sheet1!G118,Sheet1!I118,Sheet1!K118,Sheet1!M118,Sheet1!O118,Sheet1!Q118)</f>
        <v>0</v>
      </c>
      <c r="G110" s="4">
        <f>SUM(Sheet1!U118,Sheet1!Y118,Sheet1!AC118,Sheet1!AG118,Sheet1!AK118,Sheet1!AO118)</f>
        <v>0</v>
      </c>
      <c r="H110" s="4">
        <f>SUM(Sheet1!S118,Sheet1!W118,Sheet1!AA118,Sheet1!AE118,Sheet1!AI118,Sheet1!AM118)</f>
        <v>0</v>
      </c>
      <c r="I110" s="4">
        <f t="shared" si="24"/>
        <v>0</v>
      </c>
      <c r="J110" s="4">
        <f t="shared" si="25"/>
        <v>0</v>
      </c>
      <c r="K110" s="4">
        <f>SUM(Sheet1!AU118:AX118)</f>
        <v>0</v>
      </c>
      <c r="L110" s="4">
        <f>SUM(Sheet1!AU118,Sheet1!AW118)</f>
        <v>0</v>
      </c>
      <c r="M110" s="4">
        <f>SUM(Sheet1!LX118:MC118,Sheet1!MV118:NA118)</f>
        <v>0</v>
      </c>
      <c r="N110" s="4">
        <f>SUM(Sheet1!ME118,Sheet1!MG118,Sheet1!MI118,Sheet1!MK118,Sheet1!MM118,Sheet1!MO118,Sheet1!MQ118,Sheet1!MS118,Sheet1!MU118,Sheet1!NC118,Sheet1!NE118,Sheet1!NG118,Sheet1!NI118,Sheet1!NK118,Sheet1!NM118,Sheet1!NO118,Sheet1!NQ118,Sheet1!NS118)</f>
        <v>1</v>
      </c>
      <c r="O110" s="4">
        <f>SUM(Sheet1!MD118,Sheet1!MF118,Sheet1!MH118,Sheet1!MJ118,Sheet1!ML118,Sheet1!MN118,Sheet1!MP118,Sheet1!MR118,Sheet1!MT118,Sheet1!NB118,Sheet1!ND118,Sheet1!NF118,Sheet1!NH118,Sheet1!NJ118,Sheet1!NL118,Sheet1!NN118,Sheet1!NP118,Sheet1!NR118)</f>
        <v>2</v>
      </c>
      <c r="P110" s="4">
        <f>SUM(Sheet1!LX118:MC118)</f>
        <v>0</v>
      </c>
      <c r="Q110" s="4">
        <f>SUM(Sheet1!ME118,Sheet1!MG118,Sheet1!MI118,Sheet1!MK118,Sheet1!MM118,Sheet1!MO118,Sheet1!MQ118,Sheet1!MS118,Sheet1!MU118)</f>
        <v>0</v>
      </c>
      <c r="R110" s="4">
        <f>SUM(Sheet1!MD118,Sheet1!MF118,Sheet1!MH118,Sheet1!MJ118,Sheet1!ML118,Sheet1!MN118,Sheet1!MP118,Sheet1!MR118,Sheet1!MT118)</f>
        <v>0</v>
      </c>
      <c r="S110" s="4">
        <f t="shared" si="26"/>
        <v>3</v>
      </c>
      <c r="T110" s="4">
        <f t="shared" si="27"/>
        <v>0</v>
      </c>
      <c r="U110" s="4">
        <f>SUM(Sheet1!KA118:KB118,Sheet1!KD118:KE118,Sheet1!KG118:KH118,Sheet1!KJ118:KK118)</f>
        <v>164</v>
      </c>
      <c r="V110" s="4">
        <f>SUM(Sheet1!KA118,Sheet1!KD118,Sheet1!KG118,Sheet1!KJ118)</f>
        <v>6</v>
      </c>
      <c r="W110" s="4">
        <f>SUM(Sheet1!BC118:BT118)</f>
        <v>0</v>
      </c>
      <c r="X110" s="4">
        <f>SUM(Sheet1!BC118,Sheet1!BE118,Sheet1!BG118,Sheet1!BI118,Sheet1!BK118,Sheet1!BM118,Sheet1!BO118,Sheet1!BQ118,Sheet1!BS118)</f>
        <v>0</v>
      </c>
      <c r="Y110" s="4">
        <f>SUM(Sheet1!BU118:CF118)</f>
        <v>3</v>
      </c>
      <c r="Z110" s="4">
        <f>SUM(Sheet1!CI118:CJ118,Sheet1!CM118:CN118,Sheet1!CQ118:CR118,Sheet1!CU118:CV118,Sheet1!CY118:CZ118,Sheet1!DC118:DD118)</f>
        <v>28</v>
      </c>
      <c r="AA110" s="4">
        <f>SUM(Sheet1!CG118:CH118,Sheet1!CK118:CL118,Sheet1!CO118:CP118,Sheet1!CS118:CT118,Sheet1!CW118:CX118,Sheet1!DA118:DB118)</f>
        <v>81</v>
      </c>
      <c r="AB110" s="4">
        <f>SUM(Sheet1!BU118,Sheet1!BW118,Sheet1!BY118,Sheet1!CA118,Sheet1!CC118,Sheet1!CE118)</f>
        <v>0</v>
      </c>
      <c r="AC110" s="4">
        <f>SUM(Sheet1!CI118,Sheet1!CM118,Sheet1!CQ118,Sheet1!CU118,Sheet1!CY118,Sheet1!DC118)</f>
        <v>1</v>
      </c>
      <c r="AD110" s="4">
        <f>SUM(Sheet1!CG118,Sheet1!CK118,Sheet1!CO118,Sheet1!CS118,Sheet1!CW118,Sheet1!DA118)</f>
        <v>3</v>
      </c>
      <c r="AE110" s="4">
        <f t="shared" si="28"/>
        <v>112</v>
      </c>
      <c r="AF110" s="4">
        <f t="shared" si="29"/>
        <v>4</v>
      </c>
      <c r="AG110" s="4">
        <f>SUM(Sheet1!DI118:DT118)</f>
        <v>0</v>
      </c>
      <c r="AH110" s="4">
        <f>SUM(Sheet1!DG118:DH118,Sheet1!DW118:DX118,Sheet1!EA118:EB118,Sheet1!EE118:EF118,Sheet1!EI118:EJ118,Sheet1!EM118:EN118,Sheet1!EQ118:ER118)</f>
        <v>149</v>
      </c>
      <c r="AI110" s="4">
        <f>SUM(Sheet1!DU118:DV118,Sheet1!DY118:DZ118,Sheet1!EC118:ED118,Sheet1!EG118:EH118,Sheet1!EK118:EL118,Sheet1!EO118:EP118)</f>
        <v>27</v>
      </c>
      <c r="AJ110" s="4">
        <f>SUM(Sheet1!DI118,Sheet1!DK118,Sheet1!DM118,Sheet1!DO118,Sheet1!DQ118,Sheet1!DS118)</f>
        <v>0</v>
      </c>
      <c r="AK110" s="4">
        <f>SUM(Sheet1!DG118,Sheet1!DW118,Sheet1!EA118,Sheet1!EE118,Sheet1!EI118,Sheet1!EM118,Sheet1!EQ118)</f>
        <v>4</v>
      </c>
      <c r="AL110" s="4">
        <f>SUM(Sheet1!DU118,Sheet1!DY118,Sheet1!EC118,Sheet1!EG118,Sheet1!EK118,Sheet1!EO118)</f>
        <v>0</v>
      </c>
      <c r="AM110" s="4">
        <f t="shared" si="30"/>
        <v>176</v>
      </c>
      <c r="AN110" s="4">
        <f t="shared" si="31"/>
        <v>4</v>
      </c>
      <c r="AO110" s="4">
        <f>SUM(Sheet1!ES118:FD118)</f>
        <v>1</v>
      </c>
      <c r="AP110" s="4">
        <f>SUM(Sheet1!FG118:FH118,Sheet1!FK118:FL118,Sheet1!FO118:FP118,Sheet1!FS118:FT118,Sheet1!FW118:FX118,Sheet1!GA118:GB118)</f>
        <v>11</v>
      </c>
      <c r="AQ110" s="4">
        <f>SUM(Sheet1!FE118:FF118,Sheet1!FI118:FJ118,Sheet1!FM118:FN118,Sheet1!FQ118:FR118,Sheet1!FU118:FV118,Sheet1!FY118:FZ118)</f>
        <v>28</v>
      </c>
      <c r="AR110" s="4">
        <f>SUM(Sheet1!ES118,Sheet1!EU118,Sheet1!EW118,Sheet1!EY118,Sheet1!FA118,Sheet1!FC118)</f>
        <v>0</v>
      </c>
      <c r="AS110" s="4">
        <f>SUM(Sheet1!FG118,Sheet1!FK118,Sheet1!FO118,Sheet1!FS118,Sheet1!FW118,Sheet1!GA118)</f>
        <v>4</v>
      </c>
      <c r="AT110" s="4">
        <f>SUM(Sheet1!FY118,Sheet1!FU118,Sheet1!FQ118,Sheet1!FM118,Sheet1!FI118,Sheet1!FE118)</f>
        <v>0</v>
      </c>
      <c r="AU110" s="4">
        <f t="shared" si="32"/>
        <v>40</v>
      </c>
      <c r="AV110" s="4">
        <f t="shared" si="33"/>
        <v>4</v>
      </c>
      <c r="AW110" s="4">
        <f>SUM(Sheet1!IN118:IS118,Sheet1!JG118:JL118)</f>
        <v>0</v>
      </c>
      <c r="AX110" s="4">
        <f>SUM(Sheet1!IU118,Sheet1!IW118,Sheet1!IY118,Sheet1!JA118,Sheet1!JC118,Sheet1!JE118,Sheet1!IM118,Sheet1!JF118,Sheet1!JN118,Sheet1!JP118,Sheet1!JR118,Sheet1!JT118,Sheet1!JV118,Sheet1!JX118)</f>
        <v>8</v>
      </c>
      <c r="AY110" s="4">
        <f>SUM(Sheet1!JW118,Sheet1!JU118,Sheet1!JS118,Sheet1!JQ118,Sheet1!JO118,Sheet1!JM118,Sheet1!JD118,Sheet1!JB118,Sheet1!IZ118,Sheet1!IX118,Sheet1!IV118,Sheet1!IT118)</f>
        <v>0</v>
      </c>
      <c r="AZ110" s="4">
        <f>SUM(Sheet1!IN118:IS118)</f>
        <v>0</v>
      </c>
      <c r="BA110" s="4">
        <f>SUM(Sheet1!IM118,Sheet1!IU118,Sheet1!IW118,Sheet1!IY118,Sheet1!JA118,Sheet1!JC118,Sheet1!JE118)</f>
        <v>3</v>
      </c>
      <c r="BB110" s="4">
        <f>SUM(Sheet1!IT118,Sheet1!IV118,Sheet1!IX118,Sheet1!IZ118,Sheet1!JB118,Sheet1!JD118)</f>
        <v>0</v>
      </c>
      <c r="BC110" s="4">
        <f t="shared" si="34"/>
        <v>8</v>
      </c>
      <c r="BD110" s="4">
        <f t="shared" si="35"/>
        <v>3</v>
      </c>
      <c r="BE110" s="4">
        <f>SUM(Sheet1!OV118,Sheet1!PH118)</f>
        <v>0</v>
      </c>
      <c r="BF110" s="4">
        <f>SUM(Sheet1!OW118:OX118,Sheet1!PI118:PJ118)</f>
        <v>0</v>
      </c>
      <c r="BG110" s="4">
        <f>SUM(Sheet1!OY118,Sheet1!PK118)</f>
        <v>1</v>
      </c>
      <c r="BH110" s="4">
        <f>SUM(Sheet1!PL118:PS118,Sheet1!PV118:PW118)</f>
        <v>7</v>
      </c>
      <c r="BI110" s="4">
        <f>SUM(Sheet1!PT118:PU118,Sheet1!OZ118:PG118)</f>
        <v>7</v>
      </c>
      <c r="BJ110" s="4">
        <f>SUM(Sheet1!OT118)</f>
        <v>5</v>
      </c>
      <c r="BK110" s="4">
        <f>SUM(Sheet1!OU118)</f>
        <v>0</v>
      </c>
      <c r="BL110" s="4">
        <f>SUM(Sheet1!PY118,Sheet1!QK118)</f>
        <v>1</v>
      </c>
      <c r="BM110" s="4">
        <f>SUM(Sheet1!PZ118:QA118,Sheet1!QL118:QM118)</f>
        <v>17</v>
      </c>
      <c r="BN110" s="4">
        <f>SUM(Sheet1!QB118,Sheet1!QN118)</f>
        <v>10</v>
      </c>
      <c r="BO110" s="4">
        <f>SUM(Sheet1!QO118:QV118,Sheet1!QY118:QZ118)</f>
        <v>72</v>
      </c>
      <c r="BP110" s="4">
        <f>SUM(Sheet1!QC118:QJ118,Sheet1!QW118:QX118)</f>
        <v>241</v>
      </c>
      <c r="BQ110" s="4">
        <f>SUM(Sheet1!NT118)</f>
        <v>6</v>
      </c>
      <c r="BR110" s="4">
        <f>Sheet1!KR118</f>
        <v>2</v>
      </c>
      <c r="BS110" s="4">
        <f>Sheet1!KS118</f>
        <v>1</v>
      </c>
      <c r="BT110" s="4">
        <f>Sheet1!KU118</f>
        <v>0</v>
      </c>
      <c r="BU110" s="4">
        <f>Sheet1!KV118</f>
        <v>0</v>
      </c>
      <c r="BV110" s="4">
        <f>Sheet1!ZU118</f>
        <v>0</v>
      </c>
      <c r="BW110" s="4">
        <f>Sheet1!ZV118</f>
        <v>1</v>
      </c>
      <c r="BX110" s="4">
        <f>SUM(Sheet1!XI118:XJ118)</f>
        <v>13</v>
      </c>
      <c r="BY110" s="4">
        <f>SUM(Sheet1!YO118:YP118)</f>
        <v>0</v>
      </c>
      <c r="BZ110" s="70">
        <f>IFERROR(SUM(Sheet1!XM118:XN118)/SUM(Sheet1!YA118:YB118),"")</f>
        <v>0.66666666666666663</v>
      </c>
      <c r="CA110" s="70">
        <f>IFERROR(SUM(Sheet1!XO118:XP118,Sheet1!XQ118,Sheet1!XV118)/SUM(Sheet1!YC118:YD118,Sheet1!YE118,Sheet1!YJ118),"")</f>
        <v>0.5</v>
      </c>
      <c r="CB110" s="70">
        <f>IFERROR(SUM(Sheet1!XR118:XU118,Sheet1!XW118:XZ118)/SUM(Sheet1!YF118:YI118,Sheet1!YK118:YN118),"")</f>
        <v>0.47368421052631576</v>
      </c>
      <c r="CC110" s="72">
        <f>SUM(Sheet1!YW118)</f>
        <v>1</v>
      </c>
      <c r="CD110" s="72">
        <f>Sheet1!YU118</f>
        <v>0</v>
      </c>
      <c r="CE110" s="72">
        <f>Sheet1!YV118</f>
        <v>6</v>
      </c>
      <c r="CF110" s="70">
        <f>IFERROR(Sheet1!YW118/Sheet1!ZB118,"")</f>
        <v>1</v>
      </c>
      <c r="CG110" s="70">
        <f>IFERROR(Sheet1!YU118/Sheet1!YZ118,"")</f>
        <v>0</v>
      </c>
      <c r="CH110" s="70">
        <f>IFERROR(Sheet1!YV118/Sheet1!ZA118,"")</f>
        <v>0.54545454545454541</v>
      </c>
      <c r="CI110" s="72">
        <f>Sheet1!ZC118</f>
        <v>196</v>
      </c>
      <c r="CJ110" s="72">
        <f>Sheet1!ZD118</f>
        <v>5</v>
      </c>
      <c r="CK110" s="72">
        <f>Sheet1!ZE118</f>
        <v>20</v>
      </c>
      <c r="CL110" s="70" t="str">
        <f>IFERROR(Sheet1!ZK118/Sheet1!ZH118,"")</f>
        <v/>
      </c>
      <c r="CM110" s="70">
        <f>IFERROR(Sheet1!ZJ118/Sheet1!ZG118,"")</f>
        <v>0.5</v>
      </c>
      <c r="CN110" s="70">
        <f>IFERROR((Sheet1!ZI118-Sheet1!ZK118)/(Sheet1!ZF118-Sheet1!ZH118),"")</f>
        <v>0.35714285714285715</v>
      </c>
      <c r="CO110" s="70">
        <f>IFERROR(Sheet1!ZQ118/Sheet1!ZN118,"")</f>
        <v>0</v>
      </c>
      <c r="CP110" s="70">
        <f>IFERROR(Sheet1!ZT118/Sheet1!ZN118,"")</f>
        <v>0</v>
      </c>
      <c r="CQ110" s="70">
        <f>IFERROR(Sheet1!ZP118/Sheet1!ZM118,"")</f>
        <v>0</v>
      </c>
      <c r="CR110" s="70">
        <f>IFERROR(Sheet1!ZS118/Sheet1!ZM118,"")</f>
        <v>0</v>
      </c>
      <c r="CS110" s="70">
        <f>IFERROR((Sheet1!ZO118-Sheet1!ZQ118)/(Sheet1!ZL118-Sheet1!ZN118),"")</f>
        <v>0.42857142857142855</v>
      </c>
      <c r="CT110" s="70">
        <f>IFERROR((Sheet1!ZR118-Sheet1!ZT118)/(Sheet1!ZL118-Sheet1!ZN118),"")</f>
        <v>0.2857142857142857</v>
      </c>
    </row>
    <row r="111" spans="1:98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CS Namanjavira</v>
      </c>
      <c r="C111" s="4">
        <f>SUM(Sheet1!G119:R119)</f>
        <v>0</v>
      </c>
      <c r="D111" s="4">
        <f>SUM(Sheet1!U119:V119,Sheet1!Y119:Z119,Sheet1!AC119:AD119,Sheet1!AG119:AH119,Sheet1!AK119:AL119,Sheet1!AO119:AP119)</f>
        <v>0</v>
      </c>
      <c r="E111" s="4">
        <f>SUM(Sheet1!S119:T119,Sheet1!W119:X119,Sheet1!AA119:AB119,Sheet1!AE119:AF119,Sheet1!AI119:AJ119,Sheet1!AM119:AN119)</f>
        <v>0</v>
      </c>
      <c r="F111" s="4">
        <f>SUM(Sheet1!G119,Sheet1!I119,Sheet1!K119,Sheet1!M119,Sheet1!O119,Sheet1!Q119)</f>
        <v>0</v>
      </c>
      <c r="G111" s="4">
        <f>SUM(Sheet1!U119,Sheet1!Y119,Sheet1!AC119,Sheet1!AG119,Sheet1!AK119,Sheet1!AO119)</f>
        <v>0</v>
      </c>
      <c r="H111" s="4">
        <f>SUM(Sheet1!S119,Sheet1!W119,Sheet1!AA119,Sheet1!AE119,Sheet1!AI119,Sheet1!AM119)</f>
        <v>0</v>
      </c>
      <c r="I111" s="4">
        <f t="shared" si="24"/>
        <v>0</v>
      </c>
      <c r="J111" s="4">
        <f t="shared" si="25"/>
        <v>0</v>
      </c>
      <c r="K111" s="4">
        <f>SUM(Sheet1!AU119:AX119)</f>
        <v>0</v>
      </c>
      <c r="L111" s="4">
        <f>SUM(Sheet1!AU119,Sheet1!AW119)</f>
        <v>0</v>
      </c>
      <c r="M111" s="4">
        <f>SUM(Sheet1!LX119:MC119,Sheet1!MV119:NA119)</f>
        <v>0</v>
      </c>
      <c r="N111" s="4">
        <f>SUM(Sheet1!ME119,Sheet1!MG119,Sheet1!MI119,Sheet1!MK119,Sheet1!MM119,Sheet1!MO119,Sheet1!MQ119,Sheet1!MS119,Sheet1!MU119,Sheet1!NC119,Sheet1!NE119,Sheet1!NG119,Sheet1!NI119,Sheet1!NK119,Sheet1!NM119,Sheet1!NO119,Sheet1!NQ119,Sheet1!NS119)</f>
        <v>0</v>
      </c>
      <c r="O111" s="4">
        <f>SUM(Sheet1!MD119,Sheet1!MF119,Sheet1!MH119,Sheet1!MJ119,Sheet1!ML119,Sheet1!MN119,Sheet1!MP119,Sheet1!MR119,Sheet1!MT119,Sheet1!NB119,Sheet1!ND119,Sheet1!NF119,Sheet1!NH119,Sheet1!NJ119,Sheet1!NL119,Sheet1!NN119,Sheet1!NP119,Sheet1!NR119)</f>
        <v>3</v>
      </c>
      <c r="P111" s="4">
        <f>SUM(Sheet1!LX119:MC119)</f>
        <v>0</v>
      </c>
      <c r="Q111" s="4">
        <f>SUM(Sheet1!ME119,Sheet1!MG119,Sheet1!MI119,Sheet1!MK119,Sheet1!MM119,Sheet1!MO119,Sheet1!MQ119,Sheet1!MS119,Sheet1!MU119)</f>
        <v>0</v>
      </c>
      <c r="R111" s="4">
        <f>SUM(Sheet1!MD119,Sheet1!MF119,Sheet1!MH119,Sheet1!MJ119,Sheet1!ML119,Sheet1!MN119,Sheet1!MP119,Sheet1!MR119,Sheet1!MT119)</f>
        <v>0</v>
      </c>
      <c r="S111" s="4">
        <f t="shared" si="26"/>
        <v>3</v>
      </c>
      <c r="T111" s="4">
        <f t="shared" si="27"/>
        <v>0</v>
      </c>
      <c r="U111" s="4">
        <f>SUM(Sheet1!KA119:KB119,Sheet1!KD119:KE119,Sheet1!KG119:KH119,Sheet1!KJ119:KK119)</f>
        <v>116</v>
      </c>
      <c r="V111" s="4">
        <f>SUM(Sheet1!KA119,Sheet1!KD119,Sheet1!KG119,Sheet1!KJ119)</f>
        <v>3</v>
      </c>
      <c r="W111" s="4">
        <f>SUM(Sheet1!BC119:BT119)</f>
        <v>8</v>
      </c>
      <c r="X111" s="4">
        <f>SUM(Sheet1!BC119,Sheet1!BE119,Sheet1!BG119,Sheet1!BI119,Sheet1!BK119,Sheet1!BM119,Sheet1!BO119,Sheet1!BQ119,Sheet1!BS119)</f>
        <v>0</v>
      </c>
      <c r="Y111" s="4">
        <f>SUM(Sheet1!BU119:CF119)</f>
        <v>34</v>
      </c>
      <c r="Z111" s="4">
        <f>SUM(Sheet1!CI119:CJ119,Sheet1!CM119:CN119,Sheet1!CQ119:CR119,Sheet1!CU119:CV119,Sheet1!CY119:CZ119,Sheet1!DC119:DD119)</f>
        <v>42</v>
      </c>
      <c r="AA111" s="4">
        <f>SUM(Sheet1!CG119:CH119,Sheet1!CK119:CL119,Sheet1!CO119:CP119,Sheet1!CS119:CT119,Sheet1!CW119:CX119,Sheet1!DA119:DB119)</f>
        <v>84</v>
      </c>
      <c r="AB111" s="4">
        <f>SUM(Sheet1!BU119,Sheet1!BW119,Sheet1!BY119,Sheet1!CA119,Sheet1!CC119,Sheet1!CE119)</f>
        <v>1</v>
      </c>
      <c r="AC111" s="4">
        <f>SUM(Sheet1!CI119,Sheet1!CM119,Sheet1!CQ119,Sheet1!CU119,Sheet1!CY119,Sheet1!DC119)</f>
        <v>2</v>
      </c>
      <c r="AD111" s="4">
        <f>SUM(Sheet1!CG119,Sheet1!CK119,Sheet1!CO119,Sheet1!CS119,Sheet1!CW119,Sheet1!DA119)</f>
        <v>4</v>
      </c>
      <c r="AE111" s="4">
        <f t="shared" si="28"/>
        <v>160</v>
      </c>
      <c r="AF111" s="4">
        <f t="shared" si="29"/>
        <v>7</v>
      </c>
      <c r="AG111" s="4">
        <f>SUM(Sheet1!DI119:DT119)</f>
        <v>0</v>
      </c>
      <c r="AH111" s="4">
        <f>SUM(Sheet1!DG119:DH119,Sheet1!DW119:DX119,Sheet1!EA119:EB119,Sheet1!EE119:EF119,Sheet1!EI119:EJ119,Sheet1!EM119:EN119,Sheet1!EQ119:ER119)</f>
        <v>98</v>
      </c>
      <c r="AI111" s="4">
        <f>SUM(Sheet1!DU119:DV119,Sheet1!DY119:DZ119,Sheet1!EC119:ED119,Sheet1!EG119:EH119,Sheet1!EK119:EL119,Sheet1!EO119:EP119)</f>
        <v>65</v>
      </c>
      <c r="AJ111" s="4">
        <f>SUM(Sheet1!DI119,Sheet1!DK119,Sheet1!DM119,Sheet1!DO119,Sheet1!DQ119,Sheet1!DS119)</f>
        <v>0</v>
      </c>
      <c r="AK111" s="4">
        <f>SUM(Sheet1!DG119,Sheet1!DW119,Sheet1!EA119,Sheet1!EE119,Sheet1!EI119,Sheet1!EM119,Sheet1!EQ119)</f>
        <v>0</v>
      </c>
      <c r="AL111" s="4">
        <f>SUM(Sheet1!DU119,Sheet1!DY119,Sheet1!EC119,Sheet1!EG119,Sheet1!EK119,Sheet1!EO119)</f>
        <v>1</v>
      </c>
      <c r="AM111" s="4">
        <f t="shared" si="30"/>
        <v>163</v>
      </c>
      <c r="AN111" s="4">
        <f t="shared" si="31"/>
        <v>1</v>
      </c>
      <c r="AO111" s="4">
        <f>SUM(Sheet1!ES119:FD119)</f>
        <v>1</v>
      </c>
      <c r="AP111" s="4">
        <f>SUM(Sheet1!FG119:FH119,Sheet1!FK119:FL119,Sheet1!FO119:FP119,Sheet1!FS119:FT119,Sheet1!FW119:FX119,Sheet1!GA119:GB119)</f>
        <v>14</v>
      </c>
      <c r="AQ111" s="4">
        <f>SUM(Sheet1!FE119:FF119,Sheet1!FI119:FJ119,Sheet1!FM119:FN119,Sheet1!FQ119:FR119,Sheet1!FU119:FV119,Sheet1!FY119:FZ119)</f>
        <v>23</v>
      </c>
      <c r="AR111" s="4">
        <f>SUM(Sheet1!ES119,Sheet1!EU119,Sheet1!EW119,Sheet1!EY119,Sheet1!FA119,Sheet1!FC119)</f>
        <v>0</v>
      </c>
      <c r="AS111" s="4">
        <f>SUM(Sheet1!FG119,Sheet1!FK119,Sheet1!FO119,Sheet1!FS119,Sheet1!FW119,Sheet1!GA119)</f>
        <v>0</v>
      </c>
      <c r="AT111" s="4">
        <f>SUM(Sheet1!FY119,Sheet1!FU119,Sheet1!FQ119,Sheet1!FM119,Sheet1!FI119,Sheet1!FE119)</f>
        <v>6</v>
      </c>
      <c r="AU111" s="4">
        <f t="shared" si="32"/>
        <v>38</v>
      </c>
      <c r="AV111" s="4">
        <f t="shared" si="33"/>
        <v>6</v>
      </c>
      <c r="AW111" s="4">
        <f>SUM(Sheet1!IN119:IS119,Sheet1!JG119:JL119)</f>
        <v>0</v>
      </c>
      <c r="AX111" s="4">
        <f>SUM(Sheet1!IU119,Sheet1!IW119,Sheet1!IY119,Sheet1!JA119,Sheet1!JC119,Sheet1!JE119,Sheet1!IM119,Sheet1!JF119,Sheet1!JN119,Sheet1!JP119,Sheet1!JR119,Sheet1!JT119,Sheet1!JV119,Sheet1!JX119)</f>
        <v>0</v>
      </c>
      <c r="AY111" s="4">
        <f>SUM(Sheet1!JW119,Sheet1!JU119,Sheet1!JS119,Sheet1!JQ119,Sheet1!JO119,Sheet1!JM119,Sheet1!JD119,Sheet1!JB119,Sheet1!IZ119,Sheet1!IX119,Sheet1!IV119,Sheet1!IT119)</f>
        <v>0</v>
      </c>
      <c r="AZ111" s="4">
        <f>SUM(Sheet1!IN119:IS119)</f>
        <v>0</v>
      </c>
      <c r="BA111" s="4">
        <f>SUM(Sheet1!IM119,Sheet1!IU119,Sheet1!IW119,Sheet1!IY119,Sheet1!JA119,Sheet1!JC119,Sheet1!JE119)</f>
        <v>0</v>
      </c>
      <c r="BB111" s="4">
        <f>SUM(Sheet1!IT119,Sheet1!IV119,Sheet1!IX119,Sheet1!IZ119,Sheet1!JB119,Sheet1!JD119)</f>
        <v>0</v>
      </c>
      <c r="BC111" s="4">
        <f t="shared" si="34"/>
        <v>0</v>
      </c>
      <c r="BD111" s="4">
        <f t="shared" si="35"/>
        <v>0</v>
      </c>
      <c r="BE111" s="4">
        <f>SUM(Sheet1!OV119,Sheet1!PH119)</f>
        <v>0</v>
      </c>
      <c r="BF111" s="4">
        <f>SUM(Sheet1!OW119:OX119,Sheet1!PI119:PJ119)</f>
        <v>2</v>
      </c>
      <c r="BG111" s="4">
        <f>SUM(Sheet1!OY119,Sheet1!PK119)</f>
        <v>0</v>
      </c>
      <c r="BH111" s="4">
        <f>SUM(Sheet1!PL119:PS119,Sheet1!PV119:PW119)</f>
        <v>3</v>
      </c>
      <c r="BI111" s="4">
        <f>SUM(Sheet1!PT119:PU119,Sheet1!OZ119:PG119)</f>
        <v>18</v>
      </c>
      <c r="BJ111" s="4">
        <f>SUM(Sheet1!OT119)</f>
        <v>6</v>
      </c>
      <c r="BK111" s="4">
        <f>SUM(Sheet1!OU119)</f>
        <v>5</v>
      </c>
      <c r="BL111" s="4">
        <f>SUM(Sheet1!PY119,Sheet1!QK119)</f>
        <v>4</v>
      </c>
      <c r="BM111" s="4">
        <f>SUM(Sheet1!PZ119:QA119,Sheet1!QL119:QM119)</f>
        <v>60</v>
      </c>
      <c r="BN111" s="4">
        <f>SUM(Sheet1!QB119,Sheet1!QN119)</f>
        <v>8</v>
      </c>
      <c r="BO111" s="4">
        <f>SUM(Sheet1!QO119:QV119,Sheet1!QY119:QZ119)</f>
        <v>196</v>
      </c>
      <c r="BP111" s="4">
        <f>SUM(Sheet1!QC119:QJ119,Sheet1!QW119:QX119)</f>
        <v>525</v>
      </c>
      <c r="BQ111" s="4">
        <f>SUM(Sheet1!NT119)</f>
        <v>4</v>
      </c>
      <c r="BR111" s="4">
        <f>Sheet1!KR119</f>
        <v>1</v>
      </c>
      <c r="BS111" s="4">
        <f>Sheet1!KS119</f>
        <v>6</v>
      </c>
      <c r="BT111" s="4">
        <f>Sheet1!KU119</f>
        <v>0</v>
      </c>
      <c r="BU111" s="4">
        <f>Sheet1!KV119</f>
        <v>1</v>
      </c>
      <c r="BV111" s="4">
        <f>Sheet1!ZU119</f>
        <v>1</v>
      </c>
      <c r="BW111" s="4">
        <f>Sheet1!ZV119</f>
        <v>0</v>
      </c>
      <c r="BX111" s="4">
        <f>SUM(Sheet1!XI119:XJ119)</f>
        <v>23</v>
      </c>
      <c r="BY111" s="4">
        <f>SUM(Sheet1!YO119:YP119)</f>
        <v>2</v>
      </c>
      <c r="BZ111" s="70">
        <f>IFERROR(SUM(Sheet1!XM119:XN119)/SUM(Sheet1!YA119:YB119),"")</f>
        <v>0</v>
      </c>
      <c r="CA111" s="70">
        <f>IFERROR(SUM(Sheet1!XO119:XP119,Sheet1!XQ119,Sheet1!XV119)/SUM(Sheet1!YC119:YD119,Sheet1!YE119,Sheet1!YJ119),"")</f>
        <v>0.5</v>
      </c>
      <c r="CB111" s="70">
        <f>IFERROR(SUM(Sheet1!XR119:XU119,Sheet1!XW119:XZ119)/SUM(Sheet1!YF119:YI119,Sheet1!YK119:YN119),"")</f>
        <v>0.66666666666666663</v>
      </c>
      <c r="CC111" s="72">
        <f>SUM(Sheet1!YW119)</f>
        <v>4</v>
      </c>
      <c r="CD111" s="72">
        <f>Sheet1!YU119</f>
        <v>0</v>
      </c>
      <c r="CE111" s="72">
        <f>Sheet1!YV119</f>
        <v>25</v>
      </c>
      <c r="CF111" s="70">
        <f>IFERROR(Sheet1!YW119/Sheet1!ZB119,"")</f>
        <v>0.8</v>
      </c>
      <c r="CG111" s="70">
        <f>IFERROR(Sheet1!YU119/Sheet1!YZ119,"")</f>
        <v>0</v>
      </c>
      <c r="CH111" s="70">
        <f>IFERROR(Sheet1!YV119/Sheet1!ZA119,"")</f>
        <v>0.80645161290322576</v>
      </c>
      <c r="CI111" s="72">
        <f>Sheet1!ZC119</f>
        <v>522</v>
      </c>
      <c r="CJ111" s="72">
        <f>Sheet1!ZD119</f>
        <v>43</v>
      </c>
      <c r="CK111" s="72">
        <f>Sheet1!ZE119</f>
        <v>103</v>
      </c>
      <c r="CL111" s="70">
        <f>IFERROR(Sheet1!ZK119/Sheet1!ZH119,"")</f>
        <v>0</v>
      </c>
      <c r="CM111" s="70">
        <f>IFERROR(Sheet1!ZJ119/Sheet1!ZG119,"")</f>
        <v>0.5</v>
      </c>
      <c r="CN111" s="70">
        <f>IFERROR((Sheet1!ZI119-Sheet1!ZK119)/(Sheet1!ZF119-Sheet1!ZH119),"")</f>
        <v>0.5</v>
      </c>
      <c r="CO111" s="70">
        <f>IFERROR(Sheet1!ZQ119/Sheet1!ZN119,"")</f>
        <v>0.5</v>
      </c>
      <c r="CP111" s="70">
        <f>IFERROR(Sheet1!ZT119/Sheet1!ZN119,"")</f>
        <v>0</v>
      </c>
      <c r="CQ111" s="70">
        <f>IFERROR(Sheet1!ZP119/Sheet1!ZM119,"")</f>
        <v>0.42857142857142855</v>
      </c>
      <c r="CR111" s="70">
        <f>IFERROR(Sheet1!ZS119/Sheet1!ZM119,"")</f>
        <v>0</v>
      </c>
      <c r="CS111" s="70">
        <f>IFERROR((Sheet1!ZO119-Sheet1!ZQ119)/(Sheet1!ZL119-Sheet1!ZN119),"")</f>
        <v>0.41666666666666669</v>
      </c>
      <c r="CT111" s="70">
        <f>IFERROR((Sheet1!ZR119-Sheet1!ZT119)/(Sheet1!ZL119-Sheet1!ZN119),"")</f>
        <v>0</v>
      </c>
    </row>
    <row r="112" spans="1:98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CS Nhaluanda</v>
      </c>
      <c r="C112" s="4">
        <f>SUM(Sheet1!G120:R120)</f>
        <v>0</v>
      </c>
      <c r="D112" s="4">
        <f>SUM(Sheet1!U120:V120,Sheet1!Y120:Z120,Sheet1!AC120:AD120,Sheet1!AG120:AH120,Sheet1!AK120:AL120,Sheet1!AO120:AP120)</f>
        <v>0</v>
      </c>
      <c r="E112" s="4">
        <f>SUM(Sheet1!S120:T120,Sheet1!W120:X120,Sheet1!AA120:AB120,Sheet1!AE120:AF120,Sheet1!AI120:AJ120,Sheet1!AM120:AN120)</f>
        <v>0</v>
      </c>
      <c r="F112" s="4">
        <f>SUM(Sheet1!G120,Sheet1!I120,Sheet1!K120,Sheet1!M120,Sheet1!O120,Sheet1!Q120)</f>
        <v>0</v>
      </c>
      <c r="G112" s="4">
        <f>SUM(Sheet1!U120,Sheet1!Y120,Sheet1!AC120,Sheet1!AG120,Sheet1!AK120,Sheet1!AO120)</f>
        <v>0</v>
      </c>
      <c r="H112" s="4">
        <f>SUM(Sheet1!S120,Sheet1!W120,Sheet1!AA120,Sheet1!AE120,Sheet1!AI120,Sheet1!AM120)</f>
        <v>0</v>
      </c>
      <c r="I112" s="4">
        <f t="shared" si="24"/>
        <v>0</v>
      </c>
      <c r="J112" s="4">
        <f t="shared" si="25"/>
        <v>0</v>
      </c>
      <c r="K112" s="4">
        <f>SUM(Sheet1!AU120:AX120)</f>
        <v>0</v>
      </c>
      <c r="L112" s="4">
        <f>SUM(Sheet1!AU120,Sheet1!AW120)</f>
        <v>0</v>
      </c>
      <c r="M112" s="4">
        <f>SUM(Sheet1!LX120:MC120,Sheet1!MV120:NA120)</f>
        <v>1</v>
      </c>
      <c r="N112" s="4">
        <f>SUM(Sheet1!ME120,Sheet1!MG120,Sheet1!MI120,Sheet1!MK120,Sheet1!MM120,Sheet1!MO120,Sheet1!MQ120,Sheet1!MS120,Sheet1!MU120,Sheet1!NC120,Sheet1!NE120,Sheet1!NG120,Sheet1!NI120,Sheet1!NK120,Sheet1!NM120,Sheet1!NO120,Sheet1!NQ120,Sheet1!NS120)</f>
        <v>1</v>
      </c>
      <c r="O112" s="4">
        <f>SUM(Sheet1!MD120,Sheet1!MF120,Sheet1!MH120,Sheet1!MJ120,Sheet1!ML120,Sheet1!MN120,Sheet1!MP120,Sheet1!MR120,Sheet1!MT120,Sheet1!NB120,Sheet1!ND120,Sheet1!NF120,Sheet1!NH120,Sheet1!NJ120,Sheet1!NL120,Sheet1!NN120,Sheet1!NP120,Sheet1!NR120)</f>
        <v>1</v>
      </c>
      <c r="P112" s="4">
        <f>SUM(Sheet1!LX120:MC120)</f>
        <v>0</v>
      </c>
      <c r="Q112" s="4">
        <f>SUM(Sheet1!ME120,Sheet1!MG120,Sheet1!MI120,Sheet1!MK120,Sheet1!MM120,Sheet1!MO120,Sheet1!MQ120,Sheet1!MS120,Sheet1!MU120)</f>
        <v>0</v>
      </c>
      <c r="R112" s="4">
        <f>SUM(Sheet1!MD120,Sheet1!MF120,Sheet1!MH120,Sheet1!MJ120,Sheet1!ML120,Sheet1!MN120,Sheet1!MP120,Sheet1!MR120,Sheet1!MT120)</f>
        <v>1</v>
      </c>
      <c r="S112" s="4">
        <f t="shared" si="26"/>
        <v>3</v>
      </c>
      <c r="T112" s="4">
        <f t="shared" si="27"/>
        <v>1</v>
      </c>
      <c r="U112" s="4">
        <f>SUM(Sheet1!KA120:KB120,Sheet1!KD120:KE120,Sheet1!KG120:KH120,Sheet1!KJ120:KK120)</f>
        <v>74</v>
      </c>
      <c r="V112" s="4">
        <f>SUM(Sheet1!KA120,Sheet1!KD120,Sheet1!KG120,Sheet1!KJ120)</f>
        <v>3</v>
      </c>
      <c r="W112" s="4">
        <f>SUM(Sheet1!BC120:BT120)</f>
        <v>11</v>
      </c>
      <c r="X112" s="4">
        <f>SUM(Sheet1!BC120,Sheet1!BE120,Sheet1!BG120,Sheet1!BI120,Sheet1!BK120,Sheet1!BM120,Sheet1!BO120,Sheet1!BQ120,Sheet1!BS120)</f>
        <v>0</v>
      </c>
      <c r="Y112" s="4">
        <f>SUM(Sheet1!BU120:CF120)</f>
        <v>7</v>
      </c>
      <c r="Z112" s="4">
        <f>SUM(Sheet1!CI120:CJ120,Sheet1!CM120:CN120,Sheet1!CQ120:CR120,Sheet1!CU120:CV120,Sheet1!CY120:CZ120,Sheet1!DC120:DD120)</f>
        <v>32</v>
      </c>
      <c r="AA112" s="4">
        <f>SUM(Sheet1!CG120:CH120,Sheet1!CK120:CL120,Sheet1!CO120:CP120,Sheet1!CS120:CT120,Sheet1!CW120:CX120,Sheet1!DA120:DB120)</f>
        <v>63</v>
      </c>
      <c r="AB112" s="4">
        <f>SUM(Sheet1!BU120,Sheet1!BW120,Sheet1!BY120,Sheet1!CA120,Sheet1!CC120,Sheet1!CE120)</f>
        <v>0</v>
      </c>
      <c r="AC112" s="4">
        <f>SUM(Sheet1!CI120,Sheet1!CM120,Sheet1!CQ120,Sheet1!CU120,Sheet1!CY120,Sheet1!DC120)</f>
        <v>1</v>
      </c>
      <c r="AD112" s="4">
        <f>SUM(Sheet1!CG120,Sheet1!CK120,Sheet1!CO120,Sheet1!CS120,Sheet1!CW120,Sheet1!DA120)</f>
        <v>0</v>
      </c>
      <c r="AE112" s="4">
        <f t="shared" si="28"/>
        <v>102</v>
      </c>
      <c r="AF112" s="4">
        <f t="shared" si="29"/>
        <v>1</v>
      </c>
      <c r="AG112" s="4">
        <f>SUM(Sheet1!DI120:DT120)</f>
        <v>0</v>
      </c>
      <c r="AH112" s="4">
        <f>SUM(Sheet1!DG120:DH120,Sheet1!DW120:DX120,Sheet1!EA120:EB120,Sheet1!EE120:EF120,Sheet1!EI120:EJ120,Sheet1!EM120:EN120,Sheet1!EQ120:ER120)</f>
        <v>71</v>
      </c>
      <c r="AI112" s="4">
        <f>SUM(Sheet1!DU120:DV120,Sheet1!DY120:DZ120,Sheet1!EC120:ED120,Sheet1!EG120:EH120,Sheet1!EK120:EL120,Sheet1!EO120:EP120)</f>
        <v>8</v>
      </c>
      <c r="AJ112" s="4">
        <f>SUM(Sheet1!DI120,Sheet1!DK120,Sheet1!DM120,Sheet1!DO120,Sheet1!DQ120,Sheet1!DS120)</f>
        <v>0</v>
      </c>
      <c r="AK112" s="4">
        <f>SUM(Sheet1!DG120,Sheet1!DW120,Sheet1!EA120,Sheet1!EE120,Sheet1!EI120,Sheet1!EM120,Sheet1!EQ120)</f>
        <v>1</v>
      </c>
      <c r="AL112" s="4">
        <f>SUM(Sheet1!DU120,Sheet1!DY120,Sheet1!EC120,Sheet1!EG120,Sheet1!EK120,Sheet1!EO120)</f>
        <v>0</v>
      </c>
      <c r="AM112" s="4">
        <f t="shared" si="30"/>
        <v>79</v>
      </c>
      <c r="AN112" s="4">
        <f t="shared" si="31"/>
        <v>1</v>
      </c>
      <c r="AO112" s="4">
        <f>SUM(Sheet1!ES120:FD120)</f>
        <v>11</v>
      </c>
      <c r="AP112" s="4">
        <f>SUM(Sheet1!FG120:FH120,Sheet1!FK120:FL120,Sheet1!FO120:FP120,Sheet1!FS120:FT120,Sheet1!FW120:FX120,Sheet1!GA120:GB120)</f>
        <v>26</v>
      </c>
      <c r="AQ112" s="4">
        <f>SUM(Sheet1!FE120:FF120,Sheet1!FI120:FJ120,Sheet1!FM120:FN120,Sheet1!FQ120:FR120,Sheet1!FU120:FV120,Sheet1!FY120:FZ120)</f>
        <v>39</v>
      </c>
      <c r="AR112" s="4">
        <f>SUM(Sheet1!ES120,Sheet1!EU120,Sheet1!EW120,Sheet1!EY120,Sheet1!FA120,Sheet1!FC120)</f>
        <v>1</v>
      </c>
      <c r="AS112" s="4">
        <f>SUM(Sheet1!FG120,Sheet1!FK120,Sheet1!FO120,Sheet1!FS120,Sheet1!FW120,Sheet1!GA120)</f>
        <v>3</v>
      </c>
      <c r="AT112" s="4">
        <f>SUM(Sheet1!FY120,Sheet1!FU120,Sheet1!FQ120,Sheet1!FM120,Sheet1!FI120,Sheet1!FE120)</f>
        <v>1</v>
      </c>
      <c r="AU112" s="4">
        <f t="shared" si="32"/>
        <v>76</v>
      </c>
      <c r="AV112" s="4">
        <f t="shared" si="33"/>
        <v>5</v>
      </c>
      <c r="AW112" s="4">
        <f>SUM(Sheet1!IN120:IS120,Sheet1!JG120:JL120)</f>
        <v>0</v>
      </c>
      <c r="AX112" s="4">
        <f>SUM(Sheet1!IU120,Sheet1!IW120,Sheet1!IY120,Sheet1!JA120,Sheet1!JC120,Sheet1!JE120,Sheet1!IM120,Sheet1!JF120,Sheet1!JN120,Sheet1!JP120,Sheet1!JR120,Sheet1!JT120,Sheet1!JV120,Sheet1!JX120)</f>
        <v>5</v>
      </c>
      <c r="AY112" s="4">
        <f>SUM(Sheet1!JW120,Sheet1!JU120,Sheet1!JS120,Sheet1!JQ120,Sheet1!JO120,Sheet1!JM120,Sheet1!JD120,Sheet1!JB120,Sheet1!IZ120,Sheet1!IX120,Sheet1!IV120,Sheet1!IT120)</f>
        <v>0</v>
      </c>
      <c r="AZ112" s="4">
        <f>SUM(Sheet1!IN120:IS120)</f>
        <v>0</v>
      </c>
      <c r="BA112" s="4">
        <f>SUM(Sheet1!IM120,Sheet1!IU120,Sheet1!IW120,Sheet1!IY120,Sheet1!JA120,Sheet1!JC120,Sheet1!JE120)</f>
        <v>2</v>
      </c>
      <c r="BB112" s="4">
        <f>SUM(Sheet1!IT120,Sheet1!IV120,Sheet1!IX120,Sheet1!IZ120,Sheet1!JB120,Sheet1!JD120)</f>
        <v>0</v>
      </c>
      <c r="BC112" s="4">
        <f t="shared" si="34"/>
        <v>5</v>
      </c>
      <c r="BD112" s="4">
        <f t="shared" si="35"/>
        <v>2</v>
      </c>
      <c r="BE112" s="4">
        <f>SUM(Sheet1!OV120,Sheet1!PH120)</f>
        <v>0</v>
      </c>
      <c r="BF112" s="4">
        <f>SUM(Sheet1!OW120:OX120,Sheet1!PI120:PJ120)</f>
        <v>2</v>
      </c>
      <c r="BG112" s="4">
        <f>SUM(Sheet1!OY120,Sheet1!PK120)</f>
        <v>1</v>
      </c>
      <c r="BH112" s="4">
        <f>SUM(Sheet1!PL120:PS120,Sheet1!PV120:PW120)</f>
        <v>10</v>
      </c>
      <c r="BI112" s="4">
        <f>SUM(Sheet1!PT120:PU120,Sheet1!OZ120:PG120)</f>
        <v>7</v>
      </c>
      <c r="BJ112" s="4">
        <f>SUM(Sheet1!OT120)</f>
        <v>3</v>
      </c>
      <c r="BK112" s="4">
        <f>SUM(Sheet1!OU120)</f>
        <v>0</v>
      </c>
      <c r="BL112" s="4">
        <f>SUM(Sheet1!PY120,Sheet1!QK120)</f>
        <v>1</v>
      </c>
      <c r="BM112" s="4">
        <f>SUM(Sheet1!PZ120:QA120,Sheet1!QL120:QM120)</f>
        <v>32</v>
      </c>
      <c r="BN112" s="4">
        <f>SUM(Sheet1!QB120,Sheet1!QN120)</f>
        <v>7</v>
      </c>
      <c r="BO112" s="4">
        <f>SUM(Sheet1!QO120:QV120,Sheet1!QY120:QZ120)</f>
        <v>102</v>
      </c>
      <c r="BP112" s="4">
        <f>SUM(Sheet1!QC120:QJ120,Sheet1!QW120:QX120)</f>
        <v>291</v>
      </c>
      <c r="BQ112" s="4">
        <f>SUM(Sheet1!NT120)</f>
        <v>3</v>
      </c>
      <c r="BR112" s="4">
        <f>Sheet1!KR120</f>
        <v>0</v>
      </c>
      <c r="BS112" s="4">
        <f>Sheet1!KS120</f>
        <v>0</v>
      </c>
      <c r="BT112" s="4">
        <f>Sheet1!KU120</f>
        <v>0</v>
      </c>
      <c r="BU112" s="4">
        <f>Sheet1!KV120</f>
        <v>0</v>
      </c>
      <c r="BV112" s="4">
        <f>Sheet1!ZU120</f>
        <v>0</v>
      </c>
      <c r="BW112" s="4">
        <f>Sheet1!ZV120</f>
        <v>0</v>
      </c>
      <c r="BX112" s="4">
        <f>SUM(Sheet1!XI120:XJ120)</f>
        <v>20</v>
      </c>
      <c r="BY112" s="4">
        <f>SUM(Sheet1!YO120:YP120)</f>
        <v>0</v>
      </c>
      <c r="BZ112" s="70" t="str">
        <f>IFERROR(SUM(Sheet1!XM120:XN120)/SUM(Sheet1!YA120:YB120),"")</f>
        <v/>
      </c>
      <c r="CA112" s="70" t="str">
        <f>IFERROR(SUM(Sheet1!XO120:XP120,Sheet1!XQ120,Sheet1!XV120)/SUM(Sheet1!YC120:YD120,Sheet1!YE120,Sheet1!YJ120),"")</f>
        <v/>
      </c>
      <c r="CB112" s="70">
        <f>IFERROR(SUM(Sheet1!XR120:XU120,Sheet1!XW120:XZ120)/SUM(Sheet1!YF120:YI120,Sheet1!YK120:YN120),"")</f>
        <v>0.2</v>
      </c>
      <c r="CC112" s="72">
        <f>SUM(Sheet1!YW120)</f>
        <v>0</v>
      </c>
      <c r="CD112" s="72">
        <f>Sheet1!YU120</f>
        <v>0</v>
      </c>
      <c r="CE112" s="72">
        <f>Sheet1!YV120</f>
        <v>6</v>
      </c>
      <c r="CF112" s="70" t="str">
        <f>IFERROR(Sheet1!YW120/Sheet1!ZB120,"")</f>
        <v/>
      </c>
      <c r="CG112" s="70" t="str">
        <f>IFERROR(Sheet1!YU120/Sheet1!YZ120,"")</f>
        <v/>
      </c>
      <c r="CH112" s="70">
        <f>IFERROR(Sheet1!YV120/Sheet1!ZA120,"")</f>
        <v>1</v>
      </c>
      <c r="CI112" s="72">
        <f>Sheet1!ZC120</f>
        <v>254</v>
      </c>
      <c r="CJ112" s="72">
        <f>Sheet1!ZD120</f>
        <v>18</v>
      </c>
      <c r="CK112" s="72">
        <f>Sheet1!ZE120</f>
        <v>30</v>
      </c>
      <c r="CL112" s="70">
        <f>IFERROR(Sheet1!ZK120/Sheet1!ZH120,"")</f>
        <v>0</v>
      </c>
      <c r="CM112" s="70">
        <f>IFERROR(Sheet1!ZJ120/Sheet1!ZG120,"")</f>
        <v>0</v>
      </c>
      <c r="CN112" s="70">
        <f>IFERROR((Sheet1!ZI120-Sheet1!ZK120)/(Sheet1!ZF120-Sheet1!ZH120),"")</f>
        <v>0.6</v>
      </c>
      <c r="CO112" s="70">
        <f>IFERROR(Sheet1!ZQ120/Sheet1!ZN120,"")</f>
        <v>0</v>
      </c>
      <c r="CP112" s="70">
        <f>IFERROR(Sheet1!ZT120/Sheet1!ZN120,"")</f>
        <v>0</v>
      </c>
      <c r="CQ112" s="70" t="str">
        <f>IFERROR(Sheet1!ZP120/Sheet1!ZM120,"")</f>
        <v/>
      </c>
      <c r="CR112" s="70" t="str">
        <f>IFERROR(Sheet1!ZS120/Sheet1!ZM120,"")</f>
        <v/>
      </c>
      <c r="CS112" s="70">
        <f>IFERROR((Sheet1!ZO120-Sheet1!ZQ120)/(Sheet1!ZL120-Sheet1!ZN120),"")</f>
        <v>0</v>
      </c>
      <c r="CT112" s="70">
        <f>IFERROR((Sheet1!ZR120-Sheet1!ZT120)/(Sheet1!ZL120-Sheet1!ZN120),"")</f>
        <v>0</v>
      </c>
    </row>
    <row r="113" spans="1:98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CS Padre Usera</v>
      </c>
      <c r="C113" s="4">
        <f>SUM(Sheet1!G121:R121)</f>
        <v>0</v>
      </c>
      <c r="D113" s="4">
        <f>SUM(Sheet1!U121:V121,Sheet1!Y121:Z121,Sheet1!AC121:AD121,Sheet1!AG121:AH121,Sheet1!AK121:AL121,Sheet1!AO121:AP121)</f>
        <v>0</v>
      </c>
      <c r="E113" s="4">
        <f>SUM(Sheet1!S121:T121,Sheet1!W121:X121,Sheet1!AA121:AB121,Sheet1!AE121:AF121,Sheet1!AI121:AJ121,Sheet1!AM121:AN121)</f>
        <v>0</v>
      </c>
      <c r="F113" s="4">
        <f>SUM(Sheet1!G121,Sheet1!I121,Sheet1!K121,Sheet1!M121,Sheet1!O121,Sheet1!Q121)</f>
        <v>0</v>
      </c>
      <c r="G113" s="4">
        <f>SUM(Sheet1!U121,Sheet1!Y121,Sheet1!AC121,Sheet1!AG121,Sheet1!AK121,Sheet1!AO121)</f>
        <v>0</v>
      </c>
      <c r="H113" s="4">
        <f>SUM(Sheet1!S121,Sheet1!W121,Sheet1!AA121,Sheet1!AE121,Sheet1!AI121,Sheet1!AM121)</f>
        <v>0</v>
      </c>
      <c r="I113" s="4">
        <f t="shared" si="24"/>
        <v>0</v>
      </c>
      <c r="J113" s="4">
        <f t="shared" si="25"/>
        <v>0</v>
      </c>
      <c r="K113" s="4">
        <f>SUM(Sheet1!AU121:AX121)</f>
        <v>29</v>
      </c>
      <c r="L113" s="4">
        <f>SUM(Sheet1!AU121,Sheet1!AW121)</f>
        <v>0</v>
      </c>
      <c r="M113" s="4">
        <f>SUM(Sheet1!LX121:MC121,Sheet1!MV121:NA121)</f>
        <v>0</v>
      </c>
      <c r="N113" s="4">
        <f>SUM(Sheet1!ME121,Sheet1!MG121,Sheet1!MI121,Sheet1!MK121,Sheet1!MM121,Sheet1!MO121,Sheet1!MQ121,Sheet1!MS121,Sheet1!MU121,Sheet1!NC121,Sheet1!NE121,Sheet1!NG121,Sheet1!NI121,Sheet1!NK121,Sheet1!NM121,Sheet1!NO121,Sheet1!NQ121,Sheet1!NS121)</f>
        <v>3</v>
      </c>
      <c r="O113" s="4">
        <f>SUM(Sheet1!MD121,Sheet1!MF121,Sheet1!MH121,Sheet1!MJ121,Sheet1!ML121,Sheet1!MN121,Sheet1!MP121,Sheet1!MR121,Sheet1!MT121,Sheet1!NB121,Sheet1!ND121,Sheet1!NF121,Sheet1!NH121,Sheet1!NJ121,Sheet1!NL121,Sheet1!NN121,Sheet1!NP121,Sheet1!NR121)</f>
        <v>1</v>
      </c>
      <c r="P113" s="4">
        <f>SUM(Sheet1!LX121:MC121)</f>
        <v>0</v>
      </c>
      <c r="Q113" s="4">
        <f>SUM(Sheet1!ME121,Sheet1!MG121,Sheet1!MI121,Sheet1!MK121,Sheet1!MM121,Sheet1!MO121,Sheet1!MQ121,Sheet1!MS121,Sheet1!MU121)</f>
        <v>2</v>
      </c>
      <c r="R113" s="4">
        <f>SUM(Sheet1!MD121,Sheet1!MF121,Sheet1!MH121,Sheet1!MJ121,Sheet1!ML121,Sheet1!MN121,Sheet1!MP121,Sheet1!MR121,Sheet1!MT121)</f>
        <v>0</v>
      </c>
      <c r="S113" s="4">
        <f t="shared" si="26"/>
        <v>4</v>
      </c>
      <c r="T113" s="4">
        <f t="shared" si="27"/>
        <v>2</v>
      </c>
      <c r="U113" s="4">
        <f>SUM(Sheet1!KA121:KB121,Sheet1!KD121:KE121,Sheet1!KG121:KH121,Sheet1!KJ121:KK121)</f>
        <v>92</v>
      </c>
      <c r="V113" s="4">
        <f>SUM(Sheet1!KA121,Sheet1!KD121,Sheet1!KG121,Sheet1!KJ121)</f>
        <v>15</v>
      </c>
      <c r="W113" s="4">
        <f>SUM(Sheet1!BC121:BT121)</f>
        <v>0</v>
      </c>
      <c r="X113" s="4">
        <f>SUM(Sheet1!BC121,Sheet1!BE121,Sheet1!BG121,Sheet1!BI121,Sheet1!BK121,Sheet1!BM121,Sheet1!BO121,Sheet1!BQ121,Sheet1!BS121)</f>
        <v>0</v>
      </c>
      <c r="Y113" s="4">
        <f>SUM(Sheet1!BU121:CF121)</f>
        <v>67</v>
      </c>
      <c r="Z113" s="4">
        <f>SUM(Sheet1!CI121:CJ121,Sheet1!CM121:CN121,Sheet1!CQ121:CR121,Sheet1!CU121:CV121,Sheet1!CY121:CZ121,Sheet1!DC121:DD121)</f>
        <v>127</v>
      </c>
      <c r="AA113" s="4">
        <f>SUM(Sheet1!CG121:CH121,Sheet1!CK121:CL121,Sheet1!CO121:CP121,Sheet1!CS121:CT121,Sheet1!CW121:CX121,Sheet1!DA121:DB121)</f>
        <v>132</v>
      </c>
      <c r="AB113" s="4">
        <f>SUM(Sheet1!BU121,Sheet1!BW121,Sheet1!BY121,Sheet1!CA121,Sheet1!CC121,Sheet1!CE121)</f>
        <v>0</v>
      </c>
      <c r="AC113" s="4">
        <f>SUM(Sheet1!CI121,Sheet1!CM121,Sheet1!CQ121,Sheet1!CU121,Sheet1!CY121,Sheet1!DC121)</f>
        <v>11</v>
      </c>
      <c r="AD113" s="4">
        <f>SUM(Sheet1!CG121,Sheet1!CK121,Sheet1!CO121,Sheet1!CS121,Sheet1!CW121,Sheet1!DA121)</f>
        <v>13</v>
      </c>
      <c r="AE113" s="4">
        <f t="shared" si="28"/>
        <v>326</v>
      </c>
      <c r="AF113" s="4">
        <f t="shared" si="29"/>
        <v>24</v>
      </c>
      <c r="AG113" s="4">
        <f>SUM(Sheet1!DI121:DT121)</f>
        <v>3</v>
      </c>
      <c r="AH113" s="4">
        <f>SUM(Sheet1!DG121:DH121,Sheet1!DW121:DX121,Sheet1!EA121:EB121,Sheet1!EE121:EF121,Sheet1!EI121:EJ121,Sheet1!EM121:EN121,Sheet1!EQ121:ER121)</f>
        <v>62</v>
      </c>
      <c r="AI113" s="4">
        <f>SUM(Sheet1!DU121:DV121,Sheet1!DY121:DZ121,Sheet1!EC121:ED121,Sheet1!EG121:EH121,Sheet1!EK121:EL121,Sheet1!EO121:EP121)</f>
        <v>135</v>
      </c>
      <c r="AJ113" s="4">
        <f>SUM(Sheet1!DI121,Sheet1!DK121,Sheet1!DM121,Sheet1!DO121,Sheet1!DQ121,Sheet1!DS121)</f>
        <v>0</v>
      </c>
      <c r="AK113" s="4">
        <f>SUM(Sheet1!DG121,Sheet1!DW121,Sheet1!EA121,Sheet1!EE121,Sheet1!EI121,Sheet1!EM121,Sheet1!EQ121)</f>
        <v>2</v>
      </c>
      <c r="AL113" s="4">
        <f>SUM(Sheet1!DU121,Sheet1!DY121,Sheet1!EC121,Sheet1!EG121,Sheet1!EK121,Sheet1!EO121)</f>
        <v>0</v>
      </c>
      <c r="AM113" s="4">
        <f t="shared" si="30"/>
        <v>200</v>
      </c>
      <c r="AN113" s="4">
        <f t="shared" si="31"/>
        <v>2</v>
      </c>
      <c r="AO113" s="4">
        <f>SUM(Sheet1!ES121:FD121)</f>
        <v>7</v>
      </c>
      <c r="AP113" s="4">
        <f>SUM(Sheet1!FG121:FH121,Sheet1!FK121:FL121,Sheet1!FO121:FP121,Sheet1!FS121:FT121,Sheet1!FW121:FX121,Sheet1!GA121:GB121)</f>
        <v>67</v>
      </c>
      <c r="AQ113" s="4">
        <f>SUM(Sheet1!FE121:FF121,Sheet1!FI121:FJ121,Sheet1!FM121:FN121,Sheet1!FQ121:FR121,Sheet1!FU121:FV121,Sheet1!FY121:FZ121)</f>
        <v>54</v>
      </c>
      <c r="AR113" s="4">
        <f>SUM(Sheet1!ES121,Sheet1!EU121,Sheet1!EW121,Sheet1!EY121,Sheet1!FA121,Sheet1!FC121)</f>
        <v>1</v>
      </c>
      <c r="AS113" s="4">
        <f>SUM(Sheet1!FG121,Sheet1!FK121,Sheet1!FO121,Sheet1!FS121,Sheet1!FW121,Sheet1!GA121)</f>
        <v>5</v>
      </c>
      <c r="AT113" s="4">
        <f>SUM(Sheet1!FY121,Sheet1!FU121,Sheet1!FQ121,Sheet1!FM121,Sheet1!FI121,Sheet1!FE121)</f>
        <v>5</v>
      </c>
      <c r="AU113" s="4">
        <f t="shared" si="32"/>
        <v>128</v>
      </c>
      <c r="AV113" s="4">
        <f t="shared" si="33"/>
        <v>11</v>
      </c>
      <c r="AW113" s="4">
        <f>SUM(Sheet1!IN121:IS121,Sheet1!JG121:JL121)</f>
        <v>0</v>
      </c>
      <c r="AX113" s="4">
        <f>SUM(Sheet1!IU121,Sheet1!IW121,Sheet1!IY121,Sheet1!JA121,Sheet1!JC121,Sheet1!JE121,Sheet1!IM121,Sheet1!JF121,Sheet1!JN121,Sheet1!JP121,Sheet1!JR121,Sheet1!JT121,Sheet1!JV121,Sheet1!JX121)</f>
        <v>16</v>
      </c>
      <c r="AY113" s="4">
        <f>SUM(Sheet1!JW121,Sheet1!JU121,Sheet1!JS121,Sheet1!JQ121,Sheet1!JO121,Sheet1!JM121,Sheet1!JD121,Sheet1!JB121,Sheet1!IZ121,Sheet1!IX121,Sheet1!IV121,Sheet1!IT121)</f>
        <v>0</v>
      </c>
      <c r="AZ113" s="4">
        <f>SUM(Sheet1!IN121:IS121)</f>
        <v>0</v>
      </c>
      <c r="BA113" s="4">
        <f>SUM(Sheet1!IM121,Sheet1!IU121,Sheet1!IW121,Sheet1!IY121,Sheet1!JA121,Sheet1!JC121,Sheet1!JE121)</f>
        <v>6</v>
      </c>
      <c r="BB113" s="4">
        <f>SUM(Sheet1!IT121,Sheet1!IV121,Sheet1!IX121,Sheet1!IZ121,Sheet1!JB121,Sheet1!JD121)</f>
        <v>0</v>
      </c>
      <c r="BC113" s="4">
        <f t="shared" si="34"/>
        <v>16</v>
      </c>
      <c r="BD113" s="4">
        <f t="shared" si="35"/>
        <v>6</v>
      </c>
      <c r="BE113" s="4">
        <f>SUM(Sheet1!OV121,Sheet1!PH121)</f>
        <v>1</v>
      </c>
      <c r="BF113" s="4">
        <f>SUM(Sheet1!OW121:OX121,Sheet1!PI121:PJ121)</f>
        <v>1</v>
      </c>
      <c r="BG113" s="4">
        <f>SUM(Sheet1!OY121,Sheet1!PK121)</f>
        <v>0</v>
      </c>
      <c r="BH113" s="4">
        <f>SUM(Sheet1!PL121:PS121,Sheet1!PV121:PW121)</f>
        <v>24</v>
      </c>
      <c r="BI113" s="4">
        <f>SUM(Sheet1!PT121:PU121,Sheet1!OZ121:PG121)</f>
        <v>35</v>
      </c>
      <c r="BJ113" s="4">
        <f>SUM(Sheet1!OT121)</f>
        <v>15</v>
      </c>
      <c r="BK113" s="4">
        <f>SUM(Sheet1!OU121)</f>
        <v>1</v>
      </c>
      <c r="BL113" s="4">
        <f>SUM(Sheet1!PY121,Sheet1!QK121)</f>
        <v>6</v>
      </c>
      <c r="BM113" s="4">
        <f>SUM(Sheet1!PZ121:QA121,Sheet1!QL121:QM121)</f>
        <v>41</v>
      </c>
      <c r="BN113" s="4">
        <f>SUM(Sheet1!QB121,Sheet1!QN121)</f>
        <v>19</v>
      </c>
      <c r="BO113" s="4">
        <f>SUM(Sheet1!QO121:QV121,Sheet1!QY121:QZ121)</f>
        <v>343</v>
      </c>
      <c r="BP113" s="4">
        <f>SUM(Sheet1!QC121:QJ121,Sheet1!QW121:QX121)</f>
        <v>833</v>
      </c>
      <c r="BQ113" s="4">
        <f>SUM(Sheet1!NT121)</f>
        <v>4</v>
      </c>
      <c r="BR113" s="4">
        <f>Sheet1!KR121</f>
        <v>11</v>
      </c>
      <c r="BS113" s="4">
        <f>Sheet1!KS121</f>
        <v>3</v>
      </c>
      <c r="BT113" s="4">
        <f>Sheet1!KU121</f>
        <v>1</v>
      </c>
      <c r="BU113" s="4">
        <f>Sheet1!KV121</f>
        <v>0</v>
      </c>
      <c r="BV113" s="4">
        <f>Sheet1!ZU121</f>
        <v>13</v>
      </c>
      <c r="BW113" s="4">
        <f>Sheet1!ZV121</f>
        <v>7</v>
      </c>
      <c r="BX113" s="4">
        <f>SUM(Sheet1!XI121:XJ121)</f>
        <v>59</v>
      </c>
      <c r="BY113" s="4">
        <f>SUM(Sheet1!YO121:YP121)</f>
        <v>5</v>
      </c>
      <c r="BZ113" s="70">
        <f>IFERROR(SUM(Sheet1!XM121:XN121)/SUM(Sheet1!YA121:YB121),"")</f>
        <v>0.875</v>
      </c>
      <c r="CA113" s="70">
        <f>IFERROR(SUM(Sheet1!XO121:XP121,Sheet1!XQ121,Sheet1!XV121)/SUM(Sheet1!YC121:YD121,Sheet1!YE121,Sheet1!YJ121),"")</f>
        <v>1</v>
      </c>
      <c r="CB113" s="70">
        <f>IFERROR(SUM(Sheet1!XR121:XU121,Sheet1!XW121:XZ121)/SUM(Sheet1!YF121:YI121,Sheet1!YK121:YN121),"")</f>
        <v>0.72549019607843135</v>
      </c>
      <c r="CC113" s="72">
        <f>SUM(Sheet1!YW121)</f>
        <v>24</v>
      </c>
      <c r="CD113" s="72">
        <f>Sheet1!YU121</f>
        <v>0</v>
      </c>
      <c r="CE113" s="72">
        <f>Sheet1!YV121</f>
        <v>56</v>
      </c>
      <c r="CF113" s="70">
        <f>IFERROR(Sheet1!YW121/Sheet1!ZB121,"")</f>
        <v>0.77419354838709675</v>
      </c>
      <c r="CG113" s="70">
        <f>IFERROR(Sheet1!YU121/Sheet1!YZ121,"")</f>
        <v>0</v>
      </c>
      <c r="CH113" s="70">
        <f>IFERROR(Sheet1!YV121/Sheet1!ZA121,"")</f>
        <v>0.8</v>
      </c>
      <c r="CI113" s="72">
        <f>Sheet1!ZC121</f>
        <v>561</v>
      </c>
      <c r="CJ113" s="72">
        <f>Sheet1!ZD121</f>
        <v>142</v>
      </c>
      <c r="CK113" s="72">
        <f>Sheet1!ZE121</f>
        <v>11</v>
      </c>
      <c r="CL113" s="70">
        <f>IFERROR(Sheet1!ZK121/Sheet1!ZH121,"")</f>
        <v>0.6</v>
      </c>
      <c r="CM113" s="70">
        <f>IFERROR(Sheet1!ZJ121/Sheet1!ZG121,"")</f>
        <v>0.33333333333333331</v>
      </c>
      <c r="CN113" s="70">
        <f>IFERROR((Sheet1!ZI121-Sheet1!ZK121)/(Sheet1!ZF121-Sheet1!ZH121),"")</f>
        <v>0.44827586206896552</v>
      </c>
      <c r="CO113" s="70">
        <f>IFERROR(Sheet1!ZQ121/Sheet1!ZN121,"")</f>
        <v>1</v>
      </c>
      <c r="CP113" s="70">
        <f>IFERROR(Sheet1!ZT121/Sheet1!ZN121,"")</f>
        <v>0</v>
      </c>
      <c r="CQ113" s="70">
        <f>IFERROR(Sheet1!ZP121/Sheet1!ZM121,"")</f>
        <v>0.45454545454545453</v>
      </c>
      <c r="CR113" s="70">
        <f>IFERROR(Sheet1!ZS121/Sheet1!ZM121,"")</f>
        <v>0</v>
      </c>
      <c r="CS113" s="70">
        <f>IFERROR((Sheet1!ZO121-Sheet1!ZQ121)/(Sheet1!ZL121-Sheet1!ZN121),"")</f>
        <v>0.45454545454545453</v>
      </c>
      <c r="CT113" s="70">
        <f>IFERROR((Sheet1!ZR121-Sheet1!ZT121)/(Sheet1!ZL121-Sheet1!ZN121),"")</f>
        <v>0</v>
      </c>
    </row>
    <row r="114" spans="1:98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CS Pedreira</v>
      </c>
      <c r="C114" s="4">
        <f>SUM(Sheet1!G122:R122)</f>
        <v>0</v>
      </c>
      <c r="D114" s="4">
        <f>SUM(Sheet1!U122:V122,Sheet1!Y122:Z122,Sheet1!AC122:AD122,Sheet1!AG122:AH122,Sheet1!AK122:AL122,Sheet1!AO122:AP122)</f>
        <v>0</v>
      </c>
      <c r="E114" s="4">
        <f>SUM(Sheet1!S122:T122,Sheet1!W122:X122,Sheet1!AA122:AB122,Sheet1!AE122:AF122,Sheet1!AI122:AJ122,Sheet1!AM122:AN122)</f>
        <v>0</v>
      </c>
      <c r="F114" s="4">
        <f>SUM(Sheet1!G122,Sheet1!I122,Sheet1!K122,Sheet1!M122,Sheet1!O122,Sheet1!Q122)</f>
        <v>0</v>
      </c>
      <c r="G114" s="4">
        <f>SUM(Sheet1!U122,Sheet1!Y122,Sheet1!AC122,Sheet1!AG122,Sheet1!AK122,Sheet1!AO122)</f>
        <v>0</v>
      </c>
      <c r="H114" s="4">
        <f>SUM(Sheet1!S122,Sheet1!W122,Sheet1!AA122,Sheet1!AE122,Sheet1!AI122,Sheet1!AM122)</f>
        <v>0</v>
      </c>
      <c r="I114" s="4">
        <f t="shared" si="24"/>
        <v>0</v>
      </c>
      <c r="J114" s="4">
        <f t="shared" si="25"/>
        <v>0</v>
      </c>
      <c r="K114" s="4">
        <f>SUM(Sheet1!AU122:AX122)</f>
        <v>12</v>
      </c>
      <c r="L114" s="4">
        <f>SUM(Sheet1!AU122,Sheet1!AW122)</f>
        <v>0</v>
      </c>
      <c r="M114" s="4">
        <f>SUM(Sheet1!LX122:MC122,Sheet1!MV122:NA122)</f>
        <v>1</v>
      </c>
      <c r="N114" s="4">
        <f>SUM(Sheet1!ME122,Sheet1!MG122,Sheet1!MI122,Sheet1!MK122,Sheet1!MM122,Sheet1!MO122,Sheet1!MQ122,Sheet1!MS122,Sheet1!MU122,Sheet1!NC122,Sheet1!NE122,Sheet1!NG122,Sheet1!NI122,Sheet1!NK122,Sheet1!NM122,Sheet1!NO122,Sheet1!NQ122,Sheet1!NS122)</f>
        <v>1</v>
      </c>
      <c r="O114" s="4">
        <f>SUM(Sheet1!MD122,Sheet1!MF122,Sheet1!MH122,Sheet1!MJ122,Sheet1!ML122,Sheet1!MN122,Sheet1!MP122,Sheet1!MR122,Sheet1!MT122,Sheet1!NB122,Sheet1!ND122,Sheet1!NF122,Sheet1!NH122,Sheet1!NJ122,Sheet1!NL122,Sheet1!NN122,Sheet1!NP122,Sheet1!NR122)</f>
        <v>0</v>
      </c>
      <c r="P114" s="4">
        <f>SUM(Sheet1!LX122:MC122)</f>
        <v>0</v>
      </c>
      <c r="Q114" s="4">
        <f>SUM(Sheet1!ME122,Sheet1!MG122,Sheet1!MI122,Sheet1!MK122,Sheet1!MM122,Sheet1!MO122,Sheet1!MQ122,Sheet1!MS122,Sheet1!MU122)</f>
        <v>0</v>
      </c>
      <c r="R114" s="4">
        <f>SUM(Sheet1!MD122,Sheet1!MF122,Sheet1!MH122,Sheet1!MJ122,Sheet1!ML122,Sheet1!MN122,Sheet1!MP122,Sheet1!MR122,Sheet1!MT122)</f>
        <v>0</v>
      </c>
      <c r="S114" s="4">
        <f t="shared" si="26"/>
        <v>2</v>
      </c>
      <c r="T114" s="4">
        <f t="shared" si="27"/>
        <v>0</v>
      </c>
      <c r="U114" s="4">
        <f>SUM(Sheet1!KA122:KB122,Sheet1!KD122:KE122,Sheet1!KG122:KH122,Sheet1!KJ122:KK122)</f>
        <v>167</v>
      </c>
      <c r="V114" s="4">
        <f>SUM(Sheet1!KA122,Sheet1!KD122,Sheet1!KG122,Sheet1!KJ122)</f>
        <v>9</v>
      </c>
      <c r="W114" s="4">
        <f>SUM(Sheet1!BC122:BT122)</f>
        <v>0</v>
      </c>
      <c r="X114" s="4">
        <f>SUM(Sheet1!BC122,Sheet1!BE122,Sheet1!BG122,Sheet1!BI122,Sheet1!BK122,Sheet1!BM122,Sheet1!BO122,Sheet1!BQ122,Sheet1!BS122)</f>
        <v>0</v>
      </c>
      <c r="Y114" s="4">
        <f>SUM(Sheet1!BU122:CF122)</f>
        <v>12</v>
      </c>
      <c r="Z114" s="4">
        <f>SUM(Sheet1!CI122:CJ122,Sheet1!CM122:CN122,Sheet1!CQ122:CR122,Sheet1!CU122:CV122,Sheet1!CY122:CZ122,Sheet1!DC122:DD122)</f>
        <v>45</v>
      </c>
      <c r="AA114" s="4">
        <f>SUM(Sheet1!CG122:CH122,Sheet1!CK122:CL122,Sheet1!CO122:CP122,Sheet1!CS122:CT122,Sheet1!CW122:CX122,Sheet1!DA122:DB122)</f>
        <v>79</v>
      </c>
      <c r="AB114" s="4">
        <f>SUM(Sheet1!BU122,Sheet1!BW122,Sheet1!BY122,Sheet1!CA122,Sheet1!CC122,Sheet1!CE122)</f>
        <v>0</v>
      </c>
      <c r="AC114" s="4">
        <f>SUM(Sheet1!CI122,Sheet1!CM122,Sheet1!CQ122,Sheet1!CU122,Sheet1!CY122,Sheet1!DC122)</f>
        <v>3</v>
      </c>
      <c r="AD114" s="4">
        <f>SUM(Sheet1!CG122,Sheet1!CK122,Sheet1!CO122,Sheet1!CS122,Sheet1!CW122,Sheet1!DA122)</f>
        <v>6</v>
      </c>
      <c r="AE114" s="4">
        <f t="shared" si="28"/>
        <v>136</v>
      </c>
      <c r="AF114" s="4">
        <f t="shared" si="29"/>
        <v>9</v>
      </c>
      <c r="AG114" s="4">
        <f>SUM(Sheet1!DI122:DT122)</f>
        <v>2</v>
      </c>
      <c r="AH114" s="4">
        <f>SUM(Sheet1!DG122:DH122,Sheet1!DW122:DX122,Sheet1!EA122:EB122,Sheet1!EE122:EF122,Sheet1!EI122:EJ122,Sheet1!EM122:EN122,Sheet1!EQ122:ER122)</f>
        <v>158</v>
      </c>
      <c r="AI114" s="4">
        <f>SUM(Sheet1!DU122:DV122,Sheet1!DY122:DZ122,Sheet1!EC122:ED122,Sheet1!EG122:EH122,Sheet1!EK122:EL122,Sheet1!EO122:EP122)</f>
        <v>22</v>
      </c>
      <c r="AJ114" s="4">
        <f>SUM(Sheet1!DI122,Sheet1!DK122,Sheet1!DM122,Sheet1!DO122,Sheet1!DQ122,Sheet1!DS122)</f>
        <v>0</v>
      </c>
      <c r="AK114" s="4">
        <f>SUM(Sheet1!DG122,Sheet1!DW122,Sheet1!EA122,Sheet1!EE122,Sheet1!EI122,Sheet1!EM122,Sheet1!EQ122)</f>
        <v>5</v>
      </c>
      <c r="AL114" s="4">
        <f>SUM(Sheet1!DU122,Sheet1!DY122,Sheet1!EC122,Sheet1!EG122,Sheet1!EK122,Sheet1!EO122)</f>
        <v>1</v>
      </c>
      <c r="AM114" s="4">
        <f t="shared" si="30"/>
        <v>182</v>
      </c>
      <c r="AN114" s="4">
        <f t="shared" si="31"/>
        <v>6</v>
      </c>
      <c r="AO114" s="4">
        <f>SUM(Sheet1!ES122:FD122)</f>
        <v>4</v>
      </c>
      <c r="AP114" s="4">
        <f>SUM(Sheet1!FG122:FH122,Sheet1!FK122:FL122,Sheet1!FO122:FP122,Sheet1!FS122:FT122,Sheet1!FW122:FX122,Sheet1!GA122:GB122)</f>
        <v>16</v>
      </c>
      <c r="AQ114" s="4">
        <f>SUM(Sheet1!FE122:FF122,Sheet1!FI122:FJ122,Sheet1!FM122:FN122,Sheet1!FQ122:FR122,Sheet1!FU122:FV122,Sheet1!FY122:FZ122)</f>
        <v>20</v>
      </c>
      <c r="AR114" s="4">
        <f>SUM(Sheet1!ES122,Sheet1!EU122,Sheet1!EW122,Sheet1!EY122,Sheet1!FA122,Sheet1!FC122)</f>
        <v>0</v>
      </c>
      <c r="AS114" s="4">
        <f>SUM(Sheet1!FG122,Sheet1!FK122,Sheet1!FO122,Sheet1!FS122,Sheet1!FW122,Sheet1!GA122)</f>
        <v>0</v>
      </c>
      <c r="AT114" s="4">
        <f>SUM(Sheet1!FY122,Sheet1!FU122,Sheet1!FQ122,Sheet1!FM122,Sheet1!FI122,Sheet1!FE122)</f>
        <v>2</v>
      </c>
      <c r="AU114" s="4">
        <f t="shared" si="32"/>
        <v>40</v>
      </c>
      <c r="AV114" s="4">
        <f t="shared" si="33"/>
        <v>2</v>
      </c>
      <c r="AW114" s="4">
        <f>SUM(Sheet1!IN122:IS122,Sheet1!JG122:JL122)</f>
        <v>1</v>
      </c>
      <c r="AX114" s="4">
        <f>SUM(Sheet1!IU122,Sheet1!IW122,Sheet1!IY122,Sheet1!JA122,Sheet1!JC122,Sheet1!JE122,Sheet1!IM122,Sheet1!JF122,Sheet1!JN122,Sheet1!JP122,Sheet1!JR122,Sheet1!JT122,Sheet1!JV122,Sheet1!JX122)</f>
        <v>21</v>
      </c>
      <c r="AY114" s="4">
        <f>SUM(Sheet1!JW122,Sheet1!JU122,Sheet1!JS122,Sheet1!JQ122,Sheet1!JO122,Sheet1!JM122,Sheet1!JD122,Sheet1!JB122,Sheet1!IZ122,Sheet1!IX122,Sheet1!IV122,Sheet1!IT122)</f>
        <v>0</v>
      </c>
      <c r="AZ114" s="4">
        <f>SUM(Sheet1!IN122:IS122)</f>
        <v>0</v>
      </c>
      <c r="BA114" s="4">
        <f>SUM(Sheet1!IM122,Sheet1!IU122,Sheet1!IW122,Sheet1!IY122,Sheet1!JA122,Sheet1!JC122,Sheet1!JE122)</f>
        <v>2</v>
      </c>
      <c r="BB114" s="4">
        <f>SUM(Sheet1!IT122,Sheet1!IV122,Sheet1!IX122,Sheet1!IZ122,Sheet1!JB122,Sheet1!JD122)</f>
        <v>0</v>
      </c>
      <c r="BC114" s="4">
        <f t="shared" si="34"/>
        <v>22</v>
      </c>
      <c r="BD114" s="4">
        <f t="shared" si="35"/>
        <v>2</v>
      </c>
      <c r="BE114" s="4">
        <f>SUM(Sheet1!OV122,Sheet1!PH122)</f>
        <v>1</v>
      </c>
      <c r="BF114" s="4">
        <f>SUM(Sheet1!OW122:OX122,Sheet1!PI122:PJ122)</f>
        <v>0</v>
      </c>
      <c r="BG114" s="4">
        <f>SUM(Sheet1!OY122,Sheet1!PK122)</f>
        <v>0</v>
      </c>
      <c r="BH114" s="4">
        <f>SUM(Sheet1!PL122:PS122,Sheet1!PV122:PW122)</f>
        <v>9</v>
      </c>
      <c r="BI114" s="4">
        <f>SUM(Sheet1!PT122:PU122,Sheet1!OZ122:PG122)</f>
        <v>19</v>
      </c>
      <c r="BJ114" s="4">
        <f>SUM(Sheet1!OT122)</f>
        <v>9</v>
      </c>
      <c r="BK114" s="4">
        <f>SUM(Sheet1!OU122)</f>
        <v>0</v>
      </c>
      <c r="BL114" s="4">
        <f>SUM(Sheet1!PY122,Sheet1!QK122)</f>
        <v>11</v>
      </c>
      <c r="BM114" s="4">
        <f>SUM(Sheet1!PZ122:QA122,Sheet1!QL122:QM122)</f>
        <v>76</v>
      </c>
      <c r="BN114" s="4">
        <f>SUM(Sheet1!QB122,Sheet1!QN122)</f>
        <v>14</v>
      </c>
      <c r="BO114" s="4">
        <f>SUM(Sheet1!QO122:QV122,Sheet1!QY122:QZ122)</f>
        <v>282</v>
      </c>
      <c r="BP114" s="4">
        <f>SUM(Sheet1!QC122:QJ122,Sheet1!QW122:QX122)</f>
        <v>802</v>
      </c>
      <c r="BQ114" s="4">
        <f>SUM(Sheet1!NT122)</f>
        <v>3</v>
      </c>
      <c r="BR114" s="4">
        <f>Sheet1!KR122</f>
        <v>9</v>
      </c>
      <c r="BS114" s="4">
        <f>Sheet1!KS122</f>
        <v>2</v>
      </c>
      <c r="BT114" s="4">
        <f>Sheet1!KU122</f>
        <v>0</v>
      </c>
      <c r="BU114" s="4">
        <f>Sheet1!KV122</f>
        <v>1</v>
      </c>
      <c r="BV114" s="4">
        <f>Sheet1!ZU122</f>
        <v>0</v>
      </c>
      <c r="BW114" s="4">
        <f>Sheet1!ZV122</f>
        <v>0</v>
      </c>
      <c r="BX114" s="4">
        <f>SUM(Sheet1!XI122:XJ122)</f>
        <v>29</v>
      </c>
      <c r="BY114" s="4">
        <f>SUM(Sheet1!YO122:YP122)</f>
        <v>16</v>
      </c>
      <c r="BZ114" s="70">
        <f>IFERROR(SUM(Sheet1!XM122:XN122)/SUM(Sheet1!YA122:YB122),"")</f>
        <v>0.69230769230769229</v>
      </c>
      <c r="CA114" s="70">
        <f>IFERROR(SUM(Sheet1!XO122:XP122,Sheet1!XQ122,Sheet1!XV122)/SUM(Sheet1!YC122:YD122,Sheet1!YE122,Sheet1!YJ122),"")</f>
        <v>0.5</v>
      </c>
      <c r="CB114" s="70">
        <f>IFERROR(SUM(Sheet1!XR122:XU122,Sheet1!XW122:XZ122)/SUM(Sheet1!YF122:YI122,Sheet1!YK122:YN122),"")</f>
        <v>0.6428571428571429</v>
      </c>
      <c r="CC114" s="72">
        <f>SUM(Sheet1!YW122)</f>
        <v>9</v>
      </c>
      <c r="CD114" s="72">
        <f>Sheet1!YU122</f>
        <v>0</v>
      </c>
      <c r="CE114" s="72">
        <f>Sheet1!YV122</f>
        <v>34</v>
      </c>
      <c r="CF114" s="70">
        <f>IFERROR(Sheet1!YW122/Sheet1!ZB122,"")</f>
        <v>0.69230769230769229</v>
      </c>
      <c r="CG114" s="70">
        <f>IFERROR(Sheet1!YU122/Sheet1!YZ122,"")</f>
        <v>0</v>
      </c>
      <c r="CH114" s="70">
        <f>IFERROR(Sheet1!YV122/Sheet1!ZA122,"")</f>
        <v>0.68</v>
      </c>
      <c r="CI114" s="72">
        <f>Sheet1!ZC122</f>
        <v>657</v>
      </c>
      <c r="CJ114" s="72">
        <f>Sheet1!ZD122</f>
        <v>107</v>
      </c>
      <c r="CK114" s="72">
        <f>Sheet1!ZE122</f>
        <v>69</v>
      </c>
      <c r="CL114" s="70">
        <f>IFERROR(Sheet1!ZK122/Sheet1!ZH122,"")</f>
        <v>0.83333333333333337</v>
      </c>
      <c r="CM114" s="70">
        <f>IFERROR(Sheet1!ZJ122/Sheet1!ZG122,"")</f>
        <v>0.72727272727272729</v>
      </c>
      <c r="CN114" s="70">
        <f>IFERROR((Sheet1!ZI122-Sheet1!ZK122)/(Sheet1!ZF122-Sheet1!ZH122),"")</f>
        <v>0.51282051282051277</v>
      </c>
      <c r="CO114" s="70">
        <f>IFERROR(Sheet1!ZQ122/Sheet1!ZN122,"")</f>
        <v>0.33333333333333331</v>
      </c>
      <c r="CP114" s="70">
        <f>IFERROR(Sheet1!ZT122/Sheet1!ZN122,"")</f>
        <v>0</v>
      </c>
      <c r="CQ114" s="70">
        <f>IFERROR(Sheet1!ZP122/Sheet1!ZM122,"")</f>
        <v>0.66666666666666663</v>
      </c>
      <c r="CR114" s="70">
        <f>IFERROR(Sheet1!ZS122/Sheet1!ZM122,"")</f>
        <v>0.55555555555555558</v>
      </c>
      <c r="CS114" s="70">
        <f>IFERROR((Sheet1!ZO122-Sheet1!ZQ122)/(Sheet1!ZL122-Sheet1!ZN122),"")</f>
        <v>0.54545454545454541</v>
      </c>
      <c r="CT114" s="70">
        <f>IFERROR((Sheet1!ZR122-Sheet1!ZT122)/(Sheet1!ZL122-Sheet1!ZN122),"")</f>
        <v>0.30303030303030304</v>
      </c>
    </row>
    <row r="115" spans="1:98" x14ac:dyDescent="0.2">
      <c r="A115" s="4" t="str">
        <f>SUBSTITUTE(TRIM(LEFT(SUBSTITUTE(Sheet1!A123,"/",REPT(" ",255)),255)),"Ã©","é")</f>
        <v>Mocuba</v>
      </c>
      <c r="B115" s="4" t="str">
        <f>SUBSTITUTE(SUBSTITUTE(TRIM(RIGHT(SUBSTITUTE(Sheet1!A123,"/",REPT(" ",255)),255)),"Ã©","é"),"Ã¡","á")</f>
        <v>CS Samora Machel</v>
      </c>
      <c r="C115" s="4">
        <f>SUM(Sheet1!G123:R123)</f>
        <v>0</v>
      </c>
      <c r="D115" s="4">
        <f>SUM(Sheet1!U123:V123,Sheet1!Y123:Z123,Sheet1!AC123:AD123,Sheet1!AG123:AH123,Sheet1!AK123:AL123,Sheet1!AO123:AP123)</f>
        <v>0</v>
      </c>
      <c r="E115" s="4">
        <f>SUM(Sheet1!S123:T123,Sheet1!W123:X123,Sheet1!AA123:AB123,Sheet1!AE123:AF123,Sheet1!AI123:AJ123,Sheet1!AM123:AN123)</f>
        <v>0</v>
      </c>
      <c r="F115" s="4">
        <f>SUM(Sheet1!G123,Sheet1!I123,Sheet1!K123,Sheet1!M123,Sheet1!O123,Sheet1!Q123)</f>
        <v>0</v>
      </c>
      <c r="G115" s="4">
        <f>SUM(Sheet1!U123,Sheet1!Y123,Sheet1!AC123,Sheet1!AG123,Sheet1!AK123,Sheet1!AO123)</f>
        <v>0</v>
      </c>
      <c r="H115" s="4">
        <f>SUM(Sheet1!S123,Sheet1!W123,Sheet1!AA123,Sheet1!AE123,Sheet1!AI123,Sheet1!AM123)</f>
        <v>0</v>
      </c>
      <c r="I115" s="4">
        <f t="shared" si="24"/>
        <v>0</v>
      </c>
      <c r="J115" s="4">
        <f t="shared" si="25"/>
        <v>0</v>
      </c>
      <c r="K115" s="4">
        <f>SUM(Sheet1!AU123:AX123)</f>
        <v>50</v>
      </c>
      <c r="L115" s="4">
        <f>SUM(Sheet1!AU123,Sheet1!AW123)</f>
        <v>1</v>
      </c>
      <c r="M115" s="4">
        <f>SUM(Sheet1!LX123:MC123,Sheet1!MV123:NA123)</f>
        <v>0</v>
      </c>
      <c r="N115" s="4">
        <f>SUM(Sheet1!ME123,Sheet1!MG123,Sheet1!MI123,Sheet1!MK123,Sheet1!MM123,Sheet1!MO123,Sheet1!MQ123,Sheet1!MS123,Sheet1!MU123,Sheet1!NC123,Sheet1!NE123,Sheet1!NG123,Sheet1!NI123,Sheet1!NK123,Sheet1!NM123,Sheet1!NO123,Sheet1!NQ123,Sheet1!NS123)</f>
        <v>0</v>
      </c>
      <c r="O115" s="4">
        <f>SUM(Sheet1!MD123,Sheet1!MF123,Sheet1!MH123,Sheet1!MJ123,Sheet1!ML123,Sheet1!MN123,Sheet1!MP123,Sheet1!MR123,Sheet1!MT123,Sheet1!NB123,Sheet1!ND123,Sheet1!NF123,Sheet1!NH123,Sheet1!NJ123,Sheet1!NL123,Sheet1!NN123,Sheet1!NP123,Sheet1!NR123)</f>
        <v>0</v>
      </c>
      <c r="P115" s="4">
        <f>SUM(Sheet1!LX123:MC123)</f>
        <v>0</v>
      </c>
      <c r="Q115" s="4">
        <f>SUM(Sheet1!ME123,Sheet1!MG123,Sheet1!MI123,Sheet1!MK123,Sheet1!MM123,Sheet1!MO123,Sheet1!MQ123,Sheet1!MS123,Sheet1!MU123)</f>
        <v>0</v>
      </c>
      <c r="R115" s="4">
        <f>SUM(Sheet1!MD123,Sheet1!MF123,Sheet1!MH123,Sheet1!MJ123,Sheet1!ML123,Sheet1!MN123,Sheet1!MP123,Sheet1!MR123,Sheet1!MT123)</f>
        <v>0</v>
      </c>
      <c r="S115" s="4">
        <f t="shared" si="26"/>
        <v>0</v>
      </c>
      <c r="T115" s="4">
        <f t="shared" si="27"/>
        <v>0</v>
      </c>
      <c r="U115" s="4">
        <f>SUM(Sheet1!KA123:KB123,Sheet1!KD123:KE123,Sheet1!KG123:KH123,Sheet1!KJ123:KK123)</f>
        <v>214</v>
      </c>
      <c r="V115" s="4">
        <f>SUM(Sheet1!KA123,Sheet1!KD123,Sheet1!KG123,Sheet1!KJ123)</f>
        <v>7</v>
      </c>
      <c r="W115" s="4">
        <f>SUM(Sheet1!BC123:BT123)</f>
        <v>39</v>
      </c>
      <c r="X115" s="4">
        <f>SUM(Sheet1!BC123,Sheet1!BE123,Sheet1!BG123,Sheet1!BI123,Sheet1!BK123,Sheet1!BM123,Sheet1!BO123,Sheet1!BQ123,Sheet1!BS123)</f>
        <v>0</v>
      </c>
      <c r="Y115" s="4">
        <f>SUM(Sheet1!BU123:CF123)</f>
        <v>44</v>
      </c>
      <c r="Z115" s="4">
        <f>SUM(Sheet1!CI123:CJ123,Sheet1!CM123:CN123,Sheet1!CQ123:CR123,Sheet1!CU123:CV123,Sheet1!CY123:CZ123,Sheet1!DC123:DD123)</f>
        <v>77</v>
      </c>
      <c r="AA115" s="4">
        <f>SUM(Sheet1!CG123:CH123,Sheet1!CK123:CL123,Sheet1!CO123:CP123,Sheet1!CS123:CT123,Sheet1!CW123:CX123,Sheet1!DA123:DB123)</f>
        <v>176</v>
      </c>
      <c r="AB115" s="4">
        <f>SUM(Sheet1!BU123,Sheet1!BW123,Sheet1!BY123,Sheet1!CA123,Sheet1!CC123,Sheet1!CE123)</f>
        <v>0</v>
      </c>
      <c r="AC115" s="4">
        <f>SUM(Sheet1!CI123,Sheet1!CM123,Sheet1!CQ123,Sheet1!CU123,Sheet1!CY123,Sheet1!DC123)</f>
        <v>7</v>
      </c>
      <c r="AD115" s="4">
        <f>SUM(Sheet1!CG123,Sheet1!CK123,Sheet1!CO123,Sheet1!CS123,Sheet1!CW123,Sheet1!DA123)</f>
        <v>17</v>
      </c>
      <c r="AE115" s="4">
        <f t="shared" si="28"/>
        <v>297</v>
      </c>
      <c r="AF115" s="4">
        <f t="shared" si="29"/>
        <v>24</v>
      </c>
      <c r="AG115" s="4">
        <f>SUM(Sheet1!DI123:DT123)</f>
        <v>0</v>
      </c>
      <c r="AH115" s="4">
        <f>SUM(Sheet1!DG123:DH123,Sheet1!DW123:DX123,Sheet1!EA123:EB123,Sheet1!EE123:EF123,Sheet1!EI123:EJ123,Sheet1!EM123:EN123,Sheet1!EQ123:ER123)</f>
        <v>147</v>
      </c>
      <c r="AI115" s="4">
        <f>SUM(Sheet1!DU123:DV123,Sheet1!DY123:DZ123,Sheet1!EC123:ED123,Sheet1!EG123:EH123,Sheet1!EK123:EL123,Sheet1!EO123:EP123)</f>
        <v>13</v>
      </c>
      <c r="AJ115" s="4">
        <f>SUM(Sheet1!DI123,Sheet1!DK123,Sheet1!DM123,Sheet1!DO123,Sheet1!DQ123,Sheet1!DS123)</f>
        <v>0</v>
      </c>
      <c r="AK115" s="4">
        <f>SUM(Sheet1!DG123,Sheet1!DW123,Sheet1!EA123,Sheet1!EE123,Sheet1!EI123,Sheet1!EM123,Sheet1!EQ123)</f>
        <v>2</v>
      </c>
      <c r="AL115" s="4">
        <f>SUM(Sheet1!DU123,Sheet1!DY123,Sheet1!EC123,Sheet1!EG123,Sheet1!EK123,Sheet1!EO123)</f>
        <v>0</v>
      </c>
      <c r="AM115" s="4">
        <f t="shared" si="30"/>
        <v>160</v>
      </c>
      <c r="AN115" s="4">
        <f t="shared" si="31"/>
        <v>2</v>
      </c>
      <c r="AO115" s="4">
        <f>SUM(Sheet1!ES123:FD123)</f>
        <v>1</v>
      </c>
      <c r="AP115" s="4">
        <f>SUM(Sheet1!FG123:FH123,Sheet1!FK123:FL123,Sheet1!FO123:FP123,Sheet1!FS123:FT123,Sheet1!FW123:FX123,Sheet1!GA123:GB123)</f>
        <v>66</v>
      </c>
      <c r="AQ115" s="4">
        <f>SUM(Sheet1!FE123:FF123,Sheet1!FI123:FJ123,Sheet1!FM123:FN123,Sheet1!FQ123:FR123,Sheet1!FU123:FV123,Sheet1!FY123:FZ123)</f>
        <v>65</v>
      </c>
      <c r="AR115" s="4">
        <f>SUM(Sheet1!ES123,Sheet1!EU123,Sheet1!EW123,Sheet1!EY123,Sheet1!FA123,Sheet1!FC123)</f>
        <v>1</v>
      </c>
      <c r="AS115" s="4">
        <f>SUM(Sheet1!FG123,Sheet1!FK123,Sheet1!FO123,Sheet1!FS123,Sheet1!FW123,Sheet1!GA123)</f>
        <v>5</v>
      </c>
      <c r="AT115" s="4">
        <f>SUM(Sheet1!FY123,Sheet1!FU123,Sheet1!FQ123,Sheet1!FM123,Sheet1!FI123,Sheet1!FE123)</f>
        <v>5</v>
      </c>
      <c r="AU115" s="4">
        <f t="shared" si="32"/>
        <v>132</v>
      </c>
      <c r="AV115" s="4">
        <f t="shared" si="33"/>
        <v>11</v>
      </c>
      <c r="AW115" s="4">
        <f>SUM(Sheet1!IN123:IS123,Sheet1!JG123:JL123)</f>
        <v>0</v>
      </c>
      <c r="AX115" s="4">
        <f>SUM(Sheet1!IU123,Sheet1!IW123,Sheet1!IY123,Sheet1!JA123,Sheet1!JC123,Sheet1!JE123,Sheet1!IM123,Sheet1!JF123,Sheet1!JN123,Sheet1!JP123,Sheet1!JR123,Sheet1!JT123,Sheet1!JV123,Sheet1!JX123)</f>
        <v>9</v>
      </c>
      <c r="AY115" s="4">
        <f>SUM(Sheet1!JW123,Sheet1!JU123,Sheet1!JS123,Sheet1!JQ123,Sheet1!JO123,Sheet1!JM123,Sheet1!JD123,Sheet1!JB123,Sheet1!IZ123,Sheet1!IX123,Sheet1!IV123,Sheet1!IT123)</f>
        <v>0</v>
      </c>
      <c r="AZ115" s="4">
        <f>SUM(Sheet1!IN123:IS123)</f>
        <v>0</v>
      </c>
      <c r="BA115" s="4">
        <f>SUM(Sheet1!IM123,Sheet1!IU123,Sheet1!IW123,Sheet1!IY123,Sheet1!JA123,Sheet1!JC123,Sheet1!JE123)</f>
        <v>6</v>
      </c>
      <c r="BB115" s="4">
        <f>SUM(Sheet1!IT123,Sheet1!IV123,Sheet1!IX123,Sheet1!IZ123,Sheet1!JB123,Sheet1!JD123)</f>
        <v>0</v>
      </c>
      <c r="BC115" s="4">
        <f t="shared" si="34"/>
        <v>9</v>
      </c>
      <c r="BD115" s="4">
        <f t="shared" si="35"/>
        <v>6</v>
      </c>
      <c r="BE115" s="4">
        <f>SUM(Sheet1!OV123,Sheet1!PH123)</f>
        <v>0</v>
      </c>
      <c r="BF115" s="4">
        <f>SUM(Sheet1!OW123:OX123,Sheet1!PI123:PJ123)</f>
        <v>3</v>
      </c>
      <c r="BG115" s="4">
        <f>SUM(Sheet1!OY123,Sheet1!PK123)</f>
        <v>0</v>
      </c>
      <c r="BH115" s="4">
        <f>SUM(Sheet1!PL123:PS123,Sheet1!PV123:PW123)</f>
        <v>17</v>
      </c>
      <c r="BI115" s="4">
        <f>SUM(Sheet1!PT123:PU123,Sheet1!OZ123:PG123)</f>
        <v>30</v>
      </c>
      <c r="BJ115" s="4">
        <f>SUM(Sheet1!OT123)</f>
        <v>6</v>
      </c>
      <c r="BK115" s="4">
        <f>SUM(Sheet1!OU123)</f>
        <v>0</v>
      </c>
      <c r="BL115" s="4">
        <f>SUM(Sheet1!PY123,Sheet1!QK123)</f>
        <v>6</v>
      </c>
      <c r="BM115" s="4">
        <f>SUM(Sheet1!PZ123:QA123,Sheet1!QL123:QM123)</f>
        <v>58</v>
      </c>
      <c r="BN115" s="4">
        <f>SUM(Sheet1!QB123,Sheet1!QN123)</f>
        <v>21</v>
      </c>
      <c r="BO115" s="4">
        <f>SUM(Sheet1!QO123:QV123,Sheet1!QY123:QZ123)</f>
        <v>319</v>
      </c>
      <c r="BP115" s="4">
        <f>SUM(Sheet1!QC123:QJ123,Sheet1!QW123:QX123)</f>
        <v>867</v>
      </c>
      <c r="BQ115" s="4">
        <f>SUM(Sheet1!NT123)</f>
        <v>0</v>
      </c>
      <c r="BR115" s="4">
        <f>Sheet1!KR123</f>
        <v>8</v>
      </c>
      <c r="BS115" s="4">
        <f>Sheet1!KS123</f>
        <v>4</v>
      </c>
      <c r="BT115" s="4">
        <f>Sheet1!KU123</f>
        <v>0</v>
      </c>
      <c r="BU115" s="4">
        <f>Sheet1!KV123</f>
        <v>1</v>
      </c>
      <c r="BV115" s="4">
        <f>Sheet1!ZU123</f>
        <v>3</v>
      </c>
      <c r="BW115" s="4">
        <f>Sheet1!ZV123</f>
        <v>0</v>
      </c>
      <c r="BX115" s="4">
        <f>SUM(Sheet1!XI123:XJ123)</f>
        <v>49</v>
      </c>
      <c r="BY115" s="4">
        <f>SUM(Sheet1!YO123:YP123)</f>
        <v>4</v>
      </c>
      <c r="BZ115" s="70">
        <f>IFERROR(SUM(Sheet1!XM123:XN123)/SUM(Sheet1!YA123:YB123),"")</f>
        <v>0.58333333333333337</v>
      </c>
      <c r="CA115" s="70">
        <f>IFERROR(SUM(Sheet1!XO123:XP123,Sheet1!XQ123,Sheet1!XV123)/SUM(Sheet1!YC123:YD123,Sheet1!YE123,Sheet1!YJ123),"")</f>
        <v>0.5</v>
      </c>
      <c r="CB115" s="70">
        <f>IFERROR(SUM(Sheet1!XR123:XU123,Sheet1!XW123:XZ123)/SUM(Sheet1!YF123:YI123,Sheet1!YK123:YN123),"")</f>
        <v>0.7</v>
      </c>
      <c r="CC115" s="72">
        <f>SUM(Sheet1!YW123)</f>
        <v>12</v>
      </c>
      <c r="CD115" s="72">
        <f>Sheet1!YU123</f>
        <v>3</v>
      </c>
      <c r="CE115" s="72">
        <f>Sheet1!YV123</f>
        <v>44</v>
      </c>
      <c r="CF115" s="70">
        <f>IFERROR(Sheet1!YW123/Sheet1!ZB123,"")</f>
        <v>0.8571428571428571</v>
      </c>
      <c r="CG115" s="70">
        <f>IFERROR(Sheet1!YU123/Sheet1!YZ123,"")</f>
        <v>0.17647058823529413</v>
      </c>
      <c r="CH115" s="70">
        <f>IFERROR(Sheet1!YV123/Sheet1!ZA123,"")</f>
        <v>0.65671641791044777</v>
      </c>
      <c r="CI115" s="72">
        <f>Sheet1!ZC123</f>
        <v>804</v>
      </c>
      <c r="CJ115" s="72">
        <f>Sheet1!ZD123</f>
        <v>205</v>
      </c>
      <c r="CK115" s="72">
        <f>Sheet1!ZE123</f>
        <v>129</v>
      </c>
      <c r="CL115" s="70">
        <f>IFERROR(Sheet1!ZK123/Sheet1!ZH123,"")</f>
        <v>0.5</v>
      </c>
      <c r="CM115" s="70">
        <f>IFERROR(Sheet1!ZJ123/Sheet1!ZG123,"")</f>
        <v>0.61538461538461542</v>
      </c>
      <c r="CN115" s="70">
        <f>IFERROR((Sheet1!ZI123-Sheet1!ZK123)/(Sheet1!ZF123-Sheet1!ZH123),"")</f>
        <v>0.47222222222222221</v>
      </c>
      <c r="CO115" s="70">
        <f>IFERROR(Sheet1!ZQ123/Sheet1!ZN123,"")</f>
        <v>0.66666666666666663</v>
      </c>
      <c r="CP115" s="70">
        <f>IFERROR(Sheet1!ZT123/Sheet1!ZN123,"")</f>
        <v>0.33333333333333331</v>
      </c>
      <c r="CQ115" s="70">
        <f>IFERROR(Sheet1!ZP123/Sheet1!ZM123,"")</f>
        <v>0.14285714285714285</v>
      </c>
      <c r="CR115" s="70">
        <f>IFERROR(Sheet1!ZS123/Sheet1!ZM123,"")</f>
        <v>0</v>
      </c>
      <c r="CS115" s="70">
        <f>IFERROR((Sheet1!ZO123-Sheet1!ZQ123)/(Sheet1!ZL123-Sheet1!ZN123),"")</f>
        <v>0.5</v>
      </c>
      <c r="CT115" s="70">
        <f>IFERROR((Sheet1!ZR123-Sheet1!ZT123)/(Sheet1!ZL123-Sheet1!ZN123),"")</f>
        <v>0</v>
      </c>
    </row>
    <row r="116" spans="1:98" x14ac:dyDescent="0.2">
      <c r="A116" s="4" t="str">
        <f>SUBSTITUTE(TRIM(LEFT(SUBSTITUTE(Sheet1!A124,"/",REPT(" ",255)),255)),"Ã©","é")</f>
        <v>Mocuba</v>
      </c>
      <c r="B116" s="4" t="str">
        <f>SUBSTITUTE(SUBSTITUTE(TRIM(RIGHT(SUBSTITUTE(Sheet1!A124,"/",REPT(" ",255)),255)),"Ã©","é"),"Ã¡","á")</f>
        <v>HD Mocuba</v>
      </c>
      <c r="C116" s="4">
        <f>SUM(Sheet1!G124:R124)</f>
        <v>47</v>
      </c>
      <c r="D116" s="4">
        <f>SUM(Sheet1!U124:V124,Sheet1!Y124:Z124,Sheet1!AC124:AD124,Sheet1!AG124:AH124,Sheet1!AK124:AL124,Sheet1!AO124:AP124)</f>
        <v>164</v>
      </c>
      <c r="E116" s="4">
        <f>SUM(Sheet1!S124:T124,Sheet1!W124:X124,Sheet1!AA124:AB124,Sheet1!AE124:AF124,Sheet1!AI124:AJ124,Sheet1!AM124:AN124)</f>
        <v>99</v>
      </c>
      <c r="F116" s="4">
        <f>SUM(Sheet1!G124,Sheet1!I124,Sheet1!K124,Sheet1!M124,Sheet1!O124,Sheet1!Q124)</f>
        <v>2</v>
      </c>
      <c r="G116" s="4">
        <f>SUM(Sheet1!U124,Sheet1!Y124,Sheet1!AC124,Sheet1!AG124,Sheet1!AK124,Sheet1!AO124)</f>
        <v>7</v>
      </c>
      <c r="H116" s="4">
        <f>SUM(Sheet1!S124,Sheet1!W124,Sheet1!AA124,Sheet1!AE124,Sheet1!AI124,Sheet1!AM124)</f>
        <v>3</v>
      </c>
      <c r="I116" s="4">
        <f t="shared" si="24"/>
        <v>310</v>
      </c>
      <c r="J116" s="4">
        <f t="shared" si="25"/>
        <v>12</v>
      </c>
      <c r="K116" s="4">
        <f>SUM(Sheet1!AU124:AX124)</f>
        <v>34</v>
      </c>
      <c r="L116" s="4">
        <f>SUM(Sheet1!AU124,Sheet1!AW124)</f>
        <v>0</v>
      </c>
      <c r="M116" s="4">
        <f>SUM(Sheet1!LX124:MC124,Sheet1!MV124:NA124)</f>
        <v>2</v>
      </c>
      <c r="N116" s="4">
        <f>SUM(Sheet1!ME124,Sheet1!MG124,Sheet1!MI124,Sheet1!MK124,Sheet1!MM124,Sheet1!MO124,Sheet1!MQ124,Sheet1!MS124,Sheet1!MU124,Sheet1!NC124,Sheet1!NE124,Sheet1!NG124,Sheet1!NI124,Sheet1!NK124,Sheet1!NM124,Sheet1!NO124,Sheet1!NQ124,Sheet1!NS124)</f>
        <v>4</v>
      </c>
      <c r="O116" s="4">
        <f>SUM(Sheet1!MD124,Sheet1!MF124,Sheet1!MH124,Sheet1!MJ124,Sheet1!ML124,Sheet1!MN124,Sheet1!MP124,Sheet1!MR124,Sheet1!MT124,Sheet1!NB124,Sheet1!ND124,Sheet1!NF124,Sheet1!NH124,Sheet1!NJ124,Sheet1!NL124,Sheet1!NN124,Sheet1!NP124,Sheet1!NR124)</f>
        <v>3</v>
      </c>
      <c r="P116" s="4">
        <f>SUM(Sheet1!LX124:MC124)</f>
        <v>0</v>
      </c>
      <c r="Q116" s="4">
        <f>SUM(Sheet1!ME124,Sheet1!MG124,Sheet1!MI124,Sheet1!MK124,Sheet1!MM124,Sheet1!MO124,Sheet1!MQ124,Sheet1!MS124,Sheet1!MU124)</f>
        <v>0</v>
      </c>
      <c r="R116" s="4">
        <f>SUM(Sheet1!MD124,Sheet1!MF124,Sheet1!MH124,Sheet1!MJ124,Sheet1!ML124,Sheet1!MN124,Sheet1!MP124,Sheet1!MR124,Sheet1!MT124)</f>
        <v>0</v>
      </c>
      <c r="S116" s="4">
        <f t="shared" si="26"/>
        <v>9</v>
      </c>
      <c r="T116" s="4">
        <f t="shared" si="27"/>
        <v>0</v>
      </c>
      <c r="U116" s="4">
        <f>SUM(Sheet1!KA124:KB124,Sheet1!KD124:KE124,Sheet1!KG124:KH124,Sheet1!KJ124:KK124)</f>
        <v>0</v>
      </c>
      <c r="V116" s="4">
        <f>SUM(Sheet1!KA124,Sheet1!KD124,Sheet1!KG124,Sheet1!KJ124)</f>
        <v>0</v>
      </c>
      <c r="W116" s="4">
        <f>SUM(Sheet1!BC124:BT124)</f>
        <v>5</v>
      </c>
      <c r="X116" s="4">
        <f>SUM(Sheet1!BC124,Sheet1!BE124,Sheet1!BG124,Sheet1!BI124,Sheet1!BK124,Sheet1!BM124,Sheet1!BO124,Sheet1!BQ124,Sheet1!BS124)</f>
        <v>1</v>
      </c>
      <c r="Y116" s="4">
        <f>SUM(Sheet1!BU124:CF124)</f>
        <v>113</v>
      </c>
      <c r="Z116" s="4">
        <f>SUM(Sheet1!CI124:CJ124,Sheet1!CM124:CN124,Sheet1!CQ124:CR124,Sheet1!CU124:CV124,Sheet1!CY124:CZ124,Sheet1!DC124:DD124)</f>
        <v>282</v>
      </c>
      <c r="AA116" s="4">
        <f>SUM(Sheet1!CG124:CH124,Sheet1!CK124:CL124,Sheet1!CO124:CP124,Sheet1!CS124:CT124,Sheet1!CW124:CX124,Sheet1!DA124:DB124)</f>
        <v>289</v>
      </c>
      <c r="AB116" s="4">
        <f>SUM(Sheet1!BU124,Sheet1!BW124,Sheet1!BY124,Sheet1!CA124,Sheet1!CC124,Sheet1!CE124)</f>
        <v>5</v>
      </c>
      <c r="AC116" s="4">
        <f>SUM(Sheet1!CI124,Sheet1!CM124,Sheet1!CQ124,Sheet1!CU124,Sheet1!CY124,Sheet1!DC124)</f>
        <v>21</v>
      </c>
      <c r="AD116" s="4">
        <f>SUM(Sheet1!CG124,Sheet1!CK124,Sheet1!CO124,Sheet1!CS124,Sheet1!CW124,Sheet1!DA124)</f>
        <v>19</v>
      </c>
      <c r="AE116" s="4">
        <f t="shared" si="28"/>
        <v>684</v>
      </c>
      <c r="AF116" s="4">
        <f t="shared" si="29"/>
        <v>45</v>
      </c>
      <c r="AG116" s="4">
        <f>SUM(Sheet1!DI124:DT124)</f>
        <v>0</v>
      </c>
      <c r="AH116" s="4">
        <f>SUM(Sheet1!DG124:DH124,Sheet1!DW124:DX124,Sheet1!EA124:EB124,Sheet1!EE124:EF124,Sheet1!EI124:EJ124,Sheet1!EM124:EN124,Sheet1!EQ124:ER124)</f>
        <v>24</v>
      </c>
      <c r="AI116" s="4">
        <f>SUM(Sheet1!DU124:DV124,Sheet1!DY124:DZ124,Sheet1!EC124:ED124,Sheet1!EG124:EH124,Sheet1!EK124:EL124,Sheet1!EO124:EP124)</f>
        <v>175</v>
      </c>
      <c r="AJ116" s="4">
        <f>SUM(Sheet1!DI124,Sheet1!DK124,Sheet1!DM124,Sheet1!DO124,Sheet1!DQ124,Sheet1!DS124)</f>
        <v>0</v>
      </c>
      <c r="AK116" s="4">
        <f>SUM(Sheet1!DG124,Sheet1!DW124,Sheet1!EA124,Sheet1!EE124,Sheet1!EI124,Sheet1!EM124,Sheet1!EQ124)</f>
        <v>0</v>
      </c>
      <c r="AL116" s="4">
        <f>SUM(Sheet1!DU124,Sheet1!DY124,Sheet1!EC124,Sheet1!EG124,Sheet1!EK124,Sheet1!EO124)</f>
        <v>10</v>
      </c>
      <c r="AM116" s="4">
        <f t="shared" si="30"/>
        <v>199</v>
      </c>
      <c r="AN116" s="4">
        <f t="shared" si="31"/>
        <v>10</v>
      </c>
      <c r="AO116" s="4">
        <f>SUM(Sheet1!ES124:FD124)</f>
        <v>3</v>
      </c>
      <c r="AP116" s="4">
        <f>SUM(Sheet1!FG124:FH124,Sheet1!FK124:FL124,Sheet1!FO124:FP124,Sheet1!FS124:FT124,Sheet1!FW124:FX124,Sheet1!GA124:GB124)</f>
        <v>164</v>
      </c>
      <c r="AQ116" s="4">
        <f>SUM(Sheet1!FE124:FF124,Sheet1!FI124:FJ124,Sheet1!FM124:FN124,Sheet1!FQ124:FR124,Sheet1!FU124:FV124,Sheet1!FY124:FZ124)</f>
        <v>162</v>
      </c>
      <c r="AR116" s="4">
        <f>SUM(Sheet1!ES124,Sheet1!EU124,Sheet1!EW124,Sheet1!EY124,Sheet1!FA124,Sheet1!FC124)</f>
        <v>0</v>
      </c>
      <c r="AS116" s="4">
        <f>SUM(Sheet1!FG124,Sheet1!FK124,Sheet1!FO124,Sheet1!FS124,Sheet1!FW124,Sheet1!GA124)</f>
        <v>5</v>
      </c>
      <c r="AT116" s="4">
        <f>SUM(Sheet1!FY124,Sheet1!FU124,Sheet1!FQ124,Sheet1!FM124,Sheet1!FI124,Sheet1!FE124)</f>
        <v>5</v>
      </c>
      <c r="AU116" s="4">
        <f t="shared" si="32"/>
        <v>329</v>
      </c>
      <c r="AV116" s="4">
        <f t="shared" si="33"/>
        <v>10</v>
      </c>
      <c r="AW116" s="4">
        <f>SUM(Sheet1!IN124:IS124,Sheet1!JG124:JL124)</f>
        <v>0</v>
      </c>
      <c r="AX116" s="4">
        <f>SUM(Sheet1!IU124,Sheet1!IW124,Sheet1!IY124,Sheet1!JA124,Sheet1!JC124,Sheet1!JE124,Sheet1!IM124,Sheet1!JF124,Sheet1!JN124,Sheet1!JP124,Sheet1!JR124,Sheet1!JT124,Sheet1!JV124,Sheet1!JX124)</f>
        <v>0</v>
      </c>
      <c r="AY116" s="4">
        <f>SUM(Sheet1!JW124,Sheet1!JU124,Sheet1!JS124,Sheet1!JQ124,Sheet1!JO124,Sheet1!JM124,Sheet1!JD124,Sheet1!JB124,Sheet1!IZ124,Sheet1!IX124,Sheet1!IV124,Sheet1!IT124)</f>
        <v>0</v>
      </c>
      <c r="AZ116" s="4">
        <f>SUM(Sheet1!IN124:IS124)</f>
        <v>0</v>
      </c>
      <c r="BA116" s="4">
        <f>SUM(Sheet1!IM124,Sheet1!IU124,Sheet1!IW124,Sheet1!IY124,Sheet1!JA124,Sheet1!JC124,Sheet1!JE124)</f>
        <v>0</v>
      </c>
      <c r="BB116" s="4">
        <f>SUM(Sheet1!IT124,Sheet1!IV124,Sheet1!IX124,Sheet1!IZ124,Sheet1!JB124,Sheet1!JD124)</f>
        <v>0</v>
      </c>
      <c r="BC116" s="4">
        <f t="shared" si="34"/>
        <v>0</v>
      </c>
      <c r="BD116" s="4">
        <f t="shared" si="35"/>
        <v>0</v>
      </c>
      <c r="BE116" s="4">
        <f>SUM(Sheet1!OV124,Sheet1!PH124)</f>
        <v>1</v>
      </c>
      <c r="BF116" s="4">
        <f>SUM(Sheet1!OW124:OX124,Sheet1!PI124:PJ124)</f>
        <v>6</v>
      </c>
      <c r="BG116" s="4">
        <f>SUM(Sheet1!OY124,Sheet1!PK124)</f>
        <v>1</v>
      </c>
      <c r="BH116" s="4">
        <f>SUM(Sheet1!PL124:PS124,Sheet1!PV124:PW124)</f>
        <v>24</v>
      </c>
      <c r="BI116" s="4">
        <f>SUM(Sheet1!PT124:PU124,Sheet1!OZ124:PG124)</f>
        <v>33</v>
      </c>
      <c r="BJ116" s="4">
        <f>SUM(Sheet1!OT124)</f>
        <v>0</v>
      </c>
      <c r="BK116" s="4">
        <f>SUM(Sheet1!OU124)</f>
        <v>0</v>
      </c>
      <c r="BL116" s="4">
        <f>SUM(Sheet1!PY124,Sheet1!QK124)</f>
        <v>0</v>
      </c>
      <c r="BM116" s="4">
        <f>SUM(Sheet1!PZ124:QA124,Sheet1!QL124:QM124)</f>
        <v>125</v>
      </c>
      <c r="BN116" s="4">
        <f>SUM(Sheet1!QB124,Sheet1!QN124)</f>
        <v>80</v>
      </c>
      <c r="BO116" s="4">
        <f>SUM(Sheet1!QO124:QV124,Sheet1!QY124:QZ124)</f>
        <v>1330</v>
      </c>
      <c r="BP116" s="4">
        <f>SUM(Sheet1!QC124:QJ124,Sheet1!QW124:QX124)</f>
        <v>2143</v>
      </c>
      <c r="BQ116" s="4">
        <f>SUM(Sheet1!NT124)</f>
        <v>22</v>
      </c>
      <c r="BR116" s="4">
        <f>Sheet1!KR124</f>
        <v>0</v>
      </c>
      <c r="BS116" s="4">
        <f>Sheet1!KS124</f>
        <v>0</v>
      </c>
      <c r="BT116" s="4">
        <f>Sheet1!KU124</f>
        <v>0</v>
      </c>
      <c r="BU116" s="4">
        <f>Sheet1!KV124</f>
        <v>0</v>
      </c>
      <c r="BV116" s="4">
        <f>Sheet1!ZU124</f>
        <v>0</v>
      </c>
      <c r="BW116" s="4">
        <f>Sheet1!ZV124</f>
        <v>0</v>
      </c>
      <c r="BX116" s="4">
        <f>SUM(Sheet1!XI124:XJ124)</f>
        <v>75</v>
      </c>
      <c r="BY116" s="4">
        <f>SUM(Sheet1!YO124:YP124)</f>
        <v>87</v>
      </c>
      <c r="BZ116" s="70" t="str">
        <f>IFERROR(SUM(Sheet1!XM124:XN124)/SUM(Sheet1!YA124:YB124),"")</f>
        <v/>
      </c>
      <c r="CA116" s="70">
        <f>IFERROR(SUM(Sheet1!XO124:XP124,Sheet1!XQ124,Sheet1!XV124)/SUM(Sheet1!YC124:YD124,Sheet1!YE124,Sheet1!YJ124),"")</f>
        <v>0</v>
      </c>
      <c r="CB116" s="70">
        <f>IFERROR(SUM(Sheet1!XR124:XU124,Sheet1!XW124:XZ124)/SUM(Sheet1!YF124:YI124,Sheet1!YK124:YN124),"")</f>
        <v>0.53333333333333333</v>
      </c>
      <c r="CC116" s="72">
        <f>SUM(Sheet1!YW124)</f>
        <v>0</v>
      </c>
      <c r="CD116" s="72">
        <f>Sheet1!YU124</f>
        <v>6</v>
      </c>
      <c r="CE116" s="72">
        <f>Sheet1!YV124</f>
        <v>87</v>
      </c>
      <c r="CF116" s="70" t="str">
        <f>IFERROR(Sheet1!YW124/Sheet1!ZB124,"")</f>
        <v/>
      </c>
      <c r="CG116" s="70">
        <f>IFERROR(Sheet1!YU124/Sheet1!YZ124,"")</f>
        <v>0.35294117647058826</v>
      </c>
      <c r="CH116" s="70">
        <f>IFERROR(Sheet1!YV124/Sheet1!ZA124,"")</f>
        <v>0.50289017341040465</v>
      </c>
      <c r="CI116" s="72">
        <f>Sheet1!ZC124</f>
        <v>3198</v>
      </c>
      <c r="CJ116" s="72">
        <f>Sheet1!ZD124</f>
        <v>907</v>
      </c>
      <c r="CK116" s="72">
        <f>Sheet1!ZE124</f>
        <v>747</v>
      </c>
      <c r="CL116" s="70">
        <f>IFERROR(Sheet1!ZK124/Sheet1!ZH124,"")</f>
        <v>0</v>
      </c>
      <c r="CM116" s="70" t="str">
        <f>IFERROR(Sheet1!ZJ124/Sheet1!ZG124,"")</f>
        <v/>
      </c>
      <c r="CN116" s="70">
        <f>IFERROR((Sheet1!ZI124-Sheet1!ZK124)/(Sheet1!ZF124-Sheet1!ZH124),"")</f>
        <v>0.61538461538461542</v>
      </c>
      <c r="CO116" s="70">
        <f>IFERROR(Sheet1!ZQ124/Sheet1!ZN124,"")</f>
        <v>0</v>
      </c>
      <c r="CP116" s="70">
        <f>IFERROR(Sheet1!ZT124/Sheet1!ZN124,"")</f>
        <v>0</v>
      </c>
      <c r="CQ116" s="70" t="str">
        <f>IFERROR(Sheet1!ZP124/Sheet1!ZM124,"")</f>
        <v/>
      </c>
      <c r="CR116" s="70" t="str">
        <f>IFERROR(Sheet1!ZS124/Sheet1!ZM124,"")</f>
        <v/>
      </c>
      <c r="CS116" s="70">
        <f>IFERROR((Sheet1!ZO124-Sheet1!ZQ124)/(Sheet1!ZL124-Sheet1!ZN124),"")</f>
        <v>0.25396825396825395</v>
      </c>
      <c r="CT116" s="70">
        <f>IFERROR((Sheet1!ZR124-Sheet1!ZT124)/(Sheet1!ZL124-Sheet1!ZN124),"")</f>
        <v>1.5873015873015872E-2</v>
      </c>
    </row>
    <row r="117" spans="1:98" x14ac:dyDescent="0.2">
      <c r="A117" s="4" t="str">
        <f>SUBSTITUTE(TRIM(LEFT(SUBSTITUTE(Sheet1!A125,"/",REPT(" ",255)),255)),"Ã©","é")</f>
        <v>Mocuba</v>
      </c>
      <c r="B117" s="4" t="str">
        <f>SUBSTITUTE(SUBSTITUTE(TRIM(RIGHT(SUBSTITUTE(Sheet1!A125,"/",REPT(" ",255)),255)),"Ã©","é"),"Ã¡","á")</f>
        <v>PS Alto Benfica</v>
      </c>
      <c r="C117" s="4">
        <f>SUM(Sheet1!G125:R125)</f>
        <v>0</v>
      </c>
      <c r="D117" s="4">
        <f>SUM(Sheet1!U125:V125,Sheet1!Y125:Z125,Sheet1!AC125:AD125,Sheet1!AG125:AH125,Sheet1!AK125:AL125,Sheet1!AO125:AP125)</f>
        <v>0</v>
      </c>
      <c r="E117" s="4">
        <f>SUM(Sheet1!S125:T125,Sheet1!W125:X125,Sheet1!AA125:AB125,Sheet1!AE125:AF125,Sheet1!AI125:AJ125,Sheet1!AM125:AN125)</f>
        <v>0</v>
      </c>
      <c r="F117" s="4">
        <f>SUM(Sheet1!G125,Sheet1!I125,Sheet1!K125,Sheet1!M125,Sheet1!O125,Sheet1!Q125)</f>
        <v>0</v>
      </c>
      <c r="G117" s="4">
        <f>SUM(Sheet1!U125,Sheet1!Y125,Sheet1!AC125,Sheet1!AG125,Sheet1!AK125,Sheet1!AO125)</f>
        <v>0</v>
      </c>
      <c r="H117" s="4">
        <f>SUM(Sheet1!S125,Sheet1!W125,Sheet1!AA125,Sheet1!AE125,Sheet1!AI125,Sheet1!AM125)</f>
        <v>0</v>
      </c>
      <c r="I117" s="4">
        <f t="shared" si="24"/>
        <v>0</v>
      </c>
      <c r="J117" s="4">
        <f t="shared" si="25"/>
        <v>0</v>
      </c>
      <c r="K117" s="4">
        <f>SUM(Sheet1!AU125:AX125)</f>
        <v>0</v>
      </c>
      <c r="L117" s="4">
        <f>SUM(Sheet1!AU125,Sheet1!AW125)</f>
        <v>0</v>
      </c>
      <c r="M117" s="4">
        <f>SUM(Sheet1!LX125:MC125,Sheet1!MV125:NA125)</f>
        <v>0</v>
      </c>
      <c r="N117" s="4">
        <f>SUM(Sheet1!ME125,Sheet1!MG125,Sheet1!MI125,Sheet1!MK125,Sheet1!MM125,Sheet1!MO125,Sheet1!MQ125,Sheet1!MS125,Sheet1!MU125,Sheet1!NC125,Sheet1!NE125,Sheet1!NG125,Sheet1!NI125,Sheet1!NK125,Sheet1!NM125,Sheet1!NO125,Sheet1!NQ125,Sheet1!NS125)</f>
        <v>0</v>
      </c>
      <c r="O117" s="4">
        <f>SUM(Sheet1!MD125,Sheet1!MF125,Sheet1!MH125,Sheet1!MJ125,Sheet1!ML125,Sheet1!MN125,Sheet1!MP125,Sheet1!MR125,Sheet1!MT125,Sheet1!NB125,Sheet1!ND125,Sheet1!NF125,Sheet1!NH125,Sheet1!NJ125,Sheet1!NL125,Sheet1!NN125,Sheet1!NP125,Sheet1!NR125)</f>
        <v>0</v>
      </c>
      <c r="P117" s="4">
        <f>SUM(Sheet1!LX125:MC125)</f>
        <v>0</v>
      </c>
      <c r="Q117" s="4">
        <f>SUM(Sheet1!ME125,Sheet1!MG125,Sheet1!MI125,Sheet1!MK125,Sheet1!MM125,Sheet1!MO125,Sheet1!MQ125,Sheet1!MS125,Sheet1!MU125)</f>
        <v>0</v>
      </c>
      <c r="R117" s="4">
        <f>SUM(Sheet1!MD125,Sheet1!MF125,Sheet1!MH125,Sheet1!MJ125,Sheet1!ML125,Sheet1!MN125,Sheet1!MP125,Sheet1!MR125,Sheet1!MT125)</f>
        <v>0</v>
      </c>
      <c r="S117" s="4">
        <f t="shared" si="26"/>
        <v>0</v>
      </c>
      <c r="T117" s="4">
        <f t="shared" si="27"/>
        <v>0</v>
      </c>
      <c r="U117" s="4">
        <f>SUM(Sheet1!KA125:KB125,Sheet1!KD125:KE125,Sheet1!KG125:KH125,Sheet1!KJ125:KK125)</f>
        <v>108</v>
      </c>
      <c r="V117" s="4">
        <f>SUM(Sheet1!KA125,Sheet1!KD125,Sheet1!KG125,Sheet1!KJ125)</f>
        <v>4</v>
      </c>
      <c r="W117" s="4">
        <f>SUM(Sheet1!BC125:BT125)</f>
        <v>1</v>
      </c>
      <c r="X117" s="4">
        <f>SUM(Sheet1!BC125,Sheet1!BE125,Sheet1!BG125,Sheet1!BI125,Sheet1!BK125,Sheet1!BM125,Sheet1!BO125,Sheet1!BQ125,Sheet1!BS125)</f>
        <v>0</v>
      </c>
      <c r="Y117" s="4">
        <f>SUM(Sheet1!BU125:CF125)</f>
        <v>13</v>
      </c>
      <c r="Z117" s="4">
        <f>SUM(Sheet1!CI125:CJ125,Sheet1!CM125:CN125,Sheet1!CQ125:CR125,Sheet1!CU125:CV125,Sheet1!CY125:CZ125,Sheet1!DC125:DD125)</f>
        <v>23</v>
      </c>
      <c r="AA117" s="4">
        <f>SUM(Sheet1!CG125:CH125,Sheet1!CK125:CL125,Sheet1!CO125:CP125,Sheet1!CS125:CT125,Sheet1!CW125:CX125,Sheet1!DA125:DB125)</f>
        <v>33</v>
      </c>
      <c r="AB117" s="4">
        <f>SUM(Sheet1!BU125,Sheet1!BW125,Sheet1!BY125,Sheet1!CA125,Sheet1!CC125,Sheet1!CE125)</f>
        <v>0</v>
      </c>
      <c r="AC117" s="4">
        <f>SUM(Sheet1!CI125,Sheet1!CM125,Sheet1!CQ125,Sheet1!CU125,Sheet1!CY125,Sheet1!DC125)</f>
        <v>1</v>
      </c>
      <c r="AD117" s="4">
        <f>SUM(Sheet1!CG125,Sheet1!CK125,Sheet1!CO125,Sheet1!CS125,Sheet1!CW125,Sheet1!DA125)</f>
        <v>2</v>
      </c>
      <c r="AE117" s="4">
        <f t="shared" si="28"/>
        <v>69</v>
      </c>
      <c r="AF117" s="4">
        <f t="shared" si="29"/>
        <v>3</v>
      </c>
      <c r="AG117" s="4">
        <f>SUM(Sheet1!DI125:DT125)</f>
        <v>0</v>
      </c>
      <c r="AH117" s="4">
        <f>SUM(Sheet1!DG125:DH125,Sheet1!DW125:DX125,Sheet1!EA125:EB125,Sheet1!EE125:EF125,Sheet1!EI125:EJ125,Sheet1!EM125:EN125,Sheet1!EQ125:ER125)</f>
        <v>80</v>
      </c>
      <c r="AI117" s="4">
        <f>SUM(Sheet1!DU125:DV125,Sheet1!DY125:DZ125,Sheet1!EC125:ED125,Sheet1!EG125:EH125,Sheet1!EK125:EL125,Sheet1!EO125:EP125)</f>
        <v>0</v>
      </c>
      <c r="AJ117" s="4">
        <f>SUM(Sheet1!DI125,Sheet1!DK125,Sheet1!DM125,Sheet1!DO125,Sheet1!DQ125,Sheet1!DS125)</f>
        <v>0</v>
      </c>
      <c r="AK117" s="4">
        <f>SUM(Sheet1!DG125,Sheet1!DW125,Sheet1!EA125,Sheet1!EE125,Sheet1!EI125,Sheet1!EM125,Sheet1!EQ125)</f>
        <v>0</v>
      </c>
      <c r="AL117" s="4">
        <f>SUM(Sheet1!DU125,Sheet1!DY125,Sheet1!EC125,Sheet1!EG125,Sheet1!EK125,Sheet1!EO125)</f>
        <v>0</v>
      </c>
      <c r="AM117" s="4">
        <f t="shared" si="30"/>
        <v>80</v>
      </c>
      <c r="AN117" s="4">
        <f t="shared" si="31"/>
        <v>0</v>
      </c>
      <c r="AO117" s="4">
        <f>SUM(Sheet1!ES125:FD125)</f>
        <v>10</v>
      </c>
      <c r="AP117" s="4">
        <f>SUM(Sheet1!FG125:FH125,Sheet1!FK125:FL125,Sheet1!FO125:FP125,Sheet1!FS125:FT125,Sheet1!FW125:FX125,Sheet1!GA125:GB125)</f>
        <v>53</v>
      </c>
      <c r="AQ117" s="4">
        <f>SUM(Sheet1!FE125:FF125,Sheet1!FI125:FJ125,Sheet1!FM125:FN125,Sheet1!FQ125:FR125,Sheet1!FU125:FV125,Sheet1!FY125:FZ125)</f>
        <v>57</v>
      </c>
      <c r="AR117" s="4">
        <f>SUM(Sheet1!ES125,Sheet1!EU125,Sheet1!EW125,Sheet1!EY125,Sheet1!FA125,Sheet1!FC125)</f>
        <v>1</v>
      </c>
      <c r="AS117" s="4">
        <f>SUM(Sheet1!FG125,Sheet1!FK125,Sheet1!FO125,Sheet1!FS125,Sheet1!FW125,Sheet1!GA125)</f>
        <v>3</v>
      </c>
      <c r="AT117" s="4">
        <f>SUM(Sheet1!FY125,Sheet1!FU125,Sheet1!FQ125,Sheet1!FM125,Sheet1!FI125,Sheet1!FE125)</f>
        <v>4</v>
      </c>
      <c r="AU117" s="4">
        <f t="shared" si="32"/>
        <v>120</v>
      </c>
      <c r="AV117" s="4">
        <f t="shared" si="33"/>
        <v>8</v>
      </c>
      <c r="AW117" s="4">
        <f>SUM(Sheet1!IN125:IS125,Sheet1!JG125:JL125)</f>
        <v>0</v>
      </c>
      <c r="AX117" s="4">
        <f>SUM(Sheet1!IU125,Sheet1!IW125,Sheet1!IY125,Sheet1!JA125,Sheet1!JC125,Sheet1!JE125,Sheet1!IM125,Sheet1!JF125,Sheet1!JN125,Sheet1!JP125,Sheet1!JR125,Sheet1!JT125,Sheet1!JV125,Sheet1!JX125)</f>
        <v>0</v>
      </c>
      <c r="AY117" s="4">
        <f>SUM(Sheet1!JW125,Sheet1!JU125,Sheet1!JS125,Sheet1!JQ125,Sheet1!JO125,Sheet1!JM125,Sheet1!JD125,Sheet1!JB125,Sheet1!IZ125,Sheet1!IX125,Sheet1!IV125,Sheet1!IT125)</f>
        <v>0</v>
      </c>
      <c r="AZ117" s="4">
        <f>SUM(Sheet1!IN125:IS125)</f>
        <v>0</v>
      </c>
      <c r="BA117" s="4">
        <f>SUM(Sheet1!IM125,Sheet1!IU125,Sheet1!IW125,Sheet1!IY125,Sheet1!JA125,Sheet1!JC125,Sheet1!JE125)</f>
        <v>0</v>
      </c>
      <c r="BB117" s="4">
        <f>SUM(Sheet1!IT125,Sheet1!IV125,Sheet1!IX125,Sheet1!IZ125,Sheet1!JB125,Sheet1!JD125)</f>
        <v>0</v>
      </c>
      <c r="BC117" s="4">
        <f t="shared" si="34"/>
        <v>0</v>
      </c>
      <c r="BD117" s="4">
        <f t="shared" si="35"/>
        <v>0</v>
      </c>
      <c r="BE117" s="4">
        <f>SUM(Sheet1!OV125,Sheet1!PH125)</f>
        <v>0</v>
      </c>
      <c r="BF117" s="4">
        <f>SUM(Sheet1!OW125:OX125,Sheet1!PI125:PJ125)</f>
        <v>2</v>
      </c>
      <c r="BG117" s="4">
        <f>SUM(Sheet1!OY125,Sheet1!PK125)</f>
        <v>0</v>
      </c>
      <c r="BH117" s="4">
        <f>SUM(Sheet1!PL125:PS125,Sheet1!PV125:PW125)</f>
        <v>7</v>
      </c>
      <c r="BI117" s="4">
        <f>SUM(Sheet1!PT125:PU125,Sheet1!OZ125:PG125)</f>
        <v>13</v>
      </c>
      <c r="BJ117" s="4">
        <f>SUM(Sheet1!OT125)</f>
        <v>3</v>
      </c>
      <c r="BK117" s="4">
        <f>SUM(Sheet1!OU125)</f>
        <v>0</v>
      </c>
      <c r="BL117" s="4">
        <f>SUM(Sheet1!PY125,Sheet1!QK125)</f>
        <v>2</v>
      </c>
      <c r="BM117" s="4">
        <f>SUM(Sheet1!PZ125:QA125,Sheet1!QL125:QM125)</f>
        <v>38</v>
      </c>
      <c r="BN117" s="4">
        <f>SUM(Sheet1!QB125,Sheet1!QN125)</f>
        <v>6</v>
      </c>
      <c r="BO117" s="4">
        <f>SUM(Sheet1!QO125:QV125,Sheet1!QY125:QZ125)</f>
        <v>203</v>
      </c>
      <c r="BP117" s="4">
        <f>SUM(Sheet1!QC125:QJ125,Sheet1!QW125:QX125)</f>
        <v>395</v>
      </c>
      <c r="BQ117" s="4">
        <f>SUM(Sheet1!NT125)</f>
        <v>0</v>
      </c>
      <c r="BR117" s="4">
        <f>Sheet1!KR125</f>
        <v>5</v>
      </c>
      <c r="BS117" s="4">
        <f>Sheet1!KS125</f>
        <v>0</v>
      </c>
      <c r="BT117" s="4">
        <f>Sheet1!KU125</f>
        <v>0</v>
      </c>
      <c r="BU117" s="4">
        <f>Sheet1!KV125</f>
        <v>0</v>
      </c>
      <c r="BV117" s="4">
        <f>Sheet1!ZU125</f>
        <v>0</v>
      </c>
      <c r="BW117" s="4">
        <f>Sheet1!ZV125</f>
        <v>0</v>
      </c>
      <c r="BX117" s="4">
        <f>SUM(Sheet1!XI125:XJ125)</f>
        <v>22</v>
      </c>
      <c r="BY117" s="4">
        <f>SUM(Sheet1!YO125:YP125)</f>
        <v>0</v>
      </c>
      <c r="BZ117" s="70">
        <f>IFERROR(SUM(Sheet1!XM125:XN125)/SUM(Sheet1!YA125:YB125),"")</f>
        <v>0.5</v>
      </c>
      <c r="CA117" s="70" t="str">
        <f>IFERROR(SUM(Sheet1!XO125:XP125,Sheet1!XQ125,Sheet1!XV125)/SUM(Sheet1!YC125:YD125,Sheet1!YE125,Sheet1!YJ125),"")</f>
        <v/>
      </c>
      <c r="CB117" s="70">
        <f>IFERROR(SUM(Sheet1!XR125:XU125,Sheet1!XW125:XZ125)/SUM(Sheet1!YF125:YI125,Sheet1!YK125:YN125),"")</f>
        <v>0.4838709677419355</v>
      </c>
      <c r="CC117" s="72">
        <f>SUM(Sheet1!YW125)</f>
        <v>3</v>
      </c>
      <c r="CD117" s="72">
        <f>Sheet1!YU125</f>
        <v>0</v>
      </c>
      <c r="CE117" s="72">
        <f>Sheet1!YV125</f>
        <v>11</v>
      </c>
      <c r="CF117" s="70">
        <f>IFERROR(Sheet1!YW125/Sheet1!ZB125,"")</f>
        <v>1</v>
      </c>
      <c r="CG117" s="70">
        <f>IFERROR(Sheet1!YU125/Sheet1!YZ125,"")</f>
        <v>0</v>
      </c>
      <c r="CH117" s="70">
        <f>IFERROR(Sheet1!YV125/Sheet1!ZA125,"")</f>
        <v>0.84615384615384615</v>
      </c>
      <c r="CI117" s="72">
        <f>Sheet1!ZC125</f>
        <v>396</v>
      </c>
      <c r="CJ117" s="72">
        <f>Sheet1!ZD125</f>
        <v>8</v>
      </c>
      <c r="CK117" s="72">
        <f>Sheet1!ZE125</f>
        <v>39</v>
      </c>
      <c r="CL117" s="70" t="str">
        <f>IFERROR(Sheet1!ZK125/Sheet1!ZH125,"")</f>
        <v/>
      </c>
      <c r="CM117" s="70">
        <f>IFERROR(Sheet1!ZJ125/Sheet1!ZG125,"")</f>
        <v>0.2</v>
      </c>
      <c r="CN117" s="70">
        <f>IFERROR((Sheet1!ZI125-Sheet1!ZK125)/(Sheet1!ZF125-Sheet1!ZH125),"")</f>
        <v>0.33333333333333331</v>
      </c>
      <c r="CO117" s="70">
        <f>IFERROR(Sheet1!ZQ125/Sheet1!ZN125,"")</f>
        <v>0.66666666666666663</v>
      </c>
      <c r="CP117" s="70">
        <f>IFERROR(Sheet1!ZT125/Sheet1!ZN125,"")</f>
        <v>0</v>
      </c>
      <c r="CQ117" s="70">
        <f>IFERROR(Sheet1!ZP125/Sheet1!ZM125,"")</f>
        <v>0.5</v>
      </c>
      <c r="CR117" s="70">
        <f>IFERROR(Sheet1!ZS125/Sheet1!ZM125,"")</f>
        <v>0</v>
      </c>
      <c r="CS117" s="70">
        <f>IFERROR((Sheet1!ZO125-Sheet1!ZQ125)/(Sheet1!ZL125-Sheet1!ZN125),"")</f>
        <v>0.15789473684210525</v>
      </c>
      <c r="CT117" s="70">
        <f>IFERROR((Sheet1!ZR125-Sheet1!ZT125)/(Sheet1!ZL125-Sheet1!ZN125),"")</f>
        <v>0</v>
      </c>
    </row>
    <row r="118" spans="1:98" x14ac:dyDescent="0.2">
      <c r="A118" s="4" t="str">
        <f>SUBSTITUTE(TRIM(LEFT(SUBSTITUTE(Sheet1!A126,"/",REPT(" ",255)),255)),"Ã©","é")</f>
        <v>Mocuba</v>
      </c>
      <c r="B118" s="4" t="str">
        <f>SUBSTITUTE(SUBSTITUTE(TRIM(RIGHT(SUBSTITUTE(Sheet1!A126,"/",REPT(" ",255)),255)),"Ã©","é"),"Ã¡","á")</f>
        <v>PS Caiave</v>
      </c>
      <c r="C118" s="4">
        <f>SUM(Sheet1!G126:R126)</f>
        <v>0</v>
      </c>
      <c r="D118" s="4">
        <f>SUM(Sheet1!U126:V126,Sheet1!Y126:Z126,Sheet1!AC126:AD126,Sheet1!AG126:AH126,Sheet1!AK126:AL126,Sheet1!AO126:AP126)</f>
        <v>0</v>
      </c>
      <c r="E118" s="4">
        <f>SUM(Sheet1!S126:T126,Sheet1!W126:X126,Sheet1!AA126:AB126,Sheet1!AE126:AF126,Sheet1!AI126:AJ126,Sheet1!AM126:AN126)</f>
        <v>0</v>
      </c>
      <c r="F118" s="4">
        <f>SUM(Sheet1!G126,Sheet1!I126,Sheet1!K126,Sheet1!M126,Sheet1!O126,Sheet1!Q126)</f>
        <v>0</v>
      </c>
      <c r="G118" s="4">
        <f>SUM(Sheet1!U126,Sheet1!Y126,Sheet1!AC126,Sheet1!AG126,Sheet1!AK126,Sheet1!AO126)</f>
        <v>0</v>
      </c>
      <c r="H118" s="4">
        <f>SUM(Sheet1!S126,Sheet1!W126,Sheet1!AA126,Sheet1!AE126,Sheet1!AI126,Sheet1!AM126)</f>
        <v>0</v>
      </c>
      <c r="I118" s="4">
        <f t="shared" si="24"/>
        <v>0</v>
      </c>
      <c r="J118" s="4">
        <f t="shared" si="25"/>
        <v>0</v>
      </c>
      <c r="K118" s="4">
        <f>SUM(Sheet1!AU126:AX126)</f>
        <v>5</v>
      </c>
      <c r="L118" s="4">
        <f>SUM(Sheet1!AU126,Sheet1!AW126)</f>
        <v>0</v>
      </c>
      <c r="M118" s="4">
        <f>SUM(Sheet1!LX126:MC126,Sheet1!MV126:NA126)</f>
        <v>0</v>
      </c>
      <c r="N118" s="4">
        <f>SUM(Sheet1!ME126,Sheet1!MG126,Sheet1!MI126,Sheet1!MK126,Sheet1!MM126,Sheet1!MO126,Sheet1!MQ126,Sheet1!MS126,Sheet1!MU126,Sheet1!NC126,Sheet1!NE126,Sheet1!NG126,Sheet1!NI126,Sheet1!NK126,Sheet1!NM126,Sheet1!NO126,Sheet1!NQ126,Sheet1!NS126)</f>
        <v>0</v>
      </c>
      <c r="O118" s="4">
        <f>SUM(Sheet1!MD126,Sheet1!MF126,Sheet1!MH126,Sheet1!MJ126,Sheet1!ML126,Sheet1!MN126,Sheet1!MP126,Sheet1!MR126,Sheet1!MT126,Sheet1!NB126,Sheet1!ND126,Sheet1!NF126,Sheet1!NH126,Sheet1!NJ126,Sheet1!NL126,Sheet1!NN126,Sheet1!NP126,Sheet1!NR126)</f>
        <v>0</v>
      </c>
      <c r="P118" s="4">
        <f>SUM(Sheet1!LX126:MC126)</f>
        <v>0</v>
      </c>
      <c r="Q118" s="4">
        <f>SUM(Sheet1!ME126,Sheet1!MG126,Sheet1!MI126,Sheet1!MK126,Sheet1!MM126,Sheet1!MO126,Sheet1!MQ126,Sheet1!MS126,Sheet1!MU126)</f>
        <v>0</v>
      </c>
      <c r="R118" s="4">
        <f>SUM(Sheet1!MD126,Sheet1!MF126,Sheet1!MH126,Sheet1!MJ126,Sheet1!ML126,Sheet1!MN126,Sheet1!MP126,Sheet1!MR126,Sheet1!MT126)</f>
        <v>0</v>
      </c>
      <c r="S118" s="4">
        <f t="shared" si="26"/>
        <v>0</v>
      </c>
      <c r="T118" s="4">
        <f t="shared" si="27"/>
        <v>0</v>
      </c>
      <c r="U118" s="4">
        <f>SUM(Sheet1!KA126:KB126,Sheet1!KD126:KE126,Sheet1!KG126:KH126,Sheet1!KJ126:KK126)</f>
        <v>103</v>
      </c>
      <c r="V118" s="4">
        <f>SUM(Sheet1!KA126,Sheet1!KD126,Sheet1!KG126,Sheet1!KJ126)</f>
        <v>1</v>
      </c>
      <c r="W118" s="4">
        <f>SUM(Sheet1!BC126:BT126)</f>
        <v>0</v>
      </c>
      <c r="X118" s="4">
        <f>SUM(Sheet1!BC126,Sheet1!BE126,Sheet1!BG126,Sheet1!BI126,Sheet1!BK126,Sheet1!BM126,Sheet1!BO126,Sheet1!BQ126,Sheet1!BS126)</f>
        <v>0</v>
      </c>
      <c r="Y118" s="4">
        <f>SUM(Sheet1!BU126:CF126)</f>
        <v>0</v>
      </c>
      <c r="Z118" s="4">
        <f>SUM(Sheet1!CI126:CJ126,Sheet1!CM126:CN126,Sheet1!CQ126:CR126,Sheet1!CU126:CV126,Sheet1!CY126:CZ126,Sheet1!DC126:DD126)</f>
        <v>31</v>
      </c>
      <c r="AA118" s="4">
        <f>SUM(Sheet1!CG126:CH126,Sheet1!CK126:CL126,Sheet1!CO126:CP126,Sheet1!CS126:CT126,Sheet1!CW126:CX126,Sheet1!DA126:DB126)</f>
        <v>48</v>
      </c>
      <c r="AB118" s="4">
        <f>SUM(Sheet1!BU126,Sheet1!BW126,Sheet1!BY126,Sheet1!CA126,Sheet1!CC126,Sheet1!CE126)</f>
        <v>0</v>
      </c>
      <c r="AC118" s="4">
        <f>SUM(Sheet1!CI126,Sheet1!CM126,Sheet1!CQ126,Sheet1!CU126,Sheet1!CY126,Sheet1!DC126)</f>
        <v>0</v>
      </c>
      <c r="AD118" s="4">
        <f>SUM(Sheet1!CG126,Sheet1!CK126,Sheet1!CO126,Sheet1!CS126,Sheet1!CW126,Sheet1!DA126)</f>
        <v>3</v>
      </c>
      <c r="AE118" s="4">
        <f t="shared" si="28"/>
        <v>79</v>
      </c>
      <c r="AF118" s="4">
        <f t="shared" si="29"/>
        <v>3</v>
      </c>
      <c r="AG118" s="4">
        <f>SUM(Sheet1!DI126:DT126)</f>
        <v>9</v>
      </c>
      <c r="AH118" s="4">
        <f>SUM(Sheet1!DG126:DH126,Sheet1!DW126:DX126,Sheet1!EA126:EB126,Sheet1!EE126:EF126,Sheet1!EI126:EJ126,Sheet1!EM126:EN126,Sheet1!EQ126:ER126)</f>
        <v>82</v>
      </c>
      <c r="AI118" s="4">
        <f>SUM(Sheet1!DU126:DV126,Sheet1!DY126:DZ126,Sheet1!EC126:ED126,Sheet1!EG126:EH126,Sheet1!EK126:EL126,Sheet1!EO126:EP126)</f>
        <v>101</v>
      </c>
      <c r="AJ118" s="4">
        <f>SUM(Sheet1!DI126,Sheet1!DK126,Sheet1!DM126,Sheet1!DO126,Sheet1!DQ126,Sheet1!DS126)</f>
        <v>0</v>
      </c>
      <c r="AK118" s="4">
        <f>SUM(Sheet1!DG126,Sheet1!DW126,Sheet1!EA126,Sheet1!EE126,Sheet1!EI126,Sheet1!EM126,Sheet1!EQ126)</f>
        <v>0</v>
      </c>
      <c r="AL118" s="4">
        <f>SUM(Sheet1!DU126,Sheet1!DY126,Sheet1!EC126,Sheet1!EG126,Sheet1!EK126,Sheet1!EO126)</f>
        <v>1</v>
      </c>
      <c r="AM118" s="4">
        <f t="shared" si="30"/>
        <v>192</v>
      </c>
      <c r="AN118" s="4">
        <f t="shared" si="31"/>
        <v>1</v>
      </c>
      <c r="AO118" s="4">
        <f>SUM(Sheet1!ES126:FD126)</f>
        <v>0</v>
      </c>
      <c r="AP118" s="4">
        <f>SUM(Sheet1!FG126:FH126,Sheet1!FK126:FL126,Sheet1!FO126:FP126,Sheet1!FS126:FT126,Sheet1!FW126:FX126,Sheet1!GA126:GB126)</f>
        <v>23</v>
      </c>
      <c r="AQ118" s="4">
        <f>SUM(Sheet1!FE126:FF126,Sheet1!FI126:FJ126,Sheet1!FM126:FN126,Sheet1!FQ126:FR126,Sheet1!FU126:FV126,Sheet1!FY126:FZ126)</f>
        <v>35</v>
      </c>
      <c r="AR118" s="4">
        <f>SUM(Sheet1!ES126,Sheet1!EU126,Sheet1!EW126,Sheet1!EY126,Sheet1!FA126,Sheet1!FC126)</f>
        <v>0</v>
      </c>
      <c r="AS118" s="4">
        <f>SUM(Sheet1!FG126,Sheet1!FK126,Sheet1!FO126,Sheet1!FS126,Sheet1!FW126,Sheet1!GA126)</f>
        <v>2</v>
      </c>
      <c r="AT118" s="4">
        <f>SUM(Sheet1!FY126,Sheet1!FU126,Sheet1!FQ126,Sheet1!FM126,Sheet1!FI126,Sheet1!FE126)</f>
        <v>0</v>
      </c>
      <c r="AU118" s="4">
        <f t="shared" si="32"/>
        <v>58</v>
      </c>
      <c r="AV118" s="4">
        <f t="shared" si="33"/>
        <v>2</v>
      </c>
      <c r="AW118" s="4">
        <f>SUM(Sheet1!IN126:IS126,Sheet1!JG126:JL126)</f>
        <v>0</v>
      </c>
      <c r="AX118" s="4">
        <f>SUM(Sheet1!IU126,Sheet1!IW126,Sheet1!IY126,Sheet1!JA126,Sheet1!JC126,Sheet1!JE126,Sheet1!IM126,Sheet1!JF126,Sheet1!JN126,Sheet1!JP126,Sheet1!JR126,Sheet1!JT126,Sheet1!JV126,Sheet1!JX126)</f>
        <v>1</v>
      </c>
      <c r="AY118" s="4">
        <f>SUM(Sheet1!JW126,Sheet1!JU126,Sheet1!JS126,Sheet1!JQ126,Sheet1!JO126,Sheet1!JM126,Sheet1!JD126,Sheet1!JB126,Sheet1!IZ126,Sheet1!IX126,Sheet1!IV126,Sheet1!IT126)</f>
        <v>0</v>
      </c>
      <c r="AZ118" s="4">
        <f>SUM(Sheet1!IN126:IS126)</f>
        <v>0</v>
      </c>
      <c r="BA118" s="4">
        <f>SUM(Sheet1!IM126,Sheet1!IU126,Sheet1!IW126,Sheet1!IY126,Sheet1!JA126,Sheet1!JC126,Sheet1!JE126)</f>
        <v>0</v>
      </c>
      <c r="BB118" s="4">
        <f>SUM(Sheet1!IT126,Sheet1!IV126,Sheet1!IX126,Sheet1!IZ126,Sheet1!JB126,Sheet1!JD126)</f>
        <v>0</v>
      </c>
      <c r="BC118" s="4">
        <f t="shared" si="34"/>
        <v>1</v>
      </c>
      <c r="BD118" s="4">
        <f t="shared" si="35"/>
        <v>0</v>
      </c>
      <c r="BE118" s="4">
        <f>SUM(Sheet1!OV126,Sheet1!PH126)</f>
        <v>0</v>
      </c>
      <c r="BF118" s="4">
        <f>SUM(Sheet1!OW126:OX126,Sheet1!PI126:PJ126)</f>
        <v>0</v>
      </c>
      <c r="BG118" s="4">
        <f>SUM(Sheet1!OY126,Sheet1!PK126)</f>
        <v>0</v>
      </c>
      <c r="BH118" s="4">
        <f>SUM(Sheet1!PL126:PS126,Sheet1!PV126:PW126)</f>
        <v>6</v>
      </c>
      <c r="BI118" s="4">
        <f>SUM(Sheet1!PT126:PU126,Sheet1!OZ126:PG126)</f>
        <v>6</v>
      </c>
      <c r="BJ118" s="4">
        <f>SUM(Sheet1!OT126)</f>
        <v>2</v>
      </c>
      <c r="BK118" s="4">
        <f>SUM(Sheet1!OU126)</f>
        <v>1</v>
      </c>
      <c r="BL118" s="4">
        <f>SUM(Sheet1!PY126,Sheet1!QK126)</f>
        <v>1</v>
      </c>
      <c r="BM118" s="4">
        <f>SUM(Sheet1!PZ126:QA126,Sheet1!QL126:QM126)</f>
        <v>20</v>
      </c>
      <c r="BN118" s="4">
        <f>SUM(Sheet1!QB126,Sheet1!QN126)</f>
        <v>0</v>
      </c>
      <c r="BO118" s="4">
        <f>SUM(Sheet1!QO126:QV126,Sheet1!QY126:QZ126)</f>
        <v>92</v>
      </c>
      <c r="BP118" s="4">
        <f>SUM(Sheet1!QC126:QJ126,Sheet1!QW126:QX126)</f>
        <v>206</v>
      </c>
      <c r="BQ118" s="4">
        <f>SUM(Sheet1!NT126)</f>
        <v>3</v>
      </c>
      <c r="BR118" s="4">
        <f>Sheet1!KR126</f>
        <v>0</v>
      </c>
      <c r="BS118" s="4">
        <f>Sheet1!KS126</f>
        <v>2</v>
      </c>
      <c r="BT118" s="4">
        <f>Sheet1!KU126</f>
        <v>0</v>
      </c>
      <c r="BU118" s="4">
        <f>Sheet1!KV126</f>
        <v>0</v>
      </c>
      <c r="BV118" s="4">
        <f>Sheet1!ZU126</f>
        <v>0</v>
      </c>
      <c r="BW118" s="4">
        <f>Sheet1!ZV126</f>
        <v>0</v>
      </c>
      <c r="BX118" s="4">
        <f>SUM(Sheet1!XI126:XJ126)</f>
        <v>12</v>
      </c>
      <c r="BY118" s="4">
        <f>SUM(Sheet1!YO126:YP126)</f>
        <v>0</v>
      </c>
      <c r="BZ118" s="70">
        <f>IFERROR(SUM(Sheet1!XM126:XN126)/SUM(Sheet1!YA126:YB126),"")</f>
        <v>1</v>
      </c>
      <c r="CA118" s="70" t="str">
        <f>IFERROR(SUM(Sheet1!XO126:XP126,Sheet1!XQ126,Sheet1!XV126)/SUM(Sheet1!YC126:YD126,Sheet1!YE126,Sheet1!YJ126),"")</f>
        <v/>
      </c>
      <c r="CB118" s="70">
        <f>IFERROR(SUM(Sheet1!XR126:XU126,Sheet1!XW126:XZ126)/SUM(Sheet1!YF126:YI126,Sheet1!YK126:YN126),"")</f>
        <v>1</v>
      </c>
      <c r="CC118" s="72">
        <f>SUM(Sheet1!YW126)</f>
        <v>5</v>
      </c>
      <c r="CD118" s="72">
        <f>Sheet1!YU126</f>
        <v>0</v>
      </c>
      <c r="CE118" s="72">
        <f>Sheet1!YV126</f>
        <v>18</v>
      </c>
      <c r="CF118" s="70">
        <f>IFERROR(Sheet1!YW126/Sheet1!ZB126,"")</f>
        <v>1</v>
      </c>
      <c r="CG118" s="70" t="str">
        <f>IFERROR(Sheet1!YU126/Sheet1!YZ126,"")</f>
        <v/>
      </c>
      <c r="CH118" s="70">
        <f>IFERROR(Sheet1!YV126/Sheet1!ZA126,"")</f>
        <v>0.94736842105263153</v>
      </c>
      <c r="CI118" s="72">
        <f>Sheet1!ZC126</f>
        <v>212</v>
      </c>
      <c r="CJ118" s="72">
        <f>Sheet1!ZD126</f>
        <v>12</v>
      </c>
      <c r="CK118" s="72">
        <f>Sheet1!ZE126</f>
        <v>49</v>
      </c>
      <c r="CL118" s="70" t="str">
        <f>IFERROR(Sheet1!ZK126/Sheet1!ZH126,"")</f>
        <v/>
      </c>
      <c r="CM118" s="70" t="str">
        <f>IFERROR(Sheet1!ZJ126/Sheet1!ZG126,"")</f>
        <v/>
      </c>
      <c r="CN118" s="70">
        <f>IFERROR((Sheet1!ZI126-Sheet1!ZK126)/(Sheet1!ZF126-Sheet1!ZH126),"")</f>
        <v>0.6</v>
      </c>
      <c r="CO118" s="70" t="str">
        <f>IFERROR(Sheet1!ZQ126/Sheet1!ZN126,"")</f>
        <v/>
      </c>
      <c r="CP118" s="70" t="str">
        <f>IFERROR(Sheet1!ZT126/Sheet1!ZN126,"")</f>
        <v/>
      </c>
      <c r="CQ118" s="70" t="str">
        <f>IFERROR(Sheet1!ZP126/Sheet1!ZM126,"")</f>
        <v/>
      </c>
      <c r="CR118" s="70" t="str">
        <f>IFERROR(Sheet1!ZS126/Sheet1!ZM126,"")</f>
        <v/>
      </c>
      <c r="CS118" s="70">
        <f>IFERROR((Sheet1!ZO126-Sheet1!ZQ126)/(Sheet1!ZL126-Sheet1!ZN126),"")</f>
        <v>0.5</v>
      </c>
      <c r="CT118" s="70">
        <f>IFERROR((Sheet1!ZR126-Sheet1!ZT126)/(Sheet1!ZL126-Sheet1!ZN126),"")</f>
        <v>0</v>
      </c>
    </row>
    <row r="119" spans="1:98" x14ac:dyDescent="0.2">
      <c r="A119" s="4" t="str">
        <f>SUBSTITUTE(TRIM(LEFT(SUBSTITUTE(Sheet1!A127,"/",REPT(" ",255)),255)),"Ã©","é")</f>
        <v>Mocuba</v>
      </c>
      <c r="B119" s="4" t="str">
        <f>SUBSTITUTE(SUBSTITUTE(TRIM(RIGHT(SUBSTITUTE(Sheet1!A127,"/",REPT(" ",255)),255)),"Ã©","é"),"Ã¡","á")</f>
        <v>PS Muaquiua</v>
      </c>
      <c r="C119" s="4">
        <f>SUM(Sheet1!G127:R127)</f>
        <v>0</v>
      </c>
      <c r="D119" s="4">
        <f>SUM(Sheet1!U127:V127,Sheet1!Y127:Z127,Sheet1!AC127:AD127,Sheet1!AG127:AH127,Sheet1!AK127:AL127,Sheet1!AO127:AP127)</f>
        <v>0</v>
      </c>
      <c r="E119" s="4">
        <f>SUM(Sheet1!S127:T127,Sheet1!W127:X127,Sheet1!AA127:AB127,Sheet1!AE127:AF127,Sheet1!AI127:AJ127,Sheet1!AM127:AN127)</f>
        <v>0</v>
      </c>
      <c r="F119" s="4">
        <f>SUM(Sheet1!G127,Sheet1!I127,Sheet1!K127,Sheet1!M127,Sheet1!O127,Sheet1!Q127)</f>
        <v>0</v>
      </c>
      <c r="G119" s="4">
        <f>SUM(Sheet1!U127,Sheet1!Y127,Sheet1!AC127,Sheet1!AG127,Sheet1!AK127,Sheet1!AO127)</f>
        <v>0</v>
      </c>
      <c r="H119" s="4">
        <f>SUM(Sheet1!S127,Sheet1!W127,Sheet1!AA127,Sheet1!AE127,Sheet1!AI127,Sheet1!AM127)</f>
        <v>0</v>
      </c>
      <c r="I119" s="4">
        <f t="shared" si="24"/>
        <v>0</v>
      </c>
      <c r="J119" s="4">
        <f t="shared" si="25"/>
        <v>0</v>
      </c>
      <c r="K119" s="4">
        <f>SUM(Sheet1!AU127:AX127)</f>
        <v>0</v>
      </c>
      <c r="L119" s="4">
        <f>SUM(Sheet1!AU127,Sheet1!AW127)</f>
        <v>0</v>
      </c>
      <c r="M119" s="4">
        <f>SUM(Sheet1!LX127:MC127,Sheet1!MV127:NA127)</f>
        <v>0</v>
      </c>
      <c r="N119" s="4">
        <f>SUM(Sheet1!ME127,Sheet1!MG127,Sheet1!MI127,Sheet1!MK127,Sheet1!MM127,Sheet1!MO127,Sheet1!MQ127,Sheet1!MS127,Sheet1!MU127,Sheet1!NC127,Sheet1!NE127,Sheet1!NG127,Sheet1!NI127,Sheet1!NK127,Sheet1!NM127,Sheet1!NO127,Sheet1!NQ127,Sheet1!NS127)</f>
        <v>1</v>
      </c>
      <c r="O119" s="4">
        <f>SUM(Sheet1!MD127,Sheet1!MF127,Sheet1!MH127,Sheet1!MJ127,Sheet1!ML127,Sheet1!MN127,Sheet1!MP127,Sheet1!MR127,Sheet1!MT127,Sheet1!NB127,Sheet1!ND127,Sheet1!NF127,Sheet1!NH127,Sheet1!NJ127,Sheet1!NL127,Sheet1!NN127,Sheet1!NP127,Sheet1!NR127)</f>
        <v>1</v>
      </c>
      <c r="P119" s="4">
        <f>SUM(Sheet1!LX127:MC127)</f>
        <v>0</v>
      </c>
      <c r="Q119" s="4">
        <f>SUM(Sheet1!ME127,Sheet1!MG127,Sheet1!MI127,Sheet1!MK127,Sheet1!MM127,Sheet1!MO127,Sheet1!MQ127,Sheet1!MS127,Sheet1!MU127)</f>
        <v>0</v>
      </c>
      <c r="R119" s="4">
        <f>SUM(Sheet1!MD127,Sheet1!MF127,Sheet1!MH127,Sheet1!MJ127,Sheet1!ML127,Sheet1!MN127,Sheet1!MP127,Sheet1!MR127,Sheet1!MT127)</f>
        <v>0</v>
      </c>
      <c r="S119" s="4">
        <f t="shared" si="26"/>
        <v>2</v>
      </c>
      <c r="T119" s="4">
        <f t="shared" si="27"/>
        <v>0</v>
      </c>
      <c r="U119" s="4">
        <f>SUM(Sheet1!KA127:KB127,Sheet1!KD127:KE127,Sheet1!KG127:KH127,Sheet1!KJ127:KK127)</f>
        <v>100</v>
      </c>
      <c r="V119" s="4">
        <f>SUM(Sheet1!KA127,Sheet1!KD127,Sheet1!KG127,Sheet1!KJ127)</f>
        <v>1</v>
      </c>
      <c r="W119" s="4">
        <f>SUM(Sheet1!BC127:BT127)</f>
        <v>0</v>
      </c>
      <c r="X119" s="4">
        <f>SUM(Sheet1!BC127,Sheet1!BE127,Sheet1!BG127,Sheet1!BI127,Sheet1!BK127,Sheet1!BM127,Sheet1!BO127,Sheet1!BQ127,Sheet1!BS127)</f>
        <v>0</v>
      </c>
      <c r="Y119" s="4">
        <f>SUM(Sheet1!BU127:CF127)</f>
        <v>75</v>
      </c>
      <c r="Z119" s="4">
        <f>SUM(Sheet1!CI127:CJ127,Sheet1!CM127:CN127,Sheet1!CQ127:CR127,Sheet1!CU127:CV127,Sheet1!CY127:CZ127,Sheet1!DC127:DD127)</f>
        <v>5</v>
      </c>
      <c r="AA119" s="4">
        <f>SUM(Sheet1!CG127:CH127,Sheet1!CK127:CL127,Sheet1!CO127:CP127,Sheet1!CS127:CT127,Sheet1!CW127:CX127,Sheet1!DA127:DB127)</f>
        <v>9</v>
      </c>
      <c r="AB119" s="4">
        <f>SUM(Sheet1!BU127,Sheet1!BW127,Sheet1!BY127,Sheet1!CA127,Sheet1!CC127,Sheet1!CE127)</f>
        <v>2</v>
      </c>
      <c r="AC119" s="4">
        <f>SUM(Sheet1!CI127,Sheet1!CM127,Sheet1!CQ127,Sheet1!CU127,Sheet1!CY127,Sheet1!DC127)</f>
        <v>0</v>
      </c>
      <c r="AD119" s="4">
        <f>SUM(Sheet1!CG127,Sheet1!CK127,Sheet1!CO127,Sheet1!CS127,Sheet1!CW127,Sheet1!DA127)</f>
        <v>0</v>
      </c>
      <c r="AE119" s="4">
        <f t="shared" si="28"/>
        <v>89</v>
      </c>
      <c r="AF119" s="4">
        <f t="shared" si="29"/>
        <v>2</v>
      </c>
      <c r="AG119" s="4">
        <f>SUM(Sheet1!DI127:DT127)</f>
        <v>0</v>
      </c>
      <c r="AH119" s="4">
        <f>SUM(Sheet1!DG127:DH127,Sheet1!DW127:DX127,Sheet1!EA127:EB127,Sheet1!EE127:EF127,Sheet1!EI127:EJ127,Sheet1!EM127:EN127,Sheet1!EQ127:ER127)</f>
        <v>76</v>
      </c>
      <c r="AI119" s="4">
        <f>SUM(Sheet1!DU127:DV127,Sheet1!DY127:DZ127,Sheet1!EC127:ED127,Sheet1!EG127:EH127,Sheet1!EK127:EL127,Sheet1!EO127:EP127)</f>
        <v>75</v>
      </c>
      <c r="AJ119" s="4">
        <f>SUM(Sheet1!DI127,Sheet1!DK127,Sheet1!DM127,Sheet1!DO127,Sheet1!DQ127,Sheet1!DS127)</f>
        <v>0</v>
      </c>
      <c r="AK119" s="4">
        <f>SUM(Sheet1!DG127,Sheet1!DW127,Sheet1!EA127,Sheet1!EE127,Sheet1!EI127,Sheet1!EM127,Sheet1!EQ127)</f>
        <v>0</v>
      </c>
      <c r="AL119" s="4">
        <f>SUM(Sheet1!DU127,Sheet1!DY127,Sheet1!EC127,Sheet1!EG127,Sheet1!EK127,Sheet1!EO127)</f>
        <v>0</v>
      </c>
      <c r="AM119" s="4">
        <f t="shared" si="30"/>
        <v>151</v>
      </c>
      <c r="AN119" s="4">
        <f t="shared" si="31"/>
        <v>0</v>
      </c>
      <c r="AO119" s="4">
        <f>SUM(Sheet1!ES127:FD127)</f>
        <v>1</v>
      </c>
      <c r="AP119" s="4">
        <f>SUM(Sheet1!FG127:FH127,Sheet1!FK127:FL127,Sheet1!FO127:FP127,Sheet1!FS127:FT127,Sheet1!FW127:FX127,Sheet1!GA127:GB127)</f>
        <v>33</v>
      </c>
      <c r="AQ119" s="4">
        <f>SUM(Sheet1!FE127:FF127,Sheet1!FI127:FJ127,Sheet1!FM127:FN127,Sheet1!FQ127:FR127,Sheet1!FU127:FV127,Sheet1!FY127:FZ127)</f>
        <v>50</v>
      </c>
      <c r="AR119" s="4">
        <f>SUM(Sheet1!ES127,Sheet1!EU127,Sheet1!EW127,Sheet1!EY127,Sheet1!FA127,Sheet1!FC127)</f>
        <v>0</v>
      </c>
      <c r="AS119" s="4">
        <f>SUM(Sheet1!FG127,Sheet1!FK127,Sheet1!FO127,Sheet1!FS127,Sheet1!FW127,Sheet1!GA127)</f>
        <v>0</v>
      </c>
      <c r="AT119" s="4">
        <f>SUM(Sheet1!FY127,Sheet1!FU127,Sheet1!FQ127,Sheet1!FM127,Sheet1!FI127,Sheet1!FE127)</f>
        <v>0</v>
      </c>
      <c r="AU119" s="4">
        <f t="shared" si="32"/>
        <v>84</v>
      </c>
      <c r="AV119" s="4">
        <f t="shared" si="33"/>
        <v>0</v>
      </c>
      <c r="AW119" s="4">
        <f>SUM(Sheet1!IN127:IS127,Sheet1!JG127:JL127)</f>
        <v>0</v>
      </c>
      <c r="AX119" s="4">
        <f>SUM(Sheet1!IU127,Sheet1!IW127,Sheet1!IY127,Sheet1!JA127,Sheet1!JC127,Sheet1!JE127,Sheet1!IM127,Sheet1!JF127,Sheet1!JN127,Sheet1!JP127,Sheet1!JR127,Sheet1!JT127,Sheet1!JV127,Sheet1!JX127)</f>
        <v>0</v>
      </c>
      <c r="AY119" s="4">
        <f>SUM(Sheet1!JW127,Sheet1!JU127,Sheet1!JS127,Sheet1!JQ127,Sheet1!JO127,Sheet1!JM127,Sheet1!JD127,Sheet1!JB127,Sheet1!IZ127,Sheet1!IX127,Sheet1!IV127,Sheet1!IT127)</f>
        <v>0</v>
      </c>
      <c r="AZ119" s="4">
        <f>SUM(Sheet1!IN127:IS127)</f>
        <v>0</v>
      </c>
      <c r="BA119" s="4">
        <f>SUM(Sheet1!IM127,Sheet1!IU127,Sheet1!IW127,Sheet1!IY127,Sheet1!JA127,Sheet1!JC127,Sheet1!JE127)</f>
        <v>0</v>
      </c>
      <c r="BB119" s="4">
        <f>SUM(Sheet1!IT127,Sheet1!IV127,Sheet1!IX127,Sheet1!IZ127,Sheet1!JB127,Sheet1!JD127)</f>
        <v>0</v>
      </c>
      <c r="BC119" s="4">
        <f t="shared" si="34"/>
        <v>0</v>
      </c>
      <c r="BD119" s="4">
        <f t="shared" si="35"/>
        <v>0</v>
      </c>
      <c r="BE119" s="4">
        <f>SUM(Sheet1!OV127,Sheet1!PH127)</f>
        <v>1</v>
      </c>
      <c r="BF119" s="4">
        <f>SUM(Sheet1!OW127:OX127,Sheet1!PI127:PJ127)</f>
        <v>0</v>
      </c>
      <c r="BG119" s="4">
        <f>SUM(Sheet1!OY127,Sheet1!PK127)</f>
        <v>0</v>
      </c>
      <c r="BH119" s="4">
        <f>SUM(Sheet1!PL127:PS127,Sheet1!PV127:PW127)</f>
        <v>2</v>
      </c>
      <c r="BI119" s="4">
        <f>SUM(Sheet1!PT127:PU127,Sheet1!OZ127:PG127)</f>
        <v>4</v>
      </c>
      <c r="BJ119" s="4">
        <f>SUM(Sheet1!OT127)</f>
        <v>1</v>
      </c>
      <c r="BK119" s="4">
        <f>SUM(Sheet1!OU127)</f>
        <v>0</v>
      </c>
      <c r="BL119" s="4">
        <f>SUM(Sheet1!PY127,Sheet1!QK127)</f>
        <v>1</v>
      </c>
      <c r="BM119" s="4">
        <f>SUM(Sheet1!PZ127:QA127,Sheet1!QL127:QM127)</f>
        <v>24</v>
      </c>
      <c r="BN119" s="4">
        <f>SUM(Sheet1!QB127,Sheet1!QN127)</f>
        <v>5</v>
      </c>
      <c r="BO119" s="4">
        <f>SUM(Sheet1!QO127:QV127,Sheet1!QY127:QZ127)</f>
        <v>101</v>
      </c>
      <c r="BP119" s="4">
        <f>SUM(Sheet1!QC127:QJ127,Sheet1!QW127:QX127)</f>
        <v>213</v>
      </c>
      <c r="BQ119" s="4">
        <f>SUM(Sheet1!NT127)</f>
        <v>3</v>
      </c>
      <c r="BR119" s="4">
        <f>Sheet1!KR127</f>
        <v>1</v>
      </c>
      <c r="BS119" s="4">
        <f>Sheet1!KS127</f>
        <v>2</v>
      </c>
      <c r="BT119" s="4">
        <f>Sheet1!KU127</f>
        <v>0</v>
      </c>
      <c r="BU119" s="4">
        <f>Sheet1!KV127</f>
        <v>2</v>
      </c>
      <c r="BV119" s="4">
        <f>Sheet1!ZU127</f>
        <v>0</v>
      </c>
      <c r="BW119" s="4">
        <f>Sheet1!ZV127</f>
        <v>0</v>
      </c>
      <c r="BX119" s="4">
        <f>SUM(Sheet1!XI127:XJ127)</f>
        <v>7</v>
      </c>
      <c r="BY119" s="4">
        <f>SUM(Sheet1!YO127:YP127)</f>
        <v>0</v>
      </c>
      <c r="BZ119" s="70" t="str">
        <f>IFERROR(SUM(Sheet1!XM127:XN127)/SUM(Sheet1!YA127:YB127),"")</f>
        <v/>
      </c>
      <c r="CA119" s="70" t="str">
        <f>IFERROR(SUM(Sheet1!XO127:XP127,Sheet1!XQ127,Sheet1!XV127)/SUM(Sheet1!YC127:YD127,Sheet1!YE127,Sheet1!YJ127),"")</f>
        <v/>
      </c>
      <c r="CB119" s="70">
        <f>IFERROR(SUM(Sheet1!XR127:XU127,Sheet1!XW127:XZ127)/SUM(Sheet1!YF127:YI127,Sheet1!YK127:YN127),"")</f>
        <v>0.66666666666666663</v>
      </c>
      <c r="CC119" s="72">
        <f>SUM(Sheet1!YW127)</f>
        <v>0</v>
      </c>
      <c r="CD119" s="72">
        <f>Sheet1!YU127</f>
        <v>0</v>
      </c>
      <c r="CE119" s="72">
        <f>Sheet1!YV127</f>
        <v>2</v>
      </c>
      <c r="CF119" s="70" t="str">
        <f>IFERROR(Sheet1!YW127/Sheet1!ZB127,"")</f>
        <v/>
      </c>
      <c r="CG119" s="70" t="str">
        <f>IFERROR(Sheet1!YU127/Sheet1!YZ127,"")</f>
        <v/>
      </c>
      <c r="CH119" s="70">
        <f>IFERROR(Sheet1!YV127/Sheet1!ZA127,"")</f>
        <v>1</v>
      </c>
      <c r="CI119" s="72">
        <f>Sheet1!ZC127</f>
        <v>242</v>
      </c>
      <c r="CJ119" s="72">
        <f>Sheet1!ZD127</f>
        <v>0</v>
      </c>
      <c r="CK119" s="72">
        <f>Sheet1!ZE127</f>
        <v>37</v>
      </c>
      <c r="CL119" s="70">
        <f>IFERROR(Sheet1!ZK127/Sheet1!ZH127,"")</f>
        <v>0</v>
      </c>
      <c r="CM119" s="70">
        <f>IFERROR(Sheet1!ZJ127/Sheet1!ZG127,"")</f>
        <v>0</v>
      </c>
      <c r="CN119" s="70">
        <f>IFERROR((Sheet1!ZI127-Sheet1!ZK127)/(Sheet1!ZF127-Sheet1!ZH127),"")</f>
        <v>0</v>
      </c>
      <c r="CO119" s="70">
        <f>IFERROR(Sheet1!ZQ127/Sheet1!ZN127,"")</f>
        <v>0</v>
      </c>
      <c r="CP119" s="70">
        <f>IFERROR(Sheet1!ZT127/Sheet1!ZN127,"")</f>
        <v>0</v>
      </c>
      <c r="CQ119" s="70">
        <f>IFERROR(Sheet1!ZP127/Sheet1!ZM127,"")</f>
        <v>0</v>
      </c>
      <c r="CR119" s="70">
        <f>IFERROR(Sheet1!ZS127/Sheet1!ZM127,"")</f>
        <v>0</v>
      </c>
      <c r="CS119" s="70">
        <f>IFERROR((Sheet1!ZO127-Sheet1!ZQ127)/(Sheet1!ZL127-Sheet1!ZN127),"")</f>
        <v>0</v>
      </c>
      <c r="CT119" s="70">
        <f>IFERROR((Sheet1!ZR127-Sheet1!ZT127)/(Sheet1!ZL127-Sheet1!ZN127),"")</f>
        <v>0</v>
      </c>
    </row>
    <row r="120" spans="1:98" x14ac:dyDescent="0.2">
      <c r="A120" s="4" t="str">
        <f>SUBSTITUTE(TRIM(LEFT(SUBSTITUTE(Sheet1!A128,"/",REPT(" ",255)),255)),"Ã©","é")</f>
        <v>Mocuba</v>
      </c>
      <c r="B120" s="4" t="str">
        <f>SUBSTITUTE(SUBSTITUTE(TRIM(RIGHT(SUBSTITUTE(Sheet1!A128,"/",REPT(" ",255)),255)),"Ã©","é"),"Ã¡","á")</f>
        <v>PS Munhiba</v>
      </c>
      <c r="C120" s="4">
        <f>SUM(Sheet1!G128:R128)</f>
        <v>0</v>
      </c>
      <c r="D120" s="4">
        <f>SUM(Sheet1!U128:V128,Sheet1!Y128:Z128,Sheet1!AC128:AD128,Sheet1!AG128:AH128,Sheet1!AK128:AL128,Sheet1!AO128:AP128)</f>
        <v>0</v>
      </c>
      <c r="E120" s="4">
        <f>SUM(Sheet1!S128:T128,Sheet1!W128:X128,Sheet1!AA128:AB128,Sheet1!AE128:AF128,Sheet1!AI128:AJ128,Sheet1!AM128:AN128)</f>
        <v>0</v>
      </c>
      <c r="F120" s="4">
        <f>SUM(Sheet1!G128,Sheet1!I128,Sheet1!K128,Sheet1!M128,Sheet1!O128,Sheet1!Q128)</f>
        <v>0</v>
      </c>
      <c r="G120" s="4">
        <f>SUM(Sheet1!U128,Sheet1!Y128,Sheet1!AC128,Sheet1!AG128,Sheet1!AK128,Sheet1!AO128)</f>
        <v>0</v>
      </c>
      <c r="H120" s="4">
        <f>SUM(Sheet1!S128,Sheet1!W128,Sheet1!AA128,Sheet1!AE128,Sheet1!AI128,Sheet1!AM128)</f>
        <v>0</v>
      </c>
      <c r="I120" s="4">
        <f t="shared" si="24"/>
        <v>0</v>
      </c>
      <c r="J120" s="4">
        <f t="shared" si="25"/>
        <v>0</v>
      </c>
      <c r="K120" s="4">
        <f>SUM(Sheet1!AU128:AX128)</f>
        <v>0</v>
      </c>
      <c r="L120" s="4">
        <f>SUM(Sheet1!AU128,Sheet1!AW128)</f>
        <v>0</v>
      </c>
      <c r="M120" s="4">
        <f>SUM(Sheet1!LX128:MC128,Sheet1!MV128:NA128)</f>
        <v>0</v>
      </c>
      <c r="N120" s="4">
        <f>SUM(Sheet1!ME128,Sheet1!MG128,Sheet1!MI128,Sheet1!MK128,Sheet1!MM128,Sheet1!MO128,Sheet1!MQ128,Sheet1!MS128,Sheet1!MU128,Sheet1!NC128,Sheet1!NE128,Sheet1!NG128,Sheet1!NI128,Sheet1!NK128,Sheet1!NM128,Sheet1!NO128,Sheet1!NQ128,Sheet1!NS128)</f>
        <v>3</v>
      </c>
      <c r="O120" s="4">
        <f>SUM(Sheet1!MD128,Sheet1!MF128,Sheet1!MH128,Sheet1!MJ128,Sheet1!ML128,Sheet1!MN128,Sheet1!MP128,Sheet1!MR128,Sheet1!MT128,Sheet1!NB128,Sheet1!ND128,Sheet1!NF128,Sheet1!NH128,Sheet1!NJ128,Sheet1!NL128,Sheet1!NN128,Sheet1!NP128,Sheet1!NR128)</f>
        <v>2</v>
      </c>
      <c r="P120" s="4">
        <f>SUM(Sheet1!LX128:MC128)</f>
        <v>0</v>
      </c>
      <c r="Q120" s="4">
        <f>SUM(Sheet1!ME128,Sheet1!MG128,Sheet1!MI128,Sheet1!MK128,Sheet1!MM128,Sheet1!MO128,Sheet1!MQ128,Sheet1!MS128,Sheet1!MU128)</f>
        <v>0</v>
      </c>
      <c r="R120" s="4">
        <f>SUM(Sheet1!MD128,Sheet1!MF128,Sheet1!MH128,Sheet1!MJ128,Sheet1!ML128,Sheet1!MN128,Sheet1!MP128,Sheet1!MR128,Sheet1!MT128)</f>
        <v>0</v>
      </c>
      <c r="S120" s="4">
        <f t="shared" si="26"/>
        <v>5</v>
      </c>
      <c r="T120" s="4">
        <f t="shared" si="27"/>
        <v>0</v>
      </c>
      <c r="U120" s="4">
        <f>SUM(Sheet1!KA128:KB128,Sheet1!KD128:KE128,Sheet1!KG128:KH128,Sheet1!KJ128:KK128)</f>
        <v>60</v>
      </c>
      <c r="V120" s="4">
        <f>SUM(Sheet1!KA128,Sheet1!KD128,Sheet1!KG128,Sheet1!KJ128)</f>
        <v>1</v>
      </c>
      <c r="W120" s="4">
        <f>SUM(Sheet1!BC128:BT128)</f>
        <v>0</v>
      </c>
      <c r="X120" s="4">
        <f>SUM(Sheet1!BC128,Sheet1!BE128,Sheet1!BG128,Sheet1!BI128,Sheet1!BK128,Sheet1!BM128,Sheet1!BO128,Sheet1!BQ128,Sheet1!BS128)</f>
        <v>0</v>
      </c>
      <c r="Y120" s="4">
        <f>SUM(Sheet1!BU128:CF128)</f>
        <v>0</v>
      </c>
      <c r="Z120" s="4">
        <f>SUM(Sheet1!CI128:CJ128,Sheet1!CM128:CN128,Sheet1!CQ128:CR128,Sheet1!CU128:CV128,Sheet1!CY128:CZ128,Sheet1!DC128:DD128)</f>
        <v>33</v>
      </c>
      <c r="AA120" s="4">
        <f>SUM(Sheet1!CG128:CH128,Sheet1!CK128:CL128,Sheet1!CO128:CP128,Sheet1!CS128:CT128,Sheet1!CW128:CX128,Sheet1!DA128:DB128)</f>
        <v>49</v>
      </c>
      <c r="AB120" s="4">
        <f>SUM(Sheet1!BU128,Sheet1!BW128,Sheet1!BY128,Sheet1!CA128,Sheet1!CC128,Sheet1!CE128)</f>
        <v>0</v>
      </c>
      <c r="AC120" s="4">
        <f>SUM(Sheet1!CI128,Sheet1!CM128,Sheet1!CQ128,Sheet1!CU128,Sheet1!CY128,Sheet1!DC128)</f>
        <v>0</v>
      </c>
      <c r="AD120" s="4">
        <f>SUM(Sheet1!CG128,Sheet1!CK128,Sheet1!CO128,Sheet1!CS128,Sheet1!CW128,Sheet1!DA128)</f>
        <v>3</v>
      </c>
      <c r="AE120" s="4">
        <f t="shared" si="28"/>
        <v>82</v>
      </c>
      <c r="AF120" s="4">
        <f t="shared" si="29"/>
        <v>3</v>
      </c>
      <c r="AG120" s="4">
        <f>SUM(Sheet1!DI128:DT128)</f>
        <v>1</v>
      </c>
      <c r="AH120" s="4">
        <f>SUM(Sheet1!DG128:DH128,Sheet1!DW128:DX128,Sheet1!EA128:EB128,Sheet1!EE128:EF128,Sheet1!EI128:EJ128,Sheet1!EM128:EN128,Sheet1!EQ128:ER128)</f>
        <v>54</v>
      </c>
      <c r="AI120" s="4">
        <f>SUM(Sheet1!DU128:DV128,Sheet1!DY128:DZ128,Sheet1!EC128:ED128,Sheet1!EG128:EH128,Sheet1!EK128:EL128,Sheet1!EO128:EP128)</f>
        <v>12</v>
      </c>
      <c r="AJ120" s="4">
        <f>SUM(Sheet1!DI128,Sheet1!DK128,Sheet1!DM128,Sheet1!DO128,Sheet1!DQ128,Sheet1!DS128)</f>
        <v>0</v>
      </c>
      <c r="AK120" s="4">
        <f>SUM(Sheet1!DG128,Sheet1!DW128,Sheet1!EA128,Sheet1!EE128,Sheet1!EI128,Sheet1!EM128,Sheet1!EQ128)</f>
        <v>0</v>
      </c>
      <c r="AL120" s="4">
        <f>SUM(Sheet1!DU128,Sheet1!DY128,Sheet1!EC128,Sheet1!EG128,Sheet1!EK128,Sheet1!EO128)</f>
        <v>0</v>
      </c>
      <c r="AM120" s="4">
        <f t="shared" si="30"/>
        <v>67</v>
      </c>
      <c r="AN120" s="4">
        <f t="shared" si="31"/>
        <v>0</v>
      </c>
      <c r="AO120" s="4">
        <f>SUM(Sheet1!ES128:FD128)</f>
        <v>0</v>
      </c>
      <c r="AP120" s="4">
        <f>SUM(Sheet1!FG128:FH128,Sheet1!FK128:FL128,Sheet1!FO128:FP128,Sheet1!FS128:FT128,Sheet1!FW128:FX128,Sheet1!GA128:GB128)</f>
        <v>19</v>
      </c>
      <c r="AQ120" s="4">
        <f>SUM(Sheet1!FE128:FF128,Sheet1!FI128:FJ128,Sheet1!FM128:FN128,Sheet1!FQ128:FR128,Sheet1!FU128:FV128,Sheet1!FY128:FZ128)</f>
        <v>20</v>
      </c>
      <c r="AR120" s="4">
        <f>SUM(Sheet1!ES128,Sheet1!EU128,Sheet1!EW128,Sheet1!EY128,Sheet1!FA128,Sheet1!FC128)</f>
        <v>0</v>
      </c>
      <c r="AS120" s="4">
        <f>SUM(Sheet1!FG128,Sheet1!FK128,Sheet1!FO128,Sheet1!FS128,Sheet1!FW128,Sheet1!GA128)</f>
        <v>0</v>
      </c>
      <c r="AT120" s="4">
        <f>SUM(Sheet1!FY128,Sheet1!FU128,Sheet1!FQ128,Sheet1!FM128,Sheet1!FI128,Sheet1!FE128)</f>
        <v>0</v>
      </c>
      <c r="AU120" s="4">
        <f t="shared" si="32"/>
        <v>39</v>
      </c>
      <c r="AV120" s="4">
        <f t="shared" si="33"/>
        <v>0</v>
      </c>
      <c r="AW120" s="4">
        <f>SUM(Sheet1!IN128:IS128,Sheet1!JG128:JL128)</f>
        <v>0</v>
      </c>
      <c r="AX120" s="4">
        <f>SUM(Sheet1!IU128,Sheet1!IW128,Sheet1!IY128,Sheet1!JA128,Sheet1!JC128,Sheet1!JE128,Sheet1!IM128,Sheet1!JF128,Sheet1!JN128,Sheet1!JP128,Sheet1!JR128,Sheet1!JT128,Sheet1!JV128,Sheet1!JX128)</f>
        <v>0</v>
      </c>
      <c r="AY120" s="4">
        <f>SUM(Sheet1!JW128,Sheet1!JU128,Sheet1!JS128,Sheet1!JQ128,Sheet1!JO128,Sheet1!JM128,Sheet1!JD128,Sheet1!JB128,Sheet1!IZ128,Sheet1!IX128,Sheet1!IV128,Sheet1!IT128)</f>
        <v>0</v>
      </c>
      <c r="AZ120" s="4">
        <f>SUM(Sheet1!IN128:IS128)</f>
        <v>0</v>
      </c>
      <c r="BA120" s="4">
        <f>SUM(Sheet1!IM128,Sheet1!IU128,Sheet1!IW128,Sheet1!IY128,Sheet1!JA128,Sheet1!JC128,Sheet1!JE128)</f>
        <v>0</v>
      </c>
      <c r="BB120" s="4">
        <f>SUM(Sheet1!IT128,Sheet1!IV128,Sheet1!IX128,Sheet1!IZ128,Sheet1!JB128,Sheet1!JD128)</f>
        <v>0</v>
      </c>
      <c r="BC120" s="4">
        <f t="shared" si="34"/>
        <v>0</v>
      </c>
      <c r="BD120" s="4">
        <f t="shared" si="35"/>
        <v>0</v>
      </c>
      <c r="BE120" s="4">
        <f>SUM(Sheet1!OV128,Sheet1!PH128)</f>
        <v>0</v>
      </c>
      <c r="BF120" s="4">
        <f>SUM(Sheet1!OW128:OX128,Sheet1!PI128:PJ128)</f>
        <v>0</v>
      </c>
      <c r="BG120" s="4">
        <f>SUM(Sheet1!OY128,Sheet1!PK128)</f>
        <v>0</v>
      </c>
      <c r="BH120" s="4">
        <f>SUM(Sheet1!PL128:PS128,Sheet1!PV128:PW128)</f>
        <v>1</v>
      </c>
      <c r="BI120" s="4">
        <f>SUM(Sheet1!PT128:PU128,Sheet1!OZ128:PG128)</f>
        <v>7</v>
      </c>
      <c r="BJ120" s="4">
        <f>SUM(Sheet1!OT128)</f>
        <v>1</v>
      </c>
      <c r="BK120" s="4">
        <f>SUM(Sheet1!OU128)</f>
        <v>0</v>
      </c>
      <c r="BL120" s="4">
        <f>SUM(Sheet1!PY128,Sheet1!QK128)</f>
        <v>2</v>
      </c>
      <c r="BM120" s="4">
        <f>SUM(Sheet1!PZ128:QA128,Sheet1!QL128:QM128)</f>
        <v>26</v>
      </c>
      <c r="BN120" s="4">
        <f>SUM(Sheet1!QB128,Sheet1!QN128)</f>
        <v>2</v>
      </c>
      <c r="BO120" s="4">
        <f>SUM(Sheet1!QO128:QV128,Sheet1!QY128:QZ128)</f>
        <v>107</v>
      </c>
      <c r="BP120" s="4">
        <f>SUM(Sheet1!QC128:QJ128,Sheet1!QW128:QX128)</f>
        <v>305</v>
      </c>
      <c r="BQ120" s="4">
        <f>SUM(Sheet1!NT128)</f>
        <v>5</v>
      </c>
      <c r="BR120" s="4">
        <f>Sheet1!KR128</f>
        <v>0</v>
      </c>
      <c r="BS120" s="4">
        <f>Sheet1!KS128</f>
        <v>1</v>
      </c>
      <c r="BT120" s="4">
        <f>Sheet1!KU128</f>
        <v>0</v>
      </c>
      <c r="BU120" s="4">
        <f>Sheet1!KV128</f>
        <v>0</v>
      </c>
      <c r="BV120" s="4">
        <f>Sheet1!ZU128</f>
        <v>2</v>
      </c>
      <c r="BW120" s="4">
        <f>Sheet1!ZV128</f>
        <v>0</v>
      </c>
      <c r="BX120" s="4">
        <f>SUM(Sheet1!XI128:XJ128)</f>
        <v>8</v>
      </c>
      <c r="BY120" s="4">
        <f>SUM(Sheet1!YO128:YP128)</f>
        <v>0</v>
      </c>
      <c r="BZ120" s="70">
        <f>IFERROR(SUM(Sheet1!XM128:XN128)/SUM(Sheet1!YA128:YB128),"")</f>
        <v>1</v>
      </c>
      <c r="CA120" s="70">
        <f>IFERROR(SUM(Sheet1!XO128:XP128,Sheet1!XQ128,Sheet1!XV128)/SUM(Sheet1!YC128:YD128,Sheet1!YE128,Sheet1!YJ128),"")</f>
        <v>1</v>
      </c>
      <c r="CB120" s="70">
        <f>IFERROR(SUM(Sheet1!XR128:XU128,Sheet1!XW128:XZ128)/SUM(Sheet1!YF128:YI128,Sheet1!YK128:YN128),"")</f>
        <v>0.7857142857142857</v>
      </c>
      <c r="CC120" s="72">
        <f>SUM(Sheet1!YW128)</f>
        <v>1</v>
      </c>
      <c r="CD120" s="72">
        <f>Sheet1!YU128</f>
        <v>0</v>
      </c>
      <c r="CE120" s="72">
        <f>Sheet1!YV128</f>
        <v>1</v>
      </c>
      <c r="CF120" s="70">
        <f>IFERROR(Sheet1!YW128/Sheet1!ZB128,"")</f>
        <v>1</v>
      </c>
      <c r="CG120" s="70" t="str">
        <f>IFERROR(Sheet1!YU128/Sheet1!YZ128,"")</f>
        <v/>
      </c>
      <c r="CH120" s="70">
        <f>IFERROR(Sheet1!YV128/Sheet1!ZA128,"")</f>
        <v>1</v>
      </c>
      <c r="CI120" s="72">
        <f>Sheet1!ZC128</f>
        <v>306</v>
      </c>
      <c r="CJ120" s="72">
        <f>Sheet1!ZD128</f>
        <v>16</v>
      </c>
      <c r="CK120" s="72">
        <f>Sheet1!ZE128</f>
        <v>84</v>
      </c>
      <c r="CL120" s="70">
        <f>IFERROR(Sheet1!ZK128/Sheet1!ZH128,"")</f>
        <v>0.5</v>
      </c>
      <c r="CM120" s="70">
        <f>IFERROR(Sheet1!ZJ128/Sheet1!ZG128,"")</f>
        <v>0.5</v>
      </c>
      <c r="CN120" s="70">
        <f>IFERROR((Sheet1!ZI128-Sheet1!ZK128)/(Sheet1!ZF128-Sheet1!ZH128),"")</f>
        <v>0.35</v>
      </c>
      <c r="CO120" s="70" t="str">
        <f>IFERROR(Sheet1!ZQ128/Sheet1!ZN128,"")</f>
        <v/>
      </c>
      <c r="CP120" s="70" t="str">
        <f>IFERROR(Sheet1!ZT128/Sheet1!ZN128,"")</f>
        <v/>
      </c>
      <c r="CQ120" s="70">
        <f>IFERROR(Sheet1!ZP128/Sheet1!ZM128,"")</f>
        <v>0</v>
      </c>
      <c r="CR120" s="70">
        <f>IFERROR(Sheet1!ZS128/Sheet1!ZM128,"")</f>
        <v>0</v>
      </c>
      <c r="CS120" s="70">
        <f>IFERROR((Sheet1!ZO128-Sheet1!ZQ128)/(Sheet1!ZL128-Sheet1!ZN128),"")</f>
        <v>0.1</v>
      </c>
      <c r="CT120" s="70">
        <f>IFERROR((Sheet1!ZR128-Sheet1!ZT128)/(Sheet1!ZL128-Sheet1!ZN128),"")</f>
        <v>0</v>
      </c>
    </row>
    <row r="121" spans="1:98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Bajone</v>
      </c>
      <c r="C121" s="4">
        <f>SUM(Sheet1!G129:R129)</f>
        <v>0</v>
      </c>
      <c r="D121" s="4">
        <f>SUM(Sheet1!U129:V129,Sheet1!Y129:Z129,Sheet1!AC129:AD129,Sheet1!AG129:AH129,Sheet1!AK129:AL129,Sheet1!AO129:AP129)</f>
        <v>0</v>
      </c>
      <c r="E121" s="4">
        <f>SUM(Sheet1!S129:T129,Sheet1!W129:X129,Sheet1!AA129:AB129,Sheet1!AE129:AF129,Sheet1!AI129:AJ129,Sheet1!AM129:AN129)</f>
        <v>0</v>
      </c>
      <c r="F121" s="4">
        <f>SUM(Sheet1!G129,Sheet1!I129,Sheet1!K129,Sheet1!M129,Sheet1!O129,Sheet1!Q129)</f>
        <v>0</v>
      </c>
      <c r="G121" s="4">
        <f>SUM(Sheet1!U129,Sheet1!Y129,Sheet1!AC129,Sheet1!AG129,Sheet1!AK129,Sheet1!AO129)</f>
        <v>0</v>
      </c>
      <c r="H121" s="4">
        <f>SUM(Sheet1!S129,Sheet1!W129,Sheet1!AA129,Sheet1!AE129,Sheet1!AI129,Sheet1!AM129)</f>
        <v>0</v>
      </c>
      <c r="I121" s="4">
        <f t="shared" si="24"/>
        <v>0</v>
      </c>
      <c r="J121" s="4">
        <f t="shared" si="25"/>
        <v>0</v>
      </c>
      <c r="K121" s="4">
        <f>SUM(Sheet1!AU129:AX129)</f>
        <v>0</v>
      </c>
      <c r="L121" s="4">
        <f>SUM(Sheet1!AU129,Sheet1!AW129)</f>
        <v>0</v>
      </c>
      <c r="M121" s="4">
        <f>SUM(Sheet1!LX129:MC129,Sheet1!MV129:NA129)</f>
        <v>0</v>
      </c>
      <c r="N121" s="4">
        <f>SUM(Sheet1!ME129,Sheet1!MG129,Sheet1!MI129,Sheet1!MK129,Sheet1!MM129,Sheet1!MO129,Sheet1!MQ129,Sheet1!MS129,Sheet1!MU129,Sheet1!NC129,Sheet1!NE129,Sheet1!NG129,Sheet1!NI129,Sheet1!NK129,Sheet1!NM129,Sheet1!NO129,Sheet1!NQ129,Sheet1!NS129)</f>
        <v>0</v>
      </c>
      <c r="O121" s="4">
        <f>SUM(Sheet1!MD129,Sheet1!MF129,Sheet1!MH129,Sheet1!MJ129,Sheet1!ML129,Sheet1!MN129,Sheet1!MP129,Sheet1!MR129,Sheet1!MT129,Sheet1!NB129,Sheet1!ND129,Sheet1!NF129,Sheet1!NH129,Sheet1!NJ129,Sheet1!NL129,Sheet1!NN129,Sheet1!NP129,Sheet1!NR129)</f>
        <v>0</v>
      </c>
      <c r="P121" s="4">
        <f>SUM(Sheet1!LX129:MC129)</f>
        <v>0</v>
      </c>
      <c r="Q121" s="4">
        <f>SUM(Sheet1!ME129,Sheet1!MG129,Sheet1!MI129,Sheet1!MK129,Sheet1!MM129,Sheet1!MO129,Sheet1!MQ129,Sheet1!MS129,Sheet1!MU129)</f>
        <v>0</v>
      </c>
      <c r="R121" s="4">
        <f>SUM(Sheet1!MD129,Sheet1!MF129,Sheet1!MH129,Sheet1!MJ129,Sheet1!ML129,Sheet1!MN129,Sheet1!MP129,Sheet1!MR129,Sheet1!MT129)</f>
        <v>0</v>
      </c>
      <c r="S121" s="4">
        <f t="shared" si="26"/>
        <v>0</v>
      </c>
      <c r="T121" s="4">
        <f t="shared" si="27"/>
        <v>0</v>
      </c>
      <c r="U121" s="4">
        <f>SUM(Sheet1!KA129:KB129,Sheet1!KD129:KE129,Sheet1!KG129:KH129,Sheet1!KJ129:KK129)</f>
        <v>0</v>
      </c>
      <c r="V121" s="4">
        <f>SUM(Sheet1!KA129,Sheet1!KD129,Sheet1!KG129,Sheet1!KJ129)</f>
        <v>0</v>
      </c>
      <c r="W121" s="4">
        <f>SUM(Sheet1!BC129:BT129)</f>
        <v>0</v>
      </c>
      <c r="X121" s="4">
        <f>SUM(Sheet1!BC129,Sheet1!BE129,Sheet1!BG129,Sheet1!BI129,Sheet1!BK129,Sheet1!BM129,Sheet1!BO129,Sheet1!BQ129,Sheet1!BS129)</f>
        <v>0</v>
      </c>
      <c r="Y121" s="4">
        <f>SUM(Sheet1!BU129:CF129)</f>
        <v>1</v>
      </c>
      <c r="Z121" s="4">
        <f>SUM(Sheet1!CI129:CJ129,Sheet1!CM129:CN129,Sheet1!CQ129:CR129,Sheet1!CU129:CV129,Sheet1!CY129:CZ129,Sheet1!DC129:DD129)</f>
        <v>47</v>
      </c>
      <c r="AA121" s="4">
        <f>SUM(Sheet1!CG129:CH129,Sheet1!CK129:CL129,Sheet1!CO129:CP129,Sheet1!CS129:CT129,Sheet1!CW129:CX129,Sheet1!DA129:DB129)</f>
        <v>48</v>
      </c>
      <c r="AB121" s="4">
        <f>SUM(Sheet1!BU129,Sheet1!BW129,Sheet1!BY129,Sheet1!CA129,Sheet1!CC129,Sheet1!CE129)</f>
        <v>0</v>
      </c>
      <c r="AC121" s="4">
        <f>SUM(Sheet1!CI129,Sheet1!CM129,Sheet1!CQ129,Sheet1!CU129,Sheet1!CY129,Sheet1!DC129)</f>
        <v>5</v>
      </c>
      <c r="AD121" s="4">
        <f>SUM(Sheet1!CG129,Sheet1!CK129,Sheet1!CO129,Sheet1!CS129,Sheet1!CW129,Sheet1!DA129)</f>
        <v>4</v>
      </c>
      <c r="AE121" s="4">
        <f t="shared" si="28"/>
        <v>96</v>
      </c>
      <c r="AF121" s="4">
        <f t="shared" si="29"/>
        <v>9</v>
      </c>
      <c r="AG121" s="4">
        <f>SUM(Sheet1!DI129:DT129)</f>
        <v>0</v>
      </c>
      <c r="AH121" s="4">
        <f>SUM(Sheet1!DG129:DH129,Sheet1!DW129:DX129,Sheet1!EA129:EB129,Sheet1!EE129:EF129,Sheet1!EI129:EJ129,Sheet1!EM129:EN129,Sheet1!EQ129:ER129)</f>
        <v>0</v>
      </c>
      <c r="AI121" s="4">
        <f>SUM(Sheet1!DU129:DV129,Sheet1!DY129:DZ129,Sheet1!EC129:ED129,Sheet1!EG129:EH129,Sheet1!EK129:EL129,Sheet1!EO129:EP129)</f>
        <v>0</v>
      </c>
      <c r="AJ121" s="4">
        <f>SUM(Sheet1!DI129,Sheet1!DK129,Sheet1!DM129,Sheet1!DO129,Sheet1!DQ129,Sheet1!DS129)</f>
        <v>0</v>
      </c>
      <c r="AK121" s="4">
        <f>SUM(Sheet1!DG129,Sheet1!DW129,Sheet1!EA129,Sheet1!EE129,Sheet1!EI129,Sheet1!EM129,Sheet1!EQ129)</f>
        <v>0</v>
      </c>
      <c r="AL121" s="4">
        <f>SUM(Sheet1!DU129,Sheet1!DY129,Sheet1!EC129,Sheet1!EG129,Sheet1!EK129,Sheet1!EO129)</f>
        <v>0</v>
      </c>
      <c r="AM121" s="4">
        <f t="shared" si="30"/>
        <v>0</v>
      </c>
      <c r="AN121" s="4">
        <f t="shared" si="31"/>
        <v>0</v>
      </c>
      <c r="AO121" s="4">
        <f>SUM(Sheet1!ES129:FD129)</f>
        <v>2</v>
      </c>
      <c r="AP121" s="4">
        <f>SUM(Sheet1!FG129:FH129,Sheet1!FK129:FL129,Sheet1!FO129:FP129,Sheet1!FS129:FT129,Sheet1!FW129:FX129,Sheet1!GA129:GB129)</f>
        <v>19</v>
      </c>
      <c r="AQ121" s="4">
        <f>SUM(Sheet1!FE129:FF129,Sheet1!FI129:FJ129,Sheet1!FM129:FN129,Sheet1!FQ129:FR129,Sheet1!FU129:FV129,Sheet1!FY129:FZ129)</f>
        <v>20</v>
      </c>
      <c r="AR121" s="4">
        <f>SUM(Sheet1!ES129,Sheet1!EU129,Sheet1!EW129,Sheet1!EY129,Sheet1!FA129,Sheet1!FC129)</f>
        <v>0</v>
      </c>
      <c r="AS121" s="4">
        <f>SUM(Sheet1!FG129,Sheet1!FK129,Sheet1!FO129,Sheet1!FS129,Sheet1!FW129,Sheet1!GA129)</f>
        <v>4</v>
      </c>
      <c r="AT121" s="4">
        <f>SUM(Sheet1!FY129,Sheet1!FU129,Sheet1!FQ129,Sheet1!FM129,Sheet1!FI129,Sheet1!FE129)</f>
        <v>1</v>
      </c>
      <c r="AU121" s="4">
        <f t="shared" si="32"/>
        <v>41</v>
      </c>
      <c r="AV121" s="4">
        <f t="shared" si="33"/>
        <v>5</v>
      </c>
      <c r="AW121" s="4">
        <f>SUM(Sheet1!IN129:IS129,Sheet1!JG129:JL129)</f>
        <v>0</v>
      </c>
      <c r="AX121" s="4">
        <f>SUM(Sheet1!IU129,Sheet1!IW129,Sheet1!IY129,Sheet1!JA129,Sheet1!JC129,Sheet1!JE129,Sheet1!IM129,Sheet1!JF129,Sheet1!JN129,Sheet1!JP129,Sheet1!JR129,Sheet1!JT129,Sheet1!JV129,Sheet1!JX129)</f>
        <v>0</v>
      </c>
      <c r="AY121" s="4">
        <f>SUM(Sheet1!JW129,Sheet1!JU129,Sheet1!JS129,Sheet1!JQ129,Sheet1!JO129,Sheet1!JM129,Sheet1!JD129,Sheet1!JB129,Sheet1!IZ129,Sheet1!IX129,Sheet1!IV129,Sheet1!IT129)</f>
        <v>0</v>
      </c>
      <c r="AZ121" s="4">
        <f>SUM(Sheet1!IN129:IS129)</f>
        <v>0</v>
      </c>
      <c r="BA121" s="4">
        <f>SUM(Sheet1!IM129,Sheet1!IU129,Sheet1!IW129,Sheet1!IY129,Sheet1!JA129,Sheet1!JC129,Sheet1!JE129)</f>
        <v>0</v>
      </c>
      <c r="BB121" s="4">
        <f>SUM(Sheet1!IT129,Sheet1!IV129,Sheet1!IX129,Sheet1!IZ129,Sheet1!JB129,Sheet1!JD129)</f>
        <v>0</v>
      </c>
      <c r="BC121" s="4">
        <f t="shared" si="34"/>
        <v>0</v>
      </c>
      <c r="BD121" s="4">
        <f t="shared" si="35"/>
        <v>0</v>
      </c>
      <c r="BE121" s="4">
        <f>SUM(Sheet1!OV129,Sheet1!PH129)</f>
        <v>0</v>
      </c>
      <c r="BF121" s="4">
        <f>SUM(Sheet1!OW129:OX129,Sheet1!PI129:PJ129)</f>
        <v>0</v>
      </c>
      <c r="BG121" s="4">
        <f>SUM(Sheet1!OY129,Sheet1!PK129)</f>
        <v>1</v>
      </c>
      <c r="BH121" s="4">
        <f>SUM(Sheet1!PL129:PS129,Sheet1!PV129:PW129)</f>
        <v>8</v>
      </c>
      <c r="BI121" s="4">
        <f>SUM(Sheet1!PT129:PU129,Sheet1!OZ129:PG129)</f>
        <v>5</v>
      </c>
      <c r="BJ121" s="4">
        <f>SUM(Sheet1!OT129)</f>
        <v>0</v>
      </c>
      <c r="BK121" s="4">
        <f>SUM(Sheet1!OU129)</f>
        <v>0</v>
      </c>
      <c r="BL121" s="4">
        <f>SUM(Sheet1!PY129,Sheet1!QK129)</f>
        <v>1</v>
      </c>
      <c r="BM121" s="4">
        <f>SUM(Sheet1!PZ129:QA129,Sheet1!QL129:QM129)</f>
        <v>47</v>
      </c>
      <c r="BN121" s="4">
        <f>SUM(Sheet1!QB129,Sheet1!QN129)</f>
        <v>9</v>
      </c>
      <c r="BO121" s="4">
        <f>SUM(Sheet1!QO129:QV129,Sheet1!QY129:QZ129)</f>
        <v>487</v>
      </c>
      <c r="BP121" s="4">
        <f>SUM(Sheet1!QC129:QJ129,Sheet1!QW129:QX129)</f>
        <v>841</v>
      </c>
      <c r="BQ121" s="4">
        <f>SUM(Sheet1!NT129)</f>
        <v>1</v>
      </c>
      <c r="BR121" s="4">
        <f>Sheet1!KR129</f>
        <v>0</v>
      </c>
      <c r="BS121" s="4">
        <f>Sheet1!KS129</f>
        <v>0</v>
      </c>
      <c r="BT121" s="4">
        <f>Sheet1!KU129</f>
        <v>0</v>
      </c>
      <c r="BU121" s="4">
        <f>Sheet1!KV129</f>
        <v>0</v>
      </c>
      <c r="BV121" s="4">
        <f>Sheet1!ZU129</f>
        <v>0</v>
      </c>
      <c r="BW121" s="4">
        <f>Sheet1!ZV129</f>
        <v>0</v>
      </c>
      <c r="BX121" s="4">
        <f>SUM(Sheet1!XI129:XJ129)</f>
        <v>14</v>
      </c>
      <c r="BY121" s="4">
        <f>SUM(Sheet1!YO129:YP129)</f>
        <v>0</v>
      </c>
      <c r="BZ121" s="70" t="str">
        <f>IFERROR(SUM(Sheet1!XM129:XN129)/SUM(Sheet1!YA129:YB129),"")</f>
        <v/>
      </c>
      <c r="CA121" s="70">
        <f>IFERROR(SUM(Sheet1!XO129:XP129,Sheet1!XQ129,Sheet1!XV129)/SUM(Sheet1!YC129:YD129,Sheet1!YE129,Sheet1!YJ129),"")</f>
        <v>0.75</v>
      </c>
      <c r="CB121" s="70">
        <f>IFERROR(SUM(Sheet1!XR129:XU129,Sheet1!XW129:XZ129)/SUM(Sheet1!YF129:YI129,Sheet1!YK129:YN129),"")</f>
        <v>0.74626865671641796</v>
      </c>
      <c r="CC121" s="72">
        <f>SUM(Sheet1!YW129)</f>
        <v>0</v>
      </c>
      <c r="CD121" s="72">
        <f>Sheet1!YU129</f>
        <v>0</v>
      </c>
      <c r="CE121" s="72">
        <f>Sheet1!YV129</f>
        <v>9</v>
      </c>
      <c r="CF121" s="70" t="str">
        <f>IFERROR(Sheet1!YW129/Sheet1!ZB129,"")</f>
        <v/>
      </c>
      <c r="CG121" s="70">
        <f>IFERROR(Sheet1!YU129/Sheet1!YZ129,"")</f>
        <v>0</v>
      </c>
      <c r="CH121" s="70">
        <f>IFERROR(Sheet1!YV129/Sheet1!ZA129,"")</f>
        <v>0.6428571428571429</v>
      </c>
      <c r="CI121" s="72">
        <f>Sheet1!ZC129</f>
        <v>1124</v>
      </c>
      <c r="CJ121" s="72">
        <f>Sheet1!ZD129</f>
        <v>0</v>
      </c>
      <c r="CK121" s="72">
        <f>Sheet1!ZE129</f>
        <v>544</v>
      </c>
      <c r="CL121" s="70" t="str">
        <f>IFERROR(Sheet1!ZK129/Sheet1!ZH129,"")</f>
        <v/>
      </c>
      <c r="CM121" s="70" t="str">
        <f>IFERROR(Sheet1!ZJ129/Sheet1!ZG129,"")</f>
        <v/>
      </c>
      <c r="CN121" s="70">
        <f>IFERROR((Sheet1!ZI129-Sheet1!ZK129)/(Sheet1!ZF129-Sheet1!ZH129),"")</f>
        <v>0.6</v>
      </c>
      <c r="CO121" s="70">
        <f>IFERROR(Sheet1!ZQ129/Sheet1!ZN129,"")</f>
        <v>0</v>
      </c>
      <c r="CP121" s="70">
        <f>IFERROR(Sheet1!ZT129/Sheet1!ZN129,"")</f>
        <v>0</v>
      </c>
      <c r="CQ121" s="70" t="str">
        <f>IFERROR(Sheet1!ZP129/Sheet1!ZM129,"")</f>
        <v/>
      </c>
      <c r="CR121" s="70" t="str">
        <f>IFERROR(Sheet1!ZS129/Sheet1!ZM129,"")</f>
        <v/>
      </c>
      <c r="CS121" s="70">
        <f>IFERROR((Sheet1!ZO129-Sheet1!ZQ129)/(Sheet1!ZL129-Sheet1!ZN129),"")</f>
        <v>5.2631578947368418E-2</v>
      </c>
      <c r="CT121" s="70">
        <f>IFERROR((Sheet1!ZR129-Sheet1!ZT129)/(Sheet1!ZL129-Sheet1!ZN129),"")</f>
        <v>5.2631578947368418E-2</v>
      </c>
    </row>
    <row r="122" spans="1:98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Gurai</v>
      </c>
      <c r="C122" s="4">
        <f>SUM(Sheet1!G130:R130)</f>
        <v>0</v>
      </c>
      <c r="D122" s="4">
        <f>SUM(Sheet1!U130:V130,Sheet1!Y130:Z130,Sheet1!AC130:AD130,Sheet1!AG130:AH130,Sheet1!AK130:AL130,Sheet1!AO130:AP130)</f>
        <v>0</v>
      </c>
      <c r="E122" s="4">
        <f>SUM(Sheet1!S130:T130,Sheet1!W130:X130,Sheet1!AA130:AB130,Sheet1!AE130:AF130,Sheet1!AI130:AJ130,Sheet1!AM130:AN130)</f>
        <v>0</v>
      </c>
      <c r="F122" s="4">
        <f>SUM(Sheet1!G130,Sheet1!I130,Sheet1!K130,Sheet1!M130,Sheet1!O130,Sheet1!Q130)</f>
        <v>0</v>
      </c>
      <c r="G122" s="4">
        <f>SUM(Sheet1!U130,Sheet1!Y130,Sheet1!AC130,Sheet1!AG130,Sheet1!AK130,Sheet1!AO130)</f>
        <v>0</v>
      </c>
      <c r="H122" s="4">
        <f>SUM(Sheet1!S130,Sheet1!W130,Sheet1!AA130,Sheet1!AE130,Sheet1!AI130,Sheet1!AM130)</f>
        <v>0</v>
      </c>
      <c r="I122" s="4">
        <f t="shared" si="24"/>
        <v>0</v>
      </c>
      <c r="J122" s="4">
        <f t="shared" si="25"/>
        <v>0</v>
      </c>
      <c r="K122" s="4">
        <f>SUM(Sheet1!AU130:AX130)</f>
        <v>12</v>
      </c>
      <c r="L122" s="4">
        <f>SUM(Sheet1!AU130,Sheet1!AW130)</f>
        <v>0</v>
      </c>
      <c r="M122" s="4">
        <f>SUM(Sheet1!LX130:MC130,Sheet1!MV130:NA130)</f>
        <v>0</v>
      </c>
      <c r="N122" s="4">
        <f>SUM(Sheet1!ME130,Sheet1!MG130,Sheet1!MI130,Sheet1!MK130,Sheet1!MM130,Sheet1!MO130,Sheet1!MQ130,Sheet1!MS130,Sheet1!MU130,Sheet1!NC130,Sheet1!NE130,Sheet1!NG130,Sheet1!NI130,Sheet1!NK130,Sheet1!NM130,Sheet1!NO130,Sheet1!NQ130,Sheet1!NS130)</f>
        <v>2</v>
      </c>
      <c r="O122" s="4">
        <f>SUM(Sheet1!MD130,Sheet1!MF130,Sheet1!MH130,Sheet1!MJ130,Sheet1!ML130,Sheet1!MN130,Sheet1!MP130,Sheet1!MR130,Sheet1!MT130,Sheet1!NB130,Sheet1!ND130,Sheet1!NF130,Sheet1!NH130,Sheet1!NJ130,Sheet1!NL130,Sheet1!NN130,Sheet1!NP130,Sheet1!NR130)</f>
        <v>1</v>
      </c>
      <c r="P122" s="4">
        <f>SUM(Sheet1!LX130:MC130)</f>
        <v>0</v>
      </c>
      <c r="Q122" s="4">
        <f>SUM(Sheet1!ME130,Sheet1!MG130,Sheet1!MI130,Sheet1!MK130,Sheet1!MM130,Sheet1!MO130,Sheet1!MQ130,Sheet1!MS130,Sheet1!MU130)</f>
        <v>0</v>
      </c>
      <c r="R122" s="4">
        <f>SUM(Sheet1!MD130,Sheet1!MF130,Sheet1!MH130,Sheet1!MJ130,Sheet1!ML130,Sheet1!MN130,Sheet1!MP130,Sheet1!MR130,Sheet1!MT130)</f>
        <v>0</v>
      </c>
      <c r="S122" s="4">
        <f t="shared" si="26"/>
        <v>3</v>
      </c>
      <c r="T122" s="4">
        <f t="shared" si="27"/>
        <v>0</v>
      </c>
      <c r="U122" s="4">
        <f>SUM(Sheet1!KA130:KB130,Sheet1!KD130:KE130,Sheet1!KG130:KH130,Sheet1!KJ130:KK130)</f>
        <v>37</v>
      </c>
      <c r="V122" s="4">
        <f>SUM(Sheet1!KA130,Sheet1!KD130,Sheet1!KG130,Sheet1!KJ130)</f>
        <v>3</v>
      </c>
      <c r="W122" s="4">
        <f>SUM(Sheet1!BC130:BT130)</f>
        <v>1</v>
      </c>
      <c r="X122" s="4">
        <f>SUM(Sheet1!BC130,Sheet1!BE130,Sheet1!BG130,Sheet1!BI130,Sheet1!BK130,Sheet1!BM130,Sheet1!BO130,Sheet1!BQ130,Sheet1!BS130)</f>
        <v>0</v>
      </c>
      <c r="Y122" s="4">
        <f>SUM(Sheet1!BU130:CF130)</f>
        <v>2</v>
      </c>
      <c r="Z122" s="4">
        <f>SUM(Sheet1!CI130:CJ130,Sheet1!CM130:CN130,Sheet1!CQ130:CR130,Sheet1!CU130:CV130,Sheet1!CY130:CZ130,Sheet1!DC130:DD130)</f>
        <v>45</v>
      </c>
      <c r="AA122" s="4">
        <f>SUM(Sheet1!CG130:CH130,Sheet1!CK130:CL130,Sheet1!CO130:CP130,Sheet1!CS130:CT130,Sheet1!CW130:CX130,Sheet1!DA130:DB130)</f>
        <v>66</v>
      </c>
      <c r="AB122" s="4">
        <f>SUM(Sheet1!BU130,Sheet1!BW130,Sheet1!BY130,Sheet1!CA130,Sheet1!CC130,Sheet1!CE130)</f>
        <v>1</v>
      </c>
      <c r="AC122" s="4">
        <f>SUM(Sheet1!CI130,Sheet1!CM130,Sheet1!CQ130,Sheet1!CU130,Sheet1!CY130,Sheet1!DC130)</f>
        <v>6</v>
      </c>
      <c r="AD122" s="4">
        <f>SUM(Sheet1!CG130,Sheet1!CK130,Sheet1!CO130,Sheet1!CS130,Sheet1!CW130,Sheet1!DA130)</f>
        <v>15</v>
      </c>
      <c r="AE122" s="4">
        <f t="shared" si="28"/>
        <v>113</v>
      </c>
      <c r="AF122" s="4">
        <f t="shared" si="29"/>
        <v>22</v>
      </c>
      <c r="AG122" s="4">
        <f>SUM(Sheet1!DI130:DT130)</f>
        <v>2</v>
      </c>
      <c r="AH122" s="4">
        <f>SUM(Sheet1!DG130:DH130,Sheet1!DW130:DX130,Sheet1!EA130:EB130,Sheet1!EE130:EF130,Sheet1!EI130:EJ130,Sheet1!EM130:EN130,Sheet1!EQ130:ER130)</f>
        <v>23</v>
      </c>
      <c r="AI122" s="4">
        <f>SUM(Sheet1!DU130:DV130,Sheet1!DY130:DZ130,Sheet1!EC130:ED130,Sheet1!EG130:EH130,Sheet1!EK130:EL130,Sheet1!EO130:EP130)</f>
        <v>19</v>
      </c>
      <c r="AJ122" s="4">
        <f>SUM(Sheet1!DI130,Sheet1!DK130,Sheet1!DM130,Sheet1!DO130,Sheet1!DQ130,Sheet1!DS130)</f>
        <v>0</v>
      </c>
      <c r="AK122" s="4">
        <f>SUM(Sheet1!DG130,Sheet1!DW130,Sheet1!EA130,Sheet1!EE130,Sheet1!EI130,Sheet1!EM130,Sheet1!EQ130)</f>
        <v>4</v>
      </c>
      <c r="AL122" s="4">
        <f>SUM(Sheet1!DU130,Sheet1!DY130,Sheet1!EC130,Sheet1!EG130,Sheet1!EK130,Sheet1!EO130)</f>
        <v>1</v>
      </c>
      <c r="AM122" s="4">
        <f t="shared" si="30"/>
        <v>44</v>
      </c>
      <c r="AN122" s="4">
        <f t="shared" si="31"/>
        <v>5</v>
      </c>
      <c r="AO122" s="4">
        <f>SUM(Sheet1!ES130:FD130)</f>
        <v>0</v>
      </c>
      <c r="AP122" s="4">
        <f>SUM(Sheet1!FG130:FH130,Sheet1!FK130:FL130,Sheet1!FO130:FP130,Sheet1!FS130:FT130,Sheet1!FW130:FX130,Sheet1!GA130:GB130)</f>
        <v>21</v>
      </c>
      <c r="AQ122" s="4">
        <f>SUM(Sheet1!FE130:FF130,Sheet1!FI130:FJ130,Sheet1!FM130:FN130,Sheet1!FQ130:FR130,Sheet1!FU130:FV130,Sheet1!FY130:FZ130)</f>
        <v>34</v>
      </c>
      <c r="AR122" s="4">
        <f>SUM(Sheet1!ES130,Sheet1!EU130,Sheet1!EW130,Sheet1!EY130,Sheet1!FA130,Sheet1!FC130)</f>
        <v>0</v>
      </c>
      <c r="AS122" s="4">
        <f>SUM(Sheet1!FG130,Sheet1!FK130,Sheet1!FO130,Sheet1!FS130,Sheet1!FW130,Sheet1!GA130)</f>
        <v>1</v>
      </c>
      <c r="AT122" s="4">
        <f>SUM(Sheet1!FY130,Sheet1!FU130,Sheet1!FQ130,Sheet1!FM130,Sheet1!FI130,Sheet1!FE130)</f>
        <v>6</v>
      </c>
      <c r="AU122" s="4">
        <f t="shared" si="32"/>
        <v>55</v>
      </c>
      <c r="AV122" s="4">
        <f t="shared" si="33"/>
        <v>7</v>
      </c>
      <c r="AW122" s="4">
        <f>SUM(Sheet1!IN130:IS130,Sheet1!JG130:JL130)</f>
        <v>0</v>
      </c>
      <c r="AX122" s="4">
        <f>SUM(Sheet1!IU130,Sheet1!IW130,Sheet1!IY130,Sheet1!JA130,Sheet1!JC130,Sheet1!JE130,Sheet1!IM130,Sheet1!JF130,Sheet1!JN130,Sheet1!JP130,Sheet1!JR130,Sheet1!JT130,Sheet1!JV130,Sheet1!JX130)</f>
        <v>8</v>
      </c>
      <c r="AY122" s="4">
        <f>SUM(Sheet1!JW130,Sheet1!JU130,Sheet1!JS130,Sheet1!JQ130,Sheet1!JO130,Sheet1!JM130,Sheet1!JD130,Sheet1!JB130,Sheet1!IZ130,Sheet1!IX130,Sheet1!IV130,Sheet1!IT130)</f>
        <v>0</v>
      </c>
      <c r="AZ122" s="4">
        <f>SUM(Sheet1!IN130:IS130)</f>
        <v>0</v>
      </c>
      <c r="BA122" s="4">
        <f>SUM(Sheet1!IM130,Sheet1!IU130,Sheet1!IW130,Sheet1!IY130,Sheet1!JA130,Sheet1!JC130,Sheet1!JE130)</f>
        <v>3</v>
      </c>
      <c r="BB122" s="4">
        <f>SUM(Sheet1!IT130,Sheet1!IV130,Sheet1!IX130,Sheet1!IZ130,Sheet1!JB130,Sheet1!JD130)</f>
        <v>0</v>
      </c>
      <c r="BC122" s="4">
        <f t="shared" si="34"/>
        <v>8</v>
      </c>
      <c r="BD122" s="4">
        <f t="shared" si="35"/>
        <v>3</v>
      </c>
      <c r="BE122" s="4">
        <f>SUM(Sheet1!OV130,Sheet1!PH130)</f>
        <v>2</v>
      </c>
      <c r="BF122" s="4">
        <f>SUM(Sheet1!OW130:OX130,Sheet1!PI130:PJ130)</f>
        <v>1</v>
      </c>
      <c r="BG122" s="4">
        <f>SUM(Sheet1!OY130,Sheet1!PK130)</f>
        <v>0</v>
      </c>
      <c r="BH122" s="4">
        <f>SUM(Sheet1!PL130:PS130,Sheet1!PV130:PW130)</f>
        <v>19</v>
      </c>
      <c r="BI122" s="4">
        <f>SUM(Sheet1!PT130:PU130,Sheet1!OZ130:PG130)</f>
        <v>20</v>
      </c>
      <c r="BJ122" s="4">
        <f>SUM(Sheet1!OT130)</f>
        <v>3</v>
      </c>
      <c r="BK122" s="4">
        <f>SUM(Sheet1!OU130)</f>
        <v>0</v>
      </c>
      <c r="BL122" s="4">
        <f>SUM(Sheet1!PY130,Sheet1!QK130)</f>
        <v>3</v>
      </c>
      <c r="BM122" s="4">
        <f>SUM(Sheet1!PZ130:QA130,Sheet1!QL130:QM130)</f>
        <v>68</v>
      </c>
      <c r="BN122" s="4">
        <f>SUM(Sheet1!QB130,Sheet1!QN130)</f>
        <v>11</v>
      </c>
      <c r="BO122" s="4">
        <f>SUM(Sheet1!QO130:QV130,Sheet1!QY130:QZ130)</f>
        <v>415</v>
      </c>
      <c r="BP122" s="4">
        <f>SUM(Sheet1!QC130:QJ130,Sheet1!QW130:QX130)</f>
        <v>1194</v>
      </c>
      <c r="BQ122" s="4">
        <f>SUM(Sheet1!NT130)</f>
        <v>4</v>
      </c>
      <c r="BR122" s="4">
        <f>Sheet1!KR130</f>
        <v>19</v>
      </c>
      <c r="BS122" s="4">
        <f>Sheet1!KS130</f>
        <v>3</v>
      </c>
      <c r="BT122" s="4">
        <f>Sheet1!KU130</f>
        <v>2</v>
      </c>
      <c r="BU122" s="4">
        <f>Sheet1!KV130</f>
        <v>0</v>
      </c>
      <c r="BV122" s="4">
        <f>Sheet1!ZU130</f>
        <v>31</v>
      </c>
      <c r="BW122" s="4">
        <f>Sheet1!ZV130</f>
        <v>0</v>
      </c>
      <c r="BX122" s="4">
        <f>SUM(Sheet1!XI130:XJ130)</f>
        <v>44</v>
      </c>
      <c r="BY122" s="4">
        <f>SUM(Sheet1!YO130:YP130)</f>
        <v>8</v>
      </c>
      <c r="BZ122" s="70">
        <f>IFERROR(SUM(Sheet1!XM130:XN130)/SUM(Sheet1!YA130:YB130),"")</f>
        <v>0.5714285714285714</v>
      </c>
      <c r="CA122" s="70">
        <f>IFERROR(SUM(Sheet1!XO130:XP130,Sheet1!XQ130,Sheet1!XV130)/SUM(Sheet1!YC130:YD130,Sheet1!YE130,Sheet1!YJ130),"")</f>
        <v>0.33333333333333331</v>
      </c>
      <c r="CB122" s="70">
        <f>IFERROR(SUM(Sheet1!XR130:XU130,Sheet1!XW130:XZ130)/SUM(Sheet1!YF130:YI130,Sheet1!YK130:YN130),"")</f>
        <v>0.63043478260869568</v>
      </c>
      <c r="CC122" s="72">
        <f>SUM(Sheet1!YW130)</f>
        <v>24</v>
      </c>
      <c r="CD122" s="72">
        <f>Sheet1!YU130</f>
        <v>0</v>
      </c>
      <c r="CE122" s="72">
        <f>Sheet1!YV130</f>
        <v>104</v>
      </c>
      <c r="CF122" s="70">
        <f>IFERROR(Sheet1!YW130/Sheet1!ZB130,"")</f>
        <v>0.8</v>
      </c>
      <c r="CG122" s="70">
        <f>IFERROR(Sheet1!YU130/Sheet1!YZ130,"")</f>
        <v>0</v>
      </c>
      <c r="CH122" s="70">
        <f>IFERROR(Sheet1!YV130/Sheet1!ZA130,"")</f>
        <v>0.8666666666666667</v>
      </c>
      <c r="CI122" s="72">
        <f>Sheet1!ZC130</f>
        <v>1098</v>
      </c>
      <c r="CJ122" s="72">
        <f>Sheet1!ZD130</f>
        <v>0</v>
      </c>
      <c r="CK122" s="72">
        <f>Sheet1!ZE130</f>
        <v>480</v>
      </c>
      <c r="CL122" s="70">
        <f>IFERROR(Sheet1!ZK130/Sheet1!ZH130,"")</f>
        <v>0</v>
      </c>
      <c r="CM122" s="70">
        <f>IFERROR(Sheet1!ZJ130/Sheet1!ZG130,"")</f>
        <v>0</v>
      </c>
      <c r="CN122" s="70">
        <f>IFERROR((Sheet1!ZI130-Sheet1!ZK130)/(Sheet1!ZF130-Sheet1!ZH130),"")</f>
        <v>0.22500000000000001</v>
      </c>
      <c r="CO122" s="70">
        <f>IFERROR(Sheet1!ZQ130/Sheet1!ZN130,"")</f>
        <v>0</v>
      </c>
      <c r="CP122" s="70">
        <f>IFERROR(Sheet1!ZT130/Sheet1!ZN130,"")</f>
        <v>0</v>
      </c>
      <c r="CQ122" s="70">
        <f>IFERROR(Sheet1!ZP130/Sheet1!ZM130,"")</f>
        <v>0.6</v>
      </c>
      <c r="CR122" s="70">
        <f>IFERROR(Sheet1!ZS130/Sheet1!ZM130,"")</f>
        <v>0.4</v>
      </c>
      <c r="CS122" s="70">
        <f>IFERROR((Sheet1!ZO130-Sheet1!ZQ130)/(Sheet1!ZL130-Sheet1!ZN130),"")</f>
        <v>0.28301886792452829</v>
      </c>
      <c r="CT122" s="70">
        <f>IFERROR((Sheet1!ZR130-Sheet1!ZT130)/(Sheet1!ZL130-Sheet1!ZN130),"")</f>
        <v>0.20754716981132076</v>
      </c>
    </row>
    <row r="123" spans="1:98" x14ac:dyDescent="0.2">
      <c r="A123" s="4" t="str">
        <f>SUBSTITUTE(TRIM(LEFT(SUBSTITUTE(Sheet1!A131,"/",REPT(" ",255)),255)),"Ã©","é")</f>
        <v>Mocubela</v>
      </c>
      <c r="B123" s="4" t="str">
        <f>SUBSTITUTE(SUBSTITUTE(TRIM(RIGHT(SUBSTITUTE(Sheet1!A131,"/",REPT(" ",255)),255)),"Ã©","é"),"Ã¡","á")</f>
        <v>CS Ilha Idugo</v>
      </c>
      <c r="C123" s="4">
        <f>SUM(Sheet1!G131:R131)</f>
        <v>0</v>
      </c>
      <c r="D123" s="4">
        <f>SUM(Sheet1!U131:V131,Sheet1!Y131:Z131,Sheet1!AC131:AD131,Sheet1!AG131:AH131,Sheet1!AK131:AL131,Sheet1!AO131:AP131)</f>
        <v>0</v>
      </c>
      <c r="E123" s="4">
        <f>SUM(Sheet1!S131:T131,Sheet1!W131:X131,Sheet1!AA131:AB131,Sheet1!AE131:AF131,Sheet1!AI131:AJ131,Sheet1!AM131:AN131)</f>
        <v>0</v>
      </c>
      <c r="F123" s="4">
        <f>SUM(Sheet1!G131,Sheet1!I131,Sheet1!K131,Sheet1!M131,Sheet1!O131,Sheet1!Q131)</f>
        <v>0</v>
      </c>
      <c r="G123" s="4">
        <f>SUM(Sheet1!U131,Sheet1!Y131,Sheet1!AC131,Sheet1!AG131,Sheet1!AK131,Sheet1!AO131)</f>
        <v>0</v>
      </c>
      <c r="H123" s="4">
        <f>SUM(Sheet1!S131,Sheet1!W131,Sheet1!AA131,Sheet1!AE131,Sheet1!AI131,Sheet1!AM131)</f>
        <v>0</v>
      </c>
      <c r="I123" s="4">
        <f t="shared" si="24"/>
        <v>0</v>
      </c>
      <c r="J123" s="4">
        <f t="shared" si="25"/>
        <v>0</v>
      </c>
      <c r="K123" s="4">
        <f>SUM(Sheet1!AU131:AX131)</f>
        <v>3</v>
      </c>
      <c r="L123" s="4">
        <f>SUM(Sheet1!AU131,Sheet1!AW131)</f>
        <v>0</v>
      </c>
      <c r="M123" s="4">
        <f>SUM(Sheet1!LX131:MC131,Sheet1!MV131:NA131)</f>
        <v>0</v>
      </c>
      <c r="N123" s="4">
        <f>SUM(Sheet1!ME131,Sheet1!MG131,Sheet1!MI131,Sheet1!MK131,Sheet1!MM131,Sheet1!MO131,Sheet1!MQ131,Sheet1!MS131,Sheet1!MU131,Sheet1!NC131,Sheet1!NE131,Sheet1!NG131,Sheet1!NI131,Sheet1!NK131,Sheet1!NM131,Sheet1!NO131,Sheet1!NQ131,Sheet1!NS131)</f>
        <v>0</v>
      </c>
      <c r="O123" s="4">
        <f>SUM(Sheet1!MD131,Sheet1!MF131,Sheet1!MH131,Sheet1!MJ131,Sheet1!ML131,Sheet1!MN131,Sheet1!MP131,Sheet1!MR131,Sheet1!MT131,Sheet1!NB131,Sheet1!ND131,Sheet1!NF131,Sheet1!NH131,Sheet1!NJ131,Sheet1!NL131,Sheet1!NN131,Sheet1!NP131,Sheet1!NR131)</f>
        <v>0</v>
      </c>
      <c r="P123" s="4">
        <f>SUM(Sheet1!LX131:MC131)</f>
        <v>0</v>
      </c>
      <c r="Q123" s="4">
        <f>SUM(Sheet1!ME131,Sheet1!MG131,Sheet1!MI131,Sheet1!MK131,Sheet1!MM131,Sheet1!MO131,Sheet1!MQ131,Sheet1!MS131,Sheet1!MU131)</f>
        <v>0</v>
      </c>
      <c r="R123" s="4">
        <f>SUM(Sheet1!MD131,Sheet1!MF131,Sheet1!MH131,Sheet1!MJ131,Sheet1!ML131,Sheet1!MN131,Sheet1!MP131,Sheet1!MR131,Sheet1!MT131)</f>
        <v>0</v>
      </c>
      <c r="S123" s="4">
        <f t="shared" si="26"/>
        <v>0</v>
      </c>
      <c r="T123" s="4">
        <f t="shared" si="27"/>
        <v>0</v>
      </c>
      <c r="U123" s="4">
        <f>SUM(Sheet1!KA131:KB131,Sheet1!KD131:KE131,Sheet1!KG131:KH131,Sheet1!KJ131:KK131)</f>
        <v>4</v>
      </c>
      <c r="V123" s="4">
        <f>SUM(Sheet1!KA131,Sheet1!KD131,Sheet1!KG131,Sheet1!KJ131)</f>
        <v>3</v>
      </c>
      <c r="W123" s="4">
        <f>SUM(Sheet1!BC131:BT131)</f>
        <v>0</v>
      </c>
      <c r="X123" s="4">
        <f>SUM(Sheet1!BC131,Sheet1!BE131,Sheet1!BG131,Sheet1!BI131,Sheet1!BK131,Sheet1!BM131,Sheet1!BO131,Sheet1!BQ131,Sheet1!BS131)</f>
        <v>0</v>
      </c>
      <c r="Y123" s="4">
        <f>SUM(Sheet1!BU131:CF131)</f>
        <v>0</v>
      </c>
      <c r="Z123" s="4">
        <f>SUM(Sheet1!CI131:CJ131,Sheet1!CM131:CN131,Sheet1!CQ131:CR131,Sheet1!CU131:CV131,Sheet1!CY131:CZ131,Sheet1!DC131:DD131)</f>
        <v>14</v>
      </c>
      <c r="AA123" s="4">
        <f>SUM(Sheet1!CG131:CH131,Sheet1!CK131:CL131,Sheet1!CO131:CP131,Sheet1!CS131:CT131,Sheet1!CW131:CX131,Sheet1!DA131:DB131)</f>
        <v>10</v>
      </c>
      <c r="AB123" s="4">
        <f>SUM(Sheet1!BU131,Sheet1!BW131,Sheet1!BY131,Sheet1!CA131,Sheet1!CC131,Sheet1!CE131)</f>
        <v>0</v>
      </c>
      <c r="AC123" s="4">
        <f>SUM(Sheet1!CI131,Sheet1!CM131,Sheet1!CQ131,Sheet1!CU131,Sheet1!CY131,Sheet1!DC131)</f>
        <v>2</v>
      </c>
      <c r="AD123" s="4">
        <f>SUM(Sheet1!CG131,Sheet1!CK131,Sheet1!CO131,Sheet1!CS131,Sheet1!CW131,Sheet1!DA131)</f>
        <v>2</v>
      </c>
      <c r="AE123" s="4">
        <f t="shared" si="28"/>
        <v>24</v>
      </c>
      <c r="AF123" s="4">
        <f t="shared" si="29"/>
        <v>4</v>
      </c>
      <c r="AG123" s="4">
        <f>SUM(Sheet1!DI131:DT131)</f>
        <v>1</v>
      </c>
      <c r="AH123" s="4">
        <f>SUM(Sheet1!DG131:DH131,Sheet1!DW131:DX131,Sheet1!EA131:EB131,Sheet1!EE131:EF131,Sheet1!EI131:EJ131,Sheet1!EM131:EN131,Sheet1!EQ131:ER131)</f>
        <v>2</v>
      </c>
      <c r="AI123" s="4">
        <f>SUM(Sheet1!DU131:DV131,Sheet1!DY131:DZ131,Sheet1!EC131:ED131,Sheet1!EG131:EH131,Sheet1!EK131:EL131,Sheet1!EO131:EP131)</f>
        <v>56</v>
      </c>
      <c r="AJ123" s="4">
        <f>SUM(Sheet1!DI131,Sheet1!DK131,Sheet1!DM131,Sheet1!DO131,Sheet1!DQ131,Sheet1!DS131)</f>
        <v>0</v>
      </c>
      <c r="AK123" s="4">
        <f>SUM(Sheet1!DG131,Sheet1!DW131,Sheet1!EA131,Sheet1!EE131,Sheet1!EI131,Sheet1!EM131,Sheet1!EQ131)</f>
        <v>1</v>
      </c>
      <c r="AL123" s="4">
        <f>SUM(Sheet1!DU131,Sheet1!DY131,Sheet1!EC131,Sheet1!EG131,Sheet1!EK131,Sheet1!EO131)</f>
        <v>3</v>
      </c>
      <c r="AM123" s="4">
        <f t="shared" si="30"/>
        <v>59</v>
      </c>
      <c r="AN123" s="4">
        <f t="shared" si="31"/>
        <v>4</v>
      </c>
      <c r="AO123" s="4">
        <f>SUM(Sheet1!ES131:FD131)</f>
        <v>1</v>
      </c>
      <c r="AP123" s="4">
        <f>SUM(Sheet1!FG131:FH131,Sheet1!FK131:FL131,Sheet1!FO131:FP131,Sheet1!FS131:FT131,Sheet1!FW131:FX131,Sheet1!GA131:GB131)</f>
        <v>11</v>
      </c>
      <c r="AQ123" s="4">
        <f>SUM(Sheet1!FE131:FF131,Sheet1!FI131:FJ131,Sheet1!FM131:FN131,Sheet1!FQ131:FR131,Sheet1!FU131:FV131,Sheet1!FY131:FZ131)</f>
        <v>14</v>
      </c>
      <c r="AR123" s="4">
        <f>SUM(Sheet1!ES131,Sheet1!EU131,Sheet1!EW131,Sheet1!EY131,Sheet1!FA131,Sheet1!FC131)</f>
        <v>1</v>
      </c>
      <c r="AS123" s="4">
        <f>SUM(Sheet1!FG131,Sheet1!FK131,Sheet1!FO131,Sheet1!FS131,Sheet1!FW131,Sheet1!GA131)</f>
        <v>3</v>
      </c>
      <c r="AT123" s="4">
        <f>SUM(Sheet1!FY131,Sheet1!FU131,Sheet1!FQ131,Sheet1!FM131,Sheet1!FI131,Sheet1!FE131)</f>
        <v>4</v>
      </c>
      <c r="AU123" s="4">
        <f t="shared" si="32"/>
        <v>26</v>
      </c>
      <c r="AV123" s="4">
        <f t="shared" si="33"/>
        <v>8</v>
      </c>
      <c r="AW123" s="4">
        <f>SUM(Sheet1!IN131:IS131,Sheet1!JG131:JL131)</f>
        <v>0</v>
      </c>
      <c r="AX123" s="4">
        <f>SUM(Sheet1!IU131,Sheet1!IW131,Sheet1!IY131,Sheet1!JA131,Sheet1!JC131,Sheet1!JE131,Sheet1!IM131,Sheet1!JF131,Sheet1!JN131,Sheet1!JP131,Sheet1!JR131,Sheet1!JT131,Sheet1!JV131,Sheet1!JX131)</f>
        <v>2</v>
      </c>
      <c r="AY123" s="4">
        <f>SUM(Sheet1!JW131,Sheet1!JU131,Sheet1!JS131,Sheet1!JQ131,Sheet1!JO131,Sheet1!JM131,Sheet1!JD131,Sheet1!JB131,Sheet1!IZ131,Sheet1!IX131,Sheet1!IV131,Sheet1!IT131)</f>
        <v>0</v>
      </c>
      <c r="AZ123" s="4">
        <f>SUM(Sheet1!IN131:IS131)</f>
        <v>0</v>
      </c>
      <c r="BA123" s="4">
        <f>SUM(Sheet1!IM131,Sheet1!IU131,Sheet1!IW131,Sheet1!IY131,Sheet1!JA131,Sheet1!JC131,Sheet1!JE131)</f>
        <v>1</v>
      </c>
      <c r="BB123" s="4">
        <f>SUM(Sheet1!IT131,Sheet1!IV131,Sheet1!IX131,Sheet1!IZ131,Sheet1!JB131,Sheet1!JD131)</f>
        <v>0</v>
      </c>
      <c r="BC123" s="4">
        <f t="shared" si="34"/>
        <v>2</v>
      </c>
      <c r="BD123" s="4">
        <f t="shared" si="35"/>
        <v>1</v>
      </c>
      <c r="BE123" s="4">
        <f>SUM(Sheet1!OV131,Sheet1!PH131)</f>
        <v>0</v>
      </c>
      <c r="BF123" s="4">
        <f>SUM(Sheet1!OW131:OX131,Sheet1!PI131:PJ131)</f>
        <v>0</v>
      </c>
      <c r="BG123" s="4">
        <f>SUM(Sheet1!OY131,Sheet1!PK131)</f>
        <v>0</v>
      </c>
      <c r="BH123" s="4">
        <f>SUM(Sheet1!PL131:PS131,Sheet1!PV131:PW131)</f>
        <v>9</v>
      </c>
      <c r="BI123" s="4">
        <f>SUM(Sheet1!PT131:PU131,Sheet1!OZ131:PG131)</f>
        <v>10</v>
      </c>
      <c r="BJ123" s="4">
        <f>SUM(Sheet1!OT131)</f>
        <v>0</v>
      </c>
      <c r="BK123" s="4">
        <f>SUM(Sheet1!OU131)</f>
        <v>0</v>
      </c>
      <c r="BL123" s="4">
        <f>SUM(Sheet1!PY131,Sheet1!QK131)</f>
        <v>0</v>
      </c>
      <c r="BM123" s="4">
        <f>SUM(Sheet1!PZ131:QA131,Sheet1!QL131:QM131)</f>
        <v>0</v>
      </c>
      <c r="BN123" s="4">
        <f>SUM(Sheet1!QB131,Sheet1!QN131)</f>
        <v>0</v>
      </c>
      <c r="BO123" s="4">
        <f>SUM(Sheet1!QO131:QV131,Sheet1!QY131:QZ131)</f>
        <v>322</v>
      </c>
      <c r="BP123" s="4">
        <f>SUM(Sheet1!QC131:QJ131,Sheet1!QW131:QX131)</f>
        <v>642</v>
      </c>
      <c r="BQ123" s="4">
        <f>SUM(Sheet1!NT131)</f>
        <v>1</v>
      </c>
      <c r="BR123" s="4">
        <f>Sheet1!KR131</f>
        <v>12</v>
      </c>
      <c r="BS123" s="4">
        <f>Sheet1!KS131</f>
        <v>2</v>
      </c>
      <c r="BT123" s="4">
        <f>Sheet1!KU131</f>
        <v>0</v>
      </c>
      <c r="BU123" s="4">
        <f>Sheet1!KV131</f>
        <v>2</v>
      </c>
      <c r="BV123" s="4">
        <f>Sheet1!ZU131</f>
        <v>18</v>
      </c>
      <c r="BW123" s="4">
        <f>Sheet1!ZV131</f>
        <v>31</v>
      </c>
      <c r="BX123" s="4">
        <f>SUM(Sheet1!XI131:XJ131)</f>
        <v>19</v>
      </c>
      <c r="BY123" s="4">
        <f>SUM(Sheet1!YO131:YP131)</f>
        <v>0</v>
      </c>
      <c r="BZ123" s="70" t="str">
        <f>IFERROR(SUM(Sheet1!XM131:XN131)/SUM(Sheet1!YA131:YB131),"")</f>
        <v/>
      </c>
      <c r="CA123" s="70" t="str">
        <f>IFERROR(SUM(Sheet1!XO131:XP131,Sheet1!XQ131,Sheet1!XV131)/SUM(Sheet1!YC131:YD131,Sheet1!YE131,Sheet1!YJ131),"")</f>
        <v/>
      </c>
      <c r="CB123" s="70" t="str">
        <f>IFERROR(SUM(Sheet1!XR131:XU131,Sheet1!XW131:XZ131)/SUM(Sheet1!YF131:YI131,Sheet1!YK131:YN131),"")</f>
        <v/>
      </c>
      <c r="CC123" s="72">
        <f>SUM(Sheet1!YW131)</f>
        <v>0</v>
      </c>
      <c r="CD123" s="72">
        <f>Sheet1!YU131</f>
        <v>0</v>
      </c>
      <c r="CE123" s="72">
        <f>Sheet1!YV131</f>
        <v>0</v>
      </c>
      <c r="CF123" s="70" t="str">
        <f>IFERROR(Sheet1!YW131/Sheet1!ZB131,"")</f>
        <v/>
      </c>
      <c r="CG123" s="70" t="str">
        <f>IFERROR(Sheet1!YU131/Sheet1!YZ131,"")</f>
        <v/>
      </c>
      <c r="CH123" s="70" t="str">
        <f>IFERROR(Sheet1!YV131/Sheet1!ZA131,"")</f>
        <v/>
      </c>
      <c r="CI123" s="72">
        <f>Sheet1!ZC131</f>
        <v>0</v>
      </c>
      <c r="CJ123" s="72">
        <f>Sheet1!ZD131</f>
        <v>0</v>
      </c>
      <c r="CK123" s="72">
        <f>Sheet1!ZE131</f>
        <v>0</v>
      </c>
      <c r="CL123" s="70" t="str">
        <f>IFERROR(Sheet1!ZK131/Sheet1!ZH131,"")</f>
        <v/>
      </c>
      <c r="CM123" s="70" t="str">
        <f>IFERROR(Sheet1!ZJ131/Sheet1!ZG131,"")</f>
        <v/>
      </c>
      <c r="CN123" s="70" t="str">
        <f>IFERROR((Sheet1!ZI131-Sheet1!ZK131)/(Sheet1!ZF131-Sheet1!ZH131),"")</f>
        <v/>
      </c>
      <c r="CO123" s="70" t="str">
        <f>IFERROR(Sheet1!ZQ131/Sheet1!ZN131,"")</f>
        <v/>
      </c>
      <c r="CP123" s="70" t="str">
        <f>IFERROR(Sheet1!ZT131/Sheet1!ZN131,"")</f>
        <v/>
      </c>
      <c r="CQ123" s="70" t="str">
        <f>IFERROR(Sheet1!ZP131/Sheet1!ZM131,"")</f>
        <v/>
      </c>
      <c r="CR123" s="70" t="str">
        <f>IFERROR(Sheet1!ZS131/Sheet1!ZM131,"")</f>
        <v/>
      </c>
      <c r="CS123" s="70" t="str">
        <f>IFERROR((Sheet1!ZO131-Sheet1!ZQ131)/(Sheet1!ZL131-Sheet1!ZN131),"")</f>
        <v/>
      </c>
      <c r="CT123" s="70" t="str">
        <f>IFERROR((Sheet1!ZR131-Sheet1!ZT131)/(Sheet1!ZL131-Sheet1!ZN131),"")</f>
        <v/>
      </c>
    </row>
    <row r="124" spans="1:98" x14ac:dyDescent="0.2">
      <c r="A124" s="4" t="str">
        <f>SUBSTITUTE(TRIM(LEFT(SUBSTITUTE(Sheet1!A132,"/",REPT(" ",255)),255)),"Ã©","é")</f>
        <v>Mocubela</v>
      </c>
      <c r="B124" s="4" t="str">
        <f>SUBSTITUTE(SUBSTITUTE(TRIM(RIGHT(SUBSTITUTE(Sheet1!A132,"/",REPT(" ",255)),255)),"Ã©","é"),"Ã¡","á")</f>
        <v>CS Maneia</v>
      </c>
      <c r="C124" s="4">
        <f>SUM(Sheet1!G132:R132)</f>
        <v>0</v>
      </c>
      <c r="D124" s="4">
        <f>SUM(Sheet1!U132:V132,Sheet1!Y132:Z132,Sheet1!AC132:AD132,Sheet1!AG132:AH132,Sheet1!AK132:AL132,Sheet1!AO132:AP132)</f>
        <v>0</v>
      </c>
      <c r="E124" s="4">
        <f>SUM(Sheet1!S132:T132,Sheet1!W132:X132,Sheet1!AA132:AB132,Sheet1!AE132:AF132,Sheet1!AI132:AJ132,Sheet1!AM132:AN132)</f>
        <v>0</v>
      </c>
      <c r="F124" s="4">
        <f>SUM(Sheet1!G132,Sheet1!I132,Sheet1!K132,Sheet1!M132,Sheet1!O132,Sheet1!Q132)</f>
        <v>0</v>
      </c>
      <c r="G124" s="4">
        <f>SUM(Sheet1!U132,Sheet1!Y132,Sheet1!AC132,Sheet1!AG132,Sheet1!AK132,Sheet1!AO132)</f>
        <v>0</v>
      </c>
      <c r="H124" s="4">
        <f>SUM(Sheet1!S132,Sheet1!W132,Sheet1!AA132,Sheet1!AE132,Sheet1!AI132,Sheet1!AM132)</f>
        <v>0</v>
      </c>
      <c r="I124" s="4">
        <f t="shared" si="24"/>
        <v>0</v>
      </c>
      <c r="J124" s="4">
        <f t="shared" si="25"/>
        <v>0</v>
      </c>
      <c r="K124" s="4">
        <f>SUM(Sheet1!AU132:AX132)</f>
        <v>0</v>
      </c>
      <c r="L124" s="4">
        <f>SUM(Sheet1!AU132,Sheet1!AW132)</f>
        <v>0</v>
      </c>
      <c r="M124" s="4">
        <f>SUM(Sheet1!LX132:MC132,Sheet1!MV132:NA132)</f>
        <v>0</v>
      </c>
      <c r="N124" s="4">
        <f>SUM(Sheet1!ME132,Sheet1!MG132,Sheet1!MI132,Sheet1!MK132,Sheet1!MM132,Sheet1!MO132,Sheet1!MQ132,Sheet1!MS132,Sheet1!MU132,Sheet1!NC132,Sheet1!NE132,Sheet1!NG132,Sheet1!NI132,Sheet1!NK132,Sheet1!NM132,Sheet1!NO132,Sheet1!NQ132,Sheet1!NS132)</f>
        <v>1</v>
      </c>
      <c r="O124" s="4">
        <f>SUM(Sheet1!MD132,Sheet1!MF132,Sheet1!MH132,Sheet1!MJ132,Sheet1!ML132,Sheet1!MN132,Sheet1!MP132,Sheet1!MR132,Sheet1!MT132,Sheet1!NB132,Sheet1!ND132,Sheet1!NF132,Sheet1!NH132,Sheet1!NJ132,Sheet1!NL132,Sheet1!NN132,Sheet1!NP132,Sheet1!NR132)</f>
        <v>3</v>
      </c>
      <c r="P124" s="4">
        <f>SUM(Sheet1!LX132:MC132)</f>
        <v>0</v>
      </c>
      <c r="Q124" s="4">
        <f>SUM(Sheet1!ME132,Sheet1!MG132,Sheet1!MI132,Sheet1!MK132,Sheet1!MM132,Sheet1!MO132,Sheet1!MQ132,Sheet1!MS132,Sheet1!MU132)</f>
        <v>0</v>
      </c>
      <c r="R124" s="4">
        <f>SUM(Sheet1!MD132,Sheet1!MF132,Sheet1!MH132,Sheet1!MJ132,Sheet1!ML132,Sheet1!MN132,Sheet1!MP132,Sheet1!MR132,Sheet1!MT132)</f>
        <v>0</v>
      </c>
      <c r="S124" s="4">
        <f t="shared" si="26"/>
        <v>4</v>
      </c>
      <c r="T124" s="4">
        <f t="shared" si="27"/>
        <v>0</v>
      </c>
      <c r="U124" s="4">
        <f>SUM(Sheet1!KA132:KB132,Sheet1!KD132:KE132,Sheet1!KG132:KH132,Sheet1!KJ132:KK132)</f>
        <v>81</v>
      </c>
      <c r="V124" s="4">
        <f>SUM(Sheet1!KA132,Sheet1!KD132,Sheet1!KG132,Sheet1!KJ132)</f>
        <v>0</v>
      </c>
      <c r="W124" s="4">
        <f>SUM(Sheet1!BC132:BT132)</f>
        <v>7</v>
      </c>
      <c r="X124" s="4">
        <f>SUM(Sheet1!BC132,Sheet1!BE132,Sheet1!BG132,Sheet1!BI132,Sheet1!BK132,Sheet1!BM132,Sheet1!BO132,Sheet1!BQ132,Sheet1!BS132)</f>
        <v>0</v>
      </c>
      <c r="Y124" s="4">
        <f>SUM(Sheet1!BU132:CF132)</f>
        <v>2</v>
      </c>
      <c r="Z124" s="4">
        <f>SUM(Sheet1!CI132:CJ132,Sheet1!CM132:CN132,Sheet1!CQ132:CR132,Sheet1!CU132:CV132,Sheet1!CY132:CZ132,Sheet1!DC132:DD132)</f>
        <v>36</v>
      </c>
      <c r="AA124" s="4">
        <f>SUM(Sheet1!CG132:CH132,Sheet1!CK132:CL132,Sheet1!CO132:CP132,Sheet1!CS132:CT132,Sheet1!CW132:CX132,Sheet1!DA132:DB132)</f>
        <v>40</v>
      </c>
      <c r="AB124" s="4">
        <f>SUM(Sheet1!BU132,Sheet1!BW132,Sheet1!BY132,Sheet1!CA132,Sheet1!CC132,Sheet1!CE132)</f>
        <v>2</v>
      </c>
      <c r="AC124" s="4">
        <f>SUM(Sheet1!CI132,Sheet1!CM132,Sheet1!CQ132,Sheet1!CU132,Sheet1!CY132,Sheet1!DC132)</f>
        <v>1</v>
      </c>
      <c r="AD124" s="4">
        <f>SUM(Sheet1!CG132,Sheet1!CK132,Sheet1!CO132,Sheet1!CS132,Sheet1!CW132,Sheet1!DA132)</f>
        <v>1</v>
      </c>
      <c r="AE124" s="4">
        <f t="shared" si="28"/>
        <v>78</v>
      </c>
      <c r="AF124" s="4">
        <f t="shared" si="29"/>
        <v>4</v>
      </c>
      <c r="AG124" s="4">
        <f>SUM(Sheet1!DI132:DT132)</f>
        <v>0</v>
      </c>
      <c r="AH124" s="4">
        <f>SUM(Sheet1!DG132:DH132,Sheet1!DW132:DX132,Sheet1!EA132:EB132,Sheet1!EE132:EF132,Sheet1!EI132:EJ132,Sheet1!EM132:EN132,Sheet1!EQ132:ER132)</f>
        <v>74</v>
      </c>
      <c r="AI124" s="4">
        <f>SUM(Sheet1!DU132:DV132,Sheet1!DY132:DZ132,Sheet1!EC132:ED132,Sheet1!EG132:EH132,Sheet1!EK132:EL132,Sheet1!EO132:EP132)</f>
        <v>0</v>
      </c>
      <c r="AJ124" s="4">
        <f>SUM(Sheet1!DI132,Sheet1!DK132,Sheet1!DM132,Sheet1!DO132,Sheet1!DQ132,Sheet1!DS132)</f>
        <v>0</v>
      </c>
      <c r="AK124" s="4">
        <f>SUM(Sheet1!DG132,Sheet1!DW132,Sheet1!EA132,Sheet1!EE132,Sheet1!EI132,Sheet1!EM132,Sheet1!EQ132)</f>
        <v>1</v>
      </c>
      <c r="AL124" s="4">
        <f>SUM(Sheet1!DU132,Sheet1!DY132,Sheet1!EC132,Sheet1!EG132,Sheet1!EK132,Sheet1!EO132)</f>
        <v>0</v>
      </c>
      <c r="AM124" s="4">
        <f t="shared" si="30"/>
        <v>74</v>
      </c>
      <c r="AN124" s="4">
        <f t="shared" si="31"/>
        <v>1</v>
      </c>
      <c r="AO124" s="4">
        <f>SUM(Sheet1!ES132:FD132)</f>
        <v>0</v>
      </c>
      <c r="AP124" s="4">
        <f>SUM(Sheet1!FG132:FH132,Sheet1!FK132:FL132,Sheet1!FO132:FP132,Sheet1!FS132:FT132,Sheet1!FW132:FX132,Sheet1!GA132:GB132)</f>
        <v>17</v>
      </c>
      <c r="AQ124" s="4">
        <f>SUM(Sheet1!FE132:FF132,Sheet1!FI132:FJ132,Sheet1!FM132:FN132,Sheet1!FQ132:FR132,Sheet1!FU132:FV132,Sheet1!FY132:FZ132)</f>
        <v>17</v>
      </c>
      <c r="AR124" s="4">
        <f>SUM(Sheet1!ES132,Sheet1!EU132,Sheet1!EW132,Sheet1!EY132,Sheet1!FA132,Sheet1!FC132)</f>
        <v>0</v>
      </c>
      <c r="AS124" s="4">
        <f>SUM(Sheet1!FG132,Sheet1!FK132,Sheet1!FO132,Sheet1!FS132,Sheet1!FW132,Sheet1!GA132)</f>
        <v>1</v>
      </c>
      <c r="AT124" s="4">
        <f>SUM(Sheet1!FY132,Sheet1!FU132,Sheet1!FQ132,Sheet1!FM132,Sheet1!FI132,Sheet1!FE132)</f>
        <v>1</v>
      </c>
      <c r="AU124" s="4">
        <f t="shared" si="32"/>
        <v>34</v>
      </c>
      <c r="AV124" s="4">
        <f t="shared" si="33"/>
        <v>2</v>
      </c>
      <c r="AW124" s="4">
        <f>SUM(Sheet1!IN132:IS132,Sheet1!JG132:JL132)</f>
        <v>0</v>
      </c>
      <c r="AX124" s="4">
        <f>SUM(Sheet1!IU132,Sheet1!IW132,Sheet1!IY132,Sheet1!JA132,Sheet1!JC132,Sheet1!JE132,Sheet1!IM132,Sheet1!JF132,Sheet1!JN132,Sheet1!JP132,Sheet1!JR132,Sheet1!JT132,Sheet1!JV132,Sheet1!JX132)</f>
        <v>1</v>
      </c>
      <c r="AY124" s="4">
        <f>SUM(Sheet1!JW132,Sheet1!JU132,Sheet1!JS132,Sheet1!JQ132,Sheet1!JO132,Sheet1!JM132,Sheet1!JD132,Sheet1!JB132,Sheet1!IZ132,Sheet1!IX132,Sheet1!IV132,Sheet1!IT132)</f>
        <v>0</v>
      </c>
      <c r="AZ124" s="4">
        <f>SUM(Sheet1!IN132:IS132)</f>
        <v>0</v>
      </c>
      <c r="BA124" s="4">
        <f>SUM(Sheet1!IM132,Sheet1!IU132,Sheet1!IW132,Sheet1!IY132,Sheet1!JA132,Sheet1!JC132,Sheet1!JE132)</f>
        <v>0</v>
      </c>
      <c r="BB124" s="4">
        <f>SUM(Sheet1!IT132,Sheet1!IV132,Sheet1!IX132,Sheet1!IZ132,Sheet1!JB132,Sheet1!JD132)</f>
        <v>0</v>
      </c>
      <c r="BC124" s="4">
        <f t="shared" si="34"/>
        <v>1</v>
      </c>
      <c r="BD124" s="4">
        <f t="shared" si="35"/>
        <v>0</v>
      </c>
      <c r="BE124" s="4">
        <f>SUM(Sheet1!OV132,Sheet1!PH132)</f>
        <v>1</v>
      </c>
      <c r="BF124" s="4">
        <f>SUM(Sheet1!OW132:OX132,Sheet1!PI132:PJ132)</f>
        <v>1</v>
      </c>
      <c r="BG124" s="4">
        <f>SUM(Sheet1!OY132,Sheet1!PK132)</f>
        <v>0</v>
      </c>
      <c r="BH124" s="4">
        <f>SUM(Sheet1!PL132:PS132,Sheet1!PV132:PW132)</f>
        <v>2</v>
      </c>
      <c r="BI124" s="4">
        <f>SUM(Sheet1!PT132:PU132,Sheet1!OZ132:PG132)</f>
        <v>2</v>
      </c>
      <c r="BJ124" s="4">
        <f>SUM(Sheet1!OT132)</f>
        <v>0</v>
      </c>
      <c r="BK124" s="4">
        <f>SUM(Sheet1!OU132)</f>
        <v>0</v>
      </c>
      <c r="BL124" s="4">
        <f>SUM(Sheet1!PY132,Sheet1!QK132)</f>
        <v>0</v>
      </c>
      <c r="BM124" s="4">
        <f>SUM(Sheet1!PZ132:QA132,Sheet1!QL132:QM132)</f>
        <v>7</v>
      </c>
      <c r="BN124" s="4">
        <f>SUM(Sheet1!QB132,Sheet1!QN132)</f>
        <v>2</v>
      </c>
      <c r="BO124" s="4">
        <f>SUM(Sheet1!QO132:QV132,Sheet1!QY132:QZ132)</f>
        <v>61</v>
      </c>
      <c r="BP124" s="4">
        <f>SUM(Sheet1!QC132:QJ132,Sheet1!QW132:QX132)</f>
        <v>148</v>
      </c>
      <c r="BQ124" s="4">
        <f>SUM(Sheet1!NT132)</f>
        <v>4</v>
      </c>
      <c r="BR124" s="4">
        <f>Sheet1!KR132</f>
        <v>4</v>
      </c>
      <c r="BS124" s="4">
        <f>Sheet1!KS132</f>
        <v>1</v>
      </c>
      <c r="BT124" s="4">
        <f>Sheet1!KU132</f>
        <v>1</v>
      </c>
      <c r="BU124" s="4">
        <f>Sheet1!KV132</f>
        <v>0</v>
      </c>
      <c r="BV124" s="4">
        <f>Sheet1!ZU132</f>
        <v>9</v>
      </c>
      <c r="BW124" s="4">
        <f>Sheet1!ZV132</f>
        <v>4</v>
      </c>
      <c r="BX124" s="4">
        <f>SUM(Sheet1!XI132:XJ132)</f>
        <v>6</v>
      </c>
      <c r="BY124" s="4">
        <f>SUM(Sheet1!YO132:YP132)</f>
        <v>0</v>
      </c>
      <c r="BZ124" s="70">
        <f>IFERROR(SUM(Sheet1!XM132:XN132)/SUM(Sheet1!YA132:YB132),"")</f>
        <v>1</v>
      </c>
      <c r="CA124" s="70" t="str">
        <f>IFERROR(SUM(Sheet1!XO132:XP132,Sheet1!XQ132,Sheet1!XV132)/SUM(Sheet1!YC132:YD132,Sheet1!YE132,Sheet1!YJ132),"")</f>
        <v/>
      </c>
      <c r="CB124" s="70">
        <f>IFERROR(SUM(Sheet1!XR132:XU132,Sheet1!XW132:XZ132)/SUM(Sheet1!YF132:YI132,Sheet1!YK132:YN132),"")</f>
        <v>0.8</v>
      </c>
      <c r="CC124" s="72">
        <f>SUM(Sheet1!YW132)</f>
        <v>11</v>
      </c>
      <c r="CD124" s="72">
        <f>Sheet1!YU132</f>
        <v>0</v>
      </c>
      <c r="CE124" s="72">
        <f>Sheet1!YV132</f>
        <v>12</v>
      </c>
      <c r="CF124" s="70">
        <f>IFERROR(Sheet1!YW132/Sheet1!ZB132,"")</f>
        <v>0.84615384615384615</v>
      </c>
      <c r="CG124" s="70" t="str">
        <f>IFERROR(Sheet1!YU132/Sheet1!YZ132,"")</f>
        <v/>
      </c>
      <c r="CH124" s="70">
        <f>IFERROR(Sheet1!YV132/Sheet1!ZA132,"")</f>
        <v>0.8</v>
      </c>
      <c r="CI124" s="72">
        <f>Sheet1!ZC132</f>
        <v>120</v>
      </c>
      <c r="CJ124" s="72">
        <f>Sheet1!ZD132</f>
        <v>0</v>
      </c>
      <c r="CK124" s="72">
        <f>Sheet1!ZE132</f>
        <v>29</v>
      </c>
      <c r="CL124" s="70" t="str">
        <f>IFERROR(Sheet1!ZK132/Sheet1!ZH132,"")</f>
        <v/>
      </c>
      <c r="CM124" s="70">
        <f>IFERROR(Sheet1!ZJ132/Sheet1!ZG132,"")</f>
        <v>0</v>
      </c>
      <c r="CN124" s="70">
        <f>IFERROR((Sheet1!ZI132-Sheet1!ZK132)/(Sheet1!ZF132-Sheet1!ZH132),"")</f>
        <v>0</v>
      </c>
      <c r="CO124" s="70" t="str">
        <f>IFERROR(Sheet1!ZQ132/Sheet1!ZN132,"")</f>
        <v/>
      </c>
      <c r="CP124" s="70" t="str">
        <f>IFERROR(Sheet1!ZT132/Sheet1!ZN132,"")</f>
        <v/>
      </c>
      <c r="CQ124" s="70">
        <f>IFERROR(Sheet1!ZP132/Sheet1!ZM132,"")</f>
        <v>0</v>
      </c>
      <c r="CR124" s="70">
        <f>IFERROR(Sheet1!ZS132/Sheet1!ZM132,"")</f>
        <v>0</v>
      </c>
      <c r="CS124" s="70">
        <f>IFERROR((Sheet1!ZO132-Sheet1!ZQ132)/(Sheet1!ZL132-Sheet1!ZN132),"")</f>
        <v>0</v>
      </c>
      <c r="CT124" s="70">
        <f>IFERROR((Sheet1!ZR132-Sheet1!ZT132)/(Sheet1!ZL132-Sheet1!ZN132),"")</f>
        <v>0</v>
      </c>
    </row>
    <row r="125" spans="1:98" x14ac:dyDescent="0.2">
      <c r="A125" s="4" t="str">
        <f>SUBSTITUTE(TRIM(LEFT(SUBSTITUTE(Sheet1!A133,"/",REPT(" ",255)),255)),"Ã©","é")</f>
        <v>Mocubela</v>
      </c>
      <c r="B125" s="4" t="str">
        <f>SUBSTITUTE(SUBSTITUTE(TRIM(RIGHT(SUBSTITUTE(Sheet1!A133,"/",REPT(" ",255)),255)),"Ã©","é"),"Ã¡","á")</f>
        <v>CS Missal</v>
      </c>
      <c r="C125" s="4">
        <f>SUM(Sheet1!G133:R133)</f>
        <v>0</v>
      </c>
      <c r="D125" s="4">
        <f>SUM(Sheet1!U133:V133,Sheet1!Y133:Z133,Sheet1!AC133:AD133,Sheet1!AG133:AH133,Sheet1!AK133:AL133,Sheet1!AO133:AP133)</f>
        <v>0</v>
      </c>
      <c r="E125" s="4">
        <f>SUM(Sheet1!S133:T133,Sheet1!W133:X133,Sheet1!AA133:AB133,Sheet1!AE133:AF133,Sheet1!AI133:AJ133,Sheet1!AM133:AN133)</f>
        <v>0</v>
      </c>
      <c r="F125" s="4">
        <f>SUM(Sheet1!G133,Sheet1!I133,Sheet1!K133,Sheet1!M133,Sheet1!O133,Sheet1!Q133)</f>
        <v>0</v>
      </c>
      <c r="G125" s="4">
        <f>SUM(Sheet1!U133,Sheet1!Y133,Sheet1!AC133,Sheet1!AG133,Sheet1!AK133,Sheet1!AO133)</f>
        <v>0</v>
      </c>
      <c r="H125" s="4">
        <f>SUM(Sheet1!S133,Sheet1!W133,Sheet1!AA133,Sheet1!AE133,Sheet1!AI133,Sheet1!AM133)</f>
        <v>0</v>
      </c>
      <c r="I125" s="4">
        <f t="shared" si="24"/>
        <v>0</v>
      </c>
      <c r="J125" s="4">
        <f t="shared" si="25"/>
        <v>0</v>
      </c>
      <c r="K125" s="4">
        <f>SUM(Sheet1!AU133:AX133)</f>
        <v>2</v>
      </c>
      <c r="L125" s="4">
        <f>SUM(Sheet1!AU133,Sheet1!AW133)</f>
        <v>0</v>
      </c>
      <c r="M125" s="4">
        <f>SUM(Sheet1!LX133:MC133,Sheet1!MV133:NA133)</f>
        <v>0</v>
      </c>
      <c r="N125" s="4">
        <f>SUM(Sheet1!ME133,Sheet1!MG133,Sheet1!MI133,Sheet1!MK133,Sheet1!MM133,Sheet1!MO133,Sheet1!MQ133,Sheet1!MS133,Sheet1!MU133,Sheet1!NC133,Sheet1!NE133,Sheet1!NG133,Sheet1!NI133,Sheet1!NK133,Sheet1!NM133,Sheet1!NO133,Sheet1!NQ133,Sheet1!NS133)</f>
        <v>1</v>
      </c>
      <c r="O125" s="4">
        <f>SUM(Sheet1!MD133,Sheet1!MF133,Sheet1!MH133,Sheet1!MJ133,Sheet1!ML133,Sheet1!MN133,Sheet1!MP133,Sheet1!MR133,Sheet1!MT133,Sheet1!NB133,Sheet1!ND133,Sheet1!NF133,Sheet1!NH133,Sheet1!NJ133,Sheet1!NL133,Sheet1!NN133,Sheet1!NP133,Sheet1!NR133)</f>
        <v>0</v>
      </c>
      <c r="P125" s="4">
        <f>SUM(Sheet1!LX133:MC133)</f>
        <v>0</v>
      </c>
      <c r="Q125" s="4">
        <f>SUM(Sheet1!ME133,Sheet1!MG133,Sheet1!MI133,Sheet1!MK133,Sheet1!MM133,Sheet1!MO133,Sheet1!MQ133,Sheet1!MS133,Sheet1!MU133)</f>
        <v>0</v>
      </c>
      <c r="R125" s="4">
        <f>SUM(Sheet1!MD133,Sheet1!MF133,Sheet1!MH133,Sheet1!MJ133,Sheet1!ML133,Sheet1!MN133,Sheet1!MP133,Sheet1!MR133,Sheet1!MT133)</f>
        <v>0</v>
      </c>
      <c r="S125" s="4">
        <f t="shared" si="26"/>
        <v>1</v>
      </c>
      <c r="T125" s="4">
        <f t="shared" si="27"/>
        <v>0</v>
      </c>
      <c r="U125" s="4">
        <f>SUM(Sheet1!KA133:KB133,Sheet1!KD133:KE133,Sheet1!KG133:KH133,Sheet1!KJ133:KK133)</f>
        <v>0</v>
      </c>
      <c r="V125" s="4">
        <f>SUM(Sheet1!KA133,Sheet1!KD133,Sheet1!KG133,Sheet1!KJ133)</f>
        <v>0</v>
      </c>
      <c r="W125" s="4">
        <f>SUM(Sheet1!BC133:BT133)</f>
        <v>0</v>
      </c>
      <c r="X125" s="4">
        <f>SUM(Sheet1!BC133,Sheet1!BE133,Sheet1!BG133,Sheet1!BI133,Sheet1!BK133,Sheet1!BM133,Sheet1!BO133,Sheet1!BQ133,Sheet1!BS133)</f>
        <v>0</v>
      </c>
      <c r="Y125" s="4">
        <f>SUM(Sheet1!BU133:CF133)</f>
        <v>5</v>
      </c>
      <c r="Z125" s="4">
        <f>SUM(Sheet1!CI133:CJ133,Sheet1!CM133:CN133,Sheet1!CQ133:CR133,Sheet1!CU133:CV133,Sheet1!CY133:CZ133,Sheet1!DC133:DD133)</f>
        <v>18</v>
      </c>
      <c r="AA125" s="4">
        <f>SUM(Sheet1!CG133:CH133,Sheet1!CK133:CL133,Sheet1!CO133:CP133,Sheet1!CS133:CT133,Sheet1!CW133:CX133,Sheet1!DA133:DB133)</f>
        <v>55</v>
      </c>
      <c r="AB125" s="4">
        <f>SUM(Sheet1!BU133,Sheet1!BW133,Sheet1!BY133,Sheet1!CA133,Sheet1!CC133,Sheet1!CE133)</f>
        <v>1</v>
      </c>
      <c r="AC125" s="4">
        <f>SUM(Sheet1!CI133,Sheet1!CM133,Sheet1!CQ133,Sheet1!CU133,Sheet1!CY133,Sheet1!DC133)</f>
        <v>4</v>
      </c>
      <c r="AD125" s="4">
        <f>SUM(Sheet1!CG133,Sheet1!CK133,Sheet1!CO133,Sheet1!CS133,Sheet1!CW133,Sheet1!DA133)</f>
        <v>2</v>
      </c>
      <c r="AE125" s="4">
        <f t="shared" si="28"/>
        <v>78</v>
      </c>
      <c r="AF125" s="4">
        <f t="shared" si="29"/>
        <v>7</v>
      </c>
      <c r="AG125" s="4">
        <f>SUM(Sheet1!DI133:DT133)</f>
        <v>0</v>
      </c>
      <c r="AH125" s="4">
        <f>SUM(Sheet1!DG133:DH133,Sheet1!DW133:DX133,Sheet1!EA133:EB133,Sheet1!EE133:EF133,Sheet1!EI133:EJ133,Sheet1!EM133:EN133,Sheet1!EQ133:ER133)</f>
        <v>27</v>
      </c>
      <c r="AI125" s="4">
        <f>SUM(Sheet1!DU133:DV133,Sheet1!DY133:DZ133,Sheet1!EC133:ED133,Sheet1!EG133:EH133,Sheet1!EK133:EL133,Sheet1!EO133:EP133)</f>
        <v>67</v>
      </c>
      <c r="AJ125" s="4">
        <f>SUM(Sheet1!DI133,Sheet1!DK133,Sheet1!DM133,Sheet1!DO133,Sheet1!DQ133,Sheet1!DS133)</f>
        <v>0</v>
      </c>
      <c r="AK125" s="4">
        <f>SUM(Sheet1!DG133,Sheet1!DW133,Sheet1!EA133,Sheet1!EE133,Sheet1!EI133,Sheet1!EM133,Sheet1!EQ133)</f>
        <v>0</v>
      </c>
      <c r="AL125" s="4">
        <f>SUM(Sheet1!DU133,Sheet1!DY133,Sheet1!EC133,Sheet1!EG133,Sheet1!EK133,Sheet1!EO133)</f>
        <v>2</v>
      </c>
      <c r="AM125" s="4">
        <f t="shared" si="30"/>
        <v>94</v>
      </c>
      <c r="AN125" s="4">
        <f t="shared" si="31"/>
        <v>2</v>
      </c>
      <c r="AO125" s="4">
        <f>SUM(Sheet1!ES133:FD133)</f>
        <v>9</v>
      </c>
      <c r="AP125" s="4">
        <f>SUM(Sheet1!FG133:FH133,Sheet1!FK133:FL133,Sheet1!FO133:FP133,Sheet1!FS133:FT133,Sheet1!FW133:FX133,Sheet1!GA133:GB133)</f>
        <v>26</v>
      </c>
      <c r="AQ125" s="4">
        <f>SUM(Sheet1!FE133:FF133,Sheet1!FI133:FJ133,Sheet1!FM133:FN133,Sheet1!FQ133:FR133,Sheet1!FU133:FV133,Sheet1!FY133:FZ133)</f>
        <v>80</v>
      </c>
      <c r="AR125" s="4">
        <f>SUM(Sheet1!ES133,Sheet1!EU133,Sheet1!EW133,Sheet1!EY133,Sheet1!FA133,Sheet1!FC133)</f>
        <v>3</v>
      </c>
      <c r="AS125" s="4">
        <f>SUM(Sheet1!FG133,Sheet1!FK133,Sheet1!FO133,Sheet1!FS133,Sheet1!FW133,Sheet1!GA133)</f>
        <v>4</v>
      </c>
      <c r="AT125" s="4">
        <f>SUM(Sheet1!FY133,Sheet1!FU133,Sheet1!FQ133,Sheet1!FM133,Sheet1!FI133,Sheet1!FE133)</f>
        <v>10</v>
      </c>
      <c r="AU125" s="4">
        <f t="shared" si="32"/>
        <v>115</v>
      </c>
      <c r="AV125" s="4">
        <f t="shared" si="33"/>
        <v>17</v>
      </c>
      <c r="AW125" s="4">
        <f>SUM(Sheet1!IN133:IS133,Sheet1!JG133:JL133)</f>
        <v>0</v>
      </c>
      <c r="AX125" s="4">
        <f>SUM(Sheet1!IU133,Sheet1!IW133,Sheet1!IY133,Sheet1!JA133,Sheet1!JC133,Sheet1!JE133,Sheet1!IM133,Sheet1!JF133,Sheet1!JN133,Sheet1!JP133,Sheet1!JR133,Sheet1!JT133,Sheet1!JV133,Sheet1!JX133)</f>
        <v>0</v>
      </c>
      <c r="AY125" s="4">
        <f>SUM(Sheet1!JW133,Sheet1!JU133,Sheet1!JS133,Sheet1!JQ133,Sheet1!JO133,Sheet1!JM133,Sheet1!JD133,Sheet1!JB133,Sheet1!IZ133,Sheet1!IX133,Sheet1!IV133,Sheet1!IT133)</f>
        <v>0</v>
      </c>
      <c r="AZ125" s="4">
        <f>SUM(Sheet1!IN133:IS133)</f>
        <v>0</v>
      </c>
      <c r="BA125" s="4">
        <f>SUM(Sheet1!IM133,Sheet1!IU133,Sheet1!IW133,Sheet1!IY133,Sheet1!JA133,Sheet1!JC133,Sheet1!JE133)</f>
        <v>0</v>
      </c>
      <c r="BB125" s="4">
        <f>SUM(Sheet1!IT133,Sheet1!IV133,Sheet1!IX133,Sheet1!IZ133,Sheet1!JB133,Sheet1!JD133)</f>
        <v>0</v>
      </c>
      <c r="BC125" s="4">
        <f t="shared" si="34"/>
        <v>0</v>
      </c>
      <c r="BD125" s="4">
        <f t="shared" si="35"/>
        <v>0</v>
      </c>
      <c r="BE125" s="4">
        <f>SUM(Sheet1!OV133,Sheet1!PH133)</f>
        <v>2</v>
      </c>
      <c r="BF125" s="4">
        <f>SUM(Sheet1!OW133:OX133,Sheet1!PI133:PJ133)</f>
        <v>3</v>
      </c>
      <c r="BG125" s="4">
        <f>SUM(Sheet1!OY133,Sheet1!PK133)</f>
        <v>0</v>
      </c>
      <c r="BH125" s="4">
        <f>SUM(Sheet1!PL133:PS133,Sheet1!PV133:PW133)</f>
        <v>8</v>
      </c>
      <c r="BI125" s="4">
        <f>SUM(Sheet1!PT133:PU133,Sheet1!OZ133:PG133)</f>
        <v>9</v>
      </c>
      <c r="BJ125" s="4">
        <f>SUM(Sheet1!OT133)</f>
        <v>0</v>
      </c>
      <c r="BK125" s="4">
        <f>SUM(Sheet1!OU133)</f>
        <v>0</v>
      </c>
      <c r="BL125" s="4">
        <f>SUM(Sheet1!PY133,Sheet1!QK133)</f>
        <v>2</v>
      </c>
      <c r="BM125" s="4">
        <f>SUM(Sheet1!PZ133:QA133,Sheet1!QL133:QM133)</f>
        <v>58</v>
      </c>
      <c r="BN125" s="4">
        <f>SUM(Sheet1!QB133,Sheet1!QN133)</f>
        <v>5</v>
      </c>
      <c r="BO125" s="4">
        <f>SUM(Sheet1!QO133:QV133,Sheet1!QY133:QZ133)</f>
        <v>374</v>
      </c>
      <c r="BP125" s="4">
        <f>SUM(Sheet1!QC133:QJ133,Sheet1!QW133:QX133)</f>
        <v>769</v>
      </c>
      <c r="BQ125" s="4">
        <f>SUM(Sheet1!NT133)</f>
        <v>4</v>
      </c>
      <c r="BR125" s="4">
        <f>Sheet1!KR133</f>
        <v>0</v>
      </c>
      <c r="BS125" s="4">
        <f>Sheet1!KS133</f>
        <v>0</v>
      </c>
      <c r="BT125" s="4">
        <f>Sheet1!KU133</f>
        <v>0</v>
      </c>
      <c r="BU125" s="4">
        <f>Sheet1!KV133</f>
        <v>0</v>
      </c>
      <c r="BV125" s="4">
        <f>Sheet1!ZU133</f>
        <v>0</v>
      </c>
      <c r="BW125" s="4">
        <f>Sheet1!ZV133</f>
        <v>0</v>
      </c>
      <c r="BX125" s="4">
        <f>SUM(Sheet1!XI133:XJ133)</f>
        <v>23</v>
      </c>
      <c r="BY125" s="4">
        <f>SUM(Sheet1!YO133:YP133)</f>
        <v>0</v>
      </c>
      <c r="BZ125" s="70" t="str">
        <f>IFERROR(SUM(Sheet1!XM133:XN133)/SUM(Sheet1!YA133:YB133),"")</f>
        <v/>
      </c>
      <c r="CA125" s="70">
        <f>IFERROR(SUM(Sheet1!XO133:XP133,Sheet1!XQ133,Sheet1!XV133)/SUM(Sheet1!YC133:YD133,Sheet1!YE133,Sheet1!YJ133),"")</f>
        <v>1</v>
      </c>
      <c r="CB125" s="70">
        <f>IFERROR(SUM(Sheet1!XR133:XU133,Sheet1!XW133:XZ133)/SUM(Sheet1!YF133:YI133,Sheet1!YK133:YN133),"")</f>
        <v>0.82608695652173914</v>
      </c>
      <c r="CC125" s="72">
        <f>SUM(Sheet1!YW133)</f>
        <v>0</v>
      </c>
      <c r="CD125" s="72">
        <f>Sheet1!YU133</f>
        <v>0</v>
      </c>
      <c r="CE125" s="72">
        <f>Sheet1!YV133</f>
        <v>10</v>
      </c>
      <c r="CF125" s="70" t="str">
        <f>IFERROR(Sheet1!YW133/Sheet1!ZB133,"")</f>
        <v/>
      </c>
      <c r="CG125" s="70" t="str">
        <f>IFERROR(Sheet1!YU133/Sheet1!YZ133,"")</f>
        <v/>
      </c>
      <c r="CH125" s="70">
        <f>IFERROR(Sheet1!YV133/Sheet1!ZA133,"")</f>
        <v>1</v>
      </c>
      <c r="CI125" s="72">
        <f>Sheet1!ZC133</f>
        <v>825</v>
      </c>
      <c r="CJ125" s="72">
        <f>Sheet1!ZD133</f>
        <v>53</v>
      </c>
      <c r="CK125" s="72">
        <f>Sheet1!ZE133</f>
        <v>357</v>
      </c>
      <c r="CL125" s="70">
        <f>IFERROR(Sheet1!ZK133/Sheet1!ZH133,"")</f>
        <v>0.5</v>
      </c>
      <c r="CM125" s="70" t="str">
        <f>IFERROR(Sheet1!ZJ133/Sheet1!ZG133,"")</f>
        <v/>
      </c>
      <c r="CN125" s="70">
        <f>IFERROR((Sheet1!ZI133-Sheet1!ZK133)/(Sheet1!ZF133-Sheet1!ZH133),"")</f>
        <v>0.47499999999999998</v>
      </c>
      <c r="CO125" s="70">
        <f>IFERROR(Sheet1!ZQ133/Sheet1!ZN133,"")</f>
        <v>0</v>
      </c>
      <c r="CP125" s="70">
        <f>IFERROR(Sheet1!ZT133/Sheet1!ZN133,"")</f>
        <v>0</v>
      </c>
      <c r="CQ125" s="70" t="str">
        <f>IFERROR(Sheet1!ZP133/Sheet1!ZM133,"")</f>
        <v/>
      </c>
      <c r="CR125" s="70" t="str">
        <f>IFERROR(Sheet1!ZS133/Sheet1!ZM133,"")</f>
        <v/>
      </c>
      <c r="CS125" s="70">
        <f>IFERROR((Sheet1!ZO133-Sheet1!ZQ133)/(Sheet1!ZL133-Sheet1!ZN133),"")</f>
        <v>0.36363636363636365</v>
      </c>
      <c r="CT125" s="70">
        <f>IFERROR((Sheet1!ZR133-Sheet1!ZT133)/(Sheet1!ZL133-Sheet1!ZN133),"")</f>
        <v>0.36363636363636365</v>
      </c>
    </row>
    <row r="126" spans="1:98" x14ac:dyDescent="0.2">
      <c r="A126" s="4" t="str">
        <f>SUBSTITUTE(TRIM(LEFT(SUBSTITUTE(Sheet1!A134,"/",REPT(" ",255)),255)),"Ã©","é")</f>
        <v>Mocubela</v>
      </c>
      <c r="B126" s="4" t="str">
        <f>SUBSTITUTE(SUBSTITUTE(TRIM(RIGHT(SUBSTITUTE(Sheet1!A134,"/",REPT(" ",255)),255)),"Ã©","é"),"Ã¡","á")</f>
        <v>CS Mocubela</v>
      </c>
      <c r="C126" s="4">
        <f>SUM(Sheet1!G134:R134)</f>
        <v>0</v>
      </c>
      <c r="D126" s="4">
        <f>SUM(Sheet1!U134:V134,Sheet1!Y134:Z134,Sheet1!AC134:AD134,Sheet1!AG134:AH134,Sheet1!AK134:AL134,Sheet1!AO134:AP134)</f>
        <v>0</v>
      </c>
      <c r="E126" s="4">
        <f>SUM(Sheet1!S134:T134,Sheet1!W134:X134,Sheet1!AA134:AB134,Sheet1!AE134:AF134,Sheet1!AI134:AJ134,Sheet1!AM134:AN134)</f>
        <v>0</v>
      </c>
      <c r="F126" s="4">
        <f>SUM(Sheet1!G134,Sheet1!I134,Sheet1!K134,Sheet1!M134,Sheet1!O134,Sheet1!Q134)</f>
        <v>0</v>
      </c>
      <c r="G126" s="4">
        <f>SUM(Sheet1!U134,Sheet1!Y134,Sheet1!AC134,Sheet1!AG134,Sheet1!AK134,Sheet1!AO134)</f>
        <v>0</v>
      </c>
      <c r="H126" s="4">
        <f>SUM(Sheet1!S134,Sheet1!W134,Sheet1!AA134,Sheet1!AE134,Sheet1!AI134,Sheet1!AM134)</f>
        <v>0</v>
      </c>
      <c r="I126" s="4">
        <f t="shared" si="24"/>
        <v>0</v>
      </c>
      <c r="J126" s="4">
        <f t="shared" si="25"/>
        <v>0</v>
      </c>
      <c r="K126" s="4">
        <f>SUM(Sheet1!AU134:AX134)</f>
        <v>1</v>
      </c>
      <c r="L126" s="4">
        <f>SUM(Sheet1!AU134,Sheet1!AW134)</f>
        <v>1</v>
      </c>
      <c r="M126" s="4">
        <f>SUM(Sheet1!LX134:MC134,Sheet1!MV134:NA134)</f>
        <v>1</v>
      </c>
      <c r="N126" s="4">
        <f>SUM(Sheet1!ME134,Sheet1!MG134,Sheet1!MI134,Sheet1!MK134,Sheet1!MM134,Sheet1!MO134,Sheet1!MQ134,Sheet1!MS134,Sheet1!MU134,Sheet1!NC134,Sheet1!NE134,Sheet1!NG134,Sheet1!NI134,Sheet1!NK134,Sheet1!NM134,Sheet1!NO134,Sheet1!NQ134,Sheet1!NS134)</f>
        <v>11</v>
      </c>
      <c r="O126" s="4">
        <f>SUM(Sheet1!MD134,Sheet1!MF134,Sheet1!MH134,Sheet1!MJ134,Sheet1!ML134,Sheet1!MN134,Sheet1!MP134,Sheet1!MR134,Sheet1!MT134,Sheet1!NB134,Sheet1!ND134,Sheet1!NF134,Sheet1!NH134,Sheet1!NJ134,Sheet1!NL134,Sheet1!NN134,Sheet1!NP134,Sheet1!NR134)</f>
        <v>3</v>
      </c>
      <c r="P126" s="4">
        <f>SUM(Sheet1!LX134:MC134)</f>
        <v>0</v>
      </c>
      <c r="Q126" s="4">
        <f>SUM(Sheet1!ME134,Sheet1!MG134,Sheet1!MI134,Sheet1!MK134,Sheet1!MM134,Sheet1!MO134,Sheet1!MQ134,Sheet1!MS134,Sheet1!MU134)</f>
        <v>0</v>
      </c>
      <c r="R126" s="4">
        <f>SUM(Sheet1!MD134,Sheet1!MF134,Sheet1!MH134,Sheet1!MJ134,Sheet1!ML134,Sheet1!MN134,Sheet1!MP134,Sheet1!MR134,Sheet1!MT134)</f>
        <v>0</v>
      </c>
      <c r="S126" s="4">
        <f t="shared" si="26"/>
        <v>15</v>
      </c>
      <c r="T126" s="4">
        <f t="shared" si="27"/>
        <v>0</v>
      </c>
      <c r="U126" s="4">
        <f>SUM(Sheet1!KA134:KB134,Sheet1!KD134:KE134,Sheet1!KG134:KH134,Sheet1!KJ134:KK134)</f>
        <v>130</v>
      </c>
      <c r="V126" s="4">
        <f>SUM(Sheet1!KA134,Sheet1!KD134,Sheet1!KG134,Sheet1!KJ134)</f>
        <v>2</v>
      </c>
      <c r="W126" s="4">
        <f>SUM(Sheet1!BC134:BT134)</f>
        <v>4</v>
      </c>
      <c r="X126" s="4">
        <f>SUM(Sheet1!BC134,Sheet1!BE134,Sheet1!BG134,Sheet1!BI134,Sheet1!BK134,Sheet1!BM134,Sheet1!BO134,Sheet1!BQ134,Sheet1!BS134)</f>
        <v>0</v>
      </c>
      <c r="Y126" s="4">
        <f>SUM(Sheet1!BU134:CF134)</f>
        <v>6</v>
      </c>
      <c r="Z126" s="4">
        <f>SUM(Sheet1!CI134:CJ134,Sheet1!CM134:CN134,Sheet1!CQ134:CR134,Sheet1!CU134:CV134,Sheet1!CY134:CZ134,Sheet1!DC134:DD134)</f>
        <v>95</v>
      </c>
      <c r="AA126" s="4">
        <f>SUM(Sheet1!CG134:CH134,Sheet1!CK134:CL134,Sheet1!CO134:CP134,Sheet1!CS134:CT134,Sheet1!CW134:CX134,Sheet1!DA134:DB134)</f>
        <v>101</v>
      </c>
      <c r="AB126" s="4">
        <f>SUM(Sheet1!BU134,Sheet1!BW134,Sheet1!BY134,Sheet1!CA134,Sheet1!CC134,Sheet1!CE134)</f>
        <v>0</v>
      </c>
      <c r="AC126" s="4">
        <f>SUM(Sheet1!CI134,Sheet1!CM134,Sheet1!CQ134,Sheet1!CU134,Sheet1!CY134,Sheet1!DC134)</f>
        <v>2</v>
      </c>
      <c r="AD126" s="4">
        <f>SUM(Sheet1!CG134,Sheet1!CK134,Sheet1!CO134,Sheet1!CS134,Sheet1!CW134,Sheet1!DA134)</f>
        <v>6</v>
      </c>
      <c r="AE126" s="4">
        <f t="shared" si="28"/>
        <v>202</v>
      </c>
      <c r="AF126" s="4">
        <f t="shared" si="29"/>
        <v>8</v>
      </c>
      <c r="AG126" s="4">
        <f>SUM(Sheet1!DI134:DT134)</f>
        <v>4</v>
      </c>
      <c r="AH126" s="4">
        <f>SUM(Sheet1!DG134:DH134,Sheet1!DW134:DX134,Sheet1!EA134:EB134,Sheet1!EE134:EF134,Sheet1!EI134:EJ134,Sheet1!EM134:EN134,Sheet1!EQ134:ER134)</f>
        <v>89</v>
      </c>
      <c r="AI126" s="4">
        <f>SUM(Sheet1!DU134:DV134,Sheet1!DY134:DZ134,Sheet1!EC134:ED134,Sheet1!EG134:EH134,Sheet1!EK134:EL134,Sheet1!EO134:EP134)</f>
        <v>119</v>
      </c>
      <c r="AJ126" s="4">
        <f>SUM(Sheet1!DI134,Sheet1!DK134,Sheet1!DM134,Sheet1!DO134,Sheet1!DQ134,Sheet1!DS134)</f>
        <v>0</v>
      </c>
      <c r="AK126" s="4">
        <f>SUM(Sheet1!DG134,Sheet1!DW134,Sheet1!EA134,Sheet1!EE134,Sheet1!EI134,Sheet1!EM134,Sheet1!EQ134)</f>
        <v>2</v>
      </c>
      <c r="AL126" s="4">
        <f>SUM(Sheet1!DU134,Sheet1!DY134,Sheet1!EC134,Sheet1!EG134,Sheet1!EK134,Sheet1!EO134)</f>
        <v>2</v>
      </c>
      <c r="AM126" s="4">
        <f t="shared" si="30"/>
        <v>212</v>
      </c>
      <c r="AN126" s="4">
        <f t="shared" si="31"/>
        <v>4</v>
      </c>
      <c r="AO126" s="4">
        <f>SUM(Sheet1!ES134:FD134)</f>
        <v>3</v>
      </c>
      <c r="AP126" s="4">
        <f>SUM(Sheet1!FG134:FH134,Sheet1!FK134:FL134,Sheet1!FO134:FP134,Sheet1!FS134:FT134,Sheet1!FW134:FX134,Sheet1!GA134:GB134)</f>
        <v>24</v>
      </c>
      <c r="AQ126" s="4">
        <f>SUM(Sheet1!FE134:FF134,Sheet1!FI134:FJ134,Sheet1!FM134:FN134,Sheet1!FQ134:FR134,Sheet1!FU134:FV134,Sheet1!FY134:FZ134)</f>
        <v>17</v>
      </c>
      <c r="AR126" s="4">
        <f>SUM(Sheet1!ES134,Sheet1!EU134,Sheet1!EW134,Sheet1!EY134,Sheet1!FA134,Sheet1!FC134)</f>
        <v>1</v>
      </c>
      <c r="AS126" s="4">
        <f>SUM(Sheet1!FG134,Sheet1!FK134,Sheet1!FO134,Sheet1!FS134,Sheet1!FW134,Sheet1!GA134)</f>
        <v>2</v>
      </c>
      <c r="AT126" s="4">
        <f>SUM(Sheet1!FY134,Sheet1!FU134,Sheet1!FQ134,Sheet1!FM134,Sheet1!FI134,Sheet1!FE134)</f>
        <v>2</v>
      </c>
      <c r="AU126" s="4">
        <f t="shared" si="32"/>
        <v>44</v>
      </c>
      <c r="AV126" s="4">
        <f t="shared" si="33"/>
        <v>5</v>
      </c>
      <c r="AW126" s="4">
        <f>SUM(Sheet1!IN134:IS134,Sheet1!JG134:JL134)</f>
        <v>0</v>
      </c>
      <c r="AX126" s="4">
        <f>SUM(Sheet1!IU134,Sheet1!IW134,Sheet1!IY134,Sheet1!JA134,Sheet1!JC134,Sheet1!JE134,Sheet1!IM134,Sheet1!JF134,Sheet1!JN134,Sheet1!JP134,Sheet1!JR134,Sheet1!JT134,Sheet1!JV134,Sheet1!JX134)</f>
        <v>5</v>
      </c>
      <c r="AY126" s="4">
        <f>SUM(Sheet1!JW134,Sheet1!JU134,Sheet1!JS134,Sheet1!JQ134,Sheet1!JO134,Sheet1!JM134,Sheet1!JD134,Sheet1!JB134,Sheet1!IZ134,Sheet1!IX134,Sheet1!IV134,Sheet1!IT134)</f>
        <v>0</v>
      </c>
      <c r="AZ126" s="4">
        <f>SUM(Sheet1!IN134:IS134)</f>
        <v>0</v>
      </c>
      <c r="BA126" s="4">
        <f>SUM(Sheet1!IM134,Sheet1!IU134,Sheet1!IW134,Sheet1!IY134,Sheet1!JA134,Sheet1!JC134,Sheet1!JE134)</f>
        <v>3</v>
      </c>
      <c r="BB126" s="4">
        <f>SUM(Sheet1!IT134,Sheet1!IV134,Sheet1!IX134,Sheet1!IZ134,Sheet1!JB134,Sheet1!JD134)</f>
        <v>0</v>
      </c>
      <c r="BC126" s="4">
        <f t="shared" si="34"/>
        <v>5</v>
      </c>
      <c r="BD126" s="4">
        <f t="shared" si="35"/>
        <v>3</v>
      </c>
      <c r="BE126" s="4">
        <f>SUM(Sheet1!OV134,Sheet1!PH134)</f>
        <v>0</v>
      </c>
      <c r="BF126" s="4">
        <f>SUM(Sheet1!OW134:OX134,Sheet1!PI134:PJ134)</f>
        <v>2</v>
      </c>
      <c r="BG126" s="4">
        <f>SUM(Sheet1!OY134,Sheet1!PK134)</f>
        <v>0</v>
      </c>
      <c r="BH126" s="4">
        <f>SUM(Sheet1!PL134:PS134,Sheet1!PV134:PW134)</f>
        <v>5</v>
      </c>
      <c r="BI126" s="4">
        <f>SUM(Sheet1!PT134:PU134,Sheet1!OZ134:PG134)</f>
        <v>9</v>
      </c>
      <c r="BJ126" s="4">
        <f>SUM(Sheet1!OT134)</f>
        <v>2</v>
      </c>
      <c r="BK126" s="4">
        <f>SUM(Sheet1!OU134)</f>
        <v>0</v>
      </c>
      <c r="BL126" s="4">
        <f>SUM(Sheet1!PY134,Sheet1!QK134)</f>
        <v>4</v>
      </c>
      <c r="BM126" s="4">
        <f>SUM(Sheet1!PZ134:QA134,Sheet1!QL134:QM134)</f>
        <v>57</v>
      </c>
      <c r="BN126" s="4">
        <f>SUM(Sheet1!QB134,Sheet1!QN134)</f>
        <v>12</v>
      </c>
      <c r="BO126" s="4">
        <f>SUM(Sheet1!QO134:QV134,Sheet1!QY134:QZ134)</f>
        <v>386</v>
      </c>
      <c r="BP126" s="4">
        <f>SUM(Sheet1!QC134:QJ134,Sheet1!QW134:QX134)</f>
        <v>937</v>
      </c>
      <c r="BQ126" s="4">
        <f>SUM(Sheet1!NT134)</f>
        <v>20</v>
      </c>
      <c r="BR126" s="4">
        <f>Sheet1!KR134</f>
        <v>5</v>
      </c>
      <c r="BS126" s="4">
        <f>Sheet1!KS134</f>
        <v>0</v>
      </c>
      <c r="BT126" s="4">
        <f>Sheet1!KU134</f>
        <v>5</v>
      </c>
      <c r="BU126" s="4">
        <f>Sheet1!KV134</f>
        <v>0</v>
      </c>
      <c r="BV126" s="4">
        <f>Sheet1!ZU134</f>
        <v>0</v>
      </c>
      <c r="BW126" s="4">
        <f>Sheet1!ZV134</f>
        <v>0</v>
      </c>
      <c r="BX126" s="4">
        <f>SUM(Sheet1!XI134:XJ134)</f>
        <v>19</v>
      </c>
      <c r="BY126" s="4">
        <f>SUM(Sheet1!YO134:YP134)</f>
        <v>29</v>
      </c>
      <c r="BZ126" s="70">
        <f>IFERROR(SUM(Sheet1!XM134:XN134)/SUM(Sheet1!YA134:YB134),"")</f>
        <v>1</v>
      </c>
      <c r="CA126" s="70">
        <f>IFERROR(SUM(Sheet1!XO134:XP134,Sheet1!XQ134,Sheet1!XV134)/SUM(Sheet1!YC134:YD134,Sheet1!YE134,Sheet1!YJ134),"")</f>
        <v>0.66666666666666663</v>
      </c>
      <c r="CB126" s="70">
        <f>IFERROR(SUM(Sheet1!XR134:XU134,Sheet1!XW134:XZ134)/SUM(Sheet1!YF134:YI134,Sheet1!YK134:YN134),"")</f>
        <v>0.7857142857142857</v>
      </c>
      <c r="CC126" s="72">
        <f>SUM(Sheet1!YW134)</f>
        <v>21</v>
      </c>
      <c r="CD126" s="72">
        <f>Sheet1!YU134</f>
        <v>2</v>
      </c>
      <c r="CE126" s="72">
        <f>Sheet1!YV134</f>
        <v>54</v>
      </c>
      <c r="CF126" s="70">
        <f>IFERROR(Sheet1!YW134/Sheet1!ZB134,"")</f>
        <v>0.95454545454545459</v>
      </c>
      <c r="CG126" s="70">
        <f>IFERROR(Sheet1!YU134/Sheet1!YZ134,"")</f>
        <v>0.5</v>
      </c>
      <c r="CH126" s="70">
        <f>IFERROR(Sheet1!YV134/Sheet1!ZA134,"")</f>
        <v>0.79411764705882348</v>
      </c>
      <c r="CI126" s="72">
        <f>Sheet1!ZC134</f>
        <v>905</v>
      </c>
      <c r="CJ126" s="72">
        <f>Sheet1!ZD134</f>
        <v>72</v>
      </c>
      <c r="CK126" s="72">
        <f>Sheet1!ZE134</f>
        <v>351</v>
      </c>
      <c r="CL126" s="70" t="str">
        <f>IFERROR(Sheet1!ZK134/Sheet1!ZH134,"")</f>
        <v/>
      </c>
      <c r="CM126" s="70">
        <f>IFERROR(Sheet1!ZJ134/Sheet1!ZG134,"")</f>
        <v>0.5</v>
      </c>
      <c r="CN126" s="70">
        <f>IFERROR((Sheet1!ZI134-Sheet1!ZK134)/(Sheet1!ZF134-Sheet1!ZH134),"")</f>
        <v>0.5</v>
      </c>
      <c r="CO126" s="70">
        <f>IFERROR(Sheet1!ZQ134/Sheet1!ZN134,"")</f>
        <v>0</v>
      </c>
      <c r="CP126" s="70">
        <f>IFERROR(Sheet1!ZT134/Sheet1!ZN134,"")</f>
        <v>0</v>
      </c>
      <c r="CQ126" s="70">
        <f>IFERROR(Sheet1!ZP134/Sheet1!ZM134,"")</f>
        <v>0.75</v>
      </c>
      <c r="CR126" s="70">
        <f>IFERROR(Sheet1!ZS134/Sheet1!ZM134,"")</f>
        <v>0.5</v>
      </c>
      <c r="CS126" s="70">
        <f>IFERROR((Sheet1!ZO134-Sheet1!ZQ134)/(Sheet1!ZL134-Sheet1!ZN134),"")</f>
        <v>0.38235294117647056</v>
      </c>
      <c r="CT126" s="70">
        <f>IFERROR((Sheet1!ZR134-Sheet1!ZT134)/(Sheet1!ZL134-Sheet1!ZN134),"")</f>
        <v>0.38235294117647056</v>
      </c>
    </row>
    <row r="127" spans="1:98" x14ac:dyDescent="0.2">
      <c r="A127" s="4" t="str">
        <f>SUBSTITUTE(TRIM(LEFT(SUBSTITUTE(Sheet1!A135,"/",REPT(" ",255)),255)),"Ã©","é")</f>
        <v>Mocubela</v>
      </c>
      <c r="B127" s="4" t="str">
        <f>SUBSTITUTE(SUBSTITUTE(TRIM(RIGHT(SUBSTITUTE(Sheet1!A135,"/",REPT(" ",255)),255)),"Ã©","é"),"Ã¡","á")</f>
        <v>CS Naico</v>
      </c>
      <c r="C127" s="4">
        <f>SUM(Sheet1!G135:R135)</f>
        <v>0</v>
      </c>
      <c r="D127" s="4">
        <f>SUM(Sheet1!U135:V135,Sheet1!Y135:Z135,Sheet1!AC135:AD135,Sheet1!AG135:AH135,Sheet1!AK135:AL135,Sheet1!AO135:AP135)</f>
        <v>0</v>
      </c>
      <c r="E127" s="4">
        <f>SUM(Sheet1!S135:T135,Sheet1!W135:X135,Sheet1!AA135:AB135,Sheet1!AE135:AF135,Sheet1!AI135:AJ135,Sheet1!AM135:AN135)</f>
        <v>0</v>
      </c>
      <c r="F127" s="4">
        <f>SUM(Sheet1!G135,Sheet1!I135,Sheet1!K135,Sheet1!M135,Sheet1!O135,Sheet1!Q135)</f>
        <v>0</v>
      </c>
      <c r="G127" s="4">
        <f>SUM(Sheet1!U135,Sheet1!Y135,Sheet1!AC135,Sheet1!AG135,Sheet1!AK135,Sheet1!AO135)</f>
        <v>0</v>
      </c>
      <c r="H127" s="4">
        <f>SUM(Sheet1!S135,Sheet1!W135,Sheet1!AA135,Sheet1!AE135,Sheet1!AI135,Sheet1!AM135)</f>
        <v>0</v>
      </c>
      <c r="I127" s="4">
        <f t="shared" si="24"/>
        <v>0</v>
      </c>
      <c r="J127" s="4">
        <f t="shared" si="25"/>
        <v>0</v>
      </c>
      <c r="K127" s="4">
        <f>SUM(Sheet1!AU135:AX135)</f>
        <v>7</v>
      </c>
      <c r="L127" s="4">
        <f>SUM(Sheet1!AU135,Sheet1!AW135)</f>
        <v>0</v>
      </c>
      <c r="M127" s="4">
        <f>SUM(Sheet1!LX135:MC135,Sheet1!MV135:NA135)</f>
        <v>0</v>
      </c>
      <c r="N127" s="4">
        <f>SUM(Sheet1!ME135,Sheet1!MG135,Sheet1!MI135,Sheet1!MK135,Sheet1!MM135,Sheet1!MO135,Sheet1!MQ135,Sheet1!MS135,Sheet1!MU135,Sheet1!NC135,Sheet1!NE135,Sheet1!NG135,Sheet1!NI135,Sheet1!NK135,Sheet1!NM135,Sheet1!NO135,Sheet1!NQ135,Sheet1!NS135)</f>
        <v>1</v>
      </c>
      <c r="O127" s="4">
        <f>SUM(Sheet1!MD135,Sheet1!MF135,Sheet1!MH135,Sheet1!MJ135,Sheet1!ML135,Sheet1!MN135,Sheet1!MP135,Sheet1!MR135,Sheet1!MT135,Sheet1!NB135,Sheet1!ND135,Sheet1!NF135,Sheet1!NH135,Sheet1!NJ135,Sheet1!NL135,Sheet1!NN135,Sheet1!NP135,Sheet1!NR135)</f>
        <v>2</v>
      </c>
      <c r="P127" s="4">
        <f>SUM(Sheet1!LX135:MC135)</f>
        <v>0</v>
      </c>
      <c r="Q127" s="4">
        <f>SUM(Sheet1!ME135,Sheet1!MG135,Sheet1!MI135,Sheet1!MK135,Sheet1!MM135,Sheet1!MO135,Sheet1!MQ135,Sheet1!MS135,Sheet1!MU135)</f>
        <v>1</v>
      </c>
      <c r="R127" s="4">
        <f>SUM(Sheet1!MD135,Sheet1!MF135,Sheet1!MH135,Sheet1!MJ135,Sheet1!ML135,Sheet1!MN135,Sheet1!MP135,Sheet1!MR135,Sheet1!MT135)</f>
        <v>1</v>
      </c>
      <c r="S127" s="4">
        <f t="shared" si="26"/>
        <v>3</v>
      </c>
      <c r="T127" s="4">
        <f t="shared" si="27"/>
        <v>2</v>
      </c>
      <c r="U127" s="4">
        <f>SUM(Sheet1!KA135:KB135,Sheet1!KD135:KE135,Sheet1!KG135:KH135,Sheet1!KJ135:KK135)</f>
        <v>148</v>
      </c>
      <c r="V127" s="4">
        <f>SUM(Sheet1!KA135,Sheet1!KD135,Sheet1!KG135,Sheet1!KJ135)</f>
        <v>11</v>
      </c>
      <c r="W127" s="4">
        <f>SUM(Sheet1!BC135:BT135)</f>
        <v>0</v>
      </c>
      <c r="X127" s="4">
        <f>SUM(Sheet1!BC135,Sheet1!BE135,Sheet1!BG135,Sheet1!BI135,Sheet1!BK135,Sheet1!BM135,Sheet1!BO135,Sheet1!BQ135,Sheet1!BS135)</f>
        <v>0</v>
      </c>
      <c r="Y127" s="4">
        <f>SUM(Sheet1!BU135:CF135)</f>
        <v>5</v>
      </c>
      <c r="Z127" s="4">
        <f>SUM(Sheet1!CI135:CJ135,Sheet1!CM135:CN135,Sheet1!CQ135:CR135,Sheet1!CU135:CV135,Sheet1!CY135:CZ135,Sheet1!DC135:DD135)</f>
        <v>30</v>
      </c>
      <c r="AA127" s="4">
        <f>SUM(Sheet1!CG135:CH135,Sheet1!CK135:CL135,Sheet1!CO135:CP135,Sheet1!CS135:CT135,Sheet1!CW135:CX135,Sheet1!DA135:DB135)</f>
        <v>40</v>
      </c>
      <c r="AB127" s="4">
        <f>SUM(Sheet1!BU135,Sheet1!BW135,Sheet1!BY135,Sheet1!CA135,Sheet1!CC135,Sheet1!CE135)</f>
        <v>0</v>
      </c>
      <c r="AC127" s="4">
        <f>SUM(Sheet1!CI135,Sheet1!CM135,Sheet1!CQ135,Sheet1!CU135,Sheet1!CY135,Sheet1!DC135)</f>
        <v>11</v>
      </c>
      <c r="AD127" s="4">
        <f>SUM(Sheet1!CG135,Sheet1!CK135,Sheet1!CO135,Sheet1!CS135,Sheet1!CW135,Sheet1!DA135)</f>
        <v>7</v>
      </c>
      <c r="AE127" s="4">
        <f t="shared" si="28"/>
        <v>75</v>
      </c>
      <c r="AF127" s="4">
        <f t="shared" si="29"/>
        <v>18</v>
      </c>
      <c r="AG127" s="4">
        <f>SUM(Sheet1!DI135:DT135)</f>
        <v>0</v>
      </c>
      <c r="AH127" s="4">
        <f>SUM(Sheet1!DG135:DH135,Sheet1!DW135:DX135,Sheet1!EA135:EB135,Sheet1!EE135:EF135,Sheet1!EI135:EJ135,Sheet1!EM135:EN135,Sheet1!EQ135:ER135)</f>
        <v>124</v>
      </c>
      <c r="AI127" s="4">
        <f>SUM(Sheet1!DU135:DV135,Sheet1!DY135:DZ135,Sheet1!EC135:ED135,Sheet1!EG135:EH135,Sheet1!EK135:EL135,Sheet1!EO135:EP135)</f>
        <v>39</v>
      </c>
      <c r="AJ127" s="4">
        <f>SUM(Sheet1!DI135,Sheet1!DK135,Sheet1!DM135,Sheet1!DO135,Sheet1!DQ135,Sheet1!DS135)</f>
        <v>0</v>
      </c>
      <c r="AK127" s="4">
        <f>SUM(Sheet1!DG135,Sheet1!DW135,Sheet1!EA135,Sheet1!EE135,Sheet1!EI135,Sheet1!EM135,Sheet1!EQ135)</f>
        <v>3</v>
      </c>
      <c r="AL127" s="4">
        <f>SUM(Sheet1!DU135,Sheet1!DY135,Sheet1!EC135,Sheet1!EG135,Sheet1!EK135,Sheet1!EO135)</f>
        <v>0</v>
      </c>
      <c r="AM127" s="4">
        <f t="shared" si="30"/>
        <v>163</v>
      </c>
      <c r="AN127" s="4">
        <f t="shared" si="31"/>
        <v>3</v>
      </c>
      <c r="AO127" s="4">
        <f>SUM(Sheet1!ES135:FD135)</f>
        <v>0</v>
      </c>
      <c r="AP127" s="4">
        <f>SUM(Sheet1!FG135:FH135,Sheet1!FK135:FL135,Sheet1!FO135:FP135,Sheet1!FS135:FT135,Sheet1!FW135:FX135,Sheet1!GA135:GB135)</f>
        <v>20</v>
      </c>
      <c r="AQ127" s="4">
        <f>SUM(Sheet1!FE135:FF135,Sheet1!FI135:FJ135,Sheet1!FM135:FN135,Sheet1!FQ135:FR135,Sheet1!FU135:FV135,Sheet1!FY135:FZ135)</f>
        <v>14</v>
      </c>
      <c r="AR127" s="4">
        <f>SUM(Sheet1!ES135,Sheet1!EU135,Sheet1!EW135,Sheet1!EY135,Sheet1!FA135,Sheet1!FC135)</f>
        <v>0</v>
      </c>
      <c r="AS127" s="4">
        <f>SUM(Sheet1!FG135,Sheet1!FK135,Sheet1!FO135,Sheet1!FS135,Sheet1!FW135,Sheet1!GA135)</f>
        <v>1</v>
      </c>
      <c r="AT127" s="4">
        <f>SUM(Sheet1!FY135,Sheet1!FU135,Sheet1!FQ135,Sheet1!FM135,Sheet1!FI135,Sheet1!FE135)</f>
        <v>3</v>
      </c>
      <c r="AU127" s="4">
        <f t="shared" si="32"/>
        <v>34</v>
      </c>
      <c r="AV127" s="4">
        <f t="shared" si="33"/>
        <v>4</v>
      </c>
      <c r="AW127" s="4">
        <f>SUM(Sheet1!IN135:IS135,Sheet1!JG135:JL135)</f>
        <v>0</v>
      </c>
      <c r="AX127" s="4">
        <f>SUM(Sheet1!IU135,Sheet1!IW135,Sheet1!IY135,Sheet1!JA135,Sheet1!JC135,Sheet1!JE135,Sheet1!IM135,Sheet1!JF135,Sheet1!JN135,Sheet1!JP135,Sheet1!JR135,Sheet1!JT135,Sheet1!JV135,Sheet1!JX135)</f>
        <v>14</v>
      </c>
      <c r="AY127" s="4">
        <f>SUM(Sheet1!JW135,Sheet1!JU135,Sheet1!JS135,Sheet1!JQ135,Sheet1!JO135,Sheet1!JM135,Sheet1!JD135,Sheet1!JB135,Sheet1!IZ135,Sheet1!IX135,Sheet1!IV135,Sheet1!IT135)</f>
        <v>0</v>
      </c>
      <c r="AZ127" s="4">
        <f>SUM(Sheet1!IN135:IS135)</f>
        <v>0</v>
      </c>
      <c r="BA127" s="4">
        <f>SUM(Sheet1!IM135,Sheet1!IU135,Sheet1!IW135,Sheet1!IY135,Sheet1!JA135,Sheet1!JC135,Sheet1!JE135)</f>
        <v>10</v>
      </c>
      <c r="BB127" s="4">
        <f>SUM(Sheet1!IT135,Sheet1!IV135,Sheet1!IX135,Sheet1!IZ135,Sheet1!JB135,Sheet1!JD135)</f>
        <v>0</v>
      </c>
      <c r="BC127" s="4">
        <f t="shared" si="34"/>
        <v>14</v>
      </c>
      <c r="BD127" s="4">
        <f t="shared" si="35"/>
        <v>10</v>
      </c>
      <c r="BE127" s="4">
        <f>SUM(Sheet1!OV135,Sheet1!PH135)</f>
        <v>0</v>
      </c>
      <c r="BF127" s="4">
        <f>SUM(Sheet1!OW135:OX135,Sheet1!PI135:PJ135)</f>
        <v>0</v>
      </c>
      <c r="BG127" s="4">
        <f>SUM(Sheet1!OY135,Sheet1!PK135)</f>
        <v>1</v>
      </c>
      <c r="BH127" s="4">
        <f>SUM(Sheet1!PL135:PS135,Sheet1!PV135:PW135)</f>
        <v>12</v>
      </c>
      <c r="BI127" s="4">
        <f>SUM(Sheet1!PT135:PU135,Sheet1!OZ135:PG135)</f>
        <v>22</v>
      </c>
      <c r="BJ127" s="4">
        <f>SUM(Sheet1!OT135)</f>
        <v>11</v>
      </c>
      <c r="BK127" s="4">
        <f>SUM(Sheet1!OU135)</f>
        <v>0</v>
      </c>
      <c r="BL127" s="4">
        <f>SUM(Sheet1!PY135,Sheet1!QK135)</f>
        <v>3</v>
      </c>
      <c r="BM127" s="4">
        <f>SUM(Sheet1!PZ135:QA135,Sheet1!QL135:QM135)</f>
        <v>67</v>
      </c>
      <c r="BN127" s="4">
        <f>SUM(Sheet1!QB135,Sheet1!QN135)</f>
        <v>3</v>
      </c>
      <c r="BO127" s="4">
        <f>SUM(Sheet1!QO135:QV135,Sheet1!QY135:QZ135)</f>
        <v>455</v>
      </c>
      <c r="BP127" s="4">
        <f>SUM(Sheet1!QC135:QJ135,Sheet1!QW135:QX135)</f>
        <v>1123</v>
      </c>
      <c r="BQ127" s="4">
        <f>SUM(Sheet1!NT135)</f>
        <v>3</v>
      </c>
      <c r="BR127" s="4">
        <f>Sheet1!KR135</f>
        <v>14</v>
      </c>
      <c r="BS127" s="4">
        <f>Sheet1!KS135</f>
        <v>0</v>
      </c>
      <c r="BT127" s="4">
        <f>Sheet1!KU135</f>
        <v>0</v>
      </c>
      <c r="BU127" s="4">
        <f>Sheet1!KV135</f>
        <v>0</v>
      </c>
      <c r="BV127" s="4">
        <f>Sheet1!ZU135</f>
        <v>22</v>
      </c>
      <c r="BW127" s="4">
        <f>Sheet1!ZV135</f>
        <v>2</v>
      </c>
      <c r="BX127" s="4">
        <f>SUM(Sheet1!XI135:XJ135)</f>
        <v>37</v>
      </c>
      <c r="BY127" s="4">
        <f>SUM(Sheet1!YO135:YP135)</f>
        <v>3</v>
      </c>
      <c r="BZ127" s="70">
        <f>IFERROR(SUM(Sheet1!XM135:XN135)/SUM(Sheet1!YA135:YB135),"")</f>
        <v>0.66666666666666663</v>
      </c>
      <c r="CA127" s="70">
        <f>IFERROR(SUM(Sheet1!XO135:XP135,Sheet1!XQ135,Sheet1!XV135)/SUM(Sheet1!YC135:YD135,Sheet1!YE135,Sheet1!YJ135),"")</f>
        <v>1</v>
      </c>
      <c r="CB127" s="70">
        <f>IFERROR(SUM(Sheet1!XR135:XU135,Sheet1!XW135:XZ135)/SUM(Sheet1!YF135:YI135,Sheet1!YK135:YN135),"")</f>
        <v>0.78260869565217395</v>
      </c>
      <c r="CC127" s="72">
        <f>SUM(Sheet1!YW135)</f>
        <v>23</v>
      </c>
      <c r="CD127" s="72">
        <f>Sheet1!YU135</f>
        <v>0</v>
      </c>
      <c r="CE127" s="72">
        <f>Sheet1!YV135</f>
        <v>33</v>
      </c>
      <c r="CF127" s="70">
        <f>IFERROR(Sheet1!YW135/Sheet1!ZB135,"")</f>
        <v>1</v>
      </c>
      <c r="CG127" s="70" t="str">
        <f>IFERROR(Sheet1!YU135/Sheet1!YZ135,"")</f>
        <v/>
      </c>
      <c r="CH127" s="70">
        <f>IFERROR(Sheet1!YV135/Sheet1!ZA135,"")</f>
        <v>0.97058823529411764</v>
      </c>
      <c r="CI127" s="72">
        <f>Sheet1!ZC135</f>
        <v>1021</v>
      </c>
      <c r="CJ127" s="72">
        <f>Sheet1!ZD135</f>
        <v>3</v>
      </c>
      <c r="CK127" s="72">
        <f>Sheet1!ZE135</f>
        <v>422</v>
      </c>
      <c r="CL127" s="70">
        <f>IFERROR(Sheet1!ZK135/Sheet1!ZH135,"")</f>
        <v>0</v>
      </c>
      <c r="CM127" s="70">
        <f>IFERROR(Sheet1!ZJ135/Sheet1!ZG135,"")</f>
        <v>0.77777777777777779</v>
      </c>
      <c r="CN127" s="70">
        <f>IFERROR((Sheet1!ZI135-Sheet1!ZK135)/(Sheet1!ZF135-Sheet1!ZH135),"")</f>
        <v>0.65625</v>
      </c>
      <c r="CO127" s="70">
        <f>IFERROR(Sheet1!ZQ135/Sheet1!ZN135,"")</f>
        <v>1</v>
      </c>
      <c r="CP127" s="70">
        <f>IFERROR(Sheet1!ZT135/Sheet1!ZN135,"")</f>
        <v>0</v>
      </c>
      <c r="CQ127" s="70">
        <f>IFERROR(Sheet1!ZP135/Sheet1!ZM135,"")</f>
        <v>0.4</v>
      </c>
      <c r="CR127" s="70">
        <f>IFERROR(Sheet1!ZS135/Sheet1!ZM135,"")</f>
        <v>0.2</v>
      </c>
      <c r="CS127" s="70">
        <f>IFERROR((Sheet1!ZO135-Sheet1!ZQ135)/(Sheet1!ZL135-Sheet1!ZN135),"")</f>
        <v>0.5357142857142857</v>
      </c>
      <c r="CT127" s="70">
        <f>IFERROR((Sheet1!ZR135-Sheet1!ZT135)/(Sheet1!ZL135-Sheet1!ZN135),"")</f>
        <v>0.32142857142857145</v>
      </c>
    </row>
    <row r="128" spans="1:98" x14ac:dyDescent="0.2">
      <c r="A128" s="4" t="str">
        <f>SUBSTITUTE(TRIM(LEFT(SUBSTITUTE(Sheet1!A136,"/",REPT(" ",255)),255)),"Ã©","é")</f>
        <v>Mocubela</v>
      </c>
      <c r="B128" s="4" t="str">
        <f>SUBSTITUTE(SUBSTITUTE(TRIM(RIGHT(SUBSTITUTE(Sheet1!A136,"/",REPT(" ",255)),255)),"Ã©","é"),"Ã¡","á")</f>
        <v>CS Tapata</v>
      </c>
      <c r="C128" s="4">
        <f>SUM(Sheet1!G136:R136)</f>
        <v>0</v>
      </c>
      <c r="D128" s="4">
        <f>SUM(Sheet1!U136:V136,Sheet1!Y136:Z136,Sheet1!AC136:AD136,Sheet1!AG136:AH136,Sheet1!AK136:AL136,Sheet1!AO136:AP136)</f>
        <v>3</v>
      </c>
      <c r="E128" s="4">
        <f>SUM(Sheet1!S136:T136,Sheet1!W136:X136,Sheet1!AA136:AB136,Sheet1!AE136:AF136,Sheet1!AI136:AJ136,Sheet1!AM136:AN136)</f>
        <v>1</v>
      </c>
      <c r="F128" s="4">
        <f>SUM(Sheet1!G136,Sheet1!I136,Sheet1!K136,Sheet1!M136,Sheet1!O136,Sheet1!Q136)</f>
        <v>0</v>
      </c>
      <c r="G128" s="4">
        <f>SUM(Sheet1!U136,Sheet1!Y136,Sheet1!AC136,Sheet1!AG136,Sheet1!AK136,Sheet1!AO136)</f>
        <v>1</v>
      </c>
      <c r="H128" s="4">
        <f>SUM(Sheet1!S136,Sheet1!W136,Sheet1!AA136,Sheet1!AE136,Sheet1!AI136,Sheet1!AM136)</f>
        <v>0</v>
      </c>
      <c r="I128" s="4">
        <f t="shared" si="24"/>
        <v>4</v>
      </c>
      <c r="J128" s="4">
        <f t="shared" si="25"/>
        <v>1</v>
      </c>
      <c r="K128" s="4">
        <f>SUM(Sheet1!AU136:AX136)</f>
        <v>29</v>
      </c>
      <c r="L128" s="4">
        <f>SUM(Sheet1!AU136,Sheet1!AW136)</f>
        <v>0</v>
      </c>
      <c r="M128" s="4">
        <f>SUM(Sheet1!LX136:MC136,Sheet1!MV136:NA136)</f>
        <v>0</v>
      </c>
      <c r="N128" s="4">
        <f>SUM(Sheet1!ME136,Sheet1!MG136,Sheet1!MI136,Sheet1!MK136,Sheet1!MM136,Sheet1!MO136,Sheet1!MQ136,Sheet1!MS136,Sheet1!MU136,Sheet1!NC136,Sheet1!NE136,Sheet1!NG136,Sheet1!NI136,Sheet1!NK136,Sheet1!NM136,Sheet1!NO136,Sheet1!NQ136,Sheet1!NS136)</f>
        <v>2</v>
      </c>
      <c r="O128" s="4">
        <f>SUM(Sheet1!MD136,Sheet1!MF136,Sheet1!MH136,Sheet1!MJ136,Sheet1!ML136,Sheet1!MN136,Sheet1!MP136,Sheet1!MR136,Sheet1!MT136,Sheet1!NB136,Sheet1!ND136,Sheet1!NF136,Sheet1!NH136,Sheet1!NJ136,Sheet1!NL136,Sheet1!NN136,Sheet1!NP136,Sheet1!NR136)</f>
        <v>2</v>
      </c>
      <c r="P128" s="4">
        <f>SUM(Sheet1!LX136:MC136)</f>
        <v>0</v>
      </c>
      <c r="Q128" s="4">
        <f>SUM(Sheet1!ME136,Sheet1!MG136,Sheet1!MI136,Sheet1!MK136,Sheet1!MM136,Sheet1!MO136,Sheet1!MQ136,Sheet1!MS136,Sheet1!MU136)</f>
        <v>0</v>
      </c>
      <c r="R128" s="4">
        <f>SUM(Sheet1!MD136,Sheet1!MF136,Sheet1!MH136,Sheet1!MJ136,Sheet1!ML136,Sheet1!MN136,Sheet1!MP136,Sheet1!MR136,Sheet1!MT136)</f>
        <v>0</v>
      </c>
      <c r="S128" s="4">
        <f t="shared" si="26"/>
        <v>4</v>
      </c>
      <c r="T128" s="4">
        <f t="shared" si="27"/>
        <v>0</v>
      </c>
      <c r="U128" s="4">
        <f>SUM(Sheet1!KA136:KB136,Sheet1!KD136:KE136,Sheet1!KG136:KH136,Sheet1!KJ136:KK136)</f>
        <v>196</v>
      </c>
      <c r="V128" s="4">
        <f>SUM(Sheet1!KA136,Sheet1!KD136,Sheet1!KG136,Sheet1!KJ136)</f>
        <v>11</v>
      </c>
      <c r="W128" s="4">
        <f>SUM(Sheet1!BC136:BT136)</f>
        <v>3</v>
      </c>
      <c r="X128" s="4">
        <f>SUM(Sheet1!BC136,Sheet1!BE136,Sheet1!BG136,Sheet1!BI136,Sheet1!BK136,Sheet1!BM136,Sheet1!BO136,Sheet1!BQ136,Sheet1!BS136)</f>
        <v>0</v>
      </c>
      <c r="Y128" s="4">
        <f>SUM(Sheet1!BU136:CF136)</f>
        <v>37</v>
      </c>
      <c r="Z128" s="4">
        <f>SUM(Sheet1!CI136:CJ136,Sheet1!CM136:CN136,Sheet1!CQ136:CR136,Sheet1!CU136:CV136,Sheet1!CY136:CZ136,Sheet1!DC136:DD136)</f>
        <v>88</v>
      </c>
      <c r="AA128" s="4">
        <f>SUM(Sheet1!CG136:CH136,Sheet1!CK136:CL136,Sheet1!CO136:CP136,Sheet1!CS136:CT136,Sheet1!CW136:CX136,Sheet1!DA136:DB136)</f>
        <v>150</v>
      </c>
      <c r="AB128" s="4">
        <f>SUM(Sheet1!BU136,Sheet1!BW136,Sheet1!BY136,Sheet1!CA136,Sheet1!CC136,Sheet1!CE136)</f>
        <v>0</v>
      </c>
      <c r="AC128" s="4">
        <f>SUM(Sheet1!CI136,Sheet1!CM136,Sheet1!CQ136,Sheet1!CU136,Sheet1!CY136,Sheet1!DC136)</f>
        <v>3</v>
      </c>
      <c r="AD128" s="4">
        <f>SUM(Sheet1!CG136,Sheet1!CK136,Sheet1!CO136,Sheet1!CS136,Sheet1!CW136,Sheet1!DA136)</f>
        <v>14</v>
      </c>
      <c r="AE128" s="4">
        <f t="shared" si="28"/>
        <v>275</v>
      </c>
      <c r="AF128" s="4">
        <f t="shared" si="29"/>
        <v>17</v>
      </c>
      <c r="AG128" s="4">
        <f>SUM(Sheet1!DI136:DT136)</f>
        <v>0</v>
      </c>
      <c r="AH128" s="4">
        <f>SUM(Sheet1!DG136:DH136,Sheet1!DW136:DX136,Sheet1!EA136:EB136,Sheet1!EE136:EF136,Sheet1!EI136:EJ136,Sheet1!EM136:EN136,Sheet1!EQ136:ER136)</f>
        <v>78</v>
      </c>
      <c r="AI128" s="4">
        <f>SUM(Sheet1!DU136:DV136,Sheet1!DY136:DZ136,Sheet1!EC136:ED136,Sheet1!EG136:EH136,Sheet1!EK136:EL136,Sheet1!EO136:EP136)</f>
        <v>74</v>
      </c>
      <c r="AJ128" s="4">
        <f>SUM(Sheet1!DI136,Sheet1!DK136,Sheet1!DM136,Sheet1!DO136,Sheet1!DQ136,Sheet1!DS136)</f>
        <v>0</v>
      </c>
      <c r="AK128" s="4">
        <f>SUM(Sheet1!DG136,Sheet1!DW136,Sheet1!EA136,Sheet1!EE136,Sheet1!EI136,Sheet1!EM136,Sheet1!EQ136)</f>
        <v>8</v>
      </c>
      <c r="AL128" s="4">
        <f>SUM(Sheet1!DU136,Sheet1!DY136,Sheet1!EC136,Sheet1!EG136,Sheet1!EK136,Sheet1!EO136)</f>
        <v>2</v>
      </c>
      <c r="AM128" s="4">
        <f t="shared" si="30"/>
        <v>152</v>
      </c>
      <c r="AN128" s="4">
        <f t="shared" si="31"/>
        <v>10</v>
      </c>
      <c r="AO128" s="4">
        <f>SUM(Sheet1!ES136:FD136)</f>
        <v>0</v>
      </c>
      <c r="AP128" s="4">
        <f>SUM(Sheet1!FG136:FH136,Sheet1!FK136:FL136,Sheet1!FO136:FP136,Sheet1!FS136:FT136,Sheet1!FW136:FX136,Sheet1!GA136:GB136)</f>
        <v>48</v>
      </c>
      <c r="AQ128" s="4">
        <f>SUM(Sheet1!FE136:FF136,Sheet1!FI136:FJ136,Sheet1!FM136:FN136,Sheet1!FQ136:FR136,Sheet1!FU136:FV136,Sheet1!FY136:FZ136)</f>
        <v>37</v>
      </c>
      <c r="AR128" s="4">
        <f>SUM(Sheet1!ES136,Sheet1!EU136,Sheet1!EW136,Sheet1!EY136,Sheet1!FA136,Sheet1!FC136)</f>
        <v>0</v>
      </c>
      <c r="AS128" s="4">
        <f>SUM(Sheet1!FG136,Sheet1!FK136,Sheet1!FO136,Sheet1!FS136,Sheet1!FW136,Sheet1!GA136)</f>
        <v>2</v>
      </c>
      <c r="AT128" s="4">
        <f>SUM(Sheet1!FY136,Sheet1!FU136,Sheet1!FQ136,Sheet1!FM136,Sheet1!FI136,Sheet1!FE136)</f>
        <v>4</v>
      </c>
      <c r="AU128" s="4">
        <f t="shared" si="32"/>
        <v>85</v>
      </c>
      <c r="AV128" s="4">
        <f t="shared" si="33"/>
        <v>6</v>
      </c>
      <c r="AW128" s="4">
        <f>SUM(Sheet1!IN136:IS136,Sheet1!JG136:JL136)</f>
        <v>0</v>
      </c>
      <c r="AX128" s="4">
        <f>SUM(Sheet1!IU136,Sheet1!IW136,Sheet1!IY136,Sheet1!JA136,Sheet1!JC136,Sheet1!JE136,Sheet1!IM136,Sheet1!JF136,Sheet1!JN136,Sheet1!JP136,Sheet1!JR136,Sheet1!JT136,Sheet1!JV136,Sheet1!JX136)</f>
        <v>4</v>
      </c>
      <c r="AY128" s="4">
        <f>SUM(Sheet1!JW136,Sheet1!JU136,Sheet1!JS136,Sheet1!JQ136,Sheet1!JO136,Sheet1!JM136,Sheet1!JD136,Sheet1!JB136,Sheet1!IZ136,Sheet1!IX136,Sheet1!IV136,Sheet1!IT136)</f>
        <v>0</v>
      </c>
      <c r="AZ128" s="4">
        <f>SUM(Sheet1!IN136:IS136)</f>
        <v>0</v>
      </c>
      <c r="BA128" s="4">
        <f>SUM(Sheet1!IM136,Sheet1!IU136,Sheet1!IW136,Sheet1!IY136,Sheet1!JA136,Sheet1!JC136,Sheet1!JE136)</f>
        <v>1</v>
      </c>
      <c r="BB128" s="4">
        <f>SUM(Sheet1!IT136,Sheet1!IV136,Sheet1!IX136,Sheet1!IZ136,Sheet1!JB136,Sheet1!JD136)</f>
        <v>0</v>
      </c>
      <c r="BC128" s="4">
        <f t="shared" si="34"/>
        <v>4</v>
      </c>
      <c r="BD128" s="4">
        <f t="shared" si="35"/>
        <v>1</v>
      </c>
      <c r="BE128" s="4">
        <f>SUM(Sheet1!OV136,Sheet1!PH136)</f>
        <v>1</v>
      </c>
      <c r="BF128" s="4">
        <f>SUM(Sheet1!OW136:OX136,Sheet1!PI136:PJ136)</f>
        <v>0</v>
      </c>
      <c r="BG128" s="4">
        <f>SUM(Sheet1!OY136,Sheet1!PK136)</f>
        <v>2</v>
      </c>
      <c r="BH128" s="4">
        <f>SUM(Sheet1!PL136:PS136,Sheet1!PV136:PW136)</f>
        <v>13</v>
      </c>
      <c r="BI128" s="4">
        <f>SUM(Sheet1!PT136:PU136,Sheet1!OZ136:PG136)</f>
        <v>25</v>
      </c>
      <c r="BJ128" s="4">
        <f>SUM(Sheet1!OT136)</f>
        <v>10</v>
      </c>
      <c r="BK128" s="4">
        <f>SUM(Sheet1!OU136)</f>
        <v>0</v>
      </c>
      <c r="BL128" s="4">
        <f>SUM(Sheet1!PY136,Sheet1!QK136)</f>
        <v>7</v>
      </c>
      <c r="BM128" s="4">
        <f>SUM(Sheet1!PZ136:QA136,Sheet1!QL136:QM136)</f>
        <v>86</v>
      </c>
      <c r="BN128" s="4">
        <f>SUM(Sheet1!QB136,Sheet1!QN136)</f>
        <v>10</v>
      </c>
      <c r="BO128" s="4">
        <f>SUM(Sheet1!QO136:QV136,Sheet1!QY136:QZ136)</f>
        <v>545</v>
      </c>
      <c r="BP128" s="4">
        <f>SUM(Sheet1!QC136:QJ136,Sheet1!QW136:QX136)</f>
        <v>1546</v>
      </c>
      <c r="BQ128" s="4">
        <f>SUM(Sheet1!NT136)</f>
        <v>8</v>
      </c>
      <c r="BR128" s="4">
        <f>Sheet1!KR136</f>
        <v>22</v>
      </c>
      <c r="BS128" s="4">
        <f>Sheet1!KS136</f>
        <v>3</v>
      </c>
      <c r="BT128" s="4">
        <f>Sheet1!KU136</f>
        <v>0</v>
      </c>
      <c r="BU128" s="4">
        <f>Sheet1!KV136</f>
        <v>1</v>
      </c>
      <c r="BV128" s="4">
        <f>Sheet1!ZU136</f>
        <v>43</v>
      </c>
      <c r="BW128" s="4">
        <f>Sheet1!ZV136</f>
        <v>3</v>
      </c>
      <c r="BX128" s="4">
        <f>SUM(Sheet1!XI136:XJ136)</f>
        <v>43</v>
      </c>
      <c r="BY128" s="4">
        <f>SUM(Sheet1!YO136:YP136)</f>
        <v>9</v>
      </c>
      <c r="BZ128" s="70">
        <f>IFERROR(SUM(Sheet1!XM136:XN136)/SUM(Sheet1!YA136:YB136),"")</f>
        <v>0.55555555555555558</v>
      </c>
      <c r="CA128" s="70">
        <f>IFERROR(SUM(Sheet1!XO136:XP136,Sheet1!XQ136,Sheet1!XV136)/SUM(Sheet1!YC136:YD136,Sheet1!YE136,Sheet1!YJ136),"")</f>
        <v>0</v>
      </c>
      <c r="CB128" s="70">
        <f>IFERROR(SUM(Sheet1!XR136:XU136,Sheet1!XW136:XZ136)/SUM(Sheet1!YF136:YI136,Sheet1!YK136:YN136),"")</f>
        <v>0.71698113207547165</v>
      </c>
      <c r="CC128" s="72">
        <f>SUM(Sheet1!YW136)</f>
        <v>40</v>
      </c>
      <c r="CD128" s="72">
        <f>Sheet1!YU136</f>
        <v>3</v>
      </c>
      <c r="CE128" s="72">
        <f>Sheet1!YV136</f>
        <v>75</v>
      </c>
      <c r="CF128" s="70">
        <f>IFERROR(Sheet1!YW136/Sheet1!ZB136,"")</f>
        <v>0.88888888888888884</v>
      </c>
      <c r="CG128" s="70">
        <f>IFERROR(Sheet1!YU136/Sheet1!YZ136,"")</f>
        <v>0.6</v>
      </c>
      <c r="CH128" s="70">
        <f>IFERROR(Sheet1!YV136/Sheet1!ZA136,"")</f>
        <v>0.8928571428571429</v>
      </c>
      <c r="CI128" s="72">
        <f>Sheet1!ZC136</f>
        <v>1246</v>
      </c>
      <c r="CJ128" s="72">
        <f>Sheet1!ZD136</f>
        <v>130</v>
      </c>
      <c r="CK128" s="72">
        <f>Sheet1!ZE136</f>
        <v>493</v>
      </c>
      <c r="CL128" s="70">
        <f>IFERROR(Sheet1!ZK136/Sheet1!ZH136,"")</f>
        <v>0</v>
      </c>
      <c r="CM128" s="70">
        <f>IFERROR(Sheet1!ZJ136/Sheet1!ZG136,"")</f>
        <v>0.44444444444444442</v>
      </c>
      <c r="CN128" s="70">
        <f>IFERROR((Sheet1!ZI136-Sheet1!ZK136)/(Sheet1!ZF136-Sheet1!ZH136),"")</f>
        <v>0.46938775510204084</v>
      </c>
      <c r="CO128" s="70">
        <f>IFERROR(Sheet1!ZQ136/Sheet1!ZN136,"")</f>
        <v>0.66666666666666663</v>
      </c>
      <c r="CP128" s="70">
        <f>IFERROR(Sheet1!ZT136/Sheet1!ZN136,"")</f>
        <v>0.33333333333333331</v>
      </c>
      <c r="CQ128" s="70">
        <f>IFERROR(Sheet1!ZP136/Sheet1!ZM136,"")</f>
        <v>0.7142857142857143</v>
      </c>
      <c r="CR128" s="70">
        <f>IFERROR(Sheet1!ZS136/Sheet1!ZM136,"")</f>
        <v>0.42857142857142855</v>
      </c>
      <c r="CS128" s="70">
        <f>IFERROR((Sheet1!ZO136-Sheet1!ZQ136)/(Sheet1!ZL136-Sheet1!ZN136),"")</f>
        <v>0.4375</v>
      </c>
      <c r="CT128" s="70">
        <f>IFERROR((Sheet1!ZR136-Sheet1!ZT136)/(Sheet1!ZL136-Sheet1!ZN136),"")</f>
        <v>0.375</v>
      </c>
    </row>
    <row r="129" spans="1:98" x14ac:dyDescent="0.2">
      <c r="A129" s="4" t="str">
        <f>SUBSTITUTE(TRIM(LEFT(SUBSTITUTE(Sheet1!A137,"/",REPT(" ",255)),255)),"Ã©","é")</f>
        <v>Molumbo</v>
      </c>
      <c r="B129" s="4" t="str">
        <f>SUBSTITUTE(SUBSTITUTE(TRIM(RIGHT(SUBSTITUTE(Sheet1!A137,"/",REPT(" ",255)),255)),"Ã©","é"),"Ã¡","á")</f>
        <v>CS Corromana</v>
      </c>
      <c r="C129" s="4">
        <f>SUM(Sheet1!G137:R137)</f>
        <v>0</v>
      </c>
      <c r="D129" s="4">
        <f>SUM(Sheet1!U137:V137,Sheet1!Y137:Z137,Sheet1!AC137:AD137,Sheet1!AG137:AH137,Sheet1!AK137:AL137,Sheet1!AO137:AP137)</f>
        <v>0</v>
      </c>
      <c r="E129" s="4">
        <f>SUM(Sheet1!S137:T137,Sheet1!W137:X137,Sheet1!AA137:AB137,Sheet1!AE137:AF137,Sheet1!AI137:AJ137,Sheet1!AM137:AN137)</f>
        <v>0</v>
      </c>
      <c r="F129" s="4">
        <f>SUM(Sheet1!G137,Sheet1!I137,Sheet1!K137,Sheet1!M137,Sheet1!O137,Sheet1!Q137)</f>
        <v>0</v>
      </c>
      <c r="G129" s="4">
        <f>SUM(Sheet1!U137,Sheet1!Y137,Sheet1!AC137,Sheet1!AG137,Sheet1!AK137,Sheet1!AO137)</f>
        <v>0</v>
      </c>
      <c r="H129" s="4">
        <f>SUM(Sheet1!S137,Sheet1!W137,Sheet1!AA137,Sheet1!AE137,Sheet1!AI137,Sheet1!AM137)</f>
        <v>0</v>
      </c>
      <c r="I129" s="4">
        <f t="shared" si="24"/>
        <v>0</v>
      </c>
      <c r="J129" s="4">
        <f t="shared" si="25"/>
        <v>0</v>
      </c>
      <c r="K129" s="4">
        <f>SUM(Sheet1!AU137:AX137)</f>
        <v>0</v>
      </c>
      <c r="L129" s="4">
        <f>SUM(Sheet1!AU137,Sheet1!AW137)</f>
        <v>0</v>
      </c>
      <c r="M129" s="4">
        <f>SUM(Sheet1!LX137:MC137,Sheet1!MV137:NA137)</f>
        <v>0</v>
      </c>
      <c r="N129" s="4">
        <f>SUM(Sheet1!ME137,Sheet1!MG137,Sheet1!MI137,Sheet1!MK137,Sheet1!MM137,Sheet1!MO137,Sheet1!MQ137,Sheet1!MS137,Sheet1!MU137,Sheet1!NC137,Sheet1!NE137,Sheet1!NG137,Sheet1!NI137,Sheet1!NK137,Sheet1!NM137,Sheet1!NO137,Sheet1!NQ137,Sheet1!NS137)</f>
        <v>1</v>
      </c>
      <c r="O129" s="4">
        <f>SUM(Sheet1!MD137,Sheet1!MF137,Sheet1!MH137,Sheet1!MJ137,Sheet1!ML137,Sheet1!MN137,Sheet1!MP137,Sheet1!MR137,Sheet1!MT137,Sheet1!NB137,Sheet1!ND137,Sheet1!NF137,Sheet1!NH137,Sheet1!NJ137,Sheet1!NL137,Sheet1!NN137,Sheet1!NP137,Sheet1!NR137)</f>
        <v>0</v>
      </c>
      <c r="P129" s="4">
        <f>SUM(Sheet1!LX137:MC137)</f>
        <v>0</v>
      </c>
      <c r="Q129" s="4">
        <f>SUM(Sheet1!ME137,Sheet1!MG137,Sheet1!MI137,Sheet1!MK137,Sheet1!MM137,Sheet1!MO137,Sheet1!MQ137,Sheet1!MS137,Sheet1!MU137)</f>
        <v>0</v>
      </c>
      <c r="R129" s="4">
        <f>SUM(Sheet1!MD137,Sheet1!MF137,Sheet1!MH137,Sheet1!MJ137,Sheet1!ML137,Sheet1!MN137,Sheet1!MP137,Sheet1!MR137,Sheet1!MT137)</f>
        <v>0</v>
      </c>
      <c r="S129" s="4">
        <f t="shared" si="26"/>
        <v>1</v>
      </c>
      <c r="T129" s="4">
        <f t="shared" si="27"/>
        <v>0</v>
      </c>
      <c r="U129" s="4">
        <f>SUM(Sheet1!KA137:KB137,Sheet1!KD137:KE137,Sheet1!KG137:KH137,Sheet1!KJ137:KK137)</f>
        <v>253</v>
      </c>
      <c r="V129" s="4">
        <f>SUM(Sheet1!KA137,Sheet1!KD137,Sheet1!KG137,Sheet1!KJ137)</f>
        <v>1</v>
      </c>
      <c r="W129" s="4">
        <f>SUM(Sheet1!BC137:BT137)</f>
        <v>0</v>
      </c>
      <c r="X129" s="4">
        <f>SUM(Sheet1!BC137,Sheet1!BE137,Sheet1!BG137,Sheet1!BI137,Sheet1!BK137,Sheet1!BM137,Sheet1!BO137,Sheet1!BQ137,Sheet1!BS137)</f>
        <v>0</v>
      </c>
      <c r="Y129" s="4">
        <f>SUM(Sheet1!BU137:CF137)</f>
        <v>60</v>
      </c>
      <c r="Z129" s="4">
        <f>SUM(Sheet1!CI137:CJ137,Sheet1!CM137:CN137,Sheet1!CQ137:CR137,Sheet1!CU137:CV137,Sheet1!CY137:CZ137,Sheet1!DC137:DD137)</f>
        <v>37</v>
      </c>
      <c r="AA129" s="4">
        <f>SUM(Sheet1!CG137:CH137,Sheet1!CK137:CL137,Sheet1!CO137:CP137,Sheet1!CS137:CT137,Sheet1!CW137:CX137,Sheet1!DA137:DB137)</f>
        <v>316</v>
      </c>
      <c r="AB129" s="4">
        <f>SUM(Sheet1!BU137,Sheet1!BW137,Sheet1!BY137,Sheet1!CA137,Sheet1!CC137,Sheet1!CE137)</f>
        <v>1</v>
      </c>
      <c r="AC129" s="4">
        <f>SUM(Sheet1!CI137,Sheet1!CM137,Sheet1!CQ137,Sheet1!CU137,Sheet1!CY137,Sheet1!DC137)</f>
        <v>0</v>
      </c>
      <c r="AD129" s="4">
        <f>SUM(Sheet1!CG137,Sheet1!CK137,Sheet1!CO137,Sheet1!CS137,Sheet1!CW137,Sheet1!DA137)</f>
        <v>6</v>
      </c>
      <c r="AE129" s="4">
        <f t="shared" si="28"/>
        <v>413</v>
      </c>
      <c r="AF129" s="4">
        <f t="shared" si="29"/>
        <v>7</v>
      </c>
      <c r="AG129" s="4">
        <f>SUM(Sheet1!DI137:DT137)</f>
        <v>2</v>
      </c>
      <c r="AH129" s="4">
        <f>SUM(Sheet1!DG137:DH137,Sheet1!DW137:DX137,Sheet1!EA137:EB137,Sheet1!EE137:EF137,Sheet1!EI137:EJ137,Sheet1!EM137:EN137,Sheet1!EQ137:ER137)</f>
        <v>63</v>
      </c>
      <c r="AI129" s="4">
        <f>SUM(Sheet1!DU137:DV137,Sheet1!DY137:DZ137,Sheet1!EC137:ED137,Sheet1!EG137:EH137,Sheet1!EK137:EL137,Sheet1!EO137:EP137)</f>
        <v>357</v>
      </c>
      <c r="AJ129" s="4">
        <f>SUM(Sheet1!DI137,Sheet1!DK137,Sheet1!DM137,Sheet1!DO137,Sheet1!DQ137,Sheet1!DS137)</f>
        <v>0</v>
      </c>
      <c r="AK129" s="4">
        <f>SUM(Sheet1!DG137,Sheet1!DW137,Sheet1!EA137,Sheet1!EE137,Sheet1!EI137,Sheet1!EM137,Sheet1!EQ137)</f>
        <v>1</v>
      </c>
      <c r="AL129" s="4">
        <f>SUM(Sheet1!DU137,Sheet1!DY137,Sheet1!EC137,Sheet1!EG137,Sheet1!EK137,Sheet1!EO137)</f>
        <v>1</v>
      </c>
      <c r="AM129" s="4">
        <f t="shared" si="30"/>
        <v>422</v>
      </c>
      <c r="AN129" s="4">
        <f t="shared" si="31"/>
        <v>2</v>
      </c>
      <c r="AO129" s="4">
        <f>SUM(Sheet1!ES137:FD137)</f>
        <v>1</v>
      </c>
      <c r="AP129" s="4">
        <f>SUM(Sheet1!FG137:FH137,Sheet1!FK137:FL137,Sheet1!FO137:FP137,Sheet1!FS137:FT137,Sheet1!FW137:FX137,Sheet1!GA137:GB137)</f>
        <v>91</v>
      </c>
      <c r="AQ129" s="4">
        <f>SUM(Sheet1!FE137:FF137,Sheet1!FI137:FJ137,Sheet1!FM137:FN137,Sheet1!FQ137:FR137,Sheet1!FU137:FV137,Sheet1!FY137:FZ137)</f>
        <v>98</v>
      </c>
      <c r="AR129" s="4">
        <f>SUM(Sheet1!ES137,Sheet1!EU137,Sheet1!EW137,Sheet1!EY137,Sheet1!FA137,Sheet1!FC137)</f>
        <v>0</v>
      </c>
      <c r="AS129" s="4">
        <f>SUM(Sheet1!FG137,Sheet1!FK137,Sheet1!FO137,Sheet1!FS137,Sheet1!FW137,Sheet1!GA137)</f>
        <v>6</v>
      </c>
      <c r="AT129" s="4">
        <f>SUM(Sheet1!FY137,Sheet1!FU137,Sheet1!FQ137,Sheet1!FM137,Sheet1!FI137,Sheet1!FE137)</f>
        <v>10</v>
      </c>
      <c r="AU129" s="4">
        <f t="shared" si="32"/>
        <v>190</v>
      </c>
      <c r="AV129" s="4">
        <f t="shared" si="33"/>
        <v>16</v>
      </c>
      <c r="AW129" s="4">
        <f>SUM(Sheet1!IN137:IS137,Sheet1!JG137:JL137)</f>
        <v>5</v>
      </c>
      <c r="AX129" s="4">
        <f>SUM(Sheet1!IU137,Sheet1!IW137,Sheet1!IY137,Sheet1!JA137,Sheet1!JC137,Sheet1!JE137,Sheet1!IM137,Sheet1!JF137,Sheet1!JN137,Sheet1!JP137,Sheet1!JR137,Sheet1!JT137,Sheet1!JV137,Sheet1!JX137)</f>
        <v>3</v>
      </c>
      <c r="AY129" s="4">
        <f>SUM(Sheet1!JW137,Sheet1!JU137,Sheet1!JS137,Sheet1!JQ137,Sheet1!JO137,Sheet1!JM137,Sheet1!JD137,Sheet1!JB137,Sheet1!IZ137,Sheet1!IX137,Sheet1!IV137,Sheet1!IT137)</f>
        <v>2</v>
      </c>
      <c r="AZ129" s="4">
        <f>SUM(Sheet1!IN137:IS137)</f>
        <v>1</v>
      </c>
      <c r="BA129" s="4">
        <f>SUM(Sheet1!IM137,Sheet1!IU137,Sheet1!IW137,Sheet1!IY137,Sheet1!JA137,Sheet1!JC137,Sheet1!JE137)</f>
        <v>1</v>
      </c>
      <c r="BB129" s="4">
        <f>SUM(Sheet1!IT137,Sheet1!IV137,Sheet1!IX137,Sheet1!IZ137,Sheet1!JB137,Sheet1!JD137)</f>
        <v>0</v>
      </c>
      <c r="BC129" s="4">
        <f t="shared" si="34"/>
        <v>10</v>
      </c>
      <c r="BD129" s="4">
        <f t="shared" si="35"/>
        <v>2</v>
      </c>
      <c r="BE129" s="4">
        <f>SUM(Sheet1!OV137,Sheet1!PH137)</f>
        <v>0</v>
      </c>
      <c r="BF129" s="4">
        <f>SUM(Sheet1!OW137:OX137,Sheet1!PI137:PJ137)</f>
        <v>2</v>
      </c>
      <c r="BG129" s="4">
        <f>SUM(Sheet1!OY137,Sheet1!PK137)</f>
        <v>0</v>
      </c>
      <c r="BH129" s="4">
        <f>SUM(Sheet1!PL137:PS137,Sheet1!PV137:PW137)</f>
        <v>8</v>
      </c>
      <c r="BI129" s="4">
        <f>SUM(Sheet1!PT137:PU137,Sheet1!OZ137:PG137)</f>
        <v>16</v>
      </c>
      <c r="BJ129" s="4">
        <f>SUM(Sheet1!OT137)</f>
        <v>1</v>
      </c>
      <c r="BK129" s="4">
        <f>SUM(Sheet1!OU137)</f>
        <v>0</v>
      </c>
      <c r="BL129" s="4">
        <f>SUM(Sheet1!PY137,Sheet1!QK137)</f>
        <v>2</v>
      </c>
      <c r="BM129" s="4">
        <f>SUM(Sheet1!PZ137:QA137,Sheet1!QL137:QM137)</f>
        <v>37</v>
      </c>
      <c r="BN129" s="4">
        <f>SUM(Sheet1!QB137,Sheet1!QN137)</f>
        <v>9</v>
      </c>
      <c r="BO129" s="4">
        <f>SUM(Sheet1!QO137:QV137,Sheet1!QY137:QZ137)</f>
        <v>223</v>
      </c>
      <c r="BP129" s="4">
        <f>SUM(Sheet1!QC137:QJ137,Sheet1!QW137:QX137)</f>
        <v>560</v>
      </c>
      <c r="BQ129" s="4">
        <f>SUM(Sheet1!NT137)</f>
        <v>2</v>
      </c>
      <c r="BR129" s="4">
        <f>Sheet1!KR137</f>
        <v>5</v>
      </c>
      <c r="BS129" s="4">
        <f>Sheet1!KS137</f>
        <v>1</v>
      </c>
      <c r="BT129" s="4">
        <f>Sheet1!KU137</f>
        <v>0</v>
      </c>
      <c r="BU129" s="4">
        <f>Sheet1!KV137</f>
        <v>0</v>
      </c>
      <c r="BV129" s="4">
        <f>Sheet1!ZU137</f>
        <v>0</v>
      </c>
      <c r="BW129" s="4">
        <f>Sheet1!ZV137</f>
        <v>0</v>
      </c>
      <c r="BX129" s="4">
        <f>SUM(Sheet1!XI137:XJ137)</f>
        <v>26</v>
      </c>
      <c r="BY129" s="4">
        <f>SUM(Sheet1!YO137:YP137)</f>
        <v>0</v>
      </c>
      <c r="BZ129" s="70">
        <f>IFERROR(SUM(Sheet1!XM137:XN137)/SUM(Sheet1!YA137:YB137),"")</f>
        <v>0.8</v>
      </c>
      <c r="CA129" s="70" t="str">
        <f>IFERROR(SUM(Sheet1!XO137:XP137,Sheet1!XQ137,Sheet1!XV137)/SUM(Sheet1!YC137:YD137,Sheet1!YE137,Sheet1!YJ137),"")</f>
        <v/>
      </c>
      <c r="CB129" s="70">
        <f>IFERROR(SUM(Sheet1!XR137:XU137,Sheet1!XW137:XZ137)/SUM(Sheet1!YF137:YI137,Sheet1!YK137:YN137),"")</f>
        <v>0.6071428571428571</v>
      </c>
      <c r="CC129" s="72">
        <f>SUM(Sheet1!YW137)</f>
        <v>4</v>
      </c>
      <c r="CD129" s="72">
        <f>Sheet1!YU137</f>
        <v>0</v>
      </c>
      <c r="CE129" s="72">
        <f>Sheet1!YV137</f>
        <v>5</v>
      </c>
      <c r="CF129" s="70">
        <f>IFERROR(Sheet1!YW137/Sheet1!ZB137,"")</f>
        <v>1</v>
      </c>
      <c r="CG129" s="70" t="str">
        <f>IFERROR(Sheet1!YU137/Sheet1!YZ137,"")</f>
        <v/>
      </c>
      <c r="CH129" s="70">
        <f>IFERROR(Sheet1!YV137/Sheet1!ZA137,"")</f>
        <v>1</v>
      </c>
      <c r="CI129" s="72">
        <f>Sheet1!ZC137</f>
        <v>503</v>
      </c>
      <c r="CJ129" s="72">
        <f>Sheet1!ZD137</f>
        <v>37</v>
      </c>
      <c r="CK129" s="72">
        <f>Sheet1!ZE137</f>
        <v>4</v>
      </c>
      <c r="CL129" s="70">
        <f>IFERROR(Sheet1!ZK137/Sheet1!ZH137,"")</f>
        <v>1</v>
      </c>
      <c r="CM129" s="70">
        <f>IFERROR(Sheet1!ZJ137/Sheet1!ZG137,"")</f>
        <v>0.4</v>
      </c>
      <c r="CN129" s="70">
        <f>IFERROR((Sheet1!ZI137-Sheet1!ZK137)/(Sheet1!ZF137-Sheet1!ZH137),"")</f>
        <v>0.34615384615384615</v>
      </c>
      <c r="CO129" s="70">
        <f>IFERROR(Sheet1!ZQ137/Sheet1!ZN137,"")</f>
        <v>1</v>
      </c>
      <c r="CP129" s="70">
        <f>IFERROR(Sheet1!ZT137/Sheet1!ZN137,"")</f>
        <v>0</v>
      </c>
      <c r="CQ129" s="70">
        <f>IFERROR(Sheet1!ZP137/Sheet1!ZM137,"")</f>
        <v>0</v>
      </c>
      <c r="CR129" s="70">
        <f>IFERROR(Sheet1!ZS137/Sheet1!ZM137,"")</f>
        <v>0</v>
      </c>
      <c r="CS129" s="70">
        <f>IFERROR((Sheet1!ZO137-Sheet1!ZQ137)/(Sheet1!ZL137-Sheet1!ZN137),"")</f>
        <v>0.21951219512195122</v>
      </c>
      <c r="CT129" s="70">
        <f>IFERROR((Sheet1!ZR137-Sheet1!ZT137)/(Sheet1!ZL137-Sheet1!ZN137),"")</f>
        <v>7.3170731707317069E-2</v>
      </c>
    </row>
    <row r="130" spans="1:98" x14ac:dyDescent="0.2">
      <c r="A130" s="4" t="str">
        <f>SUBSTITUTE(TRIM(LEFT(SUBSTITUTE(Sheet1!A138,"/",REPT(" ",255)),255)),"Ã©","é")</f>
        <v>Molumbo</v>
      </c>
      <c r="B130" s="4" t="str">
        <f>SUBSTITUTE(SUBSTITUTE(TRIM(RIGHT(SUBSTITUTE(Sheet1!A138,"/",REPT(" ",255)),255)),"Ã©","é"),"Ã¡","á")</f>
        <v>CS Malua</v>
      </c>
      <c r="C130" s="4">
        <f>SUM(Sheet1!G138:R138)</f>
        <v>0</v>
      </c>
      <c r="D130" s="4">
        <f>SUM(Sheet1!U138:V138,Sheet1!Y138:Z138,Sheet1!AC138:AD138,Sheet1!AG138:AH138,Sheet1!AK138:AL138,Sheet1!AO138:AP138)</f>
        <v>0</v>
      </c>
      <c r="E130" s="4">
        <f>SUM(Sheet1!S138:T138,Sheet1!W138:X138,Sheet1!AA138:AB138,Sheet1!AE138:AF138,Sheet1!AI138:AJ138,Sheet1!AM138:AN138)</f>
        <v>0</v>
      </c>
      <c r="F130" s="4">
        <f>SUM(Sheet1!G138,Sheet1!I138,Sheet1!K138,Sheet1!M138,Sheet1!O138,Sheet1!Q138)</f>
        <v>0</v>
      </c>
      <c r="G130" s="4">
        <f>SUM(Sheet1!U138,Sheet1!Y138,Sheet1!AC138,Sheet1!AG138,Sheet1!AK138,Sheet1!AO138)</f>
        <v>0</v>
      </c>
      <c r="H130" s="4">
        <f>SUM(Sheet1!S138,Sheet1!W138,Sheet1!AA138,Sheet1!AE138,Sheet1!AI138,Sheet1!AM138)</f>
        <v>0</v>
      </c>
      <c r="I130" s="4">
        <f t="shared" si="24"/>
        <v>0</v>
      </c>
      <c r="J130" s="4">
        <f t="shared" si="25"/>
        <v>0</v>
      </c>
      <c r="K130" s="4">
        <f>SUM(Sheet1!AU138:AX138)</f>
        <v>0</v>
      </c>
      <c r="L130" s="4">
        <f>SUM(Sheet1!AU138,Sheet1!AW138)</f>
        <v>0</v>
      </c>
      <c r="M130" s="4">
        <f>SUM(Sheet1!LX138:MC138,Sheet1!MV138:NA138)</f>
        <v>0</v>
      </c>
      <c r="N130" s="4">
        <f>SUM(Sheet1!ME138,Sheet1!MG138,Sheet1!MI138,Sheet1!MK138,Sheet1!MM138,Sheet1!MO138,Sheet1!MQ138,Sheet1!MS138,Sheet1!MU138,Sheet1!NC138,Sheet1!NE138,Sheet1!NG138,Sheet1!NI138,Sheet1!NK138,Sheet1!NM138,Sheet1!NO138,Sheet1!NQ138,Sheet1!NS138)</f>
        <v>3</v>
      </c>
      <c r="O130" s="4">
        <f>SUM(Sheet1!MD138,Sheet1!MF138,Sheet1!MH138,Sheet1!MJ138,Sheet1!ML138,Sheet1!MN138,Sheet1!MP138,Sheet1!MR138,Sheet1!MT138,Sheet1!NB138,Sheet1!ND138,Sheet1!NF138,Sheet1!NH138,Sheet1!NJ138,Sheet1!NL138,Sheet1!NN138,Sheet1!NP138,Sheet1!NR138)</f>
        <v>1</v>
      </c>
      <c r="P130" s="4">
        <f>SUM(Sheet1!LX138:MC138)</f>
        <v>0</v>
      </c>
      <c r="Q130" s="4">
        <f>SUM(Sheet1!ME138,Sheet1!MG138,Sheet1!MI138,Sheet1!MK138,Sheet1!MM138,Sheet1!MO138,Sheet1!MQ138,Sheet1!MS138,Sheet1!MU138)</f>
        <v>0</v>
      </c>
      <c r="R130" s="4">
        <f>SUM(Sheet1!MD138,Sheet1!MF138,Sheet1!MH138,Sheet1!MJ138,Sheet1!ML138,Sheet1!MN138,Sheet1!MP138,Sheet1!MR138,Sheet1!MT138)</f>
        <v>0</v>
      </c>
      <c r="S130" s="4">
        <f t="shared" si="26"/>
        <v>4</v>
      </c>
      <c r="T130" s="4">
        <f t="shared" si="27"/>
        <v>0</v>
      </c>
      <c r="U130" s="4">
        <f>SUM(Sheet1!KA138:KB138,Sheet1!KD138:KE138,Sheet1!KG138:KH138,Sheet1!KJ138:KK138)</f>
        <v>238</v>
      </c>
      <c r="V130" s="4">
        <f>SUM(Sheet1!KA138,Sheet1!KD138,Sheet1!KG138,Sheet1!KJ138)</f>
        <v>6</v>
      </c>
      <c r="W130" s="4">
        <f>SUM(Sheet1!BC138:BT138)</f>
        <v>0</v>
      </c>
      <c r="X130" s="4">
        <f>SUM(Sheet1!BC138,Sheet1!BE138,Sheet1!BG138,Sheet1!BI138,Sheet1!BK138,Sheet1!BM138,Sheet1!BO138,Sheet1!BQ138,Sheet1!BS138)</f>
        <v>0</v>
      </c>
      <c r="Y130" s="4">
        <f>SUM(Sheet1!BU138:CF138)</f>
        <v>53</v>
      </c>
      <c r="Z130" s="4">
        <f>SUM(Sheet1!CI138:CJ138,Sheet1!CM138:CN138,Sheet1!CQ138:CR138,Sheet1!CU138:CV138,Sheet1!CY138:CZ138,Sheet1!DC138:DD138)</f>
        <v>33</v>
      </c>
      <c r="AA130" s="4">
        <f>SUM(Sheet1!CG138:CH138,Sheet1!CK138:CL138,Sheet1!CO138:CP138,Sheet1!CS138:CT138,Sheet1!CW138:CX138,Sheet1!DA138:DB138)</f>
        <v>60</v>
      </c>
      <c r="AB130" s="4">
        <f>SUM(Sheet1!BU138,Sheet1!BW138,Sheet1!BY138,Sheet1!CA138,Sheet1!CC138,Sheet1!CE138)</f>
        <v>0</v>
      </c>
      <c r="AC130" s="4">
        <f>SUM(Sheet1!CI138,Sheet1!CM138,Sheet1!CQ138,Sheet1!CU138,Sheet1!CY138,Sheet1!DC138)</f>
        <v>0</v>
      </c>
      <c r="AD130" s="4">
        <f>SUM(Sheet1!CG138,Sheet1!CK138,Sheet1!CO138,Sheet1!CS138,Sheet1!CW138,Sheet1!DA138)</f>
        <v>0</v>
      </c>
      <c r="AE130" s="4">
        <f t="shared" si="28"/>
        <v>146</v>
      </c>
      <c r="AF130" s="4">
        <f t="shared" si="29"/>
        <v>0</v>
      </c>
      <c r="AG130" s="4">
        <f>SUM(Sheet1!DI138:DT138)</f>
        <v>1</v>
      </c>
      <c r="AH130" s="4">
        <f>SUM(Sheet1!DG138:DH138,Sheet1!DW138:DX138,Sheet1!EA138:EB138,Sheet1!EE138:EF138,Sheet1!EI138:EJ138,Sheet1!EM138:EN138,Sheet1!EQ138:ER138)</f>
        <v>248</v>
      </c>
      <c r="AI130" s="4">
        <f>SUM(Sheet1!DU138:DV138,Sheet1!DY138:DZ138,Sheet1!EC138:ED138,Sheet1!EG138:EH138,Sheet1!EK138:EL138,Sheet1!EO138:EP138)</f>
        <v>159</v>
      </c>
      <c r="AJ130" s="4">
        <f>SUM(Sheet1!DI138,Sheet1!DK138,Sheet1!DM138,Sheet1!DO138,Sheet1!DQ138,Sheet1!DS138)</f>
        <v>0</v>
      </c>
      <c r="AK130" s="4">
        <f>SUM(Sheet1!DG138,Sheet1!DW138,Sheet1!EA138,Sheet1!EE138,Sheet1!EI138,Sheet1!EM138,Sheet1!EQ138)</f>
        <v>0</v>
      </c>
      <c r="AL130" s="4">
        <f>SUM(Sheet1!DU138,Sheet1!DY138,Sheet1!EC138,Sheet1!EG138,Sheet1!EK138,Sheet1!EO138)</f>
        <v>1</v>
      </c>
      <c r="AM130" s="4">
        <f t="shared" si="30"/>
        <v>408</v>
      </c>
      <c r="AN130" s="4">
        <f t="shared" si="31"/>
        <v>1</v>
      </c>
      <c r="AO130" s="4">
        <f>SUM(Sheet1!ES138:FD138)</f>
        <v>2</v>
      </c>
      <c r="AP130" s="4">
        <f>SUM(Sheet1!FG138:FH138,Sheet1!FK138:FL138,Sheet1!FO138:FP138,Sheet1!FS138:FT138,Sheet1!FW138:FX138,Sheet1!GA138:GB138)</f>
        <v>97</v>
      </c>
      <c r="AQ130" s="4">
        <f>SUM(Sheet1!FE138:FF138,Sheet1!FI138:FJ138,Sheet1!FM138:FN138,Sheet1!FQ138:FR138,Sheet1!FU138:FV138,Sheet1!FY138:FZ138)</f>
        <v>98</v>
      </c>
      <c r="AR130" s="4">
        <f>SUM(Sheet1!ES138,Sheet1!EU138,Sheet1!EW138,Sheet1!EY138,Sheet1!FA138,Sheet1!FC138)</f>
        <v>0</v>
      </c>
      <c r="AS130" s="4">
        <f>SUM(Sheet1!FG138,Sheet1!FK138,Sheet1!FO138,Sheet1!FS138,Sheet1!FW138,Sheet1!GA138)</f>
        <v>4</v>
      </c>
      <c r="AT130" s="4">
        <f>SUM(Sheet1!FY138,Sheet1!FU138,Sheet1!FQ138,Sheet1!FM138,Sheet1!FI138,Sheet1!FE138)</f>
        <v>3</v>
      </c>
      <c r="AU130" s="4">
        <f t="shared" si="32"/>
        <v>197</v>
      </c>
      <c r="AV130" s="4">
        <f t="shared" si="33"/>
        <v>7</v>
      </c>
      <c r="AW130" s="4">
        <f>SUM(Sheet1!IN138:IS138,Sheet1!JG138:JL138)</f>
        <v>0</v>
      </c>
      <c r="AX130" s="4">
        <f>SUM(Sheet1!IU138,Sheet1!IW138,Sheet1!IY138,Sheet1!JA138,Sheet1!JC138,Sheet1!JE138,Sheet1!IM138,Sheet1!JF138,Sheet1!JN138,Sheet1!JP138,Sheet1!JR138,Sheet1!JT138,Sheet1!JV138,Sheet1!JX138)</f>
        <v>2</v>
      </c>
      <c r="AY130" s="4">
        <f>SUM(Sheet1!JW138,Sheet1!JU138,Sheet1!JS138,Sheet1!JQ138,Sheet1!JO138,Sheet1!JM138,Sheet1!JD138,Sheet1!JB138,Sheet1!IZ138,Sheet1!IX138,Sheet1!IV138,Sheet1!IT138)</f>
        <v>0</v>
      </c>
      <c r="AZ130" s="4">
        <f>SUM(Sheet1!IN138:IS138)</f>
        <v>0</v>
      </c>
      <c r="BA130" s="4">
        <f>SUM(Sheet1!IM138,Sheet1!IU138,Sheet1!IW138,Sheet1!IY138,Sheet1!JA138,Sheet1!JC138,Sheet1!JE138)</f>
        <v>2</v>
      </c>
      <c r="BB130" s="4">
        <f>SUM(Sheet1!IT138,Sheet1!IV138,Sheet1!IX138,Sheet1!IZ138,Sheet1!JB138,Sheet1!JD138)</f>
        <v>0</v>
      </c>
      <c r="BC130" s="4">
        <f t="shared" si="34"/>
        <v>2</v>
      </c>
      <c r="BD130" s="4">
        <f t="shared" si="35"/>
        <v>2</v>
      </c>
      <c r="BE130" s="4">
        <f>SUM(Sheet1!OV138,Sheet1!PH138)</f>
        <v>0</v>
      </c>
      <c r="BF130" s="4">
        <f>SUM(Sheet1!OW138:OX138,Sheet1!PI138:PJ138)</f>
        <v>0</v>
      </c>
      <c r="BG130" s="4">
        <f>SUM(Sheet1!OY138,Sheet1!PK138)</f>
        <v>0</v>
      </c>
      <c r="BH130" s="4">
        <f>SUM(Sheet1!PL138:PS138,Sheet1!PV138:PW138)</f>
        <v>5</v>
      </c>
      <c r="BI130" s="4">
        <f>SUM(Sheet1!PT138:PU138,Sheet1!OZ138:PG138)</f>
        <v>13</v>
      </c>
      <c r="BJ130" s="4">
        <f>SUM(Sheet1!OT138)</f>
        <v>0</v>
      </c>
      <c r="BK130" s="4">
        <f>SUM(Sheet1!OU138)</f>
        <v>0</v>
      </c>
      <c r="BL130" s="4">
        <f>SUM(Sheet1!PY138,Sheet1!QK138)</f>
        <v>0</v>
      </c>
      <c r="BM130" s="4">
        <f>SUM(Sheet1!PZ138:QA138,Sheet1!QL138:QM138)</f>
        <v>0</v>
      </c>
      <c r="BN130" s="4">
        <f>SUM(Sheet1!QB138,Sheet1!QN138)</f>
        <v>0</v>
      </c>
      <c r="BO130" s="4">
        <f>SUM(Sheet1!QO138:QV138,Sheet1!QY138:QZ138)</f>
        <v>83</v>
      </c>
      <c r="BP130" s="4">
        <f>SUM(Sheet1!QC138:QJ138,Sheet1!QW138:QX138)</f>
        <v>135</v>
      </c>
      <c r="BQ130" s="4">
        <f>SUM(Sheet1!NT138)</f>
        <v>4</v>
      </c>
      <c r="BR130" s="4">
        <f>Sheet1!KR138</f>
        <v>4</v>
      </c>
      <c r="BS130" s="4">
        <f>Sheet1!KS138</f>
        <v>1</v>
      </c>
      <c r="BT130" s="4">
        <f>Sheet1!KU138</f>
        <v>0</v>
      </c>
      <c r="BU130" s="4">
        <f>Sheet1!KV138</f>
        <v>0</v>
      </c>
      <c r="BV130" s="4">
        <f>Sheet1!ZU138</f>
        <v>0</v>
      </c>
      <c r="BW130" s="4">
        <f>Sheet1!ZV138</f>
        <v>0</v>
      </c>
      <c r="BX130" s="4">
        <f>SUM(Sheet1!XI138:XJ138)</f>
        <v>18</v>
      </c>
      <c r="BY130" s="4">
        <f>SUM(Sheet1!YO138:YP138)</f>
        <v>0</v>
      </c>
      <c r="BZ130" s="70" t="str">
        <f>IFERROR(SUM(Sheet1!XM138:XN138)/SUM(Sheet1!YA138:YB138),"")</f>
        <v/>
      </c>
      <c r="CA130" s="70" t="str">
        <f>IFERROR(SUM(Sheet1!XO138:XP138,Sheet1!XQ138,Sheet1!XV138)/SUM(Sheet1!YC138:YD138,Sheet1!YE138,Sheet1!YJ138),"")</f>
        <v/>
      </c>
      <c r="CB130" s="70" t="str">
        <f>IFERROR(SUM(Sheet1!XR138:XU138,Sheet1!XW138:XZ138)/SUM(Sheet1!YF138:YI138,Sheet1!YK138:YN138),"")</f>
        <v/>
      </c>
      <c r="CC130" s="72">
        <f>SUM(Sheet1!YW138)</f>
        <v>0</v>
      </c>
      <c r="CD130" s="72">
        <f>Sheet1!YU138</f>
        <v>0</v>
      </c>
      <c r="CE130" s="72">
        <f>Sheet1!YV138</f>
        <v>0</v>
      </c>
      <c r="CF130" s="70" t="str">
        <f>IFERROR(Sheet1!YW138/Sheet1!ZB138,"")</f>
        <v/>
      </c>
      <c r="CG130" s="70" t="str">
        <f>IFERROR(Sheet1!YU138/Sheet1!YZ138,"")</f>
        <v/>
      </c>
      <c r="CH130" s="70" t="str">
        <f>IFERROR(Sheet1!YV138/Sheet1!ZA138,"")</f>
        <v/>
      </c>
      <c r="CI130" s="72">
        <f>Sheet1!ZC138</f>
        <v>0</v>
      </c>
      <c r="CJ130" s="72">
        <f>Sheet1!ZD138</f>
        <v>0</v>
      </c>
      <c r="CK130" s="72">
        <f>Sheet1!ZE138</f>
        <v>0</v>
      </c>
      <c r="CL130" s="70" t="str">
        <f>IFERROR(Sheet1!ZK138/Sheet1!ZH138,"")</f>
        <v/>
      </c>
      <c r="CM130" s="70" t="str">
        <f>IFERROR(Sheet1!ZJ138/Sheet1!ZG138,"")</f>
        <v/>
      </c>
      <c r="CN130" s="70" t="str">
        <f>IFERROR((Sheet1!ZI138-Sheet1!ZK138)/(Sheet1!ZF138-Sheet1!ZH138),"")</f>
        <v/>
      </c>
      <c r="CO130" s="70" t="str">
        <f>IFERROR(Sheet1!ZQ138/Sheet1!ZN138,"")</f>
        <v/>
      </c>
      <c r="CP130" s="70" t="str">
        <f>IFERROR(Sheet1!ZT138/Sheet1!ZN138,"")</f>
        <v/>
      </c>
      <c r="CQ130" s="70" t="str">
        <f>IFERROR(Sheet1!ZP138/Sheet1!ZM138,"")</f>
        <v/>
      </c>
      <c r="CR130" s="70" t="str">
        <f>IFERROR(Sheet1!ZS138/Sheet1!ZM138,"")</f>
        <v/>
      </c>
      <c r="CS130" s="70" t="str">
        <f>IFERROR((Sheet1!ZO138-Sheet1!ZQ138)/(Sheet1!ZL138-Sheet1!ZN138),"")</f>
        <v/>
      </c>
      <c r="CT130" s="70" t="str">
        <f>IFERROR((Sheet1!ZR138-Sheet1!ZT138)/(Sheet1!ZL138-Sheet1!ZN138),"")</f>
        <v/>
      </c>
    </row>
    <row r="131" spans="1:98" x14ac:dyDescent="0.2">
      <c r="A131" s="4" t="str">
        <f>SUBSTITUTE(TRIM(LEFT(SUBSTITUTE(Sheet1!A139,"/",REPT(" ",255)),255)),"Ã©","é")</f>
        <v>Molumbo</v>
      </c>
      <c r="B131" s="4" t="str">
        <f>SUBSTITUTE(SUBSTITUTE(TRIM(RIGHT(SUBSTITUTE(Sheet1!A139,"/",REPT(" ",255)),255)),"Ã©","é"),"Ã¡","á")</f>
        <v>CS Molumbo</v>
      </c>
      <c r="C131" s="4">
        <f>SUM(Sheet1!G139:R139)</f>
        <v>1</v>
      </c>
      <c r="D131" s="4">
        <f>SUM(Sheet1!U139:V139,Sheet1!Y139:Z139,Sheet1!AC139:AD139,Sheet1!AG139:AH139,Sheet1!AK139:AL139,Sheet1!AO139:AP139)</f>
        <v>5</v>
      </c>
      <c r="E131" s="4">
        <f>SUM(Sheet1!S139:T139,Sheet1!W139:X139,Sheet1!AA139:AB139,Sheet1!AE139:AF139,Sheet1!AI139:AJ139,Sheet1!AM139:AN139)</f>
        <v>8</v>
      </c>
      <c r="F131" s="4">
        <f>SUM(Sheet1!G139,Sheet1!I139,Sheet1!K139,Sheet1!M139,Sheet1!O139,Sheet1!Q139)</f>
        <v>0</v>
      </c>
      <c r="G131" s="4">
        <f>SUM(Sheet1!U139,Sheet1!Y139,Sheet1!AC139,Sheet1!AG139,Sheet1!AK139,Sheet1!AO139)</f>
        <v>0</v>
      </c>
      <c r="H131" s="4">
        <f>SUM(Sheet1!S139,Sheet1!W139,Sheet1!AA139,Sheet1!AE139,Sheet1!AI139,Sheet1!AM139)</f>
        <v>0</v>
      </c>
      <c r="I131" s="4">
        <f t="shared" ref="I131:I194" si="36">SUM(C131:E131)</f>
        <v>14</v>
      </c>
      <c r="J131" s="4">
        <f t="shared" ref="J131:J194" si="37">SUM(F131:H131)</f>
        <v>0</v>
      </c>
      <c r="K131" s="4">
        <f>SUM(Sheet1!AU139:AX139)</f>
        <v>38</v>
      </c>
      <c r="L131" s="4">
        <f>SUM(Sheet1!AU139,Sheet1!AW139)</f>
        <v>0</v>
      </c>
      <c r="M131" s="4">
        <f>SUM(Sheet1!LX139:MC139,Sheet1!MV139:NA139)</f>
        <v>0</v>
      </c>
      <c r="N131" s="4">
        <f>SUM(Sheet1!ME139,Sheet1!MG139,Sheet1!MI139,Sheet1!MK139,Sheet1!MM139,Sheet1!MO139,Sheet1!MQ139,Sheet1!MS139,Sheet1!MU139,Sheet1!NC139,Sheet1!NE139,Sheet1!NG139,Sheet1!NI139,Sheet1!NK139,Sheet1!NM139,Sheet1!NO139,Sheet1!NQ139,Sheet1!NS139)</f>
        <v>9</v>
      </c>
      <c r="O131" s="4">
        <f>SUM(Sheet1!MD139,Sheet1!MF139,Sheet1!MH139,Sheet1!MJ139,Sheet1!ML139,Sheet1!MN139,Sheet1!MP139,Sheet1!MR139,Sheet1!MT139,Sheet1!NB139,Sheet1!ND139,Sheet1!NF139,Sheet1!NH139,Sheet1!NJ139,Sheet1!NL139,Sheet1!NN139,Sheet1!NP139,Sheet1!NR139)</f>
        <v>5</v>
      </c>
      <c r="P131" s="4">
        <f>SUM(Sheet1!LX139:MC139)</f>
        <v>0</v>
      </c>
      <c r="Q131" s="4">
        <f>SUM(Sheet1!ME139,Sheet1!MG139,Sheet1!MI139,Sheet1!MK139,Sheet1!MM139,Sheet1!MO139,Sheet1!MQ139,Sheet1!MS139,Sheet1!MU139)</f>
        <v>0</v>
      </c>
      <c r="R131" s="4">
        <f>SUM(Sheet1!MD139,Sheet1!MF139,Sheet1!MH139,Sheet1!MJ139,Sheet1!ML139,Sheet1!MN139,Sheet1!MP139,Sheet1!MR139,Sheet1!MT139)</f>
        <v>0</v>
      </c>
      <c r="S131" s="4">
        <f t="shared" ref="S131:S194" si="38">SUM(M131:O131)</f>
        <v>14</v>
      </c>
      <c r="T131" s="4">
        <f t="shared" ref="T131:T194" si="39">SUM(P131:R131)</f>
        <v>0</v>
      </c>
      <c r="U131" s="4">
        <f>SUM(Sheet1!KA139:KB139,Sheet1!KD139:KE139,Sheet1!KG139:KH139,Sheet1!KJ139:KK139)</f>
        <v>543</v>
      </c>
      <c r="V131" s="4">
        <f>SUM(Sheet1!KA139,Sheet1!KD139,Sheet1!KG139,Sheet1!KJ139)</f>
        <v>5</v>
      </c>
      <c r="W131" s="4">
        <f>SUM(Sheet1!BC139:BT139)</f>
        <v>22</v>
      </c>
      <c r="X131" s="4">
        <f>SUM(Sheet1!BC139,Sheet1!BE139,Sheet1!BG139,Sheet1!BI139,Sheet1!BK139,Sheet1!BM139,Sheet1!BO139,Sheet1!BQ139,Sheet1!BS139)</f>
        <v>0</v>
      </c>
      <c r="Y131" s="4">
        <f>SUM(Sheet1!BU139:CF139)</f>
        <v>43</v>
      </c>
      <c r="Z131" s="4">
        <f>SUM(Sheet1!CI139:CJ139,Sheet1!CM139:CN139,Sheet1!CQ139:CR139,Sheet1!CU139:CV139,Sheet1!CY139:CZ139,Sheet1!DC139:DD139)</f>
        <v>156</v>
      </c>
      <c r="AA131" s="4">
        <f>SUM(Sheet1!CG139:CH139,Sheet1!CK139:CL139,Sheet1!CO139:CP139,Sheet1!CS139:CT139,Sheet1!CW139:CX139,Sheet1!DA139:DB139)</f>
        <v>247</v>
      </c>
      <c r="AB131" s="4">
        <f>SUM(Sheet1!BU139,Sheet1!BW139,Sheet1!BY139,Sheet1!CA139,Sheet1!CC139,Sheet1!CE139)</f>
        <v>0</v>
      </c>
      <c r="AC131" s="4">
        <f>SUM(Sheet1!CI139,Sheet1!CM139,Sheet1!CQ139,Sheet1!CU139,Sheet1!CY139,Sheet1!DC139)</f>
        <v>4</v>
      </c>
      <c r="AD131" s="4">
        <f>SUM(Sheet1!CG139,Sheet1!CK139,Sheet1!CO139,Sheet1!CS139,Sheet1!CW139,Sheet1!DA139)</f>
        <v>5</v>
      </c>
      <c r="AE131" s="4">
        <f t="shared" ref="AE131:AE194" si="40">SUM(Y131:AA131)</f>
        <v>446</v>
      </c>
      <c r="AF131" s="4">
        <f t="shared" ref="AF131:AF194" si="41">SUM(AB131:AD131)</f>
        <v>9</v>
      </c>
      <c r="AG131" s="4">
        <f>SUM(Sheet1!DI139:DT139)</f>
        <v>28</v>
      </c>
      <c r="AH131" s="4">
        <f>SUM(Sheet1!DG139:DH139,Sheet1!DW139:DX139,Sheet1!EA139:EB139,Sheet1!EE139:EF139,Sheet1!EI139:EJ139,Sheet1!EM139:EN139,Sheet1!EQ139:ER139)</f>
        <v>190</v>
      </c>
      <c r="AI131" s="4">
        <f>SUM(Sheet1!DU139:DV139,Sheet1!DY139:DZ139,Sheet1!EC139:ED139,Sheet1!EG139:EH139,Sheet1!EK139:EL139,Sheet1!EO139:EP139)</f>
        <v>673</v>
      </c>
      <c r="AJ131" s="4">
        <f>SUM(Sheet1!DI139,Sheet1!DK139,Sheet1!DM139,Sheet1!DO139,Sheet1!DQ139,Sheet1!DS139)</f>
        <v>1</v>
      </c>
      <c r="AK131" s="4">
        <f>SUM(Sheet1!DG139,Sheet1!DW139,Sheet1!EA139,Sheet1!EE139,Sheet1!EI139,Sheet1!EM139,Sheet1!EQ139)</f>
        <v>1</v>
      </c>
      <c r="AL131" s="4">
        <f>SUM(Sheet1!DU139,Sheet1!DY139,Sheet1!EC139,Sheet1!EG139,Sheet1!EK139,Sheet1!EO139)</f>
        <v>4</v>
      </c>
      <c r="AM131" s="4">
        <f t="shared" ref="AM131:AM194" si="42">SUM(AG131:AI131)</f>
        <v>891</v>
      </c>
      <c r="AN131" s="4">
        <f t="shared" ref="AN131:AN194" si="43">SUM(AJ131:AL131)</f>
        <v>6</v>
      </c>
      <c r="AO131" s="4">
        <f>SUM(Sheet1!ES139:FD139)</f>
        <v>0</v>
      </c>
      <c r="AP131" s="4">
        <f>SUM(Sheet1!FG139:FH139,Sheet1!FK139:FL139,Sheet1!FO139:FP139,Sheet1!FS139:FT139,Sheet1!FW139:FX139,Sheet1!GA139:GB139)</f>
        <v>73</v>
      </c>
      <c r="AQ131" s="4">
        <f>SUM(Sheet1!FE139:FF139,Sheet1!FI139:FJ139,Sheet1!FM139:FN139,Sheet1!FQ139:FR139,Sheet1!FU139:FV139,Sheet1!FY139:FZ139)</f>
        <v>55</v>
      </c>
      <c r="AR131" s="4">
        <f>SUM(Sheet1!ES139,Sheet1!EU139,Sheet1!EW139,Sheet1!EY139,Sheet1!FA139,Sheet1!FC139)</f>
        <v>0</v>
      </c>
      <c r="AS131" s="4">
        <f>SUM(Sheet1!FG139,Sheet1!FK139,Sheet1!FO139,Sheet1!FS139,Sheet1!FW139,Sheet1!GA139)</f>
        <v>7</v>
      </c>
      <c r="AT131" s="4">
        <f>SUM(Sheet1!FY139,Sheet1!FU139,Sheet1!FQ139,Sheet1!FM139,Sheet1!FI139,Sheet1!FE139)</f>
        <v>6</v>
      </c>
      <c r="AU131" s="4">
        <f t="shared" ref="AU131:AU194" si="44">SUM(AO131:AQ131)</f>
        <v>128</v>
      </c>
      <c r="AV131" s="4">
        <f t="shared" ref="AV131:AV194" si="45">SUM(AR131:AT131)</f>
        <v>13</v>
      </c>
      <c r="AW131" s="4">
        <f>SUM(Sheet1!IN139:IS139,Sheet1!JG139:JL139)</f>
        <v>18</v>
      </c>
      <c r="AX131" s="4">
        <f>SUM(Sheet1!IU139,Sheet1!IW139,Sheet1!IY139,Sheet1!JA139,Sheet1!JC139,Sheet1!JE139,Sheet1!IM139,Sheet1!JF139,Sheet1!JN139,Sheet1!JP139,Sheet1!JR139,Sheet1!JT139,Sheet1!JV139,Sheet1!JX139)</f>
        <v>11</v>
      </c>
      <c r="AY131" s="4">
        <f>SUM(Sheet1!JW139,Sheet1!JU139,Sheet1!JS139,Sheet1!JQ139,Sheet1!JO139,Sheet1!JM139,Sheet1!JD139,Sheet1!JB139,Sheet1!IZ139,Sheet1!IX139,Sheet1!IV139,Sheet1!IT139)</f>
        <v>4</v>
      </c>
      <c r="AZ131" s="4">
        <f>SUM(Sheet1!IN139:IS139)</f>
        <v>0</v>
      </c>
      <c r="BA131" s="4">
        <f>SUM(Sheet1!IM139,Sheet1!IU139,Sheet1!IW139,Sheet1!IY139,Sheet1!JA139,Sheet1!JC139,Sheet1!JE139)</f>
        <v>0</v>
      </c>
      <c r="BB131" s="4">
        <f>SUM(Sheet1!IT139,Sheet1!IV139,Sheet1!IX139,Sheet1!IZ139,Sheet1!JB139,Sheet1!JD139)</f>
        <v>1</v>
      </c>
      <c r="BC131" s="4">
        <f t="shared" ref="BC131:BC194" si="46">SUM(AW131:AY131)</f>
        <v>33</v>
      </c>
      <c r="BD131" s="4">
        <f t="shared" ref="BD131:BD194" si="47">SUM(AZ131:BB131)</f>
        <v>1</v>
      </c>
      <c r="BE131" s="4">
        <f>SUM(Sheet1!OV139,Sheet1!PH139)</f>
        <v>0</v>
      </c>
      <c r="BF131" s="4">
        <f>SUM(Sheet1!OW139:OX139,Sheet1!PI139:PJ139)</f>
        <v>0</v>
      </c>
      <c r="BG131" s="4">
        <f>SUM(Sheet1!OY139,Sheet1!PK139)</f>
        <v>0</v>
      </c>
      <c r="BH131" s="4">
        <f>SUM(Sheet1!PL139:PS139,Sheet1!PV139:PW139)</f>
        <v>10</v>
      </c>
      <c r="BI131" s="4">
        <f>SUM(Sheet1!PT139:PU139,Sheet1!OZ139:PG139)</f>
        <v>19</v>
      </c>
      <c r="BJ131" s="4">
        <f>SUM(Sheet1!OT139)</f>
        <v>6</v>
      </c>
      <c r="BK131" s="4">
        <f>SUM(Sheet1!OU139)</f>
        <v>4</v>
      </c>
      <c r="BL131" s="4">
        <f>SUM(Sheet1!PY139,Sheet1!QK139)</f>
        <v>3</v>
      </c>
      <c r="BM131" s="4">
        <f>SUM(Sheet1!PZ139:QA139,Sheet1!QL139:QM139)</f>
        <v>39</v>
      </c>
      <c r="BN131" s="4">
        <f>SUM(Sheet1!QB139,Sheet1!QN139)</f>
        <v>12</v>
      </c>
      <c r="BO131" s="4">
        <f>SUM(Sheet1!QO139:QV139,Sheet1!QY139:QZ139)</f>
        <v>327</v>
      </c>
      <c r="BP131" s="4">
        <f>SUM(Sheet1!QC139:QJ139,Sheet1!QW139:QX139)</f>
        <v>557</v>
      </c>
      <c r="BQ131" s="4">
        <f>SUM(Sheet1!NT139)</f>
        <v>15</v>
      </c>
      <c r="BR131" s="4">
        <f>Sheet1!KR139</f>
        <v>11</v>
      </c>
      <c r="BS131" s="4">
        <f>Sheet1!KS139</f>
        <v>3</v>
      </c>
      <c r="BT131" s="4">
        <f>Sheet1!KU139</f>
        <v>1</v>
      </c>
      <c r="BU131" s="4">
        <f>Sheet1!KV139</f>
        <v>0</v>
      </c>
      <c r="BV131" s="4">
        <f>Sheet1!ZU139</f>
        <v>6</v>
      </c>
      <c r="BW131" s="4">
        <f>Sheet1!ZV139</f>
        <v>0</v>
      </c>
      <c r="BX131" s="4">
        <f>SUM(Sheet1!XI139:XJ139)</f>
        <v>31</v>
      </c>
      <c r="BY131" s="4">
        <f>SUM(Sheet1!YO139:YP139)</f>
        <v>15</v>
      </c>
      <c r="BZ131" s="70">
        <f>IFERROR(SUM(Sheet1!XM139:XN139)/SUM(Sheet1!YA139:YB139),"")</f>
        <v>0.25</v>
      </c>
      <c r="CA131" s="70">
        <f>IFERROR(SUM(Sheet1!XO139:XP139,Sheet1!XQ139,Sheet1!XV139)/SUM(Sheet1!YC139:YD139,Sheet1!YE139,Sheet1!YJ139),"")</f>
        <v>1</v>
      </c>
      <c r="CB131" s="70">
        <f>IFERROR(SUM(Sheet1!XR139:XU139,Sheet1!XW139:XZ139)/SUM(Sheet1!YF139:YI139,Sheet1!YK139:YN139),"")</f>
        <v>0.51724137931034486</v>
      </c>
      <c r="CC131" s="72">
        <f>SUM(Sheet1!YW139)</f>
        <v>21</v>
      </c>
      <c r="CD131" s="72">
        <f>Sheet1!YU139</f>
        <v>0</v>
      </c>
      <c r="CE131" s="72">
        <f>Sheet1!YV139</f>
        <v>43</v>
      </c>
      <c r="CF131" s="70">
        <f>IFERROR(Sheet1!YW139/Sheet1!ZB139,"")</f>
        <v>0.875</v>
      </c>
      <c r="CG131" s="70">
        <f>IFERROR(Sheet1!YU139/Sheet1!YZ139,"")</f>
        <v>0</v>
      </c>
      <c r="CH131" s="70">
        <f>IFERROR(Sheet1!YV139/Sheet1!ZA139,"")</f>
        <v>0.82692307692307687</v>
      </c>
      <c r="CI131" s="72">
        <f>Sheet1!ZC139</f>
        <v>600</v>
      </c>
      <c r="CJ131" s="72">
        <f>Sheet1!ZD139</f>
        <v>106</v>
      </c>
      <c r="CK131" s="72">
        <f>Sheet1!ZE139</f>
        <v>74</v>
      </c>
      <c r="CL131" s="70">
        <f>IFERROR(Sheet1!ZK139/Sheet1!ZH139,"")</f>
        <v>0.66666666666666663</v>
      </c>
      <c r="CM131" s="70">
        <f>IFERROR(Sheet1!ZJ139/Sheet1!ZG139,"")</f>
        <v>0.53333333333333333</v>
      </c>
      <c r="CN131" s="70">
        <f>IFERROR((Sheet1!ZI139-Sheet1!ZK139)/(Sheet1!ZF139-Sheet1!ZH139),"")</f>
        <v>0.52941176470588236</v>
      </c>
      <c r="CO131" s="70">
        <f>IFERROR(Sheet1!ZQ139/Sheet1!ZN139,"")</f>
        <v>0.25</v>
      </c>
      <c r="CP131" s="70">
        <f>IFERROR(Sheet1!ZT139/Sheet1!ZN139,"")</f>
        <v>0.25</v>
      </c>
      <c r="CQ131" s="70">
        <f>IFERROR(Sheet1!ZP139/Sheet1!ZM139,"")</f>
        <v>0.33333333333333331</v>
      </c>
      <c r="CR131" s="70">
        <f>IFERROR(Sheet1!ZS139/Sheet1!ZM139,"")</f>
        <v>0</v>
      </c>
      <c r="CS131" s="70">
        <f>IFERROR((Sheet1!ZO139-Sheet1!ZQ139)/(Sheet1!ZL139-Sheet1!ZN139),"")</f>
        <v>0.5161290322580645</v>
      </c>
      <c r="CT131" s="70">
        <f>IFERROR((Sheet1!ZR139-Sheet1!ZT139)/(Sheet1!ZL139-Sheet1!ZN139),"")</f>
        <v>0.12903225806451613</v>
      </c>
    </row>
    <row r="132" spans="1:98" x14ac:dyDescent="0.2">
      <c r="A132" s="4" t="str">
        <f>SUBSTITUTE(TRIM(LEFT(SUBSTITUTE(Sheet1!A140,"/",REPT(" ",255)),255)),"Ã©","é")</f>
        <v>Molumbo</v>
      </c>
      <c r="B132" s="4" t="str">
        <f>SUBSTITUTE(SUBSTITUTE(TRIM(RIGHT(SUBSTITUTE(Sheet1!A140,"/",REPT(" ",255)),255)),"Ã©","é"),"Ã¡","á")</f>
        <v>CS Namucumua</v>
      </c>
      <c r="C132" s="4">
        <f>SUM(Sheet1!G140:R140)</f>
        <v>0</v>
      </c>
      <c r="D132" s="4">
        <f>SUM(Sheet1!U140:V140,Sheet1!Y140:Z140,Sheet1!AC140:AD140,Sheet1!AG140:AH140,Sheet1!AK140:AL140,Sheet1!AO140:AP140)</f>
        <v>0</v>
      </c>
      <c r="E132" s="4">
        <f>SUM(Sheet1!S140:T140,Sheet1!W140:X140,Sheet1!AA140:AB140,Sheet1!AE140:AF140,Sheet1!AI140:AJ140,Sheet1!AM140:AN140)</f>
        <v>0</v>
      </c>
      <c r="F132" s="4">
        <f>SUM(Sheet1!G140,Sheet1!I140,Sheet1!K140,Sheet1!M140,Sheet1!O140,Sheet1!Q140)</f>
        <v>0</v>
      </c>
      <c r="G132" s="4">
        <f>SUM(Sheet1!U140,Sheet1!Y140,Sheet1!AC140,Sheet1!AG140,Sheet1!AK140,Sheet1!AO140)</f>
        <v>0</v>
      </c>
      <c r="H132" s="4">
        <f>SUM(Sheet1!S140,Sheet1!W140,Sheet1!AA140,Sheet1!AE140,Sheet1!AI140,Sheet1!AM140)</f>
        <v>0</v>
      </c>
      <c r="I132" s="4">
        <f t="shared" si="36"/>
        <v>0</v>
      </c>
      <c r="J132" s="4">
        <f t="shared" si="37"/>
        <v>0</v>
      </c>
      <c r="K132" s="4">
        <f>SUM(Sheet1!AU140:AX140)</f>
        <v>1</v>
      </c>
      <c r="L132" s="4">
        <f>SUM(Sheet1!AU140,Sheet1!AW140)</f>
        <v>0</v>
      </c>
      <c r="M132" s="4">
        <f>SUM(Sheet1!LX140:MC140,Sheet1!MV140:NA140)</f>
        <v>0</v>
      </c>
      <c r="N132" s="4">
        <f>SUM(Sheet1!ME140,Sheet1!MG140,Sheet1!MI140,Sheet1!MK140,Sheet1!MM140,Sheet1!MO140,Sheet1!MQ140,Sheet1!MS140,Sheet1!MU140,Sheet1!NC140,Sheet1!NE140,Sheet1!NG140,Sheet1!NI140,Sheet1!NK140,Sheet1!NM140,Sheet1!NO140,Sheet1!NQ140,Sheet1!NS140)</f>
        <v>1</v>
      </c>
      <c r="O132" s="4">
        <f>SUM(Sheet1!MD140,Sheet1!MF140,Sheet1!MH140,Sheet1!MJ140,Sheet1!ML140,Sheet1!MN140,Sheet1!MP140,Sheet1!MR140,Sheet1!MT140,Sheet1!NB140,Sheet1!ND140,Sheet1!NF140,Sheet1!NH140,Sheet1!NJ140,Sheet1!NL140,Sheet1!NN140,Sheet1!NP140,Sheet1!NR140)</f>
        <v>4</v>
      </c>
      <c r="P132" s="4">
        <f>SUM(Sheet1!LX140:MC140)</f>
        <v>0</v>
      </c>
      <c r="Q132" s="4">
        <f>SUM(Sheet1!ME140,Sheet1!MG140,Sheet1!MI140,Sheet1!MK140,Sheet1!MM140,Sheet1!MO140,Sheet1!MQ140,Sheet1!MS140,Sheet1!MU140)</f>
        <v>0</v>
      </c>
      <c r="R132" s="4">
        <f>SUM(Sheet1!MD140,Sheet1!MF140,Sheet1!MH140,Sheet1!MJ140,Sheet1!ML140,Sheet1!MN140,Sheet1!MP140,Sheet1!MR140,Sheet1!MT140)</f>
        <v>0</v>
      </c>
      <c r="S132" s="4">
        <f t="shared" si="38"/>
        <v>5</v>
      </c>
      <c r="T132" s="4">
        <f t="shared" si="39"/>
        <v>0</v>
      </c>
      <c r="U132" s="4">
        <f>SUM(Sheet1!KA140:KB140,Sheet1!KD140:KE140,Sheet1!KG140:KH140,Sheet1!KJ140:KK140)</f>
        <v>172</v>
      </c>
      <c r="V132" s="4">
        <f>SUM(Sheet1!KA140,Sheet1!KD140,Sheet1!KG140,Sheet1!KJ140)</f>
        <v>1</v>
      </c>
      <c r="W132" s="4">
        <f>SUM(Sheet1!BC140:BT140)</f>
        <v>0</v>
      </c>
      <c r="X132" s="4">
        <f>SUM(Sheet1!BC140,Sheet1!BE140,Sheet1!BG140,Sheet1!BI140,Sheet1!BK140,Sheet1!BM140,Sheet1!BO140,Sheet1!BQ140,Sheet1!BS140)</f>
        <v>0</v>
      </c>
      <c r="Y132" s="4">
        <f>SUM(Sheet1!BU140:CF140)</f>
        <v>2</v>
      </c>
      <c r="Z132" s="4">
        <f>SUM(Sheet1!CI140:CJ140,Sheet1!CM140:CN140,Sheet1!CQ140:CR140,Sheet1!CU140:CV140,Sheet1!CY140:CZ140,Sheet1!DC140:DD140)</f>
        <v>35</v>
      </c>
      <c r="AA132" s="4">
        <f>SUM(Sheet1!CG140:CH140,Sheet1!CK140:CL140,Sheet1!CO140:CP140,Sheet1!CS140:CT140,Sheet1!CW140:CX140,Sheet1!DA140:DB140)</f>
        <v>81</v>
      </c>
      <c r="AB132" s="4">
        <f>SUM(Sheet1!BU140,Sheet1!BW140,Sheet1!BY140,Sheet1!CA140,Sheet1!CC140,Sheet1!CE140)</f>
        <v>0</v>
      </c>
      <c r="AC132" s="4">
        <f>SUM(Sheet1!CI140,Sheet1!CM140,Sheet1!CQ140,Sheet1!CU140,Sheet1!CY140,Sheet1!DC140)</f>
        <v>3</v>
      </c>
      <c r="AD132" s="4">
        <f>SUM(Sheet1!CG140,Sheet1!CK140,Sheet1!CO140,Sheet1!CS140,Sheet1!CW140,Sheet1!DA140)</f>
        <v>3</v>
      </c>
      <c r="AE132" s="4">
        <f t="shared" si="40"/>
        <v>118</v>
      </c>
      <c r="AF132" s="4">
        <f t="shared" si="41"/>
        <v>6</v>
      </c>
      <c r="AG132" s="4">
        <f>SUM(Sheet1!DI140:DT140)</f>
        <v>1</v>
      </c>
      <c r="AH132" s="4">
        <f>SUM(Sheet1!DG140:DH140,Sheet1!DW140:DX140,Sheet1!EA140:EB140,Sheet1!EE140:EF140,Sheet1!EI140:EJ140,Sheet1!EM140:EN140,Sheet1!EQ140:ER140)</f>
        <v>224</v>
      </c>
      <c r="AI132" s="4">
        <f>SUM(Sheet1!DU140:DV140,Sheet1!DY140:DZ140,Sheet1!EC140:ED140,Sheet1!EG140:EH140,Sheet1!EK140:EL140,Sheet1!EO140:EP140)</f>
        <v>213</v>
      </c>
      <c r="AJ132" s="4">
        <f>SUM(Sheet1!DI140,Sheet1!DK140,Sheet1!DM140,Sheet1!DO140,Sheet1!DQ140,Sheet1!DS140)</f>
        <v>0</v>
      </c>
      <c r="AK132" s="4">
        <f>SUM(Sheet1!DG140,Sheet1!DW140,Sheet1!EA140,Sheet1!EE140,Sheet1!EI140,Sheet1!EM140,Sheet1!EQ140)</f>
        <v>0</v>
      </c>
      <c r="AL132" s="4">
        <f>SUM(Sheet1!DU140,Sheet1!DY140,Sheet1!EC140,Sheet1!EG140,Sheet1!EK140,Sheet1!EO140)</f>
        <v>0</v>
      </c>
      <c r="AM132" s="4">
        <f t="shared" si="42"/>
        <v>438</v>
      </c>
      <c r="AN132" s="4">
        <f t="shared" si="43"/>
        <v>0</v>
      </c>
      <c r="AO132" s="4">
        <f>SUM(Sheet1!ES140:FD140)</f>
        <v>5</v>
      </c>
      <c r="AP132" s="4">
        <f>SUM(Sheet1!FG140:FH140,Sheet1!FK140:FL140,Sheet1!FO140:FP140,Sheet1!FS140:FT140,Sheet1!FW140:FX140,Sheet1!GA140:GB140)</f>
        <v>62</v>
      </c>
      <c r="AQ132" s="4">
        <f>SUM(Sheet1!FE140:FF140,Sheet1!FI140:FJ140,Sheet1!FM140:FN140,Sheet1!FQ140:FR140,Sheet1!FU140:FV140,Sheet1!FY140:FZ140)</f>
        <v>94</v>
      </c>
      <c r="AR132" s="4">
        <f>SUM(Sheet1!ES140,Sheet1!EU140,Sheet1!EW140,Sheet1!EY140,Sheet1!FA140,Sheet1!FC140)</f>
        <v>0</v>
      </c>
      <c r="AS132" s="4">
        <f>SUM(Sheet1!FG140,Sheet1!FK140,Sheet1!FO140,Sheet1!FS140,Sheet1!FW140,Sheet1!GA140)</f>
        <v>4</v>
      </c>
      <c r="AT132" s="4">
        <f>SUM(Sheet1!FY140,Sheet1!FU140,Sheet1!FQ140,Sheet1!FM140,Sheet1!FI140,Sheet1!FE140)</f>
        <v>1</v>
      </c>
      <c r="AU132" s="4">
        <f t="shared" si="44"/>
        <v>161</v>
      </c>
      <c r="AV132" s="4">
        <f t="shared" si="45"/>
        <v>5</v>
      </c>
      <c r="AW132" s="4">
        <f>SUM(Sheet1!IN140:IS140,Sheet1!JG140:JL140)</f>
        <v>23</v>
      </c>
      <c r="AX132" s="4">
        <f>SUM(Sheet1!IU140,Sheet1!IW140,Sheet1!IY140,Sheet1!JA140,Sheet1!JC140,Sheet1!JE140,Sheet1!IM140,Sheet1!JF140,Sheet1!JN140,Sheet1!JP140,Sheet1!JR140,Sheet1!JT140,Sheet1!JV140,Sheet1!JX140)</f>
        <v>4</v>
      </c>
      <c r="AY132" s="4">
        <f>SUM(Sheet1!JW140,Sheet1!JU140,Sheet1!JS140,Sheet1!JQ140,Sheet1!JO140,Sheet1!JM140,Sheet1!JD140,Sheet1!JB140,Sheet1!IZ140,Sheet1!IX140,Sheet1!IV140,Sheet1!IT140)</f>
        <v>8</v>
      </c>
      <c r="AZ132" s="4">
        <f>SUM(Sheet1!IN140:IS140)</f>
        <v>0</v>
      </c>
      <c r="BA132" s="4">
        <f>SUM(Sheet1!IM140,Sheet1!IU140,Sheet1!IW140,Sheet1!IY140,Sheet1!JA140,Sheet1!JC140,Sheet1!JE140)</f>
        <v>0</v>
      </c>
      <c r="BB132" s="4">
        <f>SUM(Sheet1!IT140,Sheet1!IV140,Sheet1!IX140,Sheet1!IZ140,Sheet1!JB140,Sheet1!JD140)</f>
        <v>0</v>
      </c>
      <c r="BC132" s="4">
        <f t="shared" si="46"/>
        <v>35</v>
      </c>
      <c r="BD132" s="4">
        <f t="shared" si="47"/>
        <v>0</v>
      </c>
      <c r="BE132" s="4">
        <f>SUM(Sheet1!OV140,Sheet1!PH140)</f>
        <v>0</v>
      </c>
      <c r="BF132" s="4">
        <f>SUM(Sheet1!OW140:OX140,Sheet1!PI140:PJ140)</f>
        <v>0</v>
      </c>
      <c r="BG132" s="4">
        <f>SUM(Sheet1!OY140,Sheet1!PK140)</f>
        <v>0</v>
      </c>
      <c r="BH132" s="4">
        <f>SUM(Sheet1!PL140:PS140,Sheet1!PV140:PW140)</f>
        <v>6</v>
      </c>
      <c r="BI132" s="4">
        <f>SUM(Sheet1!PT140:PU140,Sheet1!OZ140:PG140)</f>
        <v>8</v>
      </c>
      <c r="BJ132" s="4">
        <f>SUM(Sheet1!OT140)</f>
        <v>0</v>
      </c>
      <c r="BK132" s="4">
        <f>SUM(Sheet1!OU140)</f>
        <v>0</v>
      </c>
      <c r="BL132" s="4">
        <f>SUM(Sheet1!PY140,Sheet1!QK140)</f>
        <v>0</v>
      </c>
      <c r="BM132" s="4">
        <f>SUM(Sheet1!PZ140:QA140,Sheet1!QL140:QM140)</f>
        <v>0</v>
      </c>
      <c r="BN132" s="4">
        <f>SUM(Sheet1!QB140,Sheet1!QN140)</f>
        <v>0</v>
      </c>
      <c r="BO132" s="4">
        <f>SUM(Sheet1!QO140:QV140,Sheet1!QY140:QZ140)</f>
        <v>171</v>
      </c>
      <c r="BP132" s="4">
        <f>SUM(Sheet1!QC140:QJ140,Sheet1!QW140:QX140)</f>
        <v>256</v>
      </c>
      <c r="BQ132" s="4">
        <f>SUM(Sheet1!NT140)</f>
        <v>5</v>
      </c>
      <c r="BR132" s="4">
        <f>Sheet1!KR140</f>
        <v>1</v>
      </c>
      <c r="BS132" s="4">
        <f>Sheet1!KS140</f>
        <v>1</v>
      </c>
      <c r="BT132" s="4">
        <f>Sheet1!KU140</f>
        <v>0</v>
      </c>
      <c r="BU132" s="4">
        <f>Sheet1!KV140</f>
        <v>1</v>
      </c>
      <c r="BV132" s="4">
        <f>Sheet1!ZU140</f>
        <v>0</v>
      </c>
      <c r="BW132" s="4">
        <f>Sheet1!ZV140</f>
        <v>0</v>
      </c>
      <c r="BX132" s="4">
        <f>SUM(Sheet1!XI140:XJ140)</f>
        <v>14</v>
      </c>
      <c r="BY132" s="4">
        <f>SUM(Sheet1!YO140:YP140)</f>
        <v>0</v>
      </c>
      <c r="BZ132" s="70" t="str">
        <f>IFERROR(SUM(Sheet1!XM140:XN140)/SUM(Sheet1!YA140:YB140),"")</f>
        <v/>
      </c>
      <c r="CA132" s="70" t="str">
        <f>IFERROR(SUM(Sheet1!XO140:XP140,Sheet1!XQ140,Sheet1!XV140)/SUM(Sheet1!YC140:YD140,Sheet1!YE140,Sheet1!YJ140),"")</f>
        <v/>
      </c>
      <c r="CB132" s="70" t="str">
        <f>IFERROR(SUM(Sheet1!XR140:XU140,Sheet1!XW140:XZ140)/SUM(Sheet1!YF140:YI140,Sheet1!YK140:YN140),"")</f>
        <v/>
      </c>
      <c r="CC132" s="72">
        <f>SUM(Sheet1!YW140)</f>
        <v>0</v>
      </c>
      <c r="CD132" s="72">
        <f>Sheet1!YU140</f>
        <v>0</v>
      </c>
      <c r="CE132" s="72">
        <f>Sheet1!YV140</f>
        <v>0</v>
      </c>
      <c r="CF132" s="70" t="str">
        <f>IFERROR(Sheet1!YW140/Sheet1!ZB140,"")</f>
        <v/>
      </c>
      <c r="CG132" s="70" t="str">
        <f>IFERROR(Sheet1!YU140/Sheet1!YZ140,"")</f>
        <v/>
      </c>
      <c r="CH132" s="70" t="str">
        <f>IFERROR(Sheet1!YV140/Sheet1!ZA140,"")</f>
        <v/>
      </c>
      <c r="CI132" s="72">
        <f>Sheet1!ZC140</f>
        <v>0</v>
      </c>
      <c r="CJ132" s="72">
        <f>Sheet1!ZD140</f>
        <v>0</v>
      </c>
      <c r="CK132" s="72">
        <f>Sheet1!ZE140</f>
        <v>0</v>
      </c>
      <c r="CL132" s="70" t="str">
        <f>IFERROR(Sheet1!ZK140/Sheet1!ZH140,"")</f>
        <v/>
      </c>
      <c r="CM132" s="70" t="str">
        <f>IFERROR(Sheet1!ZJ140/Sheet1!ZG140,"")</f>
        <v/>
      </c>
      <c r="CN132" s="70" t="str">
        <f>IFERROR((Sheet1!ZI140-Sheet1!ZK140)/(Sheet1!ZF140-Sheet1!ZH140),"")</f>
        <v/>
      </c>
      <c r="CO132" s="70" t="str">
        <f>IFERROR(Sheet1!ZQ140/Sheet1!ZN140,"")</f>
        <v/>
      </c>
      <c r="CP132" s="70" t="str">
        <f>IFERROR(Sheet1!ZT140/Sheet1!ZN140,"")</f>
        <v/>
      </c>
      <c r="CQ132" s="70" t="str">
        <f>IFERROR(Sheet1!ZP140/Sheet1!ZM140,"")</f>
        <v/>
      </c>
      <c r="CR132" s="70" t="str">
        <f>IFERROR(Sheet1!ZS140/Sheet1!ZM140,"")</f>
        <v/>
      </c>
      <c r="CS132" s="70" t="str">
        <f>IFERROR((Sheet1!ZO140-Sheet1!ZQ140)/(Sheet1!ZL140-Sheet1!ZN140),"")</f>
        <v/>
      </c>
      <c r="CT132" s="70" t="str">
        <f>IFERROR((Sheet1!ZR140-Sheet1!ZT140)/(Sheet1!ZL140-Sheet1!ZN140),"")</f>
        <v/>
      </c>
    </row>
    <row r="133" spans="1:98" x14ac:dyDescent="0.2">
      <c r="A133" s="4" t="str">
        <f>SUBSTITUTE(TRIM(LEFT(SUBSTITUTE(Sheet1!A141,"/",REPT(" ",255)),255)),"Ã©","é")</f>
        <v>Molumbo</v>
      </c>
      <c r="B133" s="4" t="str">
        <f>SUBSTITUTE(SUBSTITUTE(TRIM(RIGHT(SUBSTITUTE(Sheet1!A141,"/",REPT(" ",255)),255)),"Ã©","é"),"Ã¡","á")</f>
        <v>CS Nantuto</v>
      </c>
      <c r="C133" s="4">
        <f>SUM(Sheet1!G141:R141)</f>
        <v>0</v>
      </c>
      <c r="D133" s="4">
        <f>SUM(Sheet1!U141:V141,Sheet1!Y141:Z141,Sheet1!AC141:AD141,Sheet1!AG141:AH141,Sheet1!AK141:AL141,Sheet1!AO141:AP141)</f>
        <v>0</v>
      </c>
      <c r="E133" s="4">
        <f>SUM(Sheet1!S141:T141,Sheet1!W141:X141,Sheet1!AA141:AB141,Sheet1!AE141:AF141,Sheet1!AI141:AJ141,Sheet1!AM141:AN141)</f>
        <v>0</v>
      </c>
      <c r="F133" s="4">
        <f>SUM(Sheet1!G141,Sheet1!I141,Sheet1!K141,Sheet1!M141,Sheet1!O141,Sheet1!Q141)</f>
        <v>0</v>
      </c>
      <c r="G133" s="4">
        <f>SUM(Sheet1!U141,Sheet1!Y141,Sheet1!AC141,Sheet1!AG141,Sheet1!AK141,Sheet1!AO141)</f>
        <v>0</v>
      </c>
      <c r="H133" s="4">
        <f>SUM(Sheet1!S141,Sheet1!W141,Sheet1!AA141,Sheet1!AE141,Sheet1!AI141,Sheet1!AM141)</f>
        <v>0</v>
      </c>
      <c r="I133" s="4">
        <f t="shared" si="36"/>
        <v>0</v>
      </c>
      <c r="J133" s="4">
        <f t="shared" si="37"/>
        <v>0</v>
      </c>
      <c r="K133" s="4">
        <f>SUM(Sheet1!AU141:AX141)</f>
        <v>20</v>
      </c>
      <c r="L133" s="4">
        <f>SUM(Sheet1!AU141,Sheet1!AW141)</f>
        <v>0</v>
      </c>
      <c r="M133" s="4">
        <f>SUM(Sheet1!LX141:MC141,Sheet1!MV141:NA141)</f>
        <v>1</v>
      </c>
      <c r="N133" s="4">
        <f>SUM(Sheet1!ME141,Sheet1!MG141,Sheet1!MI141,Sheet1!MK141,Sheet1!MM141,Sheet1!MO141,Sheet1!MQ141,Sheet1!MS141,Sheet1!MU141,Sheet1!NC141,Sheet1!NE141,Sheet1!NG141,Sheet1!NI141,Sheet1!NK141,Sheet1!NM141,Sheet1!NO141,Sheet1!NQ141,Sheet1!NS141)</f>
        <v>5</v>
      </c>
      <c r="O133" s="4">
        <f>SUM(Sheet1!MD141,Sheet1!MF141,Sheet1!MH141,Sheet1!MJ141,Sheet1!ML141,Sheet1!MN141,Sheet1!MP141,Sheet1!MR141,Sheet1!MT141,Sheet1!NB141,Sheet1!ND141,Sheet1!NF141,Sheet1!NH141,Sheet1!NJ141,Sheet1!NL141,Sheet1!NN141,Sheet1!NP141,Sheet1!NR141)</f>
        <v>7</v>
      </c>
      <c r="P133" s="4">
        <f>SUM(Sheet1!LX141:MC141)</f>
        <v>0</v>
      </c>
      <c r="Q133" s="4">
        <f>SUM(Sheet1!ME141,Sheet1!MG141,Sheet1!MI141,Sheet1!MK141,Sheet1!MM141,Sheet1!MO141,Sheet1!MQ141,Sheet1!MS141,Sheet1!MU141)</f>
        <v>0</v>
      </c>
      <c r="R133" s="4">
        <f>SUM(Sheet1!MD141,Sheet1!MF141,Sheet1!MH141,Sheet1!MJ141,Sheet1!ML141,Sheet1!MN141,Sheet1!MP141,Sheet1!MR141,Sheet1!MT141)</f>
        <v>0</v>
      </c>
      <c r="S133" s="4">
        <f t="shared" si="38"/>
        <v>13</v>
      </c>
      <c r="T133" s="4">
        <f t="shared" si="39"/>
        <v>0</v>
      </c>
      <c r="U133" s="4">
        <f>SUM(Sheet1!KA141:KB141,Sheet1!KD141:KE141,Sheet1!KG141:KH141,Sheet1!KJ141:KK141)</f>
        <v>137</v>
      </c>
      <c r="V133" s="4">
        <f>SUM(Sheet1!KA141,Sheet1!KD141,Sheet1!KG141,Sheet1!KJ141)</f>
        <v>0</v>
      </c>
      <c r="W133" s="4">
        <f>SUM(Sheet1!BC141:BT141)</f>
        <v>0</v>
      </c>
      <c r="X133" s="4">
        <f>SUM(Sheet1!BC141,Sheet1!BE141,Sheet1!BG141,Sheet1!BI141,Sheet1!BK141,Sheet1!BM141,Sheet1!BO141,Sheet1!BQ141,Sheet1!BS141)</f>
        <v>0</v>
      </c>
      <c r="Y133" s="4">
        <f>SUM(Sheet1!BU141:CF141)</f>
        <v>20</v>
      </c>
      <c r="Z133" s="4">
        <f>SUM(Sheet1!CI141:CJ141,Sheet1!CM141:CN141,Sheet1!CQ141:CR141,Sheet1!CU141:CV141,Sheet1!CY141:CZ141,Sheet1!DC141:DD141)</f>
        <v>80</v>
      </c>
      <c r="AA133" s="4">
        <f>SUM(Sheet1!CG141:CH141,Sheet1!CK141:CL141,Sheet1!CO141:CP141,Sheet1!CS141:CT141,Sheet1!CW141:CX141,Sheet1!DA141:DB141)</f>
        <v>93</v>
      </c>
      <c r="AB133" s="4">
        <f>SUM(Sheet1!BU141,Sheet1!BW141,Sheet1!BY141,Sheet1!CA141,Sheet1!CC141,Sheet1!CE141)</f>
        <v>0</v>
      </c>
      <c r="AC133" s="4">
        <f>SUM(Sheet1!CI141,Sheet1!CM141,Sheet1!CQ141,Sheet1!CU141,Sheet1!CY141,Sheet1!DC141)</f>
        <v>1</v>
      </c>
      <c r="AD133" s="4">
        <f>SUM(Sheet1!CG141,Sheet1!CK141,Sheet1!CO141,Sheet1!CS141,Sheet1!CW141,Sheet1!DA141)</f>
        <v>0</v>
      </c>
      <c r="AE133" s="4">
        <f t="shared" si="40"/>
        <v>193</v>
      </c>
      <c r="AF133" s="4">
        <f t="shared" si="41"/>
        <v>1</v>
      </c>
      <c r="AG133" s="4">
        <f>SUM(Sheet1!DI141:DT141)</f>
        <v>33</v>
      </c>
      <c r="AH133" s="4">
        <f>SUM(Sheet1!DG141:DH141,Sheet1!DW141:DX141,Sheet1!EA141:EB141,Sheet1!EE141:EF141,Sheet1!EI141:EJ141,Sheet1!EM141:EN141,Sheet1!EQ141:ER141)</f>
        <v>67</v>
      </c>
      <c r="AI133" s="4">
        <f>SUM(Sheet1!DU141:DV141,Sheet1!DY141:DZ141,Sheet1!EC141:ED141,Sheet1!EG141:EH141,Sheet1!EK141:EL141,Sheet1!EO141:EP141)</f>
        <v>103</v>
      </c>
      <c r="AJ133" s="4">
        <f>SUM(Sheet1!DI141,Sheet1!DK141,Sheet1!DM141,Sheet1!DO141,Sheet1!DQ141,Sheet1!DS141)</f>
        <v>0</v>
      </c>
      <c r="AK133" s="4">
        <f>SUM(Sheet1!DG141,Sheet1!DW141,Sheet1!EA141,Sheet1!EE141,Sheet1!EI141,Sheet1!EM141,Sheet1!EQ141)</f>
        <v>0</v>
      </c>
      <c r="AL133" s="4">
        <f>SUM(Sheet1!DU141,Sheet1!DY141,Sheet1!EC141,Sheet1!EG141,Sheet1!EK141,Sheet1!EO141)</f>
        <v>0</v>
      </c>
      <c r="AM133" s="4">
        <f t="shared" si="42"/>
        <v>203</v>
      </c>
      <c r="AN133" s="4">
        <f t="shared" si="43"/>
        <v>0</v>
      </c>
      <c r="AO133" s="4">
        <f>SUM(Sheet1!ES141:FD141)</f>
        <v>25</v>
      </c>
      <c r="AP133" s="4">
        <f>SUM(Sheet1!FG141:FH141,Sheet1!FK141:FL141,Sheet1!FO141:FP141,Sheet1!FS141:FT141,Sheet1!FW141:FX141,Sheet1!GA141:GB141)</f>
        <v>92</v>
      </c>
      <c r="AQ133" s="4">
        <f>SUM(Sheet1!FE141:FF141,Sheet1!FI141:FJ141,Sheet1!FM141:FN141,Sheet1!FQ141:FR141,Sheet1!FU141:FV141,Sheet1!FY141:FZ141)</f>
        <v>113</v>
      </c>
      <c r="AR133" s="4">
        <f>SUM(Sheet1!ES141,Sheet1!EU141,Sheet1!EW141,Sheet1!EY141,Sheet1!FA141,Sheet1!FC141)</f>
        <v>0</v>
      </c>
      <c r="AS133" s="4">
        <f>SUM(Sheet1!FG141,Sheet1!FK141,Sheet1!FO141,Sheet1!FS141,Sheet1!FW141,Sheet1!GA141)</f>
        <v>2</v>
      </c>
      <c r="AT133" s="4">
        <f>SUM(Sheet1!FY141,Sheet1!FU141,Sheet1!FQ141,Sheet1!FM141,Sheet1!FI141,Sheet1!FE141)</f>
        <v>2</v>
      </c>
      <c r="AU133" s="4">
        <f t="shared" si="44"/>
        <v>230</v>
      </c>
      <c r="AV133" s="4">
        <f t="shared" si="45"/>
        <v>4</v>
      </c>
      <c r="AW133" s="4">
        <f>SUM(Sheet1!IN141:IS141,Sheet1!JG141:JL141)</f>
        <v>1</v>
      </c>
      <c r="AX133" s="4">
        <f>SUM(Sheet1!IU141,Sheet1!IW141,Sheet1!IY141,Sheet1!JA141,Sheet1!JC141,Sheet1!JE141,Sheet1!IM141,Sheet1!JF141,Sheet1!JN141,Sheet1!JP141,Sheet1!JR141,Sheet1!JT141,Sheet1!JV141,Sheet1!JX141)</f>
        <v>2</v>
      </c>
      <c r="AY133" s="4">
        <f>SUM(Sheet1!JW141,Sheet1!JU141,Sheet1!JS141,Sheet1!JQ141,Sheet1!JO141,Sheet1!JM141,Sheet1!JD141,Sheet1!JB141,Sheet1!IZ141,Sheet1!IX141,Sheet1!IV141,Sheet1!IT141)</f>
        <v>1</v>
      </c>
      <c r="AZ133" s="4">
        <f>SUM(Sheet1!IN141:IS141)</f>
        <v>0</v>
      </c>
      <c r="BA133" s="4">
        <f>SUM(Sheet1!IM141,Sheet1!IU141,Sheet1!IW141,Sheet1!IY141,Sheet1!JA141,Sheet1!JC141,Sheet1!JE141)</f>
        <v>0</v>
      </c>
      <c r="BB133" s="4">
        <f>SUM(Sheet1!IT141,Sheet1!IV141,Sheet1!IX141,Sheet1!IZ141,Sheet1!JB141,Sheet1!JD141)</f>
        <v>0</v>
      </c>
      <c r="BC133" s="4">
        <f t="shared" si="46"/>
        <v>4</v>
      </c>
      <c r="BD133" s="4">
        <f t="shared" si="47"/>
        <v>0</v>
      </c>
      <c r="BE133" s="4">
        <f>SUM(Sheet1!OV141,Sheet1!PH141)</f>
        <v>0</v>
      </c>
      <c r="BF133" s="4">
        <f>SUM(Sheet1!OW141:OX141,Sheet1!PI141:PJ141)</f>
        <v>0</v>
      </c>
      <c r="BG133" s="4">
        <f>SUM(Sheet1!OY141,Sheet1!PK141)</f>
        <v>1</v>
      </c>
      <c r="BH133" s="4">
        <f>SUM(Sheet1!PL141:PS141,Sheet1!PV141:PW141)</f>
        <v>3</v>
      </c>
      <c r="BI133" s="4">
        <f>SUM(Sheet1!PT141:PU141,Sheet1!OZ141:PG141)</f>
        <v>1</v>
      </c>
      <c r="BJ133" s="4">
        <f>SUM(Sheet1!OT141)</f>
        <v>0</v>
      </c>
      <c r="BK133" s="4">
        <f>SUM(Sheet1!OU141)</f>
        <v>0</v>
      </c>
      <c r="BL133" s="4">
        <f>SUM(Sheet1!PY141,Sheet1!QK141)</f>
        <v>0</v>
      </c>
      <c r="BM133" s="4">
        <f>SUM(Sheet1!PZ141:QA141,Sheet1!QL141:QM141)</f>
        <v>1</v>
      </c>
      <c r="BN133" s="4">
        <f>SUM(Sheet1!QB141,Sheet1!QN141)</f>
        <v>2</v>
      </c>
      <c r="BO133" s="4">
        <f>SUM(Sheet1!QO141:QV141,Sheet1!QY141:QZ141)</f>
        <v>40</v>
      </c>
      <c r="BP133" s="4">
        <f>SUM(Sheet1!QC141:QJ141,Sheet1!QW141:QX141)</f>
        <v>55</v>
      </c>
      <c r="BQ133" s="4">
        <f>SUM(Sheet1!NT141)</f>
        <v>13</v>
      </c>
      <c r="BR133" s="4">
        <f>Sheet1!KR141</f>
        <v>0</v>
      </c>
      <c r="BS133" s="4">
        <f>Sheet1!KS141</f>
        <v>0</v>
      </c>
      <c r="BT133" s="4">
        <f>Sheet1!KU141</f>
        <v>0</v>
      </c>
      <c r="BU133" s="4">
        <f>Sheet1!KV141</f>
        <v>0</v>
      </c>
      <c r="BV133" s="4">
        <f>Sheet1!ZU141</f>
        <v>0</v>
      </c>
      <c r="BW133" s="4">
        <f>Sheet1!ZV141</f>
        <v>0</v>
      </c>
      <c r="BX133" s="4">
        <f>SUM(Sheet1!XI141:XJ141)</f>
        <v>5</v>
      </c>
      <c r="BY133" s="4">
        <f>SUM(Sheet1!YO141:YP141)</f>
        <v>0</v>
      </c>
      <c r="BZ133" s="70">
        <f>IFERROR(SUM(Sheet1!XM141:XN141)/SUM(Sheet1!YA141:YB141),"")</f>
        <v>1</v>
      </c>
      <c r="CA133" s="70" t="str">
        <f>IFERROR(SUM(Sheet1!XO141:XP141,Sheet1!XQ141,Sheet1!XV141)/SUM(Sheet1!YC141:YD141,Sheet1!YE141,Sheet1!YJ141),"")</f>
        <v/>
      </c>
      <c r="CB133" s="70">
        <f>IFERROR(SUM(Sheet1!XR141:XU141,Sheet1!XW141:XZ141)/SUM(Sheet1!YF141:YI141,Sheet1!YK141:YN141),"")</f>
        <v>1</v>
      </c>
      <c r="CC133" s="72">
        <f>SUM(Sheet1!YW141)</f>
        <v>0</v>
      </c>
      <c r="CD133" s="72">
        <f>Sheet1!YU141</f>
        <v>0</v>
      </c>
      <c r="CE133" s="72">
        <f>Sheet1!YV141</f>
        <v>3</v>
      </c>
      <c r="CF133" s="70" t="str">
        <f>IFERROR(Sheet1!YW141/Sheet1!ZB141,"")</f>
        <v/>
      </c>
      <c r="CG133" s="70" t="str">
        <f>IFERROR(Sheet1!YU141/Sheet1!YZ141,"")</f>
        <v/>
      </c>
      <c r="CH133" s="70">
        <f>IFERROR(Sheet1!YV141/Sheet1!ZA141,"")</f>
        <v>1</v>
      </c>
      <c r="CI133" s="72">
        <f>Sheet1!ZC141</f>
        <v>47</v>
      </c>
      <c r="CJ133" s="72">
        <f>Sheet1!ZD141</f>
        <v>0</v>
      </c>
      <c r="CK133" s="72">
        <f>Sheet1!ZE141</f>
        <v>0</v>
      </c>
      <c r="CL133" s="70" t="str">
        <f>IFERROR(Sheet1!ZK141/Sheet1!ZH141,"")</f>
        <v/>
      </c>
      <c r="CM133" s="70">
        <f>IFERROR(Sheet1!ZJ141/Sheet1!ZG141,"")</f>
        <v>0.5</v>
      </c>
      <c r="CN133" s="70">
        <f>IFERROR((Sheet1!ZI141-Sheet1!ZK141)/(Sheet1!ZF141-Sheet1!ZH141),"")</f>
        <v>0.25</v>
      </c>
      <c r="CO133" s="70" t="str">
        <f>IFERROR(Sheet1!ZQ141/Sheet1!ZN141,"")</f>
        <v/>
      </c>
      <c r="CP133" s="70" t="str">
        <f>IFERROR(Sheet1!ZT141/Sheet1!ZN141,"")</f>
        <v/>
      </c>
      <c r="CQ133" s="70">
        <f>IFERROR(Sheet1!ZP141/Sheet1!ZM141,"")</f>
        <v>1</v>
      </c>
      <c r="CR133" s="70">
        <f>IFERROR(Sheet1!ZS141/Sheet1!ZM141,"")</f>
        <v>0</v>
      </c>
      <c r="CS133" s="70">
        <f>IFERROR((Sheet1!ZO141-Sheet1!ZQ141)/(Sheet1!ZL141-Sheet1!ZN141),"")</f>
        <v>1</v>
      </c>
      <c r="CT133" s="70">
        <f>IFERROR((Sheet1!ZR141-Sheet1!ZT141)/(Sheet1!ZL141-Sheet1!ZN141),"")</f>
        <v>0</v>
      </c>
    </row>
    <row r="134" spans="1:98" x14ac:dyDescent="0.2">
      <c r="A134" s="4" t="str">
        <f>SUBSTITUTE(TRIM(LEFT(SUBSTITUTE(Sheet1!A142,"/",REPT(" ",255)),255)),"Ã©","é")</f>
        <v>Molumbo</v>
      </c>
      <c r="B134" s="4" t="str">
        <f>SUBSTITUTE(SUBSTITUTE(TRIM(RIGHT(SUBSTITUTE(Sheet1!A142,"/",REPT(" ",255)),255)),"Ã©","é"),"Ã¡","á")</f>
        <v>PS Cazimbe</v>
      </c>
      <c r="C134" s="4">
        <f>SUM(Sheet1!G142:R142)</f>
        <v>0</v>
      </c>
      <c r="D134" s="4">
        <f>SUM(Sheet1!U142:V142,Sheet1!Y142:Z142,Sheet1!AC142:AD142,Sheet1!AG142:AH142,Sheet1!AK142:AL142,Sheet1!AO142:AP142)</f>
        <v>0</v>
      </c>
      <c r="E134" s="4">
        <f>SUM(Sheet1!S142:T142,Sheet1!W142:X142,Sheet1!AA142:AB142,Sheet1!AE142:AF142,Sheet1!AI142:AJ142,Sheet1!AM142:AN142)</f>
        <v>0</v>
      </c>
      <c r="F134" s="4">
        <f>SUM(Sheet1!G142,Sheet1!I142,Sheet1!K142,Sheet1!M142,Sheet1!O142,Sheet1!Q142)</f>
        <v>0</v>
      </c>
      <c r="G134" s="4">
        <f>SUM(Sheet1!U142,Sheet1!Y142,Sheet1!AC142,Sheet1!AG142,Sheet1!AK142,Sheet1!AO142)</f>
        <v>0</v>
      </c>
      <c r="H134" s="4">
        <f>SUM(Sheet1!S142,Sheet1!W142,Sheet1!AA142,Sheet1!AE142,Sheet1!AI142,Sheet1!AM142)</f>
        <v>0</v>
      </c>
      <c r="I134" s="4">
        <f t="shared" si="36"/>
        <v>0</v>
      </c>
      <c r="J134" s="4">
        <f t="shared" si="37"/>
        <v>0</v>
      </c>
      <c r="K134" s="4">
        <f>SUM(Sheet1!AU142:AX142)</f>
        <v>0</v>
      </c>
      <c r="L134" s="4">
        <f>SUM(Sheet1!AU142,Sheet1!AW142)</f>
        <v>0</v>
      </c>
      <c r="M134" s="4">
        <f>SUM(Sheet1!LX142:MC142,Sheet1!MV142:NA142)</f>
        <v>0</v>
      </c>
      <c r="N134" s="4">
        <f>SUM(Sheet1!ME142,Sheet1!MG142,Sheet1!MI142,Sheet1!MK142,Sheet1!MM142,Sheet1!MO142,Sheet1!MQ142,Sheet1!MS142,Sheet1!MU142,Sheet1!NC142,Sheet1!NE142,Sheet1!NG142,Sheet1!NI142,Sheet1!NK142,Sheet1!NM142,Sheet1!NO142,Sheet1!NQ142,Sheet1!NS142)</f>
        <v>0</v>
      </c>
      <c r="O134" s="4">
        <f>SUM(Sheet1!MD142,Sheet1!MF142,Sheet1!MH142,Sheet1!MJ142,Sheet1!ML142,Sheet1!MN142,Sheet1!MP142,Sheet1!MR142,Sheet1!MT142,Sheet1!NB142,Sheet1!ND142,Sheet1!NF142,Sheet1!NH142,Sheet1!NJ142,Sheet1!NL142,Sheet1!NN142,Sheet1!NP142,Sheet1!NR142)</f>
        <v>0</v>
      </c>
      <c r="P134" s="4">
        <f>SUM(Sheet1!LX142:MC142)</f>
        <v>0</v>
      </c>
      <c r="Q134" s="4">
        <f>SUM(Sheet1!ME142,Sheet1!MG142,Sheet1!MI142,Sheet1!MK142,Sheet1!MM142,Sheet1!MO142,Sheet1!MQ142,Sheet1!MS142,Sheet1!MU142)</f>
        <v>0</v>
      </c>
      <c r="R134" s="4">
        <f>SUM(Sheet1!MD142,Sheet1!MF142,Sheet1!MH142,Sheet1!MJ142,Sheet1!ML142,Sheet1!MN142,Sheet1!MP142,Sheet1!MR142,Sheet1!MT142)</f>
        <v>0</v>
      </c>
      <c r="S134" s="4">
        <f t="shared" si="38"/>
        <v>0</v>
      </c>
      <c r="T134" s="4">
        <f t="shared" si="39"/>
        <v>0</v>
      </c>
      <c r="U134" s="4">
        <f>SUM(Sheet1!KA142:KB142,Sheet1!KD142:KE142,Sheet1!KG142:KH142,Sheet1!KJ142:KK142)</f>
        <v>0</v>
      </c>
      <c r="V134" s="4">
        <f>SUM(Sheet1!KA142,Sheet1!KD142,Sheet1!KG142,Sheet1!KJ142)</f>
        <v>0</v>
      </c>
      <c r="W134" s="4">
        <f>SUM(Sheet1!BC142:BT142)</f>
        <v>0</v>
      </c>
      <c r="X134" s="4">
        <f>SUM(Sheet1!BC142,Sheet1!BE142,Sheet1!BG142,Sheet1!BI142,Sheet1!BK142,Sheet1!BM142,Sheet1!BO142,Sheet1!BQ142,Sheet1!BS142)</f>
        <v>0</v>
      </c>
      <c r="Y134" s="4">
        <f>SUM(Sheet1!BU142:CF142)</f>
        <v>0</v>
      </c>
      <c r="Z134" s="4">
        <f>SUM(Sheet1!CI142:CJ142,Sheet1!CM142:CN142,Sheet1!CQ142:CR142,Sheet1!CU142:CV142,Sheet1!CY142:CZ142,Sheet1!DC142:DD142)</f>
        <v>0</v>
      </c>
      <c r="AA134" s="4">
        <f>SUM(Sheet1!CG142:CH142,Sheet1!CK142:CL142,Sheet1!CO142:CP142,Sheet1!CS142:CT142,Sheet1!CW142:CX142,Sheet1!DA142:DB142)</f>
        <v>0</v>
      </c>
      <c r="AB134" s="4">
        <f>SUM(Sheet1!BU142,Sheet1!BW142,Sheet1!BY142,Sheet1!CA142,Sheet1!CC142,Sheet1!CE142)</f>
        <v>0</v>
      </c>
      <c r="AC134" s="4">
        <f>SUM(Sheet1!CI142,Sheet1!CM142,Sheet1!CQ142,Sheet1!CU142,Sheet1!CY142,Sheet1!DC142)</f>
        <v>0</v>
      </c>
      <c r="AD134" s="4">
        <f>SUM(Sheet1!CG142,Sheet1!CK142,Sheet1!CO142,Sheet1!CS142,Sheet1!CW142,Sheet1!DA142)</f>
        <v>0</v>
      </c>
      <c r="AE134" s="4">
        <f t="shared" si="40"/>
        <v>0</v>
      </c>
      <c r="AF134" s="4">
        <f t="shared" si="41"/>
        <v>0</v>
      </c>
      <c r="AG134" s="4">
        <f>SUM(Sheet1!DI142:DT142)</f>
        <v>0</v>
      </c>
      <c r="AH134" s="4">
        <f>SUM(Sheet1!DG142:DH142,Sheet1!DW142:DX142,Sheet1!EA142:EB142,Sheet1!EE142:EF142,Sheet1!EI142:EJ142,Sheet1!EM142:EN142,Sheet1!EQ142:ER142)</f>
        <v>0</v>
      </c>
      <c r="AI134" s="4">
        <f>SUM(Sheet1!DU142:DV142,Sheet1!DY142:DZ142,Sheet1!EC142:ED142,Sheet1!EG142:EH142,Sheet1!EK142:EL142,Sheet1!EO142:EP142)</f>
        <v>0</v>
      </c>
      <c r="AJ134" s="4">
        <f>SUM(Sheet1!DI142,Sheet1!DK142,Sheet1!DM142,Sheet1!DO142,Sheet1!DQ142,Sheet1!DS142)</f>
        <v>0</v>
      </c>
      <c r="AK134" s="4">
        <f>SUM(Sheet1!DG142,Sheet1!DW142,Sheet1!EA142,Sheet1!EE142,Sheet1!EI142,Sheet1!EM142,Sheet1!EQ142)</f>
        <v>0</v>
      </c>
      <c r="AL134" s="4">
        <f>SUM(Sheet1!DU142,Sheet1!DY142,Sheet1!EC142,Sheet1!EG142,Sheet1!EK142,Sheet1!EO142)</f>
        <v>0</v>
      </c>
      <c r="AM134" s="4">
        <f t="shared" si="42"/>
        <v>0</v>
      </c>
      <c r="AN134" s="4">
        <f t="shared" si="43"/>
        <v>0</v>
      </c>
      <c r="AO134" s="4">
        <f>SUM(Sheet1!ES142:FD142)</f>
        <v>0</v>
      </c>
      <c r="AP134" s="4">
        <f>SUM(Sheet1!FG142:FH142,Sheet1!FK142:FL142,Sheet1!FO142:FP142,Sheet1!FS142:FT142,Sheet1!FW142:FX142,Sheet1!GA142:GB142)</f>
        <v>0</v>
      </c>
      <c r="AQ134" s="4">
        <f>SUM(Sheet1!FE142:FF142,Sheet1!FI142:FJ142,Sheet1!FM142:FN142,Sheet1!FQ142:FR142,Sheet1!FU142:FV142,Sheet1!FY142:FZ142)</f>
        <v>0</v>
      </c>
      <c r="AR134" s="4">
        <f>SUM(Sheet1!ES142,Sheet1!EU142,Sheet1!EW142,Sheet1!EY142,Sheet1!FA142,Sheet1!FC142)</f>
        <v>0</v>
      </c>
      <c r="AS134" s="4">
        <f>SUM(Sheet1!FG142,Sheet1!FK142,Sheet1!FO142,Sheet1!FS142,Sheet1!FW142,Sheet1!GA142)</f>
        <v>0</v>
      </c>
      <c r="AT134" s="4">
        <f>SUM(Sheet1!FY142,Sheet1!FU142,Sheet1!FQ142,Sheet1!FM142,Sheet1!FI142,Sheet1!FE142)</f>
        <v>0</v>
      </c>
      <c r="AU134" s="4">
        <f t="shared" si="44"/>
        <v>0</v>
      </c>
      <c r="AV134" s="4">
        <f t="shared" si="45"/>
        <v>0</v>
      </c>
      <c r="AW134" s="4">
        <f>SUM(Sheet1!IN142:IS142,Sheet1!JG142:JL142)</f>
        <v>0</v>
      </c>
      <c r="AX134" s="4">
        <f>SUM(Sheet1!IU142,Sheet1!IW142,Sheet1!IY142,Sheet1!JA142,Sheet1!JC142,Sheet1!JE142,Sheet1!IM142,Sheet1!JF142,Sheet1!JN142,Sheet1!JP142,Sheet1!JR142,Sheet1!JT142,Sheet1!JV142,Sheet1!JX142)</f>
        <v>0</v>
      </c>
      <c r="AY134" s="4">
        <f>SUM(Sheet1!JW142,Sheet1!JU142,Sheet1!JS142,Sheet1!JQ142,Sheet1!JO142,Sheet1!JM142,Sheet1!JD142,Sheet1!JB142,Sheet1!IZ142,Sheet1!IX142,Sheet1!IV142,Sheet1!IT142)</f>
        <v>0</v>
      </c>
      <c r="AZ134" s="4">
        <f>SUM(Sheet1!IN142:IS142)</f>
        <v>0</v>
      </c>
      <c r="BA134" s="4">
        <f>SUM(Sheet1!IM142,Sheet1!IU142,Sheet1!IW142,Sheet1!IY142,Sheet1!JA142,Sheet1!JC142,Sheet1!JE142)</f>
        <v>0</v>
      </c>
      <c r="BB134" s="4">
        <f>SUM(Sheet1!IT142,Sheet1!IV142,Sheet1!IX142,Sheet1!IZ142,Sheet1!JB142,Sheet1!JD142)</f>
        <v>0</v>
      </c>
      <c r="BC134" s="4">
        <f t="shared" si="46"/>
        <v>0</v>
      </c>
      <c r="BD134" s="4">
        <f t="shared" si="47"/>
        <v>0</v>
      </c>
      <c r="BE134" s="4">
        <f>SUM(Sheet1!OV142,Sheet1!PH142)</f>
        <v>0</v>
      </c>
      <c r="BF134" s="4">
        <f>SUM(Sheet1!OW142:OX142,Sheet1!PI142:PJ142)</f>
        <v>0</v>
      </c>
      <c r="BG134" s="4">
        <f>SUM(Sheet1!OY142,Sheet1!PK142)</f>
        <v>0</v>
      </c>
      <c r="BH134" s="4">
        <f>SUM(Sheet1!PL142:PS142,Sheet1!PV142:PW142)</f>
        <v>0</v>
      </c>
      <c r="BI134" s="4">
        <f>SUM(Sheet1!PT142:PU142,Sheet1!OZ142:PG142)</f>
        <v>0</v>
      </c>
      <c r="BJ134" s="4">
        <f>SUM(Sheet1!OT142)</f>
        <v>0</v>
      </c>
      <c r="BK134" s="4">
        <f>SUM(Sheet1!OU142)</f>
        <v>0</v>
      </c>
      <c r="BL134" s="4">
        <f>SUM(Sheet1!PY142,Sheet1!QK142)</f>
        <v>0</v>
      </c>
      <c r="BM134" s="4">
        <f>SUM(Sheet1!PZ142:QA142,Sheet1!QL142:QM142)</f>
        <v>0</v>
      </c>
      <c r="BN134" s="4">
        <f>SUM(Sheet1!QB142,Sheet1!QN142)</f>
        <v>0</v>
      </c>
      <c r="BO134" s="4">
        <f>SUM(Sheet1!QO142:QV142,Sheet1!QY142:QZ142)</f>
        <v>0</v>
      </c>
      <c r="BP134" s="4">
        <f>SUM(Sheet1!QC142:QJ142,Sheet1!QW142:QX142)</f>
        <v>0</v>
      </c>
      <c r="BQ134" s="4">
        <f>SUM(Sheet1!NT142)</f>
        <v>0</v>
      </c>
      <c r="BR134" s="4">
        <f>Sheet1!KR142</f>
        <v>0</v>
      </c>
      <c r="BS134" s="4">
        <f>Sheet1!KS142</f>
        <v>0</v>
      </c>
      <c r="BT134" s="4">
        <f>Sheet1!KU142</f>
        <v>0</v>
      </c>
      <c r="BU134" s="4">
        <f>Sheet1!KV142</f>
        <v>0</v>
      </c>
      <c r="BV134" s="4">
        <f>Sheet1!ZU142</f>
        <v>0</v>
      </c>
      <c r="BW134" s="4">
        <f>Sheet1!ZV142</f>
        <v>0</v>
      </c>
      <c r="BX134" s="4">
        <f>SUM(Sheet1!XI142:XJ142)</f>
        <v>0</v>
      </c>
      <c r="BY134" s="4">
        <f>SUM(Sheet1!YO142:YP142)</f>
        <v>0</v>
      </c>
      <c r="BZ134" s="70" t="str">
        <f>IFERROR(SUM(Sheet1!XM142:XN142)/SUM(Sheet1!YA142:YB142),"")</f>
        <v/>
      </c>
      <c r="CA134" s="70" t="str">
        <f>IFERROR(SUM(Sheet1!XO142:XP142,Sheet1!XQ142,Sheet1!XV142)/SUM(Sheet1!YC142:YD142,Sheet1!YE142,Sheet1!YJ142),"")</f>
        <v/>
      </c>
      <c r="CB134" s="70" t="str">
        <f>IFERROR(SUM(Sheet1!XR142:XU142,Sheet1!XW142:XZ142)/SUM(Sheet1!YF142:YI142,Sheet1!YK142:YN142),"")</f>
        <v/>
      </c>
      <c r="CC134" s="72">
        <f>SUM(Sheet1!YW142)</f>
        <v>0</v>
      </c>
      <c r="CD134" s="72">
        <f>Sheet1!YU142</f>
        <v>0</v>
      </c>
      <c r="CE134" s="72">
        <f>Sheet1!YV142</f>
        <v>0</v>
      </c>
      <c r="CF134" s="70" t="str">
        <f>IFERROR(Sheet1!YW142/Sheet1!ZB142,"")</f>
        <v/>
      </c>
      <c r="CG134" s="70" t="str">
        <f>IFERROR(Sheet1!YU142/Sheet1!YZ142,"")</f>
        <v/>
      </c>
      <c r="CH134" s="70" t="str">
        <f>IFERROR(Sheet1!YV142/Sheet1!ZA142,"")</f>
        <v/>
      </c>
      <c r="CI134" s="72">
        <f>Sheet1!ZC142</f>
        <v>0</v>
      </c>
      <c r="CJ134" s="72">
        <f>Sheet1!ZD142</f>
        <v>0</v>
      </c>
      <c r="CK134" s="72">
        <f>Sheet1!ZE142</f>
        <v>0</v>
      </c>
      <c r="CL134" s="70" t="str">
        <f>IFERROR(Sheet1!ZK142/Sheet1!ZH142,"")</f>
        <v/>
      </c>
      <c r="CM134" s="70" t="str">
        <f>IFERROR(Sheet1!ZJ142/Sheet1!ZG142,"")</f>
        <v/>
      </c>
      <c r="CN134" s="70" t="str">
        <f>IFERROR((Sheet1!ZI142-Sheet1!ZK142)/(Sheet1!ZF142-Sheet1!ZH142),"")</f>
        <v/>
      </c>
      <c r="CO134" s="70" t="str">
        <f>IFERROR(Sheet1!ZQ142/Sheet1!ZN142,"")</f>
        <v/>
      </c>
      <c r="CP134" s="70" t="str">
        <f>IFERROR(Sheet1!ZT142/Sheet1!ZN142,"")</f>
        <v/>
      </c>
      <c r="CQ134" s="70" t="str">
        <f>IFERROR(Sheet1!ZP142/Sheet1!ZM142,"")</f>
        <v/>
      </c>
      <c r="CR134" s="70" t="str">
        <f>IFERROR(Sheet1!ZS142/Sheet1!ZM142,"")</f>
        <v/>
      </c>
      <c r="CS134" s="70" t="str">
        <f>IFERROR((Sheet1!ZO142-Sheet1!ZQ142)/(Sheet1!ZL142-Sheet1!ZN142),"")</f>
        <v/>
      </c>
      <c r="CT134" s="70" t="str">
        <f>IFERROR((Sheet1!ZR142-Sheet1!ZT142)/(Sheet1!ZL142-Sheet1!ZN142),"")</f>
        <v/>
      </c>
    </row>
    <row r="135" spans="1:98" x14ac:dyDescent="0.2">
      <c r="A135" s="4" t="str">
        <f>SUBSTITUTE(TRIM(LEFT(SUBSTITUTE(Sheet1!A143,"/",REPT(" ",255)),255)),"Ã©","é")</f>
        <v>Mulevala</v>
      </c>
      <c r="B135" s="4" t="str">
        <f>SUBSTITUTE(SUBSTITUTE(TRIM(RIGHT(SUBSTITUTE(Sheet1!A143,"/",REPT(" ",255)),255)),"Ã©","é"),"Ã¡","á")</f>
        <v>CS Chiraco</v>
      </c>
      <c r="C135" s="4">
        <f>SUM(Sheet1!G143:R143)</f>
        <v>0</v>
      </c>
      <c r="D135" s="4">
        <f>SUM(Sheet1!U143:V143,Sheet1!Y143:Z143,Sheet1!AC143:AD143,Sheet1!AG143:AH143,Sheet1!AK143:AL143,Sheet1!AO143:AP143)</f>
        <v>0</v>
      </c>
      <c r="E135" s="4">
        <f>SUM(Sheet1!S143:T143,Sheet1!W143:X143,Sheet1!AA143:AB143,Sheet1!AE143:AF143,Sheet1!AI143:AJ143,Sheet1!AM143:AN143)</f>
        <v>0</v>
      </c>
      <c r="F135" s="4">
        <f>SUM(Sheet1!G143,Sheet1!I143,Sheet1!K143,Sheet1!M143,Sheet1!O143,Sheet1!Q143)</f>
        <v>0</v>
      </c>
      <c r="G135" s="4">
        <f>SUM(Sheet1!U143,Sheet1!Y143,Sheet1!AC143,Sheet1!AG143,Sheet1!AK143,Sheet1!AO143)</f>
        <v>0</v>
      </c>
      <c r="H135" s="4">
        <f>SUM(Sheet1!S143,Sheet1!W143,Sheet1!AA143,Sheet1!AE143,Sheet1!AI143,Sheet1!AM143)</f>
        <v>0</v>
      </c>
      <c r="I135" s="4">
        <f t="shared" si="36"/>
        <v>0</v>
      </c>
      <c r="J135" s="4">
        <f t="shared" si="37"/>
        <v>0</v>
      </c>
      <c r="K135" s="4">
        <f>SUM(Sheet1!AU143:AX143)</f>
        <v>3</v>
      </c>
      <c r="L135" s="4">
        <f>SUM(Sheet1!AU143,Sheet1!AW143)</f>
        <v>0</v>
      </c>
      <c r="M135" s="4">
        <f>SUM(Sheet1!LX143:MC143,Sheet1!MV143:NA143)</f>
        <v>0</v>
      </c>
      <c r="N135" s="4">
        <f>SUM(Sheet1!ME143,Sheet1!MG143,Sheet1!MI143,Sheet1!MK143,Sheet1!MM143,Sheet1!MO143,Sheet1!MQ143,Sheet1!MS143,Sheet1!MU143,Sheet1!NC143,Sheet1!NE143,Sheet1!NG143,Sheet1!NI143,Sheet1!NK143,Sheet1!NM143,Sheet1!NO143,Sheet1!NQ143,Sheet1!NS143)</f>
        <v>0</v>
      </c>
      <c r="O135" s="4">
        <f>SUM(Sheet1!MD143,Sheet1!MF143,Sheet1!MH143,Sheet1!MJ143,Sheet1!ML143,Sheet1!MN143,Sheet1!MP143,Sheet1!MR143,Sheet1!MT143,Sheet1!NB143,Sheet1!ND143,Sheet1!NF143,Sheet1!NH143,Sheet1!NJ143,Sheet1!NL143,Sheet1!NN143,Sheet1!NP143,Sheet1!NR143)</f>
        <v>0</v>
      </c>
      <c r="P135" s="4">
        <f>SUM(Sheet1!LX143:MC143)</f>
        <v>0</v>
      </c>
      <c r="Q135" s="4">
        <f>SUM(Sheet1!ME143,Sheet1!MG143,Sheet1!MI143,Sheet1!MK143,Sheet1!MM143,Sheet1!MO143,Sheet1!MQ143,Sheet1!MS143,Sheet1!MU143)</f>
        <v>0</v>
      </c>
      <c r="R135" s="4">
        <f>SUM(Sheet1!MD143,Sheet1!MF143,Sheet1!MH143,Sheet1!MJ143,Sheet1!ML143,Sheet1!MN143,Sheet1!MP143,Sheet1!MR143,Sheet1!MT143)</f>
        <v>0</v>
      </c>
      <c r="S135" s="4">
        <f t="shared" si="38"/>
        <v>0</v>
      </c>
      <c r="T135" s="4">
        <f t="shared" si="39"/>
        <v>0</v>
      </c>
      <c r="U135" s="4">
        <f>SUM(Sheet1!KA143:KB143,Sheet1!KD143:KE143,Sheet1!KG143:KH143,Sheet1!KJ143:KK143)</f>
        <v>77</v>
      </c>
      <c r="V135" s="4">
        <f>SUM(Sheet1!KA143,Sheet1!KD143,Sheet1!KG143,Sheet1!KJ143)</f>
        <v>1</v>
      </c>
      <c r="W135" s="4">
        <f>SUM(Sheet1!BC143:BT143)</f>
        <v>0</v>
      </c>
      <c r="X135" s="4">
        <f>SUM(Sheet1!BC143,Sheet1!BE143,Sheet1!BG143,Sheet1!BI143,Sheet1!BK143,Sheet1!BM143,Sheet1!BO143,Sheet1!BQ143,Sheet1!BS143)</f>
        <v>0</v>
      </c>
      <c r="Y135" s="4">
        <f>SUM(Sheet1!BU143:CF143)</f>
        <v>3</v>
      </c>
      <c r="Z135" s="4">
        <f>SUM(Sheet1!CI143:CJ143,Sheet1!CM143:CN143,Sheet1!CQ143:CR143,Sheet1!CU143:CV143,Sheet1!CY143:CZ143,Sheet1!DC143:DD143)</f>
        <v>34</v>
      </c>
      <c r="AA135" s="4">
        <f>SUM(Sheet1!CG143:CH143,Sheet1!CK143:CL143,Sheet1!CO143:CP143,Sheet1!CS143:CT143,Sheet1!CW143:CX143,Sheet1!DA143:DB143)</f>
        <v>64</v>
      </c>
      <c r="AB135" s="4">
        <f>SUM(Sheet1!BU143,Sheet1!BW143,Sheet1!BY143,Sheet1!CA143,Sheet1!CC143,Sheet1!CE143)</f>
        <v>0</v>
      </c>
      <c r="AC135" s="4">
        <f>SUM(Sheet1!CI143,Sheet1!CM143,Sheet1!CQ143,Sheet1!CU143,Sheet1!CY143,Sheet1!DC143)</f>
        <v>1</v>
      </c>
      <c r="AD135" s="4">
        <f>SUM(Sheet1!CG143,Sheet1!CK143,Sheet1!CO143,Sheet1!CS143,Sheet1!CW143,Sheet1!DA143)</f>
        <v>5</v>
      </c>
      <c r="AE135" s="4">
        <f t="shared" si="40"/>
        <v>101</v>
      </c>
      <c r="AF135" s="4">
        <f t="shared" si="41"/>
        <v>6</v>
      </c>
      <c r="AG135" s="4">
        <f>SUM(Sheet1!DI143:DT143)</f>
        <v>1</v>
      </c>
      <c r="AH135" s="4">
        <f>SUM(Sheet1!DG143:DH143,Sheet1!DW143:DX143,Sheet1!EA143:EB143,Sheet1!EE143:EF143,Sheet1!EI143:EJ143,Sheet1!EM143:EN143,Sheet1!EQ143:ER143)</f>
        <v>77</v>
      </c>
      <c r="AI135" s="4">
        <f>SUM(Sheet1!DU143:DV143,Sheet1!DY143:DZ143,Sheet1!EC143:ED143,Sheet1!EG143:EH143,Sheet1!EK143:EL143,Sheet1!EO143:EP143)</f>
        <v>72</v>
      </c>
      <c r="AJ135" s="4">
        <f>SUM(Sheet1!DI143,Sheet1!DK143,Sheet1!DM143,Sheet1!DO143,Sheet1!DQ143,Sheet1!DS143)</f>
        <v>0</v>
      </c>
      <c r="AK135" s="4">
        <f>SUM(Sheet1!DG143,Sheet1!DW143,Sheet1!EA143,Sheet1!EE143,Sheet1!EI143,Sheet1!EM143,Sheet1!EQ143)</f>
        <v>0</v>
      </c>
      <c r="AL135" s="4">
        <f>SUM(Sheet1!DU143,Sheet1!DY143,Sheet1!EC143,Sheet1!EG143,Sheet1!EK143,Sheet1!EO143)</f>
        <v>2</v>
      </c>
      <c r="AM135" s="4">
        <f t="shared" si="42"/>
        <v>150</v>
      </c>
      <c r="AN135" s="4">
        <f t="shared" si="43"/>
        <v>2</v>
      </c>
      <c r="AO135" s="4">
        <f>SUM(Sheet1!ES143:FD143)</f>
        <v>3</v>
      </c>
      <c r="AP135" s="4">
        <f>SUM(Sheet1!FG143:FH143,Sheet1!FK143:FL143,Sheet1!FO143:FP143,Sheet1!FS143:FT143,Sheet1!FW143:FX143,Sheet1!GA143:GB143)</f>
        <v>31</v>
      </c>
      <c r="AQ135" s="4">
        <f>SUM(Sheet1!FE143:FF143,Sheet1!FI143:FJ143,Sheet1!FM143:FN143,Sheet1!FQ143:FR143,Sheet1!FU143:FV143,Sheet1!FY143:FZ143)</f>
        <v>80</v>
      </c>
      <c r="AR135" s="4">
        <f>SUM(Sheet1!ES143,Sheet1!EU143,Sheet1!EW143,Sheet1!EY143,Sheet1!FA143,Sheet1!FC143)</f>
        <v>0</v>
      </c>
      <c r="AS135" s="4">
        <f>SUM(Sheet1!FG143,Sheet1!FK143,Sheet1!FO143,Sheet1!FS143,Sheet1!FW143,Sheet1!GA143)</f>
        <v>2</v>
      </c>
      <c r="AT135" s="4">
        <f>SUM(Sheet1!FY143,Sheet1!FU143,Sheet1!FQ143,Sheet1!FM143,Sheet1!FI143,Sheet1!FE143)</f>
        <v>0</v>
      </c>
      <c r="AU135" s="4">
        <f t="shared" si="44"/>
        <v>114</v>
      </c>
      <c r="AV135" s="4">
        <f t="shared" si="45"/>
        <v>2</v>
      </c>
      <c r="AW135" s="4">
        <f>SUM(Sheet1!IN143:IS143,Sheet1!JG143:JL143)</f>
        <v>0</v>
      </c>
      <c r="AX135" s="4">
        <f>SUM(Sheet1!IU143,Sheet1!IW143,Sheet1!IY143,Sheet1!JA143,Sheet1!JC143,Sheet1!JE143,Sheet1!IM143,Sheet1!JF143,Sheet1!JN143,Sheet1!JP143,Sheet1!JR143,Sheet1!JT143,Sheet1!JV143,Sheet1!JX143)</f>
        <v>0</v>
      </c>
      <c r="AY135" s="4">
        <f>SUM(Sheet1!JW143,Sheet1!JU143,Sheet1!JS143,Sheet1!JQ143,Sheet1!JO143,Sheet1!JM143,Sheet1!JD143,Sheet1!JB143,Sheet1!IZ143,Sheet1!IX143,Sheet1!IV143,Sheet1!IT143)</f>
        <v>0</v>
      </c>
      <c r="AZ135" s="4">
        <f>SUM(Sheet1!IN143:IS143)</f>
        <v>0</v>
      </c>
      <c r="BA135" s="4">
        <f>SUM(Sheet1!IM143,Sheet1!IU143,Sheet1!IW143,Sheet1!IY143,Sheet1!JA143,Sheet1!JC143,Sheet1!JE143)</f>
        <v>0</v>
      </c>
      <c r="BB135" s="4">
        <f>SUM(Sheet1!IT143,Sheet1!IV143,Sheet1!IX143,Sheet1!IZ143,Sheet1!JB143,Sheet1!JD143)</f>
        <v>0</v>
      </c>
      <c r="BC135" s="4">
        <f t="shared" si="46"/>
        <v>0</v>
      </c>
      <c r="BD135" s="4">
        <f t="shared" si="47"/>
        <v>0</v>
      </c>
      <c r="BE135" s="4">
        <f>SUM(Sheet1!OV143,Sheet1!PH143)</f>
        <v>0</v>
      </c>
      <c r="BF135" s="4">
        <f>SUM(Sheet1!OW143:OX143,Sheet1!PI143:PJ143)</f>
        <v>0</v>
      </c>
      <c r="BG135" s="4">
        <f>SUM(Sheet1!OY143,Sheet1!PK143)</f>
        <v>0</v>
      </c>
      <c r="BH135" s="4">
        <f>SUM(Sheet1!PL143:PS143,Sheet1!PV143:PW143)</f>
        <v>4</v>
      </c>
      <c r="BI135" s="4">
        <f>SUM(Sheet1!PT143:PU143,Sheet1!OZ143:PG143)</f>
        <v>6</v>
      </c>
      <c r="BJ135" s="4">
        <f>SUM(Sheet1!OT143)</f>
        <v>1</v>
      </c>
      <c r="BK135" s="4">
        <f>SUM(Sheet1!OU143)</f>
        <v>0</v>
      </c>
      <c r="BL135" s="4">
        <f>SUM(Sheet1!PY143,Sheet1!QK143)</f>
        <v>2</v>
      </c>
      <c r="BM135" s="4">
        <f>SUM(Sheet1!PZ143:QA143,Sheet1!QL143:QM143)</f>
        <v>17</v>
      </c>
      <c r="BN135" s="4">
        <f>SUM(Sheet1!QB143,Sheet1!QN143)</f>
        <v>0</v>
      </c>
      <c r="BO135" s="4">
        <f>SUM(Sheet1!QO143:QV143,Sheet1!QY143:QZ143)</f>
        <v>94</v>
      </c>
      <c r="BP135" s="4">
        <f>SUM(Sheet1!QC143:QJ143,Sheet1!QW143:QX143)</f>
        <v>222</v>
      </c>
      <c r="BQ135" s="4">
        <f>SUM(Sheet1!NT143)</f>
        <v>0</v>
      </c>
      <c r="BR135" s="4">
        <f>Sheet1!KR143</f>
        <v>4</v>
      </c>
      <c r="BS135" s="4">
        <f>Sheet1!KS143</f>
        <v>0</v>
      </c>
      <c r="BT135" s="4">
        <f>Sheet1!KU143</f>
        <v>0</v>
      </c>
      <c r="BU135" s="4">
        <f>Sheet1!KV143</f>
        <v>0</v>
      </c>
      <c r="BV135" s="4">
        <f>Sheet1!ZU143</f>
        <v>8</v>
      </c>
      <c r="BW135" s="4">
        <f>Sheet1!ZV143</f>
        <v>0</v>
      </c>
      <c r="BX135" s="4">
        <f>SUM(Sheet1!XI143:XJ143)</f>
        <v>10</v>
      </c>
      <c r="BY135" s="4">
        <f>SUM(Sheet1!YO143:YP143)</f>
        <v>5</v>
      </c>
      <c r="BZ135" s="70">
        <f>IFERROR(SUM(Sheet1!XM143:XN143)/SUM(Sheet1!YA143:YB143),"")</f>
        <v>1</v>
      </c>
      <c r="CA135" s="70">
        <f>IFERROR(SUM(Sheet1!XO143:XP143,Sheet1!XQ143,Sheet1!XV143)/SUM(Sheet1!YC143:YD143,Sheet1!YE143,Sheet1!YJ143),"")</f>
        <v>0</v>
      </c>
      <c r="CB135" s="70">
        <f>IFERROR(SUM(Sheet1!XR143:XU143,Sheet1!XW143:XZ143)/SUM(Sheet1!YF143:YI143,Sheet1!YK143:YN143),"")</f>
        <v>1</v>
      </c>
      <c r="CC135" s="72">
        <f>SUM(Sheet1!YW143)</f>
        <v>9</v>
      </c>
      <c r="CD135" s="72">
        <f>Sheet1!YU143</f>
        <v>0</v>
      </c>
      <c r="CE135" s="72">
        <f>Sheet1!YV143</f>
        <v>15</v>
      </c>
      <c r="CF135" s="70">
        <f>IFERROR(Sheet1!YW143/Sheet1!ZB143,"")</f>
        <v>0.81818181818181823</v>
      </c>
      <c r="CG135" s="70" t="str">
        <f>IFERROR(Sheet1!YU143/Sheet1!YZ143,"")</f>
        <v/>
      </c>
      <c r="CH135" s="70">
        <f>IFERROR(Sheet1!YV143/Sheet1!ZA143,"")</f>
        <v>0.7142857142857143</v>
      </c>
      <c r="CI135" s="72">
        <f>Sheet1!ZC143</f>
        <v>194</v>
      </c>
      <c r="CJ135" s="72">
        <f>Sheet1!ZD143</f>
        <v>0</v>
      </c>
      <c r="CK135" s="72">
        <f>Sheet1!ZE143</f>
        <v>66</v>
      </c>
      <c r="CL135" s="70" t="str">
        <f>IFERROR(Sheet1!ZK143/Sheet1!ZH143,"")</f>
        <v/>
      </c>
      <c r="CM135" s="70" t="str">
        <f>IFERROR(Sheet1!ZJ143/Sheet1!ZG143,"")</f>
        <v/>
      </c>
      <c r="CN135" s="70">
        <f>IFERROR((Sheet1!ZI143-Sheet1!ZK143)/(Sheet1!ZF143-Sheet1!ZH143),"")</f>
        <v>0.18181818181818182</v>
      </c>
      <c r="CO135" s="70">
        <f>IFERROR(Sheet1!ZQ143/Sheet1!ZN143,"")</f>
        <v>0</v>
      </c>
      <c r="CP135" s="70">
        <f>IFERROR(Sheet1!ZT143/Sheet1!ZN143,"")</f>
        <v>0</v>
      </c>
      <c r="CQ135" s="70">
        <f>IFERROR(Sheet1!ZP143/Sheet1!ZM143,"")</f>
        <v>0</v>
      </c>
      <c r="CR135" s="70">
        <f>IFERROR(Sheet1!ZS143/Sheet1!ZM143,"")</f>
        <v>0</v>
      </c>
      <c r="CS135" s="70">
        <f>IFERROR((Sheet1!ZO143-Sheet1!ZQ143)/(Sheet1!ZL143-Sheet1!ZN143),"")</f>
        <v>9.0909090909090912E-2</v>
      </c>
      <c r="CT135" s="70">
        <f>IFERROR((Sheet1!ZR143-Sheet1!ZT143)/(Sheet1!ZL143-Sheet1!ZN143),"")</f>
        <v>0.27272727272727271</v>
      </c>
    </row>
    <row r="136" spans="1:98" x14ac:dyDescent="0.2">
      <c r="A136" s="4" t="str">
        <f>SUBSTITUTE(TRIM(LEFT(SUBSTITUTE(Sheet1!A144,"/",REPT(" ",255)),255)),"Ã©","é")</f>
        <v>Mulevala</v>
      </c>
      <c r="B136" s="4" t="str">
        <f>SUBSTITUTE(SUBSTITUTE(TRIM(RIGHT(SUBSTITUTE(Sheet1!A144,"/",REPT(" ",255)),255)),"Ã©","é"),"Ã¡","á")</f>
        <v>CS Jajo</v>
      </c>
      <c r="C136" s="4">
        <f>SUM(Sheet1!G144:R144)</f>
        <v>0</v>
      </c>
      <c r="D136" s="4">
        <f>SUM(Sheet1!U144:V144,Sheet1!Y144:Z144,Sheet1!AC144:AD144,Sheet1!AG144:AH144,Sheet1!AK144:AL144,Sheet1!AO144:AP144)</f>
        <v>0</v>
      </c>
      <c r="E136" s="4">
        <f>SUM(Sheet1!S144:T144,Sheet1!W144:X144,Sheet1!AA144:AB144,Sheet1!AE144:AF144,Sheet1!AI144:AJ144,Sheet1!AM144:AN144)</f>
        <v>0</v>
      </c>
      <c r="F136" s="4">
        <f>SUM(Sheet1!G144,Sheet1!I144,Sheet1!K144,Sheet1!M144,Sheet1!O144,Sheet1!Q144)</f>
        <v>0</v>
      </c>
      <c r="G136" s="4">
        <f>SUM(Sheet1!U144,Sheet1!Y144,Sheet1!AC144,Sheet1!AG144,Sheet1!AK144,Sheet1!AO144)</f>
        <v>0</v>
      </c>
      <c r="H136" s="4">
        <f>SUM(Sheet1!S144,Sheet1!W144,Sheet1!AA144,Sheet1!AE144,Sheet1!AI144,Sheet1!AM144)</f>
        <v>0</v>
      </c>
      <c r="I136" s="4">
        <f t="shared" si="36"/>
        <v>0</v>
      </c>
      <c r="J136" s="4">
        <f t="shared" si="37"/>
        <v>0</v>
      </c>
      <c r="K136" s="4">
        <f>SUM(Sheet1!AU144:AX144)</f>
        <v>0</v>
      </c>
      <c r="L136" s="4">
        <f>SUM(Sheet1!AU144,Sheet1!AW144)</f>
        <v>0</v>
      </c>
      <c r="M136" s="4">
        <f>SUM(Sheet1!LX144:MC144,Sheet1!MV144:NA144)</f>
        <v>0</v>
      </c>
      <c r="N136" s="4">
        <f>SUM(Sheet1!ME144,Sheet1!MG144,Sheet1!MI144,Sheet1!MK144,Sheet1!MM144,Sheet1!MO144,Sheet1!MQ144,Sheet1!MS144,Sheet1!MU144,Sheet1!NC144,Sheet1!NE144,Sheet1!NG144,Sheet1!NI144,Sheet1!NK144,Sheet1!NM144,Sheet1!NO144,Sheet1!NQ144,Sheet1!NS144)</f>
        <v>0</v>
      </c>
      <c r="O136" s="4">
        <f>SUM(Sheet1!MD144,Sheet1!MF144,Sheet1!MH144,Sheet1!MJ144,Sheet1!ML144,Sheet1!MN144,Sheet1!MP144,Sheet1!MR144,Sheet1!MT144,Sheet1!NB144,Sheet1!ND144,Sheet1!NF144,Sheet1!NH144,Sheet1!NJ144,Sheet1!NL144,Sheet1!NN144,Sheet1!NP144,Sheet1!NR144)</f>
        <v>0</v>
      </c>
      <c r="P136" s="4">
        <f>SUM(Sheet1!LX144:MC144)</f>
        <v>0</v>
      </c>
      <c r="Q136" s="4">
        <f>SUM(Sheet1!ME144,Sheet1!MG144,Sheet1!MI144,Sheet1!MK144,Sheet1!MM144,Sheet1!MO144,Sheet1!MQ144,Sheet1!MS144,Sheet1!MU144)</f>
        <v>0</v>
      </c>
      <c r="R136" s="4">
        <f>SUM(Sheet1!MD144,Sheet1!MF144,Sheet1!MH144,Sheet1!MJ144,Sheet1!ML144,Sheet1!MN144,Sheet1!MP144,Sheet1!MR144,Sheet1!MT144)</f>
        <v>0</v>
      </c>
      <c r="S136" s="4">
        <f t="shared" si="38"/>
        <v>0</v>
      </c>
      <c r="T136" s="4">
        <f t="shared" si="39"/>
        <v>0</v>
      </c>
      <c r="U136" s="4">
        <f>SUM(Sheet1!KA144:KB144,Sheet1!KD144:KE144,Sheet1!KG144:KH144,Sheet1!KJ144:KK144)</f>
        <v>129</v>
      </c>
      <c r="V136" s="4">
        <f>SUM(Sheet1!KA144,Sheet1!KD144,Sheet1!KG144,Sheet1!KJ144)</f>
        <v>1</v>
      </c>
      <c r="W136" s="4">
        <f>SUM(Sheet1!BC144:BT144)</f>
        <v>0</v>
      </c>
      <c r="X136" s="4">
        <f>SUM(Sheet1!BC144,Sheet1!BE144,Sheet1!BG144,Sheet1!BI144,Sheet1!BK144,Sheet1!BM144,Sheet1!BO144,Sheet1!BQ144,Sheet1!BS144)</f>
        <v>0</v>
      </c>
      <c r="Y136" s="4">
        <f>SUM(Sheet1!BU144:CF144)</f>
        <v>21</v>
      </c>
      <c r="Z136" s="4">
        <f>SUM(Sheet1!CI144:CJ144,Sheet1!CM144:CN144,Sheet1!CQ144:CR144,Sheet1!CU144:CV144,Sheet1!CY144:CZ144,Sheet1!DC144:DD144)</f>
        <v>90</v>
      </c>
      <c r="AA136" s="4">
        <f>SUM(Sheet1!CG144:CH144,Sheet1!CK144:CL144,Sheet1!CO144:CP144,Sheet1!CS144:CT144,Sheet1!CW144:CX144,Sheet1!DA144:DB144)</f>
        <v>130</v>
      </c>
      <c r="AB136" s="4">
        <f>SUM(Sheet1!BU144,Sheet1!BW144,Sheet1!BY144,Sheet1!CA144,Sheet1!CC144,Sheet1!CE144)</f>
        <v>0</v>
      </c>
      <c r="AC136" s="4">
        <f>SUM(Sheet1!CI144,Sheet1!CM144,Sheet1!CQ144,Sheet1!CU144,Sheet1!CY144,Sheet1!DC144)</f>
        <v>0</v>
      </c>
      <c r="AD136" s="4">
        <f>SUM(Sheet1!CG144,Sheet1!CK144,Sheet1!CO144,Sheet1!CS144,Sheet1!CW144,Sheet1!DA144)</f>
        <v>1</v>
      </c>
      <c r="AE136" s="4">
        <f t="shared" si="40"/>
        <v>241</v>
      </c>
      <c r="AF136" s="4">
        <f t="shared" si="41"/>
        <v>1</v>
      </c>
      <c r="AG136" s="4">
        <f>SUM(Sheet1!DI144:DT144)</f>
        <v>7</v>
      </c>
      <c r="AH136" s="4">
        <f>SUM(Sheet1!DG144:DH144,Sheet1!DW144:DX144,Sheet1!EA144:EB144,Sheet1!EE144:EF144,Sheet1!EI144:EJ144,Sheet1!EM144:EN144,Sheet1!EQ144:ER144)</f>
        <v>132</v>
      </c>
      <c r="AI136" s="4">
        <f>SUM(Sheet1!DU144:DV144,Sheet1!DY144:DZ144,Sheet1!EC144:ED144,Sheet1!EG144:EH144,Sheet1!EK144:EL144,Sheet1!EO144:EP144)</f>
        <v>42</v>
      </c>
      <c r="AJ136" s="4">
        <f>SUM(Sheet1!DI144,Sheet1!DK144,Sheet1!DM144,Sheet1!DO144,Sheet1!DQ144,Sheet1!DS144)</f>
        <v>0</v>
      </c>
      <c r="AK136" s="4">
        <f>SUM(Sheet1!DG144,Sheet1!DW144,Sheet1!EA144,Sheet1!EE144,Sheet1!EI144,Sheet1!EM144,Sheet1!EQ144)</f>
        <v>1</v>
      </c>
      <c r="AL136" s="4">
        <f>SUM(Sheet1!DU144,Sheet1!DY144,Sheet1!EC144,Sheet1!EG144,Sheet1!EK144,Sheet1!EO144)</f>
        <v>0</v>
      </c>
      <c r="AM136" s="4">
        <f t="shared" si="42"/>
        <v>181</v>
      </c>
      <c r="AN136" s="4">
        <f t="shared" si="43"/>
        <v>1</v>
      </c>
      <c r="AO136" s="4">
        <f>SUM(Sheet1!ES144:FD144)</f>
        <v>1</v>
      </c>
      <c r="AP136" s="4">
        <f>SUM(Sheet1!FG144:FH144,Sheet1!FK144:FL144,Sheet1!FO144:FP144,Sheet1!FS144:FT144,Sheet1!FW144:FX144,Sheet1!GA144:GB144)</f>
        <v>64</v>
      </c>
      <c r="AQ136" s="4">
        <f>SUM(Sheet1!FE144:FF144,Sheet1!FI144:FJ144,Sheet1!FM144:FN144,Sheet1!FQ144:FR144,Sheet1!FU144:FV144,Sheet1!FY144:FZ144)</f>
        <v>43</v>
      </c>
      <c r="AR136" s="4">
        <f>SUM(Sheet1!ES144,Sheet1!EU144,Sheet1!EW144,Sheet1!EY144,Sheet1!FA144,Sheet1!FC144)</f>
        <v>0</v>
      </c>
      <c r="AS136" s="4">
        <f>SUM(Sheet1!FG144,Sheet1!FK144,Sheet1!FO144,Sheet1!FS144,Sheet1!FW144,Sheet1!GA144)</f>
        <v>2</v>
      </c>
      <c r="AT136" s="4">
        <f>SUM(Sheet1!FY144,Sheet1!FU144,Sheet1!FQ144,Sheet1!FM144,Sheet1!FI144,Sheet1!FE144)</f>
        <v>0</v>
      </c>
      <c r="AU136" s="4">
        <f t="shared" si="44"/>
        <v>108</v>
      </c>
      <c r="AV136" s="4">
        <f t="shared" si="45"/>
        <v>2</v>
      </c>
      <c r="AW136" s="4">
        <f>SUM(Sheet1!IN144:IS144,Sheet1!JG144:JL144)</f>
        <v>7</v>
      </c>
      <c r="AX136" s="4">
        <f>SUM(Sheet1!IU144,Sheet1!IW144,Sheet1!IY144,Sheet1!JA144,Sheet1!JC144,Sheet1!JE144,Sheet1!IM144,Sheet1!JF144,Sheet1!JN144,Sheet1!JP144,Sheet1!JR144,Sheet1!JT144,Sheet1!JV144,Sheet1!JX144)</f>
        <v>3</v>
      </c>
      <c r="AY136" s="4">
        <f>SUM(Sheet1!JW144,Sheet1!JU144,Sheet1!JS144,Sheet1!JQ144,Sheet1!JO144,Sheet1!JM144,Sheet1!JD144,Sheet1!JB144,Sheet1!IZ144,Sheet1!IX144,Sheet1!IV144,Sheet1!IT144)</f>
        <v>19</v>
      </c>
      <c r="AZ136" s="4">
        <f>SUM(Sheet1!IN144:IS144)</f>
        <v>0</v>
      </c>
      <c r="BA136" s="4">
        <f>SUM(Sheet1!IM144,Sheet1!IU144,Sheet1!IW144,Sheet1!IY144,Sheet1!JA144,Sheet1!JC144,Sheet1!JE144)</f>
        <v>2</v>
      </c>
      <c r="BB136" s="4">
        <f>SUM(Sheet1!IT144,Sheet1!IV144,Sheet1!IX144,Sheet1!IZ144,Sheet1!JB144,Sheet1!JD144)</f>
        <v>0</v>
      </c>
      <c r="BC136" s="4">
        <f t="shared" si="46"/>
        <v>29</v>
      </c>
      <c r="BD136" s="4">
        <f t="shared" si="47"/>
        <v>2</v>
      </c>
      <c r="BE136" s="4">
        <f>SUM(Sheet1!OV144,Sheet1!PH144)</f>
        <v>0</v>
      </c>
      <c r="BF136" s="4">
        <f>SUM(Sheet1!OW144:OX144,Sheet1!PI144:PJ144)</f>
        <v>0</v>
      </c>
      <c r="BG136" s="4">
        <f>SUM(Sheet1!OY144,Sheet1!PK144)</f>
        <v>0</v>
      </c>
      <c r="BH136" s="4">
        <f>SUM(Sheet1!PL144:PS144,Sheet1!PV144:PW144)</f>
        <v>3</v>
      </c>
      <c r="BI136" s="4">
        <f>SUM(Sheet1!PT144:PU144,Sheet1!OZ144:PG144)</f>
        <v>3</v>
      </c>
      <c r="BJ136" s="4">
        <f>SUM(Sheet1!OT144)</f>
        <v>1</v>
      </c>
      <c r="BK136" s="4">
        <f>SUM(Sheet1!OU144)</f>
        <v>1</v>
      </c>
      <c r="BL136" s="4">
        <f>SUM(Sheet1!PY144,Sheet1!QK144)</f>
        <v>1</v>
      </c>
      <c r="BM136" s="4">
        <f>SUM(Sheet1!PZ144:QA144,Sheet1!QL144:QM144)</f>
        <v>8</v>
      </c>
      <c r="BN136" s="4">
        <f>SUM(Sheet1!QB144,Sheet1!QN144)</f>
        <v>3</v>
      </c>
      <c r="BO136" s="4">
        <f>SUM(Sheet1!QO144:QV144,Sheet1!QY144:QZ144)</f>
        <v>62</v>
      </c>
      <c r="BP136" s="4">
        <f>SUM(Sheet1!QC144:QJ144,Sheet1!QW144:QX144)</f>
        <v>129</v>
      </c>
      <c r="BQ136" s="4">
        <f>SUM(Sheet1!NT144)</f>
        <v>2</v>
      </c>
      <c r="BR136" s="4">
        <f>Sheet1!KR144</f>
        <v>3</v>
      </c>
      <c r="BS136" s="4">
        <f>Sheet1!KS144</f>
        <v>0</v>
      </c>
      <c r="BT136" s="4">
        <f>Sheet1!KU144</f>
        <v>0</v>
      </c>
      <c r="BU136" s="4">
        <f>Sheet1!KV144</f>
        <v>0</v>
      </c>
      <c r="BV136" s="4">
        <f>Sheet1!ZU144</f>
        <v>8</v>
      </c>
      <c r="BW136" s="4">
        <f>Sheet1!ZV144</f>
        <v>0</v>
      </c>
      <c r="BX136" s="4">
        <f>SUM(Sheet1!XI144:XJ144)</f>
        <v>6</v>
      </c>
      <c r="BY136" s="4">
        <f>SUM(Sheet1!YO144:YP144)</f>
        <v>0</v>
      </c>
      <c r="BZ136" s="70" t="str">
        <f>IFERROR(SUM(Sheet1!XM144:XN144)/SUM(Sheet1!YA144:YB144),"")</f>
        <v/>
      </c>
      <c r="CA136" s="70">
        <f>IFERROR(SUM(Sheet1!XO144:XP144,Sheet1!XQ144,Sheet1!XV144)/SUM(Sheet1!YC144:YD144,Sheet1!YE144,Sheet1!YJ144),"")</f>
        <v>1</v>
      </c>
      <c r="CB136" s="70">
        <f>IFERROR(SUM(Sheet1!XR144:XU144,Sheet1!XW144:XZ144)/SUM(Sheet1!YF144:YI144,Sheet1!YK144:YN144),"")</f>
        <v>0.625</v>
      </c>
      <c r="CC136" s="72">
        <f>SUM(Sheet1!YW144)</f>
        <v>8</v>
      </c>
      <c r="CD136" s="72">
        <f>Sheet1!YU144</f>
        <v>0</v>
      </c>
      <c r="CE136" s="72">
        <f>Sheet1!YV144</f>
        <v>12</v>
      </c>
      <c r="CF136" s="70">
        <f>IFERROR(Sheet1!YW144/Sheet1!ZB144,"")</f>
        <v>0.88888888888888884</v>
      </c>
      <c r="CG136" s="70" t="str">
        <f>IFERROR(Sheet1!YU144/Sheet1!YZ144,"")</f>
        <v/>
      </c>
      <c r="CH136" s="70">
        <f>IFERROR(Sheet1!YV144/Sheet1!ZA144,"")</f>
        <v>0.70588235294117652</v>
      </c>
      <c r="CI136" s="72">
        <f>Sheet1!ZC144</f>
        <v>126</v>
      </c>
      <c r="CJ136" s="72">
        <f>Sheet1!ZD144</f>
        <v>1</v>
      </c>
      <c r="CK136" s="72">
        <f>Sheet1!ZE144</f>
        <v>48</v>
      </c>
      <c r="CL136" s="70">
        <f>IFERROR(Sheet1!ZK144/Sheet1!ZH144,"")</f>
        <v>0</v>
      </c>
      <c r="CM136" s="70">
        <f>IFERROR(Sheet1!ZJ144/Sheet1!ZG144,"")</f>
        <v>0</v>
      </c>
      <c r="CN136" s="70">
        <f>IFERROR((Sheet1!ZI144-Sheet1!ZK144)/(Sheet1!ZF144-Sheet1!ZH144),"")</f>
        <v>0.33333333333333331</v>
      </c>
      <c r="CO136" s="70">
        <f>IFERROR(Sheet1!ZQ144/Sheet1!ZN144,"")</f>
        <v>0</v>
      </c>
      <c r="CP136" s="70">
        <f>IFERROR(Sheet1!ZT144/Sheet1!ZN144,"")</f>
        <v>0</v>
      </c>
      <c r="CQ136" s="70">
        <f>IFERROR(Sheet1!ZP144/Sheet1!ZM144,"")</f>
        <v>1</v>
      </c>
      <c r="CR136" s="70">
        <f>IFERROR(Sheet1!ZS144/Sheet1!ZM144,"")</f>
        <v>1</v>
      </c>
      <c r="CS136" s="70">
        <f>IFERROR((Sheet1!ZO144-Sheet1!ZQ144)/(Sheet1!ZL144-Sheet1!ZN144),"")</f>
        <v>0.25</v>
      </c>
      <c r="CT136" s="70">
        <f>IFERROR((Sheet1!ZR144-Sheet1!ZT144)/(Sheet1!ZL144-Sheet1!ZN144),"")</f>
        <v>0.375</v>
      </c>
    </row>
    <row r="137" spans="1:98" x14ac:dyDescent="0.2">
      <c r="A137" s="4" t="str">
        <f>SUBSTITUTE(TRIM(LEFT(SUBSTITUTE(Sheet1!A145,"/",REPT(" ",255)),255)),"Ã©","é")</f>
        <v>Mulevala</v>
      </c>
      <c r="B137" s="4" t="str">
        <f>SUBSTITUTE(SUBSTITUTE(TRIM(RIGHT(SUBSTITUTE(Sheet1!A145,"/",REPT(" ",255)),255)),"Ã©","é"),"Ã¡","á")</f>
        <v>CS Marropino</v>
      </c>
      <c r="C137" s="4">
        <f>SUM(Sheet1!G145:R145)</f>
        <v>0</v>
      </c>
      <c r="D137" s="4">
        <f>SUM(Sheet1!U145:V145,Sheet1!Y145:Z145,Sheet1!AC145:AD145,Sheet1!AG145:AH145,Sheet1!AK145:AL145,Sheet1!AO145:AP145)</f>
        <v>0</v>
      </c>
      <c r="E137" s="4">
        <f>SUM(Sheet1!S145:T145,Sheet1!W145:X145,Sheet1!AA145:AB145,Sheet1!AE145:AF145,Sheet1!AI145:AJ145,Sheet1!AM145:AN145)</f>
        <v>0</v>
      </c>
      <c r="F137" s="4">
        <f>SUM(Sheet1!G145,Sheet1!I145,Sheet1!K145,Sheet1!M145,Sheet1!O145,Sheet1!Q145)</f>
        <v>0</v>
      </c>
      <c r="G137" s="4">
        <f>SUM(Sheet1!U145,Sheet1!Y145,Sheet1!AC145,Sheet1!AG145,Sheet1!AK145,Sheet1!AO145)</f>
        <v>0</v>
      </c>
      <c r="H137" s="4">
        <f>SUM(Sheet1!S145,Sheet1!W145,Sheet1!AA145,Sheet1!AE145,Sheet1!AI145,Sheet1!AM145)</f>
        <v>0</v>
      </c>
      <c r="I137" s="4">
        <f t="shared" si="36"/>
        <v>0</v>
      </c>
      <c r="J137" s="4">
        <f t="shared" si="37"/>
        <v>0</v>
      </c>
      <c r="K137" s="4">
        <f>SUM(Sheet1!AU145:AX145)</f>
        <v>0</v>
      </c>
      <c r="L137" s="4">
        <f>SUM(Sheet1!AU145,Sheet1!AW145)</f>
        <v>0</v>
      </c>
      <c r="M137" s="4">
        <f>SUM(Sheet1!LX145:MC145,Sheet1!MV145:NA145)</f>
        <v>0</v>
      </c>
      <c r="N137" s="4">
        <f>SUM(Sheet1!ME145,Sheet1!MG145,Sheet1!MI145,Sheet1!MK145,Sheet1!MM145,Sheet1!MO145,Sheet1!MQ145,Sheet1!MS145,Sheet1!MU145,Sheet1!NC145,Sheet1!NE145,Sheet1!NG145,Sheet1!NI145,Sheet1!NK145,Sheet1!NM145,Sheet1!NO145,Sheet1!NQ145,Sheet1!NS145)</f>
        <v>0</v>
      </c>
      <c r="O137" s="4">
        <f>SUM(Sheet1!MD145,Sheet1!MF145,Sheet1!MH145,Sheet1!MJ145,Sheet1!ML145,Sheet1!MN145,Sheet1!MP145,Sheet1!MR145,Sheet1!MT145,Sheet1!NB145,Sheet1!ND145,Sheet1!NF145,Sheet1!NH145,Sheet1!NJ145,Sheet1!NL145,Sheet1!NN145,Sheet1!NP145,Sheet1!NR145)</f>
        <v>0</v>
      </c>
      <c r="P137" s="4">
        <f>SUM(Sheet1!LX145:MC145)</f>
        <v>0</v>
      </c>
      <c r="Q137" s="4">
        <f>SUM(Sheet1!ME145,Sheet1!MG145,Sheet1!MI145,Sheet1!MK145,Sheet1!MM145,Sheet1!MO145,Sheet1!MQ145,Sheet1!MS145,Sheet1!MU145)</f>
        <v>0</v>
      </c>
      <c r="R137" s="4">
        <f>SUM(Sheet1!MD145,Sheet1!MF145,Sheet1!MH145,Sheet1!MJ145,Sheet1!ML145,Sheet1!MN145,Sheet1!MP145,Sheet1!MR145,Sheet1!MT145)</f>
        <v>0</v>
      </c>
      <c r="S137" s="4">
        <f t="shared" si="38"/>
        <v>0</v>
      </c>
      <c r="T137" s="4">
        <f t="shared" si="39"/>
        <v>0</v>
      </c>
      <c r="U137" s="4">
        <f>SUM(Sheet1!KA145:KB145,Sheet1!KD145:KE145,Sheet1!KG145:KH145,Sheet1!KJ145:KK145)</f>
        <v>32</v>
      </c>
      <c r="V137" s="4">
        <f>SUM(Sheet1!KA145,Sheet1!KD145,Sheet1!KG145,Sheet1!KJ145)</f>
        <v>3</v>
      </c>
      <c r="W137" s="4">
        <f>SUM(Sheet1!BC145:BT145)</f>
        <v>6</v>
      </c>
      <c r="X137" s="4">
        <f>SUM(Sheet1!BC145,Sheet1!BE145,Sheet1!BG145,Sheet1!BI145,Sheet1!BK145,Sheet1!BM145,Sheet1!BO145,Sheet1!BQ145,Sheet1!BS145)</f>
        <v>0</v>
      </c>
      <c r="Y137" s="4">
        <f>SUM(Sheet1!BU145:CF145)</f>
        <v>7</v>
      </c>
      <c r="Z137" s="4">
        <f>SUM(Sheet1!CI145:CJ145,Sheet1!CM145:CN145,Sheet1!CQ145:CR145,Sheet1!CU145:CV145,Sheet1!CY145:CZ145,Sheet1!DC145:DD145)</f>
        <v>28</v>
      </c>
      <c r="AA137" s="4">
        <f>SUM(Sheet1!CG145:CH145,Sheet1!CK145:CL145,Sheet1!CO145:CP145,Sheet1!CS145:CT145,Sheet1!CW145:CX145,Sheet1!DA145:DB145)</f>
        <v>33</v>
      </c>
      <c r="AB137" s="4">
        <f>SUM(Sheet1!BU145,Sheet1!BW145,Sheet1!BY145,Sheet1!CA145,Sheet1!CC145,Sheet1!CE145)</f>
        <v>0</v>
      </c>
      <c r="AC137" s="4">
        <f>SUM(Sheet1!CI145,Sheet1!CM145,Sheet1!CQ145,Sheet1!CU145,Sheet1!CY145,Sheet1!DC145)</f>
        <v>1</v>
      </c>
      <c r="AD137" s="4">
        <f>SUM(Sheet1!CG145,Sheet1!CK145,Sheet1!CO145,Sheet1!CS145,Sheet1!CW145,Sheet1!DA145)</f>
        <v>1</v>
      </c>
      <c r="AE137" s="4">
        <f t="shared" si="40"/>
        <v>68</v>
      </c>
      <c r="AF137" s="4">
        <f t="shared" si="41"/>
        <v>2</v>
      </c>
      <c r="AG137" s="4">
        <f>SUM(Sheet1!DI145:DT145)</f>
        <v>7</v>
      </c>
      <c r="AH137" s="4">
        <f>SUM(Sheet1!DG145:DH145,Sheet1!DW145:DX145,Sheet1!EA145:EB145,Sheet1!EE145:EF145,Sheet1!EI145:EJ145,Sheet1!EM145:EN145,Sheet1!EQ145:ER145)</f>
        <v>32</v>
      </c>
      <c r="AI137" s="4">
        <f>SUM(Sheet1!DU145:DV145,Sheet1!DY145:DZ145,Sheet1!EC145:ED145,Sheet1!EG145:EH145,Sheet1!EK145:EL145,Sheet1!EO145:EP145)</f>
        <v>42</v>
      </c>
      <c r="AJ137" s="4">
        <f>SUM(Sheet1!DI145,Sheet1!DK145,Sheet1!DM145,Sheet1!DO145,Sheet1!DQ145,Sheet1!DS145)</f>
        <v>0</v>
      </c>
      <c r="AK137" s="4">
        <f>SUM(Sheet1!DG145,Sheet1!DW145,Sheet1!EA145,Sheet1!EE145,Sheet1!EI145,Sheet1!EM145,Sheet1!EQ145)</f>
        <v>1</v>
      </c>
      <c r="AL137" s="4">
        <f>SUM(Sheet1!DU145,Sheet1!DY145,Sheet1!EC145,Sheet1!EG145,Sheet1!EK145,Sheet1!EO145)</f>
        <v>0</v>
      </c>
      <c r="AM137" s="4">
        <f t="shared" si="42"/>
        <v>81</v>
      </c>
      <c r="AN137" s="4">
        <f t="shared" si="43"/>
        <v>1</v>
      </c>
      <c r="AO137" s="4">
        <f>SUM(Sheet1!ES145:FD145)</f>
        <v>7</v>
      </c>
      <c r="AP137" s="4">
        <f>SUM(Sheet1!FG145:FH145,Sheet1!FK145:FL145,Sheet1!FO145:FP145,Sheet1!FS145:FT145,Sheet1!FW145:FX145,Sheet1!GA145:GB145)</f>
        <v>48</v>
      </c>
      <c r="AQ137" s="4">
        <f>SUM(Sheet1!FE145:FF145,Sheet1!FI145:FJ145,Sheet1!FM145:FN145,Sheet1!FQ145:FR145,Sheet1!FU145:FV145,Sheet1!FY145:FZ145)</f>
        <v>35</v>
      </c>
      <c r="AR137" s="4">
        <f>SUM(Sheet1!ES145,Sheet1!EU145,Sheet1!EW145,Sheet1!EY145,Sheet1!FA145,Sheet1!FC145)</f>
        <v>0</v>
      </c>
      <c r="AS137" s="4">
        <f>SUM(Sheet1!FG145,Sheet1!FK145,Sheet1!FO145,Sheet1!FS145,Sheet1!FW145,Sheet1!GA145)</f>
        <v>3</v>
      </c>
      <c r="AT137" s="4">
        <f>SUM(Sheet1!FY145,Sheet1!FU145,Sheet1!FQ145,Sheet1!FM145,Sheet1!FI145,Sheet1!FE145)</f>
        <v>1</v>
      </c>
      <c r="AU137" s="4">
        <f t="shared" si="44"/>
        <v>90</v>
      </c>
      <c r="AV137" s="4">
        <f t="shared" si="45"/>
        <v>4</v>
      </c>
      <c r="AW137" s="4">
        <f>SUM(Sheet1!IN145:IS145,Sheet1!JG145:JL145)</f>
        <v>0</v>
      </c>
      <c r="AX137" s="4">
        <f>SUM(Sheet1!IU145,Sheet1!IW145,Sheet1!IY145,Sheet1!JA145,Sheet1!JC145,Sheet1!JE145,Sheet1!IM145,Sheet1!JF145,Sheet1!JN145,Sheet1!JP145,Sheet1!JR145,Sheet1!JT145,Sheet1!JV145,Sheet1!JX145)</f>
        <v>3</v>
      </c>
      <c r="AY137" s="4">
        <f>SUM(Sheet1!JW145,Sheet1!JU145,Sheet1!JS145,Sheet1!JQ145,Sheet1!JO145,Sheet1!JM145,Sheet1!JD145,Sheet1!JB145,Sheet1!IZ145,Sheet1!IX145,Sheet1!IV145,Sheet1!IT145)</f>
        <v>0</v>
      </c>
      <c r="AZ137" s="4">
        <f>SUM(Sheet1!IN145:IS145)</f>
        <v>0</v>
      </c>
      <c r="BA137" s="4">
        <f>SUM(Sheet1!IM145,Sheet1!IU145,Sheet1!IW145,Sheet1!IY145,Sheet1!JA145,Sheet1!JC145,Sheet1!JE145)</f>
        <v>3</v>
      </c>
      <c r="BB137" s="4">
        <f>SUM(Sheet1!IT145,Sheet1!IV145,Sheet1!IX145,Sheet1!IZ145,Sheet1!JB145,Sheet1!JD145)</f>
        <v>0</v>
      </c>
      <c r="BC137" s="4">
        <f t="shared" si="46"/>
        <v>3</v>
      </c>
      <c r="BD137" s="4">
        <f t="shared" si="47"/>
        <v>3</v>
      </c>
      <c r="BE137" s="4">
        <f>SUM(Sheet1!OV145,Sheet1!PH145)</f>
        <v>0</v>
      </c>
      <c r="BF137" s="4">
        <f>SUM(Sheet1!OW145:OX145,Sheet1!PI145:PJ145)</f>
        <v>0</v>
      </c>
      <c r="BG137" s="4">
        <f>SUM(Sheet1!OY145,Sheet1!PK145)</f>
        <v>0</v>
      </c>
      <c r="BH137" s="4">
        <f>SUM(Sheet1!PL145:PS145,Sheet1!PV145:PW145)</f>
        <v>3</v>
      </c>
      <c r="BI137" s="4">
        <f>SUM(Sheet1!PT145:PU145,Sheet1!OZ145:PG145)</f>
        <v>3</v>
      </c>
      <c r="BJ137" s="4">
        <f>SUM(Sheet1!OT145)</f>
        <v>0</v>
      </c>
      <c r="BK137" s="4">
        <f>SUM(Sheet1!OU145)</f>
        <v>0</v>
      </c>
      <c r="BL137" s="4">
        <f>SUM(Sheet1!PY145,Sheet1!QK145)</f>
        <v>2</v>
      </c>
      <c r="BM137" s="4">
        <f>SUM(Sheet1!PZ145:QA145,Sheet1!QL145:QM145)</f>
        <v>10</v>
      </c>
      <c r="BN137" s="4">
        <f>SUM(Sheet1!QB145,Sheet1!QN145)</f>
        <v>0</v>
      </c>
      <c r="BO137" s="4">
        <f>SUM(Sheet1!QO145:QV145,Sheet1!QY145:QZ145)</f>
        <v>66</v>
      </c>
      <c r="BP137" s="4">
        <f>SUM(Sheet1!QC145:QJ145,Sheet1!QW145:QX145)</f>
        <v>131</v>
      </c>
      <c r="BQ137" s="4">
        <f>SUM(Sheet1!NT145)</f>
        <v>2</v>
      </c>
      <c r="BR137" s="4">
        <f>Sheet1!KR145</f>
        <v>4</v>
      </c>
      <c r="BS137" s="4">
        <f>Sheet1!KS145</f>
        <v>0</v>
      </c>
      <c r="BT137" s="4">
        <f>Sheet1!KU145</f>
        <v>0</v>
      </c>
      <c r="BU137" s="4">
        <f>Sheet1!KV145</f>
        <v>1</v>
      </c>
      <c r="BV137" s="4">
        <f>Sheet1!ZU145</f>
        <v>8</v>
      </c>
      <c r="BW137" s="4">
        <f>Sheet1!ZV145</f>
        <v>0</v>
      </c>
      <c r="BX137" s="4">
        <f>SUM(Sheet1!XI145:XJ145)</f>
        <v>7</v>
      </c>
      <c r="BY137" s="4">
        <f>SUM(Sheet1!YO145:YP145)</f>
        <v>0</v>
      </c>
      <c r="BZ137" s="70">
        <f>IFERROR(SUM(Sheet1!XM145:XN145)/SUM(Sheet1!YA145:YB145),"")</f>
        <v>0</v>
      </c>
      <c r="CA137" s="70" t="str">
        <f>IFERROR(SUM(Sheet1!XO145:XP145,Sheet1!XQ145,Sheet1!XV145)/SUM(Sheet1!YC145:YD145,Sheet1!YE145,Sheet1!YJ145),"")</f>
        <v/>
      </c>
      <c r="CB137" s="70">
        <f>IFERROR(SUM(Sheet1!XR145:XU145,Sheet1!XW145:XZ145)/SUM(Sheet1!YF145:YI145,Sheet1!YK145:YN145),"")</f>
        <v>0.91666666666666663</v>
      </c>
      <c r="CC137" s="72">
        <f>SUM(Sheet1!YW145)</f>
        <v>2</v>
      </c>
      <c r="CD137" s="72">
        <f>Sheet1!YU145</f>
        <v>1</v>
      </c>
      <c r="CE137" s="72">
        <f>Sheet1!YV145</f>
        <v>7</v>
      </c>
      <c r="CF137" s="70">
        <f>IFERROR(Sheet1!YW145/Sheet1!ZB145,"")</f>
        <v>0.5</v>
      </c>
      <c r="CG137" s="70">
        <f>IFERROR(Sheet1!YU145/Sheet1!YZ145,"")</f>
        <v>1</v>
      </c>
      <c r="CH137" s="70">
        <f>IFERROR(Sheet1!YV145/Sheet1!ZA145,"")</f>
        <v>0.63636363636363635</v>
      </c>
      <c r="CI137" s="72">
        <f>Sheet1!ZC145</f>
        <v>118</v>
      </c>
      <c r="CJ137" s="72">
        <f>Sheet1!ZD145</f>
        <v>2</v>
      </c>
      <c r="CK137" s="72">
        <f>Sheet1!ZE145</f>
        <v>22</v>
      </c>
      <c r="CL137" s="70">
        <f>IFERROR(Sheet1!ZK145/Sheet1!ZH145,"")</f>
        <v>0.5</v>
      </c>
      <c r="CM137" s="70">
        <f>IFERROR(Sheet1!ZJ145/Sheet1!ZG145,"")</f>
        <v>1</v>
      </c>
      <c r="CN137" s="70">
        <f>IFERROR((Sheet1!ZI145-Sheet1!ZK145)/(Sheet1!ZF145-Sheet1!ZH145),"")</f>
        <v>0.2</v>
      </c>
      <c r="CO137" s="70">
        <f>IFERROR(Sheet1!ZQ145/Sheet1!ZN145,"")</f>
        <v>0</v>
      </c>
      <c r="CP137" s="70">
        <f>IFERROR(Sheet1!ZT145/Sheet1!ZN145,"")</f>
        <v>0</v>
      </c>
      <c r="CQ137" s="70">
        <f>IFERROR(Sheet1!ZP145/Sheet1!ZM145,"")</f>
        <v>0.5</v>
      </c>
      <c r="CR137" s="70">
        <f>IFERROR(Sheet1!ZS145/Sheet1!ZM145,"")</f>
        <v>0.75</v>
      </c>
      <c r="CS137" s="70">
        <f>IFERROR((Sheet1!ZO145-Sheet1!ZQ145)/(Sheet1!ZL145-Sheet1!ZN145),"")</f>
        <v>0.46666666666666667</v>
      </c>
      <c r="CT137" s="70">
        <f>IFERROR((Sheet1!ZR145-Sheet1!ZT145)/(Sheet1!ZL145-Sheet1!ZN145),"")</f>
        <v>0.33333333333333331</v>
      </c>
    </row>
    <row r="138" spans="1:98" x14ac:dyDescent="0.2">
      <c r="A138" s="4" t="str">
        <f>SUBSTITUTE(TRIM(LEFT(SUBSTITUTE(Sheet1!A146,"/",REPT(" ",255)),255)),"Ã©","é")</f>
        <v>Mulevala</v>
      </c>
      <c r="B138" s="4" t="str">
        <f>SUBSTITUTE(SUBSTITUTE(TRIM(RIGHT(SUBSTITUTE(Sheet1!A146,"/",REPT(" ",255)),255)),"Ã©","é"),"Ã¡","á")</f>
        <v>CS Morrua</v>
      </c>
      <c r="C138" s="4">
        <f>SUM(Sheet1!G146:R146)</f>
        <v>0</v>
      </c>
      <c r="D138" s="4">
        <f>SUM(Sheet1!U146:V146,Sheet1!Y146:Z146,Sheet1!AC146:AD146,Sheet1!AG146:AH146,Sheet1!AK146:AL146,Sheet1!AO146:AP146)</f>
        <v>0</v>
      </c>
      <c r="E138" s="4">
        <f>SUM(Sheet1!S146:T146,Sheet1!W146:X146,Sheet1!AA146:AB146,Sheet1!AE146:AF146,Sheet1!AI146:AJ146,Sheet1!AM146:AN146)</f>
        <v>0</v>
      </c>
      <c r="F138" s="4">
        <f>SUM(Sheet1!G146,Sheet1!I146,Sheet1!K146,Sheet1!M146,Sheet1!O146,Sheet1!Q146)</f>
        <v>0</v>
      </c>
      <c r="G138" s="4">
        <f>SUM(Sheet1!U146,Sheet1!Y146,Sheet1!AC146,Sheet1!AG146,Sheet1!AK146,Sheet1!AO146)</f>
        <v>0</v>
      </c>
      <c r="H138" s="4">
        <f>SUM(Sheet1!S146,Sheet1!W146,Sheet1!AA146,Sheet1!AE146,Sheet1!AI146,Sheet1!AM146)</f>
        <v>0</v>
      </c>
      <c r="I138" s="4">
        <f t="shared" si="36"/>
        <v>0</v>
      </c>
      <c r="J138" s="4">
        <f t="shared" si="37"/>
        <v>0</v>
      </c>
      <c r="K138" s="4">
        <f>SUM(Sheet1!AU146:AX146)</f>
        <v>0</v>
      </c>
      <c r="L138" s="4">
        <f>SUM(Sheet1!AU146,Sheet1!AW146)</f>
        <v>0</v>
      </c>
      <c r="M138" s="4">
        <f>SUM(Sheet1!LX146:MC146,Sheet1!MV146:NA146)</f>
        <v>0</v>
      </c>
      <c r="N138" s="4">
        <f>SUM(Sheet1!ME146,Sheet1!MG146,Sheet1!MI146,Sheet1!MK146,Sheet1!MM146,Sheet1!MO146,Sheet1!MQ146,Sheet1!MS146,Sheet1!MU146,Sheet1!NC146,Sheet1!NE146,Sheet1!NG146,Sheet1!NI146,Sheet1!NK146,Sheet1!NM146,Sheet1!NO146,Sheet1!NQ146,Sheet1!NS146)</f>
        <v>0</v>
      </c>
      <c r="O138" s="4">
        <f>SUM(Sheet1!MD146,Sheet1!MF146,Sheet1!MH146,Sheet1!MJ146,Sheet1!ML146,Sheet1!MN146,Sheet1!MP146,Sheet1!MR146,Sheet1!MT146,Sheet1!NB146,Sheet1!ND146,Sheet1!NF146,Sheet1!NH146,Sheet1!NJ146,Sheet1!NL146,Sheet1!NN146,Sheet1!NP146,Sheet1!NR146)</f>
        <v>0</v>
      </c>
      <c r="P138" s="4">
        <f>SUM(Sheet1!LX146:MC146)</f>
        <v>0</v>
      </c>
      <c r="Q138" s="4">
        <f>SUM(Sheet1!ME146,Sheet1!MG146,Sheet1!MI146,Sheet1!MK146,Sheet1!MM146,Sheet1!MO146,Sheet1!MQ146,Sheet1!MS146,Sheet1!MU146)</f>
        <v>0</v>
      </c>
      <c r="R138" s="4">
        <f>SUM(Sheet1!MD146,Sheet1!MF146,Sheet1!MH146,Sheet1!MJ146,Sheet1!ML146,Sheet1!MN146,Sheet1!MP146,Sheet1!MR146,Sheet1!MT146)</f>
        <v>0</v>
      </c>
      <c r="S138" s="4">
        <f t="shared" si="38"/>
        <v>0</v>
      </c>
      <c r="T138" s="4">
        <f t="shared" si="39"/>
        <v>0</v>
      </c>
      <c r="U138" s="4">
        <f>SUM(Sheet1!KA146:KB146,Sheet1!KD146:KE146,Sheet1!KG146:KH146,Sheet1!KJ146:KK146)</f>
        <v>67</v>
      </c>
      <c r="V138" s="4">
        <f>SUM(Sheet1!KA146,Sheet1!KD146,Sheet1!KG146,Sheet1!KJ146)</f>
        <v>2</v>
      </c>
      <c r="W138" s="4">
        <f>SUM(Sheet1!BC146:BT146)</f>
        <v>0</v>
      </c>
      <c r="X138" s="4">
        <f>SUM(Sheet1!BC146,Sheet1!BE146,Sheet1!BG146,Sheet1!BI146,Sheet1!BK146,Sheet1!BM146,Sheet1!BO146,Sheet1!BQ146,Sheet1!BS146)</f>
        <v>0</v>
      </c>
      <c r="Y138" s="4">
        <f>SUM(Sheet1!BU146:CF146)</f>
        <v>1</v>
      </c>
      <c r="Z138" s="4">
        <f>SUM(Sheet1!CI146:CJ146,Sheet1!CM146:CN146,Sheet1!CQ146:CR146,Sheet1!CU146:CV146,Sheet1!CY146:CZ146,Sheet1!DC146:DD146)</f>
        <v>16</v>
      </c>
      <c r="AA138" s="4">
        <f>SUM(Sheet1!CG146:CH146,Sheet1!CK146:CL146,Sheet1!CO146:CP146,Sheet1!CS146:CT146,Sheet1!CW146:CX146,Sheet1!DA146:DB146)</f>
        <v>50</v>
      </c>
      <c r="AB138" s="4">
        <f>SUM(Sheet1!BU146,Sheet1!BW146,Sheet1!BY146,Sheet1!CA146,Sheet1!CC146,Sheet1!CE146)</f>
        <v>0</v>
      </c>
      <c r="AC138" s="4">
        <f>SUM(Sheet1!CI146,Sheet1!CM146,Sheet1!CQ146,Sheet1!CU146,Sheet1!CY146,Sheet1!DC146)</f>
        <v>2</v>
      </c>
      <c r="AD138" s="4">
        <f>SUM(Sheet1!CG146,Sheet1!CK146,Sheet1!CO146,Sheet1!CS146,Sheet1!CW146,Sheet1!DA146)</f>
        <v>2</v>
      </c>
      <c r="AE138" s="4">
        <f t="shared" si="40"/>
        <v>67</v>
      </c>
      <c r="AF138" s="4">
        <f t="shared" si="41"/>
        <v>4</v>
      </c>
      <c r="AG138" s="4">
        <f>SUM(Sheet1!DI146:DT146)</f>
        <v>17</v>
      </c>
      <c r="AH138" s="4">
        <f>SUM(Sheet1!DG146:DH146,Sheet1!DW146:DX146,Sheet1!EA146:EB146,Sheet1!EE146:EF146,Sheet1!EI146:EJ146,Sheet1!EM146:EN146,Sheet1!EQ146:ER146)</f>
        <v>29</v>
      </c>
      <c r="AI138" s="4">
        <f>SUM(Sheet1!DU146:DV146,Sheet1!DY146:DZ146,Sheet1!EC146:ED146,Sheet1!EG146:EH146,Sheet1!EK146:EL146,Sheet1!EO146:EP146)</f>
        <v>3</v>
      </c>
      <c r="AJ138" s="4">
        <f>SUM(Sheet1!DI146,Sheet1!DK146,Sheet1!DM146,Sheet1!DO146,Sheet1!DQ146,Sheet1!DS146)</f>
        <v>0</v>
      </c>
      <c r="AK138" s="4">
        <f>SUM(Sheet1!DG146,Sheet1!DW146,Sheet1!EA146,Sheet1!EE146,Sheet1!EI146,Sheet1!EM146,Sheet1!EQ146)</f>
        <v>0</v>
      </c>
      <c r="AL138" s="4">
        <f>SUM(Sheet1!DU146,Sheet1!DY146,Sheet1!EC146,Sheet1!EG146,Sheet1!EK146,Sheet1!EO146)</f>
        <v>0</v>
      </c>
      <c r="AM138" s="4">
        <f t="shared" si="42"/>
        <v>49</v>
      </c>
      <c r="AN138" s="4">
        <f t="shared" si="43"/>
        <v>0</v>
      </c>
      <c r="AO138" s="4">
        <f>SUM(Sheet1!ES146:FD146)</f>
        <v>0</v>
      </c>
      <c r="AP138" s="4">
        <f>SUM(Sheet1!FG146:FH146,Sheet1!FK146:FL146,Sheet1!FO146:FP146,Sheet1!FS146:FT146,Sheet1!FW146:FX146,Sheet1!GA146:GB146)</f>
        <v>29</v>
      </c>
      <c r="AQ138" s="4">
        <f>SUM(Sheet1!FE146:FF146,Sheet1!FI146:FJ146,Sheet1!FM146:FN146,Sheet1!FQ146:FR146,Sheet1!FU146:FV146,Sheet1!FY146:FZ146)</f>
        <v>29</v>
      </c>
      <c r="AR138" s="4">
        <f>SUM(Sheet1!ES146,Sheet1!EU146,Sheet1!EW146,Sheet1!EY146,Sheet1!FA146,Sheet1!FC146)</f>
        <v>0</v>
      </c>
      <c r="AS138" s="4">
        <f>SUM(Sheet1!FG146,Sheet1!FK146,Sheet1!FO146,Sheet1!FS146,Sheet1!FW146,Sheet1!GA146)</f>
        <v>1</v>
      </c>
      <c r="AT138" s="4">
        <f>SUM(Sheet1!FY146,Sheet1!FU146,Sheet1!FQ146,Sheet1!FM146,Sheet1!FI146,Sheet1!FE146)</f>
        <v>1</v>
      </c>
      <c r="AU138" s="4">
        <f t="shared" si="44"/>
        <v>58</v>
      </c>
      <c r="AV138" s="4">
        <f t="shared" si="45"/>
        <v>2</v>
      </c>
      <c r="AW138" s="4">
        <f>SUM(Sheet1!IN146:IS146,Sheet1!JG146:JL146)</f>
        <v>4</v>
      </c>
      <c r="AX138" s="4">
        <f>SUM(Sheet1!IU146,Sheet1!IW146,Sheet1!IY146,Sheet1!JA146,Sheet1!JC146,Sheet1!JE146,Sheet1!IM146,Sheet1!JF146,Sheet1!JN146,Sheet1!JP146,Sheet1!JR146,Sheet1!JT146,Sheet1!JV146,Sheet1!JX146)</f>
        <v>2</v>
      </c>
      <c r="AY138" s="4">
        <f>SUM(Sheet1!JW146,Sheet1!JU146,Sheet1!JS146,Sheet1!JQ146,Sheet1!JO146,Sheet1!JM146,Sheet1!JD146,Sheet1!JB146,Sheet1!IZ146,Sheet1!IX146,Sheet1!IV146,Sheet1!IT146)</f>
        <v>1</v>
      </c>
      <c r="AZ138" s="4">
        <f>SUM(Sheet1!IN146:IS146)</f>
        <v>0</v>
      </c>
      <c r="BA138" s="4">
        <f>SUM(Sheet1!IM146,Sheet1!IU146,Sheet1!IW146,Sheet1!IY146,Sheet1!JA146,Sheet1!JC146,Sheet1!JE146)</f>
        <v>1</v>
      </c>
      <c r="BB138" s="4">
        <f>SUM(Sheet1!IT146,Sheet1!IV146,Sheet1!IX146,Sheet1!IZ146,Sheet1!JB146,Sheet1!JD146)</f>
        <v>1</v>
      </c>
      <c r="BC138" s="4">
        <f t="shared" si="46"/>
        <v>7</v>
      </c>
      <c r="BD138" s="4">
        <f t="shared" si="47"/>
        <v>2</v>
      </c>
      <c r="BE138" s="4">
        <f>SUM(Sheet1!OV146,Sheet1!PH146)</f>
        <v>0</v>
      </c>
      <c r="BF138" s="4">
        <f>SUM(Sheet1!OW146:OX146,Sheet1!PI146:PJ146)</f>
        <v>0</v>
      </c>
      <c r="BG138" s="4">
        <f>SUM(Sheet1!OY146,Sheet1!PK146)</f>
        <v>0</v>
      </c>
      <c r="BH138" s="4">
        <f>SUM(Sheet1!PL146:PS146,Sheet1!PV146:PW146)</f>
        <v>2</v>
      </c>
      <c r="BI138" s="4">
        <f>SUM(Sheet1!PT146:PU146,Sheet1!OZ146:PG146)</f>
        <v>6</v>
      </c>
      <c r="BJ138" s="4">
        <f>SUM(Sheet1!OT146)</f>
        <v>2</v>
      </c>
      <c r="BK138" s="4">
        <f>SUM(Sheet1!OU146)</f>
        <v>0</v>
      </c>
      <c r="BL138" s="4">
        <f>SUM(Sheet1!PY146,Sheet1!QK146)</f>
        <v>0</v>
      </c>
      <c r="BM138" s="4">
        <f>SUM(Sheet1!PZ146:QA146,Sheet1!QL146:QM146)</f>
        <v>7</v>
      </c>
      <c r="BN138" s="4">
        <f>SUM(Sheet1!QB146,Sheet1!QN146)</f>
        <v>1</v>
      </c>
      <c r="BO138" s="4">
        <f>SUM(Sheet1!QO146:QV146,Sheet1!QY146:QZ146)</f>
        <v>72</v>
      </c>
      <c r="BP138" s="4">
        <f>SUM(Sheet1!QC146:QJ146,Sheet1!QW146:QX146)</f>
        <v>157</v>
      </c>
      <c r="BQ138" s="4">
        <f>SUM(Sheet1!NT146)</f>
        <v>2</v>
      </c>
      <c r="BR138" s="4">
        <f>Sheet1!KR146</f>
        <v>3</v>
      </c>
      <c r="BS138" s="4">
        <f>Sheet1!KS146</f>
        <v>0</v>
      </c>
      <c r="BT138" s="4">
        <f>Sheet1!KU146</f>
        <v>0</v>
      </c>
      <c r="BU138" s="4">
        <f>Sheet1!KV146</f>
        <v>0</v>
      </c>
      <c r="BV138" s="4">
        <f>Sheet1!ZU146</f>
        <v>8</v>
      </c>
      <c r="BW138" s="4">
        <f>Sheet1!ZV146</f>
        <v>0</v>
      </c>
      <c r="BX138" s="4">
        <f>SUM(Sheet1!XI146:XJ146)</f>
        <v>8</v>
      </c>
      <c r="BY138" s="4">
        <f>SUM(Sheet1!YO146:YP146)</f>
        <v>1</v>
      </c>
      <c r="BZ138" s="70">
        <f>IFERROR(SUM(Sheet1!XM146:XN146)/SUM(Sheet1!YA146:YB146),"")</f>
        <v>0.6</v>
      </c>
      <c r="CA138" s="70">
        <f>IFERROR(SUM(Sheet1!XO146:XP146,Sheet1!XQ146,Sheet1!XV146)/SUM(Sheet1!YC146:YD146,Sheet1!YE146,Sheet1!YJ146),"")</f>
        <v>1</v>
      </c>
      <c r="CB138" s="70">
        <f>IFERROR(SUM(Sheet1!XR146:XU146,Sheet1!XW146:XZ146)/SUM(Sheet1!YF146:YI146,Sheet1!YK146:YN146),"")</f>
        <v>0.8666666666666667</v>
      </c>
      <c r="CC138" s="72">
        <f>SUM(Sheet1!YW146)</f>
        <v>0</v>
      </c>
      <c r="CD138" s="72">
        <f>Sheet1!YU146</f>
        <v>0</v>
      </c>
      <c r="CE138" s="72">
        <f>Sheet1!YV146</f>
        <v>2</v>
      </c>
      <c r="CF138" s="70" t="str">
        <f>IFERROR(Sheet1!YW146/Sheet1!ZB146,"")</f>
        <v/>
      </c>
      <c r="CG138" s="70" t="str">
        <f>IFERROR(Sheet1!YU146/Sheet1!YZ146,"")</f>
        <v/>
      </c>
      <c r="CH138" s="70">
        <f>IFERROR(Sheet1!YV146/Sheet1!ZA146,"")</f>
        <v>0.66666666666666663</v>
      </c>
      <c r="CI138" s="72">
        <f>Sheet1!ZC146</f>
        <v>118</v>
      </c>
      <c r="CJ138" s="72">
        <f>Sheet1!ZD146</f>
        <v>0</v>
      </c>
      <c r="CK138" s="72">
        <f>Sheet1!ZE146</f>
        <v>42</v>
      </c>
      <c r="CL138" s="70" t="str">
        <f>IFERROR(Sheet1!ZK146/Sheet1!ZH146,"")</f>
        <v/>
      </c>
      <c r="CM138" s="70">
        <f>IFERROR(Sheet1!ZJ146/Sheet1!ZG146,"")</f>
        <v>0.4</v>
      </c>
      <c r="CN138" s="70">
        <f>IFERROR((Sheet1!ZI146-Sheet1!ZK146)/(Sheet1!ZF146-Sheet1!ZH146),"")</f>
        <v>0.4375</v>
      </c>
      <c r="CO138" s="70" t="str">
        <f>IFERROR(Sheet1!ZQ146/Sheet1!ZN146,"")</f>
        <v/>
      </c>
      <c r="CP138" s="70" t="str">
        <f>IFERROR(Sheet1!ZT146/Sheet1!ZN146,"")</f>
        <v/>
      </c>
      <c r="CQ138" s="70">
        <f>IFERROR(Sheet1!ZP146/Sheet1!ZM146,"")</f>
        <v>0.5</v>
      </c>
      <c r="CR138" s="70">
        <f>IFERROR(Sheet1!ZS146/Sheet1!ZM146,"")</f>
        <v>0.5</v>
      </c>
      <c r="CS138" s="70">
        <f>IFERROR((Sheet1!ZO146-Sheet1!ZQ146)/(Sheet1!ZL146-Sheet1!ZN146),"")</f>
        <v>0.41666666666666669</v>
      </c>
      <c r="CT138" s="70">
        <f>IFERROR((Sheet1!ZR146-Sheet1!ZT146)/(Sheet1!ZL146-Sheet1!ZN146),"")</f>
        <v>0.33333333333333331</v>
      </c>
    </row>
    <row r="139" spans="1:98" x14ac:dyDescent="0.2">
      <c r="A139" s="4" t="str">
        <f>SUBSTITUTE(TRIM(LEFT(SUBSTITUTE(Sheet1!A147,"/",REPT(" ",255)),255)),"Ã©","é")</f>
        <v>Mulevala</v>
      </c>
      <c r="B139" s="4" t="str">
        <f>SUBSTITUTE(SUBSTITUTE(TRIM(RIGHT(SUBSTITUTE(Sheet1!A147,"/",REPT(" ",255)),255)),"Ã©","é"),"Ã¡","á")</f>
        <v>CS Mulevala</v>
      </c>
      <c r="C139" s="4">
        <f>SUM(Sheet1!G147:R147)</f>
        <v>9</v>
      </c>
      <c r="D139" s="4">
        <f>SUM(Sheet1!U147:V147,Sheet1!Y147:Z147,Sheet1!AC147:AD147,Sheet1!AG147:AH147,Sheet1!AK147:AL147,Sheet1!AO147:AP147)</f>
        <v>9</v>
      </c>
      <c r="E139" s="4">
        <f>SUM(Sheet1!S147:T147,Sheet1!W147:X147,Sheet1!AA147:AB147,Sheet1!AE147:AF147,Sheet1!AI147:AJ147,Sheet1!AM147:AN147)</f>
        <v>23</v>
      </c>
      <c r="F139" s="4">
        <f>SUM(Sheet1!G147,Sheet1!I147,Sheet1!K147,Sheet1!M147,Sheet1!O147,Sheet1!Q147)</f>
        <v>0</v>
      </c>
      <c r="G139" s="4">
        <f>SUM(Sheet1!U147,Sheet1!Y147,Sheet1!AC147,Sheet1!AG147,Sheet1!AK147,Sheet1!AO147)</f>
        <v>0</v>
      </c>
      <c r="H139" s="4">
        <f>SUM(Sheet1!S147,Sheet1!W147,Sheet1!AA147,Sheet1!AE147,Sheet1!AI147,Sheet1!AM147)</f>
        <v>0</v>
      </c>
      <c r="I139" s="4">
        <f t="shared" si="36"/>
        <v>41</v>
      </c>
      <c r="J139" s="4">
        <f t="shared" si="37"/>
        <v>0</v>
      </c>
      <c r="K139" s="4">
        <f>SUM(Sheet1!AU147:AX147)</f>
        <v>49</v>
      </c>
      <c r="L139" s="4">
        <f>SUM(Sheet1!AU147,Sheet1!AW147)</f>
        <v>0</v>
      </c>
      <c r="M139" s="4">
        <f>SUM(Sheet1!LX147:MC147,Sheet1!MV147:NA147)</f>
        <v>0</v>
      </c>
      <c r="N139" s="4">
        <f>SUM(Sheet1!ME147,Sheet1!MG147,Sheet1!MI147,Sheet1!MK147,Sheet1!MM147,Sheet1!MO147,Sheet1!MQ147,Sheet1!MS147,Sheet1!MU147,Sheet1!NC147,Sheet1!NE147,Sheet1!NG147,Sheet1!NI147,Sheet1!NK147,Sheet1!NM147,Sheet1!NO147,Sheet1!NQ147,Sheet1!NS147)</f>
        <v>4</v>
      </c>
      <c r="O139" s="4">
        <f>SUM(Sheet1!MD147,Sheet1!MF147,Sheet1!MH147,Sheet1!MJ147,Sheet1!ML147,Sheet1!MN147,Sheet1!MP147,Sheet1!MR147,Sheet1!MT147,Sheet1!NB147,Sheet1!ND147,Sheet1!NF147,Sheet1!NH147,Sheet1!NJ147,Sheet1!NL147,Sheet1!NN147,Sheet1!NP147,Sheet1!NR147)</f>
        <v>2</v>
      </c>
      <c r="P139" s="4">
        <f>SUM(Sheet1!LX147:MC147)</f>
        <v>0</v>
      </c>
      <c r="Q139" s="4">
        <f>SUM(Sheet1!ME147,Sheet1!MG147,Sheet1!MI147,Sheet1!MK147,Sheet1!MM147,Sheet1!MO147,Sheet1!MQ147,Sheet1!MS147,Sheet1!MU147)</f>
        <v>0</v>
      </c>
      <c r="R139" s="4">
        <f>SUM(Sheet1!MD147,Sheet1!MF147,Sheet1!MH147,Sheet1!MJ147,Sheet1!ML147,Sheet1!MN147,Sheet1!MP147,Sheet1!MR147,Sheet1!MT147)</f>
        <v>0</v>
      </c>
      <c r="S139" s="4">
        <f t="shared" si="38"/>
        <v>6</v>
      </c>
      <c r="T139" s="4">
        <f t="shared" si="39"/>
        <v>0</v>
      </c>
      <c r="U139" s="4">
        <f>SUM(Sheet1!KA147:KB147,Sheet1!KD147:KE147,Sheet1!KG147:KH147,Sheet1!KJ147:KK147)</f>
        <v>232</v>
      </c>
      <c r="V139" s="4">
        <f>SUM(Sheet1!KA147,Sheet1!KD147,Sheet1!KG147,Sheet1!KJ147)</f>
        <v>7</v>
      </c>
      <c r="W139" s="4">
        <f>SUM(Sheet1!BC147:BT147)</f>
        <v>10</v>
      </c>
      <c r="X139" s="4">
        <f>SUM(Sheet1!BC147,Sheet1!BE147,Sheet1!BG147,Sheet1!BI147,Sheet1!BK147,Sheet1!BM147,Sheet1!BO147,Sheet1!BQ147,Sheet1!BS147)</f>
        <v>0</v>
      </c>
      <c r="Y139" s="4">
        <f>SUM(Sheet1!BU147:CF147)</f>
        <v>19</v>
      </c>
      <c r="Z139" s="4">
        <f>SUM(Sheet1!CI147:CJ147,Sheet1!CM147:CN147,Sheet1!CQ147:CR147,Sheet1!CU147:CV147,Sheet1!CY147:CZ147,Sheet1!DC147:DD147)</f>
        <v>36</v>
      </c>
      <c r="AA139" s="4">
        <f>SUM(Sheet1!CG147:CH147,Sheet1!CK147:CL147,Sheet1!CO147:CP147,Sheet1!CS147:CT147,Sheet1!CW147:CX147,Sheet1!DA147:DB147)</f>
        <v>110</v>
      </c>
      <c r="AB139" s="4">
        <f>SUM(Sheet1!BU147,Sheet1!BW147,Sheet1!BY147,Sheet1!CA147,Sheet1!CC147,Sheet1!CE147)</f>
        <v>0</v>
      </c>
      <c r="AC139" s="4">
        <f>SUM(Sheet1!CI147,Sheet1!CM147,Sheet1!CQ147,Sheet1!CU147,Sheet1!CY147,Sheet1!DC147)</f>
        <v>0</v>
      </c>
      <c r="AD139" s="4">
        <f>SUM(Sheet1!CG147,Sheet1!CK147,Sheet1!CO147,Sheet1!CS147,Sheet1!CW147,Sheet1!DA147)</f>
        <v>2</v>
      </c>
      <c r="AE139" s="4">
        <f t="shared" si="40"/>
        <v>165</v>
      </c>
      <c r="AF139" s="4">
        <f t="shared" si="41"/>
        <v>2</v>
      </c>
      <c r="AG139" s="4">
        <f>SUM(Sheet1!DI147:DT147)</f>
        <v>6</v>
      </c>
      <c r="AH139" s="4">
        <f>SUM(Sheet1!DG147:DH147,Sheet1!DW147:DX147,Sheet1!EA147:EB147,Sheet1!EE147:EF147,Sheet1!EI147:EJ147,Sheet1!EM147:EN147,Sheet1!EQ147:ER147)</f>
        <v>319</v>
      </c>
      <c r="AI139" s="4">
        <f>SUM(Sheet1!DU147:DV147,Sheet1!DY147:DZ147,Sheet1!EC147:ED147,Sheet1!EG147:EH147,Sheet1!EK147:EL147,Sheet1!EO147:EP147)</f>
        <v>322</v>
      </c>
      <c r="AJ139" s="4">
        <f>SUM(Sheet1!DI147,Sheet1!DK147,Sheet1!DM147,Sheet1!DO147,Sheet1!DQ147,Sheet1!DS147)</f>
        <v>1</v>
      </c>
      <c r="AK139" s="4">
        <f>SUM(Sheet1!DG147,Sheet1!DW147,Sheet1!EA147,Sheet1!EE147,Sheet1!EI147,Sheet1!EM147,Sheet1!EQ147)</f>
        <v>3</v>
      </c>
      <c r="AL139" s="4">
        <f>SUM(Sheet1!DU147,Sheet1!DY147,Sheet1!EC147,Sheet1!EG147,Sheet1!EK147,Sheet1!EO147)</f>
        <v>7</v>
      </c>
      <c r="AM139" s="4">
        <f t="shared" si="42"/>
        <v>647</v>
      </c>
      <c r="AN139" s="4">
        <f t="shared" si="43"/>
        <v>11</v>
      </c>
      <c r="AO139" s="4">
        <f>SUM(Sheet1!ES147:FD147)</f>
        <v>7</v>
      </c>
      <c r="AP139" s="4">
        <f>SUM(Sheet1!FG147:FH147,Sheet1!FK147:FL147,Sheet1!FO147:FP147,Sheet1!FS147:FT147,Sheet1!FW147:FX147,Sheet1!GA147:GB147)</f>
        <v>29</v>
      </c>
      <c r="AQ139" s="4">
        <f>SUM(Sheet1!FE147:FF147,Sheet1!FI147:FJ147,Sheet1!FM147:FN147,Sheet1!FQ147:FR147,Sheet1!FU147:FV147,Sheet1!FY147:FZ147)</f>
        <v>36</v>
      </c>
      <c r="AR139" s="4">
        <f>SUM(Sheet1!ES147,Sheet1!EU147,Sheet1!EW147,Sheet1!EY147,Sheet1!FA147,Sheet1!FC147)</f>
        <v>0</v>
      </c>
      <c r="AS139" s="4">
        <f>SUM(Sheet1!FG147,Sheet1!FK147,Sheet1!FO147,Sheet1!FS147,Sheet1!FW147,Sheet1!GA147)</f>
        <v>0</v>
      </c>
      <c r="AT139" s="4">
        <f>SUM(Sheet1!FY147,Sheet1!FU147,Sheet1!FQ147,Sheet1!FM147,Sheet1!FI147,Sheet1!FE147)</f>
        <v>0</v>
      </c>
      <c r="AU139" s="4">
        <f t="shared" si="44"/>
        <v>72</v>
      </c>
      <c r="AV139" s="4">
        <f t="shared" si="45"/>
        <v>0</v>
      </c>
      <c r="AW139" s="4">
        <f>SUM(Sheet1!IN147:IS147,Sheet1!JG147:JL147)</f>
        <v>0</v>
      </c>
      <c r="AX139" s="4">
        <f>SUM(Sheet1!IU147,Sheet1!IW147,Sheet1!IY147,Sheet1!JA147,Sheet1!JC147,Sheet1!JE147,Sheet1!IM147,Sheet1!JF147,Sheet1!JN147,Sheet1!JP147,Sheet1!JR147,Sheet1!JT147,Sheet1!JV147,Sheet1!JX147)</f>
        <v>3</v>
      </c>
      <c r="AY139" s="4">
        <f>SUM(Sheet1!JW147,Sheet1!JU147,Sheet1!JS147,Sheet1!JQ147,Sheet1!JO147,Sheet1!JM147,Sheet1!JD147,Sheet1!JB147,Sheet1!IZ147,Sheet1!IX147,Sheet1!IV147,Sheet1!IT147)</f>
        <v>94</v>
      </c>
      <c r="AZ139" s="4">
        <f>SUM(Sheet1!IN147:IS147)</f>
        <v>0</v>
      </c>
      <c r="BA139" s="4">
        <f>SUM(Sheet1!IM147,Sheet1!IU147,Sheet1!IW147,Sheet1!IY147,Sheet1!JA147,Sheet1!JC147,Sheet1!JE147)</f>
        <v>3</v>
      </c>
      <c r="BB139" s="4">
        <f>SUM(Sheet1!IT147,Sheet1!IV147,Sheet1!IX147,Sheet1!IZ147,Sheet1!JB147,Sheet1!JD147)</f>
        <v>1</v>
      </c>
      <c r="BC139" s="4">
        <f t="shared" si="46"/>
        <v>97</v>
      </c>
      <c r="BD139" s="4">
        <f t="shared" si="47"/>
        <v>4</v>
      </c>
      <c r="BE139" s="4">
        <f>SUM(Sheet1!OV147,Sheet1!PH147)</f>
        <v>1</v>
      </c>
      <c r="BF139" s="4">
        <f>SUM(Sheet1!OW147:OX147,Sheet1!PI147:PJ147)</f>
        <v>1</v>
      </c>
      <c r="BG139" s="4">
        <f>SUM(Sheet1!OY147,Sheet1!PK147)</f>
        <v>0</v>
      </c>
      <c r="BH139" s="4">
        <f>SUM(Sheet1!PL147:PS147,Sheet1!PV147:PW147)</f>
        <v>5</v>
      </c>
      <c r="BI139" s="4">
        <f>SUM(Sheet1!PT147:PU147,Sheet1!OZ147:PG147)</f>
        <v>17</v>
      </c>
      <c r="BJ139" s="4">
        <f>SUM(Sheet1!OT147)</f>
        <v>4</v>
      </c>
      <c r="BK139" s="4">
        <f>SUM(Sheet1!OU147)</f>
        <v>3</v>
      </c>
      <c r="BL139" s="4">
        <f>SUM(Sheet1!PY147,Sheet1!QK147)</f>
        <v>9</v>
      </c>
      <c r="BM139" s="4">
        <f>SUM(Sheet1!PZ147:QA147,Sheet1!QL147:QM147)</f>
        <v>38</v>
      </c>
      <c r="BN139" s="4">
        <f>SUM(Sheet1!QB147,Sheet1!QN147)</f>
        <v>11</v>
      </c>
      <c r="BO139" s="4">
        <f>SUM(Sheet1!QO147:QV147,Sheet1!QY147:QZ147)</f>
        <v>271</v>
      </c>
      <c r="BP139" s="4">
        <f>SUM(Sheet1!QC147:QJ147,Sheet1!QW147:QX147)</f>
        <v>593</v>
      </c>
      <c r="BQ139" s="4">
        <f>SUM(Sheet1!NT147)</f>
        <v>28</v>
      </c>
      <c r="BR139" s="4">
        <f>Sheet1!KR147</f>
        <v>15</v>
      </c>
      <c r="BS139" s="4">
        <f>Sheet1!KS147</f>
        <v>0</v>
      </c>
      <c r="BT139" s="4">
        <f>Sheet1!KU147</f>
        <v>1</v>
      </c>
      <c r="BU139" s="4">
        <f>Sheet1!KV147</f>
        <v>0</v>
      </c>
      <c r="BV139" s="4">
        <f>Sheet1!ZU147</f>
        <v>13</v>
      </c>
      <c r="BW139" s="4">
        <f>Sheet1!ZV147</f>
        <v>0</v>
      </c>
      <c r="BX139" s="4">
        <f>SUM(Sheet1!XI147:XJ147)</f>
        <v>23</v>
      </c>
      <c r="BY139" s="4">
        <f>SUM(Sheet1!YO147:YP147)</f>
        <v>16</v>
      </c>
      <c r="BZ139" s="70">
        <f>IFERROR(SUM(Sheet1!XM147:XN147)/SUM(Sheet1!YA147:YB147),"")</f>
        <v>0.83333333333333337</v>
      </c>
      <c r="CA139" s="70">
        <f>IFERROR(SUM(Sheet1!XO147:XP147,Sheet1!XQ147,Sheet1!XV147)/SUM(Sheet1!YC147:YD147,Sheet1!YE147,Sheet1!YJ147),"")</f>
        <v>0.5</v>
      </c>
      <c r="CB139" s="70">
        <f>IFERROR(SUM(Sheet1!XR147:XU147,Sheet1!XW147:XZ147)/SUM(Sheet1!YF147:YI147,Sheet1!YK147:YN147),"")</f>
        <v>0.66666666666666663</v>
      </c>
      <c r="CC139" s="72">
        <f>SUM(Sheet1!YW147)</f>
        <v>10</v>
      </c>
      <c r="CD139" s="72">
        <f>Sheet1!YU147</f>
        <v>1</v>
      </c>
      <c r="CE139" s="72">
        <f>Sheet1!YV147</f>
        <v>36</v>
      </c>
      <c r="CF139" s="70">
        <f>IFERROR(Sheet1!YW147/Sheet1!ZB147,"")</f>
        <v>0.66666666666666663</v>
      </c>
      <c r="CG139" s="70">
        <f>IFERROR(Sheet1!YU147/Sheet1!YZ147,"")</f>
        <v>0.33333333333333331</v>
      </c>
      <c r="CH139" s="70">
        <f>IFERROR(Sheet1!YV147/Sheet1!ZA147,"")</f>
        <v>0.69230769230769229</v>
      </c>
      <c r="CI139" s="72">
        <f>Sheet1!ZC147</f>
        <v>509</v>
      </c>
      <c r="CJ139" s="72">
        <f>Sheet1!ZD147</f>
        <v>24</v>
      </c>
      <c r="CK139" s="72">
        <f>Sheet1!ZE147</f>
        <v>98</v>
      </c>
      <c r="CL139" s="70">
        <f>IFERROR(Sheet1!ZK147/Sheet1!ZH147,"")</f>
        <v>0</v>
      </c>
      <c r="CM139" s="70">
        <f>IFERROR(Sheet1!ZJ147/Sheet1!ZG147,"")</f>
        <v>0.55555555555555558</v>
      </c>
      <c r="CN139" s="70">
        <f>IFERROR((Sheet1!ZI147-Sheet1!ZK147)/(Sheet1!ZF147-Sheet1!ZH147),"")</f>
        <v>0.41025641025641024</v>
      </c>
      <c r="CO139" s="70">
        <f>IFERROR(Sheet1!ZQ147/Sheet1!ZN147,"")</f>
        <v>0.33333333333333331</v>
      </c>
      <c r="CP139" s="70">
        <f>IFERROR(Sheet1!ZT147/Sheet1!ZN147,"")</f>
        <v>0.16666666666666666</v>
      </c>
      <c r="CQ139" s="70">
        <f>IFERROR(Sheet1!ZP147/Sheet1!ZM147,"")</f>
        <v>0.5</v>
      </c>
      <c r="CR139" s="70">
        <f>IFERROR(Sheet1!ZS147/Sheet1!ZM147,"")</f>
        <v>0</v>
      </c>
      <c r="CS139" s="70">
        <f>IFERROR((Sheet1!ZO147-Sheet1!ZQ147)/(Sheet1!ZL147-Sheet1!ZN147),"")</f>
        <v>0.32258064516129031</v>
      </c>
      <c r="CT139" s="70">
        <f>IFERROR((Sheet1!ZR147-Sheet1!ZT147)/(Sheet1!ZL147-Sheet1!ZN147),"")</f>
        <v>0.45161290322580644</v>
      </c>
    </row>
    <row r="140" spans="1:98" x14ac:dyDescent="0.2">
      <c r="A140" s="4" t="str">
        <f>SUBSTITUTE(TRIM(LEFT(SUBSTITUTE(Sheet1!A148,"/",REPT(" ",255)),255)),"Ã©","é")</f>
        <v>Mulevala</v>
      </c>
      <c r="B140" s="4" t="str">
        <f>SUBSTITUTE(SUBSTITUTE(TRIM(RIGHT(SUBSTITUTE(Sheet1!A148,"/",REPT(" ",255)),255)),"Ã©","é"),"Ã¡","á")</f>
        <v>CS Tebo</v>
      </c>
      <c r="C140" s="4">
        <f>SUM(Sheet1!G148:R148)</f>
        <v>0</v>
      </c>
      <c r="D140" s="4">
        <f>SUM(Sheet1!U148:V148,Sheet1!Y148:Z148,Sheet1!AC148:AD148,Sheet1!AG148:AH148,Sheet1!AK148:AL148,Sheet1!AO148:AP148)</f>
        <v>0</v>
      </c>
      <c r="E140" s="4">
        <f>SUM(Sheet1!S148:T148,Sheet1!W148:X148,Sheet1!AA148:AB148,Sheet1!AE148:AF148,Sheet1!AI148:AJ148,Sheet1!AM148:AN148)</f>
        <v>0</v>
      </c>
      <c r="F140" s="4">
        <f>SUM(Sheet1!G148,Sheet1!I148,Sheet1!K148,Sheet1!M148,Sheet1!O148,Sheet1!Q148)</f>
        <v>0</v>
      </c>
      <c r="G140" s="4">
        <f>SUM(Sheet1!U148,Sheet1!Y148,Sheet1!AC148,Sheet1!AG148,Sheet1!AK148,Sheet1!AO148)</f>
        <v>0</v>
      </c>
      <c r="H140" s="4">
        <f>SUM(Sheet1!S148,Sheet1!W148,Sheet1!AA148,Sheet1!AE148,Sheet1!AI148,Sheet1!AM148)</f>
        <v>0</v>
      </c>
      <c r="I140" s="4">
        <f t="shared" si="36"/>
        <v>0</v>
      </c>
      <c r="J140" s="4">
        <f t="shared" si="37"/>
        <v>0</v>
      </c>
      <c r="K140" s="4">
        <f>SUM(Sheet1!AU148:AX148)</f>
        <v>6</v>
      </c>
      <c r="L140" s="4">
        <f>SUM(Sheet1!AU148,Sheet1!AW148)</f>
        <v>0</v>
      </c>
      <c r="M140" s="4">
        <f>SUM(Sheet1!LX148:MC148,Sheet1!MV148:NA148)</f>
        <v>0</v>
      </c>
      <c r="N140" s="4">
        <f>SUM(Sheet1!ME148,Sheet1!MG148,Sheet1!MI148,Sheet1!MK148,Sheet1!MM148,Sheet1!MO148,Sheet1!MQ148,Sheet1!MS148,Sheet1!MU148,Sheet1!NC148,Sheet1!NE148,Sheet1!NG148,Sheet1!NI148,Sheet1!NK148,Sheet1!NM148,Sheet1!NO148,Sheet1!NQ148,Sheet1!NS148)</f>
        <v>0</v>
      </c>
      <c r="O140" s="4">
        <f>SUM(Sheet1!MD148,Sheet1!MF148,Sheet1!MH148,Sheet1!MJ148,Sheet1!ML148,Sheet1!MN148,Sheet1!MP148,Sheet1!MR148,Sheet1!MT148,Sheet1!NB148,Sheet1!ND148,Sheet1!NF148,Sheet1!NH148,Sheet1!NJ148,Sheet1!NL148,Sheet1!NN148,Sheet1!NP148,Sheet1!NR148)</f>
        <v>0</v>
      </c>
      <c r="P140" s="4">
        <f>SUM(Sheet1!LX148:MC148)</f>
        <v>0</v>
      </c>
      <c r="Q140" s="4">
        <f>SUM(Sheet1!ME148,Sheet1!MG148,Sheet1!MI148,Sheet1!MK148,Sheet1!MM148,Sheet1!MO148,Sheet1!MQ148,Sheet1!MS148,Sheet1!MU148)</f>
        <v>0</v>
      </c>
      <c r="R140" s="4">
        <f>SUM(Sheet1!MD148,Sheet1!MF148,Sheet1!MH148,Sheet1!MJ148,Sheet1!ML148,Sheet1!MN148,Sheet1!MP148,Sheet1!MR148,Sheet1!MT148)</f>
        <v>0</v>
      </c>
      <c r="S140" s="4">
        <f t="shared" si="38"/>
        <v>0</v>
      </c>
      <c r="T140" s="4">
        <f t="shared" si="39"/>
        <v>0</v>
      </c>
      <c r="U140" s="4">
        <f>SUM(Sheet1!KA148:KB148,Sheet1!KD148:KE148,Sheet1!KG148:KH148,Sheet1!KJ148:KK148)</f>
        <v>135</v>
      </c>
      <c r="V140" s="4">
        <f>SUM(Sheet1!KA148,Sheet1!KD148,Sheet1!KG148,Sheet1!KJ148)</f>
        <v>5</v>
      </c>
      <c r="W140" s="4">
        <f>SUM(Sheet1!BC148:BT148)</f>
        <v>2</v>
      </c>
      <c r="X140" s="4">
        <f>SUM(Sheet1!BC148,Sheet1!BE148,Sheet1!BG148,Sheet1!BI148,Sheet1!BK148,Sheet1!BM148,Sheet1!BO148,Sheet1!BQ148,Sheet1!BS148)</f>
        <v>0</v>
      </c>
      <c r="Y140" s="4">
        <f>SUM(Sheet1!BU148:CF148)</f>
        <v>7</v>
      </c>
      <c r="Z140" s="4">
        <f>SUM(Sheet1!CI148:CJ148,Sheet1!CM148:CN148,Sheet1!CQ148:CR148,Sheet1!CU148:CV148,Sheet1!CY148:CZ148,Sheet1!DC148:DD148)</f>
        <v>41</v>
      </c>
      <c r="AA140" s="4">
        <f>SUM(Sheet1!CG148:CH148,Sheet1!CK148:CL148,Sheet1!CO148:CP148,Sheet1!CS148:CT148,Sheet1!CW148:CX148,Sheet1!DA148:DB148)</f>
        <v>39</v>
      </c>
      <c r="AB140" s="4">
        <f>SUM(Sheet1!BU148,Sheet1!BW148,Sheet1!BY148,Sheet1!CA148,Sheet1!CC148,Sheet1!CE148)</f>
        <v>0</v>
      </c>
      <c r="AC140" s="4">
        <f>SUM(Sheet1!CI148,Sheet1!CM148,Sheet1!CQ148,Sheet1!CU148,Sheet1!CY148,Sheet1!DC148)</f>
        <v>2</v>
      </c>
      <c r="AD140" s="4">
        <f>SUM(Sheet1!CG148,Sheet1!CK148,Sheet1!CO148,Sheet1!CS148,Sheet1!CW148,Sheet1!DA148)</f>
        <v>0</v>
      </c>
      <c r="AE140" s="4">
        <f t="shared" si="40"/>
        <v>87</v>
      </c>
      <c r="AF140" s="4">
        <f t="shared" si="41"/>
        <v>2</v>
      </c>
      <c r="AG140" s="4">
        <f>SUM(Sheet1!DI148:DT148)</f>
        <v>6</v>
      </c>
      <c r="AH140" s="4">
        <f>SUM(Sheet1!DG148:DH148,Sheet1!DW148:DX148,Sheet1!EA148:EB148,Sheet1!EE148:EF148,Sheet1!EI148:EJ148,Sheet1!EM148:EN148,Sheet1!EQ148:ER148)</f>
        <v>117</v>
      </c>
      <c r="AI140" s="4">
        <f>SUM(Sheet1!DU148:DV148,Sheet1!DY148:DZ148,Sheet1!EC148:ED148,Sheet1!EG148:EH148,Sheet1!EK148:EL148,Sheet1!EO148:EP148)</f>
        <v>272</v>
      </c>
      <c r="AJ140" s="4">
        <f>SUM(Sheet1!DI148,Sheet1!DK148,Sheet1!DM148,Sheet1!DO148,Sheet1!DQ148,Sheet1!DS148)</f>
        <v>0</v>
      </c>
      <c r="AK140" s="4">
        <f>SUM(Sheet1!DG148,Sheet1!DW148,Sheet1!EA148,Sheet1!EE148,Sheet1!EI148,Sheet1!EM148,Sheet1!EQ148)</f>
        <v>2</v>
      </c>
      <c r="AL140" s="4">
        <f>SUM(Sheet1!DU148,Sheet1!DY148,Sheet1!EC148,Sheet1!EG148,Sheet1!EK148,Sheet1!EO148)</f>
        <v>6</v>
      </c>
      <c r="AM140" s="4">
        <f t="shared" si="42"/>
        <v>395</v>
      </c>
      <c r="AN140" s="4">
        <f t="shared" si="43"/>
        <v>8</v>
      </c>
      <c r="AO140" s="4">
        <f>SUM(Sheet1!ES148:FD148)</f>
        <v>1</v>
      </c>
      <c r="AP140" s="4">
        <f>SUM(Sheet1!FG148:FH148,Sheet1!FK148:FL148,Sheet1!FO148:FP148,Sheet1!FS148:FT148,Sheet1!FW148:FX148,Sheet1!GA148:GB148)</f>
        <v>25</v>
      </c>
      <c r="AQ140" s="4">
        <f>SUM(Sheet1!FE148:FF148,Sheet1!FI148:FJ148,Sheet1!FM148:FN148,Sheet1!FQ148:FR148,Sheet1!FU148:FV148,Sheet1!FY148:FZ148)</f>
        <v>12</v>
      </c>
      <c r="AR140" s="4">
        <f>SUM(Sheet1!ES148,Sheet1!EU148,Sheet1!EW148,Sheet1!EY148,Sheet1!FA148,Sheet1!FC148)</f>
        <v>0</v>
      </c>
      <c r="AS140" s="4">
        <f>SUM(Sheet1!FG148,Sheet1!FK148,Sheet1!FO148,Sheet1!FS148,Sheet1!FW148,Sheet1!GA148)</f>
        <v>1</v>
      </c>
      <c r="AT140" s="4">
        <f>SUM(Sheet1!FY148,Sheet1!FU148,Sheet1!FQ148,Sheet1!FM148,Sheet1!FI148,Sheet1!FE148)</f>
        <v>1</v>
      </c>
      <c r="AU140" s="4">
        <f t="shared" si="44"/>
        <v>38</v>
      </c>
      <c r="AV140" s="4">
        <f t="shared" si="45"/>
        <v>2</v>
      </c>
      <c r="AW140" s="4">
        <f>SUM(Sheet1!IN148:IS148,Sheet1!JG148:JL148)</f>
        <v>0</v>
      </c>
      <c r="AX140" s="4">
        <f>SUM(Sheet1!IU148,Sheet1!IW148,Sheet1!IY148,Sheet1!JA148,Sheet1!JC148,Sheet1!JE148,Sheet1!IM148,Sheet1!JF148,Sheet1!JN148,Sheet1!JP148,Sheet1!JR148,Sheet1!JT148,Sheet1!JV148,Sheet1!JX148)</f>
        <v>5</v>
      </c>
      <c r="AY140" s="4">
        <f>SUM(Sheet1!JW148,Sheet1!JU148,Sheet1!JS148,Sheet1!JQ148,Sheet1!JO148,Sheet1!JM148,Sheet1!JD148,Sheet1!JB148,Sheet1!IZ148,Sheet1!IX148,Sheet1!IV148,Sheet1!IT148)</f>
        <v>0</v>
      </c>
      <c r="AZ140" s="4">
        <f>SUM(Sheet1!IN148:IS148)</f>
        <v>0</v>
      </c>
      <c r="BA140" s="4">
        <f>SUM(Sheet1!IM148,Sheet1!IU148,Sheet1!IW148,Sheet1!IY148,Sheet1!JA148,Sheet1!JC148,Sheet1!JE148)</f>
        <v>5</v>
      </c>
      <c r="BB140" s="4">
        <f>SUM(Sheet1!IT148,Sheet1!IV148,Sheet1!IX148,Sheet1!IZ148,Sheet1!JB148,Sheet1!JD148)</f>
        <v>0</v>
      </c>
      <c r="BC140" s="4">
        <f t="shared" si="46"/>
        <v>5</v>
      </c>
      <c r="BD140" s="4">
        <f t="shared" si="47"/>
        <v>5</v>
      </c>
      <c r="BE140" s="4">
        <f>SUM(Sheet1!OV148,Sheet1!PH148)</f>
        <v>0</v>
      </c>
      <c r="BF140" s="4">
        <f>SUM(Sheet1!OW148:OX148,Sheet1!PI148:PJ148)</f>
        <v>0</v>
      </c>
      <c r="BG140" s="4">
        <f>SUM(Sheet1!OY148,Sheet1!PK148)</f>
        <v>0</v>
      </c>
      <c r="BH140" s="4">
        <f>SUM(Sheet1!PL148:PS148,Sheet1!PV148:PW148)</f>
        <v>7</v>
      </c>
      <c r="BI140" s="4">
        <f>SUM(Sheet1!PT148:PU148,Sheet1!OZ148:PG148)</f>
        <v>9</v>
      </c>
      <c r="BJ140" s="4">
        <f>SUM(Sheet1!OT148)</f>
        <v>5</v>
      </c>
      <c r="BK140" s="4">
        <f>SUM(Sheet1!OU148)</f>
        <v>2</v>
      </c>
      <c r="BL140" s="4">
        <f>SUM(Sheet1!PY148,Sheet1!QK148)</f>
        <v>3</v>
      </c>
      <c r="BM140" s="4">
        <f>SUM(Sheet1!PZ148:QA148,Sheet1!QL148:QM148)</f>
        <v>23</v>
      </c>
      <c r="BN140" s="4">
        <f>SUM(Sheet1!QB148,Sheet1!QN148)</f>
        <v>8</v>
      </c>
      <c r="BO140" s="4">
        <f>SUM(Sheet1!QO148:QV148,Sheet1!QY148:QZ148)</f>
        <v>125</v>
      </c>
      <c r="BP140" s="4">
        <f>SUM(Sheet1!QC148:QJ148,Sheet1!QW148:QX148)</f>
        <v>287</v>
      </c>
      <c r="BQ140" s="4">
        <f>SUM(Sheet1!NT148)</f>
        <v>3</v>
      </c>
      <c r="BR140" s="4">
        <f>Sheet1!KR148</f>
        <v>7</v>
      </c>
      <c r="BS140" s="4">
        <f>Sheet1!KS148</f>
        <v>2</v>
      </c>
      <c r="BT140" s="4">
        <f>Sheet1!KU148</f>
        <v>1</v>
      </c>
      <c r="BU140" s="4">
        <f>Sheet1!KV148</f>
        <v>0</v>
      </c>
      <c r="BV140" s="4">
        <f>Sheet1!ZU148</f>
        <v>8</v>
      </c>
      <c r="BW140" s="4">
        <f>Sheet1!ZV148</f>
        <v>0</v>
      </c>
      <c r="BX140" s="4">
        <f>SUM(Sheet1!XI148:XJ148)</f>
        <v>15</v>
      </c>
      <c r="BY140" s="4">
        <f>SUM(Sheet1!YO148:YP148)</f>
        <v>2</v>
      </c>
      <c r="BZ140" s="70" t="str">
        <f>IFERROR(SUM(Sheet1!XM148:XN148)/SUM(Sheet1!YA148:YB148),"")</f>
        <v/>
      </c>
      <c r="CA140" s="70" t="str">
        <f>IFERROR(SUM(Sheet1!XO148:XP148,Sheet1!XQ148,Sheet1!XV148)/SUM(Sheet1!YC148:YD148,Sheet1!YE148,Sheet1!YJ148),"")</f>
        <v/>
      </c>
      <c r="CB140" s="70">
        <f>IFERROR(SUM(Sheet1!XR148:XU148,Sheet1!XW148:XZ148)/SUM(Sheet1!YF148:YI148,Sheet1!YK148:YN148),"")</f>
        <v>0.16666666666666666</v>
      </c>
      <c r="CC140" s="72">
        <f>SUM(Sheet1!YW148)</f>
        <v>0</v>
      </c>
      <c r="CD140" s="72">
        <f>Sheet1!YU148</f>
        <v>0</v>
      </c>
      <c r="CE140" s="72">
        <f>Sheet1!YV148</f>
        <v>5</v>
      </c>
      <c r="CF140" s="70">
        <f>IFERROR(Sheet1!YW148/Sheet1!ZB148,"")</f>
        <v>0</v>
      </c>
      <c r="CG140" s="70">
        <f>IFERROR(Sheet1!YU148/Sheet1!YZ148,"")</f>
        <v>0</v>
      </c>
      <c r="CH140" s="70">
        <f>IFERROR(Sheet1!YV148/Sheet1!ZA148,"")</f>
        <v>0.5</v>
      </c>
      <c r="CI140" s="72">
        <f>Sheet1!ZC148</f>
        <v>286</v>
      </c>
      <c r="CJ140" s="72">
        <f>Sheet1!ZD148</f>
        <v>4</v>
      </c>
      <c r="CK140" s="72">
        <f>Sheet1!ZE148</f>
        <v>67</v>
      </c>
      <c r="CL140" s="70">
        <f>IFERROR(Sheet1!ZK148/Sheet1!ZH148,"")</f>
        <v>1</v>
      </c>
      <c r="CM140" s="70">
        <f>IFERROR(Sheet1!ZJ148/Sheet1!ZG148,"")</f>
        <v>0.2</v>
      </c>
      <c r="CN140" s="70">
        <f>IFERROR((Sheet1!ZI148-Sheet1!ZK148)/(Sheet1!ZF148-Sheet1!ZH148),"")</f>
        <v>0.3888888888888889</v>
      </c>
      <c r="CO140" s="70">
        <f>IFERROR(Sheet1!ZQ148/Sheet1!ZN148,"")</f>
        <v>0</v>
      </c>
      <c r="CP140" s="70">
        <f>IFERROR(Sheet1!ZT148/Sheet1!ZN148,"")</f>
        <v>0</v>
      </c>
      <c r="CQ140" s="70">
        <f>IFERROR(Sheet1!ZP148/Sheet1!ZM148,"")</f>
        <v>0.5</v>
      </c>
      <c r="CR140" s="70">
        <f>IFERROR(Sheet1!ZS148/Sheet1!ZM148,"")</f>
        <v>0.5</v>
      </c>
      <c r="CS140" s="70">
        <f>IFERROR((Sheet1!ZO148-Sheet1!ZQ148)/(Sheet1!ZL148-Sheet1!ZN148),"")</f>
        <v>0.25</v>
      </c>
      <c r="CT140" s="70">
        <f>IFERROR((Sheet1!ZR148-Sheet1!ZT148)/(Sheet1!ZL148-Sheet1!ZN148),"")</f>
        <v>0.41666666666666669</v>
      </c>
    </row>
    <row r="141" spans="1:98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Furquia</v>
      </c>
      <c r="C141" s="4">
        <f>SUM(Sheet1!G149:R149)</f>
        <v>0</v>
      </c>
      <c r="D141" s="4">
        <f>SUM(Sheet1!U149:V149,Sheet1!Y149:Z149,Sheet1!AC149:AD149,Sheet1!AG149:AH149,Sheet1!AK149:AL149,Sheet1!AO149:AP149)</f>
        <v>0</v>
      </c>
      <c r="E141" s="4">
        <f>SUM(Sheet1!S149:T149,Sheet1!W149:X149,Sheet1!AA149:AB149,Sheet1!AE149:AF149,Sheet1!AI149:AJ149,Sheet1!AM149:AN149)</f>
        <v>0</v>
      </c>
      <c r="F141" s="4">
        <f>SUM(Sheet1!G149,Sheet1!I149,Sheet1!K149,Sheet1!M149,Sheet1!O149,Sheet1!Q149)</f>
        <v>0</v>
      </c>
      <c r="G141" s="4">
        <f>SUM(Sheet1!U149,Sheet1!Y149,Sheet1!AC149,Sheet1!AG149,Sheet1!AK149,Sheet1!AO149)</f>
        <v>0</v>
      </c>
      <c r="H141" s="4">
        <f>SUM(Sheet1!S149,Sheet1!W149,Sheet1!AA149,Sheet1!AE149,Sheet1!AI149,Sheet1!AM149)</f>
        <v>0</v>
      </c>
      <c r="I141" s="4">
        <f t="shared" si="36"/>
        <v>0</v>
      </c>
      <c r="J141" s="4">
        <f t="shared" si="37"/>
        <v>0</v>
      </c>
      <c r="K141" s="4">
        <f>SUM(Sheet1!AU149:AX149)</f>
        <v>0</v>
      </c>
      <c r="L141" s="4">
        <f>SUM(Sheet1!AU149,Sheet1!AW149)</f>
        <v>0</v>
      </c>
      <c r="M141" s="4">
        <f>SUM(Sheet1!LX149:MC149,Sheet1!MV149:NA149)</f>
        <v>0</v>
      </c>
      <c r="N141" s="4">
        <f>SUM(Sheet1!ME149,Sheet1!MG149,Sheet1!MI149,Sheet1!MK149,Sheet1!MM149,Sheet1!MO149,Sheet1!MQ149,Sheet1!MS149,Sheet1!MU149,Sheet1!NC149,Sheet1!NE149,Sheet1!NG149,Sheet1!NI149,Sheet1!NK149,Sheet1!NM149,Sheet1!NO149,Sheet1!NQ149,Sheet1!NS149)</f>
        <v>2</v>
      </c>
      <c r="O141" s="4">
        <f>SUM(Sheet1!MD149,Sheet1!MF149,Sheet1!MH149,Sheet1!MJ149,Sheet1!ML149,Sheet1!MN149,Sheet1!MP149,Sheet1!MR149,Sheet1!MT149,Sheet1!NB149,Sheet1!ND149,Sheet1!NF149,Sheet1!NH149,Sheet1!NJ149,Sheet1!NL149,Sheet1!NN149,Sheet1!NP149,Sheet1!NR149)</f>
        <v>4</v>
      </c>
      <c r="P141" s="4">
        <f>SUM(Sheet1!LX149:MC149)</f>
        <v>0</v>
      </c>
      <c r="Q141" s="4">
        <f>SUM(Sheet1!ME149,Sheet1!MG149,Sheet1!MI149,Sheet1!MK149,Sheet1!MM149,Sheet1!MO149,Sheet1!MQ149,Sheet1!MS149,Sheet1!MU149)</f>
        <v>1</v>
      </c>
      <c r="R141" s="4">
        <f>SUM(Sheet1!MD149,Sheet1!MF149,Sheet1!MH149,Sheet1!MJ149,Sheet1!ML149,Sheet1!MN149,Sheet1!MP149,Sheet1!MR149,Sheet1!MT149)</f>
        <v>0</v>
      </c>
      <c r="S141" s="4">
        <f t="shared" si="38"/>
        <v>6</v>
      </c>
      <c r="T141" s="4">
        <f t="shared" si="39"/>
        <v>1</v>
      </c>
      <c r="U141" s="4">
        <f>SUM(Sheet1!KA149:KB149,Sheet1!KD149:KE149,Sheet1!KG149:KH149,Sheet1!KJ149:KK149)</f>
        <v>200</v>
      </c>
      <c r="V141" s="4">
        <f>SUM(Sheet1!KA149,Sheet1!KD149,Sheet1!KG149,Sheet1!KJ149)</f>
        <v>13</v>
      </c>
      <c r="W141" s="4">
        <f>SUM(Sheet1!BC149:BT149)</f>
        <v>3</v>
      </c>
      <c r="X141" s="4">
        <f>SUM(Sheet1!BC149,Sheet1!BE149,Sheet1!BG149,Sheet1!BI149,Sheet1!BK149,Sheet1!BM149,Sheet1!BO149,Sheet1!BQ149,Sheet1!BS149)</f>
        <v>0</v>
      </c>
      <c r="Y141" s="4">
        <f>SUM(Sheet1!BU149:CF149)</f>
        <v>11</v>
      </c>
      <c r="Z141" s="4">
        <f>SUM(Sheet1!CI149:CJ149,Sheet1!CM149:CN149,Sheet1!CQ149:CR149,Sheet1!CU149:CV149,Sheet1!CY149:CZ149,Sheet1!DC149:DD149)</f>
        <v>56</v>
      </c>
      <c r="AA141" s="4">
        <f>SUM(Sheet1!CG149:CH149,Sheet1!CK149:CL149,Sheet1!CO149:CP149,Sheet1!CS149:CT149,Sheet1!CW149:CX149,Sheet1!DA149:DB149)</f>
        <v>128</v>
      </c>
      <c r="AB141" s="4">
        <f>SUM(Sheet1!BU149,Sheet1!BW149,Sheet1!BY149,Sheet1!CA149,Sheet1!CC149,Sheet1!CE149)</f>
        <v>0</v>
      </c>
      <c r="AC141" s="4">
        <f>SUM(Sheet1!CI149,Sheet1!CM149,Sheet1!CQ149,Sheet1!CU149,Sheet1!CY149,Sheet1!DC149)</f>
        <v>10</v>
      </c>
      <c r="AD141" s="4">
        <f>SUM(Sheet1!CG149,Sheet1!CK149,Sheet1!CO149,Sheet1!CS149,Sheet1!CW149,Sheet1!DA149)</f>
        <v>15</v>
      </c>
      <c r="AE141" s="4">
        <f t="shared" si="40"/>
        <v>195</v>
      </c>
      <c r="AF141" s="4">
        <f t="shared" si="41"/>
        <v>25</v>
      </c>
      <c r="AG141" s="4">
        <f>SUM(Sheet1!DI149:DT149)</f>
        <v>14</v>
      </c>
      <c r="AH141" s="4">
        <f>SUM(Sheet1!DG149:DH149,Sheet1!DW149:DX149,Sheet1!EA149:EB149,Sheet1!EE149:EF149,Sheet1!EI149:EJ149,Sheet1!EM149:EN149,Sheet1!EQ149:ER149)</f>
        <v>47</v>
      </c>
      <c r="AI141" s="4">
        <f>SUM(Sheet1!DU149:DV149,Sheet1!DY149:DZ149,Sheet1!EC149:ED149,Sheet1!EG149:EH149,Sheet1!EK149:EL149,Sheet1!EO149:EP149)</f>
        <v>180</v>
      </c>
      <c r="AJ141" s="4">
        <f>SUM(Sheet1!DI149,Sheet1!DK149,Sheet1!DM149,Sheet1!DO149,Sheet1!DQ149,Sheet1!DS149)</f>
        <v>0</v>
      </c>
      <c r="AK141" s="4">
        <f>SUM(Sheet1!DG149,Sheet1!DW149,Sheet1!EA149,Sheet1!EE149,Sheet1!EI149,Sheet1!EM149,Sheet1!EQ149)</f>
        <v>2</v>
      </c>
      <c r="AL141" s="4">
        <f>SUM(Sheet1!DU149,Sheet1!DY149,Sheet1!EC149,Sheet1!EG149,Sheet1!EK149,Sheet1!EO149)</f>
        <v>8</v>
      </c>
      <c r="AM141" s="4">
        <f t="shared" si="42"/>
        <v>241</v>
      </c>
      <c r="AN141" s="4">
        <f t="shared" si="43"/>
        <v>10</v>
      </c>
      <c r="AO141" s="4">
        <f>SUM(Sheet1!ES149:FD149)</f>
        <v>3</v>
      </c>
      <c r="AP141" s="4">
        <f>SUM(Sheet1!FG149:FH149,Sheet1!FK149:FL149,Sheet1!FO149:FP149,Sheet1!FS149:FT149,Sheet1!FW149:FX149,Sheet1!GA149:GB149)</f>
        <v>36</v>
      </c>
      <c r="AQ141" s="4">
        <f>SUM(Sheet1!FE149:FF149,Sheet1!FI149:FJ149,Sheet1!FM149:FN149,Sheet1!FQ149:FR149,Sheet1!FU149:FV149,Sheet1!FY149:FZ149)</f>
        <v>66</v>
      </c>
      <c r="AR141" s="4">
        <f>SUM(Sheet1!ES149,Sheet1!EU149,Sheet1!EW149,Sheet1!EY149,Sheet1!FA149,Sheet1!FC149)</f>
        <v>0</v>
      </c>
      <c r="AS141" s="4">
        <f>SUM(Sheet1!FG149,Sheet1!FK149,Sheet1!FO149,Sheet1!FS149,Sheet1!FW149,Sheet1!GA149)</f>
        <v>9</v>
      </c>
      <c r="AT141" s="4">
        <f>SUM(Sheet1!FY149,Sheet1!FU149,Sheet1!FQ149,Sheet1!FM149,Sheet1!FI149,Sheet1!FE149)</f>
        <v>5</v>
      </c>
      <c r="AU141" s="4">
        <f t="shared" si="44"/>
        <v>105</v>
      </c>
      <c r="AV141" s="4">
        <f t="shared" si="45"/>
        <v>14</v>
      </c>
      <c r="AW141" s="4">
        <f>SUM(Sheet1!IN149:IS149,Sheet1!JG149:JL149)</f>
        <v>7</v>
      </c>
      <c r="AX141" s="4">
        <f>SUM(Sheet1!IU149,Sheet1!IW149,Sheet1!IY149,Sheet1!JA149,Sheet1!JC149,Sheet1!JE149,Sheet1!IM149,Sheet1!JF149,Sheet1!JN149,Sheet1!JP149,Sheet1!JR149,Sheet1!JT149,Sheet1!JV149,Sheet1!JX149)</f>
        <v>4</v>
      </c>
      <c r="AY141" s="4">
        <f>SUM(Sheet1!JW149,Sheet1!JU149,Sheet1!JS149,Sheet1!JQ149,Sheet1!JO149,Sheet1!JM149,Sheet1!JD149,Sheet1!JB149,Sheet1!IZ149,Sheet1!IX149,Sheet1!IV149,Sheet1!IT149)</f>
        <v>0</v>
      </c>
      <c r="AZ141" s="4">
        <f>SUM(Sheet1!IN149:IS149)</f>
        <v>0</v>
      </c>
      <c r="BA141" s="4">
        <f>SUM(Sheet1!IM149,Sheet1!IU149,Sheet1!IW149,Sheet1!IY149,Sheet1!JA149,Sheet1!JC149,Sheet1!JE149)</f>
        <v>1</v>
      </c>
      <c r="BB141" s="4">
        <f>SUM(Sheet1!IT149,Sheet1!IV149,Sheet1!IX149,Sheet1!IZ149,Sheet1!JB149,Sheet1!JD149)</f>
        <v>0</v>
      </c>
      <c r="BC141" s="4">
        <f t="shared" si="46"/>
        <v>11</v>
      </c>
      <c r="BD141" s="4">
        <f t="shared" si="47"/>
        <v>1</v>
      </c>
      <c r="BE141" s="4">
        <f>SUM(Sheet1!OV149,Sheet1!PH149)</f>
        <v>1</v>
      </c>
      <c r="BF141" s="4">
        <f>SUM(Sheet1!OW149:OX149,Sheet1!PI149:PJ149)</f>
        <v>0</v>
      </c>
      <c r="BG141" s="4">
        <f>SUM(Sheet1!OY149,Sheet1!PK149)</f>
        <v>1</v>
      </c>
      <c r="BH141" s="4">
        <f>SUM(Sheet1!PL149:PS149,Sheet1!PV149:PW149)</f>
        <v>19</v>
      </c>
      <c r="BI141" s="4">
        <f>SUM(Sheet1!PT149:PU149,Sheet1!OZ149:PG149)</f>
        <v>40</v>
      </c>
      <c r="BJ141" s="4">
        <f>SUM(Sheet1!OT149)</f>
        <v>11</v>
      </c>
      <c r="BK141" s="4">
        <f>SUM(Sheet1!OU149)</f>
        <v>0</v>
      </c>
      <c r="BL141" s="4">
        <f>SUM(Sheet1!PY149,Sheet1!QK149)</f>
        <v>7</v>
      </c>
      <c r="BM141" s="4">
        <f>SUM(Sheet1!PZ149:QA149,Sheet1!QL149:QM149)</f>
        <v>96</v>
      </c>
      <c r="BN141" s="4">
        <f>SUM(Sheet1!QB149,Sheet1!QN149)</f>
        <v>24</v>
      </c>
      <c r="BO141" s="4">
        <f>SUM(Sheet1!QO149:QV149,Sheet1!QY149:QZ149)</f>
        <v>359</v>
      </c>
      <c r="BP141" s="4">
        <f>SUM(Sheet1!QC149:QJ149,Sheet1!QW149:QX149)</f>
        <v>1384</v>
      </c>
      <c r="BQ141" s="4">
        <f>SUM(Sheet1!NT149)</f>
        <v>13</v>
      </c>
      <c r="BR141" s="4">
        <f>Sheet1!KR149</f>
        <v>8</v>
      </c>
      <c r="BS141" s="4">
        <f>Sheet1!KS149</f>
        <v>2</v>
      </c>
      <c r="BT141" s="4">
        <f>Sheet1!KU149</f>
        <v>0</v>
      </c>
      <c r="BU141" s="4">
        <f>Sheet1!KV149</f>
        <v>0</v>
      </c>
      <c r="BV141" s="4">
        <f>Sheet1!ZU149</f>
        <v>4</v>
      </c>
      <c r="BW141" s="4">
        <f>Sheet1!ZV149</f>
        <v>0</v>
      </c>
      <c r="BX141" s="4">
        <f>SUM(Sheet1!XI149:XJ149)</f>
        <v>60</v>
      </c>
      <c r="BY141" s="4">
        <f>SUM(Sheet1!YO149:YP149)</f>
        <v>3</v>
      </c>
      <c r="BZ141" s="70">
        <f>IFERROR(SUM(Sheet1!XM149:XN149)/SUM(Sheet1!YA149:YB149),"")</f>
        <v>0.75</v>
      </c>
      <c r="CA141" s="70">
        <f>IFERROR(SUM(Sheet1!XO149:XP149,Sheet1!XQ149,Sheet1!XV149)/SUM(Sheet1!YC149:YD149,Sheet1!YE149,Sheet1!YJ149),"")</f>
        <v>1</v>
      </c>
      <c r="CB141" s="70">
        <f>IFERROR(SUM(Sheet1!XR149:XU149,Sheet1!XW149:XZ149)/SUM(Sheet1!YF149:YI149,Sheet1!YK149:YN149),"")</f>
        <v>0.79591836734693877</v>
      </c>
      <c r="CC141" s="72">
        <f>SUM(Sheet1!YW149)</f>
        <v>8</v>
      </c>
      <c r="CD141" s="72">
        <f>Sheet1!YU149</f>
        <v>0</v>
      </c>
      <c r="CE141" s="72">
        <f>Sheet1!YV149</f>
        <v>15</v>
      </c>
      <c r="CF141" s="70">
        <f>IFERROR(Sheet1!YW149/Sheet1!ZB149,"")</f>
        <v>1</v>
      </c>
      <c r="CG141" s="70" t="str">
        <f>IFERROR(Sheet1!YU149/Sheet1!YZ149,"")</f>
        <v/>
      </c>
      <c r="CH141" s="70">
        <f>IFERROR(Sheet1!YV149/Sheet1!ZA149,"")</f>
        <v>1</v>
      </c>
      <c r="CI141" s="72">
        <f>Sheet1!ZC149</f>
        <v>1015</v>
      </c>
      <c r="CJ141" s="72">
        <f>Sheet1!ZD149</f>
        <v>12</v>
      </c>
      <c r="CK141" s="72">
        <f>Sheet1!ZE149</f>
        <v>200</v>
      </c>
      <c r="CL141" s="70">
        <f>IFERROR(Sheet1!ZK149/Sheet1!ZH149,"")</f>
        <v>0.66666666666666663</v>
      </c>
      <c r="CM141" s="70">
        <f>IFERROR(Sheet1!ZJ149/Sheet1!ZG149,"")</f>
        <v>0.76923076923076927</v>
      </c>
      <c r="CN141" s="70">
        <f>IFERROR((Sheet1!ZI149-Sheet1!ZK149)/(Sheet1!ZF149-Sheet1!ZH149),"")</f>
        <v>0.52830188679245282</v>
      </c>
      <c r="CO141" s="70">
        <f>IFERROR(Sheet1!ZQ149/Sheet1!ZN149,"")</f>
        <v>0.5</v>
      </c>
      <c r="CP141" s="70">
        <f>IFERROR(Sheet1!ZT149/Sheet1!ZN149,"")</f>
        <v>0.33333333333333331</v>
      </c>
      <c r="CQ141" s="70">
        <f>IFERROR(Sheet1!ZP149/Sheet1!ZM149,"")</f>
        <v>0.47058823529411764</v>
      </c>
      <c r="CR141" s="70">
        <f>IFERROR(Sheet1!ZS149/Sheet1!ZM149,"")</f>
        <v>0.23529411764705882</v>
      </c>
      <c r="CS141" s="70">
        <f>IFERROR((Sheet1!ZO149-Sheet1!ZQ149)/(Sheet1!ZL149-Sheet1!ZN149),"")</f>
        <v>0.3188405797101449</v>
      </c>
      <c r="CT141" s="70">
        <f>IFERROR((Sheet1!ZR149-Sheet1!ZT149)/(Sheet1!ZL149-Sheet1!ZN149),"")</f>
        <v>0.2608695652173913</v>
      </c>
    </row>
    <row r="142" spans="1:98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Macuse</v>
      </c>
      <c r="C142" s="4">
        <f>SUM(Sheet1!G150:R150)</f>
        <v>1</v>
      </c>
      <c r="D142" s="4">
        <f>SUM(Sheet1!U150:V150,Sheet1!Y150:Z150,Sheet1!AC150:AD150,Sheet1!AG150:AH150,Sheet1!AK150:AL150,Sheet1!AO150:AP150)</f>
        <v>0</v>
      </c>
      <c r="E142" s="4">
        <f>SUM(Sheet1!S150:T150,Sheet1!W150:X150,Sheet1!AA150:AB150,Sheet1!AE150:AF150,Sheet1!AI150:AJ150,Sheet1!AM150:AN150)</f>
        <v>0</v>
      </c>
      <c r="F142" s="4">
        <f>SUM(Sheet1!G150,Sheet1!I150,Sheet1!K150,Sheet1!M150,Sheet1!O150,Sheet1!Q150)</f>
        <v>0</v>
      </c>
      <c r="G142" s="4">
        <f>SUM(Sheet1!U150,Sheet1!Y150,Sheet1!AC150,Sheet1!AG150,Sheet1!AK150,Sheet1!AO150)</f>
        <v>0</v>
      </c>
      <c r="H142" s="4">
        <f>SUM(Sheet1!S150,Sheet1!W150,Sheet1!AA150,Sheet1!AE150,Sheet1!AI150,Sheet1!AM150)</f>
        <v>0</v>
      </c>
      <c r="I142" s="4">
        <f t="shared" si="36"/>
        <v>1</v>
      </c>
      <c r="J142" s="4">
        <f t="shared" si="37"/>
        <v>0</v>
      </c>
      <c r="K142" s="4">
        <f>SUM(Sheet1!AU150:AX150)</f>
        <v>59</v>
      </c>
      <c r="L142" s="4">
        <f>SUM(Sheet1!AU150,Sheet1!AW150)</f>
        <v>0</v>
      </c>
      <c r="M142" s="4">
        <f>SUM(Sheet1!LX150:MC150,Sheet1!MV150:NA150)</f>
        <v>2</v>
      </c>
      <c r="N142" s="4">
        <f>SUM(Sheet1!ME150,Sheet1!MG150,Sheet1!MI150,Sheet1!MK150,Sheet1!MM150,Sheet1!MO150,Sheet1!MQ150,Sheet1!MS150,Sheet1!MU150,Sheet1!NC150,Sheet1!NE150,Sheet1!NG150,Sheet1!NI150,Sheet1!NK150,Sheet1!NM150,Sheet1!NO150,Sheet1!NQ150,Sheet1!NS150)</f>
        <v>2</v>
      </c>
      <c r="O142" s="4">
        <f>SUM(Sheet1!MD150,Sheet1!MF150,Sheet1!MH150,Sheet1!MJ150,Sheet1!ML150,Sheet1!MN150,Sheet1!MP150,Sheet1!MR150,Sheet1!MT150,Sheet1!NB150,Sheet1!ND150,Sheet1!NF150,Sheet1!NH150,Sheet1!NJ150,Sheet1!NL150,Sheet1!NN150,Sheet1!NP150,Sheet1!NR150)</f>
        <v>1</v>
      </c>
      <c r="P142" s="4">
        <f>SUM(Sheet1!LX150:MC150)</f>
        <v>0</v>
      </c>
      <c r="Q142" s="4">
        <f>SUM(Sheet1!ME150,Sheet1!MG150,Sheet1!MI150,Sheet1!MK150,Sheet1!MM150,Sheet1!MO150,Sheet1!MQ150,Sheet1!MS150,Sheet1!MU150)</f>
        <v>0</v>
      </c>
      <c r="R142" s="4">
        <f>SUM(Sheet1!MD150,Sheet1!MF150,Sheet1!MH150,Sheet1!MJ150,Sheet1!ML150,Sheet1!MN150,Sheet1!MP150,Sheet1!MR150,Sheet1!MT150)</f>
        <v>0</v>
      </c>
      <c r="S142" s="4">
        <f t="shared" si="38"/>
        <v>5</v>
      </c>
      <c r="T142" s="4">
        <f t="shared" si="39"/>
        <v>0</v>
      </c>
      <c r="U142" s="4">
        <f>SUM(Sheet1!KA150:KB150,Sheet1!KD150:KE150,Sheet1!KG150:KH150,Sheet1!KJ150:KK150)</f>
        <v>103</v>
      </c>
      <c r="V142" s="4">
        <f>SUM(Sheet1!KA150,Sheet1!KD150,Sheet1!KG150,Sheet1!KJ150)</f>
        <v>6</v>
      </c>
      <c r="W142" s="4">
        <f>SUM(Sheet1!BC150:BT150)</f>
        <v>22</v>
      </c>
      <c r="X142" s="4">
        <f>SUM(Sheet1!BC150,Sheet1!BE150,Sheet1!BG150,Sheet1!BI150,Sheet1!BK150,Sheet1!BM150,Sheet1!BO150,Sheet1!BQ150,Sheet1!BS150)</f>
        <v>0</v>
      </c>
      <c r="Y142" s="4">
        <f>SUM(Sheet1!BU150:CF150)</f>
        <v>18</v>
      </c>
      <c r="Z142" s="4">
        <f>SUM(Sheet1!CI150:CJ150,Sheet1!CM150:CN150,Sheet1!CQ150:CR150,Sheet1!CU150:CV150,Sheet1!CY150:CZ150,Sheet1!DC150:DD150)</f>
        <v>89</v>
      </c>
      <c r="AA142" s="4">
        <f>SUM(Sheet1!CG150:CH150,Sheet1!CK150:CL150,Sheet1!CO150:CP150,Sheet1!CS150:CT150,Sheet1!CW150:CX150,Sheet1!DA150:DB150)</f>
        <v>68</v>
      </c>
      <c r="AB142" s="4">
        <f>SUM(Sheet1!BU150,Sheet1!BW150,Sheet1!BY150,Sheet1!CA150,Sheet1!CC150,Sheet1!CE150)</f>
        <v>0</v>
      </c>
      <c r="AC142" s="4">
        <f>SUM(Sheet1!CI150,Sheet1!CM150,Sheet1!CQ150,Sheet1!CU150,Sheet1!CY150,Sheet1!DC150)</f>
        <v>9</v>
      </c>
      <c r="AD142" s="4">
        <f>SUM(Sheet1!CG150,Sheet1!CK150,Sheet1!CO150,Sheet1!CS150,Sheet1!CW150,Sheet1!DA150)</f>
        <v>6</v>
      </c>
      <c r="AE142" s="4">
        <f t="shared" si="40"/>
        <v>175</v>
      </c>
      <c r="AF142" s="4">
        <f t="shared" si="41"/>
        <v>15</v>
      </c>
      <c r="AG142" s="4">
        <f>SUM(Sheet1!DI150:DT150)</f>
        <v>33</v>
      </c>
      <c r="AH142" s="4">
        <f>SUM(Sheet1!DG150:DH150,Sheet1!DW150:DX150,Sheet1!EA150:EB150,Sheet1!EE150:EF150,Sheet1!EI150:EJ150,Sheet1!EM150:EN150,Sheet1!EQ150:ER150)</f>
        <v>75</v>
      </c>
      <c r="AI142" s="4">
        <f>SUM(Sheet1!DU150:DV150,Sheet1!DY150:DZ150,Sheet1!EC150:ED150,Sheet1!EG150:EH150,Sheet1!EK150:EL150,Sheet1!EO150:EP150)</f>
        <v>127</v>
      </c>
      <c r="AJ142" s="4">
        <f>SUM(Sheet1!DI150,Sheet1!DK150,Sheet1!DM150,Sheet1!DO150,Sheet1!DQ150,Sheet1!DS150)</f>
        <v>0</v>
      </c>
      <c r="AK142" s="4">
        <f>SUM(Sheet1!DG150,Sheet1!DW150,Sheet1!EA150,Sheet1!EE150,Sheet1!EI150,Sheet1!EM150,Sheet1!EQ150)</f>
        <v>1</v>
      </c>
      <c r="AL142" s="4">
        <f>SUM(Sheet1!DU150,Sheet1!DY150,Sheet1!EC150,Sheet1!EG150,Sheet1!EK150,Sheet1!EO150)</f>
        <v>0</v>
      </c>
      <c r="AM142" s="4">
        <f t="shared" si="42"/>
        <v>235</v>
      </c>
      <c r="AN142" s="4">
        <f t="shared" si="43"/>
        <v>1</v>
      </c>
      <c r="AO142" s="4">
        <f>SUM(Sheet1!ES150:FD150)</f>
        <v>4</v>
      </c>
      <c r="AP142" s="4">
        <f>SUM(Sheet1!FG150:FH150,Sheet1!FK150:FL150,Sheet1!FO150:FP150,Sheet1!FS150:FT150,Sheet1!FW150:FX150,Sheet1!GA150:GB150)</f>
        <v>78</v>
      </c>
      <c r="AQ142" s="4">
        <f>SUM(Sheet1!FE150:FF150,Sheet1!FI150:FJ150,Sheet1!FM150:FN150,Sheet1!FQ150:FR150,Sheet1!FU150:FV150,Sheet1!FY150:FZ150)</f>
        <v>51</v>
      </c>
      <c r="AR142" s="4">
        <f>SUM(Sheet1!ES150,Sheet1!EU150,Sheet1!EW150,Sheet1!EY150,Sheet1!FA150,Sheet1!FC150)</f>
        <v>0</v>
      </c>
      <c r="AS142" s="4">
        <f>SUM(Sheet1!FG150,Sheet1!FK150,Sheet1!FO150,Sheet1!FS150,Sheet1!FW150,Sheet1!GA150)</f>
        <v>3</v>
      </c>
      <c r="AT142" s="4">
        <f>SUM(Sheet1!FY150,Sheet1!FU150,Sheet1!FQ150,Sheet1!FM150,Sheet1!FI150,Sheet1!FE150)</f>
        <v>4</v>
      </c>
      <c r="AU142" s="4">
        <f t="shared" si="44"/>
        <v>133</v>
      </c>
      <c r="AV142" s="4">
        <f t="shared" si="45"/>
        <v>7</v>
      </c>
      <c r="AW142" s="4">
        <f>SUM(Sheet1!IN150:IS150,Sheet1!JG150:JL150)</f>
        <v>14</v>
      </c>
      <c r="AX142" s="4">
        <f>SUM(Sheet1!IU150,Sheet1!IW150,Sheet1!IY150,Sheet1!JA150,Sheet1!JC150,Sheet1!JE150,Sheet1!IM150,Sheet1!JF150,Sheet1!JN150,Sheet1!JP150,Sheet1!JR150,Sheet1!JT150,Sheet1!JV150,Sheet1!JX150)</f>
        <v>5</v>
      </c>
      <c r="AY142" s="4">
        <f>SUM(Sheet1!JW150,Sheet1!JU150,Sheet1!JS150,Sheet1!JQ150,Sheet1!JO150,Sheet1!JM150,Sheet1!JD150,Sheet1!JB150,Sheet1!IZ150,Sheet1!IX150,Sheet1!IV150,Sheet1!IT150)</f>
        <v>2</v>
      </c>
      <c r="AZ142" s="4">
        <f>SUM(Sheet1!IN150:IS150)</f>
        <v>0</v>
      </c>
      <c r="BA142" s="4">
        <f>SUM(Sheet1!IM150,Sheet1!IU150,Sheet1!IW150,Sheet1!IY150,Sheet1!JA150,Sheet1!JC150,Sheet1!JE150)</f>
        <v>4</v>
      </c>
      <c r="BB142" s="4">
        <f>SUM(Sheet1!IT150,Sheet1!IV150,Sheet1!IX150,Sheet1!IZ150,Sheet1!JB150,Sheet1!JD150)</f>
        <v>0</v>
      </c>
      <c r="BC142" s="4">
        <f t="shared" si="46"/>
        <v>21</v>
      </c>
      <c r="BD142" s="4">
        <f t="shared" si="47"/>
        <v>4</v>
      </c>
      <c r="BE142" s="4">
        <f>SUM(Sheet1!OV150,Sheet1!PH150)</f>
        <v>0</v>
      </c>
      <c r="BF142" s="4">
        <f>SUM(Sheet1!OW150:OX150,Sheet1!PI150:PJ150)</f>
        <v>0</v>
      </c>
      <c r="BG142" s="4">
        <f>SUM(Sheet1!OY150,Sheet1!PK150)</f>
        <v>0</v>
      </c>
      <c r="BH142" s="4">
        <f>SUM(Sheet1!PL150:PS150,Sheet1!PV150:PW150)</f>
        <v>12</v>
      </c>
      <c r="BI142" s="4">
        <f>SUM(Sheet1!PT150:PU150,Sheet1!OZ150:PG150)</f>
        <v>17</v>
      </c>
      <c r="BJ142" s="4">
        <f>SUM(Sheet1!OT150)</f>
        <v>6</v>
      </c>
      <c r="BK142" s="4">
        <f>SUM(Sheet1!OU150)</f>
        <v>2</v>
      </c>
      <c r="BL142" s="4">
        <f>SUM(Sheet1!PY150,Sheet1!QK150)</f>
        <v>9</v>
      </c>
      <c r="BM142" s="4">
        <f>SUM(Sheet1!PZ150:QA150,Sheet1!QL150:QM150)</f>
        <v>111</v>
      </c>
      <c r="BN142" s="4">
        <f>SUM(Sheet1!QB150,Sheet1!QN150)</f>
        <v>34</v>
      </c>
      <c r="BO142" s="4">
        <f>SUM(Sheet1!QO150:QV150,Sheet1!QY150:QZ150)</f>
        <v>735</v>
      </c>
      <c r="BP142" s="4">
        <f>SUM(Sheet1!QC150:QJ150,Sheet1!QW150:QX150)</f>
        <v>1614</v>
      </c>
      <c r="BQ142" s="4">
        <f>SUM(Sheet1!NT150)</f>
        <v>8</v>
      </c>
      <c r="BR142" s="4">
        <f>Sheet1!KR150</f>
        <v>6</v>
      </c>
      <c r="BS142" s="4">
        <f>Sheet1!KS150</f>
        <v>1</v>
      </c>
      <c r="BT142" s="4">
        <f>Sheet1!KU150</f>
        <v>0</v>
      </c>
      <c r="BU142" s="4">
        <f>Sheet1!KV150</f>
        <v>0</v>
      </c>
      <c r="BV142" s="4">
        <f>Sheet1!ZU150</f>
        <v>6</v>
      </c>
      <c r="BW142" s="4">
        <f>Sheet1!ZV150</f>
        <v>1</v>
      </c>
      <c r="BX142" s="4">
        <f>SUM(Sheet1!XI150:XJ150)</f>
        <v>30</v>
      </c>
      <c r="BY142" s="4">
        <f>SUM(Sheet1!YO150:YP150)</f>
        <v>13</v>
      </c>
      <c r="BZ142" s="70">
        <f>IFERROR(SUM(Sheet1!XM150:XN150)/SUM(Sheet1!YA150:YB150),"")</f>
        <v>1</v>
      </c>
      <c r="CA142" s="70">
        <f>IFERROR(SUM(Sheet1!XO150:XP150,Sheet1!XQ150,Sheet1!XV150)/SUM(Sheet1!YC150:YD150,Sheet1!YE150,Sheet1!YJ150),"")</f>
        <v>1</v>
      </c>
      <c r="CB142" s="70">
        <f>IFERROR(SUM(Sheet1!XR150:XU150,Sheet1!XW150:XZ150)/SUM(Sheet1!YF150:YI150,Sheet1!YK150:YN150),"")</f>
        <v>0.83783783783783783</v>
      </c>
      <c r="CC142" s="72">
        <f>SUM(Sheet1!YW150)</f>
        <v>9</v>
      </c>
      <c r="CD142" s="72">
        <f>Sheet1!YU150</f>
        <v>1</v>
      </c>
      <c r="CE142" s="72">
        <f>Sheet1!YV150</f>
        <v>15</v>
      </c>
      <c r="CF142" s="70">
        <f>IFERROR(Sheet1!YW150/Sheet1!ZB150,"")</f>
        <v>0.6</v>
      </c>
      <c r="CG142" s="70">
        <f>IFERROR(Sheet1!YU150/Sheet1!YZ150,"")</f>
        <v>1</v>
      </c>
      <c r="CH142" s="70">
        <f>IFERROR(Sheet1!YV150/Sheet1!ZA150,"")</f>
        <v>0.625</v>
      </c>
      <c r="CI142" s="72">
        <f>Sheet1!ZC150</f>
        <v>1680</v>
      </c>
      <c r="CJ142" s="72">
        <f>Sheet1!ZD150</f>
        <v>169</v>
      </c>
      <c r="CK142" s="72">
        <f>Sheet1!ZE150</f>
        <v>747</v>
      </c>
      <c r="CL142" s="70">
        <f>IFERROR(Sheet1!ZK150/Sheet1!ZH150,"")</f>
        <v>0.66666666666666663</v>
      </c>
      <c r="CM142" s="70">
        <f>IFERROR(Sheet1!ZJ150/Sheet1!ZG150,"")</f>
        <v>0.5</v>
      </c>
      <c r="CN142" s="70">
        <f>IFERROR((Sheet1!ZI150-Sheet1!ZK150)/(Sheet1!ZF150-Sheet1!ZH150),"")</f>
        <v>0.55813953488372092</v>
      </c>
      <c r="CO142" s="70">
        <f>IFERROR(Sheet1!ZQ150/Sheet1!ZN150,"")</f>
        <v>0.33333333333333331</v>
      </c>
      <c r="CP142" s="70">
        <f>IFERROR(Sheet1!ZT150/Sheet1!ZN150,"")</f>
        <v>0.33333333333333331</v>
      </c>
      <c r="CQ142" s="70">
        <f>IFERROR(Sheet1!ZP150/Sheet1!ZM150,"")</f>
        <v>0.6</v>
      </c>
      <c r="CR142" s="70">
        <f>IFERROR(Sheet1!ZS150/Sheet1!ZM150,"")</f>
        <v>0.2</v>
      </c>
      <c r="CS142" s="70">
        <f>IFERROR((Sheet1!ZO150-Sheet1!ZQ150)/(Sheet1!ZL150-Sheet1!ZN150),"")</f>
        <v>0.35714285714285715</v>
      </c>
      <c r="CT142" s="70">
        <f>IFERROR((Sheet1!ZR150-Sheet1!ZT150)/(Sheet1!ZL150-Sheet1!ZN150),"")</f>
        <v>0.35714285714285715</v>
      </c>
    </row>
    <row r="143" spans="1:98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Malei</v>
      </c>
      <c r="C143" s="4">
        <f>SUM(Sheet1!G151:R151)</f>
        <v>0</v>
      </c>
      <c r="D143" s="4">
        <f>SUM(Sheet1!U151:V151,Sheet1!Y151:Z151,Sheet1!AC151:AD151,Sheet1!AG151:AH151,Sheet1!AK151:AL151,Sheet1!AO151:AP151)</f>
        <v>0</v>
      </c>
      <c r="E143" s="4">
        <f>SUM(Sheet1!S151:T151,Sheet1!W151:X151,Sheet1!AA151:AB151,Sheet1!AE151:AF151,Sheet1!AI151:AJ151,Sheet1!AM151:AN151)</f>
        <v>0</v>
      </c>
      <c r="F143" s="4">
        <f>SUM(Sheet1!G151,Sheet1!I151,Sheet1!K151,Sheet1!M151,Sheet1!O151,Sheet1!Q151)</f>
        <v>0</v>
      </c>
      <c r="G143" s="4">
        <f>SUM(Sheet1!U151,Sheet1!Y151,Sheet1!AC151,Sheet1!AG151,Sheet1!AK151,Sheet1!AO151)</f>
        <v>0</v>
      </c>
      <c r="H143" s="4">
        <f>SUM(Sheet1!S151,Sheet1!W151,Sheet1!AA151,Sheet1!AE151,Sheet1!AI151,Sheet1!AM151)</f>
        <v>0</v>
      </c>
      <c r="I143" s="4">
        <f t="shared" si="36"/>
        <v>0</v>
      </c>
      <c r="J143" s="4">
        <f t="shared" si="37"/>
        <v>0</v>
      </c>
      <c r="K143" s="4">
        <f>SUM(Sheet1!AU151:AX151)</f>
        <v>9</v>
      </c>
      <c r="L143" s="4">
        <f>SUM(Sheet1!AU151,Sheet1!AW151)</f>
        <v>0</v>
      </c>
      <c r="M143" s="4">
        <f>SUM(Sheet1!LX151:MC151,Sheet1!MV151:NA151)</f>
        <v>0</v>
      </c>
      <c r="N143" s="4">
        <f>SUM(Sheet1!ME151,Sheet1!MG151,Sheet1!MI151,Sheet1!MK151,Sheet1!MM151,Sheet1!MO151,Sheet1!MQ151,Sheet1!MS151,Sheet1!MU151,Sheet1!NC151,Sheet1!NE151,Sheet1!NG151,Sheet1!NI151,Sheet1!NK151,Sheet1!NM151,Sheet1!NO151,Sheet1!NQ151,Sheet1!NS151)</f>
        <v>4</v>
      </c>
      <c r="O143" s="4">
        <f>SUM(Sheet1!MD151,Sheet1!MF151,Sheet1!MH151,Sheet1!MJ151,Sheet1!ML151,Sheet1!MN151,Sheet1!MP151,Sheet1!MR151,Sheet1!MT151,Sheet1!NB151,Sheet1!ND151,Sheet1!NF151,Sheet1!NH151,Sheet1!NJ151,Sheet1!NL151,Sheet1!NN151,Sheet1!NP151,Sheet1!NR151)</f>
        <v>2</v>
      </c>
      <c r="P143" s="4">
        <f>SUM(Sheet1!LX151:MC151)</f>
        <v>0</v>
      </c>
      <c r="Q143" s="4">
        <f>SUM(Sheet1!ME151,Sheet1!MG151,Sheet1!MI151,Sheet1!MK151,Sheet1!MM151,Sheet1!MO151,Sheet1!MQ151,Sheet1!MS151,Sheet1!MU151)</f>
        <v>0</v>
      </c>
      <c r="R143" s="4">
        <f>SUM(Sheet1!MD151,Sheet1!MF151,Sheet1!MH151,Sheet1!MJ151,Sheet1!ML151,Sheet1!MN151,Sheet1!MP151,Sheet1!MR151,Sheet1!MT151)</f>
        <v>1</v>
      </c>
      <c r="S143" s="4">
        <f t="shared" si="38"/>
        <v>6</v>
      </c>
      <c r="T143" s="4">
        <f t="shared" si="39"/>
        <v>1</v>
      </c>
      <c r="U143" s="4">
        <f>SUM(Sheet1!KA151:KB151,Sheet1!KD151:KE151,Sheet1!KG151:KH151,Sheet1!KJ151:KK151)</f>
        <v>101</v>
      </c>
      <c r="V143" s="4">
        <f>SUM(Sheet1!KA151,Sheet1!KD151,Sheet1!KG151,Sheet1!KJ151)</f>
        <v>5</v>
      </c>
      <c r="W143" s="4">
        <f>SUM(Sheet1!BC151:BT151)</f>
        <v>45</v>
      </c>
      <c r="X143" s="4">
        <f>SUM(Sheet1!BC151,Sheet1!BE151,Sheet1!BG151,Sheet1!BI151,Sheet1!BK151,Sheet1!BM151,Sheet1!BO151,Sheet1!BQ151,Sheet1!BS151)</f>
        <v>0</v>
      </c>
      <c r="Y143" s="4">
        <f>SUM(Sheet1!BU151:CF151)</f>
        <v>5</v>
      </c>
      <c r="Z143" s="4">
        <f>SUM(Sheet1!CI151:CJ151,Sheet1!CM151:CN151,Sheet1!CQ151:CR151,Sheet1!CU151:CV151,Sheet1!CY151:CZ151,Sheet1!DC151:DD151)</f>
        <v>17</v>
      </c>
      <c r="AA143" s="4">
        <f>SUM(Sheet1!CG151:CH151,Sheet1!CK151:CL151,Sheet1!CO151:CP151,Sheet1!CS151:CT151,Sheet1!CW151:CX151,Sheet1!DA151:DB151)</f>
        <v>34</v>
      </c>
      <c r="AB143" s="4">
        <f>SUM(Sheet1!BU151,Sheet1!BW151,Sheet1!BY151,Sheet1!CA151,Sheet1!CC151,Sheet1!CE151)</f>
        <v>0</v>
      </c>
      <c r="AC143" s="4">
        <f>SUM(Sheet1!CI151,Sheet1!CM151,Sheet1!CQ151,Sheet1!CU151,Sheet1!CY151,Sheet1!DC151)</f>
        <v>6</v>
      </c>
      <c r="AD143" s="4">
        <f>SUM(Sheet1!CG151,Sheet1!CK151,Sheet1!CO151,Sheet1!CS151,Sheet1!CW151,Sheet1!DA151)</f>
        <v>7</v>
      </c>
      <c r="AE143" s="4">
        <f t="shared" si="40"/>
        <v>56</v>
      </c>
      <c r="AF143" s="4">
        <f t="shared" si="41"/>
        <v>13</v>
      </c>
      <c r="AG143" s="4">
        <f>SUM(Sheet1!DI151:DT151)</f>
        <v>0</v>
      </c>
      <c r="AH143" s="4">
        <f>SUM(Sheet1!DG151:DH151,Sheet1!DW151:DX151,Sheet1!EA151:EB151,Sheet1!EE151:EF151,Sheet1!EI151:EJ151,Sheet1!EM151:EN151,Sheet1!EQ151:ER151)</f>
        <v>52</v>
      </c>
      <c r="AI143" s="4">
        <f>SUM(Sheet1!DU151:DV151,Sheet1!DY151:DZ151,Sheet1!EC151:ED151,Sheet1!EG151:EH151,Sheet1!EK151:EL151,Sheet1!EO151:EP151)</f>
        <v>62</v>
      </c>
      <c r="AJ143" s="4">
        <f>SUM(Sheet1!DI151,Sheet1!DK151,Sheet1!DM151,Sheet1!DO151,Sheet1!DQ151,Sheet1!DS151)</f>
        <v>0</v>
      </c>
      <c r="AK143" s="4">
        <f>SUM(Sheet1!DG151,Sheet1!DW151,Sheet1!EA151,Sheet1!EE151,Sheet1!EI151,Sheet1!EM151,Sheet1!EQ151)</f>
        <v>0</v>
      </c>
      <c r="AL143" s="4">
        <f>SUM(Sheet1!DU151,Sheet1!DY151,Sheet1!EC151,Sheet1!EG151,Sheet1!EK151,Sheet1!EO151)</f>
        <v>4</v>
      </c>
      <c r="AM143" s="4">
        <f t="shared" si="42"/>
        <v>114</v>
      </c>
      <c r="AN143" s="4">
        <f t="shared" si="43"/>
        <v>4</v>
      </c>
      <c r="AO143" s="4">
        <f>SUM(Sheet1!ES151:FD151)</f>
        <v>2</v>
      </c>
      <c r="AP143" s="4">
        <f>SUM(Sheet1!FG151:FH151,Sheet1!FK151:FL151,Sheet1!FO151:FP151,Sheet1!FS151:FT151,Sheet1!FW151:FX151,Sheet1!GA151:GB151)</f>
        <v>18</v>
      </c>
      <c r="AQ143" s="4">
        <f>SUM(Sheet1!FE151:FF151,Sheet1!FI151:FJ151,Sheet1!FM151:FN151,Sheet1!FQ151:FR151,Sheet1!FU151:FV151,Sheet1!FY151:FZ151)</f>
        <v>24</v>
      </c>
      <c r="AR143" s="4">
        <f>SUM(Sheet1!ES151,Sheet1!EU151,Sheet1!EW151,Sheet1!EY151,Sheet1!FA151,Sheet1!FC151)</f>
        <v>0</v>
      </c>
      <c r="AS143" s="4">
        <f>SUM(Sheet1!FG151,Sheet1!FK151,Sheet1!FO151,Sheet1!FS151,Sheet1!FW151,Sheet1!GA151)</f>
        <v>4</v>
      </c>
      <c r="AT143" s="4">
        <f>SUM(Sheet1!FY151,Sheet1!FU151,Sheet1!FQ151,Sheet1!FM151,Sheet1!FI151,Sheet1!FE151)</f>
        <v>4</v>
      </c>
      <c r="AU143" s="4">
        <f t="shared" si="44"/>
        <v>44</v>
      </c>
      <c r="AV143" s="4">
        <f t="shared" si="45"/>
        <v>8</v>
      </c>
      <c r="AW143" s="4">
        <f>SUM(Sheet1!IN151:IS151,Sheet1!JG151:JL151)</f>
        <v>0</v>
      </c>
      <c r="AX143" s="4">
        <f>SUM(Sheet1!IU151,Sheet1!IW151,Sheet1!IY151,Sheet1!JA151,Sheet1!JC151,Sheet1!JE151,Sheet1!IM151,Sheet1!JF151,Sheet1!JN151,Sheet1!JP151,Sheet1!JR151,Sheet1!JT151,Sheet1!JV151,Sheet1!JX151)</f>
        <v>3</v>
      </c>
      <c r="AY143" s="4">
        <f>SUM(Sheet1!JW151,Sheet1!JU151,Sheet1!JS151,Sheet1!JQ151,Sheet1!JO151,Sheet1!JM151,Sheet1!JD151,Sheet1!JB151,Sheet1!IZ151,Sheet1!IX151,Sheet1!IV151,Sheet1!IT151)</f>
        <v>0</v>
      </c>
      <c r="AZ143" s="4">
        <f>SUM(Sheet1!IN151:IS151)</f>
        <v>0</v>
      </c>
      <c r="BA143" s="4">
        <f>SUM(Sheet1!IM151,Sheet1!IU151,Sheet1!IW151,Sheet1!IY151,Sheet1!JA151,Sheet1!JC151,Sheet1!JE151)</f>
        <v>1</v>
      </c>
      <c r="BB143" s="4">
        <f>SUM(Sheet1!IT151,Sheet1!IV151,Sheet1!IX151,Sheet1!IZ151,Sheet1!JB151,Sheet1!JD151)</f>
        <v>0</v>
      </c>
      <c r="BC143" s="4">
        <f t="shared" si="46"/>
        <v>3</v>
      </c>
      <c r="BD143" s="4">
        <f t="shared" si="47"/>
        <v>1</v>
      </c>
      <c r="BE143" s="4">
        <f>SUM(Sheet1!OV151,Sheet1!PH151)</f>
        <v>0</v>
      </c>
      <c r="BF143" s="4">
        <f>SUM(Sheet1!OW151:OX151,Sheet1!PI151:PJ151)</f>
        <v>1</v>
      </c>
      <c r="BG143" s="4">
        <f>SUM(Sheet1!OY151,Sheet1!PK151)</f>
        <v>0</v>
      </c>
      <c r="BH143" s="4">
        <f>SUM(Sheet1!PL151:PS151,Sheet1!PV151:PW151)</f>
        <v>12</v>
      </c>
      <c r="BI143" s="4">
        <f>SUM(Sheet1!PT151:PU151,Sheet1!OZ151:PG151)</f>
        <v>21</v>
      </c>
      <c r="BJ143" s="4">
        <f>SUM(Sheet1!OT151)</f>
        <v>5</v>
      </c>
      <c r="BK143" s="4">
        <f>SUM(Sheet1!OU151)</f>
        <v>1</v>
      </c>
      <c r="BL143" s="4">
        <f>SUM(Sheet1!PY151,Sheet1!QK151)</f>
        <v>7</v>
      </c>
      <c r="BM143" s="4">
        <f>SUM(Sheet1!PZ151:QA151,Sheet1!QL151:QM151)</f>
        <v>66</v>
      </c>
      <c r="BN143" s="4">
        <f>SUM(Sheet1!QB151,Sheet1!QN151)</f>
        <v>9</v>
      </c>
      <c r="BO143" s="4">
        <f>SUM(Sheet1!QO151:QV151,Sheet1!QY151:QZ151)</f>
        <v>238</v>
      </c>
      <c r="BP143" s="4">
        <f>SUM(Sheet1!QC151:QJ151,Sheet1!QW151:QX151)</f>
        <v>746</v>
      </c>
      <c r="BQ143" s="4">
        <f>SUM(Sheet1!NT151)</f>
        <v>10</v>
      </c>
      <c r="BR143" s="4">
        <f>Sheet1!KR151</f>
        <v>6</v>
      </c>
      <c r="BS143" s="4">
        <f>Sheet1!KS151</f>
        <v>1</v>
      </c>
      <c r="BT143" s="4">
        <f>Sheet1!KU151</f>
        <v>2</v>
      </c>
      <c r="BU143" s="4">
        <f>Sheet1!KV151</f>
        <v>1</v>
      </c>
      <c r="BV143" s="4">
        <f>Sheet1!ZU151</f>
        <v>0</v>
      </c>
      <c r="BW143" s="4">
        <f>Sheet1!ZV151</f>
        <v>0</v>
      </c>
      <c r="BX143" s="4">
        <f>SUM(Sheet1!XI151:XJ151)</f>
        <v>33</v>
      </c>
      <c r="BY143" s="4">
        <f>SUM(Sheet1!YO151:YP151)</f>
        <v>15</v>
      </c>
      <c r="BZ143" s="70">
        <f>IFERROR(SUM(Sheet1!XM151:XN151)/SUM(Sheet1!YA151:YB151),"")</f>
        <v>1</v>
      </c>
      <c r="CA143" s="70">
        <f>IFERROR(SUM(Sheet1!XO151:XP151,Sheet1!XQ151,Sheet1!XV151)/SUM(Sheet1!YC151:YD151,Sheet1!YE151,Sheet1!YJ151),"")</f>
        <v>0.5</v>
      </c>
      <c r="CB143" s="70">
        <f>IFERROR(SUM(Sheet1!XR151:XU151,Sheet1!XW151:XZ151)/SUM(Sheet1!YF151:YI151,Sheet1!YK151:YN151),"")</f>
        <v>0.88571428571428568</v>
      </c>
      <c r="CC143" s="72">
        <f>SUM(Sheet1!YW151)</f>
        <v>1</v>
      </c>
      <c r="CD143" s="72">
        <f>Sheet1!YU151</f>
        <v>0</v>
      </c>
      <c r="CE143" s="72">
        <f>Sheet1!YV151</f>
        <v>9</v>
      </c>
      <c r="CF143" s="70">
        <f>IFERROR(Sheet1!YW151/Sheet1!ZB151,"")</f>
        <v>0.5</v>
      </c>
      <c r="CG143" s="70">
        <f>IFERROR(Sheet1!YU151/Sheet1!YZ151,"")</f>
        <v>0</v>
      </c>
      <c r="CH143" s="70">
        <f>IFERROR(Sheet1!YV151/Sheet1!ZA151,"")</f>
        <v>0.5625</v>
      </c>
      <c r="CI143" s="72">
        <f>Sheet1!ZC151</f>
        <v>593</v>
      </c>
      <c r="CJ143" s="72">
        <f>Sheet1!ZD151</f>
        <v>57</v>
      </c>
      <c r="CK143" s="72">
        <f>Sheet1!ZE151</f>
        <v>157</v>
      </c>
      <c r="CL143" s="70">
        <f>IFERROR(Sheet1!ZK151/Sheet1!ZH151,"")</f>
        <v>0.66666666666666663</v>
      </c>
      <c r="CM143" s="70">
        <f>IFERROR(Sheet1!ZJ151/Sheet1!ZG151,"")</f>
        <v>0.66666666666666663</v>
      </c>
      <c r="CN143" s="70">
        <f>IFERROR((Sheet1!ZI151-Sheet1!ZK151)/(Sheet1!ZF151-Sheet1!ZH151),"")</f>
        <v>0.48571428571428571</v>
      </c>
      <c r="CO143" s="70">
        <f>IFERROR(Sheet1!ZQ151/Sheet1!ZN151,"")</f>
        <v>0</v>
      </c>
      <c r="CP143" s="70">
        <f>IFERROR(Sheet1!ZT151/Sheet1!ZN151,"")</f>
        <v>0</v>
      </c>
      <c r="CQ143" s="70">
        <f>IFERROR(Sheet1!ZP151/Sheet1!ZM151,"")</f>
        <v>0.8</v>
      </c>
      <c r="CR143" s="70">
        <f>IFERROR(Sheet1!ZS151/Sheet1!ZM151,"")</f>
        <v>0.6</v>
      </c>
      <c r="CS143" s="70">
        <f>IFERROR((Sheet1!ZO151-Sheet1!ZQ151)/(Sheet1!ZL151-Sheet1!ZN151),"")</f>
        <v>0.38235294117647056</v>
      </c>
      <c r="CT143" s="70">
        <f>IFERROR((Sheet1!ZR151-Sheet1!ZT151)/(Sheet1!ZL151-Sheet1!ZN151),"")</f>
        <v>0.5</v>
      </c>
    </row>
    <row r="144" spans="1:98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Mbaua</v>
      </c>
      <c r="C144" s="4">
        <f>SUM(Sheet1!G152:R152)</f>
        <v>0</v>
      </c>
      <c r="D144" s="4">
        <f>SUM(Sheet1!U152:V152,Sheet1!Y152:Z152,Sheet1!AC152:AD152,Sheet1!AG152:AH152,Sheet1!AK152:AL152,Sheet1!AO152:AP152)</f>
        <v>0</v>
      </c>
      <c r="E144" s="4">
        <f>SUM(Sheet1!S152:T152,Sheet1!W152:X152,Sheet1!AA152:AB152,Sheet1!AE152:AF152,Sheet1!AI152:AJ152,Sheet1!AM152:AN152)</f>
        <v>0</v>
      </c>
      <c r="F144" s="4">
        <f>SUM(Sheet1!G152,Sheet1!I152,Sheet1!K152,Sheet1!M152,Sheet1!O152,Sheet1!Q152)</f>
        <v>0</v>
      </c>
      <c r="G144" s="4">
        <f>SUM(Sheet1!U152,Sheet1!Y152,Sheet1!AC152,Sheet1!AG152,Sheet1!AK152,Sheet1!AO152)</f>
        <v>0</v>
      </c>
      <c r="H144" s="4">
        <f>SUM(Sheet1!S152,Sheet1!W152,Sheet1!AA152,Sheet1!AE152,Sheet1!AI152,Sheet1!AM152)</f>
        <v>0</v>
      </c>
      <c r="I144" s="4">
        <f t="shared" si="36"/>
        <v>0</v>
      </c>
      <c r="J144" s="4">
        <f t="shared" si="37"/>
        <v>0</v>
      </c>
      <c r="K144" s="4">
        <f>SUM(Sheet1!AU152:AX152)</f>
        <v>1</v>
      </c>
      <c r="L144" s="4">
        <f>SUM(Sheet1!AU152,Sheet1!AW152)</f>
        <v>0</v>
      </c>
      <c r="M144" s="4">
        <f>SUM(Sheet1!LX152:MC152,Sheet1!MV152:NA152)</f>
        <v>0</v>
      </c>
      <c r="N144" s="4">
        <f>SUM(Sheet1!ME152,Sheet1!MG152,Sheet1!MI152,Sheet1!MK152,Sheet1!MM152,Sheet1!MO152,Sheet1!MQ152,Sheet1!MS152,Sheet1!MU152,Sheet1!NC152,Sheet1!NE152,Sheet1!NG152,Sheet1!NI152,Sheet1!NK152,Sheet1!NM152,Sheet1!NO152,Sheet1!NQ152,Sheet1!NS152)</f>
        <v>3</v>
      </c>
      <c r="O144" s="4">
        <f>SUM(Sheet1!MD152,Sheet1!MF152,Sheet1!MH152,Sheet1!MJ152,Sheet1!ML152,Sheet1!MN152,Sheet1!MP152,Sheet1!MR152,Sheet1!MT152,Sheet1!NB152,Sheet1!ND152,Sheet1!NF152,Sheet1!NH152,Sheet1!NJ152,Sheet1!NL152,Sheet1!NN152,Sheet1!NP152,Sheet1!NR152)</f>
        <v>9</v>
      </c>
      <c r="P144" s="4">
        <f>SUM(Sheet1!LX152:MC152)</f>
        <v>0</v>
      </c>
      <c r="Q144" s="4">
        <f>SUM(Sheet1!ME152,Sheet1!MG152,Sheet1!MI152,Sheet1!MK152,Sheet1!MM152,Sheet1!MO152,Sheet1!MQ152,Sheet1!MS152,Sheet1!MU152)</f>
        <v>0</v>
      </c>
      <c r="R144" s="4">
        <f>SUM(Sheet1!MD152,Sheet1!MF152,Sheet1!MH152,Sheet1!MJ152,Sheet1!ML152,Sheet1!MN152,Sheet1!MP152,Sheet1!MR152,Sheet1!MT152)</f>
        <v>1</v>
      </c>
      <c r="S144" s="4">
        <f t="shared" si="38"/>
        <v>12</v>
      </c>
      <c r="T144" s="4">
        <f t="shared" si="39"/>
        <v>1</v>
      </c>
      <c r="U144" s="4">
        <f>SUM(Sheet1!KA152:KB152,Sheet1!KD152:KE152,Sheet1!KG152:KH152,Sheet1!KJ152:KK152)</f>
        <v>100</v>
      </c>
      <c r="V144" s="4">
        <f>SUM(Sheet1!KA152,Sheet1!KD152,Sheet1!KG152,Sheet1!KJ152)</f>
        <v>7</v>
      </c>
      <c r="W144" s="4">
        <f>SUM(Sheet1!BC152:BT152)</f>
        <v>4</v>
      </c>
      <c r="X144" s="4">
        <f>SUM(Sheet1!BC152,Sheet1!BE152,Sheet1!BG152,Sheet1!BI152,Sheet1!BK152,Sheet1!BM152,Sheet1!BO152,Sheet1!BQ152,Sheet1!BS152)</f>
        <v>0</v>
      </c>
      <c r="Y144" s="4">
        <f>SUM(Sheet1!BU152:CF152)</f>
        <v>15</v>
      </c>
      <c r="Z144" s="4">
        <f>SUM(Sheet1!CI152:CJ152,Sheet1!CM152:CN152,Sheet1!CQ152:CR152,Sheet1!CU152:CV152,Sheet1!CY152:CZ152,Sheet1!DC152:DD152)</f>
        <v>36</v>
      </c>
      <c r="AA144" s="4">
        <f>SUM(Sheet1!CG152:CH152,Sheet1!CK152:CL152,Sheet1!CO152:CP152,Sheet1!CS152:CT152,Sheet1!CW152:CX152,Sheet1!DA152:DB152)</f>
        <v>38</v>
      </c>
      <c r="AB144" s="4">
        <f>SUM(Sheet1!BU152,Sheet1!BW152,Sheet1!BY152,Sheet1!CA152,Sheet1!CC152,Sheet1!CE152)</f>
        <v>1</v>
      </c>
      <c r="AC144" s="4">
        <f>SUM(Sheet1!CI152,Sheet1!CM152,Sheet1!CQ152,Sheet1!CU152,Sheet1!CY152,Sheet1!DC152)</f>
        <v>8</v>
      </c>
      <c r="AD144" s="4">
        <f>SUM(Sheet1!CG152,Sheet1!CK152,Sheet1!CO152,Sheet1!CS152,Sheet1!CW152,Sheet1!DA152)</f>
        <v>8</v>
      </c>
      <c r="AE144" s="4">
        <f t="shared" si="40"/>
        <v>89</v>
      </c>
      <c r="AF144" s="4">
        <f t="shared" si="41"/>
        <v>17</v>
      </c>
      <c r="AG144" s="4">
        <f>SUM(Sheet1!DI152:DT152)</f>
        <v>6</v>
      </c>
      <c r="AH144" s="4">
        <f>SUM(Sheet1!DG152:DH152,Sheet1!DW152:DX152,Sheet1!EA152:EB152,Sheet1!EE152:EF152,Sheet1!EI152:EJ152,Sheet1!EM152:EN152,Sheet1!EQ152:ER152)</f>
        <v>63</v>
      </c>
      <c r="AI144" s="4">
        <f>SUM(Sheet1!DU152:DV152,Sheet1!DY152:DZ152,Sheet1!EC152:ED152,Sheet1!EG152:EH152,Sheet1!EK152:EL152,Sheet1!EO152:EP152)</f>
        <v>52</v>
      </c>
      <c r="AJ144" s="4">
        <f>SUM(Sheet1!DI152,Sheet1!DK152,Sheet1!DM152,Sheet1!DO152,Sheet1!DQ152,Sheet1!DS152)</f>
        <v>0</v>
      </c>
      <c r="AK144" s="4">
        <f>SUM(Sheet1!DG152,Sheet1!DW152,Sheet1!EA152,Sheet1!EE152,Sheet1!EI152,Sheet1!EM152,Sheet1!EQ152)</f>
        <v>1</v>
      </c>
      <c r="AL144" s="4">
        <f>SUM(Sheet1!DU152,Sheet1!DY152,Sheet1!EC152,Sheet1!EG152,Sheet1!EK152,Sheet1!EO152)</f>
        <v>3</v>
      </c>
      <c r="AM144" s="4">
        <f t="shared" si="42"/>
        <v>121</v>
      </c>
      <c r="AN144" s="4">
        <f t="shared" si="43"/>
        <v>4</v>
      </c>
      <c r="AO144" s="4">
        <f>SUM(Sheet1!ES152:FD152)</f>
        <v>9</v>
      </c>
      <c r="AP144" s="4">
        <f>SUM(Sheet1!FG152:FH152,Sheet1!FK152:FL152,Sheet1!FO152:FP152,Sheet1!FS152:FT152,Sheet1!FW152:FX152,Sheet1!GA152:GB152)</f>
        <v>33</v>
      </c>
      <c r="AQ144" s="4">
        <f>SUM(Sheet1!FE152:FF152,Sheet1!FI152:FJ152,Sheet1!FM152:FN152,Sheet1!FQ152:FR152,Sheet1!FU152:FV152,Sheet1!FY152:FZ152)</f>
        <v>39</v>
      </c>
      <c r="AR144" s="4">
        <f>SUM(Sheet1!ES152,Sheet1!EU152,Sheet1!EW152,Sheet1!EY152,Sheet1!FA152,Sheet1!FC152)</f>
        <v>0</v>
      </c>
      <c r="AS144" s="4">
        <f>SUM(Sheet1!FG152,Sheet1!FK152,Sheet1!FO152,Sheet1!FS152,Sheet1!FW152,Sheet1!GA152)</f>
        <v>7</v>
      </c>
      <c r="AT144" s="4">
        <f>SUM(Sheet1!FY152,Sheet1!FU152,Sheet1!FQ152,Sheet1!FM152,Sheet1!FI152,Sheet1!FE152)</f>
        <v>11</v>
      </c>
      <c r="AU144" s="4">
        <f t="shared" si="44"/>
        <v>81</v>
      </c>
      <c r="AV144" s="4">
        <f t="shared" si="45"/>
        <v>18</v>
      </c>
      <c r="AW144" s="4">
        <f>SUM(Sheet1!IN152:IS152,Sheet1!JG152:JL152)</f>
        <v>9</v>
      </c>
      <c r="AX144" s="4">
        <f>SUM(Sheet1!IU152,Sheet1!IW152,Sheet1!IY152,Sheet1!JA152,Sheet1!JC152,Sheet1!JE152,Sheet1!IM152,Sheet1!JF152,Sheet1!JN152,Sheet1!JP152,Sheet1!JR152,Sheet1!JT152,Sheet1!JV152,Sheet1!JX152)</f>
        <v>5</v>
      </c>
      <c r="AY144" s="4">
        <f>SUM(Sheet1!JW152,Sheet1!JU152,Sheet1!JS152,Sheet1!JQ152,Sheet1!JO152,Sheet1!JM152,Sheet1!JD152,Sheet1!JB152,Sheet1!IZ152,Sheet1!IX152,Sheet1!IV152,Sheet1!IT152)</f>
        <v>5</v>
      </c>
      <c r="AZ144" s="4">
        <f>SUM(Sheet1!IN152:IS152)</f>
        <v>0</v>
      </c>
      <c r="BA144" s="4">
        <f>SUM(Sheet1!IM152,Sheet1!IU152,Sheet1!IW152,Sheet1!IY152,Sheet1!JA152,Sheet1!JC152,Sheet1!JE152)</f>
        <v>3</v>
      </c>
      <c r="BB144" s="4">
        <f>SUM(Sheet1!IT152,Sheet1!IV152,Sheet1!IX152,Sheet1!IZ152,Sheet1!JB152,Sheet1!JD152)</f>
        <v>0</v>
      </c>
      <c r="BC144" s="4">
        <f t="shared" si="46"/>
        <v>19</v>
      </c>
      <c r="BD144" s="4">
        <f t="shared" si="47"/>
        <v>3</v>
      </c>
      <c r="BE144" s="4">
        <f>SUM(Sheet1!OV152,Sheet1!PH152)</f>
        <v>0</v>
      </c>
      <c r="BF144" s="4">
        <f>SUM(Sheet1!OW152:OX152,Sheet1!PI152:PJ152)</f>
        <v>2</v>
      </c>
      <c r="BG144" s="4">
        <f>SUM(Sheet1!OY152,Sheet1!PK152)</f>
        <v>0</v>
      </c>
      <c r="BH144" s="4">
        <f>SUM(Sheet1!PL152:PS152,Sheet1!PV152:PW152)</f>
        <v>16</v>
      </c>
      <c r="BI144" s="4">
        <f>SUM(Sheet1!PT152:PU152,Sheet1!OZ152:PG152)</f>
        <v>29</v>
      </c>
      <c r="BJ144" s="4">
        <f>SUM(Sheet1!OT152)</f>
        <v>8</v>
      </c>
      <c r="BK144" s="4">
        <f>SUM(Sheet1!OU152)</f>
        <v>1</v>
      </c>
      <c r="BL144" s="4">
        <f>SUM(Sheet1!PY152,Sheet1!QK152)</f>
        <v>4</v>
      </c>
      <c r="BM144" s="4">
        <f>SUM(Sheet1!PZ152:QA152,Sheet1!QL152:QM152)</f>
        <v>76</v>
      </c>
      <c r="BN144" s="4">
        <f>SUM(Sheet1!QB152,Sheet1!QN152)</f>
        <v>12</v>
      </c>
      <c r="BO144" s="4">
        <f>SUM(Sheet1!QO152:QV152,Sheet1!QY152:QZ152)</f>
        <v>327</v>
      </c>
      <c r="BP144" s="4">
        <f>SUM(Sheet1!QC152:QJ152,Sheet1!QW152:QX152)</f>
        <v>1265</v>
      </c>
      <c r="BQ144" s="4">
        <f>SUM(Sheet1!NT152)</f>
        <v>13</v>
      </c>
      <c r="BR144" s="4">
        <f>Sheet1!KR152</f>
        <v>12</v>
      </c>
      <c r="BS144" s="4">
        <f>Sheet1!KS152</f>
        <v>1</v>
      </c>
      <c r="BT144" s="4">
        <f>Sheet1!KU152</f>
        <v>0</v>
      </c>
      <c r="BU144" s="4">
        <f>Sheet1!KV152</f>
        <v>0</v>
      </c>
      <c r="BV144" s="4">
        <f>Sheet1!ZU152</f>
        <v>6</v>
      </c>
      <c r="BW144" s="4">
        <f>Sheet1!ZV152</f>
        <v>0</v>
      </c>
      <c r="BX144" s="4">
        <f>SUM(Sheet1!XI152:XJ152)</f>
        <v>50</v>
      </c>
      <c r="BY144" s="4">
        <f>SUM(Sheet1!YO152:YP152)</f>
        <v>0</v>
      </c>
      <c r="BZ144" s="70">
        <f>IFERROR(SUM(Sheet1!XM152:XN152)/SUM(Sheet1!YA152:YB152),"")</f>
        <v>1</v>
      </c>
      <c r="CA144" s="70">
        <f>IFERROR(SUM(Sheet1!XO152:XP152,Sheet1!XQ152,Sheet1!XV152)/SUM(Sheet1!YC152:YD152,Sheet1!YE152,Sheet1!YJ152),"")</f>
        <v>0.5</v>
      </c>
      <c r="CB144" s="70">
        <f>IFERROR(SUM(Sheet1!XR152:XU152,Sheet1!XW152:XZ152)/SUM(Sheet1!YF152:YI152,Sheet1!YK152:YN152),"")</f>
        <v>0.8928571428571429</v>
      </c>
      <c r="CC144" s="72">
        <f>SUM(Sheet1!YW152)</f>
        <v>4</v>
      </c>
      <c r="CD144" s="72">
        <f>Sheet1!YU152</f>
        <v>0</v>
      </c>
      <c r="CE144" s="72">
        <f>Sheet1!YV152</f>
        <v>6</v>
      </c>
      <c r="CF144" s="70">
        <f>IFERROR(Sheet1!YW152/Sheet1!ZB152,"")</f>
        <v>1</v>
      </c>
      <c r="CG144" s="70" t="str">
        <f>IFERROR(Sheet1!YU152/Sheet1!YZ152,"")</f>
        <v/>
      </c>
      <c r="CH144" s="70">
        <f>IFERROR(Sheet1!YV152/Sheet1!ZA152,"")</f>
        <v>1</v>
      </c>
      <c r="CI144" s="72">
        <f>Sheet1!ZC152</f>
        <v>991</v>
      </c>
      <c r="CJ144" s="72">
        <f>Sheet1!ZD152</f>
        <v>0</v>
      </c>
      <c r="CK144" s="72">
        <f>Sheet1!ZE152</f>
        <v>309</v>
      </c>
      <c r="CL144" s="70">
        <f>IFERROR(Sheet1!ZK152/Sheet1!ZH152,"")</f>
        <v>0.25</v>
      </c>
      <c r="CM144" s="70">
        <f>IFERROR(Sheet1!ZJ152/Sheet1!ZG152,"")</f>
        <v>0.5</v>
      </c>
      <c r="CN144" s="70">
        <f>IFERROR((Sheet1!ZI152-Sheet1!ZK152)/(Sheet1!ZF152-Sheet1!ZH152),"")</f>
        <v>0.375</v>
      </c>
      <c r="CO144" s="70">
        <f>IFERROR(Sheet1!ZQ152/Sheet1!ZN152,"")</f>
        <v>0.25</v>
      </c>
      <c r="CP144" s="70">
        <f>IFERROR(Sheet1!ZT152/Sheet1!ZN152,"")</f>
        <v>0.75</v>
      </c>
      <c r="CQ144" s="70">
        <f>IFERROR(Sheet1!ZP152/Sheet1!ZM152,"")</f>
        <v>0.5</v>
      </c>
      <c r="CR144" s="70">
        <f>IFERROR(Sheet1!ZS152/Sheet1!ZM152,"")</f>
        <v>0.6</v>
      </c>
      <c r="CS144" s="70">
        <f>IFERROR((Sheet1!ZO152-Sheet1!ZQ152)/(Sheet1!ZL152-Sheet1!ZN152),"")</f>
        <v>0.3888888888888889</v>
      </c>
      <c r="CT144" s="70">
        <f>IFERROR((Sheet1!ZR152-Sheet1!ZT152)/(Sheet1!ZL152-Sheet1!ZN152),"")</f>
        <v>0.56944444444444442</v>
      </c>
    </row>
    <row r="145" spans="1:98" x14ac:dyDescent="0.2">
      <c r="A145" s="4" t="str">
        <f>SUBSTITUTE(TRIM(LEFT(SUBSTITUTE(Sheet1!A153,"/",REPT(" ",255)),255)),"Ã©","é")</f>
        <v>Namacurra</v>
      </c>
      <c r="B145" s="4" t="str">
        <f>SUBSTITUTE(SUBSTITUTE(TRIM(RIGHT(SUBSTITUTE(Sheet1!A153,"/",REPT(" ",255)),255)),"Ã©","é"),"Ã¡","á")</f>
        <v>CS Mixixine</v>
      </c>
      <c r="C145" s="4">
        <f>SUM(Sheet1!G153:R153)</f>
        <v>0</v>
      </c>
      <c r="D145" s="4">
        <f>SUM(Sheet1!U153:V153,Sheet1!Y153:Z153,Sheet1!AC153:AD153,Sheet1!AG153:AH153,Sheet1!AK153:AL153,Sheet1!AO153:AP153)</f>
        <v>0</v>
      </c>
      <c r="E145" s="4">
        <f>SUM(Sheet1!S153:T153,Sheet1!W153:X153,Sheet1!AA153:AB153,Sheet1!AE153:AF153,Sheet1!AI153:AJ153,Sheet1!AM153:AN153)</f>
        <v>0</v>
      </c>
      <c r="F145" s="4">
        <f>SUM(Sheet1!G153,Sheet1!I153,Sheet1!K153,Sheet1!M153,Sheet1!O153,Sheet1!Q153)</f>
        <v>0</v>
      </c>
      <c r="G145" s="4">
        <f>SUM(Sheet1!U153,Sheet1!Y153,Sheet1!AC153,Sheet1!AG153,Sheet1!AK153,Sheet1!AO153)</f>
        <v>0</v>
      </c>
      <c r="H145" s="4">
        <f>SUM(Sheet1!S153,Sheet1!W153,Sheet1!AA153,Sheet1!AE153,Sheet1!AI153,Sheet1!AM153)</f>
        <v>0</v>
      </c>
      <c r="I145" s="4">
        <f t="shared" si="36"/>
        <v>0</v>
      </c>
      <c r="J145" s="4">
        <f t="shared" si="37"/>
        <v>0</v>
      </c>
      <c r="K145" s="4">
        <f>SUM(Sheet1!AU153:AX153)</f>
        <v>5</v>
      </c>
      <c r="L145" s="4">
        <f>SUM(Sheet1!AU153,Sheet1!AW153)</f>
        <v>0</v>
      </c>
      <c r="M145" s="4">
        <f>SUM(Sheet1!LX153:MC153,Sheet1!MV153:NA153)</f>
        <v>3</v>
      </c>
      <c r="N145" s="4">
        <f>SUM(Sheet1!ME153,Sheet1!MG153,Sheet1!MI153,Sheet1!MK153,Sheet1!MM153,Sheet1!MO153,Sheet1!MQ153,Sheet1!MS153,Sheet1!MU153,Sheet1!NC153,Sheet1!NE153,Sheet1!NG153,Sheet1!NI153,Sheet1!NK153,Sheet1!NM153,Sheet1!NO153,Sheet1!NQ153,Sheet1!NS153)</f>
        <v>0</v>
      </c>
      <c r="O145" s="4">
        <f>SUM(Sheet1!MD153,Sheet1!MF153,Sheet1!MH153,Sheet1!MJ153,Sheet1!ML153,Sheet1!MN153,Sheet1!MP153,Sheet1!MR153,Sheet1!MT153,Sheet1!NB153,Sheet1!ND153,Sheet1!NF153,Sheet1!NH153,Sheet1!NJ153,Sheet1!NL153,Sheet1!NN153,Sheet1!NP153,Sheet1!NR153)</f>
        <v>1</v>
      </c>
      <c r="P145" s="4">
        <f>SUM(Sheet1!LX153:MC153)</f>
        <v>0</v>
      </c>
      <c r="Q145" s="4">
        <f>SUM(Sheet1!ME153,Sheet1!MG153,Sheet1!MI153,Sheet1!MK153,Sheet1!MM153,Sheet1!MO153,Sheet1!MQ153,Sheet1!MS153,Sheet1!MU153)</f>
        <v>0</v>
      </c>
      <c r="R145" s="4">
        <f>SUM(Sheet1!MD153,Sheet1!MF153,Sheet1!MH153,Sheet1!MJ153,Sheet1!ML153,Sheet1!MN153,Sheet1!MP153,Sheet1!MR153,Sheet1!MT153)</f>
        <v>0</v>
      </c>
      <c r="S145" s="4">
        <f t="shared" si="38"/>
        <v>4</v>
      </c>
      <c r="T145" s="4">
        <f t="shared" si="39"/>
        <v>0</v>
      </c>
      <c r="U145" s="4">
        <f>SUM(Sheet1!KA153:KB153,Sheet1!KD153:KE153,Sheet1!KG153:KH153,Sheet1!KJ153:KK153)</f>
        <v>141</v>
      </c>
      <c r="V145" s="4">
        <f>SUM(Sheet1!KA153,Sheet1!KD153,Sheet1!KG153,Sheet1!KJ153)</f>
        <v>3</v>
      </c>
      <c r="W145" s="4">
        <f>SUM(Sheet1!BC153:BT153)</f>
        <v>43</v>
      </c>
      <c r="X145" s="4">
        <f>SUM(Sheet1!BC153,Sheet1!BE153,Sheet1!BG153,Sheet1!BI153,Sheet1!BK153,Sheet1!BM153,Sheet1!BO153,Sheet1!BQ153,Sheet1!BS153)</f>
        <v>0</v>
      </c>
      <c r="Y145" s="4">
        <f>SUM(Sheet1!BU153:CF153)</f>
        <v>7</v>
      </c>
      <c r="Z145" s="4">
        <f>SUM(Sheet1!CI153:CJ153,Sheet1!CM153:CN153,Sheet1!CQ153:CR153,Sheet1!CU153:CV153,Sheet1!CY153:CZ153,Sheet1!DC153:DD153)</f>
        <v>42</v>
      </c>
      <c r="AA145" s="4">
        <f>SUM(Sheet1!CG153:CH153,Sheet1!CK153:CL153,Sheet1!CO153:CP153,Sheet1!CS153:CT153,Sheet1!CW153:CX153,Sheet1!DA153:DB153)</f>
        <v>55</v>
      </c>
      <c r="AB145" s="4">
        <f>SUM(Sheet1!BU153,Sheet1!BW153,Sheet1!BY153,Sheet1!CA153,Sheet1!CC153,Sheet1!CE153)</f>
        <v>1</v>
      </c>
      <c r="AC145" s="4">
        <f>SUM(Sheet1!CI153,Sheet1!CM153,Sheet1!CQ153,Sheet1!CU153,Sheet1!CY153,Sheet1!DC153)</f>
        <v>3</v>
      </c>
      <c r="AD145" s="4">
        <f>SUM(Sheet1!CG153,Sheet1!CK153,Sheet1!CO153,Sheet1!CS153,Sheet1!CW153,Sheet1!DA153)</f>
        <v>9</v>
      </c>
      <c r="AE145" s="4">
        <f t="shared" si="40"/>
        <v>104</v>
      </c>
      <c r="AF145" s="4">
        <f t="shared" si="41"/>
        <v>13</v>
      </c>
      <c r="AG145" s="4">
        <f>SUM(Sheet1!DI153:DT153)</f>
        <v>5</v>
      </c>
      <c r="AH145" s="4">
        <f>SUM(Sheet1!DG153:DH153,Sheet1!DW153:DX153,Sheet1!EA153:EB153,Sheet1!EE153:EF153,Sheet1!EI153:EJ153,Sheet1!EM153:EN153,Sheet1!EQ153:ER153)</f>
        <v>130</v>
      </c>
      <c r="AI145" s="4">
        <f>SUM(Sheet1!DU153:DV153,Sheet1!DY153:DZ153,Sheet1!EC153:ED153,Sheet1!EG153:EH153,Sheet1!EK153:EL153,Sheet1!EO153:EP153)</f>
        <v>163</v>
      </c>
      <c r="AJ145" s="4">
        <f>SUM(Sheet1!DI153,Sheet1!DK153,Sheet1!DM153,Sheet1!DO153,Sheet1!DQ153,Sheet1!DS153)</f>
        <v>0</v>
      </c>
      <c r="AK145" s="4">
        <f>SUM(Sheet1!DG153,Sheet1!DW153,Sheet1!EA153,Sheet1!EE153,Sheet1!EI153,Sheet1!EM153,Sheet1!EQ153)</f>
        <v>3</v>
      </c>
      <c r="AL145" s="4">
        <f>SUM(Sheet1!DU153,Sheet1!DY153,Sheet1!EC153,Sheet1!EG153,Sheet1!EK153,Sheet1!EO153)</f>
        <v>1</v>
      </c>
      <c r="AM145" s="4">
        <f t="shared" si="42"/>
        <v>298</v>
      </c>
      <c r="AN145" s="4">
        <f t="shared" si="43"/>
        <v>4</v>
      </c>
      <c r="AO145" s="4">
        <f>SUM(Sheet1!ES153:FD153)</f>
        <v>4</v>
      </c>
      <c r="AP145" s="4">
        <f>SUM(Sheet1!FG153:FH153,Sheet1!FK153:FL153,Sheet1!FO153:FP153,Sheet1!FS153:FT153,Sheet1!FW153:FX153,Sheet1!GA153:GB153)</f>
        <v>23</v>
      </c>
      <c r="AQ145" s="4">
        <f>SUM(Sheet1!FE153:FF153,Sheet1!FI153:FJ153,Sheet1!FM153:FN153,Sheet1!FQ153:FR153,Sheet1!FU153:FV153,Sheet1!FY153:FZ153)</f>
        <v>30</v>
      </c>
      <c r="AR145" s="4">
        <f>SUM(Sheet1!ES153,Sheet1!EU153,Sheet1!EW153,Sheet1!EY153,Sheet1!FA153,Sheet1!FC153)</f>
        <v>0</v>
      </c>
      <c r="AS145" s="4">
        <f>SUM(Sheet1!FG153,Sheet1!FK153,Sheet1!FO153,Sheet1!FS153,Sheet1!FW153,Sheet1!GA153)</f>
        <v>3</v>
      </c>
      <c r="AT145" s="4">
        <f>SUM(Sheet1!FY153,Sheet1!FU153,Sheet1!FQ153,Sheet1!FM153,Sheet1!FI153,Sheet1!FE153)</f>
        <v>1</v>
      </c>
      <c r="AU145" s="4">
        <f t="shared" si="44"/>
        <v>57</v>
      </c>
      <c r="AV145" s="4">
        <f t="shared" si="45"/>
        <v>4</v>
      </c>
      <c r="AW145" s="4">
        <f>SUM(Sheet1!IN153:IS153,Sheet1!JG153:JL153)</f>
        <v>4</v>
      </c>
      <c r="AX145" s="4">
        <f>SUM(Sheet1!IU153,Sheet1!IW153,Sheet1!IY153,Sheet1!JA153,Sheet1!JC153,Sheet1!JE153,Sheet1!IM153,Sheet1!JF153,Sheet1!JN153,Sheet1!JP153,Sheet1!JR153,Sheet1!JT153,Sheet1!JV153,Sheet1!JX153)</f>
        <v>4</v>
      </c>
      <c r="AY145" s="4">
        <f>SUM(Sheet1!JW153,Sheet1!JU153,Sheet1!JS153,Sheet1!JQ153,Sheet1!JO153,Sheet1!JM153,Sheet1!JD153,Sheet1!JB153,Sheet1!IZ153,Sheet1!IX153,Sheet1!IV153,Sheet1!IT153)</f>
        <v>1</v>
      </c>
      <c r="AZ145" s="4">
        <f>SUM(Sheet1!IN153:IS153)</f>
        <v>0</v>
      </c>
      <c r="BA145" s="4">
        <f>SUM(Sheet1!IM153,Sheet1!IU153,Sheet1!IW153,Sheet1!IY153,Sheet1!JA153,Sheet1!JC153,Sheet1!JE153)</f>
        <v>2</v>
      </c>
      <c r="BB145" s="4">
        <f>SUM(Sheet1!IT153,Sheet1!IV153,Sheet1!IX153,Sheet1!IZ153,Sheet1!JB153,Sheet1!JD153)</f>
        <v>0</v>
      </c>
      <c r="BC145" s="4">
        <f t="shared" si="46"/>
        <v>9</v>
      </c>
      <c r="BD145" s="4">
        <f t="shared" si="47"/>
        <v>2</v>
      </c>
      <c r="BE145" s="4">
        <f>SUM(Sheet1!OV153,Sheet1!PH153)</f>
        <v>2</v>
      </c>
      <c r="BF145" s="4">
        <f>SUM(Sheet1!OW153:OX153,Sheet1!PI153:PJ153)</f>
        <v>0</v>
      </c>
      <c r="BG145" s="4">
        <f>SUM(Sheet1!OY153,Sheet1!PK153)</f>
        <v>0</v>
      </c>
      <c r="BH145" s="4">
        <f>SUM(Sheet1!PL153:PS153,Sheet1!PV153:PW153)</f>
        <v>5</v>
      </c>
      <c r="BI145" s="4">
        <f>SUM(Sheet1!PT153:PU153,Sheet1!OZ153:PG153)</f>
        <v>13</v>
      </c>
      <c r="BJ145" s="4">
        <f>SUM(Sheet1!OT153)</f>
        <v>6</v>
      </c>
      <c r="BK145" s="4">
        <f>SUM(Sheet1!OU153)</f>
        <v>0</v>
      </c>
      <c r="BL145" s="4">
        <f>SUM(Sheet1!PY153,Sheet1!QK153)</f>
        <v>10</v>
      </c>
      <c r="BM145" s="4">
        <f>SUM(Sheet1!PZ153:QA153,Sheet1!QL153:QM153)</f>
        <v>84</v>
      </c>
      <c r="BN145" s="4">
        <f>SUM(Sheet1!QB153,Sheet1!QN153)</f>
        <v>20</v>
      </c>
      <c r="BO145" s="4">
        <f>SUM(Sheet1!QO153:QV153,Sheet1!QY153:QZ153)</f>
        <v>400</v>
      </c>
      <c r="BP145" s="4">
        <f>SUM(Sheet1!QC153:QJ153,Sheet1!QW153:QX153)</f>
        <v>1269</v>
      </c>
      <c r="BQ145" s="4">
        <f>SUM(Sheet1!NT153)</f>
        <v>8</v>
      </c>
      <c r="BR145" s="4">
        <f>Sheet1!KR153</f>
        <v>8</v>
      </c>
      <c r="BS145" s="4">
        <f>Sheet1!KS153</f>
        <v>0</v>
      </c>
      <c r="BT145" s="4">
        <f>Sheet1!KU153</f>
        <v>2</v>
      </c>
      <c r="BU145" s="4">
        <f>Sheet1!KV153</f>
        <v>0</v>
      </c>
      <c r="BV145" s="4">
        <f>Sheet1!ZU153</f>
        <v>18</v>
      </c>
      <c r="BW145" s="4">
        <f>Sheet1!ZV153</f>
        <v>0</v>
      </c>
      <c r="BX145" s="4">
        <f>SUM(Sheet1!XI153:XJ153)</f>
        <v>22</v>
      </c>
      <c r="BY145" s="4">
        <f>SUM(Sheet1!YO153:YP153)</f>
        <v>2</v>
      </c>
      <c r="BZ145" s="70">
        <f>IFERROR(SUM(Sheet1!XM153:XN153)/SUM(Sheet1!YA153:YB153),"")</f>
        <v>1</v>
      </c>
      <c r="CA145" s="70" t="str">
        <f>IFERROR(SUM(Sheet1!XO153:XP153,Sheet1!XQ153,Sheet1!XV153)/SUM(Sheet1!YC153:YD153,Sheet1!YE153,Sheet1!YJ153),"")</f>
        <v/>
      </c>
      <c r="CB145" s="70">
        <f>IFERROR(SUM(Sheet1!XR153:XU153,Sheet1!XW153:XZ153)/SUM(Sheet1!YF153:YI153,Sheet1!YK153:YN153),"")</f>
        <v>0.88888888888888884</v>
      </c>
      <c r="CC145" s="72">
        <f>SUM(Sheet1!YW153)</f>
        <v>3</v>
      </c>
      <c r="CD145" s="72">
        <f>Sheet1!YU153</f>
        <v>0</v>
      </c>
      <c r="CE145" s="72">
        <f>Sheet1!YV153</f>
        <v>3</v>
      </c>
      <c r="CF145" s="70">
        <f>IFERROR(Sheet1!YW153/Sheet1!ZB153,"")</f>
        <v>0.5</v>
      </c>
      <c r="CG145" s="70" t="str">
        <f>IFERROR(Sheet1!YU153/Sheet1!YZ153,"")</f>
        <v/>
      </c>
      <c r="CH145" s="70">
        <f>IFERROR(Sheet1!YV153/Sheet1!ZA153,"")</f>
        <v>0.42857142857142855</v>
      </c>
      <c r="CI145" s="72">
        <f>Sheet1!ZC153</f>
        <v>1178</v>
      </c>
      <c r="CJ145" s="72">
        <f>Sheet1!ZD153</f>
        <v>0</v>
      </c>
      <c r="CK145" s="72">
        <f>Sheet1!ZE153</f>
        <v>394</v>
      </c>
      <c r="CL145" s="70">
        <f>IFERROR(Sheet1!ZK153/Sheet1!ZH153,"")</f>
        <v>0</v>
      </c>
      <c r="CM145" s="70">
        <f>IFERROR(Sheet1!ZJ153/Sheet1!ZG153,"")</f>
        <v>0.7142857142857143</v>
      </c>
      <c r="CN145" s="70">
        <f>IFERROR((Sheet1!ZI153-Sheet1!ZK153)/(Sheet1!ZF153-Sheet1!ZH153),"")</f>
        <v>0.53333333333333333</v>
      </c>
      <c r="CO145" s="70">
        <f>IFERROR(Sheet1!ZQ153/Sheet1!ZN153,"")</f>
        <v>1</v>
      </c>
      <c r="CP145" s="70">
        <f>IFERROR(Sheet1!ZT153/Sheet1!ZN153,"")</f>
        <v>0</v>
      </c>
      <c r="CQ145" s="70">
        <f>IFERROR(Sheet1!ZP153/Sheet1!ZM153,"")</f>
        <v>0.77777777777777779</v>
      </c>
      <c r="CR145" s="70">
        <f>IFERROR(Sheet1!ZS153/Sheet1!ZM153,"")</f>
        <v>0</v>
      </c>
      <c r="CS145" s="70">
        <f>IFERROR((Sheet1!ZO153-Sheet1!ZQ153)/(Sheet1!ZL153-Sheet1!ZN153),"")</f>
        <v>0.64</v>
      </c>
      <c r="CT145" s="70">
        <f>IFERROR((Sheet1!ZR153-Sheet1!ZT153)/(Sheet1!ZL153-Sheet1!ZN153),"")</f>
        <v>0</v>
      </c>
    </row>
    <row r="146" spans="1:98" x14ac:dyDescent="0.2">
      <c r="A146" s="4" t="str">
        <f>SUBSTITUTE(TRIM(LEFT(SUBSTITUTE(Sheet1!A154,"/",REPT(" ",255)),255)),"Ã©","é")</f>
        <v>Namacurra</v>
      </c>
      <c r="B146" s="4" t="str">
        <f>SUBSTITUTE(SUBSTITUTE(TRIM(RIGHT(SUBSTITUTE(Sheet1!A154,"/",REPT(" ",255)),255)),"Ã©","é"),"Ã¡","á")</f>
        <v>CS Muceliua</v>
      </c>
      <c r="C146" s="4">
        <f>SUM(Sheet1!G154:R154)</f>
        <v>0</v>
      </c>
      <c r="D146" s="4">
        <f>SUM(Sheet1!U154:V154,Sheet1!Y154:Z154,Sheet1!AC154:AD154,Sheet1!AG154:AH154,Sheet1!AK154:AL154,Sheet1!AO154:AP154)</f>
        <v>0</v>
      </c>
      <c r="E146" s="4">
        <f>SUM(Sheet1!S154:T154,Sheet1!W154:X154,Sheet1!AA154:AB154,Sheet1!AE154:AF154,Sheet1!AI154:AJ154,Sheet1!AM154:AN154)</f>
        <v>0</v>
      </c>
      <c r="F146" s="4">
        <f>SUM(Sheet1!G154,Sheet1!I154,Sheet1!K154,Sheet1!M154,Sheet1!O154,Sheet1!Q154)</f>
        <v>0</v>
      </c>
      <c r="G146" s="4">
        <f>SUM(Sheet1!U154,Sheet1!Y154,Sheet1!AC154,Sheet1!AG154,Sheet1!AK154,Sheet1!AO154)</f>
        <v>0</v>
      </c>
      <c r="H146" s="4">
        <f>SUM(Sheet1!S154,Sheet1!W154,Sheet1!AA154,Sheet1!AE154,Sheet1!AI154,Sheet1!AM154)</f>
        <v>0</v>
      </c>
      <c r="I146" s="4">
        <f t="shared" si="36"/>
        <v>0</v>
      </c>
      <c r="J146" s="4">
        <f t="shared" si="37"/>
        <v>0</v>
      </c>
      <c r="K146" s="4">
        <f>SUM(Sheet1!AU154:AX154)</f>
        <v>0</v>
      </c>
      <c r="L146" s="4">
        <f>SUM(Sheet1!AU154,Sheet1!AW154)</f>
        <v>0</v>
      </c>
      <c r="M146" s="4">
        <f>SUM(Sheet1!LX154:MC154,Sheet1!MV154:NA154)</f>
        <v>0</v>
      </c>
      <c r="N146" s="4">
        <f>SUM(Sheet1!ME154,Sheet1!MG154,Sheet1!MI154,Sheet1!MK154,Sheet1!MM154,Sheet1!MO154,Sheet1!MQ154,Sheet1!MS154,Sheet1!MU154,Sheet1!NC154,Sheet1!NE154,Sheet1!NG154,Sheet1!NI154,Sheet1!NK154,Sheet1!NM154,Sheet1!NO154,Sheet1!NQ154,Sheet1!NS154)</f>
        <v>0</v>
      </c>
      <c r="O146" s="4">
        <f>SUM(Sheet1!MD154,Sheet1!MF154,Sheet1!MH154,Sheet1!MJ154,Sheet1!ML154,Sheet1!MN154,Sheet1!MP154,Sheet1!MR154,Sheet1!MT154,Sheet1!NB154,Sheet1!ND154,Sheet1!NF154,Sheet1!NH154,Sheet1!NJ154,Sheet1!NL154,Sheet1!NN154,Sheet1!NP154,Sheet1!NR154)</f>
        <v>0</v>
      </c>
      <c r="P146" s="4">
        <f>SUM(Sheet1!LX154:MC154)</f>
        <v>0</v>
      </c>
      <c r="Q146" s="4">
        <f>SUM(Sheet1!ME154,Sheet1!MG154,Sheet1!MI154,Sheet1!MK154,Sheet1!MM154,Sheet1!MO154,Sheet1!MQ154,Sheet1!MS154,Sheet1!MU154)</f>
        <v>0</v>
      </c>
      <c r="R146" s="4">
        <f>SUM(Sheet1!MD154,Sheet1!MF154,Sheet1!MH154,Sheet1!MJ154,Sheet1!ML154,Sheet1!MN154,Sheet1!MP154,Sheet1!MR154,Sheet1!MT154)</f>
        <v>0</v>
      </c>
      <c r="S146" s="4">
        <f t="shared" si="38"/>
        <v>0</v>
      </c>
      <c r="T146" s="4">
        <f t="shared" si="39"/>
        <v>0</v>
      </c>
      <c r="U146" s="4">
        <f>SUM(Sheet1!KA154:KB154,Sheet1!KD154:KE154,Sheet1!KG154:KH154,Sheet1!KJ154:KK154)</f>
        <v>46</v>
      </c>
      <c r="V146" s="4">
        <f>SUM(Sheet1!KA154,Sheet1!KD154,Sheet1!KG154,Sheet1!KJ154)</f>
        <v>4</v>
      </c>
      <c r="W146" s="4">
        <f>SUM(Sheet1!BC154:BT154)</f>
        <v>10</v>
      </c>
      <c r="X146" s="4">
        <f>SUM(Sheet1!BC154,Sheet1!BE154,Sheet1!BG154,Sheet1!BI154,Sheet1!BK154,Sheet1!BM154,Sheet1!BO154,Sheet1!BQ154,Sheet1!BS154)</f>
        <v>0</v>
      </c>
      <c r="Y146" s="4">
        <f>SUM(Sheet1!BU154:CF154)</f>
        <v>7</v>
      </c>
      <c r="Z146" s="4">
        <f>SUM(Sheet1!CI154:CJ154,Sheet1!CM154:CN154,Sheet1!CQ154:CR154,Sheet1!CU154:CV154,Sheet1!CY154:CZ154,Sheet1!DC154:DD154)</f>
        <v>20</v>
      </c>
      <c r="AA146" s="4">
        <f>SUM(Sheet1!CG154:CH154,Sheet1!CK154:CL154,Sheet1!CO154:CP154,Sheet1!CS154:CT154,Sheet1!CW154:CX154,Sheet1!DA154:DB154)</f>
        <v>43</v>
      </c>
      <c r="AB146" s="4">
        <f>SUM(Sheet1!BU154,Sheet1!BW154,Sheet1!BY154,Sheet1!CA154,Sheet1!CC154,Sheet1!CE154)</f>
        <v>1</v>
      </c>
      <c r="AC146" s="4">
        <f>SUM(Sheet1!CI154,Sheet1!CM154,Sheet1!CQ154,Sheet1!CU154,Sheet1!CY154,Sheet1!DC154)</f>
        <v>6</v>
      </c>
      <c r="AD146" s="4">
        <f>SUM(Sheet1!CG154,Sheet1!CK154,Sheet1!CO154,Sheet1!CS154,Sheet1!CW154,Sheet1!DA154)</f>
        <v>9</v>
      </c>
      <c r="AE146" s="4">
        <f t="shared" si="40"/>
        <v>70</v>
      </c>
      <c r="AF146" s="4">
        <f t="shared" si="41"/>
        <v>16</v>
      </c>
      <c r="AG146" s="4">
        <f>SUM(Sheet1!DI154:DT154)</f>
        <v>0</v>
      </c>
      <c r="AH146" s="4">
        <f>SUM(Sheet1!DG154:DH154,Sheet1!DW154:DX154,Sheet1!EA154:EB154,Sheet1!EE154:EF154,Sheet1!EI154:EJ154,Sheet1!EM154:EN154,Sheet1!EQ154:ER154)</f>
        <v>34</v>
      </c>
      <c r="AI146" s="4">
        <f>SUM(Sheet1!DU154:DV154,Sheet1!DY154:DZ154,Sheet1!EC154:ED154,Sheet1!EG154:EH154,Sheet1!EK154:EL154,Sheet1!EO154:EP154)</f>
        <v>39</v>
      </c>
      <c r="AJ146" s="4">
        <f>SUM(Sheet1!DI154,Sheet1!DK154,Sheet1!DM154,Sheet1!DO154,Sheet1!DQ154,Sheet1!DS154)</f>
        <v>0</v>
      </c>
      <c r="AK146" s="4">
        <f>SUM(Sheet1!DG154,Sheet1!DW154,Sheet1!EA154,Sheet1!EE154,Sheet1!EI154,Sheet1!EM154,Sheet1!EQ154)</f>
        <v>0</v>
      </c>
      <c r="AL146" s="4">
        <f>SUM(Sheet1!DU154,Sheet1!DY154,Sheet1!EC154,Sheet1!EG154,Sheet1!EK154,Sheet1!EO154)</f>
        <v>0</v>
      </c>
      <c r="AM146" s="4">
        <f t="shared" si="42"/>
        <v>73</v>
      </c>
      <c r="AN146" s="4">
        <f t="shared" si="43"/>
        <v>0</v>
      </c>
      <c r="AO146" s="4">
        <f>SUM(Sheet1!ES154:FD154)</f>
        <v>0</v>
      </c>
      <c r="AP146" s="4">
        <f>SUM(Sheet1!FG154:FH154,Sheet1!FK154:FL154,Sheet1!FO154:FP154,Sheet1!FS154:FT154,Sheet1!FW154:FX154,Sheet1!GA154:GB154)</f>
        <v>9</v>
      </c>
      <c r="AQ146" s="4">
        <f>SUM(Sheet1!FE154:FF154,Sheet1!FI154:FJ154,Sheet1!FM154:FN154,Sheet1!FQ154:FR154,Sheet1!FU154:FV154,Sheet1!FY154:FZ154)</f>
        <v>10</v>
      </c>
      <c r="AR146" s="4">
        <f>SUM(Sheet1!ES154,Sheet1!EU154,Sheet1!EW154,Sheet1!EY154,Sheet1!FA154,Sheet1!FC154)</f>
        <v>0</v>
      </c>
      <c r="AS146" s="4">
        <f>SUM(Sheet1!FG154,Sheet1!FK154,Sheet1!FO154,Sheet1!FS154,Sheet1!FW154,Sheet1!GA154)</f>
        <v>3</v>
      </c>
      <c r="AT146" s="4">
        <f>SUM(Sheet1!FY154,Sheet1!FU154,Sheet1!FQ154,Sheet1!FM154,Sheet1!FI154,Sheet1!FE154)</f>
        <v>2</v>
      </c>
      <c r="AU146" s="4">
        <f t="shared" si="44"/>
        <v>19</v>
      </c>
      <c r="AV146" s="4">
        <f t="shared" si="45"/>
        <v>5</v>
      </c>
      <c r="AW146" s="4">
        <f>SUM(Sheet1!IN154:IS154,Sheet1!JG154:JL154)</f>
        <v>11</v>
      </c>
      <c r="AX146" s="4">
        <f>SUM(Sheet1!IU154,Sheet1!IW154,Sheet1!IY154,Sheet1!JA154,Sheet1!JC154,Sheet1!JE154,Sheet1!IM154,Sheet1!JF154,Sheet1!JN154,Sheet1!JP154,Sheet1!JR154,Sheet1!JT154,Sheet1!JV154,Sheet1!JX154)</f>
        <v>3</v>
      </c>
      <c r="AY146" s="4">
        <f>SUM(Sheet1!JW154,Sheet1!JU154,Sheet1!JS154,Sheet1!JQ154,Sheet1!JO154,Sheet1!JM154,Sheet1!JD154,Sheet1!JB154,Sheet1!IZ154,Sheet1!IX154,Sheet1!IV154,Sheet1!IT154)</f>
        <v>1</v>
      </c>
      <c r="AZ146" s="4">
        <f>SUM(Sheet1!IN154:IS154)</f>
        <v>0</v>
      </c>
      <c r="BA146" s="4">
        <f>SUM(Sheet1!IM154,Sheet1!IU154,Sheet1!IW154,Sheet1!IY154,Sheet1!JA154,Sheet1!JC154,Sheet1!JE154)</f>
        <v>2</v>
      </c>
      <c r="BB146" s="4">
        <f>SUM(Sheet1!IT154,Sheet1!IV154,Sheet1!IX154,Sheet1!IZ154,Sheet1!JB154,Sheet1!JD154)</f>
        <v>0</v>
      </c>
      <c r="BC146" s="4">
        <f t="shared" si="46"/>
        <v>15</v>
      </c>
      <c r="BD146" s="4">
        <f t="shared" si="47"/>
        <v>2</v>
      </c>
      <c r="BE146" s="4">
        <f>SUM(Sheet1!OV154,Sheet1!PH154)</f>
        <v>0</v>
      </c>
      <c r="BF146" s="4">
        <f>SUM(Sheet1!OW154:OX154,Sheet1!PI154:PJ154)</f>
        <v>1</v>
      </c>
      <c r="BG146" s="4">
        <f>SUM(Sheet1!OY154,Sheet1!PK154)</f>
        <v>1</v>
      </c>
      <c r="BH146" s="4">
        <f>SUM(Sheet1!PL154:PS154,Sheet1!PV154:PW154)</f>
        <v>8</v>
      </c>
      <c r="BI146" s="4">
        <f>SUM(Sheet1!PT154:PU154,Sheet1!OZ154:PG154)</f>
        <v>15</v>
      </c>
      <c r="BJ146" s="4">
        <f>SUM(Sheet1!OT154)</f>
        <v>2</v>
      </c>
      <c r="BK146" s="4">
        <f>SUM(Sheet1!OU154)</f>
        <v>0</v>
      </c>
      <c r="BL146" s="4">
        <f>SUM(Sheet1!PY154,Sheet1!QK154)</f>
        <v>4</v>
      </c>
      <c r="BM146" s="4">
        <f>SUM(Sheet1!PZ154:QA154,Sheet1!QL154:QM154)</f>
        <v>80</v>
      </c>
      <c r="BN146" s="4">
        <f>SUM(Sheet1!QB154,Sheet1!QN154)</f>
        <v>30</v>
      </c>
      <c r="BO146" s="4">
        <f>SUM(Sheet1!QO154:QV154,Sheet1!QY154:QZ154)</f>
        <v>289</v>
      </c>
      <c r="BP146" s="4">
        <f>SUM(Sheet1!QC154:QJ154,Sheet1!QW154:QX154)</f>
        <v>893</v>
      </c>
      <c r="BQ146" s="4">
        <f>SUM(Sheet1!NT154)</f>
        <v>2</v>
      </c>
      <c r="BR146" s="4">
        <f>Sheet1!KR154</f>
        <v>9</v>
      </c>
      <c r="BS146" s="4">
        <f>Sheet1!KS154</f>
        <v>0</v>
      </c>
      <c r="BT146" s="4">
        <f>Sheet1!KU154</f>
        <v>0</v>
      </c>
      <c r="BU146" s="4">
        <f>Sheet1!KV154</f>
        <v>0</v>
      </c>
      <c r="BV146" s="4">
        <f>Sheet1!ZU154</f>
        <v>7</v>
      </c>
      <c r="BW146" s="4">
        <f>Sheet1!ZV154</f>
        <v>0</v>
      </c>
      <c r="BX146" s="4">
        <f>SUM(Sheet1!XI154:XJ154)</f>
        <v>25</v>
      </c>
      <c r="BY146" s="4">
        <f>SUM(Sheet1!YO154:YP154)</f>
        <v>1</v>
      </c>
      <c r="BZ146" s="70">
        <f>IFERROR(SUM(Sheet1!XM154:XN154)/SUM(Sheet1!YA154:YB154),"")</f>
        <v>1</v>
      </c>
      <c r="CA146" s="70">
        <f>IFERROR(SUM(Sheet1!XO154:XP154,Sheet1!XQ154,Sheet1!XV154)/SUM(Sheet1!YC154:YD154,Sheet1!YE154,Sheet1!YJ154),"")</f>
        <v>1</v>
      </c>
      <c r="CB146" s="70">
        <f>IFERROR(SUM(Sheet1!XR154:XU154,Sheet1!XW154:XZ154)/SUM(Sheet1!YF154:YI154,Sheet1!YK154:YN154),"")</f>
        <v>0.94117647058823528</v>
      </c>
      <c r="CC146" s="72">
        <f>SUM(Sheet1!YW154)</f>
        <v>1</v>
      </c>
      <c r="CD146" s="72">
        <f>Sheet1!YU154</f>
        <v>0</v>
      </c>
      <c r="CE146" s="72">
        <f>Sheet1!YV154</f>
        <v>1</v>
      </c>
      <c r="CF146" s="70">
        <f>IFERROR(Sheet1!YW154/Sheet1!ZB154,"")</f>
        <v>1</v>
      </c>
      <c r="CG146" s="70" t="str">
        <f>IFERROR(Sheet1!YU154/Sheet1!YZ154,"")</f>
        <v/>
      </c>
      <c r="CH146" s="70">
        <f>IFERROR(Sheet1!YV154/Sheet1!ZA154,"")</f>
        <v>1</v>
      </c>
      <c r="CI146" s="72">
        <f>Sheet1!ZC154</f>
        <v>772</v>
      </c>
      <c r="CJ146" s="72">
        <f>Sheet1!ZD154</f>
        <v>31</v>
      </c>
      <c r="CK146" s="72">
        <f>Sheet1!ZE154</f>
        <v>143</v>
      </c>
      <c r="CL146" s="70">
        <f>IFERROR(Sheet1!ZK154/Sheet1!ZH154,"")</f>
        <v>1</v>
      </c>
      <c r="CM146" s="70">
        <f>IFERROR(Sheet1!ZJ154/Sheet1!ZG154,"")</f>
        <v>0.6</v>
      </c>
      <c r="CN146" s="70">
        <f>IFERROR((Sheet1!ZI154-Sheet1!ZK154)/(Sheet1!ZF154-Sheet1!ZH154),"")</f>
        <v>0.71875</v>
      </c>
      <c r="CO146" s="70">
        <f>IFERROR(Sheet1!ZQ154/Sheet1!ZN154,"")</f>
        <v>1</v>
      </c>
      <c r="CP146" s="70">
        <f>IFERROR(Sheet1!ZT154/Sheet1!ZN154,"")</f>
        <v>1</v>
      </c>
      <c r="CQ146" s="70">
        <f>IFERROR(Sheet1!ZP154/Sheet1!ZM154,"")</f>
        <v>0.5</v>
      </c>
      <c r="CR146" s="70">
        <f>IFERROR(Sheet1!ZS154/Sheet1!ZM154,"")</f>
        <v>0.5</v>
      </c>
      <c r="CS146" s="70">
        <f>IFERROR((Sheet1!ZO154-Sheet1!ZQ154)/(Sheet1!ZL154-Sheet1!ZN154),"")</f>
        <v>0.23076923076923078</v>
      </c>
      <c r="CT146" s="70">
        <f>IFERROR((Sheet1!ZR154-Sheet1!ZT154)/(Sheet1!ZL154-Sheet1!ZN154),"")</f>
        <v>0.42307692307692307</v>
      </c>
    </row>
    <row r="147" spans="1:98" x14ac:dyDescent="0.2">
      <c r="A147" s="4" t="str">
        <f>SUBSTITUTE(TRIM(LEFT(SUBSTITUTE(Sheet1!A155,"/",REPT(" ",255)),255)),"Ã©","é")</f>
        <v>Namacurra</v>
      </c>
      <c r="B147" s="4" t="str">
        <f>SUBSTITUTE(SUBSTITUTE(TRIM(RIGHT(SUBSTITUTE(Sheet1!A155,"/",REPT(" ",255)),255)),"Ã©","é"),"Ã¡","á")</f>
        <v>CS Muebele</v>
      </c>
      <c r="C147" s="4">
        <f>SUM(Sheet1!G155:R155)</f>
        <v>0</v>
      </c>
      <c r="D147" s="4">
        <f>SUM(Sheet1!U155:V155,Sheet1!Y155:Z155,Sheet1!AC155:AD155,Sheet1!AG155:AH155,Sheet1!AK155:AL155,Sheet1!AO155:AP155)</f>
        <v>0</v>
      </c>
      <c r="E147" s="4">
        <f>SUM(Sheet1!S155:T155,Sheet1!W155:X155,Sheet1!AA155:AB155,Sheet1!AE155:AF155,Sheet1!AI155:AJ155,Sheet1!AM155:AN155)</f>
        <v>0</v>
      </c>
      <c r="F147" s="4">
        <f>SUM(Sheet1!G155,Sheet1!I155,Sheet1!K155,Sheet1!M155,Sheet1!O155,Sheet1!Q155)</f>
        <v>0</v>
      </c>
      <c r="G147" s="4">
        <f>SUM(Sheet1!U155,Sheet1!Y155,Sheet1!AC155,Sheet1!AG155,Sheet1!AK155,Sheet1!AO155)</f>
        <v>0</v>
      </c>
      <c r="H147" s="4">
        <f>SUM(Sheet1!S155,Sheet1!W155,Sheet1!AA155,Sheet1!AE155,Sheet1!AI155,Sheet1!AM155)</f>
        <v>0</v>
      </c>
      <c r="I147" s="4">
        <f t="shared" si="36"/>
        <v>0</v>
      </c>
      <c r="J147" s="4">
        <f t="shared" si="37"/>
        <v>0</v>
      </c>
      <c r="K147" s="4">
        <f>SUM(Sheet1!AU155:AX155)</f>
        <v>1</v>
      </c>
      <c r="L147" s="4">
        <f>SUM(Sheet1!AU155,Sheet1!AW155)</f>
        <v>0</v>
      </c>
      <c r="M147" s="4">
        <f>SUM(Sheet1!LX155:MC155,Sheet1!MV155:NA155)</f>
        <v>2</v>
      </c>
      <c r="N147" s="4">
        <f>SUM(Sheet1!ME155,Sheet1!MG155,Sheet1!MI155,Sheet1!MK155,Sheet1!MM155,Sheet1!MO155,Sheet1!MQ155,Sheet1!MS155,Sheet1!MU155,Sheet1!NC155,Sheet1!NE155,Sheet1!NG155,Sheet1!NI155,Sheet1!NK155,Sheet1!NM155,Sheet1!NO155,Sheet1!NQ155,Sheet1!NS155)</f>
        <v>2</v>
      </c>
      <c r="O147" s="4">
        <f>SUM(Sheet1!MD155,Sheet1!MF155,Sheet1!MH155,Sheet1!MJ155,Sheet1!ML155,Sheet1!MN155,Sheet1!MP155,Sheet1!MR155,Sheet1!MT155,Sheet1!NB155,Sheet1!ND155,Sheet1!NF155,Sheet1!NH155,Sheet1!NJ155,Sheet1!NL155,Sheet1!NN155,Sheet1!NP155,Sheet1!NR155)</f>
        <v>5</v>
      </c>
      <c r="P147" s="4">
        <f>SUM(Sheet1!LX155:MC155)</f>
        <v>0</v>
      </c>
      <c r="Q147" s="4">
        <f>SUM(Sheet1!ME155,Sheet1!MG155,Sheet1!MI155,Sheet1!MK155,Sheet1!MM155,Sheet1!MO155,Sheet1!MQ155,Sheet1!MS155,Sheet1!MU155)</f>
        <v>0</v>
      </c>
      <c r="R147" s="4">
        <f>SUM(Sheet1!MD155,Sheet1!MF155,Sheet1!MH155,Sheet1!MJ155,Sheet1!ML155,Sheet1!MN155,Sheet1!MP155,Sheet1!MR155,Sheet1!MT155)</f>
        <v>0</v>
      </c>
      <c r="S147" s="4">
        <f t="shared" si="38"/>
        <v>9</v>
      </c>
      <c r="T147" s="4">
        <f t="shared" si="39"/>
        <v>0</v>
      </c>
      <c r="U147" s="4">
        <f>SUM(Sheet1!KA155:KB155,Sheet1!KD155:KE155,Sheet1!KG155:KH155,Sheet1!KJ155:KK155)</f>
        <v>158</v>
      </c>
      <c r="V147" s="4">
        <f>SUM(Sheet1!KA155,Sheet1!KD155,Sheet1!KG155,Sheet1!KJ155)</f>
        <v>8</v>
      </c>
      <c r="W147" s="4">
        <f>SUM(Sheet1!BC155:BT155)</f>
        <v>28</v>
      </c>
      <c r="X147" s="4">
        <f>SUM(Sheet1!BC155,Sheet1!BE155,Sheet1!BG155,Sheet1!BI155,Sheet1!BK155,Sheet1!BM155,Sheet1!BO155,Sheet1!BQ155,Sheet1!BS155)</f>
        <v>0</v>
      </c>
      <c r="Y147" s="4">
        <f>SUM(Sheet1!BU155:CF155)</f>
        <v>8</v>
      </c>
      <c r="Z147" s="4">
        <f>SUM(Sheet1!CI155:CJ155,Sheet1!CM155:CN155,Sheet1!CQ155:CR155,Sheet1!CU155:CV155,Sheet1!CY155:CZ155,Sheet1!DC155:DD155)</f>
        <v>55</v>
      </c>
      <c r="AA147" s="4">
        <f>SUM(Sheet1!CG155:CH155,Sheet1!CK155:CL155,Sheet1!CO155:CP155,Sheet1!CS155:CT155,Sheet1!CW155:CX155,Sheet1!DA155:DB155)</f>
        <v>52</v>
      </c>
      <c r="AB147" s="4">
        <f>SUM(Sheet1!BU155,Sheet1!BW155,Sheet1!BY155,Sheet1!CA155,Sheet1!CC155,Sheet1!CE155)</f>
        <v>0</v>
      </c>
      <c r="AC147" s="4">
        <f>SUM(Sheet1!CI155,Sheet1!CM155,Sheet1!CQ155,Sheet1!CU155,Sheet1!CY155,Sheet1!DC155)</f>
        <v>2</v>
      </c>
      <c r="AD147" s="4">
        <f>SUM(Sheet1!CG155,Sheet1!CK155,Sheet1!CO155,Sheet1!CS155,Sheet1!CW155,Sheet1!DA155)</f>
        <v>5</v>
      </c>
      <c r="AE147" s="4">
        <f t="shared" si="40"/>
        <v>115</v>
      </c>
      <c r="AF147" s="4">
        <f t="shared" si="41"/>
        <v>7</v>
      </c>
      <c r="AG147" s="4">
        <f>SUM(Sheet1!DI155:DT155)</f>
        <v>1</v>
      </c>
      <c r="AH147" s="4">
        <f>SUM(Sheet1!DG155:DH155,Sheet1!DW155:DX155,Sheet1!EA155:EB155,Sheet1!EE155:EF155,Sheet1!EI155:EJ155,Sheet1!EM155:EN155,Sheet1!EQ155:ER155)</f>
        <v>111</v>
      </c>
      <c r="AI147" s="4">
        <f>SUM(Sheet1!DU155:DV155,Sheet1!DY155:DZ155,Sheet1!EC155:ED155,Sheet1!EG155:EH155,Sheet1!EK155:EL155,Sheet1!EO155:EP155)</f>
        <v>95</v>
      </c>
      <c r="AJ147" s="4">
        <f>SUM(Sheet1!DI155,Sheet1!DK155,Sheet1!DM155,Sheet1!DO155,Sheet1!DQ155,Sheet1!DS155)</f>
        <v>0</v>
      </c>
      <c r="AK147" s="4">
        <f>SUM(Sheet1!DG155,Sheet1!DW155,Sheet1!EA155,Sheet1!EE155,Sheet1!EI155,Sheet1!EM155,Sheet1!EQ155)</f>
        <v>0</v>
      </c>
      <c r="AL147" s="4">
        <f>SUM(Sheet1!DU155,Sheet1!DY155,Sheet1!EC155,Sheet1!EG155,Sheet1!EK155,Sheet1!EO155)</f>
        <v>0</v>
      </c>
      <c r="AM147" s="4">
        <f t="shared" si="42"/>
        <v>207</v>
      </c>
      <c r="AN147" s="4">
        <f t="shared" si="43"/>
        <v>0</v>
      </c>
      <c r="AO147" s="4">
        <f>SUM(Sheet1!ES155:FD155)</f>
        <v>4</v>
      </c>
      <c r="AP147" s="4">
        <f>SUM(Sheet1!FG155:FH155,Sheet1!FK155:FL155,Sheet1!FO155:FP155,Sheet1!FS155:FT155,Sheet1!FW155:FX155,Sheet1!GA155:GB155)</f>
        <v>52</v>
      </c>
      <c r="AQ147" s="4">
        <f>SUM(Sheet1!FE155:FF155,Sheet1!FI155:FJ155,Sheet1!FM155:FN155,Sheet1!FQ155:FR155,Sheet1!FU155:FV155,Sheet1!FY155:FZ155)</f>
        <v>46</v>
      </c>
      <c r="AR147" s="4">
        <f>SUM(Sheet1!ES155,Sheet1!EU155,Sheet1!EW155,Sheet1!EY155,Sheet1!FA155,Sheet1!FC155)</f>
        <v>0</v>
      </c>
      <c r="AS147" s="4">
        <f>SUM(Sheet1!FG155,Sheet1!FK155,Sheet1!FO155,Sheet1!FS155,Sheet1!FW155,Sheet1!GA155)</f>
        <v>2</v>
      </c>
      <c r="AT147" s="4">
        <f>SUM(Sheet1!FY155,Sheet1!FU155,Sheet1!FQ155,Sheet1!FM155,Sheet1!FI155,Sheet1!FE155)</f>
        <v>7</v>
      </c>
      <c r="AU147" s="4">
        <f t="shared" si="44"/>
        <v>102</v>
      </c>
      <c r="AV147" s="4">
        <f t="shared" si="45"/>
        <v>9</v>
      </c>
      <c r="AW147" s="4">
        <f>SUM(Sheet1!IN155:IS155,Sheet1!JG155:JL155)</f>
        <v>2</v>
      </c>
      <c r="AX147" s="4">
        <f>SUM(Sheet1!IU155,Sheet1!IW155,Sheet1!IY155,Sheet1!JA155,Sheet1!JC155,Sheet1!JE155,Sheet1!IM155,Sheet1!JF155,Sheet1!JN155,Sheet1!JP155,Sheet1!JR155,Sheet1!JT155,Sheet1!JV155,Sheet1!JX155)</f>
        <v>8</v>
      </c>
      <c r="AY147" s="4">
        <f>SUM(Sheet1!JW155,Sheet1!JU155,Sheet1!JS155,Sheet1!JQ155,Sheet1!JO155,Sheet1!JM155,Sheet1!JD155,Sheet1!JB155,Sheet1!IZ155,Sheet1!IX155,Sheet1!IV155,Sheet1!IT155)</f>
        <v>0</v>
      </c>
      <c r="AZ147" s="4">
        <f>SUM(Sheet1!IN155:IS155)</f>
        <v>0</v>
      </c>
      <c r="BA147" s="4">
        <f>SUM(Sheet1!IM155,Sheet1!IU155,Sheet1!IW155,Sheet1!IY155,Sheet1!JA155,Sheet1!JC155,Sheet1!JE155)</f>
        <v>0</v>
      </c>
      <c r="BB147" s="4">
        <f>SUM(Sheet1!IT155,Sheet1!IV155,Sheet1!IX155,Sheet1!IZ155,Sheet1!JB155,Sheet1!JD155)</f>
        <v>0</v>
      </c>
      <c r="BC147" s="4">
        <f t="shared" si="46"/>
        <v>10</v>
      </c>
      <c r="BD147" s="4">
        <f t="shared" si="47"/>
        <v>0</v>
      </c>
      <c r="BE147" s="4">
        <f>SUM(Sheet1!OV155,Sheet1!PH155)</f>
        <v>1</v>
      </c>
      <c r="BF147" s="4">
        <f>SUM(Sheet1!OW155:OX155,Sheet1!PI155:PJ155)</f>
        <v>0</v>
      </c>
      <c r="BG147" s="4">
        <f>SUM(Sheet1!OY155,Sheet1!PK155)</f>
        <v>1</v>
      </c>
      <c r="BH147" s="4">
        <f>SUM(Sheet1!PL155:PS155,Sheet1!PV155:PW155)</f>
        <v>4</v>
      </c>
      <c r="BI147" s="4">
        <f>SUM(Sheet1!PT155:PU155,Sheet1!OZ155:PG155)</f>
        <v>17</v>
      </c>
      <c r="BJ147" s="4">
        <f>SUM(Sheet1!OT155)</f>
        <v>10</v>
      </c>
      <c r="BK147" s="4">
        <f>SUM(Sheet1!OU155)</f>
        <v>0</v>
      </c>
      <c r="BL147" s="4">
        <f>SUM(Sheet1!PY155,Sheet1!QK155)</f>
        <v>8</v>
      </c>
      <c r="BM147" s="4">
        <f>SUM(Sheet1!PZ155:QA155,Sheet1!QL155:QM155)</f>
        <v>51</v>
      </c>
      <c r="BN147" s="4">
        <f>SUM(Sheet1!QB155,Sheet1!QN155)</f>
        <v>7</v>
      </c>
      <c r="BO147" s="4">
        <f>SUM(Sheet1!QO155:QV155,Sheet1!QY155:QZ155)</f>
        <v>157</v>
      </c>
      <c r="BP147" s="4">
        <f>SUM(Sheet1!QC155:QJ155,Sheet1!QW155:QX155)</f>
        <v>617</v>
      </c>
      <c r="BQ147" s="4">
        <f>SUM(Sheet1!NT155)</f>
        <v>11</v>
      </c>
      <c r="BR147" s="4">
        <f>Sheet1!KR155</f>
        <v>5</v>
      </c>
      <c r="BS147" s="4">
        <f>Sheet1!KS155</f>
        <v>1</v>
      </c>
      <c r="BT147" s="4">
        <f>Sheet1!KU155</f>
        <v>1</v>
      </c>
      <c r="BU147" s="4">
        <f>Sheet1!KV155</f>
        <v>0</v>
      </c>
      <c r="BV147" s="4">
        <f>Sheet1!ZU155</f>
        <v>4</v>
      </c>
      <c r="BW147" s="4">
        <f>Sheet1!ZV155</f>
        <v>0</v>
      </c>
      <c r="BX147" s="4">
        <f>SUM(Sheet1!XI155:XJ155)</f>
        <v>23</v>
      </c>
      <c r="BY147" s="4">
        <f>SUM(Sheet1!YO155:YP155)</f>
        <v>0</v>
      </c>
      <c r="BZ147" s="70">
        <f>IFERROR(SUM(Sheet1!XM155:XN155)/SUM(Sheet1!YA155:YB155),"")</f>
        <v>0.77777777777777779</v>
      </c>
      <c r="CA147" s="70">
        <f>IFERROR(SUM(Sheet1!XO155:XP155,Sheet1!XQ155,Sheet1!XV155)/SUM(Sheet1!YC155:YD155,Sheet1!YE155,Sheet1!YJ155),"")</f>
        <v>0.75</v>
      </c>
      <c r="CB147" s="70">
        <f>IFERROR(SUM(Sheet1!XR155:XU155,Sheet1!XW155:XZ155)/SUM(Sheet1!YF155:YI155,Sheet1!YK155:YN155),"")</f>
        <v>0.8214285714285714</v>
      </c>
      <c r="CC147" s="72">
        <f>SUM(Sheet1!YW155)</f>
        <v>1</v>
      </c>
      <c r="CD147" s="72">
        <f>Sheet1!YU155</f>
        <v>0</v>
      </c>
      <c r="CE147" s="72">
        <f>Sheet1!YV155</f>
        <v>1</v>
      </c>
      <c r="CF147" s="70">
        <f>IFERROR(Sheet1!YW155/Sheet1!ZB155,"")</f>
        <v>0.33333333333333331</v>
      </c>
      <c r="CG147" s="70" t="str">
        <f>IFERROR(Sheet1!YU155/Sheet1!YZ155,"")</f>
        <v/>
      </c>
      <c r="CH147" s="70">
        <f>IFERROR(Sheet1!YV155/Sheet1!ZA155,"")</f>
        <v>0.2</v>
      </c>
      <c r="CI147" s="72">
        <f>Sheet1!ZC155</f>
        <v>446</v>
      </c>
      <c r="CJ147" s="72">
        <f>Sheet1!ZD155</f>
        <v>3</v>
      </c>
      <c r="CK147" s="72">
        <f>Sheet1!ZE155</f>
        <v>101</v>
      </c>
      <c r="CL147" s="70">
        <f>IFERROR(Sheet1!ZK155/Sheet1!ZH155,"")</f>
        <v>1</v>
      </c>
      <c r="CM147" s="70">
        <f>IFERROR(Sheet1!ZJ155/Sheet1!ZG155,"")</f>
        <v>0.1111111111111111</v>
      </c>
      <c r="CN147" s="70">
        <f>IFERROR((Sheet1!ZI155-Sheet1!ZK155)/(Sheet1!ZF155-Sheet1!ZH155),"")</f>
        <v>0.31428571428571428</v>
      </c>
      <c r="CO147" s="70">
        <f>IFERROR(Sheet1!ZQ155/Sheet1!ZN155,"")</f>
        <v>1</v>
      </c>
      <c r="CP147" s="70">
        <f>IFERROR(Sheet1!ZT155/Sheet1!ZN155,"")</f>
        <v>0</v>
      </c>
      <c r="CQ147" s="70">
        <f>IFERROR(Sheet1!ZP155/Sheet1!ZM155,"")</f>
        <v>0.44444444444444442</v>
      </c>
      <c r="CR147" s="70">
        <f>IFERROR(Sheet1!ZS155/Sheet1!ZM155,"")</f>
        <v>0.44444444444444442</v>
      </c>
      <c r="CS147" s="70">
        <f>IFERROR((Sheet1!ZO155-Sheet1!ZQ155)/(Sheet1!ZL155-Sheet1!ZN155),"")</f>
        <v>0.31818181818181818</v>
      </c>
      <c r="CT147" s="70">
        <f>IFERROR((Sheet1!ZR155-Sheet1!ZT155)/(Sheet1!ZL155-Sheet1!ZN155),"")</f>
        <v>0.31818181818181818</v>
      </c>
    </row>
    <row r="148" spans="1:98" x14ac:dyDescent="0.2">
      <c r="A148" s="4" t="str">
        <f>SUBSTITUTE(TRIM(LEFT(SUBSTITUTE(Sheet1!A156,"/",REPT(" ",255)),255)),"Ã©","é")</f>
        <v>Namacurra</v>
      </c>
      <c r="B148" s="4" t="str">
        <f>SUBSTITUTE(SUBSTITUTE(TRIM(RIGHT(SUBSTITUTE(Sheet1!A156,"/",REPT(" ",255)),255)),"Ã©","é"),"Ã¡","á")</f>
        <v>CS Mugubia</v>
      </c>
      <c r="C148" s="4">
        <f>SUM(Sheet1!G156:R156)</f>
        <v>0</v>
      </c>
      <c r="D148" s="4">
        <f>SUM(Sheet1!U156:V156,Sheet1!Y156:Z156,Sheet1!AC156:AD156,Sheet1!AG156:AH156,Sheet1!AK156:AL156,Sheet1!AO156:AP156)</f>
        <v>0</v>
      </c>
      <c r="E148" s="4">
        <f>SUM(Sheet1!S156:T156,Sheet1!W156:X156,Sheet1!AA156:AB156,Sheet1!AE156:AF156,Sheet1!AI156:AJ156,Sheet1!AM156:AN156)</f>
        <v>0</v>
      </c>
      <c r="F148" s="4">
        <f>SUM(Sheet1!G156,Sheet1!I156,Sheet1!K156,Sheet1!M156,Sheet1!O156,Sheet1!Q156)</f>
        <v>0</v>
      </c>
      <c r="G148" s="4">
        <f>SUM(Sheet1!U156,Sheet1!Y156,Sheet1!AC156,Sheet1!AG156,Sheet1!AK156,Sheet1!AO156)</f>
        <v>0</v>
      </c>
      <c r="H148" s="4">
        <f>SUM(Sheet1!S156,Sheet1!W156,Sheet1!AA156,Sheet1!AE156,Sheet1!AI156,Sheet1!AM156)</f>
        <v>0</v>
      </c>
      <c r="I148" s="4">
        <f t="shared" si="36"/>
        <v>0</v>
      </c>
      <c r="J148" s="4">
        <f t="shared" si="37"/>
        <v>0</v>
      </c>
      <c r="K148" s="4">
        <f>SUM(Sheet1!AU156:AX156)</f>
        <v>8</v>
      </c>
      <c r="L148" s="4">
        <f>SUM(Sheet1!AU156,Sheet1!AW156)</f>
        <v>0</v>
      </c>
      <c r="M148" s="4">
        <f>SUM(Sheet1!LX156:MC156,Sheet1!MV156:NA156)</f>
        <v>1</v>
      </c>
      <c r="N148" s="4">
        <f>SUM(Sheet1!ME156,Sheet1!MG156,Sheet1!MI156,Sheet1!MK156,Sheet1!MM156,Sheet1!MO156,Sheet1!MQ156,Sheet1!MS156,Sheet1!MU156,Sheet1!NC156,Sheet1!NE156,Sheet1!NG156,Sheet1!NI156,Sheet1!NK156,Sheet1!NM156,Sheet1!NO156,Sheet1!NQ156,Sheet1!NS156)</f>
        <v>3</v>
      </c>
      <c r="O148" s="4">
        <f>SUM(Sheet1!MD156,Sheet1!MF156,Sheet1!MH156,Sheet1!MJ156,Sheet1!ML156,Sheet1!MN156,Sheet1!MP156,Sheet1!MR156,Sheet1!MT156,Sheet1!NB156,Sheet1!ND156,Sheet1!NF156,Sheet1!NH156,Sheet1!NJ156,Sheet1!NL156,Sheet1!NN156,Sheet1!NP156,Sheet1!NR156)</f>
        <v>0</v>
      </c>
      <c r="P148" s="4">
        <f>SUM(Sheet1!LX156:MC156)</f>
        <v>0</v>
      </c>
      <c r="Q148" s="4">
        <f>SUM(Sheet1!ME156,Sheet1!MG156,Sheet1!MI156,Sheet1!MK156,Sheet1!MM156,Sheet1!MO156,Sheet1!MQ156,Sheet1!MS156,Sheet1!MU156)</f>
        <v>1</v>
      </c>
      <c r="R148" s="4">
        <f>SUM(Sheet1!MD156,Sheet1!MF156,Sheet1!MH156,Sheet1!MJ156,Sheet1!ML156,Sheet1!MN156,Sheet1!MP156,Sheet1!MR156,Sheet1!MT156)</f>
        <v>0</v>
      </c>
      <c r="S148" s="4">
        <f t="shared" si="38"/>
        <v>4</v>
      </c>
      <c r="T148" s="4">
        <f t="shared" si="39"/>
        <v>1</v>
      </c>
      <c r="U148" s="4">
        <f>SUM(Sheet1!KA156:KB156,Sheet1!KD156:KE156,Sheet1!KG156:KH156,Sheet1!KJ156:KK156)</f>
        <v>51</v>
      </c>
      <c r="V148" s="4">
        <f>SUM(Sheet1!KA156,Sheet1!KD156,Sheet1!KG156,Sheet1!KJ156)</f>
        <v>5</v>
      </c>
      <c r="W148" s="4">
        <f>SUM(Sheet1!BC156:BT156)</f>
        <v>15</v>
      </c>
      <c r="X148" s="4">
        <f>SUM(Sheet1!BC156,Sheet1!BE156,Sheet1!BG156,Sheet1!BI156,Sheet1!BK156,Sheet1!BM156,Sheet1!BO156,Sheet1!BQ156,Sheet1!BS156)</f>
        <v>0</v>
      </c>
      <c r="Y148" s="4">
        <f>SUM(Sheet1!BU156:CF156)</f>
        <v>7</v>
      </c>
      <c r="Z148" s="4">
        <f>SUM(Sheet1!CI156:CJ156,Sheet1!CM156:CN156,Sheet1!CQ156:CR156,Sheet1!CU156:CV156,Sheet1!CY156:CZ156,Sheet1!DC156:DD156)</f>
        <v>31</v>
      </c>
      <c r="AA148" s="4">
        <f>SUM(Sheet1!CG156:CH156,Sheet1!CK156:CL156,Sheet1!CO156:CP156,Sheet1!CS156:CT156,Sheet1!CW156:CX156,Sheet1!DA156:DB156)</f>
        <v>55</v>
      </c>
      <c r="AB148" s="4">
        <f>SUM(Sheet1!BU156,Sheet1!BW156,Sheet1!BY156,Sheet1!CA156,Sheet1!CC156,Sheet1!CE156)</f>
        <v>0</v>
      </c>
      <c r="AC148" s="4">
        <f>SUM(Sheet1!CI156,Sheet1!CM156,Sheet1!CQ156,Sheet1!CU156,Sheet1!CY156,Sheet1!DC156)</f>
        <v>2</v>
      </c>
      <c r="AD148" s="4">
        <f>SUM(Sheet1!CG156,Sheet1!CK156,Sheet1!CO156,Sheet1!CS156,Sheet1!CW156,Sheet1!DA156)</f>
        <v>8</v>
      </c>
      <c r="AE148" s="4">
        <f t="shared" si="40"/>
        <v>93</v>
      </c>
      <c r="AF148" s="4">
        <f t="shared" si="41"/>
        <v>10</v>
      </c>
      <c r="AG148" s="4">
        <f>SUM(Sheet1!DI156:DT156)</f>
        <v>5</v>
      </c>
      <c r="AH148" s="4">
        <f>SUM(Sheet1!DG156:DH156,Sheet1!DW156:DX156,Sheet1!EA156:EB156,Sheet1!EE156:EF156,Sheet1!EI156:EJ156,Sheet1!EM156:EN156,Sheet1!EQ156:ER156)</f>
        <v>41</v>
      </c>
      <c r="AI148" s="4">
        <f>SUM(Sheet1!DU156:DV156,Sheet1!DY156:DZ156,Sheet1!EC156:ED156,Sheet1!EG156:EH156,Sheet1!EK156:EL156,Sheet1!EO156:EP156)</f>
        <v>88</v>
      </c>
      <c r="AJ148" s="4">
        <f>SUM(Sheet1!DI156,Sheet1!DK156,Sheet1!DM156,Sheet1!DO156,Sheet1!DQ156,Sheet1!DS156)</f>
        <v>0</v>
      </c>
      <c r="AK148" s="4">
        <f>SUM(Sheet1!DG156,Sheet1!DW156,Sheet1!EA156,Sheet1!EE156,Sheet1!EI156,Sheet1!EM156,Sheet1!EQ156)</f>
        <v>1</v>
      </c>
      <c r="AL148" s="4">
        <f>SUM(Sheet1!DU156,Sheet1!DY156,Sheet1!EC156,Sheet1!EG156,Sheet1!EK156,Sheet1!EO156)</f>
        <v>3</v>
      </c>
      <c r="AM148" s="4">
        <f t="shared" si="42"/>
        <v>134</v>
      </c>
      <c r="AN148" s="4">
        <f t="shared" si="43"/>
        <v>4</v>
      </c>
      <c r="AO148" s="4">
        <f>SUM(Sheet1!ES156:FD156)</f>
        <v>2</v>
      </c>
      <c r="AP148" s="4">
        <f>SUM(Sheet1!FG156:FH156,Sheet1!FK156:FL156,Sheet1!FO156:FP156,Sheet1!FS156:FT156,Sheet1!FW156:FX156,Sheet1!GA156:GB156)</f>
        <v>33</v>
      </c>
      <c r="AQ148" s="4">
        <f>SUM(Sheet1!FE156:FF156,Sheet1!FI156:FJ156,Sheet1!FM156:FN156,Sheet1!FQ156:FR156,Sheet1!FU156:FV156,Sheet1!FY156:FZ156)</f>
        <v>34</v>
      </c>
      <c r="AR148" s="4">
        <f>SUM(Sheet1!ES156,Sheet1!EU156,Sheet1!EW156,Sheet1!EY156,Sheet1!FA156,Sheet1!FC156)</f>
        <v>0</v>
      </c>
      <c r="AS148" s="4">
        <f>SUM(Sheet1!FG156,Sheet1!FK156,Sheet1!FO156,Sheet1!FS156,Sheet1!FW156,Sheet1!GA156)</f>
        <v>2</v>
      </c>
      <c r="AT148" s="4">
        <f>SUM(Sheet1!FY156,Sheet1!FU156,Sheet1!FQ156,Sheet1!FM156,Sheet1!FI156,Sheet1!FE156)</f>
        <v>0</v>
      </c>
      <c r="AU148" s="4">
        <f t="shared" si="44"/>
        <v>69</v>
      </c>
      <c r="AV148" s="4">
        <f t="shared" si="45"/>
        <v>2</v>
      </c>
      <c r="AW148" s="4">
        <f>SUM(Sheet1!IN156:IS156,Sheet1!JG156:JL156)</f>
        <v>1</v>
      </c>
      <c r="AX148" s="4">
        <f>SUM(Sheet1!IU156,Sheet1!IW156,Sheet1!IY156,Sheet1!JA156,Sheet1!JC156,Sheet1!JE156,Sheet1!IM156,Sheet1!JF156,Sheet1!JN156,Sheet1!JP156,Sheet1!JR156,Sheet1!JT156,Sheet1!JV156,Sheet1!JX156)</f>
        <v>6</v>
      </c>
      <c r="AY148" s="4">
        <f>SUM(Sheet1!JW156,Sheet1!JU156,Sheet1!JS156,Sheet1!JQ156,Sheet1!JO156,Sheet1!JM156,Sheet1!JD156,Sheet1!JB156,Sheet1!IZ156,Sheet1!IX156,Sheet1!IV156,Sheet1!IT156)</f>
        <v>0</v>
      </c>
      <c r="AZ148" s="4">
        <f>SUM(Sheet1!IN156:IS156)</f>
        <v>1</v>
      </c>
      <c r="BA148" s="4">
        <f>SUM(Sheet1!IM156,Sheet1!IU156,Sheet1!IW156,Sheet1!IY156,Sheet1!JA156,Sheet1!JC156,Sheet1!JE156)</f>
        <v>2</v>
      </c>
      <c r="BB148" s="4">
        <f>SUM(Sheet1!IT156,Sheet1!IV156,Sheet1!IX156,Sheet1!IZ156,Sheet1!JB156,Sheet1!JD156)</f>
        <v>0</v>
      </c>
      <c r="BC148" s="4">
        <f t="shared" si="46"/>
        <v>7</v>
      </c>
      <c r="BD148" s="4">
        <f t="shared" si="47"/>
        <v>3</v>
      </c>
      <c r="BE148" s="4">
        <f>SUM(Sheet1!OV156,Sheet1!PH156)</f>
        <v>1</v>
      </c>
      <c r="BF148" s="4">
        <f>SUM(Sheet1!OW156:OX156,Sheet1!PI156:PJ156)</f>
        <v>1</v>
      </c>
      <c r="BG148" s="4">
        <f>SUM(Sheet1!OY156,Sheet1!PK156)</f>
        <v>0</v>
      </c>
      <c r="BH148" s="4">
        <f>SUM(Sheet1!PL156:PS156,Sheet1!PV156:PW156)</f>
        <v>7</v>
      </c>
      <c r="BI148" s="4">
        <f>SUM(Sheet1!PT156:PU156,Sheet1!OZ156:PG156)</f>
        <v>13</v>
      </c>
      <c r="BJ148" s="4">
        <f>SUM(Sheet1!OT156)</f>
        <v>6</v>
      </c>
      <c r="BK148" s="4">
        <f>SUM(Sheet1!OU156)</f>
        <v>0</v>
      </c>
      <c r="BL148" s="4">
        <f>SUM(Sheet1!PY156,Sheet1!QK156)</f>
        <v>11</v>
      </c>
      <c r="BM148" s="4">
        <f>SUM(Sheet1!PZ156:QA156,Sheet1!QL156:QM156)</f>
        <v>42</v>
      </c>
      <c r="BN148" s="4">
        <f>SUM(Sheet1!QB156,Sheet1!QN156)</f>
        <v>4</v>
      </c>
      <c r="BO148" s="4">
        <f>SUM(Sheet1!QO156:QV156,Sheet1!QY156:QZ156)</f>
        <v>186</v>
      </c>
      <c r="BP148" s="4">
        <f>SUM(Sheet1!QC156:QJ156,Sheet1!QW156:QX156)</f>
        <v>675</v>
      </c>
      <c r="BQ148" s="4">
        <f>SUM(Sheet1!NT156)</f>
        <v>7</v>
      </c>
      <c r="BR148" s="4">
        <f>Sheet1!KR156</f>
        <v>6</v>
      </c>
      <c r="BS148" s="4">
        <f>Sheet1!KS156</f>
        <v>1</v>
      </c>
      <c r="BT148" s="4">
        <f>Sheet1!KU156</f>
        <v>0</v>
      </c>
      <c r="BU148" s="4">
        <f>Sheet1!KV156</f>
        <v>0</v>
      </c>
      <c r="BV148" s="4">
        <f>Sheet1!ZU156</f>
        <v>1</v>
      </c>
      <c r="BW148" s="4">
        <f>Sheet1!ZV156</f>
        <v>0</v>
      </c>
      <c r="BX148" s="4">
        <f>SUM(Sheet1!XI156:XJ156)</f>
        <v>25</v>
      </c>
      <c r="BY148" s="4">
        <f>SUM(Sheet1!YO156:YP156)</f>
        <v>1</v>
      </c>
      <c r="BZ148" s="70">
        <f>IFERROR(SUM(Sheet1!XM156:XN156)/SUM(Sheet1!YA156:YB156),"")</f>
        <v>1</v>
      </c>
      <c r="CA148" s="70">
        <f>IFERROR(SUM(Sheet1!XO156:XP156,Sheet1!XQ156,Sheet1!XV156)/SUM(Sheet1!YC156:YD156,Sheet1!YE156,Sheet1!YJ156),"")</f>
        <v>0.33333333333333331</v>
      </c>
      <c r="CB148" s="70">
        <f>IFERROR(SUM(Sheet1!XR156:XU156,Sheet1!XW156:XZ156)/SUM(Sheet1!YF156:YI156,Sheet1!YK156:YN156),"")</f>
        <v>0.84848484848484851</v>
      </c>
      <c r="CC148" s="72">
        <f>SUM(Sheet1!YW156)</f>
        <v>0</v>
      </c>
      <c r="CD148" s="72">
        <f>Sheet1!YU156</f>
        <v>0</v>
      </c>
      <c r="CE148" s="72">
        <f>Sheet1!YV156</f>
        <v>0</v>
      </c>
      <c r="CF148" s="70" t="str">
        <f>IFERROR(Sheet1!YW156/Sheet1!ZB156,"")</f>
        <v/>
      </c>
      <c r="CG148" s="70" t="str">
        <f>IFERROR(Sheet1!YU156/Sheet1!YZ156,"")</f>
        <v/>
      </c>
      <c r="CH148" s="70" t="str">
        <f>IFERROR(Sheet1!YV156/Sheet1!ZA156,"")</f>
        <v/>
      </c>
      <c r="CI148" s="72">
        <f>Sheet1!ZC156</f>
        <v>521</v>
      </c>
      <c r="CJ148" s="72">
        <f>Sheet1!ZD156</f>
        <v>3</v>
      </c>
      <c r="CK148" s="72">
        <f>Sheet1!ZE156</f>
        <v>127</v>
      </c>
      <c r="CL148" s="70">
        <f>IFERROR(Sheet1!ZK156/Sheet1!ZH156,"")</f>
        <v>0</v>
      </c>
      <c r="CM148" s="70">
        <f>IFERROR(Sheet1!ZJ156/Sheet1!ZG156,"")</f>
        <v>0.66666666666666663</v>
      </c>
      <c r="CN148" s="70">
        <f>IFERROR((Sheet1!ZI156-Sheet1!ZK156)/(Sheet1!ZF156-Sheet1!ZH156),"")</f>
        <v>0.4642857142857143</v>
      </c>
      <c r="CO148" s="70">
        <f>IFERROR(Sheet1!ZQ156/Sheet1!ZN156,"")</f>
        <v>0</v>
      </c>
      <c r="CP148" s="70">
        <f>IFERROR(Sheet1!ZT156/Sheet1!ZN156,"")</f>
        <v>0</v>
      </c>
      <c r="CQ148" s="70">
        <f>IFERROR(Sheet1!ZP156/Sheet1!ZM156,"")</f>
        <v>0.25</v>
      </c>
      <c r="CR148" s="70">
        <f>IFERROR(Sheet1!ZS156/Sheet1!ZM156,"")</f>
        <v>0.625</v>
      </c>
      <c r="CS148" s="70">
        <f>IFERROR((Sheet1!ZO156-Sheet1!ZQ156)/(Sheet1!ZL156-Sheet1!ZN156),"")</f>
        <v>0.33333333333333331</v>
      </c>
      <c r="CT148" s="70">
        <f>IFERROR((Sheet1!ZR156-Sheet1!ZT156)/(Sheet1!ZL156-Sheet1!ZN156),"")</f>
        <v>0.51515151515151514</v>
      </c>
    </row>
    <row r="149" spans="1:98" x14ac:dyDescent="0.2">
      <c r="A149" s="4" t="str">
        <f>SUBSTITUTE(TRIM(LEFT(SUBSTITUTE(Sheet1!A157,"/",REPT(" ",255)),255)),"Ã©","é")</f>
        <v>Namacurra</v>
      </c>
      <c r="B149" s="4" t="str">
        <f>SUBSTITUTE(SUBSTITUTE(TRIM(RIGHT(SUBSTITUTE(Sheet1!A157,"/",REPT(" ",255)),255)),"Ã©","é"),"Ã¡","á")</f>
        <v>CS Mutange</v>
      </c>
      <c r="C149" s="4">
        <f>SUM(Sheet1!G157:R157)</f>
        <v>0</v>
      </c>
      <c r="D149" s="4">
        <f>SUM(Sheet1!U157:V157,Sheet1!Y157:Z157,Sheet1!AC157:AD157,Sheet1!AG157:AH157,Sheet1!AK157:AL157,Sheet1!AO157:AP157)</f>
        <v>0</v>
      </c>
      <c r="E149" s="4">
        <f>SUM(Sheet1!S157:T157,Sheet1!W157:X157,Sheet1!AA157:AB157,Sheet1!AE157:AF157,Sheet1!AI157:AJ157,Sheet1!AM157:AN157)</f>
        <v>0</v>
      </c>
      <c r="F149" s="4">
        <f>SUM(Sheet1!G157,Sheet1!I157,Sheet1!K157,Sheet1!M157,Sheet1!O157,Sheet1!Q157)</f>
        <v>0</v>
      </c>
      <c r="G149" s="4">
        <f>SUM(Sheet1!U157,Sheet1!Y157,Sheet1!AC157,Sheet1!AG157,Sheet1!AK157,Sheet1!AO157)</f>
        <v>0</v>
      </c>
      <c r="H149" s="4">
        <f>SUM(Sheet1!S157,Sheet1!W157,Sheet1!AA157,Sheet1!AE157,Sheet1!AI157,Sheet1!AM157)</f>
        <v>0</v>
      </c>
      <c r="I149" s="4">
        <f t="shared" si="36"/>
        <v>0</v>
      </c>
      <c r="J149" s="4">
        <f t="shared" si="37"/>
        <v>0</v>
      </c>
      <c r="K149" s="4">
        <f>SUM(Sheet1!AU157:AX157)</f>
        <v>0</v>
      </c>
      <c r="L149" s="4">
        <f>SUM(Sheet1!AU157,Sheet1!AW157)</f>
        <v>0</v>
      </c>
      <c r="M149" s="4">
        <f>SUM(Sheet1!LX157:MC157,Sheet1!MV157:NA157)</f>
        <v>0</v>
      </c>
      <c r="N149" s="4">
        <f>SUM(Sheet1!ME157,Sheet1!MG157,Sheet1!MI157,Sheet1!MK157,Sheet1!MM157,Sheet1!MO157,Sheet1!MQ157,Sheet1!MS157,Sheet1!MU157,Sheet1!NC157,Sheet1!NE157,Sheet1!NG157,Sheet1!NI157,Sheet1!NK157,Sheet1!NM157,Sheet1!NO157,Sheet1!NQ157,Sheet1!NS157)</f>
        <v>0</v>
      </c>
      <c r="O149" s="4">
        <f>SUM(Sheet1!MD157,Sheet1!MF157,Sheet1!MH157,Sheet1!MJ157,Sheet1!ML157,Sheet1!MN157,Sheet1!MP157,Sheet1!MR157,Sheet1!MT157,Sheet1!NB157,Sheet1!ND157,Sheet1!NF157,Sheet1!NH157,Sheet1!NJ157,Sheet1!NL157,Sheet1!NN157,Sheet1!NP157,Sheet1!NR157)</f>
        <v>2</v>
      </c>
      <c r="P149" s="4">
        <f>SUM(Sheet1!LX157:MC157)</f>
        <v>0</v>
      </c>
      <c r="Q149" s="4">
        <f>SUM(Sheet1!ME157,Sheet1!MG157,Sheet1!MI157,Sheet1!MK157,Sheet1!MM157,Sheet1!MO157,Sheet1!MQ157,Sheet1!MS157,Sheet1!MU157)</f>
        <v>0</v>
      </c>
      <c r="R149" s="4">
        <f>SUM(Sheet1!MD157,Sheet1!MF157,Sheet1!MH157,Sheet1!MJ157,Sheet1!ML157,Sheet1!MN157,Sheet1!MP157,Sheet1!MR157,Sheet1!MT157)</f>
        <v>0</v>
      </c>
      <c r="S149" s="4">
        <f t="shared" si="38"/>
        <v>2</v>
      </c>
      <c r="T149" s="4">
        <f t="shared" si="39"/>
        <v>0</v>
      </c>
      <c r="U149" s="4">
        <f>SUM(Sheet1!KA157:KB157,Sheet1!KD157:KE157,Sheet1!KG157:KH157,Sheet1!KJ157:KK157)</f>
        <v>34</v>
      </c>
      <c r="V149" s="4">
        <f>SUM(Sheet1!KA157,Sheet1!KD157,Sheet1!KG157,Sheet1!KJ157)</f>
        <v>6</v>
      </c>
      <c r="W149" s="4">
        <f>SUM(Sheet1!BC157:BT157)</f>
        <v>3</v>
      </c>
      <c r="X149" s="4">
        <f>SUM(Sheet1!BC157,Sheet1!BE157,Sheet1!BG157,Sheet1!BI157,Sheet1!BK157,Sheet1!BM157,Sheet1!BO157,Sheet1!BQ157,Sheet1!BS157)</f>
        <v>0</v>
      </c>
      <c r="Y149" s="4">
        <f>SUM(Sheet1!BU157:CF157)</f>
        <v>3</v>
      </c>
      <c r="Z149" s="4">
        <f>SUM(Sheet1!CI157:CJ157,Sheet1!CM157:CN157,Sheet1!CQ157:CR157,Sheet1!CU157:CV157,Sheet1!CY157:CZ157,Sheet1!DC157:DD157)</f>
        <v>57</v>
      </c>
      <c r="AA149" s="4">
        <f>SUM(Sheet1!CG157:CH157,Sheet1!CK157:CL157,Sheet1!CO157:CP157,Sheet1!CS157:CT157,Sheet1!CW157:CX157,Sheet1!DA157:DB157)</f>
        <v>77</v>
      </c>
      <c r="AB149" s="4">
        <f>SUM(Sheet1!BU157,Sheet1!BW157,Sheet1!BY157,Sheet1!CA157,Sheet1!CC157,Sheet1!CE157)</f>
        <v>0</v>
      </c>
      <c r="AC149" s="4">
        <f>SUM(Sheet1!CI157,Sheet1!CM157,Sheet1!CQ157,Sheet1!CU157,Sheet1!CY157,Sheet1!DC157)</f>
        <v>4</v>
      </c>
      <c r="AD149" s="4">
        <f>SUM(Sheet1!CG157,Sheet1!CK157,Sheet1!CO157,Sheet1!CS157,Sheet1!CW157,Sheet1!DA157)</f>
        <v>5</v>
      </c>
      <c r="AE149" s="4">
        <f t="shared" si="40"/>
        <v>137</v>
      </c>
      <c r="AF149" s="4">
        <f t="shared" si="41"/>
        <v>9</v>
      </c>
      <c r="AG149" s="4">
        <f>SUM(Sheet1!DI157:DT157)</f>
        <v>0</v>
      </c>
      <c r="AH149" s="4">
        <f>SUM(Sheet1!DG157:DH157,Sheet1!DW157:DX157,Sheet1!EA157:EB157,Sheet1!EE157:EF157,Sheet1!EI157:EJ157,Sheet1!EM157:EN157,Sheet1!EQ157:ER157)</f>
        <v>16</v>
      </c>
      <c r="AI149" s="4">
        <f>SUM(Sheet1!DU157:DV157,Sheet1!DY157:DZ157,Sheet1!EC157:ED157,Sheet1!EG157:EH157,Sheet1!EK157:EL157,Sheet1!EO157:EP157)</f>
        <v>131</v>
      </c>
      <c r="AJ149" s="4">
        <f>SUM(Sheet1!DI157,Sheet1!DK157,Sheet1!DM157,Sheet1!DO157,Sheet1!DQ157,Sheet1!DS157)</f>
        <v>0</v>
      </c>
      <c r="AK149" s="4">
        <f>SUM(Sheet1!DG157,Sheet1!DW157,Sheet1!EA157,Sheet1!EE157,Sheet1!EI157,Sheet1!EM157,Sheet1!EQ157)</f>
        <v>1</v>
      </c>
      <c r="AL149" s="4">
        <f>SUM(Sheet1!DU157,Sheet1!DY157,Sheet1!EC157,Sheet1!EG157,Sheet1!EK157,Sheet1!EO157)</f>
        <v>0</v>
      </c>
      <c r="AM149" s="4">
        <f t="shared" si="42"/>
        <v>147</v>
      </c>
      <c r="AN149" s="4">
        <f t="shared" si="43"/>
        <v>1</v>
      </c>
      <c r="AO149" s="4">
        <f>SUM(Sheet1!ES157:FD157)</f>
        <v>4</v>
      </c>
      <c r="AP149" s="4">
        <f>SUM(Sheet1!FG157:FH157,Sheet1!FK157:FL157,Sheet1!FO157:FP157,Sheet1!FS157:FT157,Sheet1!FW157:FX157,Sheet1!GA157:GB157)</f>
        <v>30</v>
      </c>
      <c r="AQ149" s="4">
        <f>SUM(Sheet1!FE157:FF157,Sheet1!FI157:FJ157,Sheet1!FM157:FN157,Sheet1!FQ157:FR157,Sheet1!FU157:FV157,Sheet1!FY157:FZ157)</f>
        <v>38</v>
      </c>
      <c r="AR149" s="4">
        <f>SUM(Sheet1!ES157,Sheet1!EU157,Sheet1!EW157,Sheet1!EY157,Sheet1!FA157,Sheet1!FC157)</f>
        <v>0</v>
      </c>
      <c r="AS149" s="4">
        <f>SUM(Sheet1!FG157,Sheet1!FK157,Sheet1!FO157,Sheet1!FS157,Sheet1!FW157,Sheet1!GA157)</f>
        <v>3</v>
      </c>
      <c r="AT149" s="4">
        <f>SUM(Sheet1!FY157,Sheet1!FU157,Sheet1!FQ157,Sheet1!FM157,Sheet1!FI157,Sheet1!FE157)</f>
        <v>1</v>
      </c>
      <c r="AU149" s="4">
        <f t="shared" si="44"/>
        <v>72</v>
      </c>
      <c r="AV149" s="4">
        <f t="shared" si="45"/>
        <v>4</v>
      </c>
      <c r="AW149" s="4">
        <f>SUM(Sheet1!IN157:IS157,Sheet1!JG157:JL157)</f>
        <v>0</v>
      </c>
      <c r="AX149" s="4">
        <f>SUM(Sheet1!IU157,Sheet1!IW157,Sheet1!IY157,Sheet1!JA157,Sheet1!JC157,Sheet1!JE157,Sheet1!IM157,Sheet1!JF157,Sheet1!JN157,Sheet1!JP157,Sheet1!JR157,Sheet1!JT157,Sheet1!JV157,Sheet1!JX157)</f>
        <v>5</v>
      </c>
      <c r="AY149" s="4">
        <f>SUM(Sheet1!JW157,Sheet1!JU157,Sheet1!JS157,Sheet1!JQ157,Sheet1!JO157,Sheet1!JM157,Sheet1!JD157,Sheet1!JB157,Sheet1!IZ157,Sheet1!IX157,Sheet1!IV157,Sheet1!IT157)</f>
        <v>0</v>
      </c>
      <c r="AZ149" s="4">
        <f>SUM(Sheet1!IN157:IS157)</f>
        <v>0</v>
      </c>
      <c r="BA149" s="4">
        <f>SUM(Sheet1!IM157,Sheet1!IU157,Sheet1!IW157,Sheet1!IY157,Sheet1!JA157,Sheet1!JC157,Sheet1!JE157)</f>
        <v>1</v>
      </c>
      <c r="BB149" s="4">
        <f>SUM(Sheet1!IT157,Sheet1!IV157,Sheet1!IX157,Sheet1!IZ157,Sheet1!JB157,Sheet1!JD157)</f>
        <v>0</v>
      </c>
      <c r="BC149" s="4">
        <f t="shared" si="46"/>
        <v>5</v>
      </c>
      <c r="BD149" s="4">
        <f t="shared" si="47"/>
        <v>1</v>
      </c>
      <c r="BE149" s="4">
        <f>SUM(Sheet1!OV157,Sheet1!PH157)</f>
        <v>0</v>
      </c>
      <c r="BF149" s="4">
        <f>SUM(Sheet1!OW157:OX157,Sheet1!PI157:PJ157)</f>
        <v>0</v>
      </c>
      <c r="BG149" s="4">
        <f>SUM(Sheet1!OY157,Sheet1!PK157)</f>
        <v>0</v>
      </c>
      <c r="BH149" s="4">
        <f>SUM(Sheet1!PL157:PS157,Sheet1!PV157:PW157)</f>
        <v>8</v>
      </c>
      <c r="BI149" s="4">
        <f>SUM(Sheet1!PT157:PU157,Sheet1!OZ157:PG157)</f>
        <v>10</v>
      </c>
      <c r="BJ149" s="4">
        <f>SUM(Sheet1!OT157)</f>
        <v>4</v>
      </c>
      <c r="BK149" s="4">
        <f>SUM(Sheet1!OU157)</f>
        <v>0</v>
      </c>
      <c r="BL149" s="4">
        <f>SUM(Sheet1!PY157,Sheet1!QK157)</f>
        <v>1</v>
      </c>
      <c r="BM149" s="4">
        <f>SUM(Sheet1!PZ157:QA157,Sheet1!QL157:QM157)</f>
        <v>34</v>
      </c>
      <c r="BN149" s="4">
        <f>SUM(Sheet1!QB157,Sheet1!QN157)</f>
        <v>4</v>
      </c>
      <c r="BO149" s="4">
        <f>SUM(Sheet1!QO157:QV157,Sheet1!QY157:QZ157)</f>
        <v>159</v>
      </c>
      <c r="BP149" s="4">
        <f>SUM(Sheet1!QC157:QJ157,Sheet1!QW157:QX157)</f>
        <v>534</v>
      </c>
      <c r="BQ149" s="4">
        <f>SUM(Sheet1!NT157)</f>
        <v>3</v>
      </c>
      <c r="BR149" s="4">
        <f>Sheet1!KR157</f>
        <v>3</v>
      </c>
      <c r="BS149" s="4">
        <f>Sheet1!KS157</f>
        <v>1</v>
      </c>
      <c r="BT149" s="4">
        <f>Sheet1!KU157</f>
        <v>0</v>
      </c>
      <c r="BU149" s="4">
        <f>Sheet1!KV157</f>
        <v>0</v>
      </c>
      <c r="BV149" s="4">
        <f>Sheet1!ZU157</f>
        <v>2</v>
      </c>
      <c r="BW149" s="4">
        <f>Sheet1!ZV157</f>
        <v>0</v>
      </c>
      <c r="BX149" s="4">
        <f>SUM(Sheet1!XI157:XJ157)</f>
        <v>18</v>
      </c>
      <c r="BY149" s="4">
        <f>SUM(Sheet1!YO157:YP157)</f>
        <v>1</v>
      </c>
      <c r="BZ149" s="70">
        <f>IFERROR(SUM(Sheet1!XM157:XN157)/SUM(Sheet1!YA157:YB157),"")</f>
        <v>1</v>
      </c>
      <c r="CA149" s="70">
        <f>IFERROR(SUM(Sheet1!XO157:XP157,Sheet1!XQ157,Sheet1!XV157)/SUM(Sheet1!YC157:YD157,Sheet1!YE157,Sheet1!YJ157),"")</f>
        <v>0.5</v>
      </c>
      <c r="CB149" s="70">
        <f>IFERROR(SUM(Sheet1!XR157:XU157,Sheet1!XW157:XZ157)/SUM(Sheet1!YF157:YI157,Sheet1!YK157:YN157),"")</f>
        <v>0.90909090909090906</v>
      </c>
      <c r="CC149" s="72">
        <f>SUM(Sheet1!YW157)</f>
        <v>0</v>
      </c>
      <c r="CD149" s="72">
        <f>Sheet1!YU157</f>
        <v>0</v>
      </c>
      <c r="CE149" s="72">
        <f>Sheet1!YV157</f>
        <v>0</v>
      </c>
      <c r="CF149" s="70" t="str">
        <f>IFERROR(Sheet1!YW157/Sheet1!ZB157,"")</f>
        <v/>
      </c>
      <c r="CG149" s="70" t="str">
        <f>IFERROR(Sheet1!YU157/Sheet1!YZ157,"")</f>
        <v/>
      </c>
      <c r="CH149" s="70" t="str">
        <f>IFERROR(Sheet1!YV157/Sheet1!ZA157,"")</f>
        <v/>
      </c>
      <c r="CI149" s="72">
        <f>Sheet1!ZC157</f>
        <v>435</v>
      </c>
      <c r="CJ149" s="72">
        <f>Sheet1!ZD157</f>
        <v>0</v>
      </c>
      <c r="CK149" s="72">
        <f>Sheet1!ZE157</f>
        <v>99</v>
      </c>
      <c r="CL149" s="70" t="str">
        <f>IFERROR(Sheet1!ZK157/Sheet1!ZH157,"")</f>
        <v/>
      </c>
      <c r="CM149" s="70">
        <f>IFERROR(Sheet1!ZJ157/Sheet1!ZG157,"")</f>
        <v>0.33333333333333331</v>
      </c>
      <c r="CN149" s="70">
        <f>IFERROR((Sheet1!ZI157-Sheet1!ZK157)/(Sheet1!ZF157-Sheet1!ZH157),"")</f>
        <v>0.43333333333333335</v>
      </c>
      <c r="CO149" s="70">
        <f>IFERROR(Sheet1!ZQ157/Sheet1!ZN157,"")</f>
        <v>0</v>
      </c>
      <c r="CP149" s="70">
        <f>IFERROR(Sheet1!ZT157/Sheet1!ZN157,"")</f>
        <v>0</v>
      </c>
      <c r="CQ149" s="70">
        <f>IFERROR(Sheet1!ZP157/Sheet1!ZM157,"")</f>
        <v>0.33333333333333331</v>
      </c>
      <c r="CR149" s="70">
        <f>IFERROR(Sheet1!ZS157/Sheet1!ZM157,"")</f>
        <v>0.66666666666666663</v>
      </c>
      <c r="CS149" s="70">
        <f>IFERROR((Sheet1!ZO157-Sheet1!ZQ157)/(Sheet1!ZL157-Sheet1!ZN157),"")</f>
        <v>0.43333333333333335</v>
      </c>
      <c r="CT149" s="70">
        <f>IFERROR((Sheet1!ZR157-Sheet1!ZT157)/(Sheet1!ZL157-Sheet1!ZN157),"")</f>
        <v>0.33333333333333331</v>
      </c>
    </row>
    <row r="150" spans="1:98" x14ac:dyDescent="0.2">
      <c r="A150" s="4" t="str">
        <f>SUBSTITUTE(TRIM(LEFT(SUBSTITUTE(Sheet1!A158,"/",REPT(" ",255)),255)),"Ã©","é")</f>
        <v>Namacurra</v>
      </c>
      <c r="B150" s="4" t="str">
        <f>SUBSTITUTE(SUBSTITUTE(TRIM(RIGHT(SUBSTITUTE(Sheet1!A158,"/",REPT(" ",255)),255)),"Ã©","é"),"Ã¡","á")</f>
        <v>CS Namacurra</v>
      </c>
      <c r="C150" s="4">
        <f>SUM(Sheet1!G158:R158)</f>
        <v>4</v>
      </c>
      <c r="D150" s="4">
        <f>SUM(Sheet1!U158:V158,Sheet1!Y158:Z158,Sheet1!AC158:AD158,Sheet1!AG158:AH158,Sheet1!AK158:AL158,Sheet1!AO158:AP158)</f>
        <v>2</v>
      </c>
      <c r="E150" s="4">
        <f>SUM(Sheet1!S158:T158,Sheet1!W158:X158,Sheet1!AA158:AB158,Sheet1!AE158:AF158,Sheet1!AI158:AJ158,Sheet1!AM158:AN158)</f>
        <v>3</v>
      </c>
      <c r="F150" s="4">
        <f>SUM(Sheet1!G158,Sheet1!I158,Sheet1!K158,Sheet1!M158,Sheet1!O158,Sheet1!Q158)</f>
        <v>0</v>
      </c>
      <c r="G150" s="4">
        <f>SUM(Sheet1!U158,Sheet1!Y158,Sheet1!AC158,Sheet1!AG158,Sheet1!AK158,Sheet1!AO158)</f>
        <v>1</v>
      </c>
      <c r="H150" s="4">
        <f>SUM(Sheet1!S158,Sheet1!W158,Sheet1!AA158,Sheet1!AE158,Sheet1!AI158,Sheet1!AM158)</f>
        <v>0</v>
      </c>
      <c r="I150" s="4">
        <f t="shared" si="36"/>
        <v>9</v>
      </c>
      <c r="J150" s="4">
        <f t="shared" si="37"/>
        <v>1</v>
      </c>
      <c r="K150" s="4">
        <f>SUM(Sheet1!AU158:AX158)</f>
        <v>4</v>
      </c>
      <c r="L150" s="4">
        <f>SUM(Sheet1!AU158,Sheet1!AW158)</f>
        <v>0</v>
      </c>
      <c r="M150" s="4">
        <f>SUM(Sheet1!LX158:MC158,Sheet1!MV158:NA158)</f>
        <v>0</v>
      </c>
      <c r="N150" s="4">
        <f>SUM(Sheet1!ME158,Sheet1!MG158,Sheet1!MI158,Sheet1!MK158,Sheet1!MM158,Sheet1!MO158,Sheet1!MQ158,Sheet1!MS158,Sheet1!MU158,Sheet1!NC158,Sheet1!NE158,Sheet1!NG158,Sheet1!NI158,Sheet1!NK158,Sheet1!NM158,Sheet1!NO158,Sheet1!NQ158,Sheet1!NS158)</f>
        <v>4</v>
      </c>
      <c r="O150" s="4">
        <f>SUM(Sheet1!MD158,Sheet1!MF158,Sheet1!MH158,Sheet1!MJ158,Sheet1!ML158,Sheet1!MN158,Sheet1!MP158,Sheet1!MR158,Sheet1!MT158,Sheet1!NB158,Sheet1!ND158,Sheet1!NF158,Sheet1!NH158,Sheet1!NJ158,Sheet1!NL158,Sheet1!NN158,Sheet1!NP158,Sheet1!NR158)</f>
        <v>1</v>
      </c>
      <c r="P150" s="4">
        <f>SUM(Sheet1!LX158:MC158)</f>
        <v>0</v>
      </c>
      <c r="Q150" s="4">
        <f>SUM(Sheet1!ME158,Sheet1!MG158,Sheet1!MI158,Sheet1!MK158,Sheet1!MM158,Sheet1!MO158,Sheet1!MQ158,Sheet1!MS158,Sheet1!MU158)</f>
        <v>0</v>
      </c>
      <c r="R150" s="4">
        <f>SUM(Sheet1!MD158,Sheet1!MF158,Sheet1!MH158,Sheet1!MJ158,Sheet1!ML158,Sheet1!MN158,Sheet1!MP158,Sheet1!MR158,Sheet1!MT158)</f>
        <v>1</v>
      </c>
      <c r="S150" s="4">
        <f t="shared" si="38"/>
        <v>5</v>
      </c>
      <c r="T150" s="4">
        <f t="shared" si="39"/>
        <v>1</v>
      </c>
      <c r="U150" s="4">
        <f>SUM(Sheet1!KA158:KB158,Sheet1!KD158:KE158,Sheet1!KG158:KH158,Sheet1!KJ158:KK158)</f>
        <v>267</v>
      </c>
      <c r="V150" s="4">
        <f>SUM(Sheet1!KA158,Sheet1!KD158,Sheet1!KG158,Sheet1!KJ158)</f>
        <v>27</v>
      </c>
      <c r="W150" s="4">
        <f>SUM(Sheet1!BC158:BT158)</f>
        <v>9</v>
      </c>
      <c r="X150" s="4">
        <f>SUM(Sheet1!BC158,Sheet1!BE158,Sheet1!BG158,Sheet1!BI158,Sheet1!BK158,Sheet1!BM158,Sheet1!BO158,Sheet1!BQ158,Sheet1!BS158)</f>
        <v>0</v>
      </c>
      <c r="Y150" s="4">
        <f>SUM(Sheet1!BU158:CF158)</f>
        <v>57</v>
      </c>
      <c r="Z150" s="4">
        <f>SUM(Sheet1!CI158:CJ158,Sheet1!CM158:CN158,Sheet1!CQ158:CR158,Sheet1!CU158:CV158,Sheet1!CY158:CZ158,Sheet1!DC158:DD158)</f>
        <v>278</v>
      </c>
      <c r="AA150" s="4">
        <f>SUM(Sheet1!CG158:CH158,Sheet1!CK158:CL158,Sheet1!CO158:CP158,Sheet1!CS158:CT158,Sheet1!CW158:CX158,Sheet1!DA158:DB158)</f>
        <v>466</v>
      </c>
      <c r="AB150" s="4">
        <f>SUM(Sheet1!BU158,Sheet1!BW158,Sheet1!BY158,Sheet1!CA158,Sheet1!CC158,Sheet1!CE158)</f>
        <v>2</v>
      </c>
      <c r="AC150" s="4">
        <f>SUM(Sheet1!CI158,Sheet1!CM158,Sheet1!CQ158,Sheet1!CU158,Sheet1!CY158,Sheet1!DC158)</f>
        <v>35</v>
      </c>
      <c r="AD150" s="4">
        <f>SUM(Sheet1!CG158,Sheet1!CK158,Sheet1!CO158,Sheet1!CS158,Sheet1!CW158,Sheet1!DA158)</f>
        <v>42</v>
      </c>
      <c r="AE150" s="4">
        <f t="shared" si="40"/>
        <v>801</v>
      </c>
      <c r="AF150" s="4">
        <f t="shared" si="41"/>
        <v>79</v>
      </c>
      <c r="AG150" s="4">
        <f>SUM(Sheet1!DI158:DT158)</f>
        <v>9</v>
      </c>
      <c r="AH150" s="4">
        <f>SUM(Sheet1!DG158:DH158,Sheet1!DW158:DX158,Sheet1!EA158:EB158,Sheet1!EE158:EF158,Sheet1!EI158:EJ158,Sheet1!EM158:EN158,Sheet1!EQ158:ER158)</f>
        <v>210</v>
      </c>
      <c r="AI150" s="4">
        <f>SUM(Sheet1!DU158:DV158,Sheet1!DY158:DZ158,Sheet1!EC158:ED158,Sheet1!EG158:EH158,Sheet1!EK158:EL158,Sheet1!EO158:EP158)</f>
        <v>247</v>
      </c>
      <c r="AJ150" s="4">
        <f>SUM(Sheet1!DI158,Sheet1!DK158,Sheet1!DM158,Sheet1!DO158,Sheet1!DQ158,Sheet1!DS158)</f>
        <v>0</v>
      </c>
      <c r="AK150" s="4">
        <f>SUM(Sheet1!DG158,Sheet1!DW158,Sheet1!EA158,Sheet1!EE158,Sheet1!EI158,Sheet1!EM158,Sheet1!EQ158)</f>
        <v>8</v>
      </c>
      <c r="AL150" s="4">
        <f>SUM(Sheet1!DU158,Sheet1!DY158,Sheet1!EC158,Sheet1!EG158,Sheet1!EK158,Sheet1!EO158)</f>
        <v>16</v>
      </c>
      <c r="AM150" s="4">
        <f t="shared" si="42"/>
        <v>466</v>
      </c>
      <c r="AN150" s="4">
        <f t="shared" si="43"/>
        <v>24</v>
      </c>
      <c r="AO150" s="4">
        <f>SUM(Sheet1!ES158:FD158)</f>
        <v>0</v>
      </c>
      <c r="AP150" s="4">
        <f>SUM(Sheet1!FG158:FH158,Sheet1!FK158:FL158,Sheet1!FO158:FP158,Sheet1!FS158:FT158,Sheet1!FW158:FX158,Sheet1!GA158:GB158)</f>
        <v>36</v>
      </c>
      <c r="AQ150" s="4">
        <f>SUM(Sheet1!FE158:FF158,Sheet1!FI158:FJ158,Sheet1!FM158:FN158,Sheet1!FQ158:FR158,Sheet1!FU158:FV158,Sheet1!FY158:FZ158)</f>
        <v>42</v>
      </c>
      <c r="AR150" s="4">
        <f>SUM(Sheet1!ES158,Sheet1!EU158,Sheet1!EW158,Sheet1!EY158,Sheet1!FA158,Sheet1!FC158)</f>
        <v>0</v>
      </c>
      <c r="AS150" s="4">
        <f>SUM(Sheet1!FG158,Sheet1!FK158,Sheet1!FO158,Sheet1!FS158,Sheet1!FW158,Sheet1!GA158)</f>
        <v>16</v>
      </c>
      <c r="AT150" s="4">
        <f>SUM(Sheet1!FY158,Sheet1!FU158,Sheet1!FQ158,Sheet1!FM158,Sheet1!FI158,Sheet1!FE158)</f>
        <v>10</v>
      </c>
      <c r="AU150" s="4">
        <f t="shared" si="44"/>
        <v>78</v>
      </c>
      <c r="AV150" s="4">
        <f t="shared" si="45"/>
        <v>26</v>
      </c>
      <c r="AW150" s="4">
        <f>SUM(Sheet1!IN158:IS158,Sheet1!JG158:JL158)</f>
        <v>0</v>
      </c>
      <c r="AX150" s="4">
        <f>SUM(Sheet1!IU158,Sheet1!IW158,Sheet1!IY158,Sheet1!JA158,Sheet1!JC158,Sheet1!JE158,Sheet1!IM158,Sheet1!JF158,Sheet1!JN158,Sheet1!JP158,Sheet1!JR158,Sheet1!JT158,Sheet1!JV158,Sheet1!JX158)</f>
        <v>12</v>
      </c>
      <c r="AY150" s="4">
        <f>SUM(Sheet1!JW158,Sheet1!JU158,Sheet1!JS158,Sheet1!JQ158,Sheet1!JO158,Sheet1!JM158,Sheet1!JD158,Sheet1!JB158,Sheet1!IZ158,Sheet1!IX158,Sheet1!IV158,Sheet1!IT158)</f>
        <v>0</v>
      </c>
      <c r="AZ150" s="4">
        <f>SUM(Sheet1!IN158:IS158)</f>
        <v>0</v>
      </c>
      <c r="BA150" s="4">
        <f>SUM(Sheet1!IM158,Sheet1!IU158,Sheet1!IW158,Sheet1!IY158,Sheet1!JA158,Sheet1!JC158,Sheet1!JE158)</f>
        <v>10</v>
      </c>
      <c r="BB150" s="4">
        <f>SUM(Sheet1!IT158,Sheet1!IV158,Sheet1!IX158,Sheet1!IZ158,Sheet1!JB158,Sheet1!JD158)</f>
        <v>0</v>
      </c>
      <c r="BC150" s="4">
        <f t="shared" si="46"/>
        <v>12</v>
      </c>
      <c r="BD150" s="4">
        <f t="shared" si="47"/>
        <v>10</v>
      </c>
      <c r="BE150" s="4">
        <f>SUM(Sheet1!OV158,Sheet1!PH158)</f>
        <v>6</v>
      </c>
      <c r="BF150" s="4">
        <f>SUM(Sheet1!OW158:OX158,Sheet1!PI158:PJ158)</f>
        <v>1</v>
      </c>
      <c r="BG150" s="4">
        <f>SUM(Sheet1!OY158,Sheet1!PK158)</f>
        <v>0</v>
      </c>
      <c r="BH150" s="4">
        <f>SUM(Sheet1!PL158:PS158,Sheet1!PV158:PW158)</f>
        <v>60</v>
      </c>
      <c r="BI150" s="4">
        <f>SUM(Sheet1!PT158:PU158,Sheet1!OZ158:PG158)</f>
        <v>83</v>
      </c>
      <c r="BJ150" s="4">
        <f>SUM(Sheet1!OT158)</f>
        <v>23</v>
      </c>
      <c r="BK150" s="4">
        <f>SUM(Sheet1!OU158)</f>
        <v>0</v>
      </c>
      <c r="BL150" s="4">
        <f>SUM(Sheet1!PY158,Sheet1!QK158)</f>
        <v>44</v>
      </c>
      <c r="BM150" s="4">
        <f>SUM(Sheet1!PZ158:QA158,Sheet1!QL158:QM158)</f>
        <v>335</v>
      </c>
      <c r="BN150" s="4">
        <f>SUM(Sheet1!QB158,Sheet1!QN158)</f>
        <v>86</v>
      </c>
      <c r="BO150" s="4">
        <f>SUM(Sheet1!QO158:QV158,Sheet1!QY158:QZ158)</f>
        <v>1616</v>
      </c>
      <c r="BP150" s="4">
        <f>SUM(Sheet1!QC158:QJ158,Sheet1!QW158:QX158)</f>
        <v>4265</v>
      </c>
      <c r="BQ150" s="4">
        <f>SUM(Sheet1!NT158)</f>
        <v>21</v>
      </c>
      <c r="BR150" s="4">
        <f>Sheet1!KR158</f>
        <v>42</v>
      </c>
      <c r="BS150" s="4">
        <f>Sheet1!KS158</f>
        <v>1</v>
      </c>
      <c r="BT150" s="4">
        <f>Sheet1!KU158</f>
        <v>4</v>
      </c>
      <c r="BU150" s="4">
        <f>Sheet1!KV158</f>
        <v>1</v>
      </c>
      <c r="BV150" s="4">
        <f>Sheet1!ZU158</f>
        <v>38</v>
      </c>
      <c r="BW150" s="4">
        <f>Sheet1!ZV158</f>
        <v>1</v>
      </c>
      <c r="BX150" s="4">
        <f>SUM(Sheet1!XI158:XJ158)</f>
        <v>151</v>
      </c>
      <c r="BY150" s="4">
        <f>SUM(Sheet1!YO158:YP158)</f>
        <v>91</v>
      </c>
      <c r="BZ150" s="70">
        <f>IFERROR(SUM(Sheet1!XM158:XN158)/SUM(Sheet1!YA158:YB158),"")</f>
        <v>0.80645161290322576</v>
      </c>
      <c r="CA150" s="70">
        <f>IFERROR(SUM(Sheet1!XO158:XP158,Sheet1!XQ158,Sheet1!XV158)/SUM(Sheet1!YC158:YD158,Sheet1!YE158,Sheet1!YJ158),"")</f>
        <v>0.92307692307692313</v>
      </c>
      <c r="CB150" s="70">
        <f>IFERROR(SUM(Sheet1!XR158:XU158,Sheet1!XW158:XZ158)/SUM(Sheet1!YF158:YI158,Sheet1!YK158:YN158),"")</f>
        <v>0.78048780487804881</v>
      </c>
      <c r="CC150" s="72">
        <f>SUM(Sheet1!YW158)</f>
        <v>29</v>
      </c>
      <c r="CD150" s="72">
        <f>Sheet1!YU158</f>
        <v>12</v>
      </c>
      <c r="CE150" s="72">
        <f>Sheet1!YV158</f>
        <v>100</v>
      </c>
      <c r="CF150" s="70">
        <f>IFERROR(Sheet1!YW158/Sheet1!ZB158,"")</f>
        <v>0.78378378378378377</v>
      </c>
      <c r="CG150" s="70">
        <f>IFERROR(Sheet1!YU158/Sheet1!YZ158,"")</f>
        <v>0.41379310344827586</v>
      </c>
      <c r="CH150" s="70">
        <f>IFERROR(Sheet1!YV158/Sheet1!ZA158,"")</f>
        <v>0.78740157480314965</v>
      </c>
      <c r="CI150" s="72">
        <f>Sheet1!ZC158</f>
        <v>3717</v>
      </c>
      <c r="CJ150" s="72">
        <f>Sheet1!ZD158</f>
        <v>161</v>
      </c>
      <c r="CK150" s="72">
        <f>Sheet1!ZE158</f>
        <v>643</v>
      </c>
      <c r="CL150" s="70">
        <f>IFERROR(Sheet1!ZK158/Sheet1!ZH158,"")</f>
        <v>0.42857142857142855</v>
      </c>
      <c r="CM150" s="70">
        <f>IFERROR(Sheet1!ZJ158/Sheet1!ZG158,"")</f>
        <v>0.55000000000000004</v>
      </c>
      <c r="CN150" s="70">
        <f>IFERROR((Sheet1!ZI158-Sheet1!ZK158)/(Sheet1!ZF158-Sheet1!ZH158),"")</f>
        <v>0.45555555555555555</v>
      </c>
      <c r="CO150" s="70">
        <f>IFERROR(Sheet1!ZQ158/Sheet1!ZN158,"")</f>
        <v>0.5714285714285714</v>
      </c>
      <c r="CP150" s="70">
        <f>IFERROR(Sheet1!ZT158/Sheet1!ZN158,"")</f>
        <v>0.42857142857142855</v>
      </c>
      <c r="CQ150" s="70">
        <f>IFERROR(Sheet1!ZP158/Sheet1!ZM158,"")</f>
        <v>0.52631578947368418</v>
      </c>
      <c r="CR150" s="70">
        <f>IFERROR(Sheet1!ZS158/Sheet1!ZM158,"")</f>
        <v>0.5</v>
      </c>
      <c r="CS150" s="70">
        <f>IFERROR((Sheet1!ZO158-Sheet1!ZQ158)/(Sheet1!ZL158-Sheet1!ZN158),"")</f>
        <v>0.4358974358974359</v>
      </c>
      <c r="CT150" s="70">
        <f>IFERROR((Sheet1!ZR158-Sheet1!ZT158)/(Sheet1!ZL158-Sheet1!ZN158),"")</f>
        <v>0.37435897435897436</v>
      </c>
    </row>
    <row r="151" spans="1:98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Lipale</v>
      </c>
      <c r="C151" s="4">
        <f>SUM(Sheet1!G159:R159)</f>
        <v>0</v>
      </c>
      <c r="D151" s="4">
        <f>SUM(Sheet1!U159:V159,Sheet1!Y159:Z159,Sheet1!AC159:AD159,Sheet1!AG159:AH159,Sheet1!AK159:AL159,Sheet1!AO159:AP159)</f>
        <v>0</v>
      </c>
      <c r="E151" s="4">
        <f>SUM(Sheet1!S159:T159,Sheet1!W159:X159,Sheet1!AA159:AB159,Sheet1!AE159:AF159,Sheet1!AI159:AJ159,Sheet1!AM159:AN159)</f>
        <v>0</v>
      </c>
      <c r="F151" s="4">
        <f>SUM(Sheet1!G159,Sheet1!I159,Sheet1!K159,Sheet1!M159,Sheet1!O159,Sheet1!Q159)</f>
        <v>0</v>
      </c>
      <c r="G151" s="4">
        <f>SUM(Sheet1!U159,Sheet1!Y159,Sheet1!AC159,Sheet1!AG159,Sheet1!AK159,Sheet1!AO159)</f>
        <v>0</v>
      </c>
      <c r="H151" s="4">
        <f>SUM(Sheet1!S159,Sheet1!W159,Sheet1!AA159,Sheet1!AE159,Sheet1!AI159,Sheet1!AM159)</f>
        <v>0</v>
      </c>
      <c r="I151" s="4">
        <f t="shared" si="36"/>
        <v>0</v>
      </c>
      <c r="J151" s="4">
        <f t="shared" si="37"/>
        <v>0</v>
      </c>
      <c r="K151" s="4">
        <f>SUM(Sheet1!AU159:AX159)</f>
        <v>13</v>
      </c>
      <c r="L151" s="4">
        <f>SUM(Sheet1!AU159,Sheet1!AW159)</f>
        <v>0</v>
      </c>
      <c r="M151" s="4">
        <f>SUM(Sheet1!LX159:MC159,Sheet1!MV159:NA159)</f>
        <v>0</v>
      </c>
      <c r="N151" s="4">
        <f>SUM(Sheet1!ME159,Sheet1!MG159,Sheet1!MI159,Sheet1!MK159,Sheet1!MM159,Sheet1!MO159,Sheet1!MQ159,Sheet1!MS159,Sheet1!MU159,Sheet1!NC159,Sheet1!NE159,Sheet1!NG159,Sheet1!NI159,Sheet1!NK159,Sheet1!NM159,Sheet1!NO159,Sheet1!NQ159,Sheet1!NS159)</f>
        <v>0</v>
      </c>
      <c r="O151" s="4">
        <f>SUM(Sheet1!MD159,Sheet1!MF159,Sheet1!MH159,Sheet1!MJ159,Sheet1!ML159,Sheet1!MN159,Sheet1!MP159,Sheet1!MR159,Sheet1!MT159,Sheet1!NB159,Sheet1!ND159,Sheet1!NF159,Sheet1!NH159,Sheet1!NJ159,Sheet1!NL159,Sheet1!NN159,Sheet1!NP159,Sheet1!NR159)</f>
        <v>0</v>
      </c>
      <c r="P151" s="4">
        <f>SUM(Sheet1!LX159:MC159)</f>
        <v>0</v>
      </c>
      <c r="Q151" s="4">
        <f>SUM(Sheet1!ME159,Sheet1!MG159,Sheet1!MI159,Sheet1!MK159,Sheet1!MM159,Sheet1!MO159,Sheet1!MQ159,Sheet1!MS159,Sheet1!MU159)</f>
        <v>0</v>
      </c>
      <c r="R151" s="4">
        <f>SUM(Sheet1!MD159,Sheet1!MF159,Sheet1!MH159,Sheet1!MJ159,Sheet1!ML159,Sheet1!MN159,Sheet1!MP159,Sheet1!MR159,Sheet1!MT159)</f>
        <v>0</v>
      </c>
      <c r="S151" s="4">
        <f t="shared" si="38"/>
        <v>0</v>
      </c>
      <c r="T151" s="4">
        <f t="shared" si="39"/>
        <v>0</v>
      </c>
      <c r="U151" s="4">
        <f>SUM(Sheet1!KA159:KB159,Sheet1!KD159:KE159,Sheet1!KG159:KH159,Sheet1!KJ159:KK159)</f>
        <v>172</v>
      </c>
      <c r="V151" s="4">
        <f>SUM(Sheet1!KA159,Sheet1!KD159,Sheet1!KG159,Sheet1!KJ159)</f>
        <v>4</v>
      </c>
      <c r="W151" s="4">
        <f>SUM(Sheet1!BC159:BT159)</f>
        <v>8</v>
      </c>
      <c r="X151" s="4">
        <f>SUM(Sheet1!BC159,Sheet1!BE159,Sheet1!BG159,Sheet1!BI159,Sheet1!BK159,Sheet1!BM159,Sheet1!BO159,Sheet1!BQ159,Sheet1!BS159)</f>
        <v>0</v>
      </c>
      <c r="Y151" s="4">
        <f>SUM(Sheet1!BU159:CF159)</f>
        <v>8</v>
      </c>
      <c r="Z151" s="4">
        <f>SUM(Sheet1!CI159:CJ159,Sheet1!CM159:CN159,Sheet1!CQ159:CR159,Sheet1!CU159:CV159,Sheet1!CY159:CZ159,Sheet1!DC159:DD159)</f>
        <v>39</v>
      </c>
      <c r="AA151" s="4">
        <f>SUM(Sheet1!CG159:CH159,Sheet1!CK159:CL159,Sheet1!CO159:CP159,Sheet1!CS159:CT159,Sheet1!CW159:CX159,Sheet1!DA159:DB159)</f>
        <v>90</v>
      </c>
      <c r="AB151" s="4">
        <f>SUM(Sheet1!BU159,Sheet1!BW159,Sheet1!BY159,Sheet1!CA159,Sheet1!CC159,Sheet1!CE159)</f>
        <v>0</v>
      </c>
      <c r="AC151" s="4">
        <f>SUM(Sheet1!CI159,Sheet1!CM159,Sheet1!CQ159,Sheet1!CU159,Sheet1!CY159,Sheet1!DC159)</f>
        <v>3</v>
      </c>
      <c r="AD151" s="4">
        <f>SUM(Sheet1!CG159,Sheet1!CK159,Sheet1!CO159,Sheet1!CS159,Sheet1!CW159,Sheet1!DA159)</f>
        <v>3</v>
      </c>
      <c r="AE151" s="4">
        <f t="shared" si="40"/>
        <v>137</v>
      </c>
      <c r="AF151" s="4">
        <f t="shared" si="41"/>
        <v>6</v>
      </c>
      <c r="AG151" s="4">
        <f>SUM(Sheet1!DI159:DT159)</f>
        <v>8</v>
      </c>
      <c r="AH151" s="4">
        <f>SUM(Sheet1!DG159:DH159,Sheet1!DW159:DX159,Sheet1!EA159:EB159,Sheet1!EE159:EF159,Sheet1!EI159:EJ159,Sheet1!EM159:EN159,Sheet1!EQ159:ER159)</f>
        <v>113</v>
      </c>
      <c r="AI151" s="4">
        <f>SUM(Sheet1!DU159:DV159,Sheet1!DY159:DZ159,Sheet1!EC159:ED159,Sheet1!EG159:EH159,Sheet1!EK159:EL159,Sheet1!EO159:EP159)</f>
        <v>59</v>
      </c>
      <c r="AJ151" s="4">
        <f>SUM(Sheet1!DI159,Sheet1!DK159,Sheet1!DM159,Sheet1!DO159,Sheet1!DQ159,Sheet1!DS159)</f>
        <v>0</v>
      </c>
      <c r="AK151" s="4">
        <f>SUM(Sheet1!DG159,Sheet1!DW159,Sheet1!EA159,Sheet1!EE159,Sheet1!EI159,Sheet1!EM159,Sheet1!EQ159)</f>
        <v>0</v>
      </c>
      <c r="AL151" s="4">
        <f>SUM(Sheet1!DU159,Sheet1!DY159,Sheet1!EC159,Sheet1!EG159,Sheet1!EK159,Sheet1!EO159)</f>
        <v>0</v>
      </c>
      <c r="AM151" s="4">
        <f t="shared" si="42"/>
        <v>180</v>
      </c>
      <c r="AN151" s="4">
        <f t="shared" si="43"/>
        <v>0</v>
      </c>
      <c r="AO151" s="4">
        <f>SUM(Sheet1!ES159:FD159)</f>
        <v>1</v>
      </c>
      <c r="AP151" s="4">
        <f>SUM(Sheet1!FG159:FH159,Sheet1!FK159:FL159,Sheet1!FO159:FP159,Sheet1!FS159:FT159,Sheet1!FW159:FX159,Sheet1!GA159:GB159)</f>
        <v>8</v>
      </c>
      <c r="AQ151" s="4">
        <f>SUM(Sheet1!FE159:FF159,Sheet1!FI159:FJ159,Sheet1!FM159:FN159,Sheet1!FQ159:FR159,Sheet1!FU159:FV159,Sheet1!FY159:FZ159)</f>
        <v>16</v>
      </c>
      <c r="AR151" s="4">
        <f>SUM(Sheet1!ES159,Sheet1!EU159,Sheet1!EW159,Sheet1!EY159,Sheet1!FA159,Sheet1!FC159)</f>
        <v>0</v>
      </c>
      <c r="AS151" s="4">
        <f>SUM(Sheet1!FG159,Sheet1!FK159,Sheet1!FO159,Sheet1!FS159,Sheet1!FW159,Sheet1!GA159)</f>
        <v>0</v>
      </c>
      <c r="AT151" s="4">
        <f>SUM(Sheet1!FY159,Sheet1!FU159,Sheet1!FQ159,Sheet1!FM159,Sheet1!FI159,Sheet1!FE159)</f>
        <v>0</v>
      </c>
      <c r="AU151" s="4">
        <f t="shared" si="44"/>
        <v>25</v>
      </c>
      <c r="AV151" s="4">
        <f t="shared" si="45"/>
        <v>0</v>
      </c>
      <c r="AW151" s="4">
        <f>SUM(Sheet1!IN159:IS159,Sheet1!JG159:JL159)</f>
        <v>0</v>
      </c>
      <c r="AX151" s="4">
        <f>SUM(Sheet1!IU159,Sheet1!IW159,Sheet1!IY159,Sheet1!JA159,Sheet1!JC159,Sheet1!JE159,Sheet1!IM159,Sheet1!JF159,Sheet1!JN159,Sheet1!JP159,Sheet1!JR159,Sheet1!JT159,Sheet1!JV159,Sheet1!JX159)</f>
        <v>4</v>
      </c>
      <c r="AY151" s="4">
        <f>SUM(Sheet1!JW159,Sheet1!JU159,Sheet1!JS159,Sheet1!JQ159,Sheet1!JO159,Sheet1!JM159,Sheet1!JD159,Sheet1!JB159,Sheet1!IZ159,Sheet1!IX159,Sheet1!IV159,Sheet1!IT159)</f>
        <v>0</v>
      </c>
      <c r="AZ151" s="4">
        <f>SUM(Sheet1!IN159:IS159)</f>
        <v>0</v>
      </c>
      <c r="BA151" s="4">
        <f>SUM(Sheet1!IM159,Sheet1!IU159,Sheet1!IW159,Sheet1!IY159,Sheet1!JA159,Sheet1!JC159,Sheet1!JE159)</f>
        <v>0</v>
      </c>
      <c r="BB151" s="4">
        <f>SUM(Sheet1!IT159,Sheet1!IV159,Sheet1!IX159,Sheet1!IZ159,Sheet1!JB159,Sheet1!JD159)</f>
        <v>0</v>
      </c>
      <c r="BC151" s="4">
        <f t="shared" si="46"/>
        <v>4</v>
      </c>
      <c r="BD151" s="4">
        <f t="shared" si="47"/>
        <v>0</v>
      </c>
      <c r="BE151" s="4">
        <f>SUM(Sheet1!OV159,Sheet1!PH159)</f>
        <v>0</v>
      </c>
      <c r="BF151" s="4">
        <f>SUM(Sheet1!OW159:OX159,Sheet1!PI159:PJ159)</f>
        <v>0</v>
      </c>
      <c r="BG151" s="4">
        <f>SUM(Sheet1!OY159,Sheet1!PK159)</f>
        <v>0</v>
      </c>
      <c r="BH151" s="4">
        <f>SUM(Sheet1!PL159:PS159,Sheet1!PV159:PW159)</f>
        <v>4</v>
      </c>
      <c r="BI151" s="4">
        <f>SUM(Sheet1!PT159:PU159,Sheet1!OZ159:PG159)</f>
        <v>5</v>
      </c>
      <c r="BJ151" s="4">
        <f>SUM(Sheet1!OT159)</f>
        <v>0</v>
      </c>
      <c r="BK151" s="4">
        <f>SUM(Sheet1!OU159)</f>
        <v>0</v>
      </c>
      <c r="BL151" s="4">
        <f>SUM(Sheet1!PY159,Sheet1!QK159)</f>
        <v>0</v>
      </c>
      <c r="BM151" s="4">
        <f>SUM(Sheet1!PZ159:QA159,Sheet1!QL159:QM159)</f>
        <v>0</v>
      </c>
      <c r="BN151" s="4">
        <f>SUM(Sheet1!QB159,Sheet1!QN159)</f>
        <v>0</v>
      </c>
      <c r="BO151" s="4">
        <f>SUM(Sheet1!QO159:QV159,Sheet1!QY159:QZ159)</f>
        <v>92</v>
      </c>
      <c r="BP151" s="4">
        <f>SUM(Sheet1!QC159:QJ159,Sheet1!QW159:QX159)</f>
        <v>174</v>
      </c>
      <c r="BQ151" s="4">
        <f>SUM(Sheet1!NT159)</f>
        <v>0</v>
      </c>
      <c r="BR151" s="4">
        <f>Sheet1!KR159</f>
        <v>0</v>
      </c>
      <c r="BS151" s="4">
        <f>Sheet1!KS159</f>
        <v>2</v>
      </c>
      <c r="BT151" s="4">
        <f>Sheet1!KU159</f>
        <v>0</v>
      </c>
      <c r="BU151" s="4">
        <f>Sheet1!KV159</f>
        <v>0</v>
      </c>
      <c r="BV151" s="4">
        <f>Sheet1!ZU159</f>
        <v>0</v>
      </c>
      <c r="BW151" s="4">
        <f>Sheet1!ZV159</f>
        <v>2</v>
      </c>
      <c r="BX151" s="4">
        <f>SUM(Sheet1!XI159:XJ159)</f>
        <v>9</v>
      </c>
      <c r="BY151" s="4">
        <f>SUM(Sheet1!YO159:YP159)</f>
        <v>0</v>
      </c>
      <c r="BZ151" s="70" t="str">
        <f>IFERROR(SUM(Sheet1!XM159:XN159)/SUM(Sheet1!YA159:YB159),"")</f>
        <v/>
      </c>
      <c r="CA151" s="70" t="str">
        <f>IFERROR(SUM(Sheet1!XO159:XP159,Sheet1!XQ159,Sheet1!XV159)/SUM(Sheet1!YC159:YD159,Sheet1!YE159,Sheet1!YJ159),"")</f>
        <v/>
      </c>
      <c r="CB151" s="70" t="str">
        <f>IFERROR(SUM(Sheet1!XR159:XU159,Sheet1!XW159:XZ159)/SUM(Sheet1!YF159:YI159,Sheet1!YK159:YN159),"")</f>
        <v/>
      </c>
      <c r="CC151" s="72">
        <f>SUM(Sheet1!YW159)</f>
        <v>0</v>
      </c>
      <c r="CD151" s="72">
        <f>Sheet1!YU159</f>
        <v>0</v>
      </c>
      <c r="CE151" s="72">
        <f>Sheet1!YV159</f>
        <v>0</v>
      </c>
      <c r="CF151" s="70" t="str">
        <f>IFERROR(Sheet1!YW159/Sheet1!ZB159,"")</f>
        <v/>
      </c>
      <c r="CG151" s="70" t="str">
        <f>IFERROR(Sheet1!YU159/Sheet1!YZ159,"")</f>
        <v/>
      </c>
      <c r="CH151" s="70" t="str">
        <f>IFERROR(Sheet1!YV159/Sheet1!ZA159,"")</f>
        <v/>
      </c>
      <c r="CI151" s="72">
        <f>Sheet1!ZC159</f>
        <v>0</v>
      </c>
      <c r="CJ151" s="72">
        <f>Sheet1!ZD159</f>
        <v>0</v>
      </c>
      <c r="CK151" s="72">
        <f>Sheet1!ZE159</f>
        <v>0</v>
      </c>
      <c r="CL151" s="70" t="str">
        <f>IFERROR(Sheet1!ZK159/Sheet1!ZH159,"")</f>
        <v/>
      </c>
      <c r="CM151" s="70" t="str">
        <f>IFERROR(Sheet1!ZJ159/Sheet1!ZG159,"")</f>
        <v/>
      </c>
      <c r="CN151" s="70" t="str">
        <f>IFERROR((Sheet1!ZI159-Sheet1!ZK159)/(Sheet1!ZF159-Sheet1!ZH159),"")</f>
        <v/>
      </c>
      <c r="CO151" s="70" t="str">
        <f>IFERROR(Sheet1!ZQ159/Sheet1!ZN159,"")</f>
        <v/>
      </c>
      <c r="CP151" s="70" t="str">
        <f>IFERROR(Sheet1!ZT159/Sheet1!ZN159,"")</f>
        <v/>
      </c>
      <c r="CQ151" s="70" t="str">
        <f>IFERROR(Sheet1!ZP159/Sheet1!ZM159,"")</f>
        <v/>
      </c>
      <c r="CR151" s="70" t="str">
        <f>IFERROR(Sheet1!ZS159/Sheet1!ZM159,"")</f>
        <v/>
      </c>
      <c r="CS151" s="70" t="str">
        <f>IFERROR((Sheet1!ZO159-Sheet1!ZQ159)/(Sheet1!ZL159-Sheet1!ZN159),"")</f>
        <v/>
      </c>
      <c r="CT151" s="70" t="str">
        <f>IFERROR((Sheet1!ZR159-Sheet1!ZT159)/(Sheet1!ZL159-Sheet1!ZN159),"")</f>
        <v/>
      </c>
    </row>
    <row r="152" spans="1:98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Marea</v>
      </c>
      <c r="C152" s="4">
        <f>SUM(Sheet1!G160:R160)</f>
        <v>0</v>
      </c>
      <c r="D152" s="4">
        <f>SUM(Sheet1!U160:V160,Sheet1!Y160:Z160,Sheet1!AC160:AD160,Sheet1!AG160:AH160,Sheet1!AK160:AL160,Sheet1!AO160:AP160)</f>
        <v>0</v>
      </c>
      <c r="E152" s="4">
        <f>SUM(Sheet1!S160:T160,Sheet1!W160:X160,Sheet1!AA160:AB160,Sheet1!AE160:AF160,Sheet1!AI160:AJ160,Sheet1!AM160:AN160)</f>
        <v>0</v>
      </c>
      <c r="F152" s="4">
        <f>SUM(Sheet1!G160,Sheet1!I160,Sheet1!K160,Sheet1!M160,Sheet1!O160,Sheet1!Q160)</f>
        <v>0</v>
      </c>
      <c r="G152" s="4">
        <f>SUM(Sheet1!U160,Sheet1!Y160,Sheet1!AC160,Sheet1!AG160,Sheet1!AK160,Sheet1!AO160)</f>
        <v>0</v>
      </c>
      <c r="H152" s="4">
        <f>SUM(Sheet1!S160,Sheet1!W160,Sheet1!AA160,Sheet1!AE160,Sheet1!AI160,Sheet1!AM160)</f>
        <v>0</v>
      </c>
      <c r="I152" s="4">
        <f t="shared" si="36"/>
        <v>0</v>
      </c>
      <c r="J152" s="4">
        <f t="shared" si="37"/>
        <v>0</v>
      </c>
      <c r="K152" s="4">
        <f>SUM(Sheet1!AU160:AX160)</f>
        <v>57</v>
      </c>
      <c r="L152" s="4">
        <f>SUM(Sheet1!AU160,Sheet1!AW160)</f>
        <v>0</v>
      </c>
      <c r="M152" s="4">
        <f>SUM(Sheet1!LX160:MC160,Sheet1!MV160:NA160)</f>
        <v>0</v>
      </c>
      <c r="N152" s="4">
        <f>SUM(Sheet1!ME160,Sheet1!MG160,Sheet1!MI160,Sheet1!MK160,Sheet1!MM160,Sheet1!MO160,Sheet1!MQ160,Sheet1!MS160,Sheet1!MU160,Sheet1!NC160,Sheet1!NE160,Sheet1!NG160,Sheet1!NI160,Sheet1!NK160,Sheet1!NM160,Sheet1!NO160,Sheet1!NQ160,Sheet1!NS160)</f>
        <v>0</v>
      </c>
      <c r="O152" s="4">
        <f>SUM(Sheet1!MD160,Sheet1!MF160,Sheet1!MH160,Sheet1!MJ160,Sheet1!ML160,Sheet1!MN160,Sheet1!MP160,Sheet1!MR160,Sheet1!MT160,Sheet1!NB160,Sheet1!ND160,Sheet1!NF160,Sheet1!NH160,Sheet1!NJ160,Sheet1!NL160,Sheet1!NN160,Sheet1!NP160,Sheet1!NR160)</f>
        <v>0</v>
      </c>
      <c r="P152" s="4">
        <f>SUM(Sheet1!LX160:MC160)</f>
        <v>0</v>
      </c>
      <c r="Q152" s="4">
        <f>SUM(Sheet1!ME160,Sheet1!MG160,Sheet1!MI160,Sheet1!MK160,Sheet1!MM160,Sheet1!MO160,Sheet1!MQ160,Sheet1!MS160,Sheet1!MU160)</f>
        <v>0</v>
      </c>
      <c r="R152" s="4">
        <f>SUM(Sheet1!MD160,Sheet1!MF160,Sheet1!MH160,Sheet1!MJ160,Sheet1!ML160,Sheet1!MN160,Sheet1!MP160,Sheet1!MR160,Sheet1!MT160)</f>
        <v>0</v>
      </c>
      <c r="S152" s="4">
        <f t="shared" si="38"/>
        <v>0</v>
      </c>
      <c r="T152" s="4">
        <f t="shared" si="39"/>
        <v>0</v>
      </c>
      <c r="U152" s="4">
        <f>SUM(Sheet1!KA160:KB160,Sheet1!KD160:KE160,Sheet1!KG160:KH160,Sheet1!KJ160:KK160)</f>
        <v>113</v>
      </c>
      <c r="V152" s="4">
        <f>SUM(Sheet1!KA160,Sheet1!KD160,Sheet1!KG160,Sheet1!KJ160)</f>
        <v>2</v>
      </c>
      <c r="W152" s="4">
        <f>SUM(Sheet1!BC160:BT160)</f>
        <v>0</v>
      </c>
      <c r="X152" s="4">
        <f>SUM(Sheet1!BC160,Sheet1!BE160,Sheet1!BG160,Sheet1!BI160,Sheet1!BK160,Sheet1!BM160,Sheet1!BO160,Sheet1!BQ160,Sheet1!BS160)</f>
        <v>0</v>
      </c>
      <c r="Y152" s="4">
        <f>SUM(Sheet1!BU160:CF160)</f>
        <v>8</v>
      </c>
      <c r="Z152" s="4">
        <f>SUM(Sheet1!CI160:CJ160,Sheet1!CM160:CN160,Sheet1!CQ160:CR160,Sheet1!CU160:CV160,Sheet1!CY160:CZ160,Sheet1!DC160:DD160)</f>
        <v>124</v>
      </c>
      <c r="AA152" s="4">
        <f>SUM(Sheet1!CG160:CH160,Sheet1!CK160:CL160,Sheet1!CO160:CP160,Sheet1!CS160:CT160,Sheet1!CW160:CX160,Sheet1!DA160:DB160)</f>
        <v>149</v>
      </c>
      <c r="AB152" s="4">
        <f>SUM(Sheet1!BU160,Sheet1!BW160,Sheet1!BY160,Sheet1!CA160,Sheet1!CC160,Sheet1!CE160)</f>
        <v>0</v>
      </c>
      <c r="AC152" s="4">
        <f>SUM(Sheet1!CI160,Sheet1!CM160,Sheet1!CQ160,Sheet1!CU160,Sheet1!CY160,Sheet1!DC160)</f>
        <v>2</v>
      </c>
      <c r="AD152" s="4">
        <f>SUM(Sheet1!CG160,Sheet1!CK160,Sheet1!CO160,Sheet1!CS160,Sheet1!CW160,Sheet1!DA160)</f>
        <v>4</v>
      </c>
      <c r="AE152" s="4">
        <f t="shared" si="40"/>
        <v>281</v>
      </c>
      <c r="AF152" s="4">
        <f t="shared" si="41"/>
        <v>6</v>
      </c>
      <c r="AG152" s="4">
        <f>SUM(Sheet1!DI160:DT160)</f>
        <v>45</v>
      </c>
      <c r="AH152" s="4">
        <f>SUM(Sheet1!DG160:DH160,Sheet1!DW160:DX160,Sheet1!EA160:EB160,Sheet1!EE160:EF160,Sheet1!EI160:EJ160,Sheet1!EM160:EN160,Sheet1!EQ160:ER160)</f>
        <v>124</v>
      </c>
      <c r="AI152" s="4">
        <f>SUM(Sheet1!DU160:DV160,Sheet1!DY160:DZ160,Sheet1!EC160:ED160,Sheet1!EG160:EH160,Sheet1!EK160:EL160,Sheet1!EO160:EP160)</f>
        <v>221</v>
      </c>
      <c r="AJ152" s="4">
        <f>SUM(Sheet1!DI160,Sheet1!DK160,Sheet1!DM160,Sheet1!DO160,Sheet1!DQ160,Sheet1!DS160)</f>
        <v>0</v>
      </c>
      <c r="AK152" s="4">
        <f>SUM(Sheet1!DG160,Sheet1!DW160,Sheet1!EA160,Sheet1!EE160,Sheet1!EI160,Sheet1!EM160,Sheet1!EQ160)</f>
        <v>1</v>
      </c>
      <c r="AL152" s="4">
        <f>SUM(Sheet1!DU160,Sheet1!DY160,Sheet1!EC160,Sheet1!EG160,Sheet1!EK160,Sheet1!EO160)</f>
        <v>0</v>
      </c>
      <c r="AM152" s="4">
        <f t="shared" si="42"/>
        <v>390</v>
      </c>
      <c r="AN152" s="4">
        <f t="shared" si="43"/>
        <v>1</v>
      </c>
      <c r="AO152" s="4">
        <f>SUM(Sheet1!ES160:FD160)</f>
        <v>0</v>
      </c>
      <c r="AP152" s="4">
        <f>SUM(Sheet1!FG160:FH160,Sheet1!FK160:FL160,Sheet1!FO160:FP160,Sheet1!FS160:FT160,Sheet1!FW160:FX160,Sheet1!GA160:GB160)</f>
        <v>31</v>
      </c>
      <c r="AQ152" s="4">
        <f>SUM(Sheet1!FE160:FF160,Sheet1!FI160:FJ160,Sheet1!FM160:FN160,Sheet1!FQ160:FR160,Sheet1!FU160:FV160,Sheet1!FY160:FZ160)</f>
        <v>31</v>
      </c>
      <c r="AR152" s="4">
        <f>SUM(Sheet1!ES160,Sheet1!EU160,Sheet1!EW160,Sheet1!EY160,Sheet1!FA160,Sheet1!FC160)</f>
        <v>0</v>
      </c>
      <c r="AS152" s="4">
        <f>SUM(Sheet1!FG160,Sheet1!FK160,Sheet1!FO160,Sheet1!FS160,Sheet1!FW160,Sheet1!GA160)</f>
        <v>0</v>
      </c>
      <c r="AT152" s="4">
        <f>SUM(Sheet1!FY160,Sheet1!FU160,Sheet1!FQ160,Sheet1!FM160,Sheet1!FI160,Sheet1!FE160)</f>
        <v>0</v>
      </c>
      <c r="AU152" s="4">
        <f t="shared" si="44"/>
        <v>62</v>
      </c>
      <c r="AV152" s="4">
        <f t="shared" si="45"/>
        <v>0</v>
      </c>
      <c r="AW152" s="4">
        <f>SUM(Sheet1!IN160:IS160,Sheet1!JG160:JL160)</f>
        <v>0</v>
      </c>
      <c r="AX152" s="4">
        <f>SUM(Sheet1!IU160,Sheet1!IW160,Sheet1!IY160,Sheet1!JA160,Sheet1!JC160,Sheet1!JE160,Sheet1!IM160,Sheet1!JF160,Sheet1!JN160,Sheet1!JP160,Sheet1!JR160,Sheet1!JT160,Sheet1!JV160,Sheet1!JX160)</f>
        <v>2</v>
      </c>
      <c r="AY152" s="4">
        <f>SUM(Sheet1!JW160,Sheet1!JU160,Sheet1!JS160,Sheet1!JQ160,Sheet1!JO160,Sheet1!JM160,Sheet1!JD160,Sheet1!JB160,Sheet1!IZ160,Sheet1!IX160,Sheet1!IV160,Sheet1!IT160)</f>
        <v>0</v>
      </c>
      <c r="AZ152" s="4">
        <f>SUM(Sheet1!IN160:IS160)</f>
        <v>0</v>
      </c>
      <c r="BA152" s="4">
        <f>SUM(Sheet1!IM160,Sheet1!IU160,Sheet1!IW160,Sheet1!IY160,Sheet1!JA160,Sheet1!JC160,Sheet1!JE160)</f>
        <v>0</v>
      </c>
      <c r="BB152" s="4">
        <f>SUM(Sheet1!IT160,Sheet1!IV160,Sheet1!IX160,Sheet1!IZ160,Sheet1!JB160,Sheet1!JD160)</f>
        <v>0</v>
      </c>
      <c r="BC152" s="4">
        <f t="shared" si="46"/>
        <v>2</v>
      </c>
      <c r="BD152" s="4">
        <f t="shared" si="47"/>
        <v>0</v>
      </c>
      <c r="BE152" s="4">
        <f>SUM(Sheet1!OV160,Sheet1!PH160)</f>
        <v>0</v>
      </c>
      <c r="BF152" s="4">
        <f>SUM(Sheet1!OW160:OX160,Sheet1!PI160:PJ160)</f>
        <v>0</v>
      </c>
      <c r="BG152" s="4">
        <f>SUM(Sheet1!OY160,Sheet1!PK160)</f>
        <v>0</v>
      </c>
      <c r="BH152" s="4">
        <f>SUM(Sheet1!PL160:PS160,Sheet1!PV160:PW160)</f>
        <v>3</v>
      </c>
      <c r="BI152" s="4">
        <f>SUM(Sheet1!PT160:PU160,Sheet1!OZ160:PG160)</f>
        <v>6</v>
      </c>
      <c r="BJ152" s="4">
        <f>SUM(Sheet1!OT160)</f>
        <v>0</v>
      </c>
      <c r="BK152" s="4">
        <f>SUM(Sheet1!OU160)</f>
        <v>0</v>
      </c>
      <c r="BL152" s="4">
        <f>SUM(Sheet1!PY160,Sheet1!QK160)</f>
        <v>0</v>
      </c>
      <c r="BM152" s="4">
        <f>SUM(Sheet1!PZ160:QA160,Sheet1!QL160:QM160)</f>
        <v>0</v>
      </c>
      <c r="BN152" s="4">
        <f>SUM(Sheet1!QB160,Sheet1!QN160)</f>
        <v>0</v>
      </c>
      <c r="BO152" s="4">
        <f>SUM(Sheet1!QO160:QV160,Sheet1!QY160:QZ160)</f>
        <v>111</v>
      </c>
      <c r="BP152" s="4">
        <f>SUM(Sheet1!QC160:QJ160,Sheet1!QW160:QX160)</f>
        <v>160</v>
      </c>
      <c r="BQ152" s="4">
        <f>SUM(Sheet1!NT160)</f>
        <v>0</v>
      </c>
      <c r="BR152" s="4">
        <f>Sheet1!KR160</f>
        <v>0</v>
      </c>
      <c r="BS152" s="4">
        <f>Sheet1!KS160</f>
        <v>0</v>
      </c>
      <c r="BT152" s="4">
        <f>Sheet1!KU160</f>
        <v>0</v>
      </c>
      <c r="BU152" s="4">
        <f>Sheet1!KV160</f>
        <v>0</v>
      </c>
      <c r="BV152" s="4">
        <f>Sheet1!ZU160</f>
        <v>0</v>
      </c>
      <c r="BW152" s="4">
        <f>Sheet1!ZV160</f>
        <v>0</v>
      </c>
      <c r="BX152" s="4">
        <f>SUM(Sheet1!XI160:XJ160)</f>
        <v>9</v>
      </c>
      <c r="BY152" s="4">
        <f>SUM(Sheet1!YO160:YP160)</f>
        <v>0</v>
      </c>
      <c r="BZ152" s="70" t="str">
        <f>IFERROR(SUM(Sheet1!XM160:XN160)/SUM(Sheet1!YA160:YB160),"")</f>
        <v/>
      </c>
      <c r="CA152" s="70" t="str">
        <f>IFERROR(SUM(Sheet1!XO160:XP160,Sheet1!XQ160,Sheet1!XV160)/SUM(Sheet1!YC160:YD160,Sheet1!YE160,Sheet1!YJ160),"")</f>
        <v/>
      </c>
      <c r="CB152" s="70" t="str">
        <f>IFERROR(SUM(Sheet1!XR160:XU160,Sheet1!XW160:XZ160)/SUM(Sheet1!YF160:YI160,Sheet1!YK160:YN160),"")</f>
        <v/>
      </c>
      <c r="CC152" s="72">
        <f>SUM(Sheet1!YW160)</f>
        <v>0</v>
      </c>
      <c r="CD152" s="72">
        <f>Sheet1!YU160</f>
        <v>0</v>
      </c>
      <c r="CE152" s="72">
        <f>Sheet1!YV160</f>
        <v>0</v>
      </c>
      <c r="CF152" s="70" t="str">
        <f>IFERROR(Sheet1!YW160/Sheet1!ZB160,"")</f>
        <v/>
      </c>
      <c r="CG152" s="70" t="str">
        <f>IFERROR(Sheet1!YU160/Sheet1!YZ160,"")</f>
        <v/>
      </c>
      <c r="CH152" s="70" t="str">
        <f>IFERROR(Sheet1!YV160/Sheet1!ZA160,"")</f>
        <v/>
      </c>
      <c r="CI152" s="72">
        <f>Sheet1!ZC160</f>
        <v>0</v>
      </c>
      <c r="CJ152" s="72">
        <f>Sheet1!ZD160</f>
        <v>0</v>
      </c>
      <c r="CK152" s="72">
        <f>Sheet1!ZE160</f>
        <v>0</v>
      </c>
      <c r="CL152" s="70" t="str">
        <f>IFERROR(Sheet1!ZK160/Sheet1!ZH160,"")</f>
        <v/>
      </c>
      <c r="CM152" s="70" t="str">
        <f>IFERROR(Sheet1!ZJ160/Sheet1!ZG160,"")</f>
        <v/>
      </c>
      <c r="CN152" s="70" t="str">
        <f>IFERROR((Sheet1!ZI160-Sheet1!ZK160)/(Sheet1!ZF160-Sheet1!ZH160),"")</f>
        <v/>
      </c>
      <c r="CO152" s="70" t="str">
        <f>IFERROR(Sheet1!ZQ160/Sheet1!ZN160,"")</f>
        <v/>
      </c>
      <c r="CP152" s="70" t="str">
        <f>IFERROR(Sheet1!ZT160/Sheet1!ZN160,"")</f>
        <v/>
      </c>
      <c r="CQ152" s="70" t="str">
        <f>IFERROR(Sheet1!ZP160/Sheet1!ZM160,"")</f>
        <v/>
      </c>
      <c r="CR152" s="70" t="str">
        <f>IFERROR(Sheet1!ZS160/Sheet1!ZM160,"")</f>
        <v/>
      </c>
      <c r="CS152" s="70" t="str">
        <f>IFERROR((Sheet1!ZO160-Sheet1!ZQ160)/(Sheet1!ZL160-Sheet1!ZN160),"")</f>
        <v/>
      </c>
      <c r="CT152" s="70" t="str">
        <f>IFERROR((Sheet1!ZR160-Sheet1!ZT160)/(Sheet1!ZL160-Sheet1!ZN160),"")</f>
        <v/>
      </c>
    </row>
    <row r="153" spans="1:98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Mudine</v>
      </c>
      <c r="C153" s="4">
        <f>SUM(Sheet1!G161:R161)</f>
        <v>0</v>
      </c>
      <c r="D153" s="4">
        <f>SUM(Sheet1!U161:V161,Sheet1!Y161:Z161,Sheet1!AC161:AD161,Sheet1!AG161:AH161,Sheet1!AK161:AL161,Sheet1!AO161:AP161)</f>
        <v>0</v>
      </c>
      <c r="E153" s="4">
        <f>SUM(Sheet1!S161:T161,Sheet1!W161:X161,Sheet1!AA161:AB161,Sheet1!AE161:AF161,Sheet1!AI161:AJ161,Sheet1!AM161:AN161)</f>
        <v>0</v>
      </c>
      <c r="F153" s="4">
        <f>SUM(Sheet1!G161,Sheet1!I161,Sheet1!K161,Sheet1!M161,Sheet1!O161,Sheet1!Q161)</f>
        <v>0</v>
      </c>
      <c r="G153" s="4">
        <f>SUM(Sheet1!U161,Sheet1!Y161,Sheet1!AC161,Sheet1!AG161,Sheet1!AK161,Sheet1!AO161)</f>
        <v>0</v>
      </c>
      <c r="H153" s="4">
        <f>SUM(Sheet1!S161,Sheet1!W161,Sheet1!AA161,Sheet1!AE161,Sheet1!AI161,Sheet1!AM161)</f>
        <v>0</v>
      </c>
      <c r="I153" s="4">
        <f t="shared" si="36"/>
        <v>0</v>
      </c>
      <c r="J153" s="4">
        <f t="shared" si="37"/>
        <v>0</v>
      </c>
      <c r="K153" s="4">
        <f>SUM(Sheet1!AU161:AX161)</f>
        <v>13</v>
      </c>
      <c r="L153" s="4">
        <f>SUM(Sheet1!AU161,Sheet1!AW161)</f>
        <v>1</v>
      </c>
      <c r="M153" s="4">
        <f>SUM(Sheet1!LX161:MC161,Sheet1!MV161:NA161)</f>
        <v>0</v>
      </c>
      <c r="N153" s="4">
        <f>SUM(Sheet1!ME161,Sheet1!MG161,Sheet1!MI161,Sheet1!MK161,Sheet1!MM161,Sheet1!MO161,Sheet1!MQ161,Sheet1!MS161,Sheet1!MU161,Sheet1!NC161,Sheet1!NE161,Sheet1!NG161,Sheet1!NI161,Sheet1!NK161,Sheet1!NM161,Sheet1!NO161,Sheet1!NQ161,Sheet1!NS161)</f>
        <v>1</v>
      </c>
      <c r="O153" s="4">
        <f>SUM(Sheet1!MD161,Sheet1!MF161,Sheet1!MH161,Sheet1!MJ161,Sheet1!ML161,Sheet1!MN161,Sheet1!MP161,Sheet1!MR161,Sheet1!MT161,Sheet1!NB161,Sheet1!ND161,Sheet1!NF161,Sheet1!NH161,Sheet1!NJ161,Sheet1!NL161,Sheet1!NN161,Sheet1!NP161,Sheet1!NR161)</f>
        <v>0</v>
      </c>
      <c r="P153" s="4">
        <f>SUM(Sheet1!LX161:MC161)</f>
        <v>0</v>
      </c>
      <c r="Q153" s="4">
        <f>SUM(Sheet1!ME161,Sheet1!MG161,Sheet1!MI161,Sheet1!MK161,Sheet1!MM161,Sheet1!MO161,Sheet1!MQ161,Sheet1!MS161,Sheet1!MU161)</f>
        <v>0</v>
      </c>
      <c r="R153" s="4">
        <f>SUM(Sheet1!MD161,Sheet1!MF161,Sheet1!MH161,Sheet1!MJ161,Sheet1!ML161,Sheet1!MN161,Sheet1!MP161,Sheet1!MR161,Sheet1!MT161)</f>
        <v>0</v>
      </c>
      <c r="S153" s="4">
        <f t="shared" si="38"/>
        <v>1</v>
      </c>
      <c r="T153" s="4">
        <f t="shared" si="39"/>
        <v>0</v>
      </c>
      <c r="U153" s="4">
        <f>SUM(Sheet1!KA161:KB161,Sheet1!KD161:KE161,Sheet1!KG161:KH161,Sheet1!KJ161:KK161)</f>
        <v>67</v>
      </c>
      <c r="V153" s="4">
        <f>SUM(Sheet1!KA161,Sheet1!KD161,Sheet1!KG161,Sheet1!KJ161)</f>
        <v>0</v>
      </c>
      <c r="W153" s="4">
        <f>SUM(Sheet1!BC161:BT161)</f>
        <v>0</v>
      </c>
      <c r="X153" s="4">
        <f>SUM(Sheet1!BC161,Sheet1!BE161,Sheet1!BG161,Sheet1!BI161,Sheet1!BK161,Sheet1!BM161,Sheet1!BO161,Sheet1!BQ161,Sheet1!BS161)</f>
        <v>0</v>
      </c>
      <c r="Y153" s="4">
        <f>SUM(Sheet1!BU161:CF161)</f>
        <v>1</v>
      </c>
      <c r="Z153" s="4">
        <f>SUM(Sheet1!CI161:CJ161,Sheet1!CM161:CN161,Sheet1!CQ161:CR161,Sheet1!CU161:CV161,Sheet1!CY161:CZ161,Sheet1!DC161:DD161)</f>
        <v>9</v>
      </c>
      <c r="AA153" s="4">
        <f>SUM(Sheet1!CG161:CH161,Sheet1!CK161:CL161,Sheet1!CO161:CP161,Sheet1!CS161:CT161,Sheet1!CW161:CX161,Sheet1!DA161:DB161)</f>
        <v>14</v>
      </c>
      <c r="AB153" s="4">
        <f>SUM(Sheet1!BU161,Sheet1!BW161,Sheet1!BY161,Sheet1!CA161,Sheet1!CC161,Sheet1!CE161)</f>
        <v>0</v>
      </c>
      <c r="AC153" s="4">
        <f>SUM(Sheet1!CI161,Sheet1!CM161,Sheet1!CQ161,Sheet1!CU161,Sheet1!CY161,Sheet1!DC161)</f>
        <v>1</v>
      </c>
      <c r="AD153" s="4">
        <f>SUM(Sheet1!CG161,Sheet1!CK161,Sheet1!CO161,Sheet1!CS161,Sheet1!CW161,Sheet1!DA161)</f>
        <v>0</v>
      </c>
      <c r="AE153" s="4">
        <f t="shared" si="40"/>
        <v>24</v>
      </c>
      <c r="AF153" s="4">
        <f t="shared" si="41"/>
        <v>1</v>
      </c>
      <c r="AG153" s="4">
        <f>SUM(Sheet1!DI161:DT161)</f>
        <v>4</v>
      </c>
      <c r="AH153" s="4">
        <f>SUM(Sheet1!DG161:DH161,Sheet1!DW161:DX161,Sheet1!EA161:EB161,Sheet1!EE161:EF161,Sheet1!EI161:EJ161,Sheet1!EM161:EN161,Sheet1!EQ161:ER161)</f>
        <v>68</v>
      </c>
      <c r="AI153" s="4">
        <f>SUM(Sheet1!DU161:DV161,Sheet1!DY161:DZ161,Sheet1!EC161:ED161,Sheet1!EG161:EH161,Sheet1!EK161:EL161,Sheet1!EO161:EP161)</f>
        <v>23</v>
      </c>
      <c r="AJ153" s="4">
        <f>SUM(Sheet1!DI161,Sheet1!DK161,Sheet1!DM161,Sheet1!DO161,Sheet1!DQ161,Sheet1!DS161)</f>
        <v>1</v>
      </c>
      <c r="AK153" s="4">
        <f>SUM(Sheet1!DG161,Sheet1!DW161,Sheet1!EA161,Sheet1!EE161,Sheet1!EI161,Sheet1!EM161,Sheet1!EQ161)</f>
        <v>1</v>
      </c>
      <c r="AL153" s="4">
        <f>SUM(Sheet1!DU161,Sheet1!DY161,Sheet1!EC161,Sheet1!EG161,Sheet1!EK161,Sheet1!EO161)</f>
        <v>2</v>
      </c>
      <c r="AM153" s="4">
        <f t="shared" si="42"/>
        <v>95</v>
      </c>
      <c r="AN153" s="4">
        <f t="shared" si="43"/>
        <v>4</v>
      </c>
      <c r="AO153" s="4">
        <f>SUM(Sheet1!ES161:FD161)</f>
        <v>3</v>
      </c>
      <c r="AP153" s="4">
        <f>SUM(Sheet1!FG161:FH161,Sheet1!FK161:FL161,Sheet1!FO161:FP161,Sheet1!FS161:FT161,Sheet1!FW161:FX161,Sheet1!GA161:GB161)</f>
        <v>6</v>
      </c>
      <c r="AQ153" s="4">
        <f>SUM(Sheet1!FE161:FF161,Sheet1!FI161:FJ161,Sheet1!FM161:FN161,Sheet1!FQ161:FR161,Sheet1!FU161:FV161,Sheet1!FY161:FZ161)</f>
        <v>13</v>
      </c>
      <c r="AR153" s="4">
        <f>SUM(Sheet1!ES161,Sheet1!EU161,Sheet1!EW161,Sheet1!EY161,Sheet1!FA161,Sheet1!FC161)</f>
        <v>0</v>
      </c>
      <c r="AS153" s="4">
        <f>SUM(Sheet1!FG161,Sheet1!FK161,Sheet1!FO161,Sheet1!FS161,Sheet1!FW161,Sheet1!GA161)</f>
        <v>0</v>
      </c>
      <c r="AT153" s="4">
        <f>SUM(Sheet1!FY161,Sheet1!FU161,Sheet1!FQ161,Sheet1!FM161,Sheet1!FI161,Sheet1!FE161)</f>
        <v>0</v>
      </c>
      <c r="AU153" s="4">
        <f t="shared" si="44"/>
        <v>22</v>
      </c>
      <c r="AV153" s="4">
        <f t="shared" si="45"/>
        <v>0</v>
      </c>
      <c r="AW153" s="4">
        <f>SUM(Sheet1!IN161:IS161,Sheet1!JG161:JL161)</f>
        <v>0</v>
      </c>
      <c r="AX153" s="4">
        <f>SUM(Sheet1!IU161,Sheet1!IW161,Sheet1!IY161,Sheet1!JA161,Sheet1!JC161,Sheet1!JE161,Sheet1!IM161,Sheet1!JF161,Sheet1!JN161,Sheet1!JP161,Sheet1!JR161,Sheet1!JT161,Sheet1!JV161,Sheet1!JX161)</f>
        <v>2</v>
      </c>
      <c r="AY153" s="4">
        <f>SUM(Sheet1!JW161,Sheet1!JU161,Sheet1!JS161,Sheet1!JQ161,Sheet1!JO161,Sheet1!JM161,Sheet1!JD161,Sheet1!JB161,Sheet1!IZ161,Sheet1!IX161,Sheet1!IV161,Sheet1!IT161)</f>
        <v>0</v>
      </c>
      <c r="AZ153" s="4">
        <f>SUM(Sheet1!IN161:IS161)</f>
        <v>0</v>
      </c>
      <c r="BA153" s="4">
        <f>SUM(Sheet1!IM161,Sheet1!IU161,Sheet1!IW161,Sheet1!IY161,Sheet1!JA161,Sheet1!JC161,Sheet1!JE161)</f>
        <v>1</v>
      </c>
      <c r="BB153" s="4">
        <f>SUM(Sheet1!IT161,Sheet1!IV161,Sheet1!IX161,Sheet1!IZ161,Sheet1!JB161,Sheet1!JD161)</f>
        <v>0</v>
      </c>
      <c r="BC153" s="4">
        <f t="shared" si="46"/>
        <v>2</v>
      </c>
      <c r="BD153" s="4">
        <f t="shared" si="47"/>
        <v>1</v>
      </c>
      <c r="BE153" s="4">
        <f>SUM(Sheet1!OV161,Sheet1!PH161)</f>
        <v>0</v>
      </c>
      <c r="BF153" s="4">
        <f>SUM(Sheet1!OW161:OX161,Sheet1!PI161:PJ161)</f>
        <v>0</v>
      </c>
      <c r="BG153" s="4">
        <f>SUM(Sheet1!OY161,Sheet1!PK161)</f>
        <v>0</v>
      </c>
      <c r="BH153" s="4">
        <f>SUM(Sheet1!PL161:PS161,Sheet1!PV161:PW161)</f>
        <v>5</v>
      </c>
      <c r="BI153" s="4">
        <f>SUM(Sheet1!PT161:PU161,Sheet1!OZ161:PG161)</f>
        <v>2</v>
      </c>
      <c r="BJ153" s="4">
        <f>SUM(Sheet1!OT161)</f>
        <v>0</v>
      </c>
      <c r="BK153" s="4">
        <f>SUM(Sheet1!OU161)</f>
        <v>0</v>
      </c>
      <c r="BL153" s="4">
        <f>SUM(Sheet1!PY161,Sheet1!QK161)</f>
        <v>0</v>
      </c>
      <c r="BM153" s="4">
        <f>SUM(Sheet1!PZ161:QA161,Sheet1!QL161:QM161)</f>
        <v>0</v>
      </c>
      <c r="BN153" s="4">
        <f>SUM(Sheet1!QB161,Sheet1!QN161)</f>
        <v>0</v>
      </c>
      <c r="BO153" s="4">
        <f>SUM(Sheet1!QO161:QV161,Sheet1!QY161:QZ161)</f>
        <v>227</v>
      </c>
      <c r="BP153" s="4">
        <f>SUM(Sheet1!QC161:QJ161,Sheet1!QW161:QX161)</f>
        <v>95</v>
      </c>
      <c r="BQ153" s="4">
        <f>SUM(Sheet1!NT161)</f>
        <v>1</v>
      </c>
      <c r="BR153" s="4">
        <f>Sheet1!KR161</f>
        <v>0</v>
      </c>
      <c r="BS153" s="4">
        <f>Sheet1!KS161</f>
        <v>0</v>
      </c>
      <c r="BT153" s="4">
        <f>Sheet1!KU161</f>
        <v>0</v>
      </c>
      <c r="BU153" s="4">
        <f>Sheet1!KV161</f>
        <v>0</v>
      </c>
      <c r="BV153" s="4">
        <f>Sheet1!ZU161</f>
        <v>0</v>
      </c>
      <c r="BW153" s="4">
        <f>Sheet1!ZV161</f>
        <v>0</v>
      </c>
      <c r="BX153" s="4">
        <f>SUM(Sheet1!XI161:XJ161)</f>
        <v>7</v>
      </c>
      <c r="BY153" s="4">
        <f>SUM(Sheet1!YO161:YP161)</f>
        <v>0</v>
      </c>
      <c r="BZ153" s="70" t="str">
        <f>IFERROR(SUM(Sheet1!XM161:XN161)/SUM(Sheet1!YA161:YB161),"")</f>
        <v/>
      </c>
      <c r="CA153" s="70" t="str">
        <f>IFERROR(SUM(Sheet1!XO161:XP161,Sheet1!XQ161,Sheet1!XV161)/SUM(Sheet1!YC161:YD161,Sheet1!YE161,Sheet1!YJ161),"")</f>
        <v/>
      </c>
      <c r="CB153" s="70" t="str">
        <f>IFERROR(SUM(Sheet1!XR161:XU161,Sheet1!XW161:XZ161)/SUM(Sheet1!YF161:YI161,Sheet1!YK161:YN161),"")</f>
        <v/>
      </c>
      <c r="CC153" s="72">
        <f>SUM(Sheet1!YW161)</f>
        <v>0</v>
      </c>
      <c r="CD153" s="72">
        <f>Sheet1!YU161</f>
        <v>0</v>
      </c>
      <c r="CE153" s="72">
        <f>Sheet1!YV161</f>
        <v>0</v>
      </c>
      <c r="CF153" s="70" t="str">
        <f>IFERROR(Sheet1!YW161/Sheet1!ZB161,"")</f>
        <v/>
      </c>
      <c r="CG153" s="70" t="str">
        <f>IFERROR(Sheet1!YU161/Sheet1!YZ161,"")</f>
        <v/>
      </c>
      <c r="CH153" s="70" t="str">
        <f>IFERROR(Sheet1!YV161/Sheet1!ZA161,"")</f>
        <v/>
      </c>
      <c r="CI153" s="72">
        <f>Sheet1!ZC161</f>
        <v>0</v>
      </c>
      <c r="CJ153" s="72">
        <f>Sheet1!ZD161</f>
        <v>0</v>
      </c>
      <c r="CK153" s="72">
        <f>Sheet1!ZE161</f>
        <v>0</v>
      </c>
      <c r="CL153" s="70" t="str">
        <f>IFERROR(Sheet1!ZK161/Sheet1!ZH161,"")</f>
        <v/>
      </c>
      <c r="CM153" s="70" t="str">
        <f>IFERROR(Sheet1!ZJ161/Sheet1!ZG161,"")</f>
        <v/>
      </c>
      <c r="CN153" s="70" t="str">
        <f>IFERROR((Sheet1!ZI161-Sheet1!ZK161)/(Sheet1!ZF161-Sheet1!ZH161),"")</f>
        <v/>
      </c>
      <c r="CO153" s="70" t="str">
        <f>IFERROR(Sheet1!ZQ161/Sheet1!ZN161,"")</f>
        <v/>
      </c>
      <c r="CP153" s="70" t="str">
        <f>IFERROR(Sheet1!ZT161/Sheet1!ZN161,"")</f>
        <v/>
      </c>
      <c r="CQ153" s="70" t="str">
        <f>IFERROR(Sheet1!ZP161/Sheet1!ZM161,"")</f>
        <v/>
      </c>
      <c r="CR153" s="70" t="str">
        <f>IFERROR(Sheet1!ZS161/Sheet1!ZM161,"")</f>
        <v/>
      </c>
      <c r="CS153" s="70" t="str">
        <f>IFERROR((Sheet1!ZO161-Sheet1!ZQ161)/(Sheet1!ZL161-Sheet1!ZN161),"")</f>
        <v/>
      </c>
      <c r="CT153" s="70" t="str">
        <f>IFERROR((Sheet1!ZR161-Sheet1!ZT161)/(Sheet1!ZL161-Sheet1!ZN161),"")</f>
        <v/>
      </c>
    </row>
    <row r="154" spans="1:98" x14ac:dyDescent="0.2">
      <c r="A154" s="4" t="str">
        <f>SUBSTITUTE(TRIM(LEFT(SUBSTITUTE(Sheet1!A162,"/",REPT(" ",255)),255)),"Ã©","é")</f>
        <v>Namarroi</v>
      </c>
      <c r="B154" s="4" t="str">
        <f>SUBSTITUTE(SUBSTITUTE(TRIM(RIGHT(SUBSTITUTE(Sheet1!A162,"/",REPT(" ",255)),255)),"Ã©","é"),"Ã¡","á")</f>
        <v>CS Mutatala</v>
      </c>
      <c r="C154" s="4">
        <f>SUM(Sheet1!G162:R162)</f>
        <v>0</v>
      </c>
      <c r="D154" s="4">
        <f>SUM(Sheet1!U162:V162,Sheet1!Y162:Z162,Sheet1!AC162:AD162,Sheet1!AG162:AH162,Sheet1!AK162:AL162,Sheet1!AO162:AP162)</f>
        <v>0</v>
      </c>
      <c r="E154" s="4">
        <f>SUM(Sheet1!S162:T162,Sheet1!W162:X162,Sheet1!AA162:AB162,Sheet1!AE162:AF162,Sheet1!AI162:AJ162,Sheet1!AM162:AN162)</f>
        <v>0</v>
      </c>
      <c r="F154" s="4">
        <f>SUM(Sheet1!G162,Sheet1!I162,Sheet1!K162,Sheet1!M162,Sheet1!O162,Sheet1!Q162)</f>
        <v>0</v>
      </c>
      <c r="G154" s="4">
        <f>SUM(Sheet1!U162,Sheet1!Y162,Sheet1!AC162,Sheet1!AG162,Sheet1!AK162,Sheet1!AO162)</f>
        <v>0</v>
      </c>
      <c r="H154" s="4">
        <f>SUM(Sheet1!S162,Sheet1!W162,Sheet1!AA162,Sheet1!AE162,Sheet1!AI162,Sheet1!AM162)</f>
        <v>0</v>
      </c>
      <c r="I154" s="4">
        <f t="shared" si="36"/>
        <v>0</v>
      </c>
      <c r="J154" s="4">
        <f t="shared" si="37"/>
        <v>0</v>
      </c>
      <c r="K154" s="4">
        <f>SUM(Sheet1!AU162:AX162)</f>
        <v>0</v>
      </c>
      <c r="L154" s="4">
        <f>SUM(Sheet1!AU162,Sheet1!AW162)</f>
        <v>0</v>
      </c>
      <c r="M154" s="4">
        <f>SUM(Sheet1!LX162:MC162,Sheet1!MV162:NA162)</f>
        <v>0</v>
      </c>
      <c r="N154" s="4">
        <f>SUM(Sheet1!ME162,Sheet1!MG162,Sheet1!MI162,Sheet1!MK162,Sheet1!MM162,Sheet1!MO162,Sheet1!MQ162,Sheet1!MS162,Sheet1!MU162,Sheet1!NC162,Sheet1!NE162,Sheet1!NG162,Sheet1!NI162,Sheet1!NK162,Sheet1!NM162,Sheet1!NO162,Sheet1!NQ162,Sheet1!NS162)</f>
        <v>0</v>
      </c>
      <c r="O154" s="4">
        <f>SUM(Sheet1!MD162,Sheet1!MF162,Sheet1!MH162,Sheet1!MJ162,Sheet1!ML162,Sheet1!MN162,Sheet1!MP162,Sheet1!MR162,Sheet1!MT162,Sheet1!NB162,Sheet1!ND162,Sheet1!NF162,Sheet1!NH162,Sheet1!NJ162,Sheet1!NL162,Sheet1!NN162,Sheet1!NP162,Sheet1!NR162)</f>
        <v>0</v>
      </c>
      <c r="P154" s="4">
        <f>SUM(Sheet1!LX162:MC162)</f>
        <v>0</v>
      </c>
      <c r="Q154" s="4">
        <f>SUM(Sheet1!ME162,Sheet1!MG162,Sheet1!MI162,Sheet1!MK162,Sheet1!MM162,Sheet1!MO162,Sheet1!MQ162,Sheet1!MS162,Sheet1!MU162)</f>
        <v>0</v>
      </c>
      <c r="R154" s="4">
        <f>SUM(Sheet1!MD162,Sheet1!MF162,Sheet1!MH162,Sheet1!MJ162,Sheet1!ML162,Sheet1!MN162,Sheet1!MP162,Sheet1!MR162,Sheet1!MT162)</f>
        <v>0</v>
      </c>
      <c r="S154" s="4">
        <f t="shared" si="38"/>
        <v>0</v>
      </c>
      <c r="T154" s="4">
        <f t="shared" si="39"/>
        <v>0</v>
      </c>
      <c r="U154" s="4">
        <f>SUM(Sheet1!KA162:KB162,Sheet1!KD162:KE162,Sheet1!KG162:KH162,Sheet1!KJ162:KK162)</f>
        <v>99</v>
      </c>
      <c r="V154" s="4">
        <f>SUM(Sheet1!KA162,Sheet1!KD162,Sheet1!KG162,Sheet1!KJ162)</f>
        <v>2</v>
      </c>
      <c r="W154" s="4">
        <f>SUM(Sheet1!BC162:BT162)</f>
        <v>0</v>
      </c>
      <c r="X154" s="4">
        <f>SUM(Sheet1!BC162,Sheet1!BE162,Sheet1!BG162,Sheet1!BI162,Sheet1!BK162,Sheet1!BM162,Sheet1!BO162,Sheet1!BQ162,Sheet1!BS162)</f>
        <v>0</v>
      </c>
      <c r="Y154" s="4">
        <f>SUM(Sheet1!BU162:CF162)</f>
        <v>0</v>
      </c>
      <c r="Z154" s="4">
        <f>SUM(Sheet1!CI162:CJ162,Sheet1!CM162:CN162,Sheet1!CQ162:CR162,Sheet1!CU162:CV162,Sheet1!CY162:CZ162,Sheet1!DC162:DD162)</f>
        <v>24</v>
      </c>
      <c r="AA154" s="4">
        <f>SUM(Sheet1!CG162:CH162,Sheet1!CK162:CL162,Sheet1!CO162:CP162,Sheet1!CS162:CT162,Sheet1!CW162:CX162,Sheet1!DA162:DB162)</f>
        <v>21</v>
      </c>
      <c r="AB154" s="4">
        <f>SUM(Sheet1!BU162,Sheet1!BW162,Sheet1!BY162,Sheet1!CA162,Sheet1!CC162,Sheet1!CE162)</f>
        <v>0</v>
      </c>
      <c r="AC154" s="4">
        <f>SUM(Sheet1!CI162,Sheet1!CM162,Sheet1!CQ162,Sheet1!CU162,Sheet1!CY162,Sheet1!DC162)</f>
        <v>0</v>
      </c>
      <c r="AD154" s="4">
        <f>SUM(Sheet1!CG162,Sheet1!CK162,Sheet1!CO162,Sheet1!CS162,Sheet1!CW162,Sheet1!DA162)</f>
        <v>1</v>
      </c>
      <c r="AE154" s="4">
        <f t="shared" si="40"/>
        <v>45</v>
      </c>
      <c r="AF154" s="4">
        <f t="shared" si="41"/>
        <v>1</v>
      </c>
      <c r="AG154" s="4">
        <f>SUM(Sheet1!DI162:DT162)</f>
        <v>0</v>
      </c>
      <c r="AH154" s="4">
        <f>SUM(Sheet1!DG162:DH162,Sheet1!DW162:DX162,Sheet1!EA162:EB162,Sheet1!EE162:EF162,Sheet1!EI162:EJ162,Sheet1!EM162:EN162,Sheet1!EQ162:ER162)</f>
        <v>54</v>
      </c>
      <c r="AI154" s="4">
        <f>SUM(Sheet1!DU162:DV162,Sheet1!DY162:DZ162,Sheet1!EC162:ED162,Sheet1!EG162:EH162,Sheet1!EK162:EL162,Sheet1!EO162:EP162)</f>
        <v>19</v>
      </c>
      <c r="AJ154" s="4">
        <f>SUM(Sheet1!DI162,Sheet1!DK162,Sheet1!DM162,Sheet1!DO162,Sheet1!DQ162,Sheet1!DS162)</f>
        <v>0</v>
      </c>
      <c r="AK154" s="4">
        <f>SUM(Sheet1!DG162,Sheet1!DW162,Sheet1!EA162,Sheet1!EE162,Sheet1!EI162,Sheet1!EM162,Sheet1!EQ162)</f>
        <v>1</v>
      </c>
      <c r="AL154" s="4">
        <f>SUM(Sheet1!DU162,Sheet1!DY162,Sheet1!EC162,Sheet1!EG162,Sheet1!EK162,Sheet1!EO162)</f>
        <v>0</v>
      </c>
      <c r="AM154" s="4">
        <f t="shared" si="42"/>
        <v>73</v>
      </c>
      <c r="AN154" s="4">
        <f t="shared" si="43"/>
        <v>1</v>
      </c>
      <c r="AO154" s="4">
        <f>SUM(Sheet1!ES162:FD162)</f>
        <v>1</v>
      </c>
      <c r="AP154" s="4">
        <f>SUM(Sheet1!FG162:FH162,Sheet1!FK162:FL162,Sheet1!FO162:FP162,Sheet1!FS162:FT162,Sheet1!FW162:FX162,Sheet1!GA162:GB162)</f>
        <v>41</v>
      </c>
      <c r="AQ154" s="4">
        <f>SUM(Sheet1!FE162:FF162,Sheet1!FI162:FJ162,Sheet1!FM162:FN162,Sheet1!FQ162:FR162,Sheet1!FU162:FV162,Sheet1!FY162:FZ162)</f>
        <v>31</v>
      </c>
      <c r="AR154" s="4">
        <f>SUM(Sheet1!ES162,Sheet1!EU162,Sheet1!EW162,Sheet1!EY162,Sheet1!FA162,Sheet1!FC162)</f>
        <v>0</v>
      </c>
      <c r="AS154" s="4">
        <f>SUM(Sheet1!FG162,Sheet1!FK162,Sheet1!FO162,Sheet1!FS162,Sheet1!FW162,Sheet1!GA162)</f>
        <v>1</v>
      </c>
      <c r="AT154" s="4">
        <f>SUM(Sheet1!FY162,Sheet1!FU162,Sheet1!FQ162,Sheet1!FM162,Sheet1!FI162,Sheet1!FE162)</f>
        <v>0</v>
      </c>
      <c r="AU154" s="4">
        <f t="shared" si="44"/>
        <v>73</v>
      </c>
      <c r="AV154" s="4">
        <f t="shared" si="45"/>
        <v>1</v>
      </c>
      <c r="AW154" s="4">
        <f>SUM(Sheet1!IN162:IS162,Sheet1!JG162:JL162)</f>
        <v>0</v>
      </c>
      <c r="AX154" s="4">
        <f>SUM(Sheet1!IU162,Sheet1!IW162,Sheet1!IY162,Sheet1!JA162,Sheet1!JC162,Sheet1!JE162,Sheet1!IM162,Sheet1!JF162,Sheet1!JN162,Sheet1!JP162,Sheet1!JR162,Sheet1!JT162,Sheet1!JV162,Sheet1!JX162)</f>
        <v>1</v>
      </c>
      <c r="AY154" s="4">
        <f>SUM(Sheet1!JW162,Sheet1!JU162,Sheet1!JS162,Sheet1!JQ162,Sheet1!JO162,Sheet1!JM162,Sheet1!JD162,Sheet1!JB162,Sheet1!IZ162,Sheet1!IX162,Sheet1!IV162,Sheet1!IT162)</f>
        <v>0</v>
      </c>
      <c r="AZ154" s="4">
        <f>SUM(Sheet1!IN162:IS162)</f>
        <v>0</v>
      </c>
      <c r="BA154" s="4">
        <f>SUM(Sheet1!IM162,Sheet1!IU162,Sheet1!IW162,Sheet1!IY162,Sheet1!JA162,Sheet1!JC162,Sheet1!JE162)</f>
        <v>1</v>
      </c>
      <c r="BB154" s="4">
        <f>SUM(Sheet1!IT162,Sheet1!IV162,Sheet1!IX162,Sheet1!IZ162,Sheet1!JB162,Sheet1!JD162)</f>
        <v>0</v>
      </c>
      <c r="BC154" s="4">
        <f t="shared" si="46"/>
        <v>1</v>
      </c>
      <c r="BD154" s="4">
        <f t="shared" si="47"/>
        <v>1</v>
      </c>
      <c r="BE154" s="4">
        <f>SUM(Sheet1!OV162,Sheet1!PH162)</f>
        <v>0</v>
      </c>
      <c r="BF154" s="4">
        <f>SUM(Sheet1!OW162:OX162,Sheet1!PI162:PJ162)</f>
        <v>0</v>
      </c>
      <c r="BG154" s="4">
        <f>SUM(Sheet1!OY162,Sheet1!PK162)</f>
        <v>0</v>
      </c>
      <c r="BH154" s="4">
        <f>SUM(Sheet1!PL162:PS162,Sheet1!PV162:PW162)</f>
        <v>2</v>
      </c>
      <c r="BI154" s="4">
        <f>SUM(Sheet1!PT162:PU162,Sheet1!OZ162:PG162)</f>
        <v>5</v>
      </c>
      <c r="BJ154" s="4">
        <f>SUM(Sheet1!OT162)</f>
        <v>0</v>
      </c>
      <c r="BK154" s="4">
        <f>SUM(Sheet1!OU162)</f>
        <v>0</v>
      </c>
      <c r="BL154" s="4">
        <f>SUM(Sheet1!PY162,Sheet1!QK162)</f>
        <v>0</v>
      </c>
      <c r="BM154" s="4">
        <f>SUM(Sheet1!PZ162:QA162,Sheet1!QL162:QM162)</f>
        <v>0</v>
      </c>
      <c r="BN154" s="4">
        <f>SUM(Sheet1!QB162,Sheet1!QN162)</f>
        <v>0</v>
      </c>
      <c r="BO154" s="4">
        <f>SUM(Sheet1!QO162:QV162,Sheet1!QY162:QZ162)</f>
        <v>60</v>
      </c>
      <c r="BP154" s="4">
        <f>SUM(Sheet1!QC162:QJ162,Sheet1!QW162:QX162)</f>
        <v>96</v>
      </c>
      <c r="BQ154" s="4">
        <f>SUM(Sheet1!NT162)</f>
        <v>0</v>
      </c>
      <c r="BR154" s="4">
        <f>Sheet1!KR162</f>
        <v>1</v>
      </c>
      <c r="BS154" s="4">
        <f>Sheet1!KS162</f>
        <v>0</v>
      </c>
      <c r="BT154" s="4">
        <f>Sheet1!KU162</f>
        <v>0</v>
      </c>
      <c r="BU154" s="4">
        <f>Sheet1!KV162</f>
        <v>0</v>
      </c>
      <c r="BV154" s="4">
        <f>Sheet1!ZU162</f>
        <v>0</v>
      </c>
      <c r="BW154" s="4">
        <f>Sheet1!ZV162</f>
        <v>0</v>
      </c>
      <c r="BX154" s="4">
        <f>SUM(Sheet1!XI162:XJ162)</f>
        <v>7</v>
      </c>
      <c r="BY154" s="4">
        <f>SUM(Sheet1!YO162:YP162)</f>
        <v>0</v>
      </c>
      <c r="BZ154" s="70" t="str">
        <f>IFERROR(SUM(Sheet1!XM162:XN162)/SUM(Sheet1!YA162:YB162),"")</f>
        <v/>
      </c>
      <c r="CA154" s="70" t="str">
        <f>IFERROR(SUM(Sheet1!XO162:XP162,Sheet1!XQ162,Sheet1!XV162)/SUM(Sheet1!YC162:YD162,Sheet1!YE162,Sheet1!YJ162),"")</f>
        <v/>
      </c>
      <c r="CB154" s="70" t="str">
        <f>IFERROR(SUM(Sheet1!XR162:XU162,Sheet1!XW162:XZ162)/SUM(Sheet1!YF162:YI162,Sheet1!YK162:YN162),"")</f>
        <v/>
      </c>
      <c r="CC154" s="72">
        <f>SUM(Sheet1!YW162)</f>
        <v>0</v>
      </c>
      <c r="CD154" s="72">
        <f>Sheet1!YU162</f>
        <v>0</v>
      </c>
      <c r="CE154" s="72">
        <f>Sheet1!YV162</f>
        <v>0</v>
      </c>
      <c r="CF154" s="70" t="str">
        <f>IFERROR(Sheet1!YW162/Sheet1!ZB162,"")</f>
        <v/>
      </c>
      <c r="CG154" s="70" t="str">
        <f>IFERROR(Sheet1!YU162/Sheet1!YZ162,"")</f>
        <v/>
      </c>
      <c r="CH154" s="70" t="str">
        <f>IFERROR(Sheet1!YV162/Sheet1!ZA162,"")</f>
        <v/>
      </c>
      <c r="CI154" s="72">
        <f>Sheet1!ZC162</f>
        <v>0</v>
      </c>
      <c r="CJ154" s="72">
        <f>Sheet1!ZD162</f>
        <v>0</v>
      </c>
      <c r="CK154" s="72">
        <f>Sheet1!ZE162</f>
        <v>0</v>
      </c>
      <c r="CL154" s="70" t="str">
        <f>IFERROR(Sheet1!ZK162/Sheet1!ZH162,"")</f>
        <v/>
      </c>
      <c r="CM154" s="70" t="str">
        <f>IFERROR(Sheet1!ZJ162/Sheet1!ZG162,"")</f>
        <v/>
      </c>
      <c r="CN154" s="70" t="str">
        <f>IFERROR((Sheet1!ZI162-Sheet1!ZK162)/(Sheet1!ZF162-Sheet1!ZH162),"")</f>
        <v/>
      </c>
      <c r="CO154" s="70" t="str">
        <f>IFERROR(Sheet1!ZQ162/Sheet1!ZN162,"")</f>
        <v/>
      </c>
      <c r="CP154" s="70" t="str">
        <f>IFERROR(Sheet1!ZT162/Sheet1!ZN162,"")</f>
        <v/>
      </c>
      <c r="CQ154" s="70" t="str">
        <f>IFERROR(Sheet1!ZP162/Sheet1!ZM162,"")</f>
        <v/>
      </c>
      <c r="CR154" s="70" t="str">
        <f>IFERROR(Sheet1!ZS162/Sheet1!ZM162,"")</f>
        <v/>
      </c>
      <c r="CS154" s="70" t="str">
        <f>IFERROR((Sheet1!ZO162-Sheet1!ZQ162)/(Sheet1!ZL162-Sheet1!ZN162),"")</f>
        <v/>
      </c>
      <c r="CT154" s="70" t="str">
        <f>IFERROR((Sheet1!ZR162-Sheet1!ZT162)/(Sheet1!ZL162-Sheet1!ZN162),"")</f>
        <v/>
      </c>
    </row>
    <row r="155" spans="1:98" x14ac:dyDescent="0.2">
      <c r="A155" s="4" t="str">
        <f>SUBSTITUTE(TRIM(LEFT(SUBSTITUTE(Sheet1!A163,"/",REPT(" ",255)),255)),"Ã©","é")</f>
        <v>Namarroi</v>
      </c>
      <c r="B155" s="4" t="str">
        <f>SUBSTITUTE(SUBSTITUTE(TRIM(RIGHT(SUBSTITUTE(Sheet1!A163,"/",REPT(" ",255)),255)),"Ã©","é"),"Ã¡","á")</f>
        <v>CS Mutepua</v>
      </c>
      <c r="C155" s="4">
        <f>SUM(Sheet1!G163:R163)</f>
        <v>0</v>
      </c>
      <c r="D155" s="4">
        <f>SUM(Sheet1!U163:V163,Sheet1!Y163:Z163,Sheet1!AC163:AD163,Sheet1!AG163:AH163,Sheet1!AK163:AL163,Sheet1!AO163:AP163)</f>
        <v>0</v>
      </c>
      <c r="E155" s="4">
        <f>SUM(Sheet1!S163:T163,Sheet1!W163:X163,Sheet1!AA163:AB163,Sheet1!AE163:AF163,Sheet1!AI163:AJ163,Sheet1!AM163:AN163)</f>
        <v>0</v>
      </c>
      <c r="F155" s="4">
        <f>SUM(Sheet1!G163,Sheet1!I163,Sheet1!K163,Sheet1!M163,Sheet1!O163,Sheet1!Q163)</f>
        <v>0</v>
      </c>
      <c r="G155" s="4">
        <f>SUM(Sheet1!U163,Sheet1!Y163,Sheet1!AC163,Sheet1!AG163,Sheet1!AK163,Sheet1!AO163)</f>
        <v>0</v>
      </c>
      <c r="H155" s="4">
        <f>SUM(Sheet1!S163,Sheet1!W163,Sheet1!AA163,Sheet1!AE163,Sheet1!AI163,Sheet1!AM163)</f>
        <v>0</v>
      </c>
      <c r="I155" s="4">
        <f t="shared" si="36"/>
        <v>0</v>
      </c>
      <c r="J155" s="4">
        <f t="shared" si="37"/>
        <v>0</v>
      </c>
      <c r="K155" s="4">
        <f>SUM(Sheet1!AU163:AX163)</f>
        <v>1</v>
      </c>
      <c r="L155" s="4">
        <f>SUM(Sheet1!AU163,Sheet1!AW163)</f>
        <v>0</v>
      </c>
      <c r="M155" s="4">
        <f>SUM(Sheet1!LX163:MC163,Sheet1!MV163:NA163)</f>
        <v>0</v>
      </c>
      <c r="N155" s="4">
        <f>SUM(Sheet1!ME163,Sheet1!MG163,Sheet1!MI163,Sheet1!MK163,Sheet1!MM163,Sheet1!MO163,Sheet1!MQ163,Sheet1!MS163,Sheet1!MU163,Sheet1!NC163,Sheet1!NE163,Sheet1!NG163,Sheet1!NI163,Sheet1!NK163,Sheet1!NM163,Sheet1!NO163,Sheet1!NQ163,Sheet1!NS163)</f>
        <v>1</v>
      </c>
      <c r="O155" s="4">
        <f>SUM(Sheet1!MD163,Sheet1!MF163,Sheet1!MH163,Sheet1!MJ163,Sheet1!ML163,Sheet1!MN163,Sheet1!MP163,Sheet1!MR163,Sheet1!MT163,Sheet1!NB163,Sheet1!ND163,Sheet1!NF163,Sheet1!NH163,Sheet1!NJ163,Sheet1!NL163,Sheet1!NN163,Sheet1!NP163,Sheet1!NR163)</f>
        <v>0</v>
      </c>
      <c r="P155" s="4">
        <f>SUM(Sheet1!LX163:MC163)</f>
        <v>0</v>
      </c>
      <c r="Q155" s="4">
        <f>SUM(Sheet1!ME163,Sheet1!MG163,Sheet1!MI163,Sheet1!MK163,Sheet1!MM163,Sheet1!MO163,Sheet1!MQ163,Sheet1!MS163,Sheet1!MU163)</f>
        <v>0</v>
      </c>
      <c r="R155" s="4">
        <f>SUM(Sheet1!MD163,Sheet1!MF163,Sheet1!MH163,Sheet1!MJ163,Sheet1!ML163,Sheet1!MN163,Sheet1!MP163,Sheet1!MR163,Sheet1!MT163)</f>
        <v>0</v>
      </c>
      <c r="S155" s="4">
        <f t="shared" si="38"/>
        <v>1</v>
      </c>
      <c r="T155" s="4">
        <f t="shared" si="39"/>
        <v>0</v>
      </c>
      <c r="U155" s="4">
        <f>SUM(Sheet1!KA163:KB163,Sheet1!KD163:KE163,Sheet1!KG163:KH163,Sheet1!KJ163:KK163)</f>
        <v>84</v>
      </c>
      <c r="V155" s="4">
        <f>SUM(Sheet1!KA163,Sheet1!KD163,Sheet1!KG163,Sheet1!KJ163)</f>
        <v>4</v>
      </c>
      <c r="W155" s="4">
        <f>SUM(Sheet1!BC163:BT163)</f>
        <v>0</v>
      </c>
      <c r="X155" s="4">
        <f>SUM(Sheet1!BC163,Sheet1!BE163,Sheet1!BG163,Sheet1!BI163,Sheet1!BK163,Sheet1!BM163,Sheet1!BO163,Sheet1!BQ163,Sheet1!BS163)</f>
        <v>0</v>
      </c>
      <c r="Y155" s="4">
        <f>SUM(Sheet1!BU163:CF163)</f>
        <v>6</v>
      </c>
      <c r="Z155" s="4">
        <f>SUM(Sheet1!CI163:CJ163,Sheet1!CM163:CN163,Sheet1!CQ163:CR163,Sheet1!CU163:CV163,Sheet1!CY163:CZ163,Sheet1!DC163:DD163)</f>
        <v>58</v>
      </c>
      <c r="AA155" s="4">
        <f>SUM(Sheet1!CG163:CH163,Sheet1!CK163:CL163,Sheet1!CO163:CP163,Sheet1!CS163:CT163,Sheet1!CW163:CX163,Sheet1!DA163:DB163)</f>
        <v>133</v>
      </c>
      <c r="AB155" s="4">
        <f>SUM(Sheet1!BU163,Sheet1!BW163,Sheet1!BY163,Sheet1!CA163,Sheet1!CC163,Sheet1!CE163)</f>
        <v>1</v>
      </c>
      <c r="AC155" s="4">
        <f>SUM(Sheet1!CI163,Sheet1!CM163,Sheet1!CQ163,Sheet1!CU163,Sheet1!CY163,Sheet1!DC163)</f>
        <v>5</v>
      </c>
      <c r="AD155" s="4">
        <f>SUM(Sheet1!CG163,Sheet1!CK163,Sheet1!CO163,Sheet1!CS163,Sheet1!CW163,Sheet1!DA163)</f>
        <v>11</v>
      </c>
      <c r="AE155" s="4">
        <f t="shared" si="40"/>
        <v>197</v>
      </c>
      <c r="AF155" s="4">
        <f t="shared" si="41"/>
        <v>17</v>
      </c>
      <c r="AG155" s="4">
        <f>SUM(Sheet1!DI163:DT163)</f>
        <v>5</v>
      </c>
      <c r="AH155" s="4">
        <f>SUM(Sheet1!DG163:DH163,Sheet1!DW163:DX163,Sheet1!EA163:EB163,Sheet1!EE163:EF163,Sheet1!EI163:EJ163,Sheet1!EM163:EN163,Sheet1!EQ163:ER163)</f>
        <v>69</v>
      </c>
      <c r="AI155" s="4">
        <f>SUM(Sheet1!DU163:DV163,Sheet1!DY163:DZ163,Sheet1!EC163:ED163,Sheet1!EG163:EH163,Sheet1!EK163:EL163,Sheet1!EO163:EP163)</f>
        <v>19</v>
      </c>
      <c r="AJ155" s="4">
        <f>SUM(Sheet1!DI163,Sheet1!DK163,Sheet1!DM163,Sheet1!DO163,Sheet1!DQ163,Sheet1!DS163)</f>
        <v>0</v>
      </c>
      <c r="AK155" s="4">
        <f>SUM(Sheet1!DG163,Sheet1!DW163,Sheet1!EA163,Sheet1!EE163,Sheet1!EI163,Sheet1!EM163,Sheet1!EQ163)</f>
        <v>0</v>
      </c>
      <c r="AL155" s="4">
        <f>SUM(Sheet1!DU163,Sheet1!DY163,Sheet1!EC163,Sheet1!EG163,Sheet1!EK163,Sheet1!EO163)</f>
        <v>0</v>
      </c>
      <c r="AM155" s="4">
        <f t="shared" si="42"/>
        <v>93</v>
      </c>
      <c r="AN155" s="4">
        <f t="shared" si="43"/>
        <v>0</v>
      </c>
      <c r="AO155" s="4">
        <f>SUM(Sheet1!ES163:FD163)</f>
        <v>0</v>
      </c>
      <c r="AP155" s="4">
        <f>SUM(Sheet1!FG163:FH163,Sheet1!FK163:FL163,Sheet1!FO163:FP163,Sheet1!FS163:FT163,Sheet1!FW163:FX163,Sheet1!GA163:GB163)</f>
        <v>14</v>
      </c>
      <c r="AQ155" s="4">
        <f>SUM(Sheet1!FE163:FF163,Sheet1!FI163:FJ163,Sheet1!FM163:FN163,Sheet1!FQ163:FR163,Sheet1!FU163:FV163,Sheet1!FY163:FZ163)</f>
        <v>11</v>
      </c>
      <c r="AR155" s="4">
        <f>SUM(Sheet1!ES163,Sheet1!EU163,Sheet1!EW163,Sheet1!EY163,Sheet1!FA163,Sheet1!FC163)</f>
        <v>0</v>
      </c>
      <c r="AS155" s="4">
        <f>SUM(Sheet1!FG163,Sheet1!FK163,Sheet1!FO163,Sheet1!FS163,Sheet1!FW163,Sheet1!GA163)</f>
        <v>0</v>
      </c>
      <c r="AT155" s="4">
        <f>SUM(Sheet1!FY163,Sheet1!FU163,Sheet1!FQ163,Sheet1!FM163,Sheet1!FI163,Sheet1!FE163)</f>
        <v>1</v>
      </c>
      <c r="AU155" s="4">
        <f t="shared" si="44"/>
        <v>25</v>
      </c>
      <c r="AV155" s="4">
        <f t="shared" si="45"/>
        <v>1</v>
      </c>
      <c r="AW155" s="4">
        <f>SUM(Sheet1!IN163:IS163,Sheet1!JG163:JL163)</f>
        <v>0</v>
      </c>
      <c r="AX155" s="4">
        <f>SUM(Sheet1!IU163,Sheet1!IW163,Sheet1!IY163,Sheet1!JA163,Sheet1!JC163,Sheet1!JE163,Sheet1!IM163,Sheet1!JF163,Sheet1!JN163,Sheet1!JP163,Sheet1!JR163,Sheet1!JT163,Sheet1!JV163,Sheet1!JX163)</f>
        <v>0</v>
      </c>
      <c r="AY155" s="4">
        <f>SUM(Sheet1!JW163,Sheet1!JU163,Sheet1!JS163,Sheet1!JQ163,Sheet1!JO163,Sheet1!JM163,Sheet1!JD163,Sheet1!JB163,Sheet1!IZ163,Sheet1!IX163,Sheet1!IV163,Sheet1!IT163)</f>
        <v>0</v>
      </c>
      <c r="AZ155" s="4">
        <f>SUM(Sheet1!IN163:IS163)</f>
        <v>0</v>
      </c>
      <c r="BA155" s="4">
        <f>SUM(Sheet1!IM163,Sheet1!IU163,Sheet1!IW163,Sheet1!IY163,Sheet1!JA163,Sheet1!JC163,Sheet1!JE163)</f>
        <v>0</v>
      </c>
      <c r="BB155" s="4">
        <f>SUM(Sheet1!IT163,Sheet1!IV163,Sheet1!IX163,Sheet1!IZ163,Sheet1!JB163,Sheet1!JD163)</f>
        <v>0</v>
      </c>
      <c r="BC155" s="4">
        <f t="shared" si="46"/>
        <v>0</v>
      </c>
      <c r="BD155" s="4">
        <f t="shared" si="47"/>
        <v>0</v>
      </c>
      <c r="BE155" s="4">
        <f>SUM(Sheet1!OV163,Sheet1!PH163)</f>
        <v>0</v>
      </c>
      <c r="BF155" s="4">
        <f>SUM(Sheet1!OW163:OX163,Sheet1!PI163:PJ163)</f>
        <v>0</v>
      </c>
      <c r="BG155" s="4">
        <f>SUM(Sheet1!OY163,Sheet1!PK163)</f>
        <v>0</v>
      </c>
      <c r="BH155" s="4">
        <f>SUM(Sheet1!PL163:PS163,Sheet1!PV163:PW163)</f>
        <v>6</v>
      </c>
      <c r="BI155" s="4">
        <f>SUM(Sheet1!PT163:PU163,Sheet1!OZ163:PG163)</f>
        <v>18</v>
      </c>
      <c r="BJ155" s="4">
        <f>SUM(Sheet1!OT163)</f>
        <v>0</v>
      </c>
      <c r="BK155" s="4">
        <f>SUM(Sheet1!OU163)</f>
        <v>0</v>
      </c>
      <c r="BL155" s="4">
        <f>SUM(Sheet1!PY163,Sheet1!QK163)</f>
        <v>0</v>
      </c>
      <c r="BM155" s="4">
        <f>SUM(Sheet1!PZ163:QA163,Sheet1!QL163:QM163)</f>
        <v>0</v>
      </c>
      <c r="BN155" s="4">
        <f>SUM(Sheet1!QB163,Sheet1!QN163)</f>
        <v>0</v>
      </c>
      <c r="BO155" s="4">
        <f>SUM(Sheet1!QO163:QV163,Sheet1!QY163:QZ163)</f>
        <v>148</v>
      </c>
      <c r="BP155" s="4">
        <f>SUM(Sheet1!QC163:QJ163,Sheet1!QW163:QX163)</f>
        <v>368</v>
      </c>
      <c r="BQ155" s="4">
        <f>SUM(Sheet1!NT163)</f>
        <v>1</v>
      </c>
      <c r="BR155" s="4">
        <f>Sheet1!KR163</f>
        <v>4</v>
      </c>
      <c r="BS155" s="4">
        <f>Sheet1!KS163</f>
        <v>0</v>
      </c>
      <c r="BT155" s="4">
        <f>Sheet1!KU163</f>
        <v>0</v>
      </c>
      <c r="BU155" s="4">
        <f>Sheet1!KV163</f>
        <v>0</v>
      </c>
      <c r="BV155" s="4">
        <f>Sheet1!ZU163</f>
        <v>7</v>
      </c>
      <c r="BW155" s="4">
        <f>Sheet1!ZV163</f>
        <v>0</v>
      </c>
      <c r="BX155" s="4">
        <f>SUM(Sheet1!XI163:XJ163)</f>
        <v>24</v>
      </c>
      <c r="BY155" s="4">
        <f>SUM(Sheet1!YO163:YP163)</f>
        <v>0</v>
      </c>
      <c r="BZ155" s="70" t="str">
        <f>IFERROR(SUM(Sheet1!XM163:XN163)/SUM(Sheet1!YA163:YB163),"")</f>
        <v/>
      </c>
      <c r="CA155" s="70" t="str">
        <f>IFERROR(SUM(Sheet1!XO163:XP163,Sheet1!XQ163,Sheet1!XV163)/SUM(Sheet1!YC163:YD163,Sheet1!YE163,Sheet1!YJ163),"")</f>
        <v/>
      </c>
      <c r="CB155" s="70" t="str">
        <f>IFERROR(SUM(Sheet1!XR163:XU163,Sheet1!XW163:XZ163)/SUM(Sheet1!YF163:YI163,Sheet1!YK163:YN163),"")</f>
        <v/>
      </c>
      <c r="CC155" s="72">
        <f>SUM(Sheet1!YW163)</f>
        <v>0</v>
      </c>
      <c r="CD155" s="72">
        <f>Sheet1!YU163</f>
        <v>0</v>
      </c>
      <c r="CE155" s="72">
        <f>Sheet1!YV163</f>
        <v>0</v>
      </c>
      <c r="CF155" s="70" t="str">
        <f>IFERROR(Sheet1!YW163/Sheet1!ZB163,"")</f>
        <v/>
      </c>
      <c r="CG155" s="70" t="str">
        <f>IFERROR(Sheet1!YU163/Sheet1!YZ163,"")</f>
        <v/>
      </c>
      <c r="CH155" s="70" t="str">
        <f>IFERROR(Sheet1!YV163/Sheet1!ZA163,"")</f>
        <v/>
      </c>
      <c r="CI155" s="72">
        <f>Sheet1!ZC163</f>
        <v>0</v>
      </c>
      <c r="CJ155" s="72">
        <f>Sheet1!ZD163</f>
        <v>0</v>
      </c>
      <c r="CK155" s="72">
        <f>Sheet1!ZE163</f>
        <v>0</v>
      </c>
      <c r="CL155" s="70" t="str">
        <f>IFERROR(Sheet1!ZK163/Sheet1!ZH163,"")</f>
        <v/>
      </c>
      <c r="CM155" s="70" t="str">
        <f>IFERROR(Sheet1!ZJ163/Sheet1!ZG163,"")</f>
        <v/>
      </c>
      <c r="CN155" s="70" t="str">
        <f>IFERROR((Sheet1!ZI163-Sheet1!ZK163)/(Sheet1!ZF163-Sheet1!ZH163),"")</f>
        <v/>
      </c>
      <c r="CO155" s="70" t="str">
        <f>IFERROR(Sheet1!ZQ163/Sheet1!ZN163,"")</f>
        <v/>
      </c>
      <c r="CP155" s="70" t="str">
        <f>IFERROR(Sheet1!ZT163/Sheet1!ZN163,"")</f>
        <v/>
      </c>
      <c r="CQ155" s="70" t="str">
        <f>IFERROR(Sheet1!ZP163/Sheet1!ZM163,"")</f>
        <v/>
      </c>
      <c r="CR155" s="70" t="str">
        <f>IFERROR(Sheet1!ZS163/Sheet1!ZM163,"")</f>
        <v/>
      </c>
      <c r="CS155" s="70" t="str">
        <f>IFERROR((Sheet1!ZO163-Sheet1!ZQ163)/(Sheet1!ZL163-Sheet1!ZN163),"")</f>
        <v/>
      </c>
      <c r="CT155" s="70" t="str">
        <f>IFERROR((Sheet1!ZR163-Sheet1!ZT163)/(Sheet1!ZL163-Sheet1!ZN163),"")</f>
        <v/>
      </c>
    </row>
    <row r="156" spans="1:98" x14ac:dyDescent="0.2">
      <c r="A156" s="4" t="str">
        <f>SUBSTITUTE(TRIM(LEFT(SUBSTITUTE(Sheet1!A164,"/",REPT(" ",255)),255)),"Ã©","é")</f>
        <v>Namarroi</v>
      </c>
      <c r="B156" s="4" t="str">
        <f>SUBSTITUTE(SUBSTITUTE(TRIM(RIGHT(SUBSTITUTE(Sheet1!A164,"/",REPT(" ",255)),255)),"Ã©","é"),"Ã¡","á")</f>
        <v>CS Namarroi</v>
      </c>
      <c r="C156" s="4">
        <f>SUM(Sheet1!G164:R164)</f>
        <v>8</v>
      </c>
      <c r="D156" s="4">
        <f>SUM(Sheet1!U164:V164,Sheet1!Y164:Z164,Sheet1!AC164:AD164,Sheet1!AG164:AH164,Sheet1!AK164:AL164,Sheet1!AO164:AP164)</f>
        <v>4</v>
      </c>
      <c r="E156" s="4">
        <f>SUM(Sheet1!S164:T164,Sheet1!W164:X164,Sheet1!AA164:AB164,Sheet1!AE164:AF164,Sheet1!AI164:AJ164,Sheet1!AM164:AN164)</f>
        <v>8</v>
      </c>
      <c r="F156" s="4">
        <f>SUM(Sheet1!G164,Sheet1!I164,Sheet1!K164,Sheet1!M164,Sheet1!O164,Sheet1!Q164)</f>
        <v>1</v>
      </c>
      <c r="G156" s="4">
        <f>SUM(Sheet1!U164,Sheet1!Y164,Sheet1!AC164,Sheet1!AG164,Sheet1!AK164,Sheet1!AO164)</f>
        <v>0</v>
      </c>
      <c r="H156" s="4">
        <f>SUM(Sheet1!S164,Sheet1!W164,Sheet1!AA164,Sheet1!AE164,Sheet1!AI164,Sheet1!AM164)</f>
        <v>2</v>
      </c>
      <c r="I156" s="4">
        <f t="shared" si="36"/>
        <v>20</v>
      </c>
      <c r="J156" s="4">
        <f t="shared" si="37"/>
        <v>3</v>
      </c>
      <c r="K156" s="4">
        <f>SUM(Sheet1!AU164:AX164)</f>
        <v>88</v>
      </c>
      <c r="L156" s="4">
        <f>SUM(Sheet1!AU164,Sheet1!AW164)</f>
        <v>1</v>
      </c>
      <c r="M156" s="4">
        <f>SUM(Sheet1!LX164:MC164,Sheet1!MV164:NA164)</f>
        <v>3</v>
      </c>
      <c r="N156" s="4">
        <f>SUM(Sheet1!ME164,Sheet1!MG164,Sheet1!MI164,Sheet1!MK164,Sheet1!MM164,Sheet1!MO164,Sheet1!MQ164,Sheet1!MS164,Sheet1!MU164,Sheet1!NC164,Sheet1!NE164,Sheet1!NG164,Sheet1!NI164,Sheet1!NK164,Sheet1!NM164,Sheet1!NO164,Sheet1!NQ164,Sheet1!NS164)</f>
        <v>11</v>
      </c>
      <c r="O156" s="4">
        <f>SUM(Sheet1!MD164,Sheet1!MF164,Sheet1!MH164,Sheet1!MJ164,Sheet1!ML164,Sheet1!MN164,Sheet1!MP164,Sheet1!MR164,Sheet1!MT164,Sheet1!NB164,Sheet1!ND164,Sheet1!NF164,Sheet1!NH164,Sheet1!NJ164,Sheet1!NL164,Sheet1!NN164,Sheet1!NP164,Sheet1!NR164)</f>
        <v>8</v>
      </c>
      <c r="P156" s="4">
        <f>SUM(Sheet1!LX164:MC164)</f>
        <v>0</v>
      </c>
      <c r="Q156" s="4">
        <f>SUM(Sheet1!ME164,Sheet1!MG164,Sheet1!MI164,Sheet1!MK164,Sheet1!MM164,Sheet1!MO164,Sheet1!MQ164,Sheet1!MS164,Sheet1!MU164)</f>
        <v>0</v>
      </c>
      <c r="R156" s="4">
        <f>SUM(Sheet1!MD164,Sheet1!MF164,Sheet1!MH164,Sheet1!MJ164,Sheet1!ML164,Sheet1!MN164,Sheet1!MP164,Sheet1!MR164,Sheet1!MT164)</f>
        <v>0</v>
      </c>
      <c r="S156" s="4">
        <f t="shared" si="38"/>
        <v>22</v>
      </c>
      <c r="T156" s="4">
        <f t="shared" si="39"/>
        <v>0</v>
      </c>
      <c r="U156" s="4">
        <f>SUM(Sheet1!KA164:KB164,Sheet1!KD164:KE164,Sheet1!KG164:KH164,Sheet1!KJ164:KK164)</f>
        <v>147</v>
      </c>
      <c r="V156" s="4">
        <f>SUM(Sheet1!KA164,Sheet1!KD164,Sheet1!KG164,Sheet1!KJ164)</f>
        <v>1</v>
      </c>
      <c r="W156" s="4">
        <f>SUM(Sheet1!BC164:BT164)</f>
        <v>4</v>
      </c>
      <c r="X156" s="4">
        <f>SUM(Sheet1!BC164,Sheet1!BE164,Sheet1!BG164,Sheet1!BI164,Sheet1!BK164,Sheet1!BM164,Sheet1!BO164,Sheet1!BQ164,Sheet1!BS164)</f>
        <v>0</v>
      </c>
      <c r="Y156" s="4">
        <f>SUM(Sheet1!BU164:CF164)</f>
        <v>41</v>
      </c>
      <c r="Z156" s="4">
        <f>SUM(Sheet1!CI164:CJ164,Sheet1!CM164:CN164,Sheet1!CQ164:CR164,Sheet1!CU164:CV164,Sheet1!CY164:CZ164,Sheet1!DC164:DD164)</f>
        <v>137</v>
      </c>
      <c r="AA156" s="4">
        <f>SUM(Sheet1!CG164:CH164,Sheet1!CK164:CL164,Sheet1!CO164:CP164,Sheet1!CS164:CT164,Sheet1!CW164:CX164,Sheet1!DA164:DB164)</f>
        <v>266</v>
      </c>
      <c r="AB156" s="4">
        <f>SUM(Sheet1!BU164,Sheet1!BW164,Sheet1!BY164,Sheet1!CA164,Sheet1!CC164,Sheet1!CE164)</f>
        <v>0</v>
      </c>
      <c r="AC156" s="4">
        <f>SUM(Sheet1!CI164,Sheet1!CM164,Sheet1!CQ164,Sheet1!CU164,Sheet1!CY164,Sheet1!DC164)</f>
        <v>4</v>
      </c>
      <c r="AD156" s="4">
        <f>SUM(Sheet1!CG164,Sheet1!CK164,Sheet1!CO164,Sheet1!CS164,Sheet1!CW164,Sheet1!DA164)</f>
        <v>2</v>
      </c>
      <c r="AE156" s="4">
        <f t="shared" si="40"/>
        <v>444</v>
      </c>
      <c r="AF156" s="4">
        <f t="shared" si="41"/>
        <v>6</v>
      </c>
      <c r="AG156" s="4">
        <f>SUM(Sheet1!DI164:DT164)</f>
        <v>41</v>
      </c>
      <c r="AH156" s="4">
        <f>SUM(Sheet1!DG164:DH164,Sheet1!DW164:DX164,Sheet1!EA164:EB164,Sheet1!EE164:EF164,Sheet1!EI164:EJ164,Sheet1!EM164:EN164,Sheet1!EQ164:ER164)</f>
        <v>187</v>
      </c>
      <c r="AI156" s="4">
        <f>SUM(Sheet1!DU164:DV164,Sheet1!DY164:DZ164,Sheet1!EC164:ED164,Sheet1!EG164:EH164,Sheet1!EK164:EL164,Sheet1!EO164:EP164)</f>
        <v>494</v>
      </c>
      <c r="AJ156" s="4">
        <f>SUM(Sheet1!DI164,Sheet1!DK164,Sheet1!DM164,Sheet1!DO164,Sheet1!DQ164,Sheet1!DS164)</f>
        <v>1</v>
      </c>
      <c r="AK156" s="4">
        <f>SUM(Sheet1!DG164,Sheet1!DW164,Sheet1!EA164,Sheet1!EE164,Sheet1!EI164,Sheet1!EM164,Sheet1!EQ164)</f>
        <v>2</v>
      </c>
      <c r="AL156" s="4">
        <f>SUM(Sheet1!DU164,Sheet1!DY164,Sheet1!EC164,Sheet1!EG164,Sheet1!EK164,Sheet1!EO164)</f>
        <v>2</v>
      </c>
      <c r="AM156" s="4">
        <f t="shared" si="42"/>
        <v>722</v>
      </c>
      <c r="AN156" s="4">
        <f t="shared" si="43"/>
        <v>5</v>
      </c>
      <c r="AO156" s="4">
        <f>SUM(Sheet1!ES164:FD164)</f>
        <v>0</v>
      </c>
      <c r="AP156" s="4">
        <f>SUM(Sheet1!FG164:FH164,Sheet1!FK164:FL164,Sheet1!FO164:FP164,Sheet1!FS164:FT164,Sheet1!FW164:FX164,Sheet1!GA164:GB164)</f>
        <v>71</v>
      </c>
      <c r="AQ156" s="4">
        <f>SUM(Sheet1!FE164:FF164,Sheet1!FI164:FJ164,Sheet1!FM164:FN164,Sheet1!FQ164:FR164,Sheet1!FU164:FV164,Sheet1!FY164:FZ164)</f>
        <v>36</v>
      </c>
      <c r="AR156" s="4">
        <f>SUM(Sheet1!ES164,Sheet1!EU164,Sheet1!EW164,Sheet1!EY164,Sheet1!FA164,Sheet1!FC164)</f>
        <v>0</v>
      </c>
      <c r="AS156" s="4">
        <f>SUM(Sheet1!FG164,Sheet1!FK164,Sheet1!FO164,Sheet1!FS164,Sheet1!FW164,Sheet1!GA164)</f>
        <v>1</v>
      </c>
      <c r="AT156" s="4">
        <f>SUM(Sheet1!FY164,Sheet1!FU164,Sheet1!FQ164,Sheet1!FM164,Sheet1!FI164,Sheet1!FE164)</f>
        <v>0</v>
      </c>
      <c r="AU156" s="4">
        <f t="shared" si="44"/>
        <v>107</v>
      </c>
      <c r="AV156" s="4">
        <f t="shared" si="45"/>
        <v>1</v>
      </c>
      <c r="AW156" s="4">
        <f>SUM(Sheet1!IN164:IS164,Sheet1!JG164:JL164)</f>
        <v>3</v>
      </c>
      <c r="AX156" s="4">
        <f>SUM(Sheet1!IU164,Sheet1!IW164,Sheet1!IY164,Sheet1!JA164,Sheet1!JC164,Sheet1!JE164,Sheet1!IM164,Sheet1!JF164,Sheet1!JN164,Sheet1!JP164,Sheet1!JR164,Sheet1!JT164,Sheet1!JV164,Sheet1!JX164)</f>
        <v>2</v>
      </c>
      <c r="AY156" s="4">
        <f>SUM(Sheet1!JW164,Sheet1!JU164,Sheet1!JS164,Sheet1!JQ164,Sheet1!JO164,Sheet1!JM164,Sheet1!JD164,Sheet1!JB164,Sheet1!IZ164,Sheet1!IX164,Sheet1!IV164,Sheet1!IT164)</f>
        <v>0</v>
      </c>
      <c r="AZ156" s="4">
        <f>SUM(Sheet1!IN164:IS164)</f>
        <v>2</v>
      </c>
      <c r="BA156" s="4">
        <f>SUM(Sheet1!IM164,Sheet1!IU164,Sheet1!IW164,Sheet1!IY164,Sheet1!JA164,Sheet1!JC164,Sheet1!JE164)</f>
        <v>2</v>
      </c>
      <c r="BB156" s="4">
        <f>SUM(Sheet1!IT164,Sheet1!IV164,Sheet1!IX164,Sheet1!IZ164,Sheet1!JB164,Sheet1!JD164)</f>
        <v>0</v>
      </c>
      <c r="BC156" s="4">
        <f t="shared" si="46"/>
        <v>5</v>
      </c>
      <c r="BD156" s="4">
        <f t="shared" si="47"/>
        <v>4</v>
      </c>
      <c r="BE156" s="4">
        <f>SUM(Sheet1!OV164,Sheet1!PH164)</f>
        <v>0</v>
      </c>
      <c r="BF156" s="4">
        <f>SUM(Sheet1!OW164:OX164,Sheet1!PI164:PJ164)</f>
        <v>1</v>
      </c>
      <c r="BG156" s="4">
        <f>SUM(Sheet1!OY164,Sheet1!PK164)</f>
        <v>0</v>
      </c>
      <c r="BH156" s="4">
        <f>SUM(Sheet1!PL164:PS164,Sheet1!PV164:PW164)</f>
        <v>10</v>
      </c>
      <c r="BI156" s="4">
        <f>SUM(Sheet1!PT164:PU164,Sheet1!OZ164:PG164)</f>
        <v>8</v>
      </c>
      <c r="BJ156" s="4">
        <f>SUM(Sheet1!OT164)</f>
        <v>2</v>
      </c>
      <c r="BK156" s="4">
        <f>SUM(Sheet1!OU164)</f>
        <v>1</v>
      </c>
      <c r="BL156" s="4">
        <f>SUM(Sheet1!PY164,Sheet1!QK164)</f>
        <v>0</v>
      </c>
      <c r="BM156" s="4">
        <f>SUM(Sheet1!PZ164:QA164,Sheet1!QL164:QM164)</f>
        <v>37</v>
      </c>
      <c r="BN156" s="4">
        <f>SUM(Sheet1!QB164,Sheet1!QN164)</f>
        <v>6</v>
      </c>
      <c r="BO156" s="4">
        <f>SUM(Sheet1!QO164:QV164,Sheet1!QY164:QZ164)</f>
        <v>201</v>
      </c>
      <c r="BP156" s="4">
        <f>SUM(Sheet1!QC164:QJ164,Sheet1!QW164:QX164)</f>
        <v>342</v>
      </c>
      <c r="BQ156" s="4">
        <f>SUM(Sheet1!NT164)</f>
        <v>27</v>
      </c>
      <c r="BR156" s="4">
        <f>Sheet1!KR164</f>
        <v>2</v>
      </c>
      <c r="BS156" s="4">
        <f>Sheet1!KS164</f>
        <v>3</v>
      </c>
      <c r="BT156" s="4">
        <f>Sheet1!KU164</f>
        <v>0</v>
      </c>
      <c r="BU156" s="4">
        <f>Sheet1!KV164</f>
        <v>0</v>
      </c>
      <c r="BV156" s="4">
        <f>Sheet1!ZU164</f>
        <v>7</v>
      </c>
      <c r="BW156" s="4">
        <f>Sheet1!ZV164</f>
        <v>1</v>
      </c>
      <c r="BX156" s="4">
        <f>SUM(Sheet1!XI164:XJ164)</f>
        <v>16</v>
      </c>
      <c r="BY156" s="4">
        <f>SUM(Sheet1!YO164:YP164)</f>
        <v>25</v>
      </c>
      <c r="BZ156" s="70">
        <f>IFERROR(SUM(Sheet1!XM164:XN164)/SUM(Sheet1!YA164:YB164),"")</f>
        <v>0.66666666666666663</v>
      </c>
      <c r="CA156" s="70">
        <f>IFERROR(SUM(Sheet1!XO164:XP164,Sheet1!XQ164,Sheet1!XV164)/SUM(Sheet1!YC164:YD164,Sheet1!YE164,Sheet1!YJ164),"")</f>
        <v>0</v>
      </c>
      <c r="CB156" s="70">
        <f>IFERROR(SUM(Sheet1!XR164:XU164,Sheet1!XW164:XZ164)/SUM(Sheet1!YF164:YI164,Sheet1!YK164:YN164),"")</f>
        <v>0.70588235294117652</v>
      </c>
      <c r="CC156" s="72">
        <f>SUM(Sheet1!YW164)</f>
        <v>3</v>
      </c>
      <c r="CD156" s="72">
        <f>Sheet1!YU164</f>
        <v>1</v>
      </c>
      <c r="CE156" s="72">
        <f>Sheet1!YV164</f>
        <v>16</v>
      </c>
      <c r="CF156" s="70">
        <f>IFERROR(Sheet1!YW164/Sheet1!ZB164,"")</f>
        <v>0.5</v>
      </c>
      <c r="CG156" s="70">
        <f>IFERROR(Sheet1!YU164/Sheet1!YZ164,"")</f>
        <v>0.33333333333333331</v>
      </c>
      <c r="CH156" s="70">
        <f>IFERROR(Sheet1!YV164/Sheet1!ZA164,"")</f>
        <v>0.66666666666666663</v>
      </c>
      <c r="CI156" s="72">
        <f>Sheet1!ZC164</f>
        <v>0</v>
      </c>
      <c r="CJ156" s="72">
        <f>Sheet1!ZD164</f>
        <v>0</v>
      </c>
      <c r="CK156" s="72">
        <f>Sheet1!ZE164</f>
        <v>0</v>
      </c>
      <c r="CL156" s="70" t="str">
        <f>IFERROR(Sheet1!ZK164/Sheet1!ZH164,"")</f>
        <v/>
      </c>
      <c r="CM156" s="70" t="str">
        <f>IFERROR(Sheet1!ZJ164/Sheet1!ZG164,"")</f>
        <v/>
      </c>
      <c r="CN156" s="70" t="str">
        <f>IFERROR((Sheet1!ZI164-Sheet1!ZK164)/(Sheet1!ZF164-Sheet1!ZH164),"")</f>
        <v/>
      </c>
      <c r="CO156" s="70" t="str">
        <f>IFERROR(Sheet1!ZQ164/Sheet1!ZN164,"")</f>
        <v/>
      </c>
      <c r="CP156" s="70" t="str">
        <f>IFERROR(Sheet1!ZT164/Sheet1!ZN164,"")</f>
        <v/>
      </c>
      <c r="CQ156" s="70" t="str">
        <f>IFERROR(Sheet1!ZP164/Sheet1!ZM164,"")</f>
        <v/>
      </c>
      <c r="CR156" s="70" t="str">
        <f>IFERROR(Sheet1!ZS164/Sheet1!ZM164,"")</f>
        <v/>
      </c>
      <c r="CS156" s="70" t="str">
        <f>IFERROR((Sheet1!ZO164-Sheet1!ZQ164)/(Sheet1!ZL164-Sheet1!ZN164),"")</f>
        <v/>
      </c>
      <c r="CT156" s="70" t="str">
        <f>IFERROR((Sheet1!ZR164-Sheet1!ZT164)/(Sheet1!ZL164-Sheet1!ZN164),"")</f>
        <v/>
      </c>
    </row>
    <row r="157" spans="1:98" x14ac:dyDescent="0.2">
      <c r="A157" s="4" t="str">
        <f>SUBSTITUTE(TRIM(LEFT(SUBSTITUTE(Sheet1!A165,"/",REPT(" ",255)),255)),"Ã©","é")</f>
        <v>Namarroi</v>
      </c>
      <c r="B157" s="4" t="str">
        <f>SUBSTITUTE(SUBSTITUTE(TRIM(RIGHT(SUBSTITUTE(Sheet1!A165,"/",REPT(" ",255)),255)),"Ã©","é"),"Ã¡","á")</f>
        <v>CS Namone</v>
      </c>
      <c r="C157" s="4">
        <f>SUM(Sheet1!G165:R165)</f>
        <v>0</v>
      </c>
      <c r="D157" s="4">
        <f>SUM(Sheet1!U165:V165,Sheet1!Y165:Z165,Sheet1!AC165:AD165,Sheet1!AG165:AH165,Sheet1!AK165:AL165,Sheet1!AO165:AP165)</f>
        <v>0</v>
      </c>
      <c r="E157" s="4">
        <f>SUM(Sheet1!S165:T165,Sheet1!W165:X165,Sheet1!AA165:AB165,Sheet1!AE165:AF165,Sheet1!AI165:AJ165,Sheet1!AM165:AN165)</f>
        <v>0</v>
      </c>
      <c r="F157" s="4">
        <f>SUM(Sheet1!G165,Sheet1!I165,Sheet1!K165,Sheet1!M165,Sheet1!O165,Sheet1!Q165)</f>
        <v>0</v>
      </c>
      <c r="G157" s="4">
        <f>SUM(Sheet1!U165,Sheet1!Y165,Sheet1!AC165,Sheet1!AG165,Sheet1!AK165,Sheet1!AO165)</f>
        <v>0</v>
      </c>
      <c r="H157" s="4">
        <f>SUM(Sheet1!S165,Sheet1!W165,Sheet1!AA165,Sheet1!AE165,Sheet1!AI165,Sheet1!AM165)</f>
        <v>0</v>
      </c>
      <c r="I157" s="4">
        <f t="shared" si="36"/>
        <v>0</v>
      </c>
      <c r="J157" s="4">
        <f t="shared" si="37"/>
        <v>0</v>
      </c>
      <c r="K157" s="4">
        <f>SUM(Sheet1!AU165:AX165)</f>
        <v>0</v>
      </c>
      <c r="L157" s="4">
        <f>SUM(Sheet1!AU165,Sheet1!AW165)</f>
        <v>0</v>
      </c>
      <c r="M157" s="4">
        <f>SUM(Sheet1!LX165:MC165,Sheet1!MV165:NA165)</f>
        <v>0</v>
      </c>
      <c r="N157" s="4">
        <f>SUM(Sheet1!ME165,Sheet1!MG165,Sheet1!MI165,Sheet1!MK165,Sheet1!MM165,Sheet1!MO165,Sheet1!MQ165,Sheet1!MS165,Sheet1!MU165,Sheet1!NC165,Sheet1!NE165,Sheet1!NG165,Sheet1!NI165,Sheet1!NK165,Sheet1!NM165,Sheet1!NO165,Sheet1!NQ165,Sheet1!NS165)</f>
        <v>0</v>
      </c>
      <c r="O157" s="4">
        <f>SUM(Sheet1!MD165,Sheet1!MF165,Sheet1!MH165,Sheet1!MJ165,Sheet1!ML165,Sheet1!MN165,Sheet1!MP165,Sheet1!MR165,Sheet1!MT165,Sheet1!NB165,Sheet1!ND165,Sheet1!NF165,Sheet1!NH165,Sheet1!NJ165,Sheet1!NL165,Sheet1!NN165,Sheet1!NP165,Sheet1!NR165)</f>
        <v>0</v>
      </c>
      <c r="P157" s="4">
        <f>SUM(Sheet1!LX165:MC165)</f>
        <v>0</v>
      </c>
      <c r="Q157" s="4">
        <f>SUM(Sheet1!ME165,Sheet1!MG165,Sheet1!MI165,Sheet1!MK165,Sheet1!MM165,Sheet1!MO165,Sheet1!MQ165,Sheet1!MS165,Sheet1!MU165)</f>
        <v>0</v>
      </c>
      <c r="R157" s="4">
        <f>SUM(Sheet1!MD165,Sheet1!MF165,Sheet1!MH165,Sheet1!MJ165,Sheet1!ML165,Sheet1!MN165,Sheet1!MP165,Sheet1!MR165,Sheet1!MT165)</f>
        <v>0</v>
      </c>
      <c r="S157" s="4">
        <f t="shared" si="38"/>
        <v>0</v>
      </c>
      <c r="T157" s="4">
        <f t="shared" si="39"/>
        <v>0</v>
      </c>
      <c r="U157" s="4">
        <f>SUM(Sheet1!KA165:KB165,Sheet1!KD165:KE165,Sheet1!KG165:KH165,Sheet1!KJ165:KK165)</f>
        <v>33</v>
      </c>
      <c r="V157" s="4">
        <f>SUM(Sheet1!KA165,Sheet1!KD165,Sheet1!KG165,Sheet1!KJ165)</f>
        <v>1</v>
      </c>
      <c r="W157" s="4">
        <f>SUM(Sheet1!BC165:BT165)</f>
        <v>2</v>
      </c>
      <c r="X157" s="4">
        <f>SUM(Sheet1!BC165,Sheet1!BE165,Sheet1!BG165,Sheet1!BI165,Sheet1!BK165,Sheet1!BM165,Sheet1!BO165,Sheet1!BQ165,Sheet1!BS165)</f>
        <v>0</v>
      </c>
      <c r="Y157" s="4">
        <f>SUM(Sheet1!BU165:CF165)</f>
        <v>0</v>
      </c>
      <c r="Z157" s="4">
        <f>SUM(Sheet1!CI165:CJ165,Sheet1!CM165:CN165,Sheet1!CQ165:CR165,Sheet1!CU165:CV165,Sheet1!CY165:CZ165,Sheet1!DC165:DD165)</f>
        <v>0</v>
      </c>
      <c r="AA157" s="4">
        <f>SUM(Sheet1!CG165:CH165,Sheet1!CK165:CL165,Sheet1!CO165:CP165,Sheet1!CS165:CT165,Sheet1!CW165:CX165,Sheet1!DA165:DB165)</f>
        <v>0</v>
      </c>
      <c r="AB157" s="4">
        <f>SUM(Sheet1!BU165,Sheet1!BW165,Sheet1!BY165,Sheet1!CA165,Sheet1!CC165,Sheet1!CE165)</f>
        <v>0</v>
      </c>
      <c r="AC157" s="4">
        <f>SUM(Sheet1!CI165,Sheet1!CM165,Sheet1!CQ165,Sheet1!CU165,Sheet1!CY165,Sheet1!DC165)</f>
        <v>0</v>
      </c>
      <c r="AD157" s="4">
        <f>SUM(Sheet1!CG165,Sheet1!CK165,Sheet1!CO165,Sheet1!CS165,Sheet1!CW165,Sheet1!DA165)</f>
        <v>0</v>
      </c>
      <c r="AE157" s="4">
        <f t="shared" si="40"/>
        <v>0</v>
      </c>
      <c r="AF157" s="4">
        <f t="shared" si="41"/>
        <v>0</v>
      </c>
      <c r="AG157" s="4">
        <f>SUM(Sheet1!DI165:DT165)</f>
        <v>0</v>
      </c>
      <c r="AH157" s="4">
        <f>SUM(Sheet1!DG165:DH165,Sheet1!DW165:DX165,Sheet1!EA165:EB165,Sheet1!EE165:EF165,Sheet1!EI165:EJ165,Sheet1!EM165:EN165,Sheet1!EQ165:ER165)</f>
        <v>30</v>
      </c>
      <c r="AI157" s="4">
        <f>SUM(Sheet1!DU165:DV165,Sheet1!DY165:DZ165,Sheet1!EC165:ED165,Sheet1!EG165:EH165,Sheet1!EK165:EL165,Sheet1!EO165:EP165)</f>
        <v>16</v>
      </c>
      <c r="AJ157" s="4">
        <f>SUM(Sheet1!DI165,Sheet1!DK165,Sheet1!DM165,Sheet1!DO165,Sheet1!DQ165,Sheet1!DS165)</f>
        <v>0</v>
      </c>
      <c r="AK157" s="4">
        <f>SUM(Sheet1!DG165,Sheet1!DW165,Sheet1!EA165,Sheet1!EE165,Sheet1!EI165,Sheet1!EM165,Sheet1!EQ165)</f>
        <v>1</v>
      </c>
      <c r="AL157" s="4">
        <f>SUM(Sheet1!DU165,Sheet1!DY165,Sheet1!EC165,Sheet1!EG165,Sheet1!EK165,Sheet1!EO165)</f>
        <v>0</v>
      </c>
      <c r="AM157" s="4">
        <f t="shared" si="42"/>
        <v>46</v>
      </c>
      <c r="AN157" s="4">
        <f t="shared" si="43"/>
        <v>1</v>
      </c>
      <c r="AO157" s="4">
        <f>SUM(Sheet1!ES165:FD165)</f>
        <v>3</v>
      </c>
      <c r="AP157" s="4">
        <f>SUM(Sheet1!FG165:FH165,Sheet1!FK165:FL165,Sheet1!FO165:FP165,Sheet1!FS165:FT165,Sheet1!FW165:FX165,Sheet1!GA165:GB165)</f>
        <v>40</v>
      </c>
      <c r="AQ157" s="4">
        <f>SUM(Sheet1!FE165:FF165,Sheet1!FI165:FJ165,Sheet1!FM165:FN165,Sheet1!FQ165:FR165,Sheet1!FU165:FV165,Sheet1!FY165:FZ165)</f>
        <v>33</v>
      </c>
      <c r="AR157" s="4">
        <f>SUM(Sheet1!ES165,Sheet1!EU165,Sheet1!EW165,Sheet1!EY165,Sheet1!FA165,Sheet1!FC165)</f>
        <v>0</v>
      </c>
      <c r="AS157" s="4">
        <f>SUM(Sheet1!FG165,Sheet1!FK165,Sheet1!FO165,Sheet1!FS165,Sheet1!FW165,Sheet1!GA165)</f>
        <v>0</v>
      </c>
      <c r="AT157" s="4">
        <f>SUM(Sheet1!FY165,Sheet1!FU165,Sheet1!FQ165,Sheet1!FM165,Sheet1!FI165,Sheet1!FE165)</f>
        <v>0</v>
      </c>
      <c r="AU157" s="4">
        <f t="shared" si="44"/>
        <v>76</v>
      </c>
      <c r="AV157" s="4">
        <f t="shared" si="45"/>
        <v>0</v>
      </c>
      <c r="AW157" s="4">
        <f>SUM(Sheet1!IN165:IS165,Sheet1!JG165:JL165)</f>
        <v>0</v>
      </c>
      <c r="AX157" s="4">
        <f>SUM(Sheet1!IU165,Sheet1!IW165,Sheet1!IY165,Sheet1!JA165,Sheet1!JC165,Sheet1!JE165,Sheet1!IM165,Sheet1!JF165,Sheet1!JN165,Sheet1!JP165,Sheet1!JR165,Sheet1!JT165,Sheet1!JV165,Sheet1!JX165)</f>
        <v>0</v>
      </c>
      <c r="AY157" s="4">
        <f>SUM(Sheet1!JW165,Sheet1!JU165,Sheet1!JS165,Sheet1!JQ165,Sheet1!JO165,Sheet1!JM165,Sheet1!JD165,Sheet1!JB165,Sheet1!IZ165,Sheet1!IX165,Sheet1!IV165,Sheet1!IT165)</f>
        <v>0</v>
      </c>
      <c r="AZ157" s="4">
        <f>SUM(Sheet1!IN165:IS165)</f>
        <v>0</v>
      </c>
      <c r="BA157" s="4">
        <f>SUM(Sheet1!IM165,Sheet1!IU165,Sheet1!IW165,Sheet1!IY165,Sheet1!JA165,Sheet1!JC165,Sheet1!JE165)</f>
        <v>0</v>
      </c>
      <c r="BB157" s="4">
        <f>SUM(Sheet1!IT165,Sheet1!IV165,Sheet1!IX165,Sheet1!IZ165,Sheet1!JB165,Sheet1!JD165)</f>
        <v>0</v>
      </c>
      <c r="BC157" s="4">
        <f t="shared" si="46"/>
        <v>0</v>
      </c>
      <c r="BD157" s="4">
        <f t="shared" si="47"/>
        <v>0</v>
      </c>
      <c r="BE157" s="4">
        <f>SUM(Sheet1!OV165,Sheet1!PH165)</f>
        <v>0</v>
      </c>
      <c r="BF157" s="4">
        <f>SUM(Sheet1!OW165:OX165,Sheet1!PI165:PJ165)</f>
        <v>0</v>
      </c>
      <c r="BG157" s="4">
        <f>SUM(Sheet1!OY165,Sheet1!PK165)</f>
        <v>0</v>
      </c>
      <c r="BH157" s="4">
        <f>SUM(Sheet1!PL165:PS165,Sheet1!PV165:PW165)</f>
        <v>0</v>
      </c>
      <c r="BI157" s="4">
        <f>SUM(Sheet1!PT165:PU165,Sheet1!OZ165:PG165)</f>
        <v>1</v>
      </c>
      <c r="BJ157" s="4">
        <f>SUM(Sheet1!OT165)</f>
        <v>0</v>
      </c>
      <c r="BK157" s="4">
        <f>SUM(Sheet1!OU165)</f>
        <v>0</v>
      </c>
      <c r="BL157" s="4">
        <f>SUM(Sheet1!PY165,Sheet1!QK165)</f>
        <v>0</v>
      </c>
      <c r="BM157" s="4">
        <f>SUM(Sheet1!PZ165:QA165,Sheet1!QL165:QM165)</f>
        <v>0</v>
      </c>
      <c r="BN157" s="4">
        <f>SUM(Sheet1!QB165,Sheet1!QN165)</f>
        <v>0</v>
      </c>
      <c r="BO157" s="4">
        <f>SUM(Sheet1!QO165:QV165,Sheet1!QY165:QZ165)</f>
        <v>15</v>
      </c>
      <c r="BP157" s="4">
        <f>SUM(Sheet1!QC165:QJ165,Sheet1!QW165:QX165)</f>
        <v>21</v>
      </c>
      <c r="BQ157" s="4">
        <f>SUM(Sheet1!NT165)</f>
        <v>0</v>
      </c>
      <c r="BR157" s="4">
        <f>Sheet1!KR165</f>
        <v>3</v>
      </c>
      <c r="BS157" s="4">
        <f>Sheet1!KS165</f>
        <v>0</v>
      </c>
      <c r="BT157" s="4">
        <f>Sheet1!KU165</f>
        <v>0</v>
      </c>
      <c r="BU157" s="4">
        <f>Sheet1!KV165</f>
        <v>0</v>
      </c>
      <c r="BV157" s="4">
        <f>Sheet1!ZU165</f>
        <v>0</v>
      </c>
      <c r="BW157" s="4">
        <f>Sheet1!ZV165</f>
        <v>0</v>
      </c>
      <c r="BX157" s="4">
        <f>SUM(Sheet1!XI165:XJ165)</f>
        <v>1</v>
      </c>
      <c r="BY157" s="4">
        <f>SUM(Sheet1!YO165:YP165)</f>
        <v>0</v>
      </c>
      <c r="BZ157" s="70" t="str">
        <f>IFERROR(SUM(Sheet1!XM165:XN165)/SUM(Sheet1!YA165:YB165),"")</f>
        <v/>
      </c>
      <c r="CA157" s="70" t="str">
        <f>IFERROR(SUM(Sheet1!XO165:XP165,Sheet1!XQ165,Sheet1!XV165)/SUM(Sheet1!YC165:YD165,Sheet1!YE165,Sheet1!YJ165),"")</f>
        <v/>
      </c>
      <c r="CB157" s="70" t="str">
        <f>IFERROR(SUM(Sheet1!XR165:XU165,Sheet1!XW165:XZ165)/SUM(Sheet1!YF165:YI165,Sheet1!YK165:YN165),"")</f>
        <v/>
      </c>
      <c r="CC157" s="72">
        <f>SUM(Sheet1!YW165)</f>
        <v>0</v>
      </c>
      <c r="CD157" s="72">
        <f>Sheet1!YU165</f>
        <v>0</v>
      </c>
      <c r="CE157" s="72">
        <f>Sheet1!YV165</f>
        <v>0</v>
      </c>
      <c r="CF157" s="70" t="str">
        <f>IFERROR(Sheet1!YW165/Sheet1!ZB165,"")</f>
        <v/>
      </c>
      <c r="CG157" s="70" t="str">
        <f>IFERROR(Sheet1!YU165/Sheet1!YZ165,"")</f>
        <v/>
      </c>
      <c r="CH157" s="70" t="str">
        <f>IFERROR(Sheet1!YV165/Sheet1!ZA165,"")</f>
        <v/>
      </c>
      <c r="CI157" s="72">
        <f>Sheet1!ZC165</f>
        <v>0</v>
      </c>
      <c r="CJ157" s="72">
        <f>Sheet1!ZD165</f>
        <v>0</v>
      </c>
      <c r="CK157" s="72">
        <f>Sheet1!ZE165</f>
        <v>0</v>
      </c>
      <c r="CL157" s="70" t="str">
        <f>IFERROR(Sheet1!ZK165/Sheet1!ZH165,"")</f>
        <v/>
      </c>
      <c r="CM157" s="70" t="str">
        <f>IFERROR(Sheet1!ZJ165/Sheet1!ZG165,"")</f>
        <v/>
      </c>
      <c r="CN157" s="70" t="str">
        <f>IFERROR((Sheet1!ZI165-Sheet1!ZK165)/(Sheet1!ZF165-Sheet1!ZH165),"")</f>
        <v/>
      </c>
      <c r="CO157" s="70" t="str">
        <f>IFERROR(Sheet1!ZQ165/Sheet1!ZN165,"")</f>
        <v/>
      </c>
      <c r="CP157" s="70" t="str">
        <f>IFERROR(Sheet1!ZT165/Sheet1!ZN165,"")</f>
        <v/>
      </c>
      <c r="CQ157" s="70" t="str">
        <f>IFERROR(Sheet1!ZP165/Sheet1!ZM165,"")</f>
        <v/>
      </c>
      <c r="CR157" s="70" t="str">
        <f>IFERROR(Sheet1!ZS165/Sheet1!ZM165,"")</f>
        <v/>
      </c>
      <c r="CS157" s="70" t="str">
        <f>IFERROR((Sheet1!ZO165-Sheet1!ZQ165)/(Sheet1!ZL165-Sheet1!ZN165),"")</f>
        <v/>
      </c>
      <c r="CT157" s="70" t="str">
        <f>IFERROR((Sheet1!ZR165-Sheet1!ZT165)/(Sheet1!ZL165-Sheet1!ZN165),"")</f>
        <v/>
      </c>
    </row>
    <row r="158" spans="1:98" x14ac:dyDescent="0.2">
      <c r="A158" s="4" t="str">
        <f>SUBSTITUTE(TRIM(LEFT(SUBSTITUTE(Sheet1!A166,"/",REPT(" ",255)),255)),"Ã©","é")</f>
        <v>Namarroi</v>
      </c>
      <c r="B158" s="4" t="str">
        <f>SUBSTITUTE(SUBSTITUTE(TRIM(RIGHT(SUBSTITUTE(Sheet1!A166,"/",REPT(" ",255)),255)),"Ã©","é"),"Ã¡","á")</f>
        <v>CS Regone</v>
      </c>
      <c r="C158" s="4">
        <f>SUM(Sheet1!G166:R166)</f>
        <v>0</v>
      </c>
      <c r="D158" s="4">
        <f>SUM(Sheet1!U166:V166,Sheet1!Y166:Z166,Sheet1!AC166:AD166,Sheet1!AG166:AH166,Sheet1!AK166:AL166,Sheet1!AO166:AP166)</f>
        <v>0</v>
      </c>
      <c r="E158" s="4">
        <f>SUM(Sheet1!S166:T166,Sheet1!W166:X166,Sheet1!AA166:AB166,Sheet1!AE166:AF166,Sheet1!AI166:AJ166,Sheet1!AM166:AN166)</f>
        <v>0</v>
      </c>
      <c r="F158" s="4">
        <f>SUM(Sheet1!G166,Sheet1!I166,Sheet1!K166,Sheet1!M166,Sheet1!O166,Sheet1!Q166)</f>
        <v>0</v>
      </c>
      <c r="G158" s="4">
        <f>SUM(Sheet1!U166,Sheet1!Y166,Sheet1!AC166,Sheet1!AG166,Sheet1!AK166,Sheet1!AO166)</f>
        <v>0</v>
      </c>
      <c r="H158" s="4">
        <f>SUM(Sheet1!S166,Sheet1!W166,Sheet1!AA166,Sheet1!AE166,Sheet1!AI166,Sheet1!AM166)</f>
        <v>0</v>
      </c>
      <c r="I158" s="4">
        <f t="shared" si="36"/>
        <v>0</v>
      </c>
      <c r="J158" s="4">
        <f t="shared" si="37"/>
        <v>0</v>
      </c>
      <c r="K158" s="4">
        <f>SUM(Sheet1!AU166:AX166)</f>
        <v>0</v>
      </c>
      <c r="L158" s="4">
        <f>SUM(Sheet1!AU166,Sheet1!AW166)</f>
        <v>0</v>
      </c>
      <c r="M158" s="4">
        <f>SUM(Sheet1!LX166:MC166,Sheet1!MV166:NA166)</f>
        <v>0</v>
      </c>
      <c r="N158" s="4">
        <f>SUM(Sheet1!ME166,Sheet1!MG166,Sheet1!MI166,Sheet1!MK166,Sheet1!MM166,Sheet1!MO166,Sheet1!MQ166,Sheet1!MS166,Sheet1!MU166,Sheet1!NC166,Sheet1!NE166,Sheet1!NG166,Sheet1!NI166,Sheet1!NK166,Sheet1!NM166,Sheet1!NO166,Sheet1!NQ166,Sheet1!NS166)</f>
        <v>0</v>
      </c>
      <c r="O158" s="4">
        <f>SUM(Sheet1!MD166,Sheet1!MF166,Sheet1!MH166,Sheet1!MJ166,Sheet1!ML166,Sheet1!MN166,Sheet1!MP166,Sheet1!MR166,Sheet1!MT166,Sheet1!NB166,Sheet1!ND166,Sheet1!NF166,Sheet1!NH166,Sheet1!NJ166,Sheet1!NL166,Sheet1!NN166,Sheet1!NP166,Sheet1!NR166)</f>
        <v>0</v>
      </c>
      <c r="P158" s="4">
        <f>SUM(Sheet1!LX166:MC166)</f>
        <v>0</v>
      </c>
      <c r="Q158" s="4">
        <f>SUM(Sheet1!ME166,Sheet1!MG166,Sheet1!MI166,Sheet1!MK166,Sheet1!MM166,Sheet1!MO166,Sheet1!MQ166,Sheet1!MS166,Sheet1!MU166)</f>
        <v>0</v>
      </c>
      <c r="R158" s="4">
        <f>SUM(Sheet1!MD166,Sheet1!MF166,Sheet1!MH166,Sheet1!MJ166,Sheet1!ML166,Sheet1!MN166,Sheet1!MP166,Sheet1!MR166,Sheet1!MT166)</f>
        <v>0</v>
      </c>
      <c r="S158" s="4">
        <f t="shared" si="38"/>
        <v>0</v>
      </c>
      <c r="T158" s="4">
        <f t="shared" si="39"/>
        <v>0</v>
      </c>
      <c r="U158" s="4">
        <f>SUM(Sheet1!KA166:KB166,Sheet1!KD166:KE166,Sheet1!KG166:KH166,Sheet1!KJ166:KK166)</f>
        <v>81</v>
      </c>
      <c r="V158" s="4">
        <f>SUM(Sheet1!KA166,Sheet1!KD166,Sheet1!KG166,Sheet1!KJ166)</f>
        <v>2</v>
      </c>
      <c r="W158" s="4">
        <f>SUM(Sheet1!BC166:BT166)</f>
        <v>0</v>
      </c>
      <c r="X158" s="4">
        <f>SUM(Sheet1!BC166,Sheet1!BE166,Sheet1!BG166,Sheet1!BI166,Sheet1!BK166,Sheet1!BM166,Sheet1!BO166,Sheet1!BQ166,Sheet1!BS166)</f>
        <v>0</v>
      </c>
      <c r="Y158" s="4">
        <f>SUM(Sheet1!BU166:CF166)</f>
        <v>10</v>
      </c>
      <c r="Z158" s="4">
        <f>SUM(Sheet1!CI166:CJ166,Sheet1!CM166:CN166,Sheet1!CQ166:CR166,Sheet1!CU166:CV166,Sheet1!CY166:CZ166,Sheet1!DC166:DD166)</f>
        <v>15</v>
      </c>
      <c r="AA158" s="4">
        <f>SUM(Sheet1!CG166:CH166,Sheet1!CK166:CL166,Sheet1!CO166:CP166,Sheet1!CS166:CT166,Sheet1!CW166:CX166,Sheet1!DA166:DB166)</f>
        <v>27</v>
      </c>
      <c r="AB158" s="4">
        <f>SUM(Sheet1!BU166,Sheet1!BW166,Sheet1!BY166,Sheet1!CA166,Sheet1!CC166,Sheet1!CE166)</f>
        <v>0</v>
      </c>
      <c r="AC158" s="4">
        <f>SUM(Sheet1!CI166,Sheet1!CM166,Sheet1!CQ166,Sheet1!CU166,Sheet1!CY166,Sheet1!DC166)</f>
        <v>0</v>
      </c>
      <c r="AD158" s="4">
        <f>SUM(Sheet1!CG166,Sheet1!CK166,Sheet1!CO166,Sheet1!CS166,Sheet1!CW166,Sheet1!DA166)</f>
        <v>0</v>
      </c>
      <c r="AE158" s="4">
        <f t="shared" si="40"/>
        <v>52</v>
      </c>
      <c r="AF158" s="4">
        <f t="shared" si="41"/>
        <v>0</v>
      </c>
      <c r="AG158" s="4">
        <f>SUM(Sheet1!DI166:DT166)</f>
        <v>0</v>
      </c>
      <c r="AH158" s="4">
        <f>SUM(Sheet1!DG166:DH166,Sheet1!DW166:DX166,Sheet1!EA166:EB166,Sheet1!EE166:EF166,Sheet1!EI166:EJ166,Sheet1!EM166:EN166,Sheet1!EQ166:ER166)</f>
        <v>25</v>
      </c>
      <c r="AI158" s="4">
        <f>SUM(Sheet1!DU166:DV166,Sheet1!DY166:DZ166,Sheet1!EC166:ED166,Sheet1!EG166:EH166,Sheet1!EK166:EL166,Sheet1!EO166:EP166)</f>
        <v>10</v>
      </c>
      <c r="AJ158" s="4">
        <f>SUM(Sheet1!DI166,Sheet1!DK166,Sheet1!DM166,Sheet1!DO166,Sheet1!DQ166,Sheet1!DS166)</f>
        <v>0</v>
      </c>
      <c r="AK158" s="4">
        <f>SUM(Sheet1!DG166,Sheet1!DW166,Sheet1!EA166,Sheet1!EE166,Sheet1!EI166,Sheet1!EM166,Sheet1!EQ166)</f>
        <v>0</v>
      </c>
      <c r="AL158" s="4">
        <f>SUM(Sheet1!DU166,Sheet1!DY166,Sheet1!EC166,Sheet1!EG166,Sheet1!EK166,Sheet1!EO166)</f>
        <v>0</v>
      </c>
      <c r="AM158" s="4">
        <f t="shared" si="42"/>
        <v>35</v>
      </c>
      <c r="AN158" s="4">
        <f t="shared" si="43"/>
        <v>0</v>
      </c>
      <c r="AO158" s="4">
        <f>SUM(Sheet1!ES166:FD166)</f>
        <v>1</v>
      </c>
      <c r="AP158" s="4">
        <f>SUM(Sheet1!FG166:FH166,Sheet1!FK166:FL166,Sheet1!FO166:FP166,Sheet1!FS166:FT166,Sheet1!FW166:FX166,Sheet1!GA166:GB166)</f>
        <v>14</v>
      </c>
      <c r="AQ158" s="4">
        <f>SUM(Sheet1!FE166:FF166,Sheet1!FI166:FJ166,Sheet1!FM166:FN166,Sheet1!FQ166:FR166,Sheet1!FU166:FV166,Sheet1!FY166:FZ166)</f>
        <v>20</v>
      </c>
      <c r="AR158" s="4">
        <f>SUM(Sheet1!ES166,Sheet1!EU166,Sheet1!EW166,Sheet1!EY166,Sheet1!FA166,Sheet1!FC166)</f>
        <v>0</v>
      </c>
      <c r="AS158" s="4">
        <f>SUM(Sheet1!FG166,Sheet1!FK166,Sheet1!FO166,Sheet1!FS166,Sheet1!FW166,Sheet1!GA166)</f>
        <v>1</v>
      </c>
      <c r="AT158" s="4">
        <f>SUM(Sheet1!FY166,Sheet1!FU166,Sheet1!FQ166,Sheet1!FM166,Sheet1!FI166,Sheet1!FE166)</f>
        <v>0</v>
      </c>
      <c r="AU158" s="4">
        <f t="shared" si="44"/>
        <v>35</v>
      </c>
      <c r="AV158" s="4">
        <f t="shared" si="45"/>
        <v>1</v>
      </c>
      <c r="AW158" s="4">
        <f>SUM(Sheet1!IN166:IS166,Sheet1!JG166:JL166)</f>
        <v>0</v>
      </c>
      <c r="AX158" s="4">
        <f>SUM(Sheet1!IU166,Sheet1!IW166,Sheet1!IY166,Sheet1!JA166,Sheet1!JC166,Sheet1!JE166,Sheet1!IM166,Sheet1!JF166,Sheet1!JN166,Sheet1!JP166,Sheet1!JR166,Sheet1!JT166,Sheet1!JV166,Sheet1!JX166)</f>
        <v>1</v>
      </c>
      <c r="AY158" s="4">
        <f>SUM(Sheet1!JW166,Sheet1!JU166,Sheet1!JS166,Sheet1!JQ166,Sheet1!JO166,Sheet1!JM166,Sheet1!JD166,Sheet1!JB166,Sheet1!IZ166,Sheet1!IX166,Sheet1!IV166,Sheet1!IT166)</f>
        <v>0</v>
      </c>
      <c r="AZ158" s="4">
        <f>SUM(Sheet1!IN166:IS166)</f>
        <v>0</v>
      </c>
      <c r="BA158" s="4">
        <f>SUM(Sheet1!IM166,Sheet1!IU166,Sheet1!IW166,Sheet1!IY166,Sheet1!JA166,Sheet1!JC166,Sheet1!JE166)</f>
        <v>1</v>
      </c>
      <c r="BB158" s="4">
        <f>SUM(Sheet1!IT166,Sheet1!IV166,Sheet1!IX166,Sheet1!IZ166,Sheet1!JB166,Sheet1!JD166)</f>
        <v>0</v>
      </c>
      <c r="BC158" s="4">
        <f t="shared" si="46"/>
        <v>1</v>
      </c>
      <c r="BD158" s="4">
        <f t="shared" si="47"/>
        <v>1</v>
      </c>
      <c r="BE158" s="4">
        <f>SUM(Sheet1!OV166,Sheet1!PH166)</f>
        <v>0</v>
      </c>
      <c r="BF158" s="4">
        <f>SUM(Sheet1!OW166:OX166,Sheet1!PI166:PJ166)</f>
        <v>0</v>
      </c>
      <c r="BG158" s="4">
        <f>SUM(Sheet1!OY166,Sheet1!PK166)</f>
        <v>0</v>
      </c>
      <c r="BH158" s="4">
        <f>SUM(Sheet1!PL166:PS166,Sheet1!PV166:PW166)</f>
        <v>1</v>
      </c>
      <c r="BI158" s="4">
        <f>SUM(Sheet1!PT166:PU166,Sheet1!OZ166:PG166)</f>
        <v>2</v>
      </c>
      <c r="BJ158" s="4">
        <f>SUM(Sheet1!OT166)</f>
        <v>0</v>
      </c>
      <c r="BK158" s="4">
        <f>SUM(Sheet1!OU166)</f>
        <v>0</v>
      </c>
      <c r="BL158" s="4">
        <f>SUM(Sheet1!PY166,Sheet1!QK166)</f>
        <v>0</v>
      </c>
      <c r="BM158" s="4">
        <f>SUM(Sheet1!PZ166:QA166,Sheet1!QL166:QM166)</f>
        <v>0</v>
      </c>
      <c r="BN158" s="4">
        <f>SUM(Sheet1!QB166,Sheet1!QN166)</f>
        <v>0</v>
      </c>
      <c r="BO158" s="4">
        <f>SUM(Sheet1!QO166:QV166,Sheet1!QY166:QZ166)</f>
        <v>68</v>
      </c>
      <c r="BP158" s="4">
        <f>SUM(Sheet1!QC166:QJ166,Sheet1!QW166:QX166)</f>
        <v>125</v>
      </c>
      <c r="BQ158" s="4">
        <f>SUM(Sheet1!NT166)</f>
        <v>0</v>
      </c>
      <c r="BR158" s="4">
        <f>Sheet1!KR166</f>
        <v>1</v>
      </c>
      <c r="BS158" s="4">
        <f>Sheet1!KS166</f>
        <v>1</v>
      </c>
      <c r="BT158" s="4">
        <f>Sheet1!KU166</f>
        <v>0</v>
      </c>
      <c r="BU158" s="4">
        <f>Sheet1!KV166</f>
        <v>0</v>
      </c>
      <c r="BV158" s="4">
        <f>Sheet1!ZU166</f>
        <v>4</v>
      </c>
      <c r="BW158" s="4">
        <f>Sheet1!ZV166</f>
        <v>0</v>
      </c>
      <c r="BX158" s="4">
        <f>SUM(Sheet1!XI166:XJ166)</f>
        <v>3</v>
      </c>
      <c r="BY158" s="4">
        <f>SUM(Sheet1!YO166:YP166)</f>
        <v>0</v>
      </c>
      <c r="BZ158" s="70" t="str">
        <f>IFERROR(SUM(Sheet1!XM166:XN166)/SUM(Sheet1!YA166:YB166),"")</f>
        <v/>
      </c>
      <c r="CA158" s="70" t="str">
        <f>IFERROR(SUM(Sheet1!XO166:XP166,Sheet1!XQ166,Sheet1!XV166)/SUM(Sheet1!YC166:YD166,Sheet1!YE166,Sheet1!YJ166),"")</f>
        <v/>
      </c>
      <c r="CB158" s="70" t="str">
        <f>IFERROR(SUM(Sheet1!XR166:XU166,Sheet1!XW166:XZ166)/SUM(Sheet1!YF166:YI166,Sheet1!YK166:YN166),"")</f>
        <v/>
      </c>
      <c r="CC158" s="72">
        <f>SUM(Sheet1!YW166)</f>
        <v>0</v>
      </c>
      <c r="CD158" s="72">
        <f>Sheet1!YU166</f>
        <v>0</v>
      </c>
      <c r="CE158" s="72">
        <f>Sheet1!YV166</f>
        <v>0</v>
      </c>
      <c r="CF158" s="70" t="str">
        <f>IFERROR(Sheet1!YW166/Sheet1!ZB166,"")</f>
        <v/>
      </c>
      <c r="CG158" s="70" t="str">
        <f>IFERROR(Sheet1!YU166/Sheet1!YZ166,"")</f>
        <v/>
      </c>
      <c r="CH158" s="70" t="str">
        <f>IFERROR(Sheet1!YV166/Sheet1!ZA166,"")</f>
        <v/>
      </c>
      <c r="CI158" s="72">
        <f>Sheet1!ZC166</f>
        <v>0</v>
      </c>
      <c r="CJ158" s="72">
        <f>Sheet1!ZD166</f>
        <v>0</v>
      </c>
      <c r="CK158" s="72">
        <f>Sheet1!ZE166</f>
        <v>0</v>
      </c>
      <c r="CL158" s="70" t="str">
        <f>IFERROR(Sheet1!ZK166/Sheet1!ZH166,"")</f>
        <v/>
      </c>
      <c r="CM158" s="70" t="str">
        <f>IFERROR(Sheet1!ZJ166/Sheet1!ZG166,"")</f>
        <v/>
      </c>
      <c r="CN158" s="70" t="str">
        <f>IFERROR((Sheet1!ZI166-Sheet1!ZK166)/(Sheet1!ZF166-Sheet1!ZH166),"")</f>
        <v/>
      </c>
      <c r="CO158" s="70" t="str">
        <f>IFERROR(Sheet1!ZQ166/Sheet1!ZN166,"")</f>
        <v/>
      </c>
      <c r="CP158" s="70" t="str">
        <f>IFERROR(Sheet1!ZT166/Sheet1!ZN166,"")</f>
        <v/>
      </c>
      <c r="CQ158" s="70" t="str">
        <f>IFERROR(Sheet1!ZP166/Sheet1!ZM166,"")</f>
        <v/>
      </c>
      <c r="CR158" s="70" t="str">
        <f>IFERROR(Sheet1!ZS166/Sheet1!ZM166,"")</f>
        <v/>
      </c>
      <c r="CS158" s="70" t="str">
        <f>IFERROR((Sheet1!ZO166-Sheet1!ZQ166)/(Sheet1!ZL166-Sheet1!ZN166),"")</f>
        <v/>
      </c>
      <c r="CT158" s="70" t="str">
        <f>IFERROR((Sheet1!ZR166-Sheet1!ZT166)/(Sheet1!ZL166-Sheet1!ZN166),"")</f>
        <v/>
      </c>
    </row>
    <row r="159" spans="1:98" x14ac:dyDescent="0.2">
      <c r="A159" s="4" t="str">
        <f>SUBSTITUTE(TRIM(LEFT(SUBSTITUTE(Sheet1!A167,"/",REPT(" ",255)),255)),"Ã©","é")</f>
        <v>Namarroi</v>
      </c>
      <c r="B159" s="4" t="str">
        <f>SUBSTITUTE(SUBSTITUTE(TRIM(RIGHT(SUBSTITUTE(Sheet1!A167,"/",REPT(" ",255)),255)),"Ã©","é"),"Ã¡","á")</f>
        <v>CS Rumala</v>
      </c>
      <c r="C159" s="4">
        <f>SUM(Sheet1!G167:R167)</f>
        <v>0</v>
      </c>
      <c r="D159" s="4">
        <f>SUM(Sheet1!U167:V167,Sheet1!Y167:Z167,Sheet1!AC167:AD167,Sheet1!AG167:AH167,Sheet1!AK167:AL167,Sheet1!AO167:AP167)</f>
        <v>0</v>
      </c>
      <c r="E159" s="4">
        <f>SUM(Sheet1!S167:T167,Sheet1!W167:X167,Sheet1!AA167:AB167,Sheet1!AE167:AF167,Sheet1!AI167:AJ167,Sheet1!AM167:AN167)</f>
        <v>0</v>
      </c>
      <c r="F159" s="4">
        <f>SUM(Sheet1!G167,Sheet1!I167,Sheet1!K167,Sheet1!M167,Sheet1!O167,Sheet1!Q167)</f>
        <v>0</v>
      </c>
      <c r="G159" s="4">
        <f>SUM(Sheet1!U167,Sheet1!Y167,Sheet1!AC167,Sheet1!AG167,Sheet1!AK167,Sheet1!AO167)</f>
        <v>0</v>
      </c>
      <c r="H159" s="4">
        <f>SUM(Sheet1!S167,Sheet1!W167,Sheet1!AA167,Sheet1!AE167,Sheet1!AI167,Sheet1!AM167)</f>
        <v>0</v>
      </c>
      <c r="I159" s="4">
        <f t="shared" si="36"/>
        <v>0</v>
      </c>
      <c r="J159" s="4">
        <f t="shared" si="37"/>
        <v>0</v>
      </c>
      <c r="K159" s="4">
        <f>SUM(Sheet1!AU167:AX167)</f>
        <v>0</v>
      </c>
      <c r="L159" s="4">
        <f>SUM(Sheet1!AU167,Sheet1!AW167)</f>
        <v>0</v>
      </c>
      <c r="M159" s="4">
        <f>SUM(Sheet1!LX167:MC167,Sheet1!MV167:NA167)</f>
        <v>0</v>
      </c>
      <c r="N159" s="4">
        <f>SUM(Sheet1!ME167,Sheet1!MG167,Sheet1!MI167,Sheet1!MK167,Sheet1!MM167,Sheet1!MO167,Sheet1!MQ167,Sheet1!MS167,Sheet1!MU167,Sheet1!NC167,Sheet1!NE167,Sheet1!NG167,Sheet1!NI167,Sheet1!NK167,Sheet1!NM167,Sheet1!NO167,Sheet1!NQ167,Sheet1!NS167)</f>
        <v>0</v>
      </c>
      <c r="O159" s="4">
        <f>SUM(Sheet1!MD167,Sheet1!MF167,Sheet1!MH167,Sheet1!MJ167,Sheet1!ML167,Sheet1!MN167,Sheet1!MP167,Sheet1!MR167,Sheet1!MT167,Sheet1!NB167,Sheet1!ND167,Sheet1!NF167,Sheet1!NH167,Sheet1!NJ167,Sheet1!NL167,Sheet1!NN167,Sheet1!NP167,Sheet1!NR167)</f>
        <v>0</v>
      </c>
      <c r="P159" s="4">
        <f>SUM(Sheet1!LX167:MC167)</f>
        <v>0</v>
      </c>
      <c r="Q159" s="4">
        <f>SUM(Sheet1!ME167,Sheet1!MG167,Sheet1!MI167,Sheet1!MK167,Sheet1!MM167,Sheet1!MO167,Sheet1!MQ167,Sheet1!MS167,Sheet1!MU167)</f>
        <v>0</v>
      </c>
      <c r="R159" s="4">
        <f>SUM(Sheet1!MD167,Sheet1!MF167,Sheet1!MH167,Sheet1!MJ167,Sheet1!ML167,Sheet1!MN167,Sheet1!MP167,Sheet1!MR167,Sheet1!MT167)</f>
        <v>0</v>
      </c>
      <c r="S159" s="4">
        <f t="shared" si="38"/>
        <v>0</v>
      </c>
      <c r="T159" s="4">
        <f t="shared" si="39"/>
        <v>0</v>
      </c>
      <c r="U159" s="4">
        <f>SUM(Sheet1!KA167:KB167,Sheet1!KD167:KE167,Sheet1!KG167:KH167,Sheet1!KJ167:KK167)</f>
        <v>2</v>
      </c>
      <c r="V159" s="4">
        <f>SUM(Sheet1!KA167,Sheet1!KD167,Sheet1!KG167,Sheet1!KJ167)</f>
        <v>0</v>
      </c>
      <c r="W159" s="4">
        <f>SUM(Sheet1!BC167:BT167)</f>
        <v>1</v>
      </c>
      <c r="X159" s="4">
        <f>SUM(Sheet1!BC167,Sheet1!BE167,Sheet1!BG167,Sheet1!BI167,Sheet1!BK167,Sheet1!BM167,Sheet1!BO167,Sheet1!BQ167,Sheet1!BS167)</f>
        <v>0</v>
      </c>
      <c r="Y159" s="4">
        <f>SUM(Sheet1!BU167:CF167)</f>
        <v>0</v>
      </c>
      <c r="Z159" s="4">
        <f>SUM(Sheet1!CI167:CJ167,Sheet1!CM167:CN167,Sheet1!CQ167:CR167,Sheet1!CU167:CV167,Sheet1!CY167:CZ167,Sheet1!DC167:DD167)</f>
        <v>0</v>
      </c>
      <c r="AA159" s="4">
        <f>SUM(Sheet1!CG167:CH167,Sheet1!CK167:CL167,Sheet1!CO167:CP167,Sheet1!CS167:CT167,Sheet1!CW167:CX167,Sheet1!DA167:DB167)</f>
        <v>0</v>
      </c>
      <c r="AB159" s="4">
        <f>SUM(Sheet1!BU167,Sheet1!BW167,Sheet1!BY167,Sheet1!CA167,Sheet1!CC167,Sheet1!CE167)</f>
        <v>0</v>
      </c>
      <c r="AC159" s="4">
        <f>SUM(Sheet1!CI167,Sheet1!CM167,Sheet1!CQ167,Sheet1!CU167,Sheet1!CY167,Sheet1!DC167)</f>
        <v>0</v>
      </c>
      <c r="AD159" s="4">
        <f>SUM(Sheet1!CG167,Sheet1!CK167,Sheet1!CO167,Sheet1!CS167,Sheet1!CW167,Sheet1!DA167)</f>
        <v>0</v>
      </c>
      <c r="AE159" s="4">
        <f t="shared" si="40"/>
        <v>0</v>
      </c>
      <c r="AF159" s="4">
        <f t="shared" si="41"/>
        <v>0</v>
      </c>
      <c r="AG159" s="4">
        <f>SUM(Sheet1!DI167:DT167)</f>
        <v>0</v>
      </c>
      <c r="AH159" s="4">
        <f>SUM(Sheet1!DG167:DH167,Sheet1!DW167:DX167,Sheet1!EA167:EB167,Sheet1!EE167:EF167,Sheet1!EI167:EJ167,Sheet1!EM167:EN167,Sheet1!EQ167:ER167)</f>
        <v>0</v>
      </c>
      <c r="AI159" s="4">
        <f>SUM(Sheet1!DU167:DV167,Sheet1!DY167:DZ167,Sheet1!EC167:ED167,Sheet1!EG167:EH167,Sheet1!EK167:EL167,Sheet1!EO167:EP167)</f>
        <v>0</v>
      </c>
      <c r="AJ159" s="4">
        <f>SUM(Sheet1!DI167,Sheet1!DK167,Sheet1!DM167,Sheet1!DO167,Sheet1!DQ167,Sheet1!DS167)</f>
        <v>0</v>
      </c>
      <c r="AK159" s="4">
        <f>SUM(Sheet1!DG167,Sheet1!DW167,Sheet1!EA167,Sheet1!EE167,Sheet1!EI167,Sheet1!EM167,Sheet1!EQ167)</f>
        <v>0</v>
      </c>
      <c r="AL159" s="4">
        <f>SUM(Sheet1!DU167,Sheet1!DY167,Sheet1!EC167,Sheet1!EG167,Sheet1!EK167,Sheet1!EO167)</f>
        <v>0</v>
      </c>
      <c r="AM159" s="4">
        <f t="shared" si="42"/>
        <v>0</v>
      </c>
      <c r="AN159" s="4">
        <f t="shared" si="43"/>
        <v>0</v>
      </c>
      <c r="AO159" s="4">
        <f>SUM(Sheet1!ES167:FD167)</f>
        <v>0</v>
      </c>
      <c r="AP159" s="4">
        <f>SUM(Sheet1!FG167:FH167,Sheet1!FK167:FL167,Sheet1!FO167:FP167,Sheet1!FS167:FT167,Sheet1!FW167:FX167,Sheet1!GA167:GB167)</f>
        <v>0</v>
      </c>
      <c r="AQ159" s="4">
        <f>SUM(Sheet1!FE167:FF167,Sheet1!FI167:FJ167,Sheet1!FM167:FN167,Sheet1!FQ167:FR167,Sheet1!FU167:FV167,Sheet1!FY167:FZ167)</f>
        <v>0</v>
      </c>
      <c r="AR159" s="4">
        <f>SUM(Sheet1!ES167,Sheet1!EU167,Sheet1!EW167,Sheet1!EY167,Sheet1!FA167,Sheet1!FC167)</f>
        <v>0</v>
      </c>
      <c r="AS159" s="4">
        <f>SUM(Sheet1!FG167,Sheet1!FK167,Sheet1!FO167,Sheet1!FS167,Sheet1!FW167,Sheet1!GA167)</f>
        <v>0</v>
      </c>
      <c r="AT159" s="4">
        <f>SUM(Sheet1!FY167,Sheet1!FU167,Sheet1!FQ167,Sheet1!FM167,Sheet1!FI167,Sheet1!FE167)</f>
        <v>0</v>
      </c>
      <c r="AU159" s="4">
        <f t="shared" si="44"/>
        <v>0</v>
      </c>
      <c r="AV159" s="4">
        <f t="shared" si="45"/>
        <v>0</v>
      </c>
      <c r="AW159" s="4">
        <f>SUM(Sheet1!IN167:IS167,Sheet1!JG167:JL167)</f>
        <v>0</v>
      </c>
      <c r="AX159" s="4">
        <f>SUM(Sheet1!IU167,Sheet1!IW167,Sheet1!IY167,Sheet1!JA167,Sheet1!JC167,Sheet1!JE167,Sheet1!IM167,Sheet1!JF167,Sheet1!JN167,Sheet1!JP167,Sheet1!JR167,Sheet1!JT167,Sheet1!JV167,Sheet1!JX167)</f>
        <v>0</v>
      </c>
      <c r="AY159" s="4">
        <f>SUM(Sheet1!JW167,Sheet1!JU167,Sheet1!JS167,Sheet1!JQ167,Sheet1!JO167,Sheet1!JM167,Sheet1!JD167,Sheet1!JB167,Sheet1!IZ167,Sheet1!IX167,Sheet1!IV167,Sheet1!IT167)</f>
        <v>0</v>
      </c>
      <c r="AZ159" s="4">
        <f>SUM(Sheet1!IN167:IS167)</f>
        <v>0</v>
      </c>
      <c r="BA159" s="4">
        <f>SUM(Sheet1!IM167,Sheet1!IU167,Sheet1!IW167,Sheet1!IY167,Sheet1!JA167,Sheet1!JC167,Sheet1!JE167)</f>
        <v>0</v>
      </c>
      <c r="BB159" s="4">
        <f>SUM(Sheet1!IT167,Sheet1!IV167,Sheet1!IX167,Sheet1!IZ167,Sheet1!JB167,Sheet1!JD167)</f>
        <v>0</v>
      </c>
      <c r="BC159" s="4">
        <f t="shared" si="46"/>
        <v>0</v>
      </c>
      <c r="BD159" s="4">
        <f t="shared" si="47"/>
        <v>0</v>
      </c>
      <c r="BE159" s="4">
        <f>SUM(Sheet1!OV167,Sheet1!PH167)</f>
        <v>0</v>
      </c>
      <c r="BF159" s="4">
        <f>SUM(Sheet1!OW167:OX167,Sheet1!PI167:PJ167)</f>
        <v>0</v>
      </c>
      <c r="BG159" s="4">
        <f>SUM(Sheet1!OY167,Sheet1!PK167)</f>
        <v>0</v>
      </c>
      <c r="BH159" s="4">
        <f>SUM(Sheet1!PL167:PS167,Sheet1!PV167:PW167)</f>
        <v>0</v>
      </c>
      <c r="BI159" s="4">
        <f>SUM(Sheet1!PT167:PU167,Sheet1!OZ167:PG167)</f>
        <v>0</v>
      </c>
      <c r="BJ159" s="4">
        <f>SUM(Sheet1!OT167)</f>
        <v>0</v>
      </c>
      <c r="BK159" s="4">
        <f>SUM(Sheet1!OU167)</f>
        <v>0</v>
      </c>
      <c r="BL159" s="4">
        <f>SUM(Sheet1!PY167,Sheet1!QK167)</f>
        <v>0</v>
      </c>
      <c r="BM159" s="4">
        <f>SUM(Sheet1!PZ167:QA167,Sheet1!QL167:QM167)</f>
        <v>0</v>
      </c>
      <c r="BN159" s="4">
        <f>SUM(Sheet1!QB167,Sheet1!QN167)</f>
        <v>0</v>
      </c>
      <c r="BO159" s="4">
        <f>SUM(Sheet1!QO167:QV167,Sheet1!QY167:QZ167)</f>
        <v>7</v>
      </c>
      <c r="BP159" s="4">
        <f>SUM(Sheet1!QC167:QJ167,Sheet1!QW167:QX167)</f>
        <v>11</v>
      </c>
      <c r="BQ159" s="4">
        <f>SUM(Sheet1!NT167)</f>
        <v>0</v>
      </c>
      <c r="BR159" s="4">
        <f>Sheet1!KR167</f>
        <v>1</v>
      </c>
      <c r="BS159" s="4">
        <f>Sheet1!KS167</f>
        <v>0</v>
      </c>
      <c r="BT159" s="4">
        <f>Sheet1!KU167</f>
        <v>0</v>
      </c>
      <c r="BU159" s="4">
        <f>Sheet1!KV167</f>
        <v>0</v>
      </c>
      <c r="BV159" s="4">
        <f>Sheet1!ZU167</f>
        <v>0</v>
      </c>
      <c r="BW159" s="4">
        <f>Sheet1!ZV167</f>
        <v>0</v>
      </c>
      <c r="BX159" s="4">
        <f>SUM(Sheet1!XI167:XJ167)</f>
        <v>0</v>
      </c>
      <c r="BY159" s="4">
        <f>SUM(Sheet1!YO167:YP167)</f>
        <v>0</v>
      </c>
      <c r="BZ159" s="70" t="str">
        <f>IFERROR(SUM(Sheet1!XM167:XN167)/SUM(Sheet1!YA167:YB167),"")</f>
        <v/>
      </c>
      <c r="CA159" s="70" t="str">
        <f>IFERROR(SUM(Sheet1!XO167:XP167,Sheet1!XQ167,Sheet1!XV167)/SUM(Sheet1!YC167:YD167,Sheet1!YE167,Sheet1!YJ167),"")</f>
        <v/>
      </c>
      <c r="CB159" s="70" t="str">
        <f>IFERROR(SUM(Sheet1!XR167:XU167,Sheet1!XW167:XZ167)/SUM(Sheet1!YF167:YI167,Sheet1!YK167:YN167),"")</f>
        <v/>
      </c>
      <c r="CC159" s="72">
        <f>SUM(Sheet1!YW167)</f>
        <v>0</v>
      </c>
      <c r="CD159" s="72">
        <f>Sheet1!YU167</f>
        <v>0</v>
      </c>
      <c r="CE159" s="72">
        <f>Sheet1!YV167</f>
        <v>0</v>
      </c>
      <c r="CF159" s="70" t="str">
        <f>IFERROR(Sheet1!YW167/Sheet1!ZB167,"")</f>
        <v/>
      </c>
      <c r="CG159" s="70" t="str">
        <f>IFERROR(Sheet1!YU167/Sheet1!YZ167,"")</f>
        <v/>
      </c>
      <c r="CH159" s="70" t="str">
        <f>IFERROR(Sheet1!YV167/Sheet1!ZA167,"")</f>
        <v/>
      </c>
      <c r="CI159" s="72">
        <f>Sheet1!ZC167</f>
        <v>0</v>
      </c>
      <c r="CJ159" s="72">
        <f>Sheet1!ZD167</f>
        <v>0</v>
      </c>
      <c r="CK159" s="72">
        <f>Sheet1!ZE167</f>
        <v>0</v>
      </c>
      <c r="CL159" s="70" t="str">
        <f>IFERROR(Sheet1!ZK167/Sheet1!ZH167,"")</f>
        <v/>
      </c>
      <c r="CM159" s="70" t="str">
        <f>IFERROR(Sheet1!ZJ167/Sheet1!ZG167,"")</f>
        <v/>
      </c>
      <c r="CN159" s="70" t="str">
        <f>IFERROR((Sheet1!ZI167-Sheet1!ZK167)/(Sheet1!ZF167-Sheet1!ZH167),"")</f>
        <v/>
      </c>
      <c r="CO159" s="70" t="str">
        <f>IFERROR(Sheet1!ZQ167/Sheet1!ZN167,"")</f>
        <v/>
      </c>
      <c r="CP159" s="70" t="str">
        <f>IFERROR(Sheet1!ZT167/Sheet1!ZN167,"")</f>
        <v/>
      </c>
      <c r="CQ159" s="70" t="str">
        <f>IFERROR(Sheet1!ZP167/Sheet1!ZM167,"")</f>
        <v/>
      </c>
      <c r="CR159" s="70" t="str">
        <f>IFERROR(Sheet1!ZS167/Sheet1!ZM167,"")</f>
        <v/>
      </c>
      <c r="CS159" s="70" t="str">
        <f>IFERROR((Sheet1!ZO167-Sheet1!ZQ167)/(Sheet1!ZL167-Sheet1!ZN167),"")</f>
        <v/>
      </c>
      <c r="CT159" s="70" t="str">
        <f>IFERROR((Sheet1!ZR167-Sheet1!ZT167)/(Sheet1!ZL167-Sheet1!ZN167),"")</f>
        <v/>
      </c>
    </row>
    <row r="160" spans="1:98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CS Amoro</v>
      </c>
      <c r="C160" s="4">
        <f>SUM(Sheet1!G168:R168)</f>
        <v>0</v>
      </c>
      <c r="D160" s="4">
        <f>SUM(Sheet1!U168:V168,Sheet1!Y168:Z168,Sheet1!AC168:AD168,Sheet1!AG168:AH168,Sheet1!AK168:AL168,Sheet1!AO168:AP168)</f>
        <v>0</v>
      </c>
      <c r="E160" s="4">
        <f>SUM(Sheet1!S168:T168,Sheet1!W168:X168,Sheet1!AA168:AB168,Sheet1!AE168:AF168,Sheet1!AI168:AJ168,Sheet1!AM168:AN168)</f>
        <v>0</v>
      </c>
      <c r="F160" s="4">
        <f>SUM(Sheet1!G168,Sheet1!I168,Sheet1!K168,Sheet1!M168,Sheet1!O168,Sheet1!Q168)</f>
        <v>0</v>
      </c>
      <c r="G160" s="4">
        <f>SUM(Sheet1!U168,Sheet1!Y168,Sheet1!AC168,Sheet1!AG168,Sheet1!AK168,Sheet1!AO168)</f>
        <v>0</v>
      </c>
      <c r="H160" s="4">
        <f>SUM(Sheet1!S168,Sheet1!W168,Sheet1!AA168,Sheet1!AE168,Sheet1!AI168,Sheet1!AM168)</f>
        <v>0</v>
      </c>
      <c r="I160" s="4">
        <f t="shared" si="36"/>
        <v>0</v>
      </c>
      <c r="J160" s="4">
        <f t="shared" si="37"/>
        <v>0</v>
      </c>
      <c r="K160" s="4">
        <f>SUM(Sheet1!AU168:AX168)</f>
        <v>17</v>
      </c>
      <c r="L160" s="4">
        <f>SUM(Sheet1!AU168,Sheet1!AW168)</f>
        <v>1</v>
      </c>
      <c r="M160" s="4">
        <f>SUM(Sheet1!LX168:MC168,Sheet1!MV168:NA168)</f>
        <v>1</v>
      </c>
      <c r="N160" s="4">
        <f>SUM(Sheet1!ME168,Sheet1!MG168,Sheet1!MI168,Sheet1!MK168,Sheet1!MM168,Sheet1!MO168,Sheet1!MQ168,Sheet1!MS168,Sheet1!MU168,Sheet1!NC168,Sheet1!NE168,Sheet1!NG168,Sheet1!NI168,Sheet1!NK168,Sheet1!NM168,Sheet1!NO168,Sheet1!NQ168,Sheet1!NS168)</f>
        <v>0</v>
      </c>
      <c r="O160" s="4">
        <f>SUM(Sheet1!MD168,Sheet1!MF168,Sheet1!MH168,Sheet1!MJ168,Sheet1!ML168,Sheet1!MN168,Sheet1!MP168,Sheet1!MR168,Sheet1!MT168,Sheet1!NB168,Sheet1!ND168,Sheet1!NF168,Sheet1!NH168,Sheet1!NJ168,Sheet1!NL168,Sheet1!NN168,Sheet1!NP168,Sheet1!NR168)</f>
        <v>0</v>
      </c>
      <c r="P160" s="4">
        <f>SUM(Sheet1!LX168:MC168)</f>
        <v>0</v>
      </c>
      <c r="Q160" s="4">
        <f>SUM(Sheet1!ME168,Sheet1!MG168,Sheet1!MI168,Sheet1!MK168,Sheet1!MM168,Sheet1!MO168,Sheet1!MQ168,Sheet1!MS168,Sheet1!MU168)</f>
        <v>0</v>
      </c>
      <c r="R160" s="4">
        <f>SUM(Sheet1!MD168,Sheet1!MF168,Sheet1!MH168,Sheet1!MJ168,Sheet1!ML168,Sheet1!MN168,Sheet1!MP168,Sheet1!MR168,Sheet1!MT168)</f>
        <v>0</v>
      </c>
      <c r="S160" s="4">
        <f t="shared" si="38"/>
        <v>1</v>
      </c>
      <c r="T160" s="4">
        <f t="shared" si="39"/>
        <v>0</v>
      </c>
      <c r="U160" s="4">
        <f>SUM(Sheet1!KA168:KB168,Sheet1!KD168:KE168,Sheet1!KG168:KH168,Sheet1!KJ168:KK168)</f>
        <v>93</v>
      </c>
      <c r="V160" s="4">
        <f>SUM(Sheet1!KA168,Sheet1!KD168,Sheet1!KG168,Sheet1!KJ168)</f>
        <v>10</v>
      </c>
      <c r="W160" s="4">
        <f>SUM(Sheet1!BC168:BT168)</f>
        <v>1</v>
      </c>
      <c r="X160" s="4">
        <f>SUM(Sheet1!BC168,Sheet1!BE168,Sheet1!BG168,Sheet1!BI168,Sheet1!BK168,Sheet1!BM168,Sheet1!BO168,Sheet1!BQ168,Sheet1!BS168)</f>
        <v>0</v>
      </c>
      <c r="Y160" s="4">
        <f>SUM(Sheet1!BU168:CF168)</f>
        <v>13</v>
      </c>
      <c r="Z160" s="4">
        <f>SUM(Sheet1!CI168:CJ168,Sheet1!CM168:CN168,Sheet1!CQ168:CR168,Sheet1!CU168:CV168,Sheet1!CY168:CZ168,Sheet1!DC168:DD168)</f>
        <v>64</v>
      </c>
      <c r="AA160" s="4">
        <f>SUM(Sheet1!CG168:CH168,Sheet1!CK168:CL168,Sheet1!CO168:CP168,Sheet1!CS168:CT168,Sheet1!CW168:CX168,Sheet1!DA168:DB168)</f>
        <v>74</v>
      </c>
      <c r="AB160" s="4">
        <f>SUM(Sheet1!BU168,Sheet1!BW168,Sheet1!BY168,Sheet1!CA168,Sheet1!CC168,Sheet1!CE168)</f>
        <v>0</v>
      </c>
      <c r="AC160" s="4">
        <f>SUM(Sheet1!CI168,Sheet1!CM168,Sheet1!CQ168,Sheet1!CU168,Sheet1!CY168,Sheet1!DC168)</f>
        <v>4</v>
      </c>
      <c r="AD160" s="4">
        <f>SUM(Sheet1!CG168,Sheet1!CK168,Sheet1!CO168,Sheet1!CS168,Sheet1!CW168,Sheet1!DA168)</f>
        <v>7</v>
      </c>
      <c r="AE160" s="4">
        <f t="shared" si="40"/>
        <v>151</v>
      </c>
      <c r="AF160" s="4">
        <f t="shared" si="41"/>
        <v>11</v>
      </c>
      <c r="AG160" s="4">
        <f>SUM(Sheet1!DI168:DT168)</f>
        <v>1</v>
      </c>
      <c r="AH160" s="4">
        <f>SUM(Sheet1!DG168:DH168,Sheet1!DW168:DX168,Sheet1!EA168:EB168,Sheet1!EE168:EF168,Sheet1!EI168:EJ168,Sheet1!EM168:EN168,Sheet1!EQ168:ER168)</f>
        <v>77</v>
      </c>
      <c r="AI160" s="4">
        <f>SUM(Sheet1!DU168:DV168,Sheet1!DY168:DZ168,Sheet1!EC168:ED168,Sheet1!EG168:EH168,Sheet1!EK168:EL168,Sheet1!EO168:EP168)</f>
        <v>211</v>
      </c>
      <c r="AJ160" s="4">
        <f>SUM(Sheet1!DI168,Sheet1!DK168,Sheet1!DM168,Sheet1!DO168,Sheet1!DQ168,Sheet1!DS168)</f>
        <v>0</v>
      </c>
      <c r="AK160" s="4">
        <f>SUM(Sheet1!DG168,Sheet1!DW168,Sheet1!EA168,Sheet1!EE168,Sheet1!EI168,Sheet1!EM168,Sheet1!EQ168)</f>
        <v>2</v>
      </c>
      <c r="AL160" s="4">
        <f>SUM(Sheet1!DU168,Sheet1!DY168,Sheet1!EC168,Sheet1!EG168,Sheet1!EK168,Sheet1!EO168)</f>
        <v>6</v>
      </c>
      <c r="AM160" s="4">
        <f t="shared" si="42"/>
        <v>289</v>
      </c>
      <c r="AN160" s="4">
        <f t="shared" si="43"/>
        <v>8</v>
      </c>
      <c r="AO160" s="4">
        <f>SUM(Sheet1!ES168:FD168)</f>
        <v>1</v>
      </c>
      <c r="AP160" s="4">
        <f>SUM(Sheet1!FG168:FH168,Sheet1!FK168:FL168,Sheet1!FO168:FP168,Sheet1!FS168:FT168,Sheet1!FW168:FX168,Sheet1!GA168:GB168)</f>
        <v>28</v>
      </c>
      <c r="AQ160" s="4">
        <f>SUM(Sheet1!FE168:FF168,Sheet1!FI168:FJ168,Sheet1!FM168:FN168,Sheet1!FQ168:FR168,Sheet1!FU168:FV168,Sheet1!FY168:FZ168)</f>
        <v>14</v>
      </c>
      <c r="AR160" s="4">
        <f>SUM(Sheet1!ES168,Sheet1!EU168,Sheet1!EW168,Sheet1!EY168,Sheet1!FA168,Sheet1!FC168)</f>
        <v>0</v>
      </c>
      <c r="AS160" s="4">
        <f>SUM(Sheet1!FG168,Sheet1!FK168,Sheet1!FO168,Sheet1!FS168,Sheet1!FW168,Sheet1!GA168)</f>
        <v>5</v>
      </c>
      <c r="AT160" s="4">
        <f>SUM(Sheet1!FY168,Sheet1!FU168,Sheet1!FQ168,Sheet1!FM168,Sheet1!FI168,Sheet1!FE168)</f>
        <v>2</v>
      </c>
      <c r="AU160" s="4">
        <f t="shared" si="44"/>
        <v>43</v>
      </c>
      <c r="AV160" s="4">
        <f t="shared" si="45"/>
        <v>7</v>
      </c>
      <c r="AW160" s="4">
        <f>SUM(Sheet1!IN168:IS168,Sheet1!JG168:JL168)</f>
        <v>0</v>
      </c>
      <c r="AX160" s="4">
        <f>SUM(Sheet1!IU168,Sheet1!IW168,Sheet1!IY168,Sheet1!JA168,Sheet1!JC168,Sheet1!JE168,Sheet1!IM168,Sheet1!JF168,Sheet1!JN168,Sheet1!JP168,Sheet1!JR168,Sheet1!JT168,Sheet1!JV168,Sheet1!JX168)</f>
        <v>2</v>
      </c>
      <c r="AY160" s="4">
        <f>SUM(Sheet1!JW168,Sheet1!JU168,Sheet1!JS168,Sheet1!JQ168,Sheet1!JO168,Sheet1!JM168,Sheet1!JD168,Sheet1!JB168,Sheet1!IZ168,Sheet1!IX168,Sheet1!IV168,Sheet1!IT168)</f>
        <v>0</v>
      </c>
      <c r="AZ160" s="4">
        <f>SUM(Sheet1!IN168:IS168)</f>
        <v>0</v>
      </c>
      <c r="BA160" s="4">
        <f>SUM(Sheet1!IM168,Sheet1!IU168,Sheet1!IW168,Sheet1!IY168,Sheet1!JA168,Sheet1!JC168,Sheet1!JE168)</f>
        <v>2</v>
      </c>
      <c r="BB160" s="4">
        <f>SUM(Sheet1!IT168,Sheet1!IV168,Sheet1!IX168,Sheet1!IZ168,Sheet1!JB168,Sheet1!JD168)</f>
        <v>0</v>
      </c>
      <c r="BC160" s="4">
        <f t="shared" si="46"/>
        <v>2</v>
      </c>
      <c r="BD160" s="4">
        <f t="shared" si="47"/>
        <v>2</v>
      </c>
      <c r="BE160" s="4">
        <f>SUM(Sheet1!OV168,Sheet1!PH168)</f>
        <v>1</v>
      </c>
      <c r="BF160" s="4">
        <f>SUM(Sheet1!OW168:OX168,Sheet1!PI168:PJ168)</f>
        <v>2</v>
      </c>
      <c r="BG160" s="4">
        <f>SUM(Sheet1!OY168,Sheet1!PK168)</f>
        <v>0</v>
      </c>
      <c r="BH160" s="4">
        <f>SUM(Sheet1!PL168:PS168,Sheet1!PV168:PW168)</f>
        <v>10</v>
      </c>
      <c r="BI160" s="4">
        <f>SUM(Sheet1!PT168:PU168,Sheet1!OZ168:PG168)</f>
        <v>20</v>
      </c>
      <c r="BJ160" s="4">
        <f>SUM(Sheet1!OT168)</f>
        <v>6</v>
      </c>
      <c r="BK160" s="4">
        <f>SUM(Sheet1!OU168)</f>
        <v>1</v>
      </c>
      <c r="BL160" s="4">
        <f>SUM(Sheet1!PY168,Sheet1!QK168)</f>
        <v>1</v>
      </c>
      <c r="BM160" s="4">
        <f>SUM(Sheet1!PZ168:QA168,Sheet1!QL168:QM168)</f>
        <v>42</v>
      </c>
      <c r="BN160" s="4">
        <f>SUM(Sheet1!QB168,Sheet1!QN168)</f>
        <v>3</v>
      </c>
      <c r="BO160" s="4">
        <f>SUM(Sheet1!QO168:QV168,Sheet1!QY168:QZ168)</f>
        <v>161</v>
      </c>
      <c r="BP160" s="4">
        <f>SUM(Sheet1!QC168:QJ168,Sheet1!QW168:QX168)</f>
        <v>420</v>
      </c>
      <c r="BQ160" s="4">
        <f>SUM(Sheet1!NT168)</f>
        <v>1</v>
      </c>
      <c r="BR160" s="4">
        <f>Sheet1!KR168</f>
        <v>3</v>
      </c>
      <c r="BS160" s="4">
        <f>Sheet1!KS168</f>
        <v>6</v>
      </c>
      <c r="BT160" s="4">
        <f>Sheet1!KU168</f>
        <v>0</v>
      </c>
      <c r="BU160" s="4">
        <f>Sheet1!KV168</f>
        <v>0</v>
      </c>
      <c r="BV160" s="4">
        <f>Sheet1!ZU168</f>
        <v>2</v>
      </c>
      <c r="BW160" s="4">
        <f>Sheet1!ZV168</f>
        <v>3</v>
      </c>
      <c r="BX160" s="4">
        <f>SUM(Sheet1!XI168:XJ168)</f>
        <v>32</v>
      </c>
      <c r="BY160" s="4">
        <f>SUM(Sheet1!YO168:YP168)</f>
        <v>0</v>
      </c>
      <c r="BZ160" s="70">
        <f>IFERROR(SUM(Sheet1!XM168:XN168)/SUM(Sheet1!YA168:YB168),"")</f>
        <v>0.83333333333333337</v>
      </c>
      <c r="CA160" s="70">
        <f>IFERROR(SUM(Sheet1!XO168:XP168,Sheet1!XQ168,Sheet1!XV168)/SUM(Sheet1!YC168:YD168,Sheet1!YE168,Sheet1!YJ168),"")</f>
        <v>1</v>
      </c>
      <c r="CB160" s="70">
        <f>IFERROR(SUM(Sheet1!XR168:XU168,Sheet1!XW168:XZ168)/SUM(Sheet1!YF168:YI168,Sheet1!YK168:YN168),"")</f>
        <v>0.43478260869565216</v>
      </c>
      <c r="CC160" s="72">
        <f>SUM(Sheet1!YW168)</f>
        <v>2</v>
      </c>
      <c r="CD160" s="72">
        <f>Sheet1!YU168</f>
        <v>0</v>
      </c>
      <c r="CE160" s="72">
        <f>Sheet1!YV168</f>
        <v>12</v>
      </c>
      <c r="CF160" s="70">
        <f>IFERROR(Sheet1!YW168/Sheet1!ZB168,"")</f>
        <v>1</v>
      </c>
      <c r="CG160" s="70" t="str">
        <f>IFERROR(Sheet1!YU168/Sheet1!YZ168,"")</f>
        <v/>
      </c>
      <c r="CH160" s="70">
        <f>IFERROR(Sheet1!YV168/Sheet1!ZA168,"")</f>
        <v>0.75</v>
      </c>
      <c r="CI160" s="72">
        <f>Sheet1!ZC168</f>
        <v>350</v>
      </c>
      <c r="CJ160" s="72">
        <f>Sheet1!ZD168</f>
        <v>0</v>
      </c>
      <c r="CK160" s="72">
        <f>Sheet1!ZE168</f>
        <v>48</v>
      </c>
      <c r="CL160" s="70">
        <f>IFERROR(Sheet1!ZK168/Sheet1!ZH168,"")</f>
        <v>1</v>
      </c>
      <c r="CM160" s="70">
        <f>IFERROR(Sheet1!ZJ168/Sheet1!ZG168,"")</f>
        <v>0.83333333333333337</v>
      </c>
      <c r="CN160" s="70">
        <f>IFERROR((Sheet1!ZI168-Sheet1!ZK168)/(Sheet1!ZF168-Sheet1!ZH168),"")</f>
        <v>0.42857142857142855</v>
      </c>
      <c r="CO160" s="70" t="str">
        <f>IFERROR(Sheet1!ZQ168/Sheet1!ZN168,"")</f>
        <v/>
      </c>
      <c r="CP160" s="70" t="str">
        <f>IFERROR(Sheet1!ZT168/Sheet1!ZN168,"")</f>
        <v/>
      </c>
      <c r="CQ160" s="70">
        <f>IFERROR(Sheet1!ZP168/Sheet1!ZM168,"")</f>
        <v>0</v>
      </c>
      <c r="CR160" s="70">
        <f>IFERROR(Sheet1!ZS168/Sheet1!ZM168,"")</f>
        <v>0</v>
      </c>
      <c r="CS160" s="70">
        <f>IFERROR((Sheet1!ZO168-Sheet1!ZQ168)/(Sheet1!ZL168-Sheet1!ZN168),"")</f>
        <v>0.15384615384615385</v>
      </c>
      <c r="CT160" s="70">
        <f>IFERROR((Sheet1!ZR168-Sheet1!ZT168)/(Sheet1!ZL168-Sheet1!ZN168),"")</f>
        <v>0</v>
      </c>
    </row>
    <row r="161" spans="1:98" x14ac:dyDescent="0.2">
      <c r="A161" s="4" t="str">
        <f>SUBSTITUTE(TRIM(LEFT(SUBSTITUTE(Sheet1!A169,"/",REPT(" ",255)),255)),"Ã©","é")</f>
        <v>Nicoadala</v>
      </c>
      <c r="B161" s="4" t="str">
        <f>SUBSTITUTE(SUBSTITUTE(TRIM(RIGHT(SUBSTITUTE(Sheet1!A169,"/",REPT(" ",255)),255)),"Ã©","é"),"Ã¡","á")</f>
        <v>CS Ilalane</v>
      </c>
      <c r="C161" s="4">
        <f>SUM(Sheet1!G169:R169)</f>
        <v>0</v>
      </c>
      <c r="D161" s="4">
        <f>SUM(Sheet1!U169:V169,Sheet1!Y169:Z169,Sheet1!AC169:AD169,Sheet1!AG169:AH169,Sheet1!AK169:AL169,Sheet1!AO169:AP169)</f>
        <v>0</v>
      </c>
      <c r="E161" s="4">
        <f>SUM(Sheet1!S169:T169,Sheet1!W169:X169,Sheet1!AA169:AB169,Sheet1!AE169:AF169,Sheet1!AI169:AJ169,Sheet1!AM169:AN169)</f>
        <v>0</v>
      </c>
      <c r="F161" s="4">
        <f>SUM(Sheet1!G169,Sheet1!I169,Sheet1!K169,Sheet1!M169,Sheet1!O169,Sheet1!Q169)</f>
        <v>0</v>
      </c>
      <c r="G161" s="4">
        <f>SUM(Sheet1!U169,Sheet1!Y169,Sheet1!AC169,Sheet1!AG169,Sheet1!AK169,Sheet1!AO169)</f>
        <v>0</v>
      </c>
      <c r="H161" s="4">
        <f>SUM(Sheet1!S169,Sheet1!W169,Sheet1!AA169,Sheet1!AE169,Sheet1!AI169,Sheet1!AM169)</f>
        <v>0</v>
      </c>
      <c r="I161" s="4">
        <f t="shared" si="36"/>
        <v>0</v>
      </c>
      <c r="J161" s="4">
        <f t="shared" si="37"/>
        <v>0</v>
      </c>
      <c r="K161" s="4">
        <f>SUM(Sheet1!AU169:AX169)</f>
        <v>7</v>
      </c>
      <c r="L161" s="4">
        <f>SUM(Sheet1!AU169,Sheet1!AW169)</f>
        <v>0</v>
      </c>
      <c r="M161" s="4">
        <f>SUM(Sheet1!LX169:MC169,Sheet1!MV169:NA169)</f>
        <v>0</v>
      </c>
      <c r="N161" s="4">
        <f>SUM(Sheet1!ME169,Sheet1!MG169,Sheet1!MI169,Sheet1!MK169,Sheet1!MM169,Sheet1!MO169,Sheet1!MQ169,Sheet1!MS169,Sheet1!MU169,Sheet1!NC169,Sheet1!NE169,Sheet1!NG169,Sheet1!NI169,Sheet1!NK169,Sheet1!NM169,Sheet1!NO169,Sheet1!NQ169,Sheet1!NS169)</f>
        <v>1</v>
      </c>
      <c r="O161" s="4">
        <f>SUM(Sheet1!MD169,Sheet1!MF169,Sheet1!MH169,Sheet1!MJ169,Sheet1!ML169,Sheet1!MN169,Sheet1!MP169,Sheet1!MR169,Sheet1!MT169,Sheet1!NB169,Sheet1!ND169,Sheet1!NF169,Sheet1!NH169,Sheet1!NJ169,Sheet1!NL169,Sheet1!NN169,Sheet1!NP169,Sheet1!NR169)</f>
        <v>0</v>
      </c>
      <c r="P161" s="4">
        <f>SUM(Sheet1!LX169:MC169)</f>
        <v>0</v>
      </c>
      <c r="Q161" s="4">
        <f>SUM(Sheet1!ME169,Sheet1!MG169,Sheet1!MI169,Sheet1!MK169,Sheet1!MM169,Sheet1!MO169,Sheet1!MQ169,Sheet1!MS169,Sheet1!MU169)</f>
        <v>0</v>
      </c>
      <c r="R161" s="4">
        <f>SUM(Sheet1!MD169,Sheet1!MF169,Sheet1!MH169,Sheet1!MJ169,Sheet1!ML169,Sheet1!MN169,Sheet1!MP169,Sheet1!MR169,Sheet1!MT169)</f>
        <v>0</v>
      </c>
      <c r="S161" s="4">
        <f t="shared" si="38"/>
        <v>1</v>
      </c>
      <c r="T161" s="4">
        <f t="shared" si="39"/>
        <v>0</v>
      </c>
      <c r="U161" s="4">
        <f>SUM(Sheet1!KA169:KB169,Sheet1!KD169:KE169,Sheet1!KG169:KH169,Sheet1!KJ169:KK169)</f>
        <v>49</v>
      </c>
      <c r="V161" s="4">
        <f>SUM(Sheet1!KA169,Sheet1!KD169,Sheet1!KG169,Sheet1!KJ169)</f>
        <v>1</v>
      </c>
      <c r="W161" s="4">
        <f>SUM(Sheet1!BC169:BT169)</f>
        <v>7</v>
      </c>
      <c r="X161" s="4">
        <f>SUM(Sheet1!BC169,Sheet1!BE169,Sheet1!BG169,Sheet1!BI169,Sheet1!BK169,Sheet1!BM169,Sheet1!BO169,Sheet1!BQ169,Sheet1!BS169)</f>
        <v>0</v>
      </c>
      <c r="Y161" s="4">
        <f>SUM(Sheet1!BU169:CF169)</f>
        <v>12</v>
      </c>
      <c r="Z161" s="4">
        <f>SUM(Sheet1!CI169:CJ169,Sheet1!CM169:CN169,Sheet1!CQ169:CR169,Sheet1!CU169:CV169,Sheet1!CY169:CZ169,Sheet1!DC169:DD169)</f>
        <v>14</v>
      </c>
      <c r="AA161" s="4">
        <f>SUM(Sheet1!CG169:CH169,Sheet1!CK169:CL169,Sheet1!CO169:CP169,Sheet1!CS169:CT169,Sheet1!CW169:CX169,Sheet1!DA169:DB169)</f>
        <v>17</v>
      </c>
      <c r="AB161" s="4">
        <f>SUM(Sheet1!BU169,Sheet1!BW169,Sheet1!BY169,Sheet1!CA169,Sheet1!CC169,Sheet1!CE169)</f>
        <v>0</v>
      </c>
      <c r="AC161" s="4">
        <f>SUM(Sheet1!CI169,Sheet1!CM169,Sheet1!CQ169,Sheet1!CU169,Sheet1!CY169,Sheet1!DC169)</f>
        <v>6</v>
      </c>
      <c r="AD161" s="4">
        <f>SUM(Sheet1!CG169,Sheet1!CK169,Sheet1!CO169,Sheet1!CS169,Sheet1!CW169,Sheet1!DA169)</f>
        <v>0</v>
      </c>
      <c r="AE161" s="4">
        <f t="shared" si="40"/>
        <v>43</v>
      </c>
      <c r="AF161" s="4">
        <f t="shared" si="41"/>
        <v>6</v>
      </c>
      <c r="AG161" s="4">
        <f>SUM(Sheet1!DI169:DT169)</f>
        <v>4</v>
      </c>
      <c r="AH161" s="4">
        <f>SUM(Sheet1!DG169:DH169,Sheet1!DW169:DX169,Sheet1!EA169:EB169,Sheet1!EE169:EF169,Sheet1!EI169:EJ169,Sheet1!EM169:EN169,Sheet1!EQ169:ER169)</f>
        <v>17</v>
      </c>
      <c r="AI161" s="4">
        <f>SUM(Sheet1!DU169:DV169,Sheet1!DY169:DZ169,Sheet1!EC169:ED169,Sheet1!EG169:EH169,Sheet1!EK169:EL169,Sheet1!EO169:EP169)</f>
        <v>75</v>
      </c>
      <c r="AJ161" s="4">
        <f>SUM(Sheet1!DI169,Sheet1!DK169,Sheet1!DM169,Sheet1!DO169,Sheet1!DQ169,Sheet1!DS169)</f>
        <v>0</v>
      </c>
      <c r="AK161" s="4">
        <f>SUM(Sheet1!DG169,Sheet1!DW169,Sheet1!EA169,Sheet1!EE169,Sheet1!EI169,Sheet1!EM169,Sheet1!EQ169)</f>
        <v>0</v>
      </c>
      <c r="AL161" s="4">
        <f>SUM(Sheet1!DU169,Sheet1!DY169,Sheet1!EC169,Sheet1!EG169,Sheet1!EK169,Sheet1!EO169)</f>
        <v>0</v>
      </c>
      <c r="AM161" s="4">
        <f t="shared" si="42"/>
        <v>96</v>
      </c>
      <c r="AN161" s="4">
        <f t="shared" si="43"/>
        <v>0</v>
      </c>
      <c r="AO161" s="4">
        <f>SUM(Sheet1!ES169:FD169)</f>
        <v>0</v>
      </c>
      <c r="AP161" s="4">
        <f>SUM(Sheet1!FG169:FH169,Sheet1!FK169:FL169,Sheet1!FO169:FP169,Sheet1!FS169:FT169,Sheet1!FW169:FX169,Sheet1!GA169:GB169)</f>
        <v>3</v>
      </c>
      <c r="AQ161" s="4">
        <f>SUM(Sheet1!FE169:FF169,Sheet1!FI169:FJ169,Sheet1!FM169:FN169,Sheet1!FQ169:FR169,Sheet1!FU169:FV169,Sheet1!FY169:FZ169)</f>
        <v>1</v>
      </c>
      <c r="AR161" s="4">
        <f>SUM(Sheet1!ES169,Sheet1!EU169,Sheet1!EW169,Sheet1!EY169,Sheet1!FA169,Sheet1!FC169)</f>
        <v>0</v>
      </c>
      <c r="AS161" s="4">
        <f>SUM(Sheet1!FG169,Sheet1!FK169,Sheet1!FO169,Sheet1!FS169,Sheet1!FW169,Sheet1!GA169)</f>
        <v>1</v>
      </c>
      <c r="AT161" s="4">
        <f>SUM(Sheet1!FY169,Sheet1!FU169,Sheet1!FQ169,Sheet1!FM169,Sheet1!FI169,Sheet1!FE169)</f>
        <v>0</v>
      </c>
      <c r="AU161" s="4">
        <f t="shared" si="44"/>
        <v>4</v>
      </c>
      <c r="AV161" s="4">
        <f t="shared" si="45"/>
        <v>1</v>
      </c>
      <c r="AW161" s="4">
        <f>SUM(Sheet1!IN169:IS169,Sheet1!JG169:JL169)</f>
        <v>0</v>
      </c>
      <c r="AX161" s="4">
        <f>SUM(Sheet1!IU169,Sheet1!IW169,Sheet1!IY169,Sheet1!JA169,Sheet1!JC169,Sheet1!JE169,Sheet1!IM169,Sheet1!JF169,Sheet1!JN169,Sheet1!JP169,Sheet1!JR169,Sheet1!JT169,Sheet1!JV169,Sheet1!JX169)</f>
        <v>0</v>
      </c>
      <c r="AY161" s="4">
        <f>SUM(Sheet1!JW169,Sheet1!JU169,Sheet1!JS169,Sheet1!JQ169,Sheet1!JO169,Sheet1!JM169,Sheet1!JD169,Sheet1!JB169,Sheet1!IZ169,Sheet1!IX169,Sheet1!IV169,Sheet1!IT169)</f>
        <v>0</v>
      </c>
      <c r="AZ161" s="4">
        <f>SUM(Sheet1!IN169:IS169)</f>
        <v>0</v>
      </c>
      <c r="BA161" s="4">
        <f>SUM(Sheet1!IM169,Sheet1!IU169,Sheet1!IW169,Sheet1!IY169,Sheet1!JA169,Sheet1!JC169,Sheet1!JE169)</f>
        <v>0</v>
      </c>
      <c r="BB161" s="4">
        <f>SUM(Sheet1!IT169,Sheet1!IV169,Sheet1!IX169,Sheet1!IZ169,Sheet1!JB169,Sheet1!JD169)</f>
        <v>0</v>
      </c>
      <c r="BC161" s="4">
        <f t="shared" si="46"/>
        <v>0</v>
      </c>
      <c r="BD161" s="4">
        <f t="shared" si="47"/>
        <v>0</v>
      </c>
      <c r="BE161" s="4">
        <f>SUM(Sheet1!OV169,Sheet1!PH169)</f>
        <v>0</v>
      </c>
      <c r="BF161" s="4">
        <f>SUM(Sheet1!OW169:OX169,Sheet1!PI169:PJ169)</f>
        <v>1</v>
      </c>
      <c r="BG161" s="4">
        <f>SUM(Sheet1!OY169,Sheet1!PK169)</f>
        <v>0</v>
      </c>
      <c r="BH161" s="4">
        <f>SUM(Sheet1!PL169:PS169,Sheet1!PV169:PW169)</f>
        <v>5</v>
      </c>
      <c r="BI161" s="4">
        <f>SUM(Sheet1!PT169:PU169,Sheet1!OZ169:PG169)</f>
        <v>3</v>
      </c>
      <c r="BJ161" s="4">
        <f>SUM(Sheet1!OT169)</f>
        <v>1</v>
      </c>
      <c r="BK161" s="4">
        <f>SUM(Sheet1!OU169)</f>
        <v>1</v>
      </c>
      <c r="BL161" s="4">
        <f>SUM(Sheet1!PY169,Sheet1!QK169)</f>
        <v>0</v>
      </c>
      <c r="BM161" s="4">
        <f>SUM(Sheet1!PZ169:QA169,Sheet1!QL169:QM169)</f>
        <v>14</v>
      </c>
      <c r="BN161" s="4">
        <f>SUM(Sheet1!QB169,Sheet1!QN169)</f>
        <v>2</v>
      </c>
      <c r="BO161" s="4">
        <f>SUM(Sheet1!QO169:QV169,Sheet1!QY169:QZ169)</f>
        <v>59</v>
      </c>
      <c r="BP161" s="4">
        <f>SUM(Sheet1!QC169:QJ169,Sheet1!QW169:QX169)</f>
        <v>176</v>
      </c>
      <c r="BQ161" s="4">
        <f>SUM(Sheet1!NT169)</f>
        <v>2</v>
      </c>
      <c r="BR161" s="4">
        <f>Sheet1!KR169</f>
        <v>2</v>
      </c>
      <c r="BS161" s="4">
        <f>Sheet1!KS169</f>
        <v>2</v>
      </c>
      <c r="BT161" s="4">
        <f>Sheet1!KU169</f>
        <v>0</v>
      </c>
      <c r="BU161" s="4">
        <f>Sheet1!KV169</f>
        <v>0</v>
      </c>
      <c r="BV161" s="4">
        <f>Sheet1!ZU169</f>
        <v>0</v>
      </c>
      <c r="BW161" s="4">
        <f>Sheet1!ZV169</f>
        <v>0</v>
      </c>
      <c r="BX161" s="4">
        <f>SUM(Sheet1!XI169:XJ169)</f>
        <v>9</v>
      </c>
      <c r="BY161" s="4">
        <f>SUM(Sheet1!YO169:YP169)</f>
        <v>0</v>
      </c>
      <c r="BZ161" s="70" t="str">
        <f>IFERROR(SUM(Sheet1!XM169:XN169)/SUM(Sheet1!YA169:YB169),"")</f>
        <v/>
      </c>
      <c r="CA161" s="70">
        <f>IFERROR(SUM(Sheet1!XO169:XP169,Sheet1!XQ169,Sheet1!XV169)/SUM(Sheet1!YC169:YD169,Sheet1!YE169,Sheet1!YJ169),"")</f>
        <v>1</v>
      </c>
      <c r="CB161" s="70">
        <f>IFERROR(SUM(Sheet1!XR169:XU169,Sheet1!XW169:XZ169)/SUM(Sheet1!YF169:YI169,Sheet1!YK169:YN169),"")</f>
        <v>1</v>
      </c>
      <c r="CC161" s="72">
        <f>SUM(Sheet1!YW169)</f>
        <v>0</v>
      </c>
      <c r="CD161" s="72">
        <f>Sheet1!YU169</f>
        <v>0</v>
      </c>
      <c r="CE161" s="72">
        <f>Sheet1!YV169</f>
        <v>4</v>
      </c>
      <c r="CF161" s="70" t="str">
        <f>IFERROR(Sheet1!YW169/Sheet1!ZB169,"")</f>
        <v/>
      </c>
      <c r="CG161" s="70" t="str">
        <f>IFERROR(Sheet1!YU169/Sheet1!YZ169,"")</f>
        <v/>
      </c>
      <c r="CH161" s="70">
        <f>IFERROR(Sheet1!YV169/Sheet1!ZA169,"")</f>
        <v>1</v>
      </c>
      <c r="CI161" s="72">
        <f>Sheet1!ZC169</f>
        <v>162</v>
      </c>
      <c r="CJ161" s="72">
        <f>Sheet1!ZD169</f>
        <v>0</v>
      </c>
      <c r="CK161" s="72">
        <f>Sheet1!ZE169</f>
        <v>8</v>
      </c>
      <c r="CL161" s="70" t="str">
        <f>IFERROR(Sheet1!ZK169/Sheet1!ZH169,"")</f>
        <v/>
      </c>
      <c r="CM161" s="70" t="str">
        <f>IFERROR(Sheet1!ZJ169/Sheet1!ZG169,"")</f>
        <v/>
      </c>
      <c r="CN161" s="70">
        <f>IFERROR((Sheet1!ZI169-Sheet1!ZK169)/(Sheet1!ZF169-Sheet1!ZH169),"")</f>
        <v>0.66666666666666663</v>
      </c>
      <c r="CO161" s="70" t="str">
        <f>IFERROR(Sheet1!ZQ169/Sheet1!ZN169,"")</f>
        <v/>
      </c>
      <c r="CP161" s="70" t="str">
        <f>IFERROR(Sheet1!ZT169/Sheet1!ZN169,"")</f>
        <v/>
      </c>
      <c r="CQ161" s="70">
        <f>IFERROR(Sheet1!ZP169/Sheet1!ZM169,"")</f>
        <v>0.66666666666666663</v>
      </c>
      <c r="CR161" s="70">
        <f>IFERROR(Sheet1!ZS169/Sheet1!ZM169,"")</f>
        <v>0</v>
      </c>
      <c r="CS161" s="70">
        <f>IFERROR((Sheet1!ZO169-Sheet1!ZQ169)/(Sheet1!ZL169-Sheet1!ZN169),"")</f>
        <v>0.5</v>
      </c>
      <c r="CT161" s="70">
        <f>IFERROR((Sheet1!ZR169-Sheet1!ZT169)/(Sheet1!ZL169-Sheet1!ZN169),"")</f>
        <v>0</v>
      </c>
    </row>
    <row r="162" spans="1:98" x14ac:dyDescent="0.2">
      <c r="A162" s="4" t="str">
        <f>SUBSTITUTE(TRIM(LEFT(SUBSTITUTE(Sheet1!A170,"/",REPT(" ",255)),255)),"Ã©","é")</f>
        <v>Nicoadala</v>
      </c>
      <c r="B162" s="4" t="str">
        <f>SUBSTITUTE(SUBSTITUTE(TRIM(RIGHT(SUBSTITUTE(Sheet1!A170,"/",REPT(" ",255)),255)),"Ã©","é"),"Ã¡","á")</f>
        <v>CS Licuare</v>
      </c>
      <c r="C162" s="4">
        <f>SUM(Sheet1!G170:R170)</f>
        <v>0</v>
      </c>
      <c r="D162" s="4">
        <f>SUM(Sheet1!U170:V170,Sheet1!Y170:Z170,Sheet1!AC170:AD170,Sheet1!AG170:AH170,Sheet1!AK170:AL170,Sheet1!AO170:AP170)</f>
        <v>0</v>
      </c>
      <c r="E162" s="4">
        <f>SUM(Sheet1!S170:T170,Sheet1!W170:X170,Sheet1!AA170:AB170,Sheet1!AE170:AF170,Sheet1!AI170:AJ170,Sheet1!AM170:AN170)</f>
        <v>0</v>
      </c>
      <c r="F162" s="4">
        <f>SUM(Sheet1!G170,Sheet1!I170,Sheet1!K170,Sheet1!M170,Sheet1!O170,Sheet1!Q170)</f>
        <v>0</v>
      </c>
      <c r="G162" s="4">
        <f>SUM(Sheet1!U170,Sheet1!Y170,Sheet1!AC170,Sheet1!AG170,Sheet1!AK170,Sheet1!AO170)</f>
        <v>0</v>
      </c>
      <c r="H162" s="4">
        <f>SUM(Sheet1!S170,Sheet1!W170,Sheet1!AA170,Sheet1!AE170,Sheet1!AI170,Sheet1!AM170)</f>
        <v>0</v>
      </c>
      <c r="I162" s="4">
        <f t="shared" si="36"/>
        <v>0</v>
      </c>
      <c r="J162" s="4">
        <f t="shared" si="37"/>
        <v>0</v>
      </c>
      <c r="K162" s="4">
        <f>SUM(Sheet1!AU170:AX170)</f>
        <v>31</v>
      </c>
      <c r="L162" s="4">
        <f>SUM(Sheet1!AU170,Sheet1!AW170)</f>
        <v>2</v>
      </c>
      <c r="M162" s="4">
        <f>SUM(Sheet1!LX170:MC170,Sheet1!MV170:NA170)</f>
        <v>0</v>
      </c>
      <c r="N162" s="4">
        <f>SUM(Sheet1!ME170,Sheet1!MG170,Sheet1!MI170,Sheet1!MK170,Sheet1!MM170,Sheet1!MO170,Sheet1!MQ170,Sheet1!MS170,Sheet1!MU170,Sheet1!NC170,Sheet1!NE170,Sheet1!NG170,Sheet1!NI170,Sheet1!NK170,Sheet1!NM170,Sheet1!NO170,Sheet1!NQ170,Sheet1!NS170)</f>
        <v>4</v>
      </c>
      <c r="O162" s="4">
        <f>SUM(Sheet1!MD170,Sheet1!MF170,Sheet1!MH170,Sheet1!MJ170,Sheet1!ML170,Sheet1!MN170,Sheet1!MP170,Sheet1!MR170,Sheet1!MT170,Sheet1!NB170,Sheet1!ND170,Sheet1!NF170,Sheet1!NH170,Sheet1!NJ170,Sheet1!NL170,Sheet1!NN170,Sheet1!NP170,Sheet1!NR170)</f>
        <v>1</v>
      </c>
      <c r="P162" s="4">
        <f>SUM(Sheet1!LX170:MC170)</f>
        <v>0</v>
      </c>
      <c r="Q162" s="4">
        <f>SUM(Sheet1!ME170,Sheet1!MG170,Sheet1!MI170,Sheet1!MK170,Sheet1!MM170,Sheet1!MO170,Sheet1!MQ170,Sheet1!MS170,Sheet1!MU170)</f>
        <v>1</v>
      </c>
      <c r="R162" s="4">
        <f>SUM(Sheet1!MD170,Sheet1!MF170,Sheet1!MH170,Sheet1!MJ170,Sheet1!ML170,Sheet1!MN170,Sheet1!MP170,Sheet1!MR170,Sheet1!MT170)</f>
        <v>1</v>
      </c>
      <c r="S162" s="4">
        <f t="shared" si="38"/>
        <v>5</v>
      </c>
      <c r="T162" s="4">
        <f t="shared" si="39"/>
        <v>2</v>
      </c>
      <c r="U162" s="4">
        <f>SUM(Sheet1!KA170:KB170,Sheet1!KD170:KE170,Sheet1!KG170:KH170,Sheet1!KJ170:KK170)</f>
        <v>182</v>
      </c>
      <c r="V162" s="4">
        <f>SUM(Sheet1!KA170,Sheet1!KD170,Sheet1!KG170,Sheet1!KJ170)</f>
        <v>15</v>
      </c>
      <c r="W162" s="4">
        <f>SUM(Sheet1!BC170:BT170)</f>
        <v>16</v>
      </c>
      <c r="X162" s="4">
        <f>SUM(Sheet1!BC170,Sheet1!BE170,Sheet1!BG170,Sheet1!BI170,Sheet1!BK170,Sheet1!BM170,Sheet1!BO170,Sheet1!BQ170,Sheet1!BS170)</f>
        <v>0</v>
      </c>
      <c r="Y162" s="4">
        <f>SUM(Sheet1!BU170:CF170)</f>
        <v>18</v>
      </c>
      <c r="Z162" s="4">
        <f>SUM(Sheet1!CI170:CJ170,Sheet1!CM170:CN170,Sheet1!CQ170:CR170,Sheet1!CU170:CV170,Sheet1!CY170:CZ170,Sheet1!DC170:DD170)</f>
        <v>88</v>
      </c>
      <c r="AA162" s="4">
        <f>SUM(Sheet1!CG170:CH170,Sheet1!CK170:CL170,Sheet1!CO170:CP170,Sheet1!CS170:CT170,Sheet1!CW170:CX170,Sheet1!DA170:DB170)</f>
        <v>246</v>
      </c>
      <c r="AB162" s="4">
        <f>SUM(Sheet1!BU170,Sheet1!BW170,Sheet1!BY170,Sheet1!CA170,Sheet1!CC170,Sheet1!CE170)</f>
        <v>1</v>
      </c>
      <c r="AC162" s="4">
        <f>SUM(Sheet1!CI170,Sheet1!CM170,Sheet1!CQ170,Sheet1!CU170,Sheet1!CY170,Sheet1!DC170)</f>
        <v>8</v>
      </c>
      <c r="AD162" s="4">
        <f>SUM(Sheet1!CG170,Sheet1!CK170,Sheet1!CO170,Sheet1!CS170,Sheet1!CW170,Sheet1!DA170)</f>
        <v>14</v>
      </c>
      <c r="AE162" s="4">
        <f t="shared" si="40"/>
        <v>352</v>
      </c>
      <c r="AF162" s="4">
        <f t="shared" si="41"/>
        <v>23</v>
      </c>
      <c r="AG162" s="4">
        <f>SUM(Sheet1!DI170:DT170)</f>
        <v>9</v>
      </c>
      <c r="AH162" s="4">
        <f>SUM(Sheet1!DG170:DH170,Sheet1!DW170:DX170,Sheet1!EA170:EB170,Sheet1!EE170:EF170,Sheet1!EI170:EJ170,Sheet1!EM170:EN170,Sheet1!EQ170:ER170)</f>
        <v>95</v>
      </c>
      <c r="AI162" s="4">
        <f>SUM(Sheet1!DU170:DV170,Sheet1!DY170:DZ170,Sheet1!EC170:ED170,Sheet1!EG170:EH170,Sheet1!EK170:EL170,Sheet1!EO170:EP170)</f>
        <v>197</v>
      </c>
      <c r="AJ162" s="4">
        <f>SUM(Sheet1!DI170,Sheet1!DK170,Sheet1!DM170,Sheet1!DO170,Sheet1!DQ170,Sheet1!DS170)</f>
        <v>1</v>
      </c>
      <c r="AK162" s="4">
        <f>SUM(Sheet1!DG170,Sheet1!DW170,Sheet1!EA170,Sheet1!EE170,Sheet1!EI170,Sheet1!EM170,Sheet1!EQ170)</f>
        <v>1</v>
      </c>
      <c r="AL162" s="4">
        <f>SUM(Sheet1!DU170,Sheet1!DY170,Sheet1!EC170,Sheet1!EG170,Sheet1!EK170,Sheet1!EO170)</f>
        <v>10</v>
      </c>
      <c r="AM162" s="4">
        <f t="shared" si="42"/>
        <v>301</v>
      </c>
      <c r="AN162" s="4">
        <f t="shared" si="43"/>
        <v>12</v>
      </c>
      <c r="AO162" s="4">
        <f>SUM(Sheet1!ES170:FD170)</f>
        <v>8</v>
      </c>
      <c r="AP162" s="4">
        <f>SUM(Sheet1!FG170:FH170,Sheet1!FK170:FL170,Sheet1!FO170:FP170,Sheet1!FS170:FT170,Sheet1!FW170:FX170,Sheet1!GA170:GB170)</f>
        <v>47</v>
      </c>
      <c r="AQ162" s="4">
        <f>SUM(Sheet1!FE170:FF170,Sheet1!FI170:FJ170,Sheet1!FM170:FN170,Sheet1!FQ170:FR170,Sheet1!FU170:FV170,Sheet1!FY170:FZ170)</f>
        <v>57</v>
      </c>
      <c r="AR162" s="4">
        <f>SUM(Sheet1!ES170,Sheet1!EU170,Sheet1!EW170,Sheet1!EY170,Sheet1!FA170,Sheet1!FC170)</f>
        <v>1</v>
      </c>
      <c r="AS162" s="4">
        <f>SUM(Sheet1!FG170,Sheet1!FK170,Sheet1!FO170,Sheet1!FS170,Sheet1!FW170,Sheet1!GA170)</f>
        <v>8</v>
      </c>
      <c r="AT162" s="4">
        <f>SUM(Sheet1!FY170,Sheet1!FU170,Sheet1!FQ170,Sheet1!FM170,Sheet1!FI170,Sheet1!FE170)</f>
        <v>14</v>
      </c>
      <c r="AU162" s="4">
        <f t="shared" si="44"/>
        <v>112</v>
      </c>
      <c r="AV162" s="4">
        <f t="shared" si="45"/>
        <v>23</v>
      </c>
      <c r="AW162" s="4">
        <f>SUM(Sheet1!IN170:IS170,Sheet1!JG170:JL170)</f>
        <v>43</v>
      </c>
      <c r="AX162" s="4">
        <f>SUM(Sheet1!IU170,Sheet1!IW170,Sheet1!IY170,Sheet1!JA170,Sheet1!JC170,Sheet1!JE170,Sheet1!IM170,Sheet1!JF170,Sheet1!JN170,Sheet1!JP170,Sheet1!JR170,Sheet1!JT170,Sheet1!JV170,Sheet1!JX170)</f>
        <v>18</v>
      </c>
      <c r="AY162" s="4">
        <f>SUM(Sheet1!JW170,Sheet1!JU170,Sheet1!JS170,Sheet1!JQ170,Sheet1!JO170,Sheet1!JM170,Sheet1!JD170,Sheet1!JB170,Sheet1!IZ170,Sheet1!IX170,Sheet1!IV170,Sheet1!IT170)</f>
        <v>8</v>
      </c>
      <c r="AZ162" s="4">
        <f>SUM(Sheet1!IN170:IS170)</f>
        <v>0</v>
      </c>
      <c r="BA162" s="4">
        <f>SUM(Sheet1!IM170,Sheet1!IU170,Sheet1!IW170,Sheet1!IY170,Sheet1!JA170,Sheet1!JC170,Sheet1!JE170)</f>
        <v>11</v>
      </c>
      <c r="BB162" s="4">
        <f>SUM(Sheet1!IT170,Sheet1!IV170,Sheet1!IX170,Sheet1!IZ170,Sheet1!JB170,Sheet1!JD170)</f>
        <v>1</v>
      </c>
      <c r="BC162" s="4">
        <f t="shared" si="46"/>
        <v>69</v>
      </c>
      <c r="BD162" s="4">
        <f t="shared" si="47"/>
        <v>12</v>
      </c>
      <c r="BE162" s="4">
        <f>SUM(Sheet1!OV170,Sheet1!PH170)</f>
        <v>2</v>
      </c>
      <c r="BF162" s="4">
        <f>SUM(Sheet1!OW170:OX170,Sheet1!PI170:PJ170)</f>
        <v>6</v>
      </c>
      <c r="BG162" s="4">
        <f>SUM(Sheet1!OY170,Sheet1!PK170)</f>
        <v>0</v>
      </c>
      <c r="BH162" s="4">
        <f>SUM(Sheet1!PL170:PS170,Sheet1!PV170:PW170)</f>
        <v>24</v>
      </c>
      <c r="BI162" s="4">
        <f>SUM(Sheet1!PT170:PU170,Sheet1!OZ170:PG170)</f>
        <v>58</v>
      </c>
      <c r="BJ162" s="4">
        <f>SUM(Sheet1!OT170)</f>
        <v>16</v>
      </c>
      <c r="BK162" s="4">
        <f>SUM(Sheet1!OU170)</f>
        <v>0</v>
      </c>
      <c r="BL162" s="4">
        <f>SUM(Sheet1!PY170,Sheet1!QK170)</f>
        <v>10</v>
      </c>
      <c r="BM162" s="4">
        <f>SUM(Sheet1!PZ170:QA170,Sheet1!QL170:QM170)</f>
        <v>118</v>
      </c>
      <c r="BN162" s="4">
        <f>SUM(Sheet1!QB170,Sheet1!QN170)</f>
        <v>27</v>
      </c>
      <c r="BO162" s="4">
        <f>SUM(Sheet1!QO170:QV170,Sheet1!QY170:QZ170)</f>
        <v>604</v>
      </c>
      <c r="BP162" s="4">
        <f>SUM(Sheet1!QC170:QJ170,Sheet1!QW170:QX170)</f>
        <v>1826</v>
      </c>
      <c r="BQ162" s="4">
        <f>SUM(Sheet1!NT170)</f>
        <v>17</v>
      </c>
      <c r="BR162" s="4">
        <f>Sheet1!KR170</f>
        <v>17</v>
      </c>
      <c r="BS162" s="4">
        <f>Sheet1!KS170</f>
        <v>11</v>
      </c>
      <c r="BT162" s="4">
        <f>Sheet1!KU170</f>
        <v>2</v>
      </c>
      <c r="BU162" s="4">
        <f>Sheet1!KV170</f>
        <v>0</v>
      </c>
      <c r="BV162" s="4">
        <f>Sheet1!ZU170</f>
        <v>15</v>
      </c>
      <c r="BW162" s="4">
        <f>Sheet1!ZV170</f>
        <v>13</v>
      </c>
      <c r="BX162" s="4">
        <f>SUM(Sheet1!XI170:XJ170)</f>
        <v>93</v>
      </c>
      <c r="BY162" s="4">
        <f>SUM(Sheet1!YO170:YP170)</f>
        <v>3</v>
      </c>
      <c r="BZ162" s="70">
        <f>IFERROR(SUM(Sheet1!XM170:XN170)/SUM(Sheet1!YA170:YB170),"")</f>
        <v>0.5</v>
      </c>
      <c r="CA162" s="70" t="str">
        <f>IFERROR(SUM(Sheet1!XO170:XP170,Sheet1!XQ170,Sheet1!XV170)/SUM(Sheet1!YC170:YD170,Sheet1!YE170,Sheet1!YJ170),"")</f>
        <v/>
      </c>
      <c r="CB162" s="70">
        <f>IFERROR(SUM(Sheet1!XR170:XU170,Sheet1!XW170:XZ170)/SUM(Sheet1!YF170:YI170,Sheet1!YK170:YN170),"")</f>
        <v>0.5714285714285714</v>
      </c>
      <c r="CC162" s="72">
        <f>SUM(Sheet1!YW170)</f>
        <v>9</v>
      </c>
      <c r="CD162" s="72">
        <f>Sheet1!YU170</f>
        <v>0</v>
      </c>
      <c r="CE162" s="72">
        <f>Sheet1!YV170</f>
        <v>19</v>
      </c>
      <c r="CF162" s="70">
        <f>IFERROR(Sheet1!YW170/Sheet1!ZB170,"")</f>
        <v>0.6428571428571429</v>
      </c>
      <c r="CG162" s="70" t="str">
        <f>IFERROR(Sheet1!YU170/Sheet1!YZ170,"")</f>
        <v/>
      </c>
      <c r="CH162" s="70">
        <f>IFERROR(Sheet1!YV170/Sheet1!ZA170,"")</f>
        <v>0.79166666666666663</v>
      </c>
      <c r="CI162" s="72">
        <f>Sheet1!ZC170</f>
        <v>1196</v>
      </c>
      <c r="CJ162" s="72">
        <f>Sheet1!ZD170</f>
        <v>2</v>
      </c>
      <c r="CK162" s="72">
        <f>Sheet1!ZE170</f>
        <v>181</v>
      </c>
      <c r="CL162" s="70">
        <f>IFERROR(Sheet1!ZK170/Sheet1!ZH170,"")</f>
        <v>0.33333333333333331</v>
      </c>
      <c r="CM162" s="70">
        <f>IFERROR(Sheet1!ZJ170/Sheet1!ZG170,"")</f>
        <v>0.91304347826086951</v>
      </c>
      <c r="CN162" s="70">
        <f>IFERROR((Sheet1!ZI170-Sheet1!ZK170)/(Sheet1!ZF170-Sheet1!ZH170),"")</f>
        <v>0.54651162790697672</v>
      </c>
      <c r="CO162" s="70">
        <f>IFERROR(Sheet1!ZQ170/Sheet1!ZN170,"")</f>
        <v>0</v>
      </c>
      <c r="CP162" s="70">
        <f>IFERROR(Sheet1!ZT170/Sheet1!ZN170,"")</f>
        <v>0</v>
      </c>
      <c r="CQ162" s="70">
        <f>IFERROR(Sheet1!ZP170/Sheet1!ZM170,"")</f>
        <v>0.6470588235294118</v>
      </c>
      <c r="CR162" s="70">
        <f>IFERROR(Sheet1!ZS170/Sheet1!ZM170,"")</f>
        <v>0</v>
      </c>
      <c r="CS162" s="70">
        <f>IFERROR((Sheet1!ZO170-Sheet1!ZQ170)/(Sheet1!ZL170-Sheet1!ZN170),"")</f>
        <v>0.31578947368421051</v>
      </c>
      <c r="CT162" s="70">
        <f>IFERROR((Sheet1!ZR170-Sheet1!ZT170)/(Sheet1!ZL170-Sheet1!ZN170),"")</f>
        <v>0</v>
      </c>
    </row>
    <row r="163" spans="1:98" x14ac:dyDescent="0.2">
      <c r="A163" s="4" t="str">
        <f>SUBSTITUTE(TRIM(LEFT(SUBSTITUTE(Sheet1!A171,"/",REPT(" ",255)),255)),"Ã©","é")</f>
        <v>Nicoadala</v>
      </c>
      <c r="B163" s="4" t="str">
        <f>SUBSTITUTE(SUBSTITUTE(TRIM(RIGHT(SUBSTITUTE(Sheet1!A171,"/",REPT(" ",255)),255)),"Ã©","é"),"Ã¡","á")</f>
        <v>CS Namacata</v>
      </c>
      <c r="C163" s="4">
        <f>SUM(Sheet1!G171:R171)</f>
        <v>0</v>
      </c>
      <c r="D163" s="4">
        <f>SUM(Sheet1!U171:V171,Sheet1!Y171:Z171,Sheet1!AC171:AD171,Sheet1!AG171:AH171,Sheet1!AK171:AL171,Sheet1!AO171:AP171)</f>
        <v>0</v>
      </c>
      <c r="E163" s="4">
        <f>SUM(Sheet1!S171:T171,Sheet1!W171:X171,Sheet1!AA171:AB171,Sheet1!AE171:AF171,Sheet1!AI171:AJ171,Sheet1!AM171:AN171)</f>
        <v>0</v>
      </c>
      <c r="F163" s="4">
        <f>SUM(Sheet1!G171,Sheet1!I171,Sheet1!K171,Sheet1!M171,Sheet1!O171,Sheet1!Q171)</f>
        <v>0</v>
      </c>
      <c r="G163" s="4">
        <f>SUM(Sheet1!U171,Sheet1!Y171,Sheet1!AC171,Sheet1!AG171,Sheet1!AK171,Sheet1!AO171)</f>
        <v>0</v>
      </c>
      <c r="H163" s="4">
        <f>SUM(Sheet1!S171,Sheet1!W171,Sheet1!AA171,Sheet1!AE171,Sheet1!AI171,Sheet1!AM171)</f>
        <v>0</v>
      </c>
      <c r="I163" s="4">
        <f t="shared" si="36"/>
        <v>0</v>
      </c>
      <c r="J163" s="4">
        <f t="shared" si="37"/>
        <v>0</v>
      </c>
      <c r="K163" s="4">
        <f>SUM(Sheet1!AU171:AX171)</f>
        <v>92</v>
      </c>
      <c r="L163" s="4">
        <f>SUM(Sheet1!AU171,Sheet1!AW171)</f>
        <v>1</v>
      </c>
      <c r="M163" s="4">
        <f>SUM(Sheet1!LX171:MC171,Sheet1!MV171:NA171)</f>
        <v>1</v>
      </c>
      <c r="N163" s="4">
        <f>SUM(Sheet1!ME171,Sheet1!MG171,Sheet1!MI171,Sheet1!MK171,Sheet1!MM171,Sheet1!MO171,Sheet1!MQ171,Sheet1!MS171,Sheet1!MU171,Sheet1!NC171,Sheet1!NE171,Sheet1!NG171,Sheet1!NI171,Sheet1!NK171,Sheet1!NM171,Sheet1!NO171,Sheet1!NQ171,Sheet1!NS171)</f>
        <v>1</v>
      </c>
      <c r="O163" s="4">
        <f>SUM(Sheet1!MD171,Sheet1!MF171,Sheet1!MH171,Sheet1!MJ171,Sheet1!ML171,Sheet1!MN171,Sheet1!MP171,Sheet1!MR171,Sheet1!MT171,Sheet1!NB171,Sheet1!ND171,Sheet1!NF171,Sheet1!NH171,Sheet1!NJ171,Sheet1!NL171,Sheet1!NN171,Sheet1!NP171,Sheet1!NR171)</f>
        <v>1</v>
      </c>
      <c r="P163" s="4">
        <f>SUM(Sheet1!LX171:MC171)</f>
        <v>0</v>
      </c>
      <c r="Q163" s="4">
        <f>SUM(Sheet1!ME171,Sheet1!MG171,Sheet1!MI171,Sheet1!MK171,Sheet1!MM171,Sheet1!MO171,Sheet1!MQ171,Sheet1!MS171,Sheet1!MU171)</f>
        <v>0</v>
      </c>
      <c r="R163" s="4">
        <f>SUM(Sheet1!MD171,Sheet1!MF171,Sheet1!MH171,Sheet1!MJ171,Sheet1!ML171,Sheet1!MN171,Sheet1!MP171,Sheet1!MR171,Sheet1!MT171)</f>
        <v>0</v>
      </c>
      <c r="S163" s="4">
        <f t="shared" si="38"/>
        <v>3</v>
      </c>
      <c r="T163" s="4">
        <f t="shared" si="39"/>
        <v>0</v>
      </c>
      <c r="U163" s="4">
        <f>SUM(Sheet1!KA171:KB171,Sheet1!KD171:KE171,Sheet1!KG171:KH171,Sheet1!KJ171:KK171)</f>
        <v>123</v>
      </c>
      <c r="V163" s="4">
        <f>SUM(Sheet1!KA171,Sheet1!KD171,Sheet1!KG171,Sheet1!KJ171)</f>
        <v>3</v>
      </c>
      <c r="W163" s="4">
        <f>SUM(Sheet1!BC171:BT171)</f>
        <v>6</v>
      </c>
      <c r="X163" s="4">
        <f>SUM(Sheet1!BC171,Sheet1!BE171,Sheet1!BG171,Sheet1!BI171,Sheet1!BK171,Sheet1!BM171,Sheet1!BO171,Sheet1!BQ171,Sheet1!BS171)</f>
        <v>0</v>
      </c>
      <c r="Y163" s="4">
        <f>SUM(Sheet1!BU171:CF171)</f>
        <v>76</v>
      </c>
      <c r="Z163" s="4">
        <f>SUM(Sheet1!CI171:CJ171,Sheet1!CM171:CN171,Sheet1!CQ171:CR171,Sheet1!CU171:CV171,Sheet1!CY171:CZ171,Sheet1!DC171:DD171)</f>
        <v>68</v>
      </c>
      <c r="AA163" s="4">
        <f>SUM(Sheet1!CG171:CH171,Sheet1!CK171:CL171,Sheet1!CO171:CP171,Sheet1!CS171:CT171,Sheet1!CW171:CX171,Sheet1!DA171:DB171)</f>
        <v>184</v>
      </c>
      <c r="AB163" s="4">
        <f>SUM(Sheet1!BU171,Sheet1!BW171,Sheet1!BY171,Sheet1!CA171,Sheet1!CC171,Sheet1!CE171)</f>
        <v>1</v>
      </c>
      <c r="AC163" s="4">
        <f>SUM(Sheet1!CI171,Sheet1!CM171,Sheet1!CQ171,Sheet1!CU171,Sheet1!CY171,Sheet1!DC171)</f>
        <v>7</v>
      </c>
      <c r="AD163" s="4">
        <f>SUM(Sheet1!CG171,Sheet1!CK171,Sheet1!CO171,Sheet1!CS171,Sheet1!CW171,Sheet1!DA171)</f>
        <v>16</v>
      </c>
      <c r="AE163" s="4">
        <f t="shared" si="40"/>
        <v>328</v>
      </c>
      <c r="AF163" s="4">
        <f t="shared" si="41"/>
        <v>24</v>
      </c>
      <c r="AG163" s="4">
        <f>SUM(Sheet1!DI171:DT171)</f>
        <v>23</v>
      </c>
      <c r="AH163" s="4">
        <f>SUM(Sheet1!DG171:DH171,Sheet1!DW171:DX171,Sheet1!EA171:EB171,Sheet1!EE171:EF171,Sheet1!EI171:EJ171,Sheet1!EM171:EN171,Sheet1!EQ171:ER171)</f>
        <v>96</v>
      </c>
      <c r="AI163" s="4">
        <f>SUM(Sheet1!DU171:DV171,Sheet1!DY171:DZ171,Sheet1!EC171:ED171,Sheet1!EG171:EH171,Sheet1!EK171:EL171,Sheet1!EO171:EP171)</f>
        <v>143</v>
      </c>
      <c r="AJ163" s="4">
        <f>SUM(Sheet1!DI171,Sheet1!DK171,Sheet1!DM171,Sheet1!DO171,Sheet1!DQ171,Sheet1!DS171)</f>
        <v>0</v>
      </c>
      <c r="AK163" s="4">
        <f>SUM(Sheet1!DG171,Sheet1!DW171,Sheet1!EA171,Sheet1!EE171,Sheet1!EI171,Sheet1!EM171,Sheet1!EQ171)</f>
        <v>2</v>
      </c>
      <c r="AL163" s="4">
        <f>SUM(Sheet1!DU171,Sheet1!DY171,Sheet1!EC171,Sheet1!EG171,Sheet1!EK171,Sheet1!EO171)</f>
        <v>1</v>
      </c>
      <c r="AM163" s="4">
        <f t="shared" si="42"/>
        <v>262</v>
      </c>
      <c r="AN163" s="4">
        <f t="shared" si="43"/>
        <v>3</v>
      </c>
      <c r="AO163" s="4">
        <f>SUM(Sheet1!ES171:FD171)</f>
        <v>19</v>
      </c>
      <c r="AP163" s="4">
        <f>SUM(Sheet1!FG171:FH171,Sheet1!FK171:FL171,Sheet1!FO171:FP171,Sheet1!FS171:FT171,Sheet1!FW171:FX171,Sheet1!GA171:GB171)</f>
        <v>44</v>
      </c>
      <c r="AQ163" s="4">
        <f>SUM(Sheet1!FE171:FF171,Sheet1!FI171:FJ171,Sheet1!FM171:FN171,Sheet1!FQ171:FR171,Sheet1!FU171:FV171,Sheet1!FY171:FZ171)</f>
        <v>90</v>
      </c>
      <c r="AR163" s="4">
        <f>SUM(Sheet1!ES171,Sheet1!EU171,Sheet1!EW171,Sheet1!EY171,Sheet1!FA171,Sheet1!FC171)</f>
        <v>0</v>
      </c>
      <c r="AS163" s="4">
        <f>SUM(Sheet1!FG171,Sheet1!FK171,Sheet1!FO171,Sheet1!FS171,Sheet1!FW171,Sheet1!GA171)</f>
        <v>6</v>
      </c>
      <c r="AT163" s="4">
        <f>SUM(Sheet1!FY171,Sheet1!FU171,Sheet1!FQ171,Sheet1!FM171,Sheet1!FI171,Sheet1!FE171)</f>
        <v>4</v>
      </c>
      <c r="AU163" s="4">
        <f t="shared" si="44"/>
        <v>153</v>
      </c>
      <c r="AV163" s="4">
        <f t="shared" si="45"/>
        <v>10</v>
      </c>
      <c r="AW163" s="4">
        <f>SUM(Sheet1!IN171:IS171,Sheet1!JG171:JL171)</f>
        <v>35</v>
      </c>
      <c r="AX163" s="4">
        <f>SUM(Sheet1!IU171,Sheet1!IW171,Sheet1!IY171,Sheet1!JA171,Sheet1!JC171,Sheet1!JE171,Sheet1!IM171,Sheet1!JF171,Sheet1!JN171,Sheet1!JP171,Sheet1!JR171,Sheet1!JT171,Sheet1!JV171,Sheet1!JX171)</f>
        <v>2</v>
      </c>
      <c r="AY163" s="4">
        <f>SUM(Sheet1!JW171,Sheet1!JU171,Sheet1!JS171,Sheet1!JQ171,Sheet1!JO171,Sheet1!JM171,Sheet1!JD171,Sheet1!JB171,Sheet1!IZ171,Sheet1!IX171,Sheet1!IV171,Sheet1!IT171)</f>
        <v>2</v>
      </c>
      <c r="AZ163" s="4">
        <f>SUM(Sheet1!IN171:IS171)</f>
        <v>2</v>
      </c>
      <c r="BA163" s="4">
        <f>SUM(Sheet1!IM171,Sheet1!IU171,Sheet1!IW171,Sheet1!IY171,Sheet1!JA171,Sheet1!JC171,Sheet1!JE171)</f>
        <v>0</v>
      </c>
      <c r="BB163" s="4">
        <f>SUM(Sheet1!IT171,Sheet1!IV171,Sheet1!IX171,Sheet1!IZ171,Sheet1!JB171,Sheet1!JD171)</f>
        <v>0</v>
      </c>
      <c r="BC163" s="4">
        <f t="shared" si="46"/>
        <v>39</v>
      </c>
      <c r="BD163" s="4">
        <f t="shared" si="47"/>
        <v>2</v>
      </c>
      <c r="BE163" s="4">
        <f>SUM(Sheet1!OV171,Sheet1!PH171)</f>
        <v>0</v>
      </c>
      <c r="BF163" s="4">
        <f>SUM(Sheet1!OW171:OX171,Sheet1!PI171:PJ171)</f>
        <v>3</v>
      </c>
      <c r="BG163" s="4">
        <f>SUM(Sheet1!OY171,Sheet1!PK171)</f>
        <v>0</v>
      </c>
      <c r="BH163" s="4">
        <f>SUM(Sheet1!PL171:PS171,Sheet1!PV171:PW171)</f>
        <v>19</v>
      </c>
      <c r="BI163" s="4">
        <f>SUM(Sheet1!PT171:PU171,Sheet1!OZ171:PG171)</f>
        <v>23</v>
      </c>
      <c r="BJ163" s="4">
        <f>SUM(Sheet1!OT171)</f>
        <v>3</v>
      </c>
      <c r="BK163" s="4">
        <f>SUM(Sheet1!OU171)</f>
        <v>0</v>
      </c>
      <c r="BL163" s="4">
        <f>SUM(Sheet1!PY171,Sheet1!QK171)</f>
        <v>5</v>
      </c>
      <c r="BM163" s="4">
        <f>SUM(Sheet1!PZ171:QA171,Sheet1!QL171:QM171)</f>
        <v>59</v>
      </c>
      <c r="BN163" s="4">
        <f>SUM(Sheet1!QB171,Sheet1!QN171)</f>
        <v>13</v>
      </c>
      <c r="BO163" s="4">
        <f>SUM(Sheet1!QO171:QV171,Sheet1!QY171:QZ171)</f>
        <v>310</v>
      </c>
      <c r="BP163" s="4">
        <f>SUM(Sheet1!QC171:QJ171,Sheet1!QW171:QX171)</f>
        <v>966</v>
      </c>
      <c r="BQ163" s="4">
        <f>SUM(Sheet1!NT171)</f>
        <v>3</v>
      </c>
      <c r="BR163" s="4">
        <f>Sheet1!KR171</f>
        <v>10</v>
      </c>
      <c r="BS163" s="4">
        <f>Sheet1!KS171</f>
        <v>3</v>
      </c>
      <c r="BT163" s="4">
        <f>Sheet1!KU171</f>
        <v>0</v>
      </c>
      <c r="BU163" s="4">
        <f>Sheet1!KV171</f>
        <v>1</v>
      </c>
      <c r="BV163" s="4">
        <f>Sheet1!ZU171</f>
        <v>12</v>
      </c>
      <c r="BW163" s="4">
        <f>Sheet1!ZV171</f>
        <v>2</v>
      </c>
      <c r="BX163" s="4">
        <f>SUM(Sheet1!XI171:XJ171)</f>
        <v>43</v>
      </c>
      <c r="BY163" s="4">
        <f>SUM(Sheet1!YO171:YP171)</f>
        <v>8</v>
      </c>
      <c r="BZ163" s="70">
        <f>IFERROR(SUM(Sheet1!XM171:XN171)/SUM(Sheet1!YA171:YB171),"")</f>
        <v>0.7142857142857143</v>
      </c>
      <c r="CA163" s="70">
        <f>IFERROR(SUM(Sheet1!XO171:XP171,Sheet1!XQ171,Sheet1!XV171)/SUM(Sheet1!YC171:YD171,Sheet1!YE171,Sheet1!YJ171),"")</f>
        <v>0</v>
      </c>
      <c r="CB163" s="70">
        <f>IFERROR(SUM(Sheet1!XR171:XU171,Sheet1!XW171:XZ171)/SUM(Sheet1!YF171:YI171,Sheet1!YK171:YN171),"")</f>
        <v>0.77551020408163263</v>
      </c>
      <c r="CC163" s="72">
        <f>SUM(Sheet1!YW171)</f>
        <v>10</v>
      </c>
      <c r="CD163" s="72">
        <f>Sheet1!YU171</f>
        <v>1</v>
      </c>
      <c r="CE163" s="72">
        <f>Sheet1!YV171</f>
        <v>37</v>
      </c>
      <c r="CF163" s="70">
        <f>IFERROR(Sheet1!YW171/Sheet1!ZB171,"")</f>
        <v>0.76923076923076927</v>
      </c>
      <c r="CG163" s="70">
        <f>IFERROR(Sheet1!YU171/Sheet1!YZ171,"")</f>
        <v>0.5</v>
      </c>
      <c r="CH163" s="70">
        <f>IFERROR(Sheet1!YV171/Sheet1!ZA171,"")</f>
        <v>0.6607142857142857</v>
      </c>
      <c r="CI163" s="72">
        <f>Sheet1!ZC171</f>
        <v>775</v>
      </c>
      <c r="CJ163" s="72">
        <f>Sheet1!ZD171</f>
        <v>64</v>
      </c>
      <c r="CK163" s="72">
        <f>Sheet1!ZE171</f>
        <v>159</v>
      </c>
      <c r="CL163" s="70">
        <f>IFERROR(Sheet1!ZK171/Sheet1!ZH171,"")</f>
        <v>0.25</v>
      </c>
      <c r="CM163" s="70">
        <f>IFERROR(Sheet1!ZJ171/Sheet1!ZG171,"")</f>
        <v>0.8</v>
      </c>
      <c r="CN163" s="70">
        <f>IFERROR((Sheet1!ZI171-Sheet1!ZK171)/(Sheet1!ZF171-Sheet1!ZH171),"")</f>
        <v>0.6333333333333333</v>
      </c>
      <c r="CO163" s="70">
        <f>IFERROR(Sheet1!ZQ171/Sheet1!ZN171,"")</f>
        <v>0.33333333333333331</v>
      </c>
      <c r="CP163" s="70">
        <f>IFERROR(Sheet1!ZT171/Sheet1!ZN171,"")</f>
        <v>0</v>
      </c>
      <c r="CQ163" s="70">
        <f>IFERROR(Sheet1!ZP171/Sheet1!ZM171,"")</f>
        <v>1</v>
      </c>
      <c r="CR163" s="70">
        <f>IFERROR(Sheet1!ZS171/Sheet1!ZM171,"")</f>
        <v>0</v>
      </c>
      <c r="CS163" s="70">
        <f>IFERROR((Sheet1!ZO171-Sheet1!ZQ171)/(Sheet1!ZL171-Sheet1!ZN171),"")</f>
        <v>0.45833333333333331</v>
      </c>
      <c r="CT163" s="70">
        <f>IFERROR((Sheet1!ZR171-Sheet1!ZT171)/(Sheet1!ZL171-Sheet1!ZN171),"")</f>
        <v>0.125</v>
      </c>
    </row>
    <row r="164" spans="1:98" x14ac:dyDescent="0.2">
      <c r="A164" s="4" t="str">
        <f>SUBSTITUTE(TRIM(LEFT(SUBSTITUTE(Sheet1!A172,"/",REPT(" ",255)),255)),"Ã©","é")</f>
        <v>Nicoadala</v>
      </c>
      <c r="B164" s="4" t="str">
        <f>SUBSTITUTE(SUBSTITUTE(TRIM(RIGHT(SUBSTITUTE(Sheet1!A172,"/",REPT(" ",255)),255)),"Ã©","é"),"Ã¡","á")</f>
        <v>CS Nicoadala</v>
      </c>
      <c r="C164" s="4">
        <f>SUM(Sheet1!G172:R172)</f>
        <v>11</v>
      </c>
      <c r="D164" s="4">
        <f>SUM(Sheet1!U172:V172,Sheet1!Y172:Z172,Sheet1!AC172:AD172,Sheet1!AG172:AH172,Sheet1!AK172:AL172,Sheet1!AO172:AP172)</f>
        <v>6</v>
      </c>
      <c r="E164" s="4">
        <f>SUM(Sheet1!S172:T172,Sheet1!W172:X172,Sheet1!AA172:AB172,Sheet1!AE172:AF172,Sheet1!AI172:AJ172,Sheet1!AM172:AN172)</f>
        <v>19</v>
      </c>
      <c r="F164" s="4">
        <f>SUM(Sheet1!G172,Sheet1!I172,Sheet1!K172,Sheet1!M172,Sheet1!O172,Sheet1!Q172)</f>
        <v>0</v>
      </c>
      <c r="G164" s="4">
        <f>SUM(Sheet1!U172,Sheet1!Y172,Sheet1!AC172,Sheet1!AG172,Sheet1!AK172,Sheet1!AO172)</f>
        <v>2</v>
      </c>
      <c r="H164" s="4">
        <f>SUM(Sheet1!S172,Sheet1!W172,Sheet1!AA172,Sheet1!AE172,Sheet1!AI172,Sheet1!AM172)</f>
        <v>4</v>
      </c>
      <c r="I164" s="4">
        <f t="shared" si="36"/>
        <v>36</v>
      </c>
      <c r="J164" s="4">
        <f t="shared" si="37"/>
        <v>6</v>
      </c>
      <c r="K164" s="4">
        <f>SUM(Sheet1!AU172:AX172)</f>
        <v>73</v>
      </c>
      <c r="L164" s="4">
        <f>SUM(Sheet1!AU172,Sheet1!AW172)</f>
        <v>4</v>
      </c>
      <c r="M164" s="4">
        <f>SUM(Sheet1!LX172:MC172,Sheet1!MV172:NA172)</f>
        <v>2</v>
      </c>
      <c r="N164" s="4">
        <f>SUM(Sheet1!ME172,Sheet1!MG172,Sheet1!MI172,Sheet1!MK172,Sheet1!MM172,Sheet1!MO172,Sheet1!MQ172,Sheet1!MS172,Sheet1!MU172,Sheet1!NC172,Sheet1!NE172,Sheet1!NG172,Sheet1!NI172,Sheet1!NK172,Sheet1!NM172,Sheet1!NO172,Sheet1!NQ172,Sheet1!NS172)</f>
        <v>6</v>
      </c>
      <c r="O164" s="4">
        <f>SUM(Sheet1!MD172,Sheet1!MF172,Sheet1!MH172,Sheet1!MJ172,Sheet1!ML172,Sheet1!MN172,Sheet1!MP172,Sheet1!MR172,Sheet1!MT172,Sheet1!NB172,Sheet1!ND172,Sheet1!NF172,Sheet1!NH172,Sheet1!NJ172,Sheet1!NL172,Sheet1!NN172,Sheet1!NP172,Sheet1!NR172)</f>
        <v>7</v>
      </c>
      <c r="P164" s="4">
        <f>SUM(Sheet1!LX172:MC172)</f>
        <v>0</v>
      </c>
      <c r="Q164" s="4">
        <f>SUM(Sheet1!ME172,Sheet1!MG172,Sheet1!MI172,Sheet1!MK172,Sheet1!MM172,Sheet1!MO172,Sheet1!MQ172,Sheet1!MS172,Sheet1!MU172)</f>
        <v>0</v>
      </c>
      <c r="R164" s="4">
        <f>SUM(Sheet1!MD172,Sheet1!MF172,Sheet1!MH172,Sheet1!MJ172,Sheet1!ML172,Sheet1!MN172,Sheet1!MP172,Sheet1!MR172,Sheet1!MT172)</f>
        <v>2</v>
      </c>
      <c r="S164" s="4">
        <f t="shared" si="38"/>
        <v>15</v>
      </c>
      <c r="T164" s="4">
        <f t="shared" si="39"/>
        <v>2</v>
      </c>
      <c r="U164" s="4">
        <f>SUM(Sheet1!KA172:KB172,Sheet1!KD172:KE172,Sheet1!KG172:KH172,Sheet1!KJ172:KK172)</f>
        <v>167</v>
      </c>
      <c r="V164" s="4">
        <f>SUM(Sheet1!KA172,Sheet1!KD172,Sheet1!KG172,Sheet1!KJ172)</f>
        <v>18</v>
      </c>
      <c r="W164" s="4">
        <f>SUM(Sheet1!BC172:BT172)</f>
        <v>14</v>
      </c>
      <c r="X164" s="4">
        <f>SUM(Sheet1!BC172,Sheet1!BE172,Sheet1!BG172,Sheet1!BI172,Sheet1!BK172,Sheet1!BM172,Sheet1!BO172,Sheet1!BQ172,Sheet1!BS172)</f>
        <v>0</v>
      </c>
      <c r="Y164" s="4">
        <f>SUM(Sheet1!BU172:CF172)</f>
        <v>57</v>
      </c>
      <c r="Z164" s="4">
        <f>SUM(Sheet1!CI172:CJ172,Sheet1!CM172:CN172,Sheet1!CQ172:CR172,Sheet1!CU172:CV172,Sheet1!CY172:CZ172,Sheet1!DC172:DD172)</f>
        <v>98</v>
      </c>
      <c r="AA164" s="4">
        <f>SUM(Sheet1!CG172:CH172,Sheet1!CK172:CL172,Sheet1!CO172:CP172,Sheet1!CS172:CT172,Sheet1!CW172:CX172,Sheet1!DA172:DB172)</f>
        <v>262</v>
      </c>
      <c r="AB164" s="4">
        <f>SUM(Sheet1!BU172,Sheet1!BW172,Sheet1!BY172,Sheet1!CA172,Sheet1!CC172,Sheet1!CE172)</f>
        <v>2</v>
      </c>
      <c r="AC164" s="4">
        <f>SUM(Sheet1!CI172,Sheet1!CM172,Sheet1!CQ172,Sheet1!CU172,Sheet1!CY172,Sheet1!DC172)</f>
        <v>30</v>
      </c>
      <c r="AD164" s="4">
        <f>SUM(Sheet1!CG172,Sheet1!CK172,Sheet1!CO172,Sheet1!CS172,Sheet1!CW172,Sheet1!DA172)</f>
        <v>50</v>
      </c>
      <c r="AE164" s="4">
        <f t="shared" si="40"/>
        <v>417</v>
      </c>
      <c r="AF164" s="4">
        <f t="shared" si="41"/>
        <v>82</v>
      </c>
      <c r="AG164" s="4">
        <f>SUM(Sheet1!DI172:DT172)</f>
        <v>16</v>
      </c>
      <c r="AH164" s="4">
        <f>SUM(Sheet1!DG172:DH172,Sheet1!DW172:DX172,Sheet1!EA172:EB172,Sheet1!EE172:EF172,Sheet1!EI172:EJ172,Sheet1!EM172:EN172,Sheet1!EQ172:ER172)</f>
        <v>169</v>
      </c>
      <c r="AI164" s="4">
        <f>SUM(Sheet1!DU172:DV172,Sheet1!DY172:DZ172,Sheet1!EC172:ED172,Sheet1!EG172:EH172,Sheet1!EK172:EL172,Sheet1!EO172:EP172)</f>
        <v>624</v>
      </c>
      <c r="AJ164" s="4">
        <f>SUM(Sheet1!DI172,Sheet1!DK172,Sheet1!DM172,Sheet1!DO172,Sheet1!DQ172,Sheet1!DS172)</f>
        <v>0</v>
      </c>
      <c r="AK164" s="4">
        <f>SUM(Sheet1!DG172,Sheet1!DW172,Sheet1!EA172,Sheet1!EE172,Sheet1!EI172,Sheet1!EM172,Sheet1!EQ172)</f>
        <v>21</v>
      </c>
      <c r="AL164" s="4">
        <f>SUM(Sheet1!DU172,Sheet1!DY172,Sheet1!EC172,Sheet1!EG172,Sheet1!EK172,Sheet1!EO172)</f>
        <v>32</v>
      </c>
      <c r="AM164" s="4">
        <f t="shared" si="42"/>
        <v>809</v>
      </c>
      <c r="AN164" s="4">
        <f t="shared" si="43"/>
        <v>53</v>
      </c>
      <c r="AO164" s="4">
        <f>SUM(Sheet1!ES172:FD172)</f>
        <v>3</v>
      </c>
      <c r="AP164" s="4">
        <f>SUM(Sheet1!FG172:FH172,Sheet1!FK172:FL172,Sheet1!FO172:FP172,Sheet1!FS172:FT172,Sheet1!FW172:FX172,Sheet1!GA172:GB172)</f>
        <v>75</v>
      </c>
      <c r="AQ164" s="4">
        <f>SUM(Sheet1!FE172:FF172,Sheet1!FI172:FJ172,Sheet1!FM172:FN172,Sheet1!FQ172:FR172,Sheet1!FU172:FV172,Sheet1!FY172:FZ172)</f>
        <v>69</v>
      </c>
      <c r="AR164" s="4">
        <f>SUM(Sheet1!ES172,Sheet1!EU172,Sheet1!EW172,Sheet1!EY172,Sheet1!FA172,Sheet1!FC172)</f>
        <v>0</v>
      </c>
      <c r="AS164" s="4">
        <f>SUM(Sheet1!FG172,Sheet1!FK172,Sheet1!FO172,Sheet1!FS172,Sheet1!FW172,Sheet1!GA172)</f>
        <v>20</v>
      </c>
      <c r="AT164" s="4">
        <f>SUM(Sheet1!FY172,Sheet1!FU172,Sheet1!FQ172,Sheet1!FM172,Sheet1!FI172,Sheet1!FE172)</f>
        <v>19</v>
      </c>
      <c r="AU164" s="4">
        <f t="shared" si="44"/>
        <v>147</v>
      </c>
      <c r="AV164" s="4">
        <f t="shared" si="45"/>
        <v>39</v>
      </c>
      <c r="AW164" s="4">
        <f>SUM(Sheet1!IN172:IS172,Sheet1!JG172:JL172)</f>
        <v>5</v>
      </c>
      <c r="AX164" s="4">
        <f>SUM(Sheet1!IU172,Sheet1!IW172,Sheet1!IY172,Sheet1!JA172,Sheet1!JC172,Sheet1!JE172,Sheet1!IM172,Sheet1!JF172,Sheet1!JN172,Sheet1!JP172,Sheet1!JR172,Sheet1!JT172,Sheet1!JV172,Sheet1!JX172)</f>
        <v>12</v>
      </c>
      <c r="AY164" s="4">
        <f>SUM(Sheet1!JW172,Sheet1!JU172,Sheet1!JS172,Sheet1!JQ172,Sheet1!JO172,Sheet1!JM172,Sheet1!JD172,Sheet1!JB172,Sheet1!IZ172,Sheet1!IX172,Sheet1!IV172,Sheet1!IT172)</f>
        <v>8</v>
      </c>
      <c r="AZ164" s="4">
        <f>SUM(Sheet1!IN172:IS172)</f>
        <v>2</v>
      </c>
      <c r="BA164" s="4">
        <f>SUM(Sheet1!IM172,Sheet1!IU172,Sheet1!IW172,Sheet1!IY172,Sheet1!JA172,Sheet1!JC172,Sheet1!JE172)</f>
        <v>8</v>
      </c>
      <c r="BB164" s="4">
        <f>SUM(Sheet1!IT172,Sheet1!IV172,Sheet1!IX172,Sheet1!IZ172,Sheet1!JB172,Sheet1!JD172)</f>
        <v>6</v>
      </c>
      <c r="BC164" s="4">
        <f t="shared" si="46"/>
        <v>25</v>
      </c>
      <c r="BD164" s="4">
        <f t="shared" si="47"/>
        <v>16</v>
      </c>
      <c r="BE164" s="4">
        <f>SUM(Sheet1!OV172,Sheet1!PH172)</f>
        <v>6</v>
      </c>
      <c r="BF164" s="4">
        <f>SUM(Sheet1!OW172:OX172,Sheet1!PI172:PJ172)</f>
        <v>13</v>
      </c>
      <c r="BG164" s="4">
        <f>SUM(Sheet1!OY172,Sheet1!PK172)</f>
        <v>1</v>
      </c>
      <c r="BH164" s="4">
        <f>SUM(Sheet1!PL172:PS172,Sheet1!PV172:PW172)</f>
        <v>84</v>
      </c>
      <c r="BI164" s="4">
        <f>SUM(Sheet1!PT172:PU172,Sheet1!OZ172:PG172)</f>
        <v>124</v>
      </c>
      <c r="BJ164" s="4">
        <f>SUM(Sheet1!OT172)</f>
        <v>30</v>
      </c>
      <c r="BK164" s="4">
        <f>SUM(Sheet1!OU172)</f>
        <v>0</v>
      </c>
      <c r="BL164" s="4">
        <f>SUM(Sheet1!PY172,Sheet1!QK172)</f>
        <v>27</v>
      </c>
      <c r="BM164" s="4">
        <f>SUM(Sheet1!PZ172:QA172,Sheet1!QL172:QM172)</f>
        <v>326</v>
      </c>
      <c r="BN164" s="4">
        <f>SUM(Sheet1!QB172,Sheet1!QN172)</f>
        <v>114</v>
      </c>
      <c r="BO164" s="4">
        <f>SUM(Sheet1!QO172:QV172,Sheet1!QY172:QZ172)</f>
        <v>1609</v>
      </c>
      <c r="BP164" s="4">
        <f>SUM(Sheet1!QC172:QJ172,Sheet1!QW172:QX172)</f>
        <v>4438</v>
      </c>
      <c r="BQ164" s="4">
        <f>SUM(Sheet1!NT172)</f>
        <v>36</v>
      </c>
      <c r="BR164" s="4">
        <f>Sheet1!KR172</f>
        <v>53</v>
      </c>
      <c r="BS164" s="4">
        <f>Sheet1!KS172</f>
        <v>8</v>
      </c>
      <c r="BT164" s="4">
        <f>Sheet1!KU172</f>
        <v>7</v>
      </c>
      <c r="BU164" s="4">
        <f>Sheet1!KV172</f>
        <v>0</v>
      </c>
      <c r="BV164" s="4">
        <f>Sheet1!ZU172</f>
        <v>46</v>
      </c>
      <c r="BW164" s="4">
        <f>Sheet1!ZV172</f>
        <v>8</v>
      </c>
      <c r="BX164" s="4">
        <f>SUM(Sheet1!XI172:XJ172)</f>
        <v>202</v>
      </c>
      <c r="BY164" s="4">
        <f>SUM(Sheet1!YO172:YP172)</f>
        <v>34</v>
      </c>
      <c r="BZ164" s="70">
        <f>IFERROR(SUM(Sheet1!XM172:XN172)/SUM(Sheet1!YA172:YB172),"")</f>
        <v>0.52</v>
      </c>
      <c r="CA164" s="70">
        <f>IFERROR(SUM(Sheet1!XO172:XP172,Sheet1!XQ172,Sheet1!XV172)/SUM(Sheet1!YC172:YD172,Sheet1!YE172,Sheet1!YJ172),"")</f>
        <v>0.625</v>
      </c>
      <c r="CB164" s="70">
        <f>IFERROR(SUM(Sheet1!XR172:XU172,Sheet1!XW172:XZ172)/SUM(Sheet1!YF172:YI172,Sheet1!YK172:YN172),"")</f>
        <v>0.47236180904522612</v>
      </c>
      <c r="CC164" s="72">
        <f>SUM(Sheet1!YW172)</f>
        <v>56</v>
      </c>
      <c r="CD164" s="72">
        <f>Sheet1!YU172</f>
        <v>3</v>
      </c>
      <c r="CE164" s="72">
        <f>Sheet1!YV172</f>
        <v>234</v>
      </c>
      <c r="CF164" s="70">
        <f>IFERROR(Sheet1!YW172/Sheet1!ZB172,"")</f>
        <v>0.90322580645161288</v>
      </c>
      <c r="CG164" s="70">
        <f>IFERROR(Sheet1!YU172/Sheet1!YZ172,"")</f>
        <v>0.21428571428571427</v>
      </c>
      <c r="CH164" s="70">
        <f>IFERROR(Sheet1!YV172/Sheet1!ZA172,"")</f>
        <v>0.85090909090909095</v>
      </c>
      <c r="CI164" s="72">
        <f>Sheet1!ZC172</f>
        <v>3845</v>
      </c>
      <c r="CJ164" s="72">
        <f>Sheet1!ZD172</f>
        <v>162</v>
      </c>
      <c r="CK164" s="72">
        <f>Sheet1!ZE172</f>
        <v>454</v>
      </c>
      <c r="CL164" s="70">
        <f>IFERROR(Sheet1!ZK172/Sheet1!ZH172,"")</f>
        <v>0.69230769230769229</v>
      </c>
      <c r="CM164" s="70">
        <f>IFERROR(Sheet1!ZJ172/Sheet1!ZG172,"")</f>
        <v>0.89655172413793105</v>
      </c>
      <c r="CN164" s="70">
        <f>IFERROR((Sheet1!ZI172-Sheet1!ZK172)/(Sheet1!ZF172-Sheet1!ZH172),"")</f>
        <v>0.65490196078431373</v>
      </c>
      <c r="CO164" s="70">
        <f>IFERROR(Sheet1!ZQ172/Sheet1!ZN172,"")</f>
        <v>0.46666666666666667</v>
      </c>
      <c r="CP164" s="70">
        <f>IFERROR(Sheet1!ZT172/Sheet1!ZN172,"")</f>
        <v>0</v>
      </c>
      <c r="CQ164" s="70">
        <f>IFERROR(Sheet1!ZP172/Sheet1!ZM172,"")</f>
        <v>0.61538461538461542</v>
      </c>
      <c r="CR164" s="70">
        <f>IFERROR(Sheet1!ZS172/Sheet1!ZM172,"")</f>
        <v>0</v>
      </c>
      <c r="CS164" s="70">
        <f>IFERROR((Sheet1!ZO172-Sheet1!ZQ172)/(Sheet1!ZL172-Sheet1!ZN172),"")</f>
        <v>0.40243902439024393</v>
      </c>
      <c r="CT164" s="70">
        <f>IFERROR((Sheet1!ZR172-Sheet1!ZT172)/(Sheet1!ZL172-Sheet1!ZN172),"")</f>
        <v>0</v>
      </c>
    </row>
    <row r="165" spans="1:98" x14ac:dyDescent="0.2">
      <c r="A165" s="4" t="str">
        <f>SUBSTITUTE(TRIM(LEFT(SUBSTITUTE(Sheet1!A173,"/",REPT(" ",255)),255)),"Ã©","é")</f>
        <v>Nicoadala</v>
      </c>
      <c r="B165" s="4" t="str">
        <f>SUBSTITUTE(SUBSTITUTE(TRIM(RIGHT(SUBSTITUTE(Sheet1!A173,"/",REPT(" ",255)),255)),"Ã©","é"),"Ã¡","á")</f>
        <v>CS Quinta Girassol</v>
      </c>
      <c r="C165" s="4">
        <f>SUM(Sheet1!G173:R173)</f>
        <v>0</v>
      </c>
      <c r="D165" s="4">
        <f>SUM(Sheet1!U173:V173,Sheet1!Y173:Z173,Sheet1!AC173:AD173,Sheet1!AG173:AH173,Sheet1!AK173:AL173,Sheet1!AO173:AP173)</f>
        <v>0</v>
      </c>
      <c r="E165" s="4">
        <f>SUM(Sheet1!S173:T173,Sheet1!W173:X173,Sheet1!AA173:AB173,Sheet1!AE173:AF173,Sheet1!AI173:AJ173,Sheet1!AM173:AN173)</f>
        <v>0</v>
      </c>
      <c r="F165" s="4">
        <f>SUM(Sheet1!G173,Sheet1!I173,Sheet1!K173,Sheet1!M173,Sheet1!O173,Sheet1!Q173)</f>
        <v>0</v>
      </c>
      <c r="G165" s="4">
        <f>SUM(Sheet1!U173,Sheet1!Y173,Sheet1!AC173,Sheet1!AG173,Sheet1!AK173,Sheet1!AO173)</f>
        <v>0</v>
      </c>
      <c r="H165" s="4">
        <f>SUM(Sheet1!S173,Sheet1!W173,Sheet1!AA173,Sheet1!AE173,Sheet1!AI173,Sheet1!AM173)</f>
        <v>0</v>
      </c>
      <c r="I165" s="4">
        <f t="shared" si="36"/>
        <v>0</v>
      </c>
      <c r="J165" s="4">
        <f t="shared" si="37"/>
        <v>0</v>
      </c>
      <c r="K165" s="4">
        <f>SUM(Sheet1!AU173:AX173)</f>
        <v>9</v>
      </c>
      <c r="L165" s="4">
        <f>SUM(Sheet1!AU173,Sheet1!AW173)</f>
        <v>1</v>
      </c>
      <c r="M165" s="4">
        <f>SUM(Sheet1!LX173:MC173,Sheet1!MV173:NA173)</f>
        <v>1</v>
      </c>
      <c r="N165" s="4">
        <f>SUM(Sheet1!ME173,Sheet1!MG173,Sheet1!MI173,Sheet1!MK173,Sheet1!MM173,Sheet1!MO173,Sheet1!MQ173,Sheet1!MS173,Sheet1!MU173,Sheet1!NC173,Sheet1!NE173,Sheet1!NG173,Sheet1!NI173,Sheet1!NK173,Sheet1!NM173,Sheet1!NO173,Sheet1!NQ173,Sheet1!NS173)</f>
        <v>2</v>
      </c>
      <c r="O165" s="4">
        <f>SUM(Sheet1!MD173,Sheet1!MF173,Sheet1!MH173,Sheet1!MJ173,Sheet1!ML173,Sheet1!MN173,Sheet1!MP173,Sheet1!MR173,Sheet1!MT173,Sheet1!NB173,Sheet1!ND173,Sheet1!NF173,Sheet1!NH173,Sheet1!NJ173,Sheet1!NL173,Sheet1!NN173,Sheet1!NP173,Sheet1!NR173)</f>
        <v>0</v>
      </c>
      <c r="P165" s="4">
        <f>SUM(Sheet1!LX173:MC173)</f>
        <v>0</v>
      </c>
      <c r="Q165" s="4">
        <f>SUM(Sheet1!ME173,Sheet1!MG173,Sheet1!MI173,Sheet1!MK173,Sheet1!MM173,Sheet1!MO173,Sheet1!MQ173,Sheet1!MS173,Sheet1!MU173)</f>
        <v>0</v>
      </c>
      <c r="R165" s="4">
        <f>SUM(Sheet1!MD173,Sheet1!MF173,Sheet1!MH173,Sheet1!MJ173,Sheet1!ML173,Sheet1!MN173,Sheet1!MP173,Sheet1!MR173,Sheet1!MT173)</f>
        <v>0</v>
      </c>
      <c r="S165" s="4">
        <f t="shared" si="38"/>
        <v>3</v>
      </c>
      <c r="T165" s="4">
        <f t="shared" si="39"/>
        <v>0</v>
      </c>
      <c r="U165" s="4">
        <f>SUM(Sheet1!KA173:KB173,Sheet1!KD173:KE173,Sheet1!KG173:KH173,Sheet1!KJ173:KK173)</f>
        <v>64</v>
      </c>
      <c r="V165" s="4">
        <f>SUM(Sheet1!KA173,Sheet1!KD173,Sheet1!KG173,Sheet1!KJ173)</f>
        <v>9</v>
      </c>
      <c r="W165" s="4">
        <f>SUM(Sheet1!BC173:BT173)</f>
        <v>13</v>
      </c>
      <c r="X165" s="4">
        <f>SUM(Sheet1!BC173,Sheet1!BE173,Sheet1!BG173,Sheet1!BI173,Sheet1!BK173,Sheet1!BM173,Sheet1!BO173,Sheet1!BQ173,Sheet1!BS173)</f>
        <v>0</v>
      </c>
      <c r="Y165" s="4">
        <f>SUM(Sheet1!BU173:CF173)</f>
        <v>14</v>
      </c>
      <c r="Z165" s="4">
        <f>SUM(Sheet1!CI173:CJ173,Sheet1!CM173:CN173,Sheet1!CQ173:CR173,Sheet1!CU173:CV173,Sheet1!CY173:CZ173,Sheet1!DC173:DD173)</f>
        <v>31</v>
      </c>
      <c r="AA165" s="4">
        <f>SUM(Sheet1!CG173:CH173,Sheet1!CK173:CL173,Sheet1!CO173:CP173,Sheet1!CS173:CT173,Sheet1!CW173:CX173,Sheet1!DA173:DB173)</f>
        <v>23</v>
      </c>
      <c r="AB165" s="4">
        <f>SUM(Sheet1!BU173,Sheet1!BW173,Sheet1!BY173,Sheet1!CA173,Sheet1!CC173,Sheet1!CE173)</f>
        <v>0</v>
      </c>
      <c r="AC165" s="4">
        <f>SUM(Sheet1!CI173,Sheet1!CM173,Sheet1!CQ173,Sheet1!CU173,Sheet1!CY173,Sheet1!DC173)</f>
        <v>8</v>
      </c>
      <c r="AD165" s="4">
        <f>SUM(Sheet1!CG173,Sheet1!CK173,Sheet1!CO173,Sheet1!CS173,Sheet1!CW173,Sheet1!DA173)</f>
        <v>6</v>
      </c>
      <c r="AE165" s="4">
        <f t="shared" si="40"/>
        <v>68</v>
      </c>
      <c r="AF165" s="4">
        <f t="shared" si="41"/>
        <v>14</v>
      </c>
      <c r="AG165" s="4">
        <f>SUM(Sheet1!DI173:DT173)</f>
        <v>2</v>
      </c>
      <c r="AH165" s="4">
        <f>SUM(Sheet1!DG173:DH173,Sheet1!DW173:DX173,Sheet1!EA173:EB173,Sheet1!EE173:EF173,Sheet1!EI173:EJ173,Sheet1!EM173:EN173,Sheet1!EQ173:ER173)</f>
        <v>27</v>
      </c>
      <c r="AI165" s="4">
        <f>SUM(Sheet1!DU173:DV173,Sheet1!DY173:DZ173,Sheet1!EC173:ED173,Sheet1!EG173:EH173,Sheet1!EK173:EL173,Sheet1!EO173:EP173)</f>
        <v>72</v>
      </c>
      <c r="AJ165" s="4">
        <f>SUM(Sheet1!DI173,Sheet1!DK173,Sheet1!DM173,Sheet1!DO173,Sheet1!DQ173,Sheet1!DS173)</f>
        <v>0</v>
      </c>
      <c r="AK165" s="4">
        <f>SUM(Sheet1!DG173,Sheet1!DW173,Sheet1!EA173,Sheet1!EE173,Sheet1!EI173,Sheet1!EM173,Sheet1!EQ173)</f>
        <v>4</v>
      </c>
      <c r="AL165" s="4">
        <f>SUM(Sheet1!DU173,Sheet1!DY173,Sheet1!EC173,Sheet1!EG173,Sheet1!EK173,Sheet1!EO173)</f>
        <v>3</v>
      </c>
      <c r="AM165" s="4">
        <f t="shared" si="42"/>
        <v>101</v>
      </c>
      <c r="AN165" s="4">
        <f t="shared" si="43"/>
        <v>7</v>
      </c>
      <c r="AO165" s="4">
        <f>SUM(Sheet1!ES173:FD173)</f>
        <v>3</v>
      </c>
      <c r="AP165" s="4">
        <f>SUM(Sheet1!FG173:FH173,Sheet1!FK173:FL173,Sheet1!FO173:FP173,Sheet1!FS173:FT173,Sheet1!FW173:FX173,Sheet1!GA173:GB173)</f>
        <v>18</v>
      </c>
      <c r="AQ165" s="4">
        <f>SUM(Sheet1!FE173:FF173,Sheet1!FI173:FJ173,Sheet1!FM173:FN173,Sheet1!FQ173:FR173,Sheet1!FU173:FV173,Sheet1!FY173:FZ173)</f>
        <v>13</v>
      </c>
      <c r="AR165" s="4">
        <f>SUM(Sheet1!ES173,Sheet1!EU173,Sheet1!EW173,Sheet1!EY173,Sheet1!FA173,Sheet1!FC173)</f>
        <v>0</v>
      </c>
      <c r="AS165" s="4">
        <f>SUM(Sheet1!FG173,Sheet1!FK173,Sheet1!FO173,Sheet1!FS173,Sheet1!FW173,Sheet1!GA173)</f>
        <v>5</v>
      </c>
      <c r="AT165" s="4">
        <f>SUM(Sheet1!FY173,Sheet1!FU173,Sheet1!FQ173,Sheet1!FM173,Sheet1!FI173,Sheet1!FE173)</f>
        <v>1</v>
      </c>
      <c r="AU165" s="4">
        <f t="shared" si="44"/>
        <v>34</v>
      </c>
      <c r="AV165" s="4">
        <f t="shared" si="45"/>
        <v>6</v>
      </c>
      <c r="AW165" s="4">
        <f>SUM(Sheet1!IN173:IS173,Sheet1!JG173:JL173)</f>
        <v>0</v>
      </c>
      <c r="AX165" s="4">
        <f>SUM(Sheet1!IU173,Sheet1!IW173,Sheet1!IY173,Sheet1!JA173,Sheet1!JC173,Sheet1!JE173,Sheet1!IM173,Sheet1!JF173,Sheet1!JN173,Sheet1!JP173,Sheet1!JR173,Sheet1!JT173,Sheet1!JV173,Sheet1!JX173)</f>
        <v>6</v>
      </c>
      <c r="AY165" s="4">
        <f>SUM(Sheet1!JW173,Sheet1!JU173,Sheet1!JS173,Sheet1!JQ173,Sheet1!JO173,Sheet1!JM173,Sheet1!JD173,Sheet1!JB173,Sheet1!IZ173,Sheet1!IX173,Sheet1!IV173,Sheet1!IT173)</f>
        <v>0</v>
      </c>
      <c r="AZ165" s="4">
        <f>SUM(Sheet1!IN173:IS173)</f>
        <v>0</v>
      </c>
      <c r="BA165" s="4">
        <f>SUM(Sheet1!IM173,Sheet1!IU173,Sheet1!IW173,Sheet1!IY173,Sheet1!JA173,Sheet1!JC173,Sheet1!JE173)</f>
        <v>4</v>
      </c>
      <c r="BB165" s="4">
        <f>SUM(Sheet1!IT173,Sheet1!IV173,Sheet1!IX173,Sheet1!IZ173,Sheet1!JB173,Sheet1!JD173)</f>
        <v>0</v>
      </c>
      <c r="BC165" s="4">
        <f t="shared" si="46"/>
        <v>6</v>
      </c>
      <c r="BD165" s="4">
        <f t="shared" si="47"/>
        <v>4</v>
      </c>
      <c r="BE165" s="4">
        <f>SUM(Sheet1!OV173,Sheet1!PH173)</f>
        <v>0</v>
      </c>
      <c r="BF165" s="4">
        <f>SUM(Sheet1!OW173:OX173,Sheet1!PI173:PJ173)</f>
        <v>0</v>
      </c>
      <c r="BG165" s="4">
        <f>SUM(Sheet1!OY173,Sheet1!PK173)</f>
        <v>0</v>
      </c>
      <c r="BH165" s="4">
        <f>SUM(Sheet1!PL173:PS173,Sheet1!PV173:PW173)</f>
        <v>20</v>
      </c>
      <c r="BI165" s="4">
        <f>SUM(Sheet1!PT173:PU173,Sheet1!OZ173:PG173)</f>
        <v>22</v>
      </c>
      <c r="BJ165" s="4">
        <f>SUM(Sheet1!OT173)</f>
        <v>9</v>
      </c>
      <c r="BK165" s="4">
        <f>SUM(Sheet1!OU173)</f>
        <v>3</v>
      </c>
      <c r="BL165" s="4">
        <f>SUM(Sheet1!PY173,Sheet1!QK173)</f>
        <v>1</v>
      </c>
      <c r="BM165" s="4">
        <f>SUM(Sheet1!PZ173:QA173,Sheet1!QL173:QM173)</f>
        <v>32</v>
      </c>
      <c r="BN165" s="4">
        <f>SUM(Sheet1!QB173,Sheet1!QN173)</f>
        <v>6</v>
      </c>
      <c r="BO165" s="4">
        <f>SUM(Sheet1!QO173:QV173,Sheet1!QY173:QZ173)</f>
        <v>225</v>
      </c>
      <c r="BP165" s="4">
        <f>SUM(Sheet1!QC173:QJ173,Sheet1!QW173:QX173)</f>
        <v>425</v>
      </c>
      <c r="BQ165" s="4">
        <f>SUM(Sheet1!NT173)</f>
        <v>4</v>
      </c>
      <c r="BR165" s="4">
        <f>Sheet1!KR173</f>
        <v>2</v>
      </c>
      <c r="BS165" s="4">
        <f>Sheet1!KS173</f>
        <v>8</v>
      </c>
      <c r="BT165" s="4">
        <f>Sheet1!KU173</f>
        <v>0</v>
      </c>
      <c r="BU165" s="4">
        <f>Sheet1!KV173</f>
        <v>2</v>
      </c>
      <c r="BV165" s="4">
        <f>Sheet1!ZU173</f>
        <v>2</v>
      </c>
      <c r="BW165" s="4">
        <f>Sheet1!ZV173</f>
        <v>0</v>
      </c>
      <c r="BX165" s="4">
        <f>SUM(Sheet1!XI173:XJ173)</f>
        <v>42</v>
      </c>
      <c r="BY165" s="4">
        <f>SUM(Sheet1!YO173:YP173)</f>
        <v>0</v>
      </c>
      <c r="BZ165" s="70">
        <f>IFERROR(SUM(Sheet1!XM173:XN173)/SUM(Sheet1!YA173:YB173),"")</f>
        <v>0.75</v>
      </c>
      <c r="CA165" s="70">
        <f>IFERROR(SUM(Sheet1!XO173:XP173,Sheet1!XQ173,Sheet1!XV173)/SUM(Sheet1!YC173:YD173,Sheet1!YE173,Sheet1!YJ173),"")</f>
        <v>1</v>
      </c>
      <c r="CB165" s="70">
        <f>IFERROR(SUM(Sheet1!XR173:XU173,Sheet1!XW173:XZ173)/SUM(Sheet1!YF173:YI173,Sheet1!YK173:YN173),"")</f>
        <v>0.5</v>
      </c>
      <c r="CC165" s="72">
        <f>SUM(Sheet1!YW173)</f>
        <v>1</v>
      </c>
      <c r="CD165" s="72">
        <f>Sheet1!YU173</f>
        <v>0</v>
      </c>
      <c r="CE165" s="72">
        <f>Sheet1!YV173</f>
        <v>3</v>
      </c>
      <c r="CF165" s="70">
        <f>IFERROR(Sheet1!YW173/Sheet1!ZB173,"")</f>
        <v>1</v>
      </c>
      <c r="CG165" s="70" t="str">
        <f>IFERROR(Sheet1!YU173/Sheet1!YZ173,"")</f>
        <v/>
      </c>
      <c r="CH165" s="70">
        <f>IFERROR(Sheet1!YV173/Sheet1!ZA173,"")</f>
        <v>1</v>
      </c>
      <c r="CI165" s="72">
        <f>Sheet1!ZC173</f>
        <v>349</v>
      </c>
      <c r="CJ165" s="72">
        <f>Sheet1!ZD173</f>
        <v>0</v>
      </c>
      <c r="CK165" s="72">
        <f>Sheet1!ZE173</f>
        <v>34</v>
      </c>
      <c r="CL165" s="70" t="str">
        <f>IFERROR(Sheet1!ZK173/Sheet1!ZH173,"")</f>
        <v/>
      </c>
      <c r="CM165" s="70">
        <f>IFERROR(Sheet1!ZJ173/Sheet1!ZG173,"")</f>
        <v>0.5714285714285714</v>
      </c>
      <c r="CN165" s="70">
        <f>IFERROR((Sheet1!ZI173-Sheet1!ZK173)/(Sheet1!ZF173-Sheet1!ZH173),"")</f>
        <v>0.48484848484848486</v>
      </c>
      <c r="CO165" s="70">
        <f>IFERROR(Sheet1!ZQ173/Sheet1!ZN173,"")</f>
        <v>0</v>
      </c>
      <c r="CP165" s="70">
        <f>IFERROR(Sheet1!ZT173/Sheet1!ZN173,"")</f>
        <v>0</v>
      </c>
      <c r="CQ165" s="70">
        <f>IFERROR(Sheet1!ZP173/Sheet1!ZM173,"")</f>
        <v>1</v>
      </c>
      <c r="CR165" s="70">
        <f>IFERROR(Sheet1!ZS173/Sheet1!ZM173,"")</f>
        <v>0</v>
      </c>
      <c r="CS165" s="70">
        <f>IFERROR((Sheet1!ZO173-Sheet1!ZQ173)/(Sheet1!ZL173-Sheet1!ZN173),"")</f>
        <v>0.41935483870967744</v>
      </c>
      <c r="CT165" s="70">
        <f>IFERROR((Sheet1!ZR173-Sheet1!ZT173)/(Sheet1!ZL173-Sheet1!ZN173),"")</f>
        <v>0</v>
      </c>
    </row>
    <row r="166" spans="1:98" x14ac:dyDescent="0.2">
      <c r="A166" s="4" t="str">
        <f>SUBSTITUTE(TRIM(LEFT(SUBSTITUTE(Sheet1!A174,"/",REPT(" ",255)),255)),"Ã©","é")</f>
        <v>Nicoadala</v>
      </c>
      <c r="B166" s="4" t="str">
        <f>SUBSTITUTE(SUBSTITUTE(TRIM(RIGHT(SUBSTITUTE(Sheet1!A174,"/",REPT(" ",255)),255)),"Ã©","é"),"Ã¡","á")</f>
        <v>PS Domela</v>
      </c>
      <c r="C166" s="4">
        <f>SUM(Sheet1!G174:R174)</f>
        <v>0</v>
      </c>
      <c r="D166" s="4">
        <f>SUM(Sheet1!U174:V174,Sheet1!Y174:Z174,Sheet1!AC174:AD174,Sheet1!AG174:AH174,Sheet1!AK174:AL174,Sheet1!AO174:AP174)</f>
        <v>0</v>
      </c>
      <c r="E166" s="4">
        <f>SUM(Sheet1!S174:T174,Sheet1!W174:X174,Sheet1!AA174:AB174,Sheet1!AE174:AF174,Sheet1!AI174:AJ174,Sheet1!AM174:AN174)</f>
        <v>0</v>
      </c>
      <c r="F166" s="4">
        <f>SUM(Sheet1!G174,Sheet1!I174,Sheet1!K174,Sheet1!M174,Sheet1!O174,Sheet1!Q174)</f>
        <v>0</v>
      </c>
      <c r="G166" s="4">
        <f>SUM(Sheet1!U174,Sheet1!Y174,Sheet1!AC174,Sheet1!AG174,Sheet1!AK174,Sheet1!AO174)</f>
        <v>0</v>
      </c>
      <c r="H166" s="4">
        <f>SUM(Sheet1!S174,Sheet1!W174,Sheet1!AA174,Sheet1!AE174,Sheet1!AI174,Sheet1!AM174)</f>
        <v>0</v>
      </c>
      <c r="I166" s="4">
        <f t="shared" si="36"/>
        <v>0</v>
      </c>
      <c r="J166" s="4">
        <f t="shared" si="37"/>
        <v>0</v>
      </c>
      <c r="K166" s="4">
        <f>SUM(Sheet1!AU174:AX174)</f>
        <v>51</v>
      </c>
      <c r="L166" s="4">
        <f>SUM(Sheet1!AU174,Sheet1!AW174)</f>
        <v>0</v>
      </c>
      <c r="M166" s="4">
        <f>SUM(Sheet1!LX174:MC174,Sheet1!MV174:NA174)</f>
        <v>0</v>
      </c>
      <c r="N166" s="4">
        <f>SUM(Sheet1!ME174,Sheet1!MG174,Sheet1!MI174,Sheet1!MK174,Sheet1!MM174,Sheet1!MO174,Sheet1!MQ174,Sheet1!MS174,Sheet1!MU174,Sheet1!NC174,Sheet1!NE174,Sheet1!NG174,Sheet1!NI174,Sheet1!NK174,Sheet1!NM174,Sheet1!NO174,Sheet1!NQ174,Sheet1!NS174)</f>
        <v>0</v>
      </c>
      <c r="O166" s="4">
        <f>SUM(Sheet1!MD174,Sheet1!MF174,Sheet1!MH174,Sheet1!MJ174,Sheet1!ML174,Sheet1!MN174,Sheet1!MP174,Sheet1!MR174,Sheet1!MT174,Sheet1!NB174,Sheet1!ND174,Sheet1!NF174,Sheet1!NH174,Sheet1!NJ174,Sheet1!NL174,Sheet1!NN174,Sheet1!NP174,Sheet1!NR174)</f>
        <v>0</v>
      </c>
      <c r="P166" s="4">
        <f>SUM(Sheet1!LX174:MC174)</f>
        <v>0</v>
      </c>
      <c r="Q166" s="4">
        <f>SUM(Sheet1!ME174,Sheet1!MG174,Sheet1!MI174,Sheet1!MK174,Sheet1!MM174,Sheet1!MO174,Sheet1!MQ174,Sheet1!MS174,Sheet1!MU174)</f>
        <v>0</v>
      </c>
      <c r="R166" s="4">
        <f>SUM(Sheet1!MD174,Sheet1!MF174,Sheet1!MH174,Sheet1!MJ174,Sheet1!ML174,Sheet1!MN174,Sheet1!MP174,Sheet1!MR174,Sheet1!MT174)</f>
        <v>0</v>
      </c>
      <c r="S166" s="4">
        <f t="shared" si="38"/>
        <v>0</v>
      </c>
      <c r="T166" s="4">
        <f t="shared" si="39"/>
        <v>0</v>
      </c>
      <c r="U166" s="4">
        <f>SUM(Sheet1!KA174:KB174,Sheet1!KD174:KE174,Sheet1!KG174:KH174,Sheet1!KJ174:KK174)</f>
        <v>0</v>
      </c>
      <c r="V166" s="4">
        <f>SUM(Sheet1!KA174,Sheet1!KD174,Sheet1!KG174,Sheet1!KJ174)</f>
        <v>0</v>
      </c>
      <c r="W166" s="4">
        <f>SUM(Sheet1!BC174:BT174)</f>
        <v>0</v>
      </c>
      <c r="X166" s="4">
        <f>SUM(Sheet1!BC174,Sheet1!BE174,Sheet1!BG174,Sheet1!BI174,Sheet1!BK174,Sheet1!BM174,Sheet1!BO174,Sheet1!BQ174,Sheet1!BS174)</f>
        <v>0</v>
      </c>
      <c r="Y166" s="4">
        <f>SUM(Sheet1!BU174:CF174)</f>
        <v>49</v>
      </c>
      <c r="Z166" s="4">
        <f>SUM(Sheet1!CI174:CJ174,Sheet1!CM174:CN174,Sheet1!CQ174:CR174,Sheet1!CU174:CV174,Sheet1!CY174:CZ174,Sheet1!DC174:DD174)</f>
        <v>51</v>
      </c>
      <c r="AA166" s="4">
        <f>SUM(Sheet1!CG174:CH174,Sheet1!CK174:CL174,Sheet1!CO174:CP174,Sheet1!CS174:CT174,Sheet1!CW174:CX174,Sheet1!DA174:DB174)</f>
        <v>105</v>
      </c>
      <c r="AB166" s="4">
        <f>SUM(Sheet1!BU174,Sheet1!BW174,Sheet1!BY174,Sheet1!CA174,Sheet1!CC174,Sheet1!CE174)</f>
        <v>1</v>
      </c>
      <c r="AC166" s="4">
        <f>SUM(Sheet1!CI174,Sheet1!CM174,Sheet1!CQ174,Sheet1!CU174,Sheet1!CY174,Sheet1!DC174)</f>
        <v>6</v>
      </c>
      <c r="AD166" s="4">
        <f>SUM(Sheet1!CG174,Sheet1!CK174,Sheet1!CO174,Sheet1!CS174,Sheet1!CW174,Sheet1!DA174)</f>
        <v>15</v>
      </c>
      <c r="AE166" s="4">
        <f t="shared" si="40"/>
        <v>205</v>
      </c>
      <c r="AF166" s="4">
        <f t="shared" si="41"/>
        <v>22</v>
      </c>
      <c r="AG166" s="4">
        <f>SUM(Sheet1!DI174:DT174)</f>
        <v>5</v>
      </c>
      <c r="AH166" s="4">
        <f>SUM(Sheet1!DG174:DH174,Sheet1!DW174:DX174,Sheet1!EA174:EB174,Sheet1!EE174:EF174,Sheet1!EI174:EJ174,Sheet1!EM174:EN174,Sheet1!EQ174:ER174)</f>
        <v>1</v>
      </c>
      <c r="AI166" s="4">
        <f>SUM(Sheet1!DU174:DV174,Sheet1!DY174:DZ174,Sheet1!EC174:ED174,Sheet1!EG174:EH174,Sheet1!EK174:EL174,Sheet1!EO174:EP174)</f>
        <v>133</v>
      </c>
      <c r="AJ166" s="4">
        <f>SUM(Sheet1!DI174,Sheet1!DK174,Sheet1!DM174,Sheet1!DO174,Sheet1!DQ174,Sheet1!DS174)</f>
        <v>0</v>
      </c>
      <c r="AK166" s="4">
        <f>SUM(Sheet1!DG174,Sheet1!DW174,Sheet1!EA174,Sheet1!EE174,Sheet1!EI174,Sheet1!EM174,Sheet1!EQ174)</f>
        <v>0</v>
      </c>
      <c r="AL166" s="4">
        <f>SUM(Sheet1!DU174,Sheet1!DY174,Sheet1!EC174,Sheet1!EG174,Sheet1!EK174,Sheet1!EO174)</f>
        <v>8</v>
      </c>
      <c r="AM166" s="4">
        <f t="shared" si="42"/>
        <v>139</v>
      </c>
      <c r="AN166" s="4">
        <f t="shared" si="43"/>
        <v>8</v>
      </c>
      <c r="AO166" s="4">
        <f>SUM(Sheet1!ES174:FD174)</f>
        <v>3</v>
      </c>
      <c r="AP166" s="4">
        <f>SUM(Sheet1!FG174:FH174,Sheet1!FK174:FL174,Sheet1!FO174:FP174,Sheet1!FS174:FT174,Sheet1!FW174:FX174,Sheet1!GA174:GB174)</f>
        <v>11</v>
      </c>
      <c r="AQ166" s="4">
        <f>SUM(Sheet1!FE174:FF174,Sheet1!FI174:FJ174,Sheet1!FM174:FN174,Sheet1!FQ174:FR174,Sheet1!FU174:FV174,Sheet1!FY174:FZ174)</f>
        <v>13</v>
      </c>
      <c r="AR166" s="4">
        <f>SUM(Sheet1!ES174,Sheet1!EU174,Sheet1!EW174,Sheet1!EY174,Sheet1!FA174,Sheet1!FC174)</f>
        <v>0</v>
      </c>
      <c r="AS166" s="4">
        <f>SUM(Sheet1!FG174,Sheet1!FK174,Sheet1!FO174,Sheet1!FS174,Sheet1!FW174,Sheet1!GA174)</f>
        <v>1</v>
      </c>
      <c r="AT166" s="4">
        <f>SUM(Sheet1!FY174,Sheet1!FU174,Sheet1!FQ174,Sheet1!FM174,Sheet1!FI174,Sheet1!FE174)</f>
        <v>1</v>
      </c>
      <c r="AU166" s="4">
        <f t="shared" si="44"/>
        <v>27</v>
      </c>
      <c r="AV166" s="4">
        <f t="shared" si="45"/>
        <v>2</v>
      </c>
      <c r="AW166" s="4">
        <f>SUM(Sheet1!IN174:IS174,Sheet1!JG174:JL174)</f>
        <v>0</v>
      </c>
      <c r="AX166" s="4">
        <f>SUM(Sheet1!IU174,Sheet1!IW174,Sheet1!IY174,Sheet1!JA174,Sheet1!JC174,Sheet1!JE174,Sheet1!IM174,Sheet1!JF174,Sheet1!JN174,Sheet1!JP174,Sheet1!JR174,Sheet1!JT174,Sheet1!JV174,Sheet1!JX174)</f>
        <v>0</v>
      </c>
      <c r="AY166" s="4">
        <f>SUM(Sheet1!JW174,Sheet1!JU174,Sheet1!JS174,Sheet1!JQ174,Sheet1!JO174,Sheet1!JM174,Sheet1!JD174,Sheet1!JB174,Sheet1!IZ174,Sheet1!IX174,Sheet1!IV174,Sheet1!IT174)</f>
        <v>0</v>
      </c>
      <c r="AZ166" s="4">
        <f>SUM(Sheet1!IN174:IS174)</f>
        <v>0</v>
      </c>
      <c r="BA166" s="4">
        <f>SUM(Sheet1!IM174,Sheet1!IU174,Sheet1!IW174,Sheet1!IY174,Sheet1!JA174,Sheet1!JC174,Sheet1!JE174)</f>
        <v>0</v>
      </c>
      <c r="BB166" s="4">
        <f>SUM(Sheet1!IT174,Sheet1!IV174,Sheet1!IX174,Sheet1!IZ174,Sheet1!JB174,Sheet1!JD174)</f>
        <v>0</v>
      </c>
      <c r="BC166" s="4">
        <f t="shared" si="46"/>
        <v>0</v>
      </c>
      <c r="BD166" s="4">
        <f t="shared" si="47"/>
        <v>0</v>
      </c>
      <c r="BE166" s="4">
        <f>SUM(Sheet1!OV174,Sheet1!PH174)</f>
        <v>1</v>
      </c>
      <c r="BF166" s="4">
        <f>SUM(Sheet1!OW174:OX174,Sheet1!PI174:PJ174)</f>
        <v>3</v>
      </c>
      <c r="BG166" s="4">
        <f>SUM(Sheet1!OY174,Sheet1!PK174)</f>
        <v>0</v>
      </c>
      <c r="BH166" s="4">
        <f>SUM(Sheet1!PL174:PS174,Sheet1!PV174:PW174)</f>
        <v>9</v>
      </c>
      <c r="BI166" s="4">
        <f>SUM(Sheet1!PT174:PU174,Sheet1!OZ174:PG174)</f>
        <v>8</v>
      </c>
      <c r="BJ166" s="4">
        <f>SUM(Sheet1!OT174)</f>
        <v>0</v>
      </c>
      <c r="BK166" s="4">
        <f>SUM(Sheet1!OU174)</f>
        <v>0</v>
      </c>
      <c r="BL166" s="4">
        <f>SUM(Sheet1!PY174,Sheet1!QK174)</f>
        <v>0</v>
      </c>
      <c r="BM166" s="4">
        <f>SUM(Sheet1!PZ174:QA174,Sheet1!QL174:QM174)</f>
        <v>31</v>
      </c>
      <c r="BN166" s="4">
        <f>SUM(Sheet1!QB174,Sheet1!QN174)</f>
        <v>12</v>
      </c>
      <c r="BO166" s="4">
        <f>SUM(Sheet1!QO174:QV174,Sheet1!QY174:QZ174)</f>
        <v>128</v>
      </c>
      <c r="BP166" s="4">
        <f>SUM(Sheet1!QC174:QJ174,Sheet1!QW174:QX174)</f>
        <v>285</v>
      </c>
      <c r="BQ166" s="4">
        <f>SUM(Sheet1!NT174)</f>
        <v>1</v>
      </c>
      <c r="BR166" s="4">
        <f>Sheet1!KR174</f>
        <v>0</v>
      </c>
      <c r="BS166" s="4">
        <f>Sheet1!KS174</f>
        <v>0</v>
      </c>
      <c r="BT166" s="4">
        <f>Sheet1!KU174</f>
        <v>0</v>
      </c>
      <c r="BU166" s="4">
        <f>Sheet1!KV174</f>
        <v>0</v>
      </c>
      <c r="BV166" s="4">
        <f>Sheet1!ZU174</f>
        <v>0</v>
      </c>
      <c r="BW166" s="4">
        <f>Sheet1!ZV174</f>
        <v>0</v>
      </c>
      <c r="BX166" s="4">
        <f>SUM(Sheet1!XI174:XJ174)</f>
        <v>21</v>
      </c>
      <c r="BY166" s="4">
        <f>SUM(Sheet1!YO174:YP174)</f>
        <v>0</v>
      </c>
      <c r="BZ166" s="70" t="str">
        <f>IFERROR(SUM(Sheet1!XM174:XN174)/SUM(Sheet1!YA174:YB174),"")</f>
        <v/>
      </c>
      <c r="CA166" s="70">
        <f>IFERROR(SUM(Sheet1!XO174:XP174,Sheet1!XQ174,Sheet1!XV174)/SUM(Sheet1!YC174:YD174,Sheet1!YE174,Sheet1!YJ174),"")</f>
        <v>0.5</v>
      </c>
      <c r="CB166" s="70">
        <f>IFERROR(SUM(Sheet1!XR174:XU174,Sheet1!XW174:XZ174)/SUM(Sheet1!YF174:YI174,Sheet1!YK174:YN174),"")</f>
        <v>0.77777777777777779</v>
      </c>
      <c r="CC166" s="72">
        <f>SUM(Sheet1!YW174)</f>
        <v>0</v>
      </c>
      <c r="CD166" s="72">
        <f>Sheet1!YU174</f>
        <v>0</v>
      </c>
      <c r="CE166" s="72">
        <f>Sheet1!YV174</f>
        <v>3</v>
      </c>
      <c r="CF166" s="70" t="str">
        <f>IFERROR(Sheet1!YW174/Sheet1!ZB174,"")</f>
        <v/>
      </c>
      <c r="CG166" s="70">
        <f>IFERROR(Sheet1!YU174/Sheet1!YZ174,"")</f>
        <v>0</v>
      </c>
      <c r="CH166" s="70">
        <f>IFERROR(Sheet1!YV174/Sheet1!ZA174,"")</f>
        <v>0.75</v>
      </c>
      <c r="CI166" s="72">
        <f>Sheet1!ZC174</f>
        <v>341</v>
      </c>
      <c r="CJ166" s="72">
        <f>Sheet1!ZD174</f>
        <v>0</v>
      </c>
      <c r="CK166" s="72">
        <f>Sheet1!ZE174</f>
        <v>107</v>
      </c>
      <c r="CL166" s="70">
        <f>IFERROR(Sheet1!ZK174/Sheet1!ZH174,"")</f>
        <v>1</v>
      </c>
      <c r="CM166" s="70" t="str">
        <f>IFERROR(Sheet1!ZJ174/Sheet1!ZG174,"")</f>
        <v/>
      </c>
      <c r="CN166" s="70">
        <f>IFERROR((Sheet1!ZI174-Sheet1!ZK174)/(Sheet1!ZF174-Sheet1!ZH174),"")</f>
        <v>0.25</v>
      </c>
      <c r="CO166" s="70">
        <f>IFERROR(Sheet1!ZQ174/Sheet1!ZN174,"")</f>
        <v>0</v>
      </c>
      <c r="CP166" s="70">
        <f>IFERROR(Sheet1!ZT174/Sheet1!ZN174,"")</f>
        <v>0</v>
      </c>
      <c r="CQ166" s="70" t="str">
        <f>IFERROR(Sheet1!ZP174/Sheet1!ZM174,"")</f>
        <v/>
      </c>
      <c r="CR166" s="70" t="str">
        <f>IFERROR(Sheet1!ZS174/Sheet1!ZM174,"")</f>
        <v/>
      </c>
      <c r="CS166" s="70">
        <f>IFERROR((Sheet1!ZO174-Sheet1!ZQ174)/(Sheet1!ZL174-Sheet1!ZN174),"")</f>
        <v>0.18181818181818182</v>
      </c>
      <c r="CT166" s="70">
        <f>IFERROR((Sheet1!ZR174-Sheet1!ZT174)/(Sheet1!ZL174-Sheet1!ZN174),"")</f>
        <v>0</v>
      </c>
    </row>
    <row r="167" spans="1:98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7 Abril</v>
      </c>
      <c r="C167" s="4">
        <f>SUM(Sheet1!G175:R175)</f>
        <v>0</v>
      </c>
      <c r="D167" s="4">
        <f>SUM(Sheet1!U175:V175,Sheet1!Y175:Z175,Sheet1!AC175:AD175,Sheet1!AG175:AH175,Sheet1!AK175:AL175,Sheet1!AO175:AP175)</f>
        <v>0</v>
      </c>
      <c r="E167" s="4">
        <f>SUM(Sheet1!S175:T175,Sheet1!W175:X175,Sheet1!AA175:AB175,Sheet1!AE175:AF175,Sheet1!AI175:AJ175,Sheet1!AM175:AN175)</f>
        <v>0</v>
      </c>
      <c r="F167" s="4">
        <f>SUM(Sheet1!G175,Sheet1!I175,Sheet1!K175,Sheet1!M175,Sheet1!O175,Sheet1!Q175)</f>
        <v>0</v>
      </c>
      <c r="G167" s="4">
        <f>SUM(Sheet1!U175,Sheet1!Y175,Sheet1!AC175,Sheet1!AG175,Sheet1!AK175,Sheet1!AO175)</f>
        <v>0</v>
      </c>
      <c r="H167" s="4">
        <f>SUM(Sheet1!S175,Sheet1!W175,Sheet1!AA175,Sheet1!AE175,Sheet1!AI175,Sheet1!AM175)</f>
        <v>0</v>
      </c>
      <c r="I167" s="4">
        <f t="shared" si="36"/>
        <v>0</v>
      </c>
      <c r="J167" s="4">
        <f t="shared" si="37"/>
        <v>0</v>
      </c>
      <c r="K167" s="4">
        <f>SUM(Sheet1!AU175:AX175)</f>
        <v>47</v>
      </c>
      <c r="L167" s="4">
        <f>SUM(Sheet1!AU175,Sheet1!AW175)</f>
        <v>0</v>
      </c>
      <c r="M167" s="4">
        <f>SUM(Sheet1!LX175:MC175,Sheet1!MV175:NA175)</f>
        <v>0</v>
      </c>
      <c r="N167" s="4">
        <f>SUM(Sheet1!ME175,Sheet1!MG175,Sheet1!MI175,Sheet1!MK175,Sheet1!MM175,Sheet1!MO175,Sheet1!MQ175,Sheet1!MS175,Sheet1!MU175,Sheet1!NC175,Sheet1!NE175,Sheet1!NG175,Sheet1!NI175,Sheet1!NK175,Sheet1!NM175,Sheet1!NO175,Sheet1!NQ175,Sheet1!NS175)</f>
        <v>0</v>
      </c>
      <c r="O167" s="4">
        <f>SUM(Sheet1!MD175,Sheet1!MF175,Sheet1!MH175,Sheet1!MJ175,Sheet1!ML175,Sheet1!MN175,Sheet1!MP175,Sheet1!MR175,Sheet1!MT175,Sheet1!NB175,Sheet1!ND175,Sheet1!NF175,Sheet1!NH175,Sheet1!NJ175,Sheet1!NL175,Sheet1!NN175,Sheet1!NP175,Sheet1!NR175)</f>
        <v>0</v>
      </c>
      <c r="P167" s="4">
        <f>SUM(Sheet1!LX175:MC175)</f>
        <v>0</v>
      </c>
      <c r="Q167" s="4">
        <f>SUM(Sheet1!ME175,Sheet1!MG175,Sheet1!MI175,Sheet1!MK175,Sheet1!MM175,Sheet1!MO175,Sheet1!MQ175,Sheet1!MS175,Sheet1!MU175)</f>
        <v>0</v>
      </c>
      <c r="R167" s="4">
        <f>SUM(Sheet1!MD175,Sheet1!MF175,Sheet1!MH175,Sheet1!MJ175,Sheet1!ML175,Sheet1!MN175,Sheet1!MP175,Sheet1!MR175,Sheet1!MT175)</f>
        <v>0</v>
      </c>
      <c r="S167" s="4">
        <f t="shared" si="38"/>
        <v>0</v>
      </c>
      <c r="T167" s="4">
        <f t="shared" si="39"/>
        <v>0</v>
      </c>
      <c r="U167" s="4">
        <f>SUM(Sheet1!KA175:KB175,Sheet1!KD175:KE175,Sheet1!KG175:KH175,Sheet1!KJ175:KK175)</f>
        <v>109</v>
      </c>
      <c r="V167" s="4">
        <f>SUM(Sheet1!KA175,Sheet1!KD175,Sheet1!KG175,Sheet1!KJ175)</f>
        <v>6</v>
      </c>
      <c r="W167" s="4">
        <f>SUM(Sheet1!BC175:BT175)</f>
        <v>2</v>
      </c>
      <c r="X167" s="4">
        <f>SUM(Sheet1!BC175,Sheet1!BE175,Sheet1!BG175,Sheet1!BI175,Sheet1!BK175,Sheet1!BM175,Sheet1!BO175,Sheet1!BQ175,Sheet1!BS175)</f>
        <v>1</v>
      </c>
      <c r="Y167" s="4">
        <f>SUM(Sheet1!BU175:CF175)</f>
        <v>47</v>
      </c>
      <c r="Z167" s="4">
        <f>SUM(Sheet1!CI175:CJ175,Sheet1!CM175:CN175,Sheet1!CQ175:CR175,Sheet1!CU175:CV175,Sheet1!CY175:CZ175,Sheet1!DC175:DD175)</f>
        <v>81</v>
      </c>
      <c r="AA167" s="4">
        <f>SUM(Sheet1!CG175:CH175,Sheet1!CK175:CL175,Sheet1!CO175:CP175,Sheet1!CS175:CT175,Sheet1!CW175:CX175,Sheet1!DA175:DB175)</f>
        <v>99</v>
      </c>
      <c r="AB167" s="4">
        <f>SUM(Sheet1!BU175,Sheet1!BW175,Sheet1!BY175,Sheet1!CA175,Sheet1!CC175,Sheet1!CE175)</f>
        <v>1</v>
      </c>
      <c r="AC167" s="4">
        <f>SUM(Sheet1!CI175,Sheet1!CM175,Sheet1!CQ175,Sheet1!CU175,Sheet1!CY175,Sheet1!DC175)</f>
        <v>11</v>
      </c>
      <c r="AD167" s="4">
        <f>SUM(Sheet1!CG175,Sheet1!CK175,Sheet1!CO175,Sheet1!CS175,Sheet1!CW175,Sheet1!DA175)</f>
        <v>8</v>
      </c>
      <c r="AE167" s="4">
        <f t="shared" si="40"/>
        <v>227</v>
      </c>
      <c r="AF167" s="4">
        <f t="shared" si="41"/>
        <v>20</v>
      </c>
      <c r="AG167" s="4">
        <f>SUM(Sheet1!DI175:DT175)</f>
        <v>2</v>
      </c>
      <c r="AH167" s="4">
        <f>SUM(Sheet1!DG175:DH175,Sheet1!DW175:DX175,Sheet1!EA175:EB175,Sheet1!EE175:EF175,Sheet1!EI175:EJ175,Sheet1!EM175:EN175,Sheet1!EQ175:ER175)</f>
        <v>82</v>
      </c>
      <c r="AI167" s="4">
        <f>SUM(Sheet1!DU175:DV175,Sheet1!DY175:DZ175,Sheet1!EC175:ED175,Sheet1!EG175:EH175,Sheet1!EK175:EL175,Sheet1!EO175:EP175)</f>
        <v>19</v>
      </c>
      <c r="AJ167" s="4">
        <f>SUM(Sheet1!DI175,Sheet1!DK175,Sheet1!DM175,Sheet1!DO175,Sheet1!DQ175,Sheet1!DS175)</f>
        <v>1</v>
      </c>
      <c r="AK167" s="4">
        <f>SUM(Sheet1!DG175,Sheet1!DW175,Sheet1!EA175,Sheet1!EE175,Sheet1!EI175,Sheet1!EM175,Sheet1!EQ175)</f>
        <v>2</v>
      </c>
      <c r="AL167" s="4">
        <f>SUM(Sheet1!DU175,Sheet1!DY175,Sheet1!EC175,Sheet1!EG175,Sheet1!EK175,Sheet1!EO175)</f>
        <v>0</v>
      </c>
      <c r="AM167" s="4">
        <f t="shared" si="42"/>
        <v>103</v>
      </c>
      <c r="AN167" s="4">
        <f t="shared" si="43"/>
        <v>3</v>
      </c>
      <c r="AO167" s="4">
        <f>SUM(Sheet1!ES175:FD175)</f>
        <v>8</v>
      </c>
      <c r="AP167" s="4">
        <f>SUM(Sheet1!FG175:FH175,Sheet1!FK175:FL175,Sheet1!FO175:FP175,Sheet1!FS175:FT175,Sheet1!FW175:FX175,Sheet1!GA175:GB175)</f>
        <v>16</v>
      </c>
      <c r="AQ167" s="4">
        <f>SUM(Sheet1!FE175:FF175,Sheet1!FI175:FJ175,Sheet1!FM175:FN175,Sheet1!FQ175:FR175,Sheet1!FU175:FV175,Sheet1!FY175:FZ175)</f>
        <v>15</v>
      </c>
      <c r="AR167" s="4">
        <f>SUM(Sheet1!ES175,Sheet1!EU175,Sheet1!EW175,Sheet1!EY175,Sheet1!FA175,Sheet1!FC175)</f>
        <v>0</v>
      </c>
      <c r="AS167" s="4">
        <f>SUM(Sheet1!FG175,Sheet1!FK175,Sheet1!FO175,Sheet1!FS175,Sheet1!FW175,Sheet1!GA175)</f>
        <v>0</v>
      </c>
      <c r="AT167" s="4">
        <f>SUM(Sheet1!FY175,Sheet1!FU175,Sheet1!FQ175,Sheet1!FM175,Sheet1!FI175,Sheet1!FE175)</f>
        <v>2</v>
      </c>
      <c r="AU167" s="4">
        <f t="shared" si="44"/>
        <v>39</v>
      </c>
      <c r="AV167" s="4">
        <f t="shared" si="45"/>
        <v>2</v>
      </c>
      <c r="AW167" s="4">
        <f>SUM(Sheet1!IN175:IS175,Sheet1!JG175:JL175)</f>
        <v>0</v>
      </c>
      <c r="AX167" s="4">
        <f>SUM(Sheet1!IU175,Sheet1!IW175,Sheet1!IY175,Sheet1!JA175,Sheet1!JC175,Sheet1!JE175,Sheet1!IM175,Sheet1!JF175,Sheet1!JN175,Sheet1!JP175,Sheet1!JR175,Sheet1!JT175,Sheet1!JV175,Sheet1!JX175)</f>
        <v>8</v>
      </c>
      <c r="AY167" s="4">
        <f>SUM(Sheet1!JW175,Sheet1!JU175,Sheet1!JS175,Sheet1!JQ175,Sheet1!JO175,Sheet1!JM175,Sheet1!JD175,Sheet1!JB175,Sheet1!IZ175,Sheet1!IX175,Sheet1!IV175,Sheet1!IT175)</f>
        <v>0</v>
      </c>
      <c r="AZ167" s="4">
        <f>SUM(Sheet1!IN175:IS175)</f>
        <v>0</v>
      </c>
      <c r="BA167" s="4">
        <f>SUM(Sheet1!IM175,Sheet1!IU175,Sheet1!IW175,Sheet1!IY175,Sheet1!JA175,Sheet1!JC175,Sheet1!JE175)</f>
        <v>6</v>
      </c>
      <c r="BB167" s="4">
        <f>SUM(Sheet1!IT175,Sheet1!IV175,Sheet1!IX175,Sheet1!IZ175,Sheet1!JB175,Sheet1!JD175)</f>
        <v>0</v>
      </c>
      <c r="BC167" s="4">
        <f t="shared" si="46"/>
        <v>8</v>
      </c>
      <c r="BD167" s="4">
        <f t="shared" si="47"/>
        <v>6</v>
      </c>
      <c r="BE167" s="4">
        <f>SUM(Sheet1!OV175,Sheet1!PH175)</f>
        <v>2</v>
      </c>
      <c r="BF167" s="4">
        <f>SUM(Sheet1!OW175:OX175,Sheet1!PI175:PJ175)</f>
        <v>1</v>
      </c>
      <c r="BG167" s="4">
        <f>SUM(Sheet1!OY175,Sheet1!PK175)</f>
        <v>0</v>
      </c>
      <c r="BH167" s="4">
        <f>SUM(Sheet1!PL175:PS175,Sheet1!PV175:PW175)</f>
        <v>11</v>
      </c>
      <c r="BI167" s="4">
        <f>SUM(Sheet1!PT175:PU175,Sheet1!OZ175:PG175)</f>
        <v>15</v>
      </c>
      <c r="BJ167" s="4">
        <f>SUM(Sheet1!OT175)</f>
        <v>5</v>
      </c>
      <c r="BK167" s="4">
        <f>SUM(Sheet1!OU175)</f>
        <v>0</v>
      </c>
      <c r="BL167" s="4">
        <f>SUM(Sheet1!PY175,Sheet1!QK175)</f>
        <v>12</v>
      </c>
      <c r="BM167" s="4">
        <f>SUM(Sheet1!PZ175:QA175,Sheet1!QL175:QM175)</f>
        <v>133</v>
      </c>
      <c r="BN167" s="4">
        <f>SUM(Sheet1!QB175,Sheet1!QN175)</f>
        <v>45</v>
      </c>
      <c r="BO167" s="4">
        <f>SUM(Sheet1!QO175:QV175,Sheet1!QY175:QZ175)</f>
        <v>571</v>
      </c>
      <c r="BP167" s="4">
        <f>SUM(Sheet1!QC175:QJ175,Sheet1!QW175:QX175)</f>
        <v>1369</v>
      </c>
      <c r="BQ167" s="4">
        <f>SUM(Sheet1!NT175)</f>
        <v>3</v>
      </c>
      <c r="BR167" s="4">
        <f>Sheet1!KR175</f>
        <v>9</v>
      </c>
      <c r="BS167" s="4">
        <f>Sheet1!KS175</f>
        <v>1</v>
      </c>
      <c r="BT167" s="4">
        <f>Sheet1!KU175</f>
        <v>1</v>
      </c>
      <c r="BU167" s="4">
        <f>Sheet1!KV175</f>
        <v>1</v>
      </c>
      <c r="BV167" s="4">
        <f>Sheet1!ZU175</f>
        <v>8</v>
      </c>
      <c r="BW167" s="4">
        <f>Sheet1!ZV175</f>
        <v>0</v>
      </c>
      <c r="BX167" s="4">
        <f>SUM(Sheet1!XI175:XJ175)</f>
        <v>25</v>
      </c>
      <c r="BY167" s="4">
        <f>SUM(Sheet1!YO175:YP175)</f>
        <v>22</v>
      </c>
      <c r="BZ167" s="70">
        <f>IFERROR(SUM(Sheet1!XM175:XN175)/SUM(Sheet1!YA175:YB175),"")</f>
        <v>0.8571428571428571</v>
      </c>
      <c r="CA167" s="70">
        <f>IFERROR(SUM(Sheet1!XO175:XP175,Sheet1!XQ175,Sheet1!XV175)/SUM(Sheet1!YC175:YD175,Sheet1!YE175,Sheet1!YJ175),"")</f>
        <v>1</v>
      </c>
      <c r="CB167" s="70">
        <f>IFERROR(SUM(Sheet1!XR175:XU175,Sheet1!XW175:XZ175)/SUM(Sheet1!YF175:YI175,Sheet1!YK175:YN175),"")</f>
        <v>0.7068965517241379</v>
      </c>
      <c r="CC167" s="72">
        <f>SUM(Sheet1!YW175)</f>
        <v>6</v>
      </c>
      <c r="CD167" s="72">
        <f>Sheet1!YU175</f>
        <v>5</v>
      </c>
      <c r="CE167" s="72">
        <f>Sheet1!YV175</f>
        <v>46</v>
      </c>
      <c r="CF167" s="70">
        <f>IFERROR(Sheet1!YW175/Sheet1!ZB175,"")</f>
        <v>0.5</v>
      </c>
      <c r="CG167" s="70">
        <f>IFERROR(Sheet1!YU175/Sheet1!YZ175,"")</f>
        <v>0.5</v>
      </c>
      <c r="CH167" s="70">
        <f>IFERROR(Sheet1!YV175/Sheet1!ZA175,"")</f>
        <v>0.67647058823529416</v>
      </c>
      <c r="CI167" s="72">
        <f>Sheet1!ZC175</f>
        <v>1334</v>
      </c>
      <c r="CJ167" s="72">
        <f>Sheet1!ZD175</f>
        <v>144</v>
      </c>
      <c r="CK167" s="72">
        <f>Sheet1!ZE175</f>
        <v>514</v>
      </c>
      <c r="CL167" s="70">
        <f>IFERROR(Sheet1!ZK175/Sheet1!ZH175,"")</f>
        <v>0.8</v>
      </c>
      <c r="CM167" s="70">
        <f>IFERROR(Sheet1!ZJ175/Sheet1!ZG175,"")</f>
        <v>0.625</v>
      </c>
      <c r="CN167" s="70">
        <f>IFERROR((Sheet1!ZI175-Sheet1!ZK175)/(Sheet1!ZF175-Sheet1!ZH175),"")</f>
        <v>0.45945945945945948</v>
      </c>
      <c r="CO167" s="70">
        <f>IFERROR(Sheet1!ZQ175/Sheet1!ZN175,"")</f>
        <v>0</v>
      </c>
      <c r="CP167" s="70">
        <f>IFERROR(Sheet1!ZT175/Sheet1!ZN175,"")</f>
        <v>0</v>
      </c>
      <c r="CQ167" s="70">
        <f>IFERROR(Sheet1!ZP175/Sheet1!ZM175,"")</f>
        <v>0.33333333333333331</v>
      </c>
      <c r="CR167" s="70">
        <f>IFERROR(Sheet1!ZS175/Sheet1!ZM175,"")</f>
        <v>0</v>
      </c>
      <c r="CS167" s="70">
        <f>IFERROR((Sheet1!ZO175-Sheet1!ZQ175)/(Sheet1!ZL175-Sheet1!ZN175),"")</f>
        <v>0.2558139534883721</v>
      </c>
      <c r="CT167" s="70">
        <f>IFERROR((Sheet1!ZR175-Sheet1!ZT175)/(Sheet1!ZL175-Sheet1!ZN175),"")</f>
        <v>0.20930232558139536</v>
      </c>
    </row>
    <row r="168" spans="1:98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Alto Maganha</v>
      </c>
      <c r="C168" s="4">
        <f>SUM(Sheet1!G176:R176)</f>
        <v>0</v>
      </c>
      <c r="D168" s="4">
        <f>SUM(Sheet1!U176:V176,Sheet1!Y176:Z176,Sheet1!AC176:AD176,Sheet1!AG176:AH176,Sheet1!AK176:AL176,Sheet1!AO176:AP176)</f>
        <v>0</v>
      </c>
      <c r="E168" s="4">
        <f>SUM(Sheet1!S176:T176,Sheet1!W176:X176,Sheet1!AA176:AB176,Sheet1!AE176:AF176,Sheet1!AI176:AJ176,Sheet1!AM176:AN176)</f>
        <v>0</v>
      </c>
      <c r="F168" s="4">
        <f>SUM(Sheet1!G176,Sheet1!I176,Sheet1!K176,Sheet1!M176,Sheet1!O176,Sheet1!Q176)</f>
        <v>0</v>
      </c>
      <c r="G168" s="4">
        <f>SUM(Sheet1!U176,Sheet1!Y176,Sheet1!AC176,Sheet1!AG176,Sheet1!AK176,Sheet1!AO176)</f>
        <v>0</v>
      </c>
      <c r="H168" s="4">
        <f>SUM(Sheet1!S176,Sheet1!W176,Sheet1!AA176,Sheet1!AE176,Sheet1!AI176,Sheet1!AM176)</f>
        <v>0</v>
      </c>
      <c r="I168" s="4">
        <f t="shared" si="36"/>
        <v>0</v>
      </c>
      <c r="J168" s="4">
        <f t="shared" si="37"/>
        <v>0</v>
      </c>
      <c r="K168" s="4">
        <f>SUM(Sheet1!AU176:AX176)</f>
        <v>0</v>
      </c>
      <c r="L168" s="4">
        <f>SUM(Sheet1!AU176,Sheet1!AW176)</f>
        <v>0</v>
      </c>
      <c r="M168" s="4">
        <f>SUM(Sheet1!LX176:MC176,Sheet1!MV176:NA176)</f>
        <v>0</v>
      </c>
      <c r="N168" s="4">
        <f>SUM(Sheet1!ME176,Sheet1!MG176,Sheet1!MI176,Sheet1!MK176,Sheet1!MM176,Sheet1!MO176,Sheet1!MQ176,Sheet1!MS176,Sheet1!MU176,Sheet1!NC176,Sheet1!NE176,Sheet1!NG176,Sheet1!NI176,Sheet1!NK176,Sheet1!NM176,Sheet1!NO176,Sheet1!NQ176,Sheet1!NS176)</f>
        <v>1</v>
      </c>
      <c r="O168" s="4">
        <f>SUM(Sheet1!MD176,Sheet1!MF176,Sheet1!MH176,Sheet1!MJ176,Sheet1!ML176,Sheet1!MN176,Sheet1!MP176,Sheet1!MR176,Sheet1!MT176,Sheet1!NB176,Sheet1!ND176,Sheet1!NF176,Sheet1!NH176,Sheet1!NJ176,Sheet1!NL176,Sheet1!NN176,Sheet1!NP176,Sheet1!NR176)</f>
        <v>1</v>
      </c>
      <c r="P168" s="4">
        <f>SUM(Sheet1!LX176:MC176)</f>
        <v>0</v>
      </c>
      <c r="Q168" s="4">
        <f>SUM(Sheet1!ME176,Sheet1!MG176,Sheet1!MI176,Sheet1!MK176,Sheet1!MM176,Sheet1!MO176,Sheet1!MQ176,Sheet1!MS176,Sheet1!MU176)</f>
        <v>0</v>
      </c>
      <c r="R168" s="4">
        <f>SUM(Sheet1!MD176,Sheet1!MF176,Sheet1!MH176,Sheet1!MJ176,Sheet1!ML176,Sheet1!MN176,Sheet1!MP176,Sheet1!MR176,Sheet1!MT176)</f>
        <v>0</v>
      </c>
      <c r="S168" s="4">
        <f t="shared" si="38"/>
        <v>2</v>
      </c>
      <c r="T168" s="4">
        <f t="shared" si="39"/>
        <v>0</v>
      </c>
      <c r="U168" s="4">
        <f>SUM(Sheet1!KA176:KB176,Sheet1!KD176:KE176,Sheet1!KG176:KH176,Sheet1!KJ176:KK176)</f>
        <v>108</v>
      </c>
      <c r="V168" s="4">
        <f>SUM(Sheet1!KA176,Sheet1!KD176,Sheet1!KG176,Sheet1!KJ176)</f>
        <v>7</v>
      </c>
      <c r="W168" s="4">
        <f>SUM(Sheet1!BC176:BT176)</f>
        <v>0</v>
      </c>
      <c r="X168" s="4">
        <f>SUM(Sheet1!BC176,Sheet1!BE176,Sheet1!BG176,Sheet1!BI176,Sheet1!BK176,Sheet1!BM176,Sheet1!BO176,Sheet1!BQ176,Sheet1!BS176)</f>
        <v>0</v>
      </c>
      <c r="Y168" s="4">
        <f>SUM(Sheet1!BU176:CF176)</f>
        <v>2</v>
      </c>
      <c r="Z168" s="4">
        <f>SUM(Sheet1!CI176:CJ176,Sheet1!CM176:CN176,Sheet1!CQ176:CR176,Sheet1!CU176:CV176,Sheet1!CY176:CZ176,Sheet1!DC176:DD176)</f>
        <v>13</v>
      </c>
      <c r="AA168" s="4">
        <f>SUM(Sheet1!CG176:CH176,Sheet1!CK176:CL176,Sheet1!CO176:CP176,Sheet1!CS176:CT176,Sheet1!CW176:CX176,Sheet1!DA176:DB176)</f>
        <v>15</v>
      </c>
      <c r="AB168" s="4">
        <f>SUM(Sheet1!BU176,Sheet1!BW176,Sheet1!BY176,Sheet1!CA176,Sheet1!CC176,Sheet1!CE176)</f>
        <v>0</v>
      </c>
      <c r="AC168" s="4">
        <f>SUM(Sheet1!CI176,Sheet1!CM176,Sheet1!CQ176,Sheet1!CU176,Sheet1!CY176,Sheet1!DC176)</f>
        <v>2</v>
      </c>
      <c r="AD168" s="4">
        <f>SUM(Sheet1!CG176,Sheet1!CK176,Sheet1!CO176,Sheet1!CS176,Sheet1!CW176,Sheet1!DA176)</f>
        <v>3</v>
      </c>
      <c r="AE168" s="4">
        <f t="shared" si="40"/>
        <v>30</v>
      </c>
      <c r="AF168" s="4">
        <f t="shared" si="41"/>
        <v>5</v>
      </c>
      <c r="AG168" s="4">
        <f>SUM(Sheet1!DI176:DT176)</f>
        <v>0</v>
      </c>
      <c r="AH168" s="4">
        <f>SUM(Sheet1!DG176:DH176,Sheet1!DW176:DX176,Sheet1!EA176:EB176,Sheet1!EE176:EF176,Sheet1!EI176:EJ176,Sheet1!EM176:EN176,Sheet1!EQ176:ER176)</f>
        <v>94</v>
      </c>
      <c r="AI168" s="4">
        <f>SUM(Sheet1!DU176:DV176,Sheet1!DY176:DZ176,Sheet1!EC176:ED176,Sheet1!EG176:EH176,Sheet1!EK176:EL176,Sheet1!EO176:EP176)</f>
        <v>72</v>
      </c>
      <c r="AJ168" s="4">
        <f>SUM(Sheet1!DI176,Sheet1!DK176,Sheet1!DM176,Sheet1!DO176,Sheet1!DQ176,Sheet1!DS176)</f>
        <v>0</v>
      </c>
      <c r="AK168" s="4">
        <f>SUM(Sheet1!DG176,Sheet1!DW176,Sheet1!EA176,Sheet1!EE176,Sheet1!EI176,Sheet1!EM176,Sheet1!EQ176)</f>
        <v>8</v>
      </c>
      <c r="AL168" s="4">
        <f>SUM(Sheet1!DU176,Sheet1!DY176,Sheet1!EC176,Sheet1!EG176,Sheet1!EK176,Sheet1!EO176)</f>
        <v>0</v>
      </c>
      <c r="AM168" s="4">
        <f t="shared" si="42"/>
        <v>166</v>
      </c>
      <c r="AN168" s="4">
        <f t="shared" si="43"/>
        <v>8</v>
      </c>
      <c r="AO168" s="4">
        <f>SUM(Sheet1!ES176:FD176)</f>
        <v>3</v>
      </c>
      <c r="AP168" s="4">
        <f>SUM(Sheet1!FG176:FH176,Sheet1!FK176:FL176,Sheet1!FO176:FP176,Sheet1!FS176:FT176,Sheet1!FW176:FX176,Sheet1!GA176:GB176)</f>
        <v>31</v>
      </c>
      <c r="AQ168" s="4">
        <f>SUM(Sheet1!FE176:FF176,Sheet1!FI176:FJ176,Sheet1!FM176:FN176,Sheet1!FQ176:FR176,Sheet1!FU176:FV176,Sheet1!FY176:FZ176)</f>
        <v>35</v>
      </c>
      <c r="AR168" s="4">
        <f>SUM(Sheet1!ES176,Sheet1!EU176,Sheet1!EW176,Sheet1!EY176,Sheet1!FA176,Sheet1!FC176)</f>
        <v>1</v>
      </c>
      <c r="AS168" s="4">
        <f>SUM(Sheet1!FG176,Sheet1!FK176,Sheet1!FO176,Sheet1!FS176,Sheet1!FW176,Sheet1!GA176)</f>
        <v>8</v>
      </c>
      <c r="AT168" s="4">
        <f>SUM(Sheet1!FY176,Sheet1!FU176,Sheet1!FQ176,Sheet1!FM176,Sheet1!FI176,Sheet1!FE176)</f>
        <v>12</v>
      </c>
      <c r="AU168" s="4">
        <f t="shared" si="44"/>
        <v>69</v>
      </c>
      <c r="AV168" s="4">
        <f t="shared" si="45"/>
        <v>21</v>
      </c>
      <c r="AW168" s="4">
        <f>SUM(Sheet1!IN176:IS176,Sheet1!JG176:JL176)</f>
        <v>1</v>
      </c>
      <c r="AX168" s="4">
        <f>SUM(Sheet1!IU176,Sheet1!IW176,Sheet1!IY176,Sheet1!JA176,Sheet1!JC176,Sheet1!JE176,Sheet1!IM176,Sheet1!JF176,Sheet1!JN176,Sheet1!JP176,Sheet1!JR176,Sheet1!JT176,Sheet1!JV176,Sheet1!JX176)</f>
        <v>12</v>
      </c>
      <c r="AY168" s="4">
        <f>SUM(Sheet1!JW176,Sheet1!JU176,Sheet1!JS176,Sheet1!JQ176,Sheet1!JO176,Sheet1!JM176,Sheet1!JD176,Sheet1!JB176,Sheet1!IZ176,Sheet1!IX176,Sheet1!IV176,Sheet1!IT176)</f>
        <v>1</v>
      </c>
      <c r="AZ168" s="4">
        <f>SUM(Sheet1!IN176:IS176)</f>
        <v>0</v>
      </c>
      <c r="BA168" s="4">
        <f>SUM(Sheet1!IM176,Sheet1!IU176,Sheet1!IW176,Sheet1!IY176,Sheet1!JA176,Sheet1!JC176,Sheet1!JE176)</f>
        <v>3</v>
      </c>
      <c r="BB168" s="4">
        <f>SUM(Sheet1!IT176,Sheet1!IV176,Sheet1!IX176,Sheet1!IZ176,Sheet1!JB176,Sheet1!JD176)</f>
        <v>0</v>
      </c>
      <c r="BC168" s="4">
        <f t="shared" si="46"/>
        <v>14</v>
      </c>
      <c r="BD168" s="4">
        <f t="shared" si="47"/>
        <v>3</v>
      </c>
      <c r="BE168" s="4">
        <f>SUM(Sheet1!OV176,Sheet1!PH176)</f>
        <v>0</v>
      </c>
      <c r="BF168" s="4">
        <f>SUM(Sheet1!OW176:OX176,Sheet1!PI176:PJ176)</f>
        <v>1</v>
      </c>
      <c r="BG168" s="4">
        <f>SUM(Sheet1!OY176,Sheet1!PK176)</f>
        <v>0</v>
      </c>
      <c r="BH168" s="4">
        <f>SUM(Sheet1!PL176:PS176,Sheet1!PV176:PW176)</f>
        <v>15</v>
      </c>
      <c r="BI168" s="4">
        <f>SUM(Sheet1!PT176:PU176,Sheet1!OZ176:PG176)</f>
        <v>23</v>
      </c>
      <c r="BJ168" s="4">
        <f>SUM(Sheet1!OT176)</f>
        <v>7</v>
      </c>
      <c r="BK168" s="4">
        <f>SUM(Sheet1!OU176)</f>
        <v>2</v>
      </c>
      <c r="BL168" s="4">
        <f>SUM(Sheet1!PY176,Sheet1!QK176)</f>
        <v>13</v>
      </c>
      <c r="BM168" s="4">
        <f>SUM(Sheet1!PZ176:QA176,Sheet1!QL176:QM176)</f>
        <v>69</v>
      </c>
      <c r="BN168" s="4">
        <f>SUM(Sheet1!QB176,Sheet1!QN176)</f>
        <v>7</v>
      </c>
      <c r="BO168" s="4">
        <f>SUM(Sheet1!QO176:QV176,Sheet1!QY176:QZ176)</f>
        <v>476</v>
      </c>
      <c r="BP168" s="4">
        <f>SUM(Sheet1!QC176:QJ176,Sheet1!QW176:QX176)</f>
        <v>1173</v>
      </c>
      <c r="BQ168" s="4">
        <f>SUM(Sheet1!NT176)</f>
        <v>2</v>
      </c>
      <c r="BR168" s="4">
        <f>Sheet1!KR176</f>
        <v>6</v>
      </c>
      <c r="BS168" s="4">
        <f>Sheet1!KS176</f>
        <v>0</v>
      </c>
      <c r="BT168" s="4">
        <f>Sheet1!KU176</f>
        <v>0</v>
      </c>
      <c r="BU168" s="4">
        <f>Sheet1!KV176</f>
        <v>0</v>
      </c>
      <c r="BV168" s="4">
        <f>Sheet1!ZU176</f>
        <v>14</v>
      </c>
      <c r="BW168" s="4">
        <f>Sheet1!ZV176</f>
        <v>0</v>
      </c>
      <c r="BX168" s="4">
        <f>SUM(Sheet1!XI176:XJ176)</f>
        <v>39</v>
      </c>
      <c r="BY168" s="4">
        <f>SUM(Sheet1!YO176:YP176)</f>
        <v>1</v>
      </c>
      <c r="BZ168" s="70">
        <f>IFERROR(SUM(Sheet1!XM176:XN176)/SUM(Sheet1!YA176:YB176),"")</f>
        <v>0.4</v>
      </c>
      <c r="CA168" s="70" t="str">
        <f>IFERROR(SUM(Sheet1!XO176:XP176,Sheet1!XQ176,Sheet1!XV176)/SUM(Sheet1!YC176:YD176,Sheet1!YE176,Sheet1!YJ176),"")</f>
        <v/>
      </c>
      <c r="CB168" s="70">
        <f>IFERROR(SUM(Sheet1!XR176:XU176,Sheet1!XW176:XZ176)/SUM(Sheet1!YF176:YI176,Sheet1!YK176:YN176),"")</f>
        <v>0.58823529411764708</v>
      </c>
      <c r="CC168" s="72">
        <f>SUM(Sheet1!YW176)</f>
        <v>10</v>
      </c>
      <c r="CD168" s="72">
        <f>Sheet1!YU176</f>
        <v>0</v>
      </c>
      <c r="CE168" s="72">
        <f>Sheet1!YV176</f>
        <v>16</v>
      </c>
      <c r="CF168" s="70">
        <f>IFERROR(Sheet1!YW176/Sheet1!ZB176,"")</f>
        <v>0.83333333333333337</v>
      </c>
      <c r="CG168" s="70" t="str">
        <f>IFERROR(Sheet1!YU176/Sheet1!YZ176,"")</f>
        <v/>
      </c>
      <c r="CH168" s="70">
        <f>IFERROR(Sheet1!YV176/Sheet1!ZA176,"")</f>
        <v>0.84210526315789469</v>
      </c>
      <c r="CI168" s="72">
        <f>Sheet1!ZC176</f>
        <v>1022</v>
      </c>
      <c r="CJ168" s="72">
        <f>Sheet1!ZD176</f>
        <v>20</v>
      </c>
      <c r="CK168" s="72">
        <f>Sheet1!ZE176</f>
        <v>510</v>
      </c>
      <c r="CL168" s="70">
        <f>IFERROR(Sheet1!ZK176/Sheet1!ZH176,"")</f>
        <v>1</v>
      </c>
      <c r="CM168" s="70">
        <f>IFERROR(Sheet1!ZJ176/Sheet1!ZG176,"")</f>
        <v>0.33333333333333331</v>
      </c>
      <c r="CN168" s="70">
        <f>IFERROR((Sheet1!ZI176-Sheet1!ZK176)/(Sheet1!ZF176-Sheet1!ZH176),"")</f>
        <v>0.5</v>
      </c>
      <c r="CO168" s="70">
        <f>IFERROR(Sheet1!ZQ176/Sheet1!ZN176,"")</f>
        <v>0.4</v>
      </c>
      <c r="CP168" s="70">
        <f>IFERROR(Sheet1!ZT176/Sheet1!ZN176,"")</f>
        <v>0</v>
      </c>
      <c r="CQ168" s="70">
        <f>IFERROR(Sheet1!ZP176/Sheet1!ZM176,"")</f>
        <v>0.7142857142857143</v>
      </c>
      <c r="CR168" s="70">
        <f>IFERROR(Sheet1!ZS176/Sheet1!ZM176,"")</f>
        <v>0.2857142857142857</v>
      </c>
      <c r="CS168" s="70">
        <f>IFERROR((Sheet1!ZO176-Sheet1!ZQ176)/(Sheet1!ZL176-Sheet1!ZN176),"")</f>
        <v>0.47826086956521741</v>
      </c>
      <c r="CT168" s="70">
        <f>IFERROR((Sheet1!ZR176-Sheet1!ZT176)/(Sheet1!ZL176-Sheet1!ZN176),"")</f>
        <v>0.3188405797101449</v>
      </c>
    </row>
    <row r="169" spans="1:98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Cutal</v>
      </c>
      <c r="C169" s="4">
        <f>SUM(Sheet1!G177:R177)</f>
        <v>0</v>
      </c>
      <c r="D169" s="4">
        <f>SUM(Sheet1!U177:V177,Sheet1!Y177:Z177,Sheet1!AC177:AD177,Sheet1!AG177:AH177,Sheet1!AK177:AL177,Sheet1!AO177:AP177)</f>
        <v>0</v>
      </c>
      <c r="E169" s="4">
        <f>SUM(Sheet1!S177:T177,Sheet1!W177:X177,Sheet1!AA177:AB177,Sheet1!AE177:AF177,Sheet1!AI177:AJ177,Sheet1!AM177:AN177)</f>
        <v>0</v>
      </c>
      <c r="F169" s="4">
        <f>SUM(Sheet1!G177,Sheet1!I177,Sheet1!K177,Sheet1!M177,Sheet1!O177,Sheet1!Q177)</f>
        <v>0</v>
      </c>
      <c r="G169" s="4">
        <f>SUM(Sheet1!U177,Sheet1!Y177,Sheet1!AC177,Sheet1!AG177,Sheet1!AK177,Sheet1!AO177)</f>
        <v>0</v>
      </c>
      <c r="H169" s="4">
        <f>SUM(Sheet1!S177,Sheet1!W177,Sheet1!AA177,Sheet1!AE177,Sheet1!AI177,Sheet1!AM177)</f>
        <v>0</v>
      </c>
      <c r="I169" s="4">
        <f t="shared" si="36"/>
        <v>0</v>
      </c>
      <c r="J169" s="4">
        <f t="shared" si="37"/>
        <v>0</v>
      </c>
      <c r="K169" s="4">
        <f>SUM(Sheet1!AU177:AX177)</f>
        <v>1</v>
      </c>
      <c r="L169" s="4">
        <f>SUM(Sheet1!AU177,Sheet1!AW177)</f>
        <v>0</v>
      </c>
      <c r="M169" s="4">
        <f>SUM(Sheet1!LX177:MC177,Sheet1!MV177:NA177)</f>
        <v>0</v>
      </c>
      <c r="N169" s="4">
        <f>SUM(Sheet1!ME177,Sheet1!MG177,Sheet1!MI177,Sheet1!MK177,Sheet1!MM177,Sheet1!MO177,Sheet1!MQ177,Sheet1!MS177,Sheet1!MU177,Sheet1!NC177,Sheet1!NE177,Sheet1!NG177,Sheet1!NI177,Sheet1!NK177,Sheet1!NM177,Sheet1!NO177,Sheet1!NQ177,Sheet1!NS177)</f>
        <v>0</v>
      </c>
      <c r="O169" s="4">
        <f>SUM(Sheet1!MD177,Sheet1!MF177,Sheet1!MH177,Sheet1!MJ177,Sheet1!ML177,Sheet1!MN177,Sheet1!MP177,Sheet1!MR177,Sheet1!MT177,Sheet1!NB177,Sheet1!ND177,Sheet1!NF177,Sheet1!NH177,Sheet1!NJ177,Sheet1!NL177,Sheet1!NN177,Sheet1!NP177,Sheet1!NR177)</f>
        <v>0</v>
      </c>
      <c r="P169" s="4">
        <f>SUM(Sheet1!LX177:MC177)</f>
        <v>0</v>
      </c>
      <c r="Q169" s="4">
        <f>SUM(Sheet1!ME177,Sheet1!MG177,Sheet1!MI177,Sheet1!MK177,Sheet1!MM177,Sheet1!MO177,Sheet1!MQ177,Sheet1!MS177,Sheet1!MU177)</f>
        <v>0</v>
      </c>
      <c r="R169" s="4">
        <f>SUM(Sheet1!MD177,Sheet1!MF177,Sheet1!MH177,Sheet1!MJ177,Sheet1!ML177,Sheet1!MN177,Sheet1!MP177,Sheet1!MR177,Sheet1!MT177)</f>
        <v>0</v>
      </c>
      <c r="S169" s="4">
        <f t="shared" si="38"/>
        <v>0</v>
      </c>
      <c r="T169" s="4">
        <f t="shared" si="39"/>
        <v>0</v>
      </c>
      <c r="U169" s="4">
        <f>SUM(Sheet1!KA177:KB177,Sheet1!KD177:KE177,Sheet1!KG177:KH177,Sheet1!KJ177:KK177)</f>
        <v>0</v>
      </c>
      <c r="V169" s="4">
        <f>SUM(Sheet1!KA177,Sheet1!KD177,Sheet1!KG177,Sheet1!KJ177)</f>
        <v>0</v>
      </c>
      <c r="W169" s="4">
        <f>SUM(Sheet1!BC177:BT177)</f>
        <v>0</v>
      </c>
      <c r="X169" s="4">
        <f>SUM(Sheet1!BC177,Sheet1!BE177,Sheet1!BG177,Sheet1!BI177,Sheet1!BK177,Sheet1!BM177,Sheet1!BO177,Sheet1!BQ177,Sheet1!BS177)</f>
        <v>0</v>
      </c>
      <c r="Y169" s="4">
        <f>SUM(Sheet1!BU177:CF177)</f>
        <v>0</v>
      </c>
      <c r="Z169" s="4">
        <f>SUM(Sheet1!CI177:CJ177,Sheet1!CM177:CN177,Sheet1!CQ177:CR177,Sheet1!CU177:CV177,Sheet1!CY177:CZ177,Sheet1!DC177:DD177)</f>
        <v>17</v>
      </c>
      <c r="AA169" s="4">
        <f>SUM(Sheet1!CG177:CH177,Sheet1!CK177:CL177,Sheet1!CO177:CP177,Sheet1!CS177:CT177,Sheet1!CW177:CX177,Sheet1!DA177:DB177)</f>
        <v>28</v>
      </c>
      <c r="AB169" s="4">
        <f>SUM(Sheet1!BU177,Sheet1!BW177,Sheet1!BY177,Sheet1!CA177,Sheet1!CC177,Sheet1!CE177)</f>
        <v>0</v>
      </c>
      <c r="AC169" s="4">
        <f>SUM(Sheet1!CI177,Sheet1!CM177,Sheet1!CQ177,Sheet1!CU177,Sheet1!CY177,Sheet1!DC177)</f>
        <v>1</v>
      </c>
      <c r="AD169" s="4">
        <f>SUM(Sheet1!CG177,Sheet1!CK177,Sheet1!CO177,Sheet1!CS177,Sheet1!CW177,Sheet1!DA177)</f>
        <v>8</v>
      </c>
      <c r="AE169" s="4">
        <f t="shared" si="40"/>
        <v>45</v>
      </c>
      <c r="AF169" s="4">
        <f t="shared" si="41"/>
        <v>9</v>
      </c>
      <c r="AG169" s="4">
        <f>SUM(Sheet1!DI177:DT177)</f>
        <v>0</v>
      </c>
      <c r="AH169" s="4">
        <f>SUM(Sheet1!DG177:DH177,Sheet1!DW177:DX177,Sheet1!EA177:EB177,Sheet1!EE177:EF177,Sheet1!EI177:EJ177,Sheet1!EM177:EN177,Sheet1!EQ177:ER177)</f>
        <v>0</v>
      </c>
      <c r="AI169" s="4">
        <f>SUM(Sheet1!DU177:DV177,Sheet1!DY177:DZ177,Sheet1!EC177:ED177,Sheet1!EG177:EH177,Sheet1!EK177:EL177,Sheet1!EO177:EP177)</f>
        <v>34</v>
      </c>
      <c r="AJ169" s="4">
        <f>SUM(Sheet1!DI177,Sheet1!DK177,Sheet1!DM177,Sheet1!DO177,Sheet1!DQ177,Sheet1!DS177)</f>
        <v>0</v>
      </c>
      <c r="AK169" s="4">
        <f>SUM(Sheet1!DG177,Sheet1!DW177,Sheet1!EA177,Sheet1!EE177,Sheet1!EI177,Sheet1!EM177,Sheet1!EQ177)</f>
        <v>0</v>
      </c>
      <c r="AL169" s="4">
        <f>SUM(Sheet1!DU177,Sheet1!DY177,Sheet1!EC177,Sheet1!EG177,Sheet1!EK177,Sheet1!EO177)</f>
        <v>1</v>
      </c>
      <c r="AM169" s="4">
        <f t="shared" si="42"/>
        <v>34</v>
      </c>
      <c r="AN169" s="4">
        <f t="shared" si="43"/>
        <v>1</v>
      </c>
      <c r="AO169" s="4">
        <f>SUM(Sheet1!ES177:FD177)</f>
        <v>2</v>
      </c>
      <c r="AP169" s="4">
        <f>SUM(Sheet1!FG177:FH177,Sheet1!FK177:FL177,Sheet1!FO177:FP177,Sheet1!FS177:FT177,Sheet1!FW177:FX177,Sheet1!GA177:GB177)</f>
        <v>5</v>
      </c>
      <c r="AQ169" s="4">
        <f>SUM(Sheet1!FE177:FF177,Sheet1!FI177:FJ177,Sheet1!FM177:FN177,Sheet1!FQ177:FR177,Sheet1!FU177:FV177,Sheet1!FY177:FZ177)</f>
        <v>9</v>
      </c>
      <c r="AR169" s="4">
        <f>SUM(Sheet1!ES177,Sheet1!EU177,Sheet1!EW177,Sheet1!EY177,Sheet1!FA177,Sheet1!FC177)</f>
        <v>0</v>
      </c>
      <c r="AS169" s="4">
        <f>SUM(Sheet1!FG177,Sheet1!FK177,Sheet1!FO177,Sheet1!FS177,Sheet1!FW177,Sheet1!GA177)</f>
        <v>2</v>
      </c>
      <c r="AT169" s="4">
        <f>SUM(Sheet1!FY177,Sheet1!FU177,Sheet1!FQ177,Sheet1!FM177,Sheet1!FI177,Sheet1!FE177)</f>
        <v>3</v>
      </c>
      <c r="AU169" s="4">
        <f t="shared" si="44"/>
        <v>16</v>
      </c>
      <c r="AV169" s="4">
        <f t="shared" si="45"/>
        <v>5</v>
      </c>
      <c r="AW169" s="4">
        <f>SUM(Sheet1!IN177:IS177,Sheet1!JG177:JL177)</f>
        <v>0</v>
      </c>
      <c r="AX169" s="4">
        <f>SUM(Sheet1!IU177,Sheet1!IW177,Sheet1!IY177,Sheet1!JA177,Sheet1!JC177,Sheet1!JE177,Sheet1!IM177,Sheet1!JF177,Sheet1!JN177,Sheet1!JP177,Sheet1!JR177,Sheet1!JT177,Sheet1!JV177,Sheet1!JX177)</f>
        <v>0</v>
      </c>
      <c r="AY169" s="4">
        <f>SUM(Sheet1!JW177,Sheet1!JU177,Sheet1!JS177,Sheet1!JQ177,Sheet1!JO177,Sheet1!JM177,Sheet1!JD177,Sheet1!JB177,Sheet1!IZ177,Sheet1!IX177,Sheet1!IV177,Sheet1!IT177)</f>
        <v>0</v>
      </c>
      <c r="AZ169" s="4">
        <f>SUM(Sheet1!IN177:IS177)</f>
        <v>0</v>
      </c>
      <c r="BA169" s="4">
        <f>SUM(Sheet1!IM177,Sheet1!IU177,Sheet1!IW177,Sheet1!IY177,Sheet1!JA177,Sheet1!JC177,Sheet1!JE177)</f>
        <v>0</v>
      </c>
      <c r="BB169" s="4">
        <f>SUM(Sheet1!IT177,Sheet1!IV177,Sheet1!IX177,Sheet1!IZ177,Sheet1!JB177,Sheet1!JD177)</f>
        <v>0</v>
      </c>
      <c r="BC169" s="4">
        <f t="shared" si="46"/>
        <v>0</v>
      </c>
      <c r="BD169" s="4">
        <f t="shared" si="47"/>
        <v>0</v>
      </c>
      <c r="BE169" s="4">
        <f>SUM(Sheet1!OV177,Sheet1!PH177)</f>
        <v>0</v>
      </c>
      <c r="BF169" s="4">
        <f>SUM(Sheet1!OW177:OX177,Sheet1!PI177:PJ177)</f>
        <v>0</v>
      </c>
      <c r="BG169" s="4">
        <f>SUM(Sheet1!OY177,Sheet1!PK177)</f>
        <v>0</v>
      </c>
      <c r="BH169" s="4">
        <f>SUM(Sheet1!PL177:PS177,Sheet1!PV177:PW177)</f>
        <v>7</v>
      </c>
      <c r="BI169" s="4">
        <f>SUM(Sheet1!PT177:PU177,Sheet1!OZ177:PG177)</f>
        <v>17</v>
      </c>
      <c r="BJ169" s="4">
        <f>SUM(Sheet1!OT177)</f>
        <v>0</v>
      </c>
      <c r="BK169" s="4">
        <f>SUM(Sheet1!OU177)</f>
        <v>0</v>
      </c>
      <c r="BL169" s="4">
        <f>SUM(Sheet1!PY177,Sheet1!QK177)</f>
        <v>0</v>
      </c>
      <c r="BM169" s="4">
        <f>SUM(Sheet1!PZ177:QA177,Sheet1!QL177:QM177)</f>
        <v>0</v>
      </c>
      <c r="BN169" s="4">
        <f>SUM(Sheet1!QB177,Sheet1!QN177)</f>
        <v>0</v>
      </c>
      <c r="BO169" s="4">
        <f>SUM(Sheet1!QO177:QV177,Sheet1!QY177:QZ177)</f>
        <v>80</v>
      </c>
      <c r="BP169" s="4">
        <f>SUM(Sheet1!QC177:QJ177,Sheet1!QW177:QX177)</f>
        <v>128</v>
      </c>
      <c r="BQ169" s="4">
        <f>SUM(Sheet1!NT177)</f>
        <v>2</v>
      </c>
      <c r="BR169" s="4">
        <f>Sheet1!KR177</f>
        <v>0</v>
      </c>
      <c r="BS169" s="4">
        <f>Sheet1!KS177</f>
        <v>0</v>
      </c>
      <c r="BT169" s="4">
        <f>Sheet1!KU177</f>
        <v>0</v>
      </c>
      <c r="BU169" s="4">
        <f>Sheet1!KV177</f>
        <v>0</v>
      </c>
      <c r="BV169" s="4">
        <f>Sheet1!ZU177</f>
        <v>0</v>
      </c>
      <c r="BW169" s="4">
        <f>Sheet1!ZV177</f>
        <v>0</v>
      </c>
      <c r="BX169" s="4">
        <f>SUM(Sheet1!XI177:XJ177)</f>
        <v>24</v>
      </c>
      <c r="BY169" s="4">
        <f>SUM(Sheet1!YO177:YP177)</f>
        <v>0</v>
      </c>
      <c r="BZ169" s="70" t="str">
        <f>IFERROR(SUM(Sheet1!XM177:XN177)/SUM(Sheet1!YA177:YB177),"")</f>
        <v/>
      </c>
      <c r="CA169" s="70" t="str">
        <f>IFERROR(SUM(Sheet1!XO177:XP177,Sheet1!XQ177,Sheet1!XV177)/SUM(Sheet1!YC177:YD177,Sheet1!YE177,Sheet1!YJ177),"")</f>
        <v/>
      </c>
      <c r="CB169" s="70" t="str">
        <f>IFERROR(SUM(Sheet1!XR177:XU177,Sheet1!XW177:XZ177)/SUM(Sheet1!YF177:YI177,Sheet1!YK177:YN177),"")</f>
        <v/>
      </c>
      <c r="CC169" s="72">
        <f>SUM(Sheet1!YW177)</f>
        <v>0</v>
      </c>
      <c r="CD169" s="72">
        <f>Sheet1!YU177</f>
        <v>0</v>
      </c>
      <c r="CE169" s="72">
        <f>Sheet1!YV177</f>
        <v>0</v>
      </c>
      <c r="CF169" s="70" t="str">
        <f>IFERROR(Sheet1!YW177/Sheet1!ZB177,"")</f>
        <v/>
      </c>
      <c r="CG169" s="70" t="str">
        <f>IFERROR(Sheet1!YU177/Sheet1!YZ177,"")</f>
        <v/>
      </c>
      <c r="CH169" s="70" t="str">
        <f>IFERROR(Sheet1!YV177/Sheet1!ZA177,"")</f>
        <v/>
      </c>
      <c r="CI169" s="72">
        <f>Sheet1!ZC177</f>
        <v>0</v>
      </c>
      <c r="CJ169" s="72">
        <f>Sheet1!ZD177</f>
        <v>0</v>
      </c>
      <c r="CK169" s="72">
        <f>Sheet1!ZE177</f>
        <v>0</v>
      </c>
      <c r="CL169" s="70" t="str">
        <f>IFERROR(Sheet1!ZK177/Sheet1!ZH177,"")</f>
        <v/>
      </c>
      <c r="CM169" s="70" t="str">
        <f>IFERROR(Sheet1!ZJ177/Sheet1!ZG177,"")</f>
        <v/>
      </c>
      <c r="CN169" s="70" t="str">
        <f>IFERROR((Sheet1!ZI177-Sheet1!ZK177)/(Sheet1!ZF177-Sheet1!ZH177),"")</f>
        <v/>
      </c>
      <c r="CO169" s="70" t="str">
        <f>IFERROR(Sheet1!ZQ177/Sheet1!ZN177,"")</f>
        <v/>
      </c>
      <c r="CP169" s="70" t="str">
        <f>IFERROR(Sheet1!ZT177/Sheet1!ZN177,"")</f>
        <v/>
      </c>
      <c r="CQ169" s="70" t="str">
        <f>IFERROR(Sheet1!ZP177/Sheet1!ZM177,"")</f>
        <v/>
      </c>
      <c r="CR169" s="70" t="str">
        <f>IFERROR(Sheet1!ZS177/Sheet1!ZM177,"")</f>
        <v/>
      </c>
      <c r="CS169" s="70" t="str">
        <f>IFERROR((Sheet1!ZO177-Sheet1!ZQ177)/(Sheet1!ZL177-Sheet1!ZN177),"")</f>
        <v/>
      </c>
      <c r="CT169" s="70" t="str">
        <f>IFERROR((Sheet1!ZR177-Sheet1!ZT177)/(Sheet1!ZL177-Sheet1!ZN177),"")</f>
        <v/>
      </c>
    </row>
    <row r="170" spans="1:98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Impaca</v>
      </c>
      <c r="C170" s="4">
        <f>SUM(Sheet1!G178:R178)</f>
        <v>0</v>
      </c>
      <c r="D170" s="4">
        <f>SUM(Sheet1!U178:V178,Sheet1!Y178:Z178,Sheet1!AC178:AD178,Sheet1!AG178:AH178,Sheet1!AK178:AL178,Sheet1!AO178:AP178)</f>
        <v>0</v>
      </c>
      <c r="E170" s="4">
        <f>SUM(Sheet1!S178:T178,Sheet1!W178:X178,Sheet1!AA178:AB178,Sheet1!AE178:AF178,Sheet1!AI178:AJ178,Sheet1!AM178:AN178)</f>
        <v>0</v>
      </c>
      <c r="F170" s="4">
        <f>SUM(Sheet1!G178,Sheet1!I178,Sheet1!K178,Sheet1!M178,Sheet1!O178,Sheet1!Q178)</f>
        <v>0</v>
      </c>
      <c r="G170" s="4">
        <f>SUM(Sheet1!U178,Sheet1!Y178,Sheet1!AC178,Sheet1!AG178,Sheet1!AK178,Sheet1!AO178)</f>
        <v>0</v>
      </c>
      <c r="H170" s="4">
        <f>SUM(Sheet1!S178,Sheet1!W178,Sheet1!AA178,Sheet1!AE178,Sheet1!AI178,Sheet1!AM178)</f>
        <v>0</v>
      </c>
      <c r="I170" s="4">
        <f t="shared" si="36"/>
        <v>0</v>
      </c>
      <c r="J170" s="4">
        <f t="shared" si="37"/>
        <v>0</v>
      </c>
      <c r="K170" s="4">
        <f>SUM(Sheet1!AU178:AX178)</f>
        <v>25</v>
      </c>
      <c r="L170" s="4">
        <f>SUM(Sheet1!AU178,Sheet1!AW178)</f>
        <v>1</v>
      </c>
      <c r="M170" s="4">
        <f>SUM(Sheet1!LX178:MC178,Sheet1!MV178:NA178)</f>
        <v>1</v>
      </c>
      <c r="N170" s="4">
        <f>SUM(Sheet1!ME178,Sheet1!MG178,Sheet1!MI178,Sheet1!MK178,Sheet1!MM178,Sheet1!MO178,Sheet1!MQ178,Sheet1!MS178,Sheet1!MU178,Sheet1!NC178,Sheet1!NE178,Sheet1!NG178,Sheet1!NI178,Sheet1!NK178,Sheet1!NM178,Sheet1!NO178,Sheet1!NQ178,Sheet1!NS178)</f>
        <v>2</v>
      </c>
      <c r="O170" s="4">
        <f>SUM(Sheet1!MD178,Sheet1!MF178,Sheet1!MH178,Sheet1!MJ178,Sheet1!ML178,Sheet1!MN178,Sheet1!MP178,Sheet1!MR178,Sheet1!MT178,Sheet1!NB178,Sheet1!ND178,Sheet1!NF178,Sheet1!NH178,Sheet1!NJ178,Sheet1!NL178,Sheet1!NN178,Sheet1!NP178,Sheet1!NR178)</f>
        <v>4</v>
      </c>
      <c r="P170" s="4">
        <f>SUM(Sheet1!LX178:MC178)</f>
        <v>0</v>
      </c>
      <c r="Q170" s="4">
        <f>SUM(Sheet1!ME178,Sheet1!MG178,Sheet1!MI178,Sheet1!MK178,Sheet1!MM178,Sheet1!MO178,Sheet1!MQ178,Sheet1!MS178,Sheet1!MU178)</f>
        <v>0</v>
      </c>
      <c r="R170" s="4">
        <f>SUM(Sheet1!MD178,Sheet1!MF178,Sheet1!MH178,Sheet1!MJ178,Sheet1!ML178,Sheet1!MN178,Sheet1!MP178,Sheet1!MR178,Sheet1!MT178)</f>
        <v>0</v>
      </c>
      <c r="S170" s="4">
        <f t="shared" si="38"/>
        <v>7</v>
      </c>
      <c r="T170" s="4">
        <f t="shared" si="39"/>
        <v>0</v>
      </c>
      <c r="U170" s="4">
        <f>SUM(Sheet1!KA178:KB178,Sheet1!KD178:KE178,Sheet1!KG178:KH178,Sheet1!KJ178:KK178)</f>
        <v>35</v>
      </c>
      <c r="V170" s="4">
        <f>SUM(Sheet1!KA178,Sheet1!KD178,Sheet1!KG178,Sheet1!KJ178)</f>
        <v>1</v>
      </c>
      <c r="W170" s="4">
        <f>SUM(Sheet1!BC178:BT178)</f>
        <v>0</v>
      </c>
      <c r="X170" s="4">
        <f>SUM(Sheet1!BC178,Sheet1!BE178,Sheet1!BG178,Sheet1!BI178,Sheet1!BK178,Sheet1!BM178,Sheet1!BO178,Sheet1!BQ178,Sheet1!BS178)</f>
        <v>0</v>
      </c>
      <c r="Y170" s="4">
        <f>SUM(Sheet1!BU178:CF178)</f>
        <v>0</v>
      </c>
      <c r="Z170" s="4">
        <f>SUM(Sheet1!CI178:CJ178,Sheet1!CM178:CN178,Sheet1!CQ178:CR178,Sheet1!CU178:CV178,Sheet1!CY178:CZ178,Sheet1!DC178:DD178)</f>
        <v>38</v>
      </c>
      <c r="AA170" s="4">
        <f>SUM(Sheet1!CG178:CH178,Sheet1!CK178:CL178,Sheet1!CO178:CP178,Sheet1!CS178:CT178,Sheet1!CW178:CX178,Sheet1!DA178:DB178)</f>
        <v>62</v>
      </c>
      <c r="AB170" s="4">
        <f>SUM(Sheet1!BU178,Sheet1!BW178,Sheet1!BY178,Sheet1!CA178,Sheet1!CC178,Sheet1!CE178)</f>
        <v>0</v>
      </c>
      <c r="AC170" s="4">
        <f>SUM(Sheet1!CI178,Sheet1!CM178,Sheet1!CQ178,Sheet1!CU178,Sheet1!CY178,Sheet1!DC178)</f>
        <v>2</v>
      </c>
      <c r="AD170" s="4">
        <f>SUM(Sheet1!CG178,Sheet1!CK178,Sheet1!CO178,Sheet1!CS178,Sheet1!CW178,Sheet1!DA178)</f>
        <v>2</v>
      </c>
      <c r="AE170" s="4">
        <f t="shared" si="40"/>
        <v>100</v>
      </c>
      <c r="AF170" s="4">
        <f t="shared" si="41"/>
        <v>4</v>
      </c>
      <c r="AG170" s="4">
        <f>SUM(Sheet1!DI178:DT178)</f>
        <v>10</v>
      </c>
      <c r="AH170" s="4">
        <f>SUM(Sheet1!DG178:DH178,Sheet1!DW178:DX178,Sheet1!EA178:EB178,Sheet1!EE178:EF178,Sheet1!EI178:EJ178,Sheet1!EM178:EN178,Sheet1!EQ178:ER178)</f>
        <v>35</v>
      </c>
      <c r="AI170" s="4">
        <f>SUM(Sheet1!DU178:DV178,Sheet1!DY178:DZ178,Sheet1!EC178:ED178,Sheet1!EG178:EH178,Sheet1!EK178:EL178,Sheet1!EO178:EP178)</f>
        <v>86</v>
      </c>
      <c r="AJ170" s="4">
        <f>SUM(Sheet1!DI178,Sheet1!DK178,Sheet1!DM178,Sheet1!DO178,Sheet1!DQ178,Sheet1!DS178)</f>
        <v>0</v>
      </c>
      <c r="AK170" s="4">
        <f>SUM(Sheet1!DG178,Sheet1!DW178,Sheet1!EA178,Sheet1!EE178,Sheet1!EI178,Sheet1!EM178,Sheet1!EQ178)</f>
        <v>0</v>
      </c>
      <c r="AL170" s="4">
        <f>SUM(Sheet1!DU178,Sheet1!DY178,Sheet1!EC178,Sheet1!EG178,Sheet1!EK178,Sheet1!EO178)</f>
        <v>1</v>
      </c>
      <c r="AM170" s="4">
        <f t="shared" si="42"/>
        <v>131</v>
      </c>
      <c r="AN170" s="4">
        <f t="shared" si="43"/>
        <v>1</v>
      </c>
      <c r="AO170" s="4">
        <f>SUM(Sheet1!ES178:FD178)</f>
        <v>0</v>
      </c>
      <c r="AP170" s="4">
        <f>SUM(Sheet1!FG178:FH178,Sheet1!FK178:FL178,Sheet1!FO178:FP178,Sheet1!FS178:FT178,Sheet1!FW178:FX178,Sheet1!GA178:GB178)</f>
        <v>19</v>
      </c>
      <c r="AQ170" s="4">
        <f>SUM(Sheet1!FE178:FF178,Sheet1!FI178:FJ178,Sheet1!FM178:FN178,Sheet1!FQ178:FR178,Sheet1!FU178:FV178,Sheet1!FY178:FZ178)</f>
        <v>14</v>
      </c>
      <c r="AR170" s="4">
        <f>SUM(Sheet1!ES178,Sheet1!EU178,Sheet1!EW178,Sheet1!EY178,Sheet1!FA178,Sheet1!FC178)</f>
        <v>0</v>
      </c>
      <c r="AS170" s="4">
        <f>SUM(Sheet1!FG178,Sheet1!FK178,Sheet1!FO178,Sheet1!FS178,Sheet1!FW178,Sheet1!GA178)</f>
        <v>1</v>
      </c>
      <c r="AT170" s="4">
        <f>SUM(Sheet1!FY178,Sheet1!FU178,Sheet1!FQ178,Sheet1!FM178,Sheet1!FI178,Sheet1!FE178)</f>
        <v>1</v>
      </c>
      <c r="AU170" s="4">
        <f t="shared" si="44"/>
        <v>33</v>
      </c>
      <c r="AV170" s="4">
        <f t="shared" si="45"/>
        <v>2</v>
      </c>
      <c r="AW170" s="4">
        <f>SUM(Sheet1!IN178:IS178,Sheet1!JG178:JL178)</f>
        <v>0</v>
      </c>
      <c r="AX170" s="4">
        <f>SUM(Sheet1!IU178,Sheet1!IW178,Sheet1!IY178,Sheet1!JA178,Sheet1!JC178,Sheet1!JE178,Sheet1!IM178,Sheet1!JF178,Sheet1!JN178,Sheet1!JP178,Sheet1!JR178,Sheet1!JT178,Sheet1!JV178,Sheet1!JX178)</f>
        <v>0</v>
      </c>
      <c r="AY170" s="4">
        <f>SUM(Sheet1!JW178,Sheet1!JU178,Sheet1!JS178,Sheet1!JQ178,Sheet1!JO178,Sheet1!JM178,Sheet1!JD178,Sheet1!JB178,Sheet1!IZ178,Sheet1!IX178,Sheet1!IV178,Sheet1!IT178)</f>
        <v>0</v>
      </c>
      <c r="AZ170" s="4">
        <f>SUM(Sheet1!IN178:IS178)</f>
        <v>0</v>
      </c>
      <c r="BA170" s="4">
        <f>SUM(Sheet1!IM178,Sheet1!IU178,Sheet1!IW178,Sheet1!IY178,Sheet1!JA178,Sheet1!JC178,Sheet1!JE178)</f>
        <v>0</v>
      </c>
      <c r="BB170" s="4">
        <f>SUM(Sheet1!IT178,Sheet1!IV178,Sheet1!IX178,Sheet1!IZ178,Sheet1!JB178,Sheet1!JD178)</f>
        <v>0</v>
      </c>
      <c r="BC170" s="4">
        <f t="shared" si="46"/>
        <v>0</v>
      </c>
      <c r="BD170" s="4">
        <f t="shared" si="47"/>
        <v>0</v>
      </c>
      <c r="BE170" s="4">
        <f>SUM(Sheet1!OV178,Sheet1!PH178)</f>
        <v>0</v>
      </c>
      <c r="BF170" s="4">
        <f>SUM(Sheet1!OW178:OX178,Sheet1!PI178:PJ178)</f>
        <v>2</v>
      </c>
      <c r="BG170" s="4">
        <f>SUM(Sheet1!OY178,Sheet1!PK178)</f>
        <v>0</v>
      </c>
      <c r="BH170" s="4">
        <f>SUM(Sheet1!PL178:PS178,Sheet1!PV178:PW178)</f>
        <v>2</v>
      </c>
      <c r="BI170" s="4">
        <f>SUM(Sheet1!PT178:PU178,Sheet1!OZ178:PG178)</f>
        <v>6</v>
      </c>
      <c r="BJ170" s="4">
        <f>SUM(Sheet1!OT178)</f>
        <v>1</v>
      </c>
      <c r="BK170" s="4">
        <f>SUM(Sheet1!OU178)</f>
        <v>0</v>
      </c>
      <c r="BL170" s="4">
        <f>SUM(Sheet1!PY178,Sheet1!QK178)</f>
        <v>6</v>
      </c>
      <c r="BM170" s="4">
        <f>SUM(Sheet1!PZ178:QA178,Sheet1!QL178:QM178)</f>
        <v>36</v>
      </c>
      <c r="BN170" s="4">
        <f>SUM(Sheet1!QB178,Sheet1!QN178)</f>
        <v>7</v>
      </c>
      <c r="BO170" s="4">
        <f>SUM(Sheet1!QO178:QV178,Sheet1!QY178:QZ178)</f>
        <v>177</v>
      </c>
      <c r="BP170" s="4">
        <f>SUM(Sheet1!QC178:QJ178,Sheet1!QW178:QX178)</f>
        <v>377</v>
      </c>
      <c r="BQ170" s="4">
        <f>SUM(Sheet1!NT178)</f>
        <v>8</v>
      </c>
      <c r="BR170" s="4">
        <f>Sheet1!KR178</f>
        <v>2</v>
      </c>
      <c r="BS170" s="4">
        <f>Sheet1!KS178</f>
        <v>2</v>
      </c>
      <c r="BT170" s="4">
        <f>Sheet1!KU178</f>
        <v>0</v>
      </c>
      <c r="BU170" s="4">
        <f>Sheet1!KV178</f>
        <v>2</v>
      </c>
      <c r="BV170" s="4">
        <f>Sheet1!ZU178</f>
        <v>1</v>
      </c>
      <c r="BW170" s="4">
        <f>Sheet1!ZV178</f>
        <v>2</v>
      </c>
      <c r="BX170" s="4">
        <f>SUM(Sheet1!XI178:XJ178)</f>
        <v>10</v>
      </c>
      <c r="BY170" s="4">
        <f>SUM(Sheet1!YO178:YP178)</f>
        <v>0</v>
      </c>
      <c r="BZ170" s="70">
        <f>IFERROR(SUM(Sheet1!XM178:XN178)/SUM(Sheet1!YA178:YB178),"")</f>
        <v>1</v>
      </c>
      <c r="CA170" s="70" t="str">
        <f>IFERROR(SUM(Sheet1!XO178:XP178,Sheet1!XQ178,Sheet1!XV178)/SUM(Sheet1!YC178:YD178,Sheet1!YE178,Sheet1!YJ178),"")</f>
        <v/>
      </c>
      <c r="CB170" s="70">
        <f>IFERROR(SUM(Sheet1!XR178:XU178,Sheet1!XW178:XZ178)/SUM(Sheet1!YF178:YI178,Sheet1!YK178:YN178),"")</f>
        <v>0.53333333333333333</v>
      </c>
      <c r="CC170" s="72">
        <f>SUM(Sheet1!YW178)</f>
        <v>1</v>
      </c>
      <c r="CD170" s="72">
        <f>Sheet1!YU178</f>
        <v>0</v>
      </c>
      <c r="CE170" s="72">
        <f>Sheet1!YV178</f>
        <v>2</v>
      </c>
      <c r="CF170" s="70">
        <f>IFERROR(Sheet1!YW178/Sheet1!ZB178,"")</f>
        <v>1</v>
      </c>
      <c r="CG170" s="70" t="str">
        <f>IFERROR(Sheet1!YU178/Sheet1!YZ178,"")</f>
        <v/>
      </c>
      <c r="CH170" s="70">
        <f>IFERROR(Sheet1!YV178/Sheet1!ZA178,"")</f>
        <v>0.66666666666666663</v>
      </c>
      <c r="CI170" s="72">
        <f>Sheet1!ZC178</f>
        <v>446</v>
      </c>
      <c r="CJ170" s="72">
        <f>Sheet1!ZD178</f>
        <v>8</v>
      </c>
      <c r="CK170" s="72">
        <f>Sheet1!ZE178</f>
        <v>227</v>
      </c>
      <c r="CL170" s="70">
        <f>IFERROR(Sheet1!ZK178/Sheet1!ZH178,"")</f>
        <v>0</v>
      </c>
      <c r="CM170" s="70" t="str">
        <f>IFERROR(Sheet1!ZJ178/Sheet1!ZG178,"")</f>
        <v/>
      </c>
      <c r="CN170" s="70">
        <f>IFERROR((Sheet1!ZI178-Sheet1!ZK178)/(Sheet1!ZF178-Sheet1!ZH178),"")</f>
        <v>0.16666666666666666</v>
      </c>
      <c r="CO170" s="70">
        <f>IFERROR(Sheet1!ZQ178/Sheet1!ZN178,"")</f>
        <v>0.33333333333333331</v>
      </c>
      <c r="CP170" s="70">
        <f>IFERROR(Sheet1!ZT178/Sheet1!ZN178,"")</f>
        <v>0</v>
      </c>
      <c r="CQ170" s="70">
        <f>IFERROR(Sheet1!ZP178/Sheet1!ZM178,"")</f>
        <v>1</v>
      </c>
      <c r="CR170" s="70">
        <f>IFERROR(Sheet1!ZS178/Sheet1!ZM178,"")</f>
        <v>0.5</v>
      </c>
      <c r="CS170" s="70">
        <f>IFERROR((Sheet1!ZO178-Sheet1!ZQ178)/(Sheet1!ZL178-Sheet1!ZN178),"")</f>
        <v>0.2</v>
      </c>
      <c r="CT170" s="70">
        <f>IFERROR((Sheet1!ZR178-Sheet1!ZT178)/(Sheet1!ZL178-Sheet1!ZN178),"")</f>
        <v>0.1</v>
      </c>
    </row>
    <row r="171" spans="1:98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Magiga</v>
      </c>
      <c r="C171" s="4">
        <f>SUM(Sheet1!G179:R179)</f>
        <v>0</v>
      </c>
      <c r="D171" s="4">
        <f>SUM(Sheet1!U179:V179,Sheet1!Y179:Z179,Sheet1!AC179:AD179,Sheet1!AG179:AH179,Sheet1!AK179:AL179,Sheet1!AO179:AP179)</f>
        <v>0</v>
      </c>
      <c r="E171" s="4">
        <f>SUM(Sheet1!S179:T179,Sheet1!W179:X179,Sheet1!AA179:AB179,Sheet1!AE179:AF179,Sheet1!AI179:AJ179,Sheet1!AM179:AN179)</f>
        <v>0</v>
      </c>
      <c r="F171" s="4">
        <f>SUM(Sheet1!G179,Sheet1!I179,Sheet1!K179,Sheet1!M179,Sheet1!O179,Sheet1!Q179)</f>
        <v>0</v>
      </c>
      <c r="G171" s="4">
        <f>SUM(Sheet1!U179,Sheet1!Y179,Sheet1!AC179,Sheet1!AG179,Sheet1!AK179,Sheet1!AO179)</f>
        <v>0</v>
      </c>
      <c r="H171" s="4">
        <f>SUM(Sheet1!S179,Sheet1!W179,Sheet1!AA179,Sheet1!AE179,Sheet1!AI179,Sheet1!AM179)</f>
        <v>0</v>
      </c>
      <c r="I171" s="4">
        <f t="shared" si="36"/>
        <v>0</v>
      </c>
      <c r="J171" s="4">
        <f t="shared" si="37"/>
        <v>0</v>
      </c>
      <c r="K171" s="4">
        <f>SUM(Sheet1!AU179:AX179)</f>
        <v>90</v>
      </c>
      <c r="L171" s="4">
        <f>SUM(Sheet1!AU179,Sheet1!AW179)</f>
        <v>0</v>
      </c>
      <c r="M171" s="4">
        <f>SUM(Sheet1!LX179:MC179,Sheet1!MV179:NA179)</f>
        <v>0</v>
      </c>
      <c r="N171" s="4">
        <f>SUM(Sheet1!ME179,Sheet1!MG179,Sheet1!MI179,Sheet1!MK179,Sheet1!MM179,Sheet1!MO179,Sheet1!MQ179,Sheet1!MS179,Sheet1!MU179,Sheet1!NC179,Sheet1!NE179,Sheet1!NG179,Sheet1!NI179,Sheet1!NK179,Sheet1!NM179,Sheet1!NO179,Sheet1!NQ179,Sheet1!NS179)</f>
        <v>1</v>
      </c>
      <c r="O171" s="4">
        <f>SUM(Sheet1!MD179,Sheet1!MF179,Sheet1!MH179,Sheet1!MJ179,Sheet1!ML179,Sheet1!MN179,Sheet1!MP179,Sheet1!MR179,Sheet1!MT179,Sheet1!NB179,Sheet1!ND179,Sheet1!NF179,Sheet1!NH179,Sheet1!NJ179,Sheet1!NL179,Sheet1!NN179,Sheet1!NP179,Sheet1!NR179)</f>
        <v>0</v>
      </c>
      <c r="P171" s="4">
        <f>SUM(Sheet1!LX179:MC179)</f>
        <v>0</v>
      </c>
      <c r="Q171" s="4">
        <f>SUM(Sheet1!ME179,Sheet1!MG179,Sheet1!MI179,Sheet1!MK179,Sheet1!MM179,Sheet1!MO179,Sheet1!MQ179,Sheet1!MS179,Sheet1!MU179)</f>
        <v>0</v>
      </c>
      <c r="R171" s="4">
        <f>SUM(Sheet1!MD179,Sheet1!MF179,Sheet1!MH179,Sheet1!MJ179,Sheet1!ML179,Sheet1!MN179,Sheet1!MP179,Sheet1!MR179,Sheet1!MT179)</f>
        <v>0</v>
      </c>
      <c r="S171" s="4">
        <f t="shared" si="38"/>
        <v>1</v>
      </c>
      <c r="T171" s="4">
        <f t="shared" si="39"/>
        <v>0</v>
      </c>
      <c r="U171" s="4">
        <f>SUM(Sheet1!KA179:KB179,Sheet1!KD179:KE179,Sheet1!KG179:KH179,Sheet1!KJ179:KK179)</f>
        <v>112</v>
      </c>
      <c r="V171" s="4">
        <f>SUM(Sheet1!KA179,Sheet1!KD179,Sheet1!KG179,Sheet1!KJ179)</f>
        <v>1</v>
      </c>
      <c r="W171" s="4">
        <f>SUM(Sheet1!BC179:BT179)</f>
        <v>0</v>
      </c>
      <c r="X171" s="4">
        <f>SUM(Sheet1!BC179,Sheet1!BE179,Sheet1!BG179,Sheet1!BI179,Sheet1!BK179,Sheet1!BM179,Sheet1!BO179,Sheet1!BQ179,Sheet1!BS179)</f>
        <v>0</v>
      </c>
      <c r="Y171" s="4">
        <f>SUM(Sheet1!BU179:CF179)</f>
        <v>3</v>
      </c>
      <c r="Z171" s="4">
        <f>SUM(Sheet1!CI179:CJ179,Sheet1!CM179:CN179,Sheet1!CQ179:CR179,Sheet1!CU179:CV179,Sheet1!CY179:CZ179,Sheet1!DC179:DD179)</f>
        <v>33</v>
      </c>
      <c r="AA171" s="4">
        <f>SUM(Sheet1!CG179:CH179,Sheet1!CK179:CL179,Sheet1!CO179:CP179,Sheet1!CS179:CT179,Sheet1!CW179:CX179,Sheet1!DA179:DB179)</f>
        <v>47</v>
      </c>
      <c r="AB171" s="4">
        <f>SUM(Sheet1!BU179,Sheet1!BW179,Sheet1!BY179,Sheet1!CA179,Sheet1!CC179,Sheet1!CE179)</f>
        <v>0</v>
      </c>
      <c r="AC171" s="4">
        <f>SUM(Sheet1!CI179,Sheet1!CM179,Sheet1!CQ179,Sheet1!CU179,Sheet1!CY179,Sheet1!DC179)</f>
        <v>6</v>
      </c>
      <c r="AD171" s="4">
        <f>SUM(Sheet1!CG179,Sheet1!CK179,Sheet1!CO179,Sheet1!CS179,Sheet1!CW179,Sheet1!DA179)</f>
        <v>5</v>
      </c>
      <c r="AE171" s="4">
        <f t="shared" si="40"/>
        <v>83</v>
      </c>
      <c r="AF171" s="4">
        <f t="shared" si="41"/>
        <v>11</v>
      </c>
      <c r="AG171" s="4">
        <f>SUM(Sheet1!DI179:DT179)</f>
        <v>1</v>
      </c>
      <c r="AH171" s="4">
        <f>SUM(Sheet1!DG179:DH179,Sheet1!DW179:DX179,Sheet1!EA179:EB179,Sheet1!EE179:EF179,Sheet1!EI179:EJ179,Sheet1!EM179:EN179,Sheet1!EQ179:ER179)</f>
        <v>90</v>
      </c>
      <c r="AI171" s="4">
        <f>SUM(Sheet1!DU179:DV179,Sheet1!DY179:DZ179,Sheet1!EC179:ED179,Sheet1!EG179:EH179,Sheet1!EK179:EL179,Sheet1!EO179:EP179)</f>
        <v>81</v>
      </c>
      <c r="AJ171" s="4">
        <f>SUM(Sheet1!DI179,Sheet1!DK179,Sheet1!DM179,Sheet1!DO179,Sheet1!DQ179,Sheet1!DS179)</f>
        <v>0</v>
      </c>
      <c r="AK171" s="4">
        <f>SUM(Sheet1!DG179,Sheet1!DW179,Sheet1!EA179,Sheet1!EE179,Sheet1!EI179,Sheet1!EM179,Sheet1!EQ179)</f>
        <v>3</v>
      </c>
      <c r="AL171" s="4">
        <f>SUM(Sheet1!DU179,Sheet1!DY179,Sheet1!EC179,Sheet1!EG179,Sheet1!EK179,Sheet1!EO179)</f>
        <v>0</v>
      </c>
      <c r="AM171" s="4">
        <f t="shared" si="42"/>
        <v>172</v>
      </c>
      <c r="AN171" s="4">
        <f t="shared" si="43"/>
        <v>3</v>
      </c>
      <c r="AO171" s="4">
        <f>SUM(Sheet1!ES179:FD179)</f>
        <v>7</v>
      </c>
      <c r="AP171" s="4">
        <f>SUM(Sheet1!FG179:FH179,Sheet1!FK179:FL179,Sheet1!FO179:FP179,Sheet1!FS179:FT179,Sheet1!FW179:FX179,Sheet1!GA179:GB179)</f>
        <v>20</v>
      </c>
      <c r="AQ171" s="4">
        <f>SUM(Sheet1!FE179:FF179,Sheet1!FI179:FJ179,Sheet1!FM179:FN179,Sheet1!FQ179:FR179,Sheet1!FU179:FV179,Sheet1!FY179:FZ179)</f>
        <v>55</v>
      </c>
      <c r="AR171" s="4">
        <f>SUM(Sheet1!ES179,Sheet1!EU179,Sheet1!EW179,Sheet1!EY179,Sheet1!FA179,Sheet1!FC179)</f>
        <v>0</v>
      </c>
      <c r="AS171" s="4">
        <f>SUM(Sheet1!FG179,Sheet1!FK179,Sheet1!FO179,Sheet1!FS179,Sheet1!FW179,Sheet1!GA179)</f>
        <v>2</v>
      </c>
      <c r="AT171" s="4">
        <f>SUM(Sheet1!FY179,Sheet1!FU179,Sheet1!FQ179,Sheet1!FM179,Sheet1!FI179,Sheet1!FE179)</f>
        <v>5</v>
      </c>
      <c r="AU171" s="4">
        <f t="shared" si="44"/>
        <v>82</v>
      </c>
      <c r="AV171" s="4">
        <f t="shared" si="45"/>
        <v>7</v>
      </c>
      <c r="AW171" s="4">
        <f>SUM(Sheet1!IN179:IS179,Sheet1!JG179:JL179)</f>
        <v>0</v>
      </c>
      <c r="AX171" s="4">
        <f>SUM(Sheet1!IU179,Sheet1!IW179,Sheet1!IY179,Sheet1!JA179,Sheet1!JC179,Sheet1!JE179,Sheet1!IM179,Sheet1!JF179,Sheet1!JN179,Sheet1!JP179,Sheet1!JR179,Sheet1!JT179,Sheet1!JV179,Sheet1!JX179)</f>
        <v>4</v>
      </c>
      <c r="AY171" s="4">
        <f>SUM(Sheet1!JW179,Sheet1!JU179,Sheet1!JS179,Sheet1!JQ179,Sheet1!JO179,Sheet1!JM179,Sheet1!JD179,Sheet1!JB179,Sheet1!IZ179,Sheet1!IX179,Sheet1!IV179,Sheet1!IT179)</f>
        <v>0</v>
      </c>
      <c r="AZ171" s="4">
        <f>SUM(Sheet1!IN179:IS179)</f>
        <v>0</v>
      </c>
      <c r="BA171" s="4">
        <f>SUM(Sheet1!IM179,Sheet1!IU179,Sheet1!IW179,Sheet1!IY179,Sheet1!JA179,Sheet1!JC179,Sheet1!JE179)</f>
        <v>0</v>
      </c>
      <c r="BB171" s="4">
        <f>SUM(Sheet1!IT179,Sheet1!IV179,Sheet1!IX179,Sheet1!IZ179,Sheet1!JB179,Sheet1!JD179)</f>
        <v>0</v>
      </c>
      <c r="BC171" s="4">
        <f t="shared" si="46"/>
        <v>4</v>
      </c>
      <c r="BD171" s="4">
        <f t="shared" si="47"/>
        <v>0</v>
      </c>
      <c r="BE171" s="4">
        <f>SUM(Sheet1!OV179,Sheet1!PH179)</f>
        <v>1</v>
      </c>
      <c r="BF171" s="4">
        <f>SUM(Sheet1!OW179:OX179,Sheet1!PI179:PJ179)</f>
        <v>1</v>
      </c>
      <c r="BG171" s="4">
        <f>SUM(Sheet1!OY179,Sheet1!PK179)</f>
        <v>0</v>
      </c>
      <c r="BH171" s="4">
        <f>SUM(Sheet1!PL179:PS179,Sheet1!PV179:PW179)</f>
        <v>11</v>
      </c>
      <c r="BI171" s="4">
        <f>SUM(Sheet1!PT179:PU179,Sheet1!OZ179:PG179)</f>
        <v>15</v>
      </c>
      <c r="BJ171" s="4">
        <f>SUM(Sheet1!OT179)</f>
        <v>2</v>
      </c>
      <c r="BK171" s="4">
        <f>SUM(Sheet1!OU179)</f>
        <v>1</v>
      </c>
      <c r="BL171" s="4">
        <f>SUM(Sheet1!PY179,Sheet1!QK179)</f>
        <v>8</v>
      </c>
      <c r="BM171" s="4">
        <f>SUM(Sheet1!PZ179:QA179,Sheet1!QL179:QM179)</f>
        <v>114</v>
      </c>
      <c r="BN171" s="4">
        <f>SUM(Sheet1!QB179,Sheet1!QN179)</f>
        <v>17</v>
      </c>
      <c r="BO171" s="4">
        <f>SUM(Sheet1!QO179:QV179,Sheet1!QY179:QZ179)</f>
        <v>564</v>
      </c>
      <c r="BP171" s="4">
        <f>SUM(Sheet1!QC179:QJ179,Sheet1!QW179:QX179)</f>
        <v>1353</v>
      </c>
      <c r="BQ171" s="4">
        <f>SUM(Sheet1!NT179)</f>
        <v>2</v>
      </c>
      <c r="BR171" s="4">
        <f>Sheet1!KR179</f>
        <v>10</v>
      </c>
      <c r="BS171" s="4">
        <f>Sheet1!KS179</f>
        <v>5</v>
      </c>
      <c r="BT171" s="4">
        <f>Sheet1!KU179</f>
        <v>0</v>
      </c>
      <c r="BU171" s="4">
        <f>Sheet1!KV179</f>
        <v>1</v>
      </c>
      <c r="BV171" s="4">
        <f>Sheet1!ZU179</f>
        <v>13</v>
      </c>
      <c r="BW171" s="4">
        <f>Sheet1!ZV179</f>
        <v>2</v>
      </c>
      <c r="BX171" s="4">
        <f>SUM(Sheet1!XI179:XJ179)</f>
        <v>25</v>
      </c>
      <c r="BY171" s="4">
        <f>SUM(Sheet1!YO179:YP179)</f>
        <v>8</v>
      </c>
      <c r="BZ171" s="70">
        <f>IFERROR(SUM(Sheet1!XM179:XN179)/SUM(Sheet1!YA179:YB179),"")</f>
        <v>1</v>
      </c>
      <c r="CA171" s="70">
        <f>IFERROR(SUM(Sheet1!XO179:XP179,Sheet1!XQ179,Sheet1!XV179)/SUM(Sheet1!YC179:YD179,Sheet1!YE179,Sheet1!YJ179),"")</f>
        <v>1</v>
      </c>
      <c r="CB171" s="70">
        <f>IFERROR(SUM(Sheet1!XR179:XU179,Sheet1!XW179:XZ179)/SUM(Sheet1!YF179:YI179,Sheet1!YK179:YN179),"")</f>
        <v>0.80434782608695654</v>
      </c>
      <c r="CC171" s="72">
        <f>SUM(Sheet1!YW179)</f>
        <v>17</v>
      </c>
      <c r="CD171" s="72">
        <f>Sheet1!YU179</f>
        <v>0</v>
      </c>
      <c r="CE171" s="72">
        <f>Sheet1!YV179</f>
        <v>27</v>
      </c>
      <c r="CF171" s="70">
        <f>IFERROR(Sheet1!YW179/Sheet1!ZB179,"")</f>
        <v>0.70833333333333337</v>
      </c>
      <c r="CG171" s="70">
        <f>IFERROR(Sheet1!YU179/Sheet1!YZ179,"")</f>
        <v>0</v>
      </c>
      <c r="CH171" s="70">
        <f>IFERROR(Sheet1!YV179/Sheet1!ZA179,"")</f>
        <v>0.71052631578947367</v>
      </c>
      <c r="CI171" s="72">
        <f>Sheet1!ZC179</f>
        <v>1229</v>
      </c>
      <c r="CJ171" s="72">
        <f>Sheet1!ZD179</f>
        <v>79</v>
      </c>
      <c r="CK171" s="72">
        <f>Sheet1!ZE179</f>
        <v>579</v>
      </c>
      <c r="CL171" s="70">
        <f>IFERROR(Sheet1!ZK179/Sheet1!ZH179,"")</f>
        <v>1</v>
      </c>
      <c r="CM171" s="70">
        <f>IFERROR(Sheet1!ZJ179/Sheet1!ZG179,"")</f>
        <v>0.5</v>
      </c>
      <c r="CN171" s="70">
        <f>IFERROR((Sheet1!ZI179-Sheet1!ZK179)/(Sheet1!ZF179-Sheet1!ZH179),"")</f>
        <v>0.6097560975609756</v>
      </c>
      <c r="CO171" s="70">
        <f>IFERROR(Sheet1!ZQ179/Sheet1!ZN179,"")</f>
        <v>0.42857142857142855</v>
      </c>
      <c r="CP171" s="70">
        <f>IFERROR(Sheet1!ZT179/Sheet1!ZN179,"")</f>
        <v>0</v>
      </c>
      <c r="CQ171" s="70">
        <f>IFERROR(Sheet1!ZP179/Sheet1!ZM179,"")</f>
        <v>0.6</v>
      </c>
      <c r="CR171" s="70">
        <f>IFERROR(Sheet1!ZS179/Sheet1!ZM179,"")</f>
        <v>0</v>
      </c>
      <c r="CS171" s="70">
        <f>IFERROR((Sheet1!ZO179-Sheet1!ZQ179)/(Sheet1!ZL179-Sheet1!ZN179),"")</f>
        <v>0.57894736842105265</v>
      </c>
      <c r="CT171" s="70">
        <f>IFERROR((Sheet1!ZR179-Sheet1!ZT179)/(Sheet1!ZL179-Sheet1!ZN179),"")</f>
        <v>5.2631578947368418E-2</v>
      </c>
    </row>
    <row r="172" spans="1:98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Malema</v>
      </c>
      <c r="C172" s="4">
        <f>SUM(Sheet1!G180:R180)</f>
        <v>0</v>
      </c>
      <c r="D172" s="4">
        <f>SUM(Sheet1!U180:V180,Sheet1!Y180:Z180,Sheet1!AC180:AD180,Sheet1!AG180:AH180,Sheet1!AK180:AL180,Sheet1!AO180:AP180)</f>
        <v>0</v>
      </c>
      <c r="E172" s="4">
        <f>SUM(Sheet1!S180:T180,Sheet1!W180:X180,Sheet1!AA180:AB180,Sheet1!AE180:AF180,Sheet1!AI180:AJ180,Sheet1!AM180:AN180)</f>
        <v>0</v>
      </c>
      <c r="F172" s="4">
        <f>SUM(Sheet1!G180,Sheet1!I180,Sheet1!K180,Sheet1!M180,Sheet1!O180,Sheet1!Q180)</f>
        <v>0</v>
      </c>
      <c r="G172" s="4">
        <f>SUM(Sheet1!U180,Sheet1!Y180,Sheet1!AC180,Sheet1!AG180,Sheet1!AK180,Sheet1!AO180)</f>
        <v>0</v>
      </c>
      <c r="H172" s="4">
        <f>SUM(Sheet1!S180,Sheet1!W180,Sheet1!AA180,Sheet1!AE180,Sheet1!AI180,Sheet1!AM180)</f>
        <v>0</v>
      </c>
      <c r="I172" s="4">
        <f t="shared" si="36"/>
        <v>0</v>
      </c>
      <c r="J172" s="4">
        <f t="shared" si="37"/>
        <v>0</v>
      </c>
      <c r="K172" s="4">
        <f>SUM(Sheet1!AU180:AX180)</f>
        <v>1</v>
      </c>
      <c r="L172" s="4">
        <f>SUM(Sheet1!AU180,Sheet1!AW180)</f>
        <v>0</v>
      </c>
      <c r="M172" s="4">
        <f>SUM(Sheet1!LX180:MC180,Sheet1!MV180:NA180)</f>
        <v>1</v>
      </c>
      <c r="N172" s="4">
        <f>SUM(Sheet1!ME180,Sheet1!MG180,Sheet1!MI180,Sheet1!MK180,Sheet1!MM180,Sheet1!MO180,Sheet1!MQ180,Sheet1!MS180,Sheet1!MU180,Sheet1!NC180,Sheet1!NE180,Sheet1!NG180,Sheet1!NI180,Sheet1!NK180,Sheet1!NM180,Sheet1!NO180,Sheet1!NQ180,Sheet1!NS180)</f>
        <v>3</v>
      </c>
      <c r="O172" s="4">
        <f>SUM(Sheet1!MD180,Sheet1!MF180,Sheet1!MH180,Sheet1!MJ180,Sheet1!ML180,Sheet1!MN180,Sheet1!MP180,Sheet1!MR180,Sheet1!MT180,Sheet1!NB180,Sheet1!ND180,Sheet1!NF180,Sheet1!NH180,Sheet1!NJ180,Sheet1!NL180,Sheet1!NN180,Sheet1!NP180,Sheet1!NR180)</f>
        <v>1</v>
      </c>
      <c r="P172" s="4">
        <f>SUM(Sheet1!LX180:MC180)</f>
        <v>0</v>
      </c>
      <c r="Q172" s="4">
        <f>SUM(Sheet1!ME180,Sheet1!MG180,Sheet1!MI180,Sheet1!MK180,Sheet1!MM180,Sheet1!MO180,Sheet1!MQ180,Sheet1!MS180,Sheet1!MU180)</f>
        <v>0</v>
      </c>
      <c r="R172" s="4">
        <f>SUM(Sheet1!MD180,Sheet1!MF180,Sheet1!MH180,Sheet1!MJ180,Sheet1!ML180,Sheet1!MN180,Sheet1!MP180,Sheet1!MR180,Sheet1!MT180)</f>
        <v>0</v>
      </c>
      <c r="S172" s="4">
        <f t="shared" si="38"/>
        <v>5</v>
      </c>
      <c r="T172" s="4">
        <f t="shared" si="39"/>
        <v>0</v>
      </c>
      <c r="U172" s="4">
        <f>SUM(Sheet1!KA180:KB180,Sheet1!KD180:KE180,Sheet1!KG180:KH180,Sheet1!KJ180:KK180)</f>
        <v>120</v>
      </c>
      <c r="V172" s="4">
        <f>SUM(Sheet1!KA180,Sheet1!KD180,Sheet1!KG180,Sheet1!KJ180)</f>
        <v>4</v>
      </c>
      <c r="W172" s="4">
        <f>SUM(Sheet1!BC180:BT180)</f>
        <v>0</v>
      </c>
      <c r="X172" s="4">
        <f>SUM(Sheet1!BC180,Sheet1!BE180,Sheet1!BG180,Sheet1!BI180,Sheet1!BK180,Sheet1!BM180,Sheet1!BO180,Sheet1!BQ180,Sheet1!BS180)</f>
        <v>0</v>
      </c>
      <c r="Y172" s="4">
        <f>SUM(Sheet1!BU180:CF180)</f>
        <v>2</v>
      </c>
      <c r="Z172" s="4">
        <f>SUM(Sheet1!CI180:CJ180,Sheet1!CM180:CN180,Sheet1!CQ180:CR180,Sheet1!CU180:CV180,Sheet1!CY180:CZ180,Sheet1!DC180:DD180)</f>
        <v>34</v>
      </c>
      <c r="AA172" s="4">
        <f>SUM(Sheet1!CG180:CH180,Sheet1!CK180:CL180,Sheet1!CO180:CP180,Sheet1!CS180:CT180,Sheet1!CW180:CX180,Sheet1!DA180:DB180)</f>
        <v>28</v>
      </c>
      <c r="AB172" s="4">
        <f>SUM(Sheet1!BU180,Sheet1!BW180,Sheet1!BY180,Sheet1!CA180,Sheet1!CC180,Sheet1!CE180)</f>
        <v>0</v>
      </c>
      <c r="AC172" s="4">
        <f>SUM(Sheet1!CI180,Sheet1!CM180,Sheet1!CQ180,Sheet1!CU180,Sheet1!CY180,Sheet1!DC180)</f>
        <v>3</v>
      </c>
      <c r="AD172" s="4">
        <f>SUM(Sheet1!CG180,Sheet1!CK180,Sheet1!CO180,Sheet1!CS180,Sheet1!CW180,Sheet1!DA180)</f>
        <v>4</v>
      </c>
      <c r="AE172" s="4">
        <f t="shared" si="40"/>
        <v>64</v>
      </c>
      <c r="AF172" s="4">
        <f t="shared" si="41"/>
        <v>7</v>
      </c>
      <c r="AG172" s="4">
        <f>SUM(Sheet1!DI180:DT180)</f>
        <v>0</v>
      </c>
      <c r="AH172" s="4">
        <f>SUM(Sheet1!DG180:DH180,Sheet1!DW180:DX180,Sheet1!EA180:EB180,Sheet1!EE180:EF180,Sheet1!EI180:EJ180,Sheet1!EM180:EN180,Sheet1!EQ180:ER180)</f>
        <v>107</v>
      </c>
      <c r="AI172" s="4">
        <f>SUM(Sheet1!DU180:DV180,Sheet1!DY180:DZ180,Sheet1!EC180:ED180,Sheet1!EG180:EH180,Sheet1!EK180:EL180,Sheet1!EO180:EP180)</f>
        <v>89</v>
      </c>
      <c r="AJ172" s="4">
        <f>SUM(Sheet1!DI180,Sheet1!DK180,Sheet1!DM180,Sheet1!DO180,Sheet1!DQ180,Sheet1!DS180)</f>
        <v>0</v>
      </c>
      <c r="AK172" s="4">
        <f>SUM(Sheet1!DG180,Sheet1!DW180,Sheet1!EA180,Sheet1!EE180,Sheet1!EI180,Sheet1!EM180,Sheet1!EQ180)</f>
        <v>4</v>
      </c>
      <c r="AL172" s="4">
        <f>SUM(Sheet1!DU180,Sheet1!DY180,Sheet1!EC180,Sheet1!EG180,Sheet1!EK180,Sheet1!EO180)</f>
        <v>0</v>
      </c>
      <c r="AM172" s="4">
        <f t="shared" si="42"/>
        <v>196</v>
      </c>
      <c r="AN172" s="4">
        <f t="shared" si="43"/>
        <v>4</v>
      </c>
      <c r="AO172" s="4">
        <f>SUM(Sheet1!ES180:FD180)</f>
        <v>2</v>
      </c>
      <c r="AP172" s="4">
        <f>SUM(Sheet1!FG180:FH180,Sheet1!FK180:FL180,Sheet1!FO180:FP180,Sheet1!FS180:FT180,Sheet1!FW180:FX180,Sheet1!GA180:GB180)</f>
        <v>25</v>
      </c>
      <c r="AQ172" s="4">
        <f>SUM(Sheet1!FE180:FF180,Sheet1!FI180:FJ180,Sheet1!FM180:FN180,Sheet1!FQ180:FR180,Sheet1!FU180:FV180,Sheet1!FY180:FZ180)</f>
        <v>27</v>
      </c>
      <c r="AR172" s="4">
        <f>SUM(Sheet1!ES180,Sheet1!EU180,Sheet1!EW180,Sheet1!EY180,Sheet1!FA180,Sheet1!FC180)</f>
        <v>0</v>
      </c>
      <c r="AS172" s="4">
        <f>SUM(Sheet1!FG180,Sheet1!FK180,Sheet1!FO180,Sheet1!FS180,Sheet1!FW180,Sheet1!GA180)</f>
        <v>2</v>
      </c>
      <c r="AT172" s="4">
        <f>SUM(Sheet1!FY180,Sheet1!FU180,Sheet1!FQ180,Sheet1!FM180,Sheet1!FI180,Sheet1!FE180)</f>
        <v>2</v>
      </c>
      <c r="AU172" s="4">
        <f t="shared" si="44"/>
        <v>54</v>
      </c>
      <c r="AV172" s="4">
        <f t="shared" si="45"/>
        <v>4</v>
      </c>
      <c r="AW172" s="4">
        <f>SUM(Sheet1!IN180:IS180,Sheet1!JG180:JL180)</f>
        <v>0</v>
      </c>
      <c r="AX172" s="4">
        <f>SUM(Sheet1!IU180,Sheet1!IW180,Sheet1!IY180,Sheet1!JA180,Sheet1!JC180,Sheet1!JE180,Sheet1!IM180,Sheet1!JF180,Sheet1!JN180,Sheet1!JP180,Sheet1!JR180,Sheet1!JT180,Sheet1!JV180,Sheet1!JX180)</f>
        <v>7</v>
      </c>
      <c r="AY172" s="4">
        <f>SUM(Sheet1!JW180,Sheet1!JU180,Sheet1!JS180,Sheet1!JQ180,Sheet1!JO180,Sheet1!JM180,Sheet1!JD180,Sheet1!JB180,Sheet1!IZ180,Sheet1!IX180,Sheet1!IV180,Sheet1!IT180)</f>
        <v>0</v>
      </c>
      <c r="AZ172" s="4">
        <f>SUM(Sheet1!IN180:IS180)</f>
        <v>0</v>
      </c>
      <c r="BA172" s="4">
        <f>SUM(Sheet1!IM180,Sheet1!IU180,Sheet1!IW180,Sheet1!IY180,Sheet1!JA180,Sheet1!JC180,Sheet1!JE180)</f>
        <v>4</v>
      </c>
      <c r="BB172" s="4">
        <f>SUM(Sheet1!IT180,Sheet1!IV180,Sheet1!IX180,Sheet1!IZ180,Sheet1!JB180,Sheet1!JD180)</f>
        <v>0</v>
      </c>
      <c r="BC172" s="4">
        <f t="shared" si="46"/>
        <v>7</v>
      </c>
      <c r="BD172" s="4">
        <f t="shared" si="47"/>
        <v>4</v>
      </c>
      <c r="BE172" s="4">
        <f>SUM(Sheet1!OV180,Sheet1!PH180)</f>
        <v>1</v>
      </c>
      <c r="BF172" s="4">
        <f>SUM(Sheet1!OW180:OX180,Sheet1!PI180:PJ180)</f>
        <v>0</v>
      </c>
      <c r="BG172" s="4">
        <f>SUM(Sheet1!OY180,Sheet1!PK180)</f>
        <v>0</v>
      </c>
      <c r="BH172" s="4">
        <f>SUM(Sheet1!PL180:PS180,Sheet1!PV180:PW180)</f>
        <v>8</v>
      </c>
      <c r="BI172" s="4">
        <f>SUM(Sheet1!PT180:PU180,Sheet1!OZ180:PG180)</f>
        <v>10</v>
      </c>
      <c r="BJ172" s="4">
        <f>SUM(Sheet1!OT180)</f>
        <v>3</v>
      </c>
      <c r="BK172" s="4">
        <f>SUM(Sheet1!OU180)</f>
        <v>0</v>
      </c>
      <c r="BL172" s="4">
        <f>SUM(Sheet1!PY180,Sheet1!QK180)</f>
        <v>6</v>
      </c>
      <c r="BM172" s="4">
        <f>SUM(Sheet1!PZ180:QA180,Sheet1!QL180:QM180)</f>
        <v>35</v>
      </c>
      <c r="BN172" s="4">
        <f>SUM(Sheet1!QB180,Sheet1!QN180)</f>
        <v>6</v>
      </c>
      <c r="BO172" s="4">
        <f>SUM(Sheet1!QO180:QV180,Sheet1!QY180:QZ180)</f>
        <v>191</v>
      </c>
      <c r="BP172" s="4">
        <f>SUM(Sheet1!QC180:QJ180,Sheet1!QW180:QX180)</f>
        <v>473</v>
      </c>
      <c r="BQ172" s="4">
        <f>SUM(Sheet1!NT180)</f>
        <v>9</v>
      </c>
      <c r="BR172" s="4">
        <f>Sheet1!KR180</f>
        <v>5</v>
      </c>
      <c r="BS172" s="4">
        <f>Sheet1!KS180</f>
        <v>1</v>
      </c>
      <c r="BT172" s="4">
        <f>Sheet1!KU180</f>
        <v>1</v>
      </c>
      <c r="BU172" s="4">
        <f>Sheet1!KV180</f>
        <v>0</v>
      </c>
      <c r="BV172" s="4">
        <f>Sheet1!ZU180</f>
        <v>6</v>
      </c>
      <c r="BW172" s="4">
        <f>Sheet1!ZV180</f>
        <v>2</v>
      </c>
      <c r="BX172" s="4">
        <f>SUM(Sheet1!XI180:XJ180)</f>
        <v>19</v>
      </c>
      <c r="BY172" s="4">
        <f>SUM(Sheet1!YO180:YP180)</f>
        <v>1</v>
      </c>
      <c r="BZ172" s="70">
        <f>IFERROR(SUM(Sheet1!XM180:XN180)/SUM(Sheet1!YA180:YB180),"")</f>
        <v>0.33333333333333331</v>
      </c>
      <c r="CA172" s="70" t="str">
        <f>IFERROR(SUM(Sheet1!XO180:XP180,Sheet1!XQ180,Sheet1!XV180)/SUM(Sheet1!YC180:YD180,Sheet1!YE180,Sheet1!YJ180),"")</f>
        <v/>
      </c>
      <c r="CB172" s="70">
        <f>IFERROR(SUM(Sheet1!XR180:XU180,Sheet1!XW180:XZ180)/SUM(Sheet1!YF180:YI180,Sheet1!YK180:YN180),"")</f>
        <v>0.59375</v>
      </c>
      <c r="CC172" s="72">
        <f>SUM(Sheet1!YW180)</f>
        <v>1</v>
      </c>
      <c r="CD172" s="72">
        <f>Sheet1!YU180</f>
        <v>0</v>
      </c>
      <c r="CE172" s="72">
        <f>Sheet1!YV180</f>
        <v>1</v>
      </c>
      <c r="CF172" s="70">
        <f>IFERROR(Sheet1!YW180/Sheet1!ZB180,"")</f>
        <v>0.33333333333333331</v>
      </c>
      <c r="CG172" s="70" t="str">
        <f>IFERROR(Sheet1!YU180/Sheet1!YZ180,"")</f>
        <v/>
      </c>
      <c r="CH172" s="70">
        <f>IFERROR(Sheet1!YV180/Sheet1!ZA180,"")</f>
        <v>0.33333333333333331</v>
      </c>
      <c r="CI172" s="72">
        <f>Sheet1!ZC180</f>
        <v>397</v>
      </c>
      <c r="CJ172" s="72">
        <f>Sheet1!ZD180</f>
        <v>0</v>
      </c>
      <c r="CK172" s="72">
        <f>Sheet1!ZE180</f>
        <v>253</v>
      </c>
      <c r="CL172" s="70">
        <f>IFERROR(Sheet1!ZK180/Sheet1!ZH180,"")</f>
        <v>1</v>
      </c>
      <c r="CM172" s="70">
        <f>IFERROR(Sheet1!ZJ180/Sheet1!ZG180,"")</f>
        <v>0.5</v>
      </c>
      <c r="CN172" s="70">
        <f>IFERROR((Sheet1!ZI180-Sheet1!ZK180)/(Sheet1!ZF180-Sheet1!ZH180),"")</f>
        <v>0.3</v>
      </c>
      <c r="CO172" s="70">
        <f>IFERROR(Sheet1!ZQ180/Sheet1!ZN180,"")</f>
        <v>0.5</v>
      </c>
      <c r="CP172" s="70">
        <f>IFERROR(Sheet1!ZT180/Sheet1!ZN180,"")</f>
        <v>0</v>
      </c>
      <c r="CQ172" s="70">
        <f>IFERROR(Sheet1!ZP180/Sheet1!ZM180,"")</f>
        <v>0.6</v>
      </c>
      <c r="CR172" s="70">
        <f>IFERROR(Sheet1!ZS180/Sheet1!ZM180,"")</f>
        <v>0.6</v>
      </c>
      <c r="CS172" s="70">
        <f>IFERROR((Sheet1!ZO180-Sheet1!ZQ180)/(Sheet1!ZL180-Sheet1!ZN180),"")</f>
        <v>0.37037037037037035</v>
      </c>
      <c r="CT172" s="70">
        <f>IFERROR((Sheet1!ZR180-Sheet1!ZT180)/(Sheet1!ZL180-Sheet1!ZN180),"")</f>
        <v>0.33333333333333331</v>
      </c>
    </row>
    <row r="173" spans="1:98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Mihecue</v>
      </c>
      <c r="C173" s="4">
        <f>SUM(Sheet1!G181:R181)</f>
        <v>0</v>
      </c>
      <c r="D173" s="4">
        <f>SUM(Sheet1!U181:V181,Sheet1!Y181:Z181,Sheet1!AC181:AD181,Sheet1!AG181:AH181,Sheet1!AK181:AL181,Sheet1!AO181:AP181)</f>
        <v>0</v>
      </c>
      <c r="E173" s="4">
        <f>SUM(Sheet1!S181:T181,Sheet1!W181:X181,Sheet1!AA181:AB181,Sheet1!AE181:AF181,Sheet1!AI181:AJ181,Sheet1!AM181:AN181)</f>
        <v>0</v>
      </c>
      <c r="F173" s="4">
        <f>SUM(Sheet1!G181,Sheet1!I181,Sheet1!K181,Sheet1!M181,Sheet1!O181,Sheet1!Q181)</f>
        <v>0</v>
      </c>
      <c r="G173" s="4">
        <f>SUM(Sheet1!U181,Sheet1!Y181,Sheet1!AC181,Sheet1!AG181,Sheet1!AK181,Sheet1!AO181)</f>
        <v>0</v>
      </c>
      <c r="H173" s="4">
        <f>SUM(Sheet1!S181,Sheet1!W181,Sheet1!AA181,Sheet1!AE181,Sheet1!AI181,Sheet1!AM181)</f>
        <v>0</v>
      </c>
      <c r="I173" s="4">
        <f t="shared" si="36"/>
        <v>0</v>
      </c>
      <c r="J173" s="4">
        <f t="shared" si="37"/>
        <v>0</v>
      </c>
      <c r="K173" s="4">
        <f>SUM(Sheet1!AU181:AX181)</f>
        <v>5</v>
      </c>
      <c r="L173" s="4">
        <f>SUM(Sheet1!AU181,Sheet1!AW181)</f>
        <v>0</v>
      </c>
      <c r="M173" s="4">
        <f>SUM(Sheet1!LX181:MC181,Sheet1!MV181:NA181)</f>
        <v>0</v>
      </c>
      <c r="N173" s="4">
        <f>SUM(Sheet1!ME181,Sheet1!MG181,Sheet1!MI181,Sheet1!MK181,Sheet1!MM181,Sheet1!MO181,Sheet1!MQ181,Sheet1!MS181,Sheet1!MU181,Sheet1!NC181,Sheet1!NE181,Sheet1!NG181,Sheet1!NI181,Sheet1!NK181,Sheet1!NM181,Sheet1!NO181,Sheet1!NQ181,Sheet1!NS181)</f>
        <v>0</v>
      </c>
      <c r="O173" s="4">
        <f>SUM(Sheet1!MD181,Sheet1!MF181,Sheet1!MH181,Sheet1!MJ181,Sheet1!ML181,Sheet1!MN181,Sheet1!MP181,Sheet1!MR181,Sheet1!MT181,Sheet1!NB181,Sheet1!ND181,Sheet1!NF181,Sheet1!NH181,Sheet1!NJ181,Sheet1!NL181,Sheet1!NN181,Sheet1!NP181,Sheet1!NR181)</f>
        <v>0</v>
      </c>
      <c r="P173" s="4">
        <f>SUM(Sheet1!LX181:MC181)</f>
        <v>0</v>
      </c>
      <c r="Q173" s="4">
        <f>SUM(Sheet1!ME181,Sheet1!MG181,Sheet1!MI181,Sheet1!MK181,Sheet1!MM181,Sheet1!MO181,Sheet1!MQ181,Sheet1!MS181,Sheet1!MU181)</f>
        <v>0</v>
      </c>
      <c r="R173" s="4">
        <f>SUM(Sheet1!MD181,Sheet1!MF181,Sheet1!MH181,Sheet1!MJ181,Sheet1!ML181,Sheet1!MN181,Sheet1!MP181,Sheet1!MR181,Sheet1!MT181)</f>
        <v>0</v>
      </c>
      <c r="S173" s="4">
        <f t="shared" si="38"/>
        <v>0</v>
      </c>
      <c r="T173" s="4">
        <f t="shared" si="39"/>
        <v>0</v>
      </c>
      <c r="U173" s="4">
        <f>SUM(Sheet1!KA181:KB181,Sheet1!KD181:KE181,Sheet1!KG181:KH181,Sheet1!KJ181:KK181)</f>
        <v>78</v>
      </c>
      <c r="V173" s="4">
        <f>SUM(Sheet1!KA181,Sheet1!KD181,Sheet1!KG181,Sheet1!KJ181)</f>
        <v>0</v>
      </c>
      <c r="W173" s="4">
        <f>SUM(Sheet1!BC181:BT181)</f>
        <v>0</v>
      </c>
      <c r="X173" s="4">
        <f>SUM(Sheet1!BC181,Sheet1!BE181,Sheet1!BG181,Sheet1!BI181,Sheet1!BK181,Sheet1!BM181,Sheet1!BO181,Sheet1!BQ181,Sheet1!BS181)</f>
        <v>0</v>
      </c>
      <c r="Y173" s="4">
        <f>SUM(Sheet1!BU181:CF181)</f>
        <v>10</v>
      </c>
      <c r="Z173" s="4">
        <f>SUM(Sheet1!CI181:CJ181,Sheet1!CM181:CN181,Sheet1!CQ181:CR181,Sheet1!CU181:CV181,Sheet1!CY181:CZ181,Sheet1!DC181:DD181)</f>
        <v>19</v>
      </c>
      <c r="AA173" s="4">
        <f>SUM(Sheet1!CG181:CH181,Sheet1!CK181:CL181,Sheet1!CO181:CP181,Sheet1!CS181:CT181,Sheet1!CW181:CX181,Sheet1!DA181:DB181)</f>
        <v>34</v>
      </c>
      <c r="AB173" s="4">
        <f>SUM(Sheet1!BU181,Sheet1!BW181,Sheet1!BY181,Sheet1!CA181,Sheet1!CC181,Sheet1!CE181)</f>
        <v>1</v>
      </c>
      <c r="AC173" s="4">
        <f>SUM(Sheet1!CI181,Sheet1!CM181,Sheet1!CQ181,Sheet1!CU181,Sheet1!CY181,Sheet1!DC181)</f>
        <v>2</v>
      </c>
      <c r="AD173" s="4">
        <f>SUM(Sheet1!CG181,Sheet1!CK181,Sheet1!CO181,Sheet1!CS181,Sheet1!CW181,Sheet1!DA181)</f>
        <v>2</v>
      </c>
      <c r="AE173" s="4">
        <f t="shared" si="40"/>
        <v>63</v>
      </c>
      <c r="AF173" s="4">
        <f t="shared" si="41"/>
        <v>5</v>
      </c>
      <c r="AG173" s="4">
        <f>SUM(Sheet1!DI181:DT181)</f>
        <v>2</v>
      </c>
      <c r="AH173" s="4">
        <f>SUM(Sheet1!DG181:DH181,Sheet1!DW181:DX181,Sheet1!EA181:EB181,Sheet1!EE181:EF181,Sheet1!EI181:EJ181,Sheet1!EM181:EN181,Sheet1!EQ181:ER181)</f>
        <v>77</v>
      </c>
      <c r="AI173" s="4">
        <f>SUM(Sheet1!DU181:DV181,Sheet1!DY181:DZ181,Sheet1!EC181:ED181,Sheet1!EG181:EH181,Sheet1!EK181:EL181,Sheet1!EO181:EP181)</f>
        <v>61</v>
      </c>
      <c r="AJ173" s="4">
        <f>SUM(Sheet1!DI181,Sheet1!DK181,Sheet1!DM181,Sheet1!DO181,Sheet1!DQ181,Sheet1!DS181)</f>
        <v>0</v>
      </c>
      <c r="AK173" s="4">
        <f>SUM(Sheet1!DG181,Sheet1!DW181,Sheet1!EA181,Sheet1!EE181,Sheet1!EI181,Sheet1!EM181,Sheet1!EQ181)</f>
        <v>1</v>
      </c>
      <c r="AL173" s="4">
        <f>SUM(Sheet1!DU181,Sheet1!DY181,Sheet1!EC181,Sheet1!EG181,Sheet1!EK181,Sheet1!EO181)</f>
        <v>0</v>
      </c>
      <c r="AM173" s="4">
        <f t="shared" si="42"/>
        <v>140</v>
      </c>
      <c r="AN173" s="4">
        <f t="shared" si="43"/>
        <v>1</v>
      </c>
      <c r="AO173" s="4">
        <f>SUM(Sheet1!ES181:FD181)</f>
        <v>1</v>
      </c>
      <c r="AP173" s="4">
        <f>SUM(Sheet1!FG181:FH181,Sheet1!FK181:FL181,Sheet1!FO181:FP181,Sheet1!FS181:FT181,Sheet1!FW181:FX181,Sheet1!GA181:GB181)</f>
        <v>18</v>
      </c>
      <c r="AQ173" s="4">
        <f>SUM(Sheet1!FE181:FF181,Sheet1!FI181:FJ181,Sheet1!FM181:FN181,Sheet1!FQ181:FR181,Sheet1!FU181:FV181,Sheet1!FY181:FZ181)</f>
        <v>6</v>
      </c>
      <c r="AR173" s="4">
        <f>SUM(Sheet1!ES181,Sheet1!EU181,Sheet1!EW181,Sheet1!EY181,Sheet1!FA181,Sheet1!FC181)</f>
        <v>0</v>
      </c>
      <c r="AS173" s="4">
        <f>SUM(Sheet1!FG181,Sheet1!FK181,Sheet1!FO181,Sheet1!FS181,Sheet1!FW181,Sheet1!GA181)</f>
        <v>2</v>
      </c>
      <c r="AT173" s="4">
        <f>SUM(Sheet1!FY181,Sheet1!FU181,Sheet1!FQ181,Sheet1!FM181,Sheet1!FI181,Sheet1!FE181)</f>
        <v>1</v>
      </c>
      <c r="AU173" s="4">
        <f t="shared" si="44"/>
        <v>25</v>
      </c>
      <c r="AV173" s="4">
        <f t="shared" si="45"/>
        <v>3</v>
      </c>
      <c r="AW173" s="4">
        <f>SUM(Sheet1!IN181:IS181,Sheet1!JG181:JL181)</f>
        <v>0</v>
      </c>
      <c r="AX173" s="4">
        <f>SUM(Sheet1!IU181,Sheet1!IW181,Sheet1!IY181,Sheet1!JA181,Sheet1!JC181,Sheet1!JE181,Sheet1!IM181,Sheet1!JF181,Sheet1!JN181,Sheet1!JP181,Sheet1!JR181,Sheet1!JT181,Sheet1!JV181,Sheet1!JX181)</f>
        <v>0</v>
      </c>
      <c r="AY173" s="4">
        <f>SUM(Sheet1!JW181,Sheet1!JU181,Sheet1!JS181,Sheet1!JQ181,Sheet1!JO181,Sheet1!JM181,Sheet1!JD181,Sheet1!JB181,Sheet1!IZ181,Sheet1!IX181,Sheet1!IV181,Sheet1!IT181)</f>
        <v>0</v>
      </c>
      <c r="AZ173" s="4">
        <f>SUM(Sheet1!IN181:IS181)</f>
        <v>0</v>
      </c>
      <c r="BA173" s="4">
        <f>SUM(Sheet1!IM181,Sheet1!IU181,Sheet1!IW181,Sheet1!IY181,Sheet1!JA181,Sheet1!JC181,Sheet1!JE181)</f>
        <v>0</v>
      </c>
      <c r="BB173" s="4">
        <f>SUM(Sheet1!IT181,Sheet1!IV181,Sheet1!IX181,Sheet1!IZ181,Sheet1!JB181,Sheet1!JD181)</f>
        <v>0</v>
      </c>
      <c r="BC173" s="4">
        <f t="shared" si="46"/>
        <v>0</v>
      </c>
      <c r="BD173" s="4">
        <f t="shared" si="47"/>
        <v>0</v>
      </c>
      <c r="BE173" s="4">
        <f>SUM(Sheet1!OV181,Sheet1!PH181)</f>
        <v>1</v>
      </c>
      <c r="BF173" s="4">
        <f>SUM(Sheet1!OW181:OX181,Sheet1!PI181:PJ181)</f>
        <v>1</v>
      </c>
      <c r="BG173" s="4">
        <f>SUM(Sheet1!OY181,Sheet1!PK181)</f>
        <v>0</v>
      </c>
      <c r="BH173" s="4">
        <f>SUM(Sheet1!PL181:PS181,Sheet1!PV181:PW181)</f>
        <v>5</v>
      </c>
      <c r="BI173" s="4">
        <f>SUM(Sheet1!PT181:PU181,Sheet1!OZ181:PG181)</f>
        <v>4</v>
      </c>
      <c r="BJ173" s="4">
        <f>SUM(Sheet1!OT181)</f>
        <v>2</v>
      </c>
      <c r="BK173" s="4">
        <f>SUM(Sheet1!OU181)</f>
        <v>0</v>
      </c>
      <c r="BL173" s="4">
        <f>SUM(Sheet1!PY181,Sheet1!QK181)</f>
        <v>1</v>
      </c>
      <c r="BM173" s="4">
        <f>SUM(Sheet1!PZ181:QA181,Sheet1!QL181:QM181)</f>
        <v>4</v>
      </c>
      <c r="BN173" s="4">
        <f>SUM(Sheet1!QB181,Sheet1!QN181)</f>
        <v>1</v>
      </c>
      <c r="BO173" s="4">
        <f>SUM(Sheet1!QO181:QV181,Sheet1!QY181:QZ181)</f>
        <v>38</v>
      </c>
      <c r="BP173" s="4">
        <f>SUM(Sheet1!QC181:QJ181,Sheet1!QW181:QX181)</f>
        <v>92</v>
      </c>
      <c r="BQ173" s="4">
        <f>SUM(Sheet1!NT181)</f>
        <v>0</v>
      </c>
      <c r="BR173" s="4">
        <f>Sheet1!KR181</f>
        <v>1</v>
      </c>
      <c r="BS173" s="4">
        <f>Sheet1!KS181</f>
        <v>0</v>
      </c>
      <c r="BT173" s="4">
        <f>Sheet1!KU181</f>
        <v>0</v>
      </c>
      <c r="BU173" s="4">
        <f>Sheet1!KV181</f>
        <v>0</v>
      </c>
      <c r="BV173" s="4">
        <f>Sheet1!ZU181</f>
        <v>1</v>
      </c>
      <c r="BW173" s="4">
        <f>Sheet1!ZV181</f>
        <v>0</v>
      </c>
      <c r="BX173" s="4">
        <f>SUM(Sheet1!XI181:XJ181)</f>
        <v>11</v>
      </c>
      <c r="BY173" s="4">
        <f>SUM(Sheet1!YO181:YP181)</f>
        <v>0</v>
      </c>
      <c r="BZ173" s="70">
        <f>IFERROR(SUM(Sheet1!XM181:XN181)/SUM(Sheet1!YA181:YB181),"")</f>
        <v>1</v>
      </c>
      <c r="CA173" s="70" t="str">
        <f>IFERROR(SUM(Sheet1!XO181:XP181,Sheet1!XQ181,Sheet1!XV181)/SUM(Sheet1!YC181:YD181,Sheet1!YE181,Sheet1!YJ181),"")</f>
        <v/>
      </c>
      <c r="CB173" s="70">
        <f>IFERROR(SUM(Sheet1!XR181:XU181,Sheet1!XW181:XZ181)/SUM(Sheet1!YF181:YI181,Sheet1!YK181:YN181),"")</f>
        <v>0.5</v>
      </c>
      <c r="CC173" s="72">
        <f>SUM(Sheet1!YW181)</f>
        <v>0</v>
      </c>
      <c r="CD173" s="72">
        <f>Sheet1!YU181</f>
        <v>0</v>
      </c>
      <c r="CE173" s="72">
        <f>Sheet1!YV181</f>
        <v>3</v>
      </c>
      <c r="CF173" s="70" t="str">
        <f>IFERROR(Sheet1!YW181/Sheet1!ZB181,"")</f>
        <v/>
      </c>
      <c r="CG173" s="70" t="str">
        <f>IFERROR(Sheet1!YU181/Sheet1!YZ181,"")</f>
        <v/>
      </c>
      <c r="CH173" s="70">
        <f>IFERROR(Sheet1!YV181/Sheet1!ZA181,"")</f>
        <v>1</v>
      </c>
      <c r="CI173" s="72">
        <f>Sheet1!ZC181</f>
        <v>60</v>
      </c>
      <c r="CJ173" s="72">
        <f>Sheet1!ZD181</f>
        <v>0</v>
      </c>
      <c r="CK173" s="72">
        <f>Sheet1!ZE181</f>
        <v>21</v>
      </c>
      <c r="CL173" s="70" t="str">
        <f>IFERROR(Sheet1!ZK181/Sheet1!ZH181,"")</f>
        <v/>
      </c>
      <c r="CM173" s="70">
        <f>IFERROR(Sheet1!ZJ181/Sheet1!ZG181,"")</f>
        <v>0.33333333333333331</v>
      </c>
      <c r="CN173" s="70">
        <f>IFERROR((Sheet1!ZI181-Sheet1!ZK181)/(Sheet1!ZF181-Sheet1!ZH181),"")</f>
        <v>0.16666666666666666</v>
      </c>
      <c r="CO173" s="70" t="str">
        <f>IFERROR(Sheet1!ZQ181/Sheet1!ZN181,"")</f>
        <v/>
      </c>
      <c r="CP173" s="70" t="str">
        <f>IFERROR(Sheet1!ZT181/Sheet1!ZN181,"")</f>
        <v/>
      </c>
      <c r="CQ173" s="70">
        <f>IFERROR(Sheet1!ZP181/Sheet1!ZM181,"")</f>
        <v>1</v>
      </c>
      <c r="CR173" s="70">
        <f>IFERROR(Sheet1!ZS181/Sheet1!ZM181,"")</f>
        <v>1</v>
      </c>
      <c r="CS173" s="70">
        <f>IFERROR((Sheet1!ZO181-Sheet1!ZQ181)/(Sheet1!ZL181-Sheet1!ZN181),"")</f>
        <v>0.16666666666666666</v>
      </c>
      <c r="CT173" s="70">
        <f>IFERROR((Sheet1!ZR181-Sheet1!ZT181)/(Sheet1!ZL181-Sheet1!ZN181),"")</f>
        <v>0.25</v>
      </c>
    </row>
    <row r="174" spans="1:98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Mulela</v>
      </c>
      <c r="C174" s="4">
        <f>SUM(Sheet1!G182:R182)</f>
        <v>0</v>
      </c>
      <c r="D174" s="4">
        <f>SUM(Sheet1!U182:V182,Sheet1!Y182:Z182,Sheet1!AC182:AD182,Sheet1!AG182:AH182,Sheet1!AK182:AL182,Sheet1!AO182:AP182)</f>
        <v>0</v>
      </c>
      <c r="E174" s="4">
        <f>SUM(Sheet1!S182:T182,Sheet1!W182:X182,Sheet1!AA182:AB182,Sheet1!AE182:AF182,Sheet1!AI182:AJ182,Sheet1!AM182:AN182)</f>
        <v>0</v>
      </c>
      <c r="F174" s="4">
        <f>SUM(Sheet1!G182,Sheet1!I182,Sheet1!K182,Sheet1!M182,Sheet1!O182,Sheet1!Q182)</f>
        <v>0</v>
      </c>
      <c r="G174" s="4">
        <f>SUM(Sheet1!U182,Sheet1!Y182,Sheet1!AC182,Sheet1!AG182,Sheet1!AK182,Sheet1!AO182)</f>
        <v>0</v>
      </c>
      <c r="H174" s="4">
        <f>SUM(Sheet1!S182,Sheet1!W182,Sheet1!AA182,Sheet1!AE182,Sheet1!AI182,Sheet1!AM182)</f>
        <v>0</v>
      </c>
      <c r="I174" s="4">
        <f t="shared" si="36"/>
        <v>0</v>
      </c>
      <c r="J174" s="4">
        <f t="shared" si="37"/>
        <v>0</v>
      </c>
      <c r="K174" s="4">
        <f>SUM(Sheet1!AU182:AX182)</f>
        <v>13</v>
      </c>
      <c r="L174" s="4">
        <f>SUM(Sheet1!AU182,Sheet1!AW182)</f>
        <v>0</v>
      </c>
      <c r="M174" s="4">
        <f>SUM(Sheet1!LX182:MC182,Sheet1!MV182:NA182)</f>
        <v>0</v>
      </c>
      <c r="N174" s="4">
        <f>SUM(Sheet1!ME182,Sheet1!MG182,Sheet1!MI182,Sheet1!MK182,Sheet1!MM182,Sheet1!MO182,Sheet1!MQ182,Sheet1!MS182,Sheet1!MU182,Sheet1!NC182,Sheet1!NE182,Sheet1!NG182,Sheet1!NI182,Sheet1!NK182,Sheet1!NM182,Sheet1!NO182,Sheet1!NQ182,Sheet1!NS182)</f>
        <v>0</v>
      </c>
      <c r="O174" s="4">
        <f>SUM(Sheet1!MD182,Sheet1!MF182,Sheet1!MH182,Sheet1!MJ182,Sheet1!ML182,Sheet1!MN182,Sheet1!MP182,Sheet1!MR182,Sheet1!MT182,Sheet1!NB182,Sheet1!ND182,Sheet1!NF182,Sheet1!NH182,Sheet1!NJ182,Sheet1!NL182,Sheet1!NN182,Sheet1!NP182,Sheet1!NR182)</f>
        <v>2</v>
      </c>
      <c r="P174" s="4">
        <f>SUM(Sheet1!LX182:MC182)</f>
        <v>0</v>
      </c>
      <c r="Q174" s="4">
        <f>SUM(Sheet1!ME182,Sheet1!MG182,Sheet1!MI182,Sheet1!MK182,Sheet1!MM182,Sheet1!MO182,Sheet1!MQ182,Sheet1!MS182,Sheet1!MU182)</f>
        <v>0</v>
      </c>
      <c r="R174" s="4">
        <f>SUM(Sheet1!MD182,Sheet1!MF182,Sheet1!MH182,Sheet1!MJ182,Sheet1!ML182,Sheet1!MN182,Sheet1!MP182,Sheet1!MR182,Sheet1!MT182)</f>
        <v>0</v>
      </c>
      <c r="S174" s="4">
        <f t="shared" si="38"/>
        <v>2</v>
      </c>
      <c r="T174" s="4">
        <f t="shared" si="39"/>
        <v>0</v>
      </c>
      <c r="U174" s="4">
        <f>SUM(Sheet1!KA182:KB182,Sheet1!KD182:KE182,Sheet1!KG182:KH182,Sheet1!KJ182:KK182)</f>
        <v>76</v>
      </c>
      <c r="V174" s="4">
        <f>SUM(Sheet1!KA182,Sheet1!KD182,Sheet1!KG182,Sheet1!KJ182)</f>
        <v>2</v>
      </c>
      <c r="W174" s="4">
        <f>SUM(Sheet1!BC182:BT182)</f>
        <v>5</v>
      </c>
      <c r="X174" s="4">
        <f>SUM(Sheet1!BC182,Sheet1!BE182,Sheet1!BG182,Sheet1!BI182,Sheet1!BK182,Sheet1!BM182,Sheet1!BO182,Sheet1!BQ182,Sheet1!BS182)</f>
        <v>0</v>
      </c>
      <c r="Y174" s="4">
        <f>SUM(Sheet1!BU182:CF182)</f>
        <v>8</v>
      </c>
      <c r="Z174" s="4">
        <f>SUM(Sheet1!CI182:CJ182,Sheet1!CM182:CN182,Sheet1!CQ182:CR182,Sheet1!CU182:CV182,Sheet1!CY182:CZ182,Sheet1!DC182:DD182)</f>
        <v>18</v>
      </c>
      <c r="AA174" s="4">
        <f>SUM(Sheet1!CG182:CH182,Sheet1!CK182:CL182,Sheet1!CO182:CP182,Sheet1!CS182:CT182,Sheet1!CW182:CX182,Sheet1!DA182:DB182)</f>
        <v>52</v>
      </c>
      <c r="AB174" s="4">
        <f>SUM(Sheet1!BU182,Sheet1!BW182,Sheet1!BY182,Sheet1!CA182,Sheet1!CC182,Sheet1!CE182)</f>
        <v>0</v>
      </c>
      <c r="AC174" s="4">
        <f>SUM(Sheet1!CI182,Sheet1!CM182,Sheet1!CQ182,Sheet1!CU182,Sheet1!CY182,Sheet1!DC182)</f>
        <v>0</v>
      </c>
      <c r="AD174" s="4">
        <f>SUM(Sheet1!CG182,Sheet1!CK182,Sheet1!CO182,Sheet1!CS182,Sheet1!CW182,Sheet1!DA182)</f>
        <v>1</v>
      </c>
      <c r="AE174" s="4">
        <f t="shared" si="40"/>
        <v>78</v>
      </c>
      <c r="AF174" s="4">
        <f t="shared" si="41"/>
        <v>1</v>
      </c>
      <c r="AG174" s="4">
        <f>SUM(Sheet1!DI182:DT182)</f>
        <v>10</v>
      </c>
      <c r="AH174" s="4">
        <f>SUM(Sheet1!DG182:DH182,Sheet1!DW182:DX182,Sheet1!EA182:EB182,Sheet1!EE182:EF182,Sheet1!EI182:EJ182,Sheet1!EM182:EN182,Sheet1!EQ182:ER182)</f>
        <v>69</v>
      </c>
      <c r="AI174" s="4">
        <f>SUM(Sheet1!DU182:DV182,Sheet1!DY182:DZ182,Sheet1!EC182:ED182,Sheet1!EG182:EH182,Sheet1!EK182:EL182,Sheet1!EO182:EP182)</f>
        <v>66</v>
      </c>
      <c r="AJ174" s="4">
        <f>SUM(Sheet1!DI182,Sheet1!DK182,Sheet1!DM182,Sheet1!DO182,Sheet1!DQ182,Sheet1!DS182)</f>
        <v>2</v>
      </c>
      <c r="AK174" s="4">
        <f>SUM(Sheet1!DG182,Sheet1!DW182,Sheet1!EA182,Sheet1!EE182,Sheet1!EI182,Sheet1!EM182,Sheet1!EQ182)</f>
        <v>4</v>
      </c>
      <c r="AL174" s="4">
        <f>SUM(Sheet1!DU182,Sheet1!DY182,Sheet1!EC182,Sheet1!EG182,Sheet1!EK182,Sheet1!EO182)</f>
        <v>2</v>
      </c>
      <c r="AM174" s="4">
        <f t="shared" si="42"/>
        <v>145</v>
      </c>
      <c r="AN174" s="4">
        <f t="shared" si="43"/>
        <v>8</v>
      </c>
      <c r="AO174" s="4">
        <f>SUM(Sheet1!ES182:FD182)</f>
        <v>3</v>
      </c>
      <c r="AP174" s="4">
        <f>SUM(Sheet1!FG182:FH182,Sheet1!FK182:FL182,Sheet1!FO182:FP182,Sheet1!FS182:FT182,Sheet1!FW182:FX182,Sheet1!GA182:GB182)</f>
        <v>11</v>
      </c>
      <c r="AQ174" s="4">
        <f>SUM(Sheet1!FE182:FF182,Sheet1!FI182:FJ182,Sheet1!FM182:FN182,Sheet1!FQ182:FR182,Sheet1!FU182:FV182,Sheet1!FY182:FZ182)</f>
        <v>9</v>
      </c>
      <c r="AR174" s="4">
        <f>SUM(Sheet1!ES182,Sheet1!EU182,Sheet1!EW182,Sheet1!EY182,Sheet1!FA182,Sheet1!FC182)</f>
        <v>0</v>
      </c>
      <c r="AS174" s="4">
        <f>SUM(Sheet1!FG182,Sheet1!FK182,Sheet1!FO182,Sheet1!FS182,Sheet1!FW182,Sheet1!GA182)</f>
        <v>2</v>
      </c>
      <c r="AT174" s="4">
        <f>SUM(Sheet1!FY182,Sheet1!FU182,Sheet1!FQ182,Sheet1!FM182,Sheet1!FI182,Sheet1!FE182)</f>
        <v>2</v>
      </c>
      <c r="AU174" s="4">
        <f t="shared" si="44"/>
        <v>23</v>
      </c>
      <c r="AV174" s="4">
        <f t="shared" si="45"/>
        <v>4</v>
      </c>
      <c r="AW174" s="4">
        <f>SUM(Sheet1!IN182:IS182,Sheet1!JG182:JL182)</f>
        <v>0</v>
      </c>
      <c r="AX174" s="4">
        <f>SUM(Sheet1!IU182,Sheet1!IW182,Sheet1!IY182,Sheet1!JA182,Sheet1!JC182,Sheet1!JE182,Sheet1!IM182,Sheet1!JF182,Sheet1!JN182,Sheet1!JP182,Sheet1!JR182,Sheet1!JT182,Sheet1!JV182,Sheet1!JX182)</f>
        <v>3</v>
      </c>
      <c r="AY174" s="4">
        <f>SUM(Sheet1!JW182,Sheet1!JU182,Sheet1!JS182,Sheet1!JQ182,Sheet1!JO182,Sheet1!JM182,Sheet1!JD182,Sheet1!JB182,Sheet1!IZ182,Sheet1!IX182,Sheet1!IV182,Sheet1!IT182)</f>
        <v>0</v>
      </c>
      <c r="AZ174" s="4">
        <f>SUM(Sheet1!IN182:IS182)</f>
        <v>0</v>
      </c>
      <c r="BA174" s="4">
        <f>SUM(Sheet1!IM182,Sheet1!IU182,Sheet1!IW182,Sheet1!IY182,Sheet1!JA182,Sheet1!JC182,Sheet1!JE182)</f>
        <v>3</v>
      </c>
      <c r="BB174" s="4">
        <f>SUM(Sheet1!IT182,Sheet1!IV182,Sheet1!IX182,Sheet1!IZ182,Sheet1!JB182,Sheet1!JD182)</f>
        <v>0</v>
      </c>
      <c r="BC174" s="4">
        <f t="shared" si="46"/>
        <v>3</v>
      </c>
      <c r="BD174" s="4">
        <f t="shared" si="47"/>
        <v>3</v>
      </c>
      <c r="BE174" s="4">
        <f>SUM(Sheet1!OV182,Sheet1!PH182)</f>
        <v>0</v>
      </c>
      <c r="BF174" s="4">
        <f>SUM(Sheet1!OW182:OX182,Sheet1!PI182:PJ182)</f>
        <v>0</v>
      </c>
      <c r="BG174" s="4">
        <f>SUM(Sheet1!OY182,Sheet1!PK182)</f>
        <v>0</v>
      </c>
      <c r="BH174" s="4">
        <f>SUM(Sheet1!PL182:PS182,Sheet1!PV182:PW182)</f>
        <v>8</v>
      </c>
      <c r="BI174" s="4">
        <f>SUM(Sheet1!PT182:PU182,Sheet1!OZ182:PG182)</f>
        <v>5</v>
      </c>
      <c r="BJ174" s="4">
        <f>SUM(Sheet1!OT182)</f>
        <v>1</v>
      </c>
      <c r="BK174" s="4">
        <f>SUM(Sheet1!OU182)</f>
        <v>0</v>
      </c>
      <c r="BL174" s="4">
        <f>SUM(Sheet1!PY182,Sheet1!QK182)</f>
        <v>0</v>
      </c>
      <c r="BM174" s="4">
        <f>SUM(Sheet1!PZ182:QA182,Sheet1!QL182:QM182)</f>
        <v>29</v>
      </c>
      <c r="BN174" s="4">
        <f>SUM(Sheet1!QB182,Sheet1!QN182)</f>
        <v>4</v>
      </c>
      <c r="BO174" s="4">
        <f>SUM(Sheet1!QO182:QV182,Sheet1!QY182:QZ182)</f>
        <v>181</v>
      </c>
      <c r="BP174" s="4">
        <f>SUM(Sheet1!QC182:QJ182,Sheet1!QW182:QX182)</f>
        <v>354</v>
      </c>
      <c r="BQ174" s="4">
        <f>SUM(Sheet1!NT182)</f>
        <v>2</v>
      </c>
      <c r="BR174" s="4">
        <f>Sheet1!KR182</f>
        <v>3</v>
      </c>
      <c r="BS174" s="4">
        <f>Sheet1!KS182</f>
        <v>4</v>
      </c>
      <c r="BT174" s="4">
        <f>Sheet1!KU182</f>
        <v>0</v>
      </c>
      <c r="BU174" s="4">
        <f>Sheet1!KV182</f>
        <v>0</v>
      </c>
      <c r="BV174" s="4">
        <f>Sheet1!ZU182</f>
        <v>0</v>
      </c>
      <c r="BW174" s="4">
        <f>Sheet1!ZV182</f>
        <v>0</v>
      </c>
      <c r="BX174" s="4">
        <f>SUM(Sheet1!XI182:XJ182)</f>
        <v>15</v>
      </c>
      <c r="BY174" s="4">
        <f>SUM(Sheet1!YO182:YP182)</f>
        <v>1</v>
      </c>
      <c r="BZ174" s="70">
        <f>IFERROR(SUM(Sheet1!XM182:XN182)/SUM(Sheet1!YA182:YB182),"")</f>
        <v>0.75</v>
      </c>
      <c r="CA174" s="70" t="str">
        <f>IFERROR(SUM(Sheet1!XO182:XP182,Sheet1!XQ182,Sheet1!XV182)/SUM(Sheet1!YC182:YD182,Sheet1!YE182,Sheet1!YJ182),"")</f>
        <v/>
      </c>
      <c r="CB174" s="70">
        <f>IFERROR(SUM(Sheet1!XR182:XU182,Sheet1!XW182:XZ182)/SUM(Sheet1!YF182:YI182,Sheet1!YK182:YN182),"")</f>
        <v>0.7</v>
      </c>
      <c r="CC174" s="72">
        <f>SUM(Sheet1!YW182)</f>
        <v>0</v>
      </c>
      <c r="CD174" s="72">
        <f>Sheet1!YU182</f>
        <v>0</v>
      </c>
      <c r="CE174" s="72">
        <f>Sheet1!YV182</f>
        <v>0</v>
      </c>
      <c r="CF174" s="70" t="str">
        <f>IFERROR(Sheet1!YW182/Sheet1!ZB182,"")</f>
        <v/>
      </c>
      <c r="CG174" s="70" t="str">
        <f>IFERROR(Sheet1!YU182/Sheet1!YZ182,"")</f>
        <v/>
      </c>
      <c r="CH174" s="70" t="str">
        <f>IFERROR(Sheet1!YV182/Sheet1!ZA182,"")</f>
        <v/>
      </c>
      <c r="CI174" s="72">
        <f>Sheet1!ZC182</f>
        <v>376</v>
      </c>
      <c r="CJ174" s="72">
        <f>Sheet1!ZD182</f>
        <v>0</v>
      </c>
      <c r="CK174" s="72">
        <f>Sheet1!ZE182</f>
        <v>224</v>
      </c>
      <c r="CL174" s="70">
        <f>IFERROR(Sheet1!ZK182/Sheet1!ZH182,"")</f>
        <v>1</v>
      </c>
      <c r="CM174" s="70">
        <f>IFERROR(Sheet1!ZJ182/Sheet1!ZG182,"")</f>
        <v>1</v>
      </c>
      <c r="CN174" s="70">
        <f>IFERROR((Sheet1!ZI182-Sheet1!ZK182)/(Sheet1!ZF182-Sheet1!ZH182),"")</f>
        <v>0.33333333333333331</v>
      </c>
      <c r="CO174" s="70" t="str">
        <f>IFERROR(Sheet1!ZQ182/Sheet1!ZN182,"")</f>
        <v/>
      </c>
      <c r="CP174" s="70" t="str">
        <f>IFERROR(Sheet1!ZT182/Sheet1!ZN182,"")</f>
        <v/>
      </c>
      <c r="CQ174" s="70">
        <f>IFERROR(Sheet1!ZP182/Sheet1!ZM182,"")</f>
        <v>1</v>
      </c>
      <c r="CR174" s="70">
        <f>IFERROR(Sheet1!ZS182/Sheet1!ZM182,"")</f>
        <v>1</v>
      </c>
      <c r="CS174" s="70">
        <f>IFERROR((Sheet1!ZO182-Sheet1!ZQ182)/(Sheet1!ZL182-Sheet1!ZN182),"")</f>
        <v>0.41666666666666669</v>
      </c>
      <c r="CT174" s="70">
        <f>IFERROR((Sheet1!ZR182-Sheet1!ZT182)/(Sheet1!ZL182-Sheet1!ZN182),"")</f>
        <v>0.5</v>
      </c>
    </row>
    <row r="175" spans="1:98" x14ac:dyDescent="0.2">
      <c r="A175" s="4" t="str">
        <f>SUBSTITUTE(TRIM(LEFT(SUBSTITUTE(Sheet1!A183,"/",REPT(" ",255)),255)),"Ã©","é")</f>
        <v>Pebane</v>
      </c>
      <c r="B175" s="4" t="str">
        <f>SUBSTITUTE(SUBSTITUTE(TRIM(RIGHT(SUBSTITUTE(Sheet1!A183,"/",REPT(" ",255)),255)),"Ã©","é"),"Ã¡","á")</f>
        <v>CS Muligode</v>
      </c>
      <c r="C175" s="4">
        <f>SUM(Sheet1!G183:R183)</f>
        <v>0</v>
      </c>
      <c r="D175" s="4">
        <f>SUM(Sheet1!U183:V183,Sheet1!Y183:Z183,Sheet1!AC183:AD183,Sheet1!AG183:AH183,Sheet1!AK183:AL183,Sheet1!AO183:AP183)</f>
        <v>0</v>
      </c>
      <c r="E175" s="4">
        <f>SUM(Sheet1!S183:T183,Sheet1!W183:X183,Sheet1!AA183:AB183,Sheet1!AE183:AF183,Sheet1!AI183:AJ183,Sheet1!AM183:AN183)</f>
        <v>0</v>
      </c>
      <c r="F175" s="4">
        <f>SUM(Sheet1!G183,Sheet1!I183,Sheet1!K183,Sheet1!M183,Sheet1!O183,Sheet1!Q183)</f>
        <v>0</v>
      </c>
      <c r="G175" s="4">
        <f>SUM(Sheet1!U183,Sheet1!Y183,Sheet1!AC183,Sheet1!AG183,Sheet1!AK183,Sheet1!AO183)</f>
        <v>0</v>
      </c>
      <c r="H175" s="4">
        <f>SUM(Sheet1!S183,Sheet1!W183,Sheet1!AA183,Sheet1!AE183,Sheet1!AI183,Sheet1!AM183)</f>
        <v>0</v>
      </c>
      <c r="I175" s="4">
        <f t="shared" si="36"/>
        <v>0</v>
      </c>
      <c r="J175" s="4">
        <f t="shared" si="37"/>
        <v>0</v>
      </c>
      <c r="K175" s="4">
        <f>SUM(Sheet1!AU183:AX183)</f>
        <v>0</v>
      </c>
      <c r="L175" s="4">
        <f>SUM(Sheet1!AU183,Sheet1!AW183)</f>
        <v>0</v>
      </c>
      <c r="M175" s="4">
        <f>SUM(Sheet1!LX183:MC183,Sheet1!MV183:NA183)</f>
        <v>0</v>
      </c>
      <c r="N175" s="4">
        <f>SUM(Sheet1!ME183,Sheet1!MG183,Sheet1!MI183,Sheet1!MK183,Sheet1!MM183,Sheet1!MO183,Sheet1!MQ183,Sheet1!MS183,Sheet1!MU183,Sheet1!NC183,Sheet1!NE183,Sheet1!NG183,Sheet1!NI183,Sheet1!NK183,Sheet1!NM183,Sheet1!NO183,Sheet1!NQ183,Sheet1!NS183)</f>
        <v>2</v>
      </c>
      <c r="O175" s="4">
        <f>SUM(Sheet1!MD183,Sheet1!MF183,Sheet1!MH183,Sheet1!MJ183,Sheet1!ML183,Sheet1!MN183,Sheet1!MP183,Sheet1!MR183,Sheet1!MT183,Sheet1!NB183,Sheet1!ND183,Sheet1!NF183,Sheet1!NH183,Sheet1!NJ183,Sheet1!NL183,Sheet1!NN183,Sheet1!NP183,Sheet1!NR183)</f>
        <v>3</v>
      </c>
      <c r="P175" s="4">
        <f>SUM(Sheet1!LX183:MC183)</f>
        <v>0</v>
      </c>
      <c r="Q175" s="4">
        <f>SUM(Sheet1!ME183,Sheet1!MG183,Sheet1!MI183,Sheet1!MK183,Sheet1!MM183,Sheet1!MO183,Sheet1!MQ183,Sheet1!MS183,Sheet1!MU183)</f>
        <v>0</v>
      </c>
      <c r="R175" s="4">
        <f>SUM(Sheet1!MD183,Sheet1!MF183,Sheet1!MH183,Sheet1!MJ183,Sheet1!ML183,Sheet1!MN183,Sheet1!MP183,Sheet1!MR183,Sheet1!MT183)</f>
        <v>0</v>
      </c>
      <c r="S175" s="4">
        <f t="shared" si="38"/>
        <v>5</v>
      </c>
      <c r="T175" s="4">
        <f t="shared" si="39"/>
        <v>0</v>
      </c>
      <c r="U175" s="4">
        <f>SUM(Sheet1!KA183:KB183,Sheet1!KD183:KE183,Sheet1!KG183:KH183,Sheet1!KJ183:KK183)</f>
        <v>52</v>
      </c>
      <c r="V175" s="4">
        <f>SUM(Sheet1!KA183,Sheet1!KD183,Sheet1!KG183,Sheet1!KJ183)</f>
        <v>2</v>
      </c>
      <c r="W175" s="4">
        <f>SUM(Sheet1!BC183:BT183)</f>
        <v>0</v>
      </c>
      <c r="X175" s="4">
        <f>SUM(Sheet1!BC183,Sheet1!BE183,Sheet1!BG183,Sheet1!BI183,Sheet1!BK183,Sheet1!BM183,Sheet1!BO183,Sheet1!BQ183,Sheet1!BS183)</f>
        <v>0</v>
      </c>
      <c r="Y175" s="4">
        <f>SUM(Sheet1!BU183:CF183)</f>
        <v>7</v>
      </c>
      <c r="Z175" s="4">
        <f>SUM(Sheet1!CI183:CJ183,Sheet1!CM183:CN183,Sheet1!CQ183:CR183,Sheet1!CU183:CV183,Sheet1!CY183:CZ183,Sheet1!DC183:DD183)</f>
        <v>18</v>
      </c>
      <c r="AA175" s="4">
        <f>SUM(Sheet1!CG183:CH183,Sheet1!CK183:CL183,Sheet1!CO183:CP183,Sheet1!CS183:CT183,Sheet1!CW183:CX183,Sheet1!DA183:DB183)</f>
        <v>13</v>
      </c>
      <c r="AB175" s="4">
        <f>SUM(Sheet1!BU183,Sheet1!BW183,Sheet1!BY183,Sheet1!CA183,Sheet1!CC183,Sheet1!CE183)</f>
        <v>0</v>
      </c>
      <c r="AC175" s="4">
        <f>SUM(Sheet1!CI183,Sheet1!CM183,Sheet1!CQ183,Sheet1!CU183,Sheet1!CY183,Sheet1!DC183)</f>
        <v>5</v>
      </c>
      <c r="AD175" s="4">
        <f>SUM(Sheet1!CG183,Sheet1!CK183,Sheet1!CO183,Sheet1!CS183,Sheet1!CW183,Sheet1!DA183)</f>
        <v>1</v>
      </c>
      <c r="AE175" s="4">
        <f t="shared" si="40"/>
        <v>38</v>
      </c>
      <c r="AF175" s="4">
        <f t="shared" si="41"/>
        <v>6</v>
      </c>
      <c r="AG175" s="4">
        <f>SUM(Sheet1!DI183:DT183)</f>
        <v>1</v>
      </c>
      <c r="AH175" s="4">
        <f>SUM(Sheet1!DG183:DH183,Sheet1!DW183:DX183,Sheet1!EA183:EB183,Sheet1!EE183:EF183,Sheet1!EI183:EJ183,Sheet1!EM183:EN183,Sheet1!EQ183:ER183)</f>
        <v>48</v>
      </c>
      <c r="AI175" s="4">
        <f>SUM(Sheet1!DU183:DV183,Sheet1!DY183:DZ183,Sheet1!EC183:ED183,Sheet1!EG183:EH183,Sheet1!EK183:EL183,Sheet1!EO183:EP183)</f>
        <v>69</v>
      </c>
      <c r="AJ175" s="4">
        <f>SUM(Sheet1!DI183,Sheet1!DK183,Sheet1!DM183,Sheet1!DO183,Sheet1!DQ183,Sheet1!DS183)</f>
        <v>0</v>
      </c>
      <c r="AK175" s="4">
        <f>SUM(Sheet1!DG183,Sheet1!DW183,Sheet1!EA183,Sheet1!EE183,Sheet1!EI183,Sheet1!EM183,Sheet1!EQ183)</f>
        <v>2</v>
      </c>
      <c r="AL175" s="4">
        <f>SUM(Sheet1!DU183,Sheet1!DY183,Sheet1!EC183,Sheet1!EG183,Sheet1!EK183,Sheet1!EO183)</f>
        <v>0</v>
      </c>
      <c r="AM175" s="4">
        <f t="shared" si="42"/>
        <v>118</v>
      </c>
      <c r="AN175" s="4">
        <f t="shared" si="43"/>
        <v>2</v>
      </c>
      <c r="AO175" s="4">
        <f>SUM(Sheet1!ES183:FD183)</f>
        <v>0</v>
      </c>
      <c r="AP175" s="4">
        <f>SUM(Sheet1!FG183:FH183,Sheet1!FK183:FL183,Sheet1!FO183:FP183,Sheet1!FS183:FT183,Sheet1!FW183:FX183,Sheet1!GA183:GB183)</f>
        <v>11</v>
      </c>
      <c r="AQ175" s="4">
        <f>SUM(Sheet1!FE183:FF183,Sheet1!FI183:FJ183,Sheet1!FM183:FN183,Sheet1!FQ183:FR183,Sheet1!FU183:FV183,Sheet1!FY183:FZ183)</f>
        <v>14</v>
      </c>
      <c r="AR175" s="4">
        <f>SUM(Sheet1!ES183,Sheet1!EU183,Sheet1!EW183,Sheet1!EY183,Sheet1!FA183,Sheet1!FC183)</f>
        <v>0</v>
      </c>
      <c r="AS175" s="4">
        <f>SUM(Sheet1!FG183,Sheet1!FK183,Sheet1!FO183,Sheet1!FS183,Sheet1!FW183,Sheet1!GA183)</f>
        <v>4</v>
      </c>
      <c r="AT175" s="4">
        <f>SUM(Sheet1!FY183,Sheet1!FU183,Sheet1!FQ183,Sheet1!FM183,Sheet1!FI183,Sheet1!FE183)</f>
        <v>0</v>
      </c>
      <c r="AU175" s="4">
        <f t="shared" si="44"/>
        <v>25</v>
      </c>
      <c r="AV175" s="4">
        <f t="shared" si="45"/>
        <v>4</v>
      </c>
      <c r="AW175" s="4">
        <f>SUM(Sheet1!IN183:IS183,Sheet1!JG183:JL183)</f>
        <v>0</v>
      </c>
      <c r="AX175" s="4">
        <f>SUM(Sheet1!IU183,Sheet1!IW183,Sheet1!IY183,Sheet1!JA183,Sheet1!JC183,Sheet1!JE183,Sheet1!IM183,Sheet1!JF183,Sheet1!JN183,Sheet1!JP183,Sheet1!JR183,Sheet1!JT183,Sheet1!JV183,Sheet1!JX183)</f>
        <v>3</v>
      </c>
      <c r="AY175" s="4">
        <f>SUM(Sheet1!JW183,Sheet1!JU183,Sheet1!JS183,Sheet1!JQ183,Sheet1!JO183,Sheet1!JM183,Sheet1!JD183,Sheet1!JB183,Sheet1!IZ183,Sheet1!IX183,Sheet1!IV183,Sheet1!IT183)</f>
        <v>0</v>
      </c>
      <c r="AZ175" s="4">
        <f>SUM(Sheet1!IN183:IS183)</f>
        <v>0</v>
      </c>
      <c r="BA175" s="4">
        <f>SUM(Sheet1!IM183,Sheet1!IU183,Sheet1!IW183,Sheet1!IY183,Sheet1!JA183,Sheet1!JC183,Sheet1!JE183)</f>
        <v>2</v>
      </c>
      <c r="BB175" s="4">
        <f>SUM(Sheet1!IT183,Sheet1!IV183,Sheet1!IX183,Sheet1!IZ183,Sheet1!JB183,Sheet1!JD183)</f>
        <v>0</v>
      </c>
      <c r="BC175" s="4">
        <f t="shared" si="46"/>
        <v>3</v>
      </c>
      <c r="BD175" s="4">
        <f t="shared" si="47"/>
        <v>2</v>
      </c>
      <c r="BE175" s="4">
        <f>SUM(Sheet1!OV183,Sheet1!PH183)</f>
        <v>0</v>
      </c>
      <c r="BF175" s="4">
        <f>SUM(Sheet1!OW183:OX183,Sheet1!PI183:PJ183)</f>
        <v>1</v>
      </c>
      <c r="BG175" s="4">
        <f>SUM(Sheet1!OY183,Sheet1!PK183)</f>
        <v>0</v>
      </c>
      <c r="BH175" s="4">
        <f>SUM(Sheet1!PL183:PS183,Sheet1!PV183:PW183)</f>
        <v>6</v>
      </c>
      <c r="BI175" s="4">
        <f>SUM(Sheet1!PT183:PU183,Sheet1!OZ183:PG183)</f>
        <v>1</v>
      </c>
      <c r="BJ175" s="4">
        <f>SUM(Sheet1!OT183)</f>
        <v>1</v>
      </c>
      <c r="BK175" s="4">
        <f>SUM(Sheet1!OU183)</f>
        <v>0</v>
      </c>
      <c r="BL175" s="4">
        <f>SUM(Sheet1!PY183,Sheet1!QK183)</f>
        <v>2</v>
      </c>
      <c r="BM175" s="4">
        <f>SUM(Sheet1!PZ183:QA183,Sheet1!QL183:QM183)</f>
        <v>42</v>
      </c>
      <c r="BN175" s="4">
        <f>SUM(Sheet1!QB183,Sheet1!QN183)</f>
        <v>4</v>
      </c>
      <c r="BO175" s="4">
        <f>SUM(Sheet1!QO183:QV183,Sheet1!QY183:QZ183)</f>
        <v>244</v>
      </c>
      <c r="BP175" s="4">
        <f>SUM(Sheet1!QC183:QJ183,Sheet1!QW183:QX183)</f>
        <v>497</v>
      </c>
      <c r="BQ175" s="4">
        <f>SUM(Sheet1!NT183)</f>
        <v>5</v>
      </c>
      <c r="BR175" s="4">
        <f>Sheet1!KR183</f>
        <v>3</v>
      </c>
      <c r="BS175" s="4">
        <f>Sheet1!KS183</f>
        <v>0</v>
      </c>
      <c r="BT175" s="4">
        <f>Sheet1!KU183</f>
        <v>0</v>
      </c>
      <c r="BU175" s="4">
        <f>Sheet1!KV183</f>
        <v>0</v>
      </c>
      <c r="BV175" s="4">
        <f>Sheet1!ZU183</f>
        <v>2</v>
      </c>
      <c r="BW175" s="4">
        <f>Sheet1!ZV183</f>
        <v>0</v>
      </c>
      <c r="BX175" s="4">
        <f>SUM(Sheet1!XI183:XJ183)</f>
        <v>8</v>
      </c>
      <c r="BY175" s="4">
        <f>SUM(Sheet1!YO183:YP183)</f>
        <v>2</v>
      </c>
      <c r="BZ175" s="70">
        <f>IFERROR(SUM(Sheet1!XM183:XN183)/SUM(Sheet1!YA183:YB183),"")</f>
        <v>0.83333333333333337</v>
      </c>
      <c r="CA175" s="70">
        <f>IFERROR(SUM(Sheet1!XO183:XP183,Sheet1!XQ183,Sheet1!XV183)/SUM(Sheet1!YC183:YD183,Sheet1!YE183,Sheet1!YJ183),"")</f>
        <v>0</v>
      </c>
      <c r="CB175" s="70">
        <f>IFERROR(SUM(Sheet1!XR183:XU183,Sheet1!XW183:XZ183)/SUM(Sheet1!YF183:YI183,Sheet1!YK183:YN183),"")</f>
        <v>0.9</v>
      </c>
      <c r="CC175" s="72">
        <f>SUM(Sheet1!YW183)</f>
        <v>0</v>
      </c>
      <c r="CD175" s="72">
        <f>Sheet1!YU183</f>
        <v>0</v>
      </c>
      <c r="CE175" s="72">
        <f>Sheet1!YV183</f>
        <v>4</v>
      </c>
      <c r="CF175" s="70" t="str">
        <f>IFERROR(Sheet1!YW183/Sheet1!ZB183,"")</f>
        <v/>
      </c>
      <c r="CG175" s="70" t="str">
        <f>IFERROR(Sheet1!YU183/Sheet1!YZ183,"")</f>
        <v/>
      </c>
      <c r="CH175" s="70">
        <f>IFERROR(Sheet1!YV183/Sheet1!ZA183,"")</f>
        <v>1</v>
      </c>
      <c r="CI175" s="72">
        <f>Sheet1!ZC183</f>
        <v>552</v>
      </c>
      <c r="CJ175" s="72">
        <f>Sheet1!ZD183</f>
        <v>32</v>
      </c>
      <c r="CK175" s="72">
        <f>Sheet1!ZE183</f>
        <v>246</v>
      </c>
      <c r="CL175" s="70">
        <f>IFERROR(Sheet1!ZK183/Sheet1!ZH183,"")</f>
        <v>0</v>
      </c>
      <c r="CM175" s="70">
        <f>IFERROR(Sheet1!ZJ183/Sheet1!ZG183,"")</f>
        <v>0</v>
      </c>
      <c r="CN175" s="70">
        <f>IFERROR((Sheet1!ZI183-Sheet1!ZK183)/(Sheet1!ZF183-Sheet1!ZH183),"")</f>
        <v>0.14285714285714285</v>
      </c>
      <c r="CO175" s="70">
        <f>IFERROR(Sheet1!ZQ183/Sheet1!ZN183,"")</f>
        <v>1</v>
      </c>
      <c r="CP175" s="70">
        <f>IFERROR(Sheet1!ZT183/Sheet1!ZN183,"")</f>
        <v>0</v>
      </c>
      <c r="CQ175" s="70">
        <f>IFERROR(Sheet1!ZP183/Sheet1!ZM183,"")</f>
        <v>1</v>
      </c>
      <c r="CR175" s="70">
        <f>IFERROR(Sheet1!ZS183/Sheet1!ZM183,"")</f>
        <v>1</v>
      </c>
      <c r="CS175" s="70">
        <f>IFERROR((Sheet1!ZO183-Sheet1!ZQ183)/(Sheet1!ZL183-Sheet1!ZN183),"")</f>
        <v>0.56521739130434778</v>
      </c>
      <c r="CT175" s="70">
        <f>IFERROR((Sheet1!ZR183-Sheet1!ZT183)/(Sheet1!ZL183-Sheet1!ZN183),"")</f>
        <v>0.34782608695652173</v>
      </c>
    </row>
    <row r="176" spans="1:98" x14ac:dyDescent="0.2">
      <c r="A176" s="4" t="str">
        <f>SUBSTITUTE(TRIM(LEFT(SUBSTITUTE(Sheet1!A184,"/",REPT(" ",255)),255)),"Ã©","é")</f>
        <v>Pebane</v>
      </c>
      <c r="B176" s="4" t="str">
        <f>SUBSTITUTE(SUBSTITUTE(TRIM(RIGHT(SUBSTITUTE(Sheet1!A184,"/",REPT(" ",255)),255)),"Ã©","é"),"Ã¡","á")</f>
        <v>CS Naburi</v>
      </c>
      <c r="C176" s="4">
        <f>SUM(Sheet1!G184:R184)</f>
        <v>1</v>
      </c>
      <c r="D176" s="4">
        <f>SUM(Sheet1!U184:V184,Sheet1!Y184:Z184,Sheet1!AC184:AD184,Sheet1!AG184:AH184,Sheet1!AK184:AL184,Sheet1!AO184:AP184)</f>
        <v>1</v>
      </c>
      <c r="E176" s="4">
        <f>SUM(Sheet1!S184:T184,Sheet1!W184:X184,Sheet1!AA184:AB184,Sheet1!AE184:AF184,Sheet1!AI184:AJ184,Sheet1!AM184:AN184)</f>
        <v>2</v>
      </c>
      <c r="F176" s="4">
        <f>SUM(Sheet1!G184,Sheet1!I184,Sheet1!K184,Sheet1!M184,Sheet1!O184,Sheet1!Q184)</f>
        <v>0</v>
      </c>
      <c r="G176" s="4">
        <f>SUM(Sheet1!U184,Sheet1!Y184,Sheet1!AC184,Sheet1!AG184,Sheet1!AK184,Sheet1!AO184)</f>
        <v>0</v>
      </c>
      <c r="H176" s="4">
        <f>SUM(Sheet1!S184,Sheet1!W184,Sheet1!AA184,Sheet1!AE184,Sheet1!AI184,Sheet1!AM184)</f>
        <v>0</v>
      </c>
      <c r="I176" s="4">
        <f t="shared" si="36"/>
        <v>4</v>
      </c>
      <c r="J176" s="4">
        <f t="shared" si="37"/>
        <v>0</v>
      </c>
      <c r="K176" s="4">
        <f>SUM(Sheet1!AU184:AX184)</f>
        <v>2</v>
      </c>
      <c r="L176" s="4">
        <f>SUM(Sheet1!AU184,Sheet1!AW184)</f>
        <v>0</v>
      </c>
      <c r="M176" s="4">
        <f>SUM(Sheet1!LX184:MC184,Sheet1!MV184:NA184)</f>
        <v>2</v>
      </c>
      <c r="N176" s="4">
        <f>SUM(Sheet1!ME184,Sheet1!MG184,Sheet1!MI184,Sheet1!MK184,Sheet1!MM184,Sheet1!MO184,Sheet1!MQ184,Sheet1!MS184,Sheet1!MU184,Sheet1!NC184,Sheet1!NE184,Sheet1!NG184,Sheet1!NI184,Sheet1!NK184,Sheet1!NM184,Sheet1!NO184,Sheet1!NQ184,Sheet1!NS184)</f>
        <v>9</v>
      </c>
      <c r="O176" s="4">
        <f>SUM(Sheet1!MD184,Sheet1!MF184,Sheet1!MH184,Sheet1!MJ184,Sheet1!ML184,Sheet1!MN184,Sheet1!MP184,Sheet1!MR184,Sheet1!MT184,Sheet1!NB184,Sheet1!ND184,Sheet1!NF184,Sheet1!NH184,Sheet1!NJ184,Sheet1!NL184,Sheet1!NN184,Sheet1!NP184,Sheet1!NR184)</f>
        <v>8</v>
      </c>
      <c r="P176" s="4">
        <f>SUM(Sheet1!LX184:MC184)</f>
        <v>0</v>
      </c>
      <c r="Q176" s="4">
        <f>SUM(Sheet1!ME184,Sheet1!MG184,Sheet1!MI184,Sheet1!MK184,Sheet1!MM184,Sheet1!MO184,Sheet1!MQ184,Sheet1!MS184,Sheet1!MU184)</f>
        <v>0</v>
      </c>
      <c r="R176" s="4">
        <f>SUM(Sheet1!MD184,Sheet1!MF184,Sheet1!MH184,Sheet1!MJ184,Sheet1!ML184,Sheet1!MN184,Sheet1!MP184,Sheet1!MR184,Sheet1!MT184)</f>
        <v>0</v>
      </c>
      <c r="S176" s="4">
        <f t="shared" si="38"/>
        <v>19</v>
      </c>
      <c r="T176" s="4">
        <f t="shared" si="39"/>
        <v>0</v>
      </c>
      <c r="U176" s="4">
        <f>SUM(Sheet1!KA184:KB184,Sheet1!KD184:KE184,Sheet1!KG184:KH184,Sheet1!KJ184:KK184)</f>
        <v>174</v>
      </c>
      <c r="V176" s="4">
        <f>SUM(Sheet1!KA184,Sheet1!KD184,Sheet1!KG184,Sheet1!KJ184)</f>
        <v>11</v>
      </c>
      <c r="W176" s="4">
        <f>SUM(Sheet1!BC184:BT184)</f>
        <v>4</v>
      </c>
      <c r="X176" s="4">
        <f>SUM(Sheet1!BC184,Sheet1!BE184,Sheet1!BG184,Sheet1!BI184,Sheet1!BK184,Sheet1!BM184,Sheet1!BO184,Sheet1!BQ184,Sheet1!BS184)</f>
        <v>1</v>
      </c>
      <c r="Y176" s="4">
        <f>SUM(Sheet1!BU184:CF184)</f>
        <v>3</v>
      </c>
      <c r="Z176" s="4">
        <f>SUM(Sheet1!CI184:CJ184,Sheet1!CM184:CN184,Sheet1!CQ184:CR184,Sheet1!CU184:CV184,Sheet1!CY184:CZ184,Sheet1!DC184:DD184)</f>
        <v>89</v>
      </c>
      <c r="AA176" s="4">
        <f>SUM(Sheet1!CG184:CH184,Sheet1!CK184:CL184,Sheet1!CO184:CP184,Sheet1!CS184:CT184,Sheet1!CW184:CX184,Sheet1!DA184:DB184)</f>
        <v>95</v>
      </c>
      <c r="AB176" s="4">
        <f>SUM(Sheet1!BU184,Sheet1!BW184,Sheet1!BY184,Sheet1!CA184,Sheet1!CC184,Sheet1!CE184)</f>
        <v>0</v>
      </c>
      <c r="AC176" s="4">
        <f>SUM(Sheet1!CI184,Sheet1!CM184,Sheet1!CQ184,Sheet1!CU184,Sheet1!CY184,Sheet1!DC184)</f>
        <v>13</v>
      </c>
      <c r="AD176" s="4">
        <f>SUM(Sheet1!CG184,Sheet1!CK184,Sheet1!CO184,Sheet1!CS184,Sheet1!CW184,Sheet1!DA184)</f>
        <v>8</v>
      </c>
      <c r="AE176" s="4">
        <f t="shared" si="40"/>
        <v>187</v>
      </c>
      <c r="AF176" s="4">
        <f t="shared" si="41"/>
        <v>21</v>
      </c>
      <c r="AG176" s="4">
        <f>SUM(Sheet1!DI184:DT184)</f>
        <v>9</v>
      </c>
      <c r="AH176" s="4">
        <f>SUM(Sheet1!DG184:DH184,Sheet1!DW184:DX184,Sheet1!EA184:EB184,Sheet1!EE184:EF184,Sheet1!EI184:EJ184,Sheet1!EM184:EN184,Sheet1!EQ184:ER184)</f>
        <v>144</v>
      </c>
      <c r="AI176" s="4">
        <f>SUM(Sheet1!DU184:DV184,Sheet1!DY184:DZ184,Sheet1!EC184:ED184,Sheet1!EG184:EH184,Sheet1!EK184:EL184,Sheet1!EO184:EP184)</f>
        <v>135</v>
      </c>
      <c r="AJ176" s="4">
        <f>SUM(Sheet1!DI184,Sheet1!DK184,Sheet1!DM184,Sheet1!DO184,Sheet1!DQ184,Sheet1!DS184)</f>
        <v>0</v>
      </c>
      <c r="AK176" s="4">
        <f>SUM(Sheet1!DG184,Sheet1!DW184,Sheet1!EA184,Sheet1!EE184,Sheet1!EI184,Sheet1!EM184,Sheet1!EQ184)</f>
        <v>5</v>
      </c>
      <c r="AL176" s="4">
        <f>SUM(Sheet1!DU184,Sheet1!DY184,Sheet1!EC184,Sheet1!EG184,Sheet1!EK184,Sheet1!EO184)</f>
        <v>1</v>
      </c>
      <c r="AM176" s="4">
        <f t="shared" si="42"/>
        <v>288</v>
      </c>
      <c r="AN176" s="4">
        <f t="shared" si="43"/>
        <v>6</v>
      </c>
      <c r="AO176" s="4">
        <f>SUM(Sheet1!ES184:FD184)</f>
        <v>1</v>
      </c>
      <c r="AP176" s="4">
        <f>SUM(Sheet1!FG184:FH184,Sheet1!FK184:FL184,Sheet1!FO184:FP184,Sheet1!FS184:FT184,Sheet1!FW184:FX184,Sheet1!GA184:GB184)</f>
        <v>23</v>
      </c>
      <c r="AQ176" s="4">
        <f>SUM(Sheet1!FE184:FF184,Sheet1!FI184:FJ184,Sheet1!FM184:FN184,Sheet1!FQ184:FR184,Sheet1!FU184:FV184,Sheet1!FY184:FZ184)</f>
        <v>20</v>
      </c>
      <c r="AR176" s="4">
        <f>SUM(Sheet1!ES184,Sheet1!EU184,Sheet1!EW184,Sheet1!EY184,Sheet1!FA184,Sheet1!FC184)</f>
        <v>0</v>
      </c>
      <c r="AS176" s="4">
        <f>SUM(Sheet1!FG184,Sheet1!FK184,Sheet1!FO184,Sheet1!FS184,Sheet1!FW184,Sheet1!GA184)</f>
        <v>7</v>
      </c>
      <c r="AT176" s="4">
        <f>SUM(Sheet1!FY184,Sheet1!FU184,Sheet1!FQ184,Sheet1!FM184,Sheet1!FI184,Sheet1!FE184)</f>
        <v>3</v>
      </c>
      <c r="AU176" s="4">
        <f t="shared" si="44"/>
        <v>44</v>
      </c>
      <c r="AV176" s="4">
        <f t="shared" si="45"/>
        <v>10</v>
      </c>
      <c r="AW176" s="4">
        <f>SUM(Sheet1!IN184:IS184,Sheet1!JG184:JL184)</f>
        <v>0</v>
      </c>
      <c r="AX176" s="4">
        <f>SUM(Sheet1!IU184,Sheet1!IW184,Sheet1!IY184,Sheet1!JA184,Sheet1!JC184,Sheet1!JE184,Sheet1!IM184,Sheet1!JF184,Sheet1!JN184,Sheet1!JP184,Sheet1!JR184,Sheet1!JT184,Sheet1!JV184,Sheet1!JX184)</f>
        <v>18</v>
      </c>
      <c r="AY176" s="4">
        <f>SUM(Sheet1!JW184,Sheet1!JU184,Sheet1!JS184,Sheet1!JQ184,Sheet1!JO184,Sheet1!JM184,Sheet1!JD184,Sheet1!JB184,Sheet1!IZ184,Sheet1!IX184,Sheet1!IV184,Sheet1!IT184)</f>
        <v>0</v>
      </c>
      <c r="AZ176" s="4">
        <f>SUM(Sheet1!IN184:IS184)</f>
        <v>0</v>
      </c>
      <c r="BA176" s="4">
        <f>SUM(Sheet1!IM184,Sheet1!IU184,Sheet1!IW184,Sheet1!IY184,Sheet1!JA184,Sheet1!JC184,Sheet1!JE184)</f>
        <v>8</v>
      </c>
      <c r="BB176" s="4">
        <f>SUM(Sheet1!IT184,Sheet1!IV184,Sheet1!IX184,Sheet1!IZ184,Sheet1!JB184,Sheet1!JD184)</f>
        <v>0</v>
      </c>
      <c r="BC176" s="4">
        <f t="shared" si="46"/>
        <v>18</v>
      </c>
      <c r="BD176" s="4">
        <f t="shared" si="47"/>
        <v>8</v>
      </c>
      <c r="BE176" s="4">
        <f>SUM(Sheet1!OV184,Sheet1!PH184)</f>
        <v>1</v>
      </c>
      <c r="BF176" s="4">
        <f>SUM(Sheet1!OW184:OX184,Sheet1!PI184:PJ184)</f>
        <v>0</v>
      </c>
      <c r="BG176" s="4">
        <f>SUM(Sheet1!OY184,Sheet1!PK184)</f>
        <v>0</v>
      </c>
      <c r="BH176" s="4">
        <f>SUM(Sheet1!PL184:PS184,Sheet1!PV184:PW184)</f>
        <v>23</v>
      </c>
      <c r="BI176" s="4">
        <f>SUM(Sheet1!PT184:PU184,Sheet1!OZ184:PG184)</f>
        <v>23</v>
      </c>
      <c r="BJ176" s="4">
        <f>SUM(Sheet1!OT184)</f>
        <v>12</v>
      </c>
      <c r="BK176" s="4">
        <f>SUM(Sheet1!OU184)</f>
        <v>0</v>
      </c>
      <c r="BL176" s="4">
        <f>SUM(Sheet1!PY184,Sheet1!QK184)</f>
        <v>15</v>
      </c>
      <c r="BM176" s="4">
        <f>SUM(Sheet1!PZ184:QA184,Sheet1!QL184:QM184)</f>
        <v>58</v>
      </c>
      <c r="BN176" s="4">
        <f>SUM(Sheet1!QB184,Sheet1!QN184)</f>
        <v>8</v>
      </c>
      <c r="BO176" s="4">
        <f>SUM(Sheet1!QO184:QV184,Sheet1!QY184:QZ184)</f>
        <v>392</v>
      </c>
      <c r="BP176" s="4">
        <f>SUM(Sheet1!QC184:QJ184,Sheet1!QW184:QX184)</f>
        <v>892</v>
      </c>
      <c r="BQ176" s="4">
        <f>SUM(Sheet1!NT184)</f>
        <v>20</v>
      </c>
      <c r="BR176" s="4">
        <f>Sheet1!KR184</f>
        <v>9</v>
      </c>
      <c r="BS176" s="4">
        <f>Sheet1!KS184</f>
        <v>0</v>
      </c>
      <c r="BT176" s="4">
        <f>Sheet1!KU184</f>
        <v>1</v>
      </c>
      <c r="BU176" s="4">
        <f>Sheet1!KV184</f>
        <v>0</v>
      </c>
      <c r="BV176" s="4">
        <f>Sheet1!ZU184</f>
        <v>9</v>
      </c>
      <c r="BW176" s="4">
        <f>Sheet1!ZV184</f>
        <v>0</v>
      </c>
      <c r="BX176" s="4">
        <f>SUM(Sheet1!XI184:XJ184)</f>
        <v>44</v>
      </c>
      <c r="BY176" s="4">
        <f>SUM(Sheet1!YO184:YP184)</f>
        <v>8</v>
      </c>
      <c r="BZ176" s="70">
        <f>IFERROR(SUM(Sheet1!XM184:XN184)/SUM(Sheet1!YA184:YB184),"")</f>
        <v>0.6</v>
      </c>
      <c r="CA176" s="70">
        <f>IFERROR(SUM(Sheet1!XO184:XP184,Sheet1!XQ184,Sheet1!XV184)/SUM(Sheet1!YC184:YD184,Sheet1!YE184,Sheet1!YJ184),"")</f>
        <v>0.4</v>
      </c>
      <c r="CB176" s="70">
        <f>IFERROR(SUM(Sheet1!XR184:XU184,Sheet1!XW184:XZ184)/SUM(Sheet1!YF184:YI184,Sheet1!YK184:YN184),"")</f>
        <v>0.74468085106382975</v>
      </c>
      <c r="CC176" s="72">
        <f>SUM(Sheet1!YW184)</f>
        <v>3</v>
      </c>
      <c r="CD176" s="72">
        <f>Sheet1!YU184</f>
        <v>0</v>
      </c>
      <c r="CE176" s="72">
        <f>Sheet1!YV184</f>
        <v>24</v>
      </c>
      <c r="CF176" s="70">
        <f>IFERROR(Sheet1!YW184/Sheet1!ZB184,"")</f>
        <v>0.75</v>
      </c>
      <c r="CG176" s="70" t="str">
        <f>IFERROR(Sheet1!YU184/Sheet1!YZ184,"")</f>
        <v/>
      </c>
      <c r="CH176" s="70">
        <f>IFERROR(Sheet1!YV184/Sheet1!ZA184,"")</f>
        <v>0.88888888888888884</v>
      </c>
      <c r="CI176" s="72">
        <f>Sheet1!ZC184</f>
        <v>812</v>
      </c>
      <c r="CJ176" s="72">
        <f>Sheet1!ZD184</f>
        <v>1</v>
      </c>
      <c r="CK176" s="72">
        <f>Sheet1!ZE184</f>
        <v>296</v>
      </c>
      <c r="CL176" s="70">
        <f>IFERROR(Sheet1!ZK184/Sheet1!ZH184,"")</f>
        <v>0.66666666666666663</v>
      </c>
      <c r="CM176" s="70">
        <f>IFERROR(Sheet1!ZJ184/Sheet1!ZG184,"")</f>
        <v>0.58823529411764708</v>
      </c>
      <c r="CN176" s="70">
        <f>IFERROR((Sheet1!ZI184-Sheet1!ZK184)/(Sheet1!ZF184-Sheet1!ZH184),"")</f>
        <v>0.42553191489361702</v>
      </c>
      <c r="CO176" s="70">
        <f>IFERROR(Sheet1!ZQ184/Sheet1!ZN184,"")</f>
        <v>0.33333333333333331</v>
      </c>
      <c r="CP176" s="70">
        <f>IFERROR(Sheet1!ZT184/Sheet1!ZN184,"")</f>
        <v>0</v>
      </c>
      <c r="CQ176" s="70">
        <f>IFERROR(Sheet1!ZP184/Sheet1!ZM184,"")</f>
        <v>0.25</v>
      </c>
      <c r="CR176" s="70">
        <f>IFERROR(Sheet1!ZS184/Sheet1!ZM184,"")</f>
        <v>0.125</v>
      </c>
      <c r="CS176" s="70">
        <f>IFERROR((Sheet1!ZO184-Sheet1!ZQ184)/(Sheet1!ZL184-Sheet1!ZN184),"")</f>
        <v>0.16438356164383561</v>
      </c>
      <c r="CT176" s="70">
        <f>IFERROR((Sheet1!ZR184-Sheet1!ZT184)/(Sheet1!ZL184-Sheet1!ZN184),"")</f>
        <v>0.20547945205479451</v>
      </c>
    </row>
    <row r="177" spans="1:98" x14ac:dyDescent="0.2">
      <c r="A177" s="4" t="str">
        <f>SUBSTITUTE(TRIM(LEFT(SUBSTITUTE(Sheet1!A185,"/",REPT(" ",255)),255)),"Ã©","é")</f>
        <v>Pebane</v>
      </c>
      <c r="B177" s="4" t="str">
        <f>SUBSTITUTE(SUBSTITUTE(TRIM(RIGHT(SUBSTITUTE(Sheet1!A185,"/",REPT(" ",255)),255)),"Ã©","é"),"Ã¡","á")</f>
        <v>CS Pebane</v>
      </c>
      <c r="C177" s="4">
        <f>SUM(Sheet1!G185:R185)</f>
        <v>6</v>
      </c>
      <c r="D177" s="4">
        <f>SUM(Sheet1!U185:V185,Sheet1!Y185:Z185,Sheet1!AC185:AD185,Sheet1!AG185:AH185,Sheet1!AK185:AL185,Sheet1!AO185:AP185)</f>
        <v>10</v>
      </c>
      <c r="E177" s="4">
        <f>SUM(Sheet1!S185:T185,Sheet1!W185:X185,Sheet1!AA185:AB185,Sheet1!AE185:AF185,Sheet1!AI185:AJ185,Sheet1!AM185:AN185)</f>
        <v>11</v>
      </c>
      <c r="F177" s="4">
        <f>SUM(Sheet1!G185,Sheet1!I185,Sheet1!K185,Sheet1!M185,Sheet1!O185,Sheet1!Q185)</f>
        <v>0</v>
      </c>
      <c r="G177" s="4">
        <f>SUM(Sheet1!U185,Sheet1!Y185,Sheet1!AC185,Sheet1!AG185,Sheet1!AK185,Sheet1!AO185)</f>
        <v>1</v>
      </c>
      <c r="H177" s="4">
        <f>SUM(Sheet1!S185,Sheet1!W185,Sheet1!AA185,Sheet1!AE185,Sheet1!AI185,Sheet1!AM185)</f>
        <v>1</v>
      </c>
      <c r="I177" s="4">
        <f t="shared" si="36"/>
        <v>27</v>
      </c>
      <c r="J177" s="4">
        <f t="shared" si="37"/>
        <v>2</v>
      </c>
      <c r="K177" s="4">
        <f>SUM(Sheet1!AU185:AX185)</f>
        <v>42</v>
      </c>
      <c r="L177" s="4">
        <f>SUM(Sheet1!AU185,Sheet1!AW185)</f>
        <v>1</v>
      </c>
      <c r="M177" s="4">
        <f>SUM(Sheet1!LX185:MC185,Sheet1!MV185:NA185)</f>
        <v>1</v>
      </c>
      <c r="N177" s="4">
        <f>SUM(Sheet1!ME185,Sheet1!MG185,Sheet1!MI185,Sheet1!MK185,Sheet1!MM185,Sheet1!MO185,Sheet1!MQ185,Sheet1!MS185,Sheet1!MU185,Sheet1!NC185,Sheet1!NE185,Sheet1!NG185,Sheet1!NI185,Sheet1!NK185,Sheet1!NM185,Sheet1!NO185,Sheet1!NQ185,Sheet1!NS185)</f>
        <v>0</v>
      </c>
      <c r="O177" s="4">
        <f>SUM(Sheet1!MD185,Sheet1!MF185,Sheet1!MH185,Sheet1!MJ185,Sheet1!ML185,Sheet1!MN185,Sheet1!MP185,Sheet1!MR185,Sheet1!MT185,Sheet1!NB185,Sheet1!ND185,Sheet1!NF185,Sheet1!NH185,Sheet1!NJ185,Sheet1!NL185,Sheet1!NN185,Sheet1!NP185,Sheet1!NR185)</f>
        <v>3</v>
      </c>
      <c r="P177" s="4">
        <f>SUM(Sheet1!LX185:MC185)</f>
        <v>0</v>
      </c>
      <c r="Q177" s="4">
        <f>SUM(Sheet1!ME185,Sheet1!MG185,Sheet1!MI185,Sheet1!MK185,Sheet1!MM185,Sheet1!MO185,Sheet1!MQ185,Sheet1!MS185,Sheet1!MU185)</f>
        <v>0</v>
      </c>
      <c r="R177" s="4">
        <f>SUM(Sheet1!MD185,Sheet1!MF185,Sheet1!MH185,Sheet1!MJ185,Sheet1!ML185,Sheet1!MN185,Sheet1!MP185,Sheet1!MR185,Sheet1!MT185)</f>
        <v>1</v>
      </c>
      <c r="S177" s="4">
        <f t="shared" si="38"/>
        <v>4</v>
      </c>
      <c r="T177" s="4">
        <f t="shared" si="39"/>
        <v>1</v>
      </c>
      <c r="U177" s="4">
        <f>SUM(Sheet1!KA185:KB185,Sheet1!KD185:KE185,Sheet1!KG185:KH185,Sheet1!KJ185:KK185)</f>
        <v>137</v>
      </c>
      <c r="V177" s="4">
        <f>SUM(Sheet1!KA185,Sheet1!KD185,Sheet1!KG185,Sheet1!KJ185)</f>
        <v>7</v>
      </c>
      <c r="W177" s="4">
        <f>SUM(Sheet1!BC185:BT185)</f>
        <v>2</v>
      </c>
      <c r="X177" s="4">
        <f>SUM(Sheet1!BC185,Sheet1!BE185,Sheet1!BG185,Sheet1!BI185,Sheet1!BK185,Sheet1!BM185,Sheet1!BO185,Sheet1!BQ185,Sheet1!BS185)</f>
        <v>0</v>
      </c>
      <c r="Y177" s="4">
        <f>SUM(Sheet1!BU185:CF185)</f>
        <v>37</v>
      </c>
      <c r="Z177" s="4">
        <f>SUM(Sheet1!CI185:CJ185,Sheet1!CM185:CN185,Sheet1!CQ185:CR185,Sheet1!CU185:CV185,Sheet1!CY185:CZ185,Sheet1!DC185:DD185)</f>
        <v>232</v>
      </c>
      <c r="AA177" s="4">
        <f>SUM(Sheet1!CG185:CH185,Sheet1!CK185:CL185,Sheet1!CO185:CP185,Sheet1!CS185:CT185,Sheet1!CW185:CX185,Sheet1!DA185:DB185)</f>
        <v>238</v>
      </c>
      <c r="AB177" s="4">
        <f>SUM(Sheet1!BU185,Sheet1!BW185,Sheet1!BY185,Sheet1!CA185,Sheet1!CC185,Sheet1!CE185)</f>
        <v>1</v>
      </c>
      <c r="AC177" s="4">
        <f>SUM(Sheet1!CI185,Sheet1!CM185,Sheet1!CQ185,Sheet1!CU185,Sheet1!CY185,Sheet1!DC185)</f>
        <v>27</v>
      </c>
      <c r="AD177" s="4">
        <f>SUM(Sheet1!CG185,Sheet1!CK185,Sheet1!CO185,Sheet1!CS185,Sheet1!CW185,Sheet1!DA185)</f>
        <v>21</v>
      </c>
      <c r="AE177" s="4">
        <f t="shared" si="40"/>
        <v>507</v>
      </c>
      <c r="AF177" s="4">
        <f t="shared" si="41"/>
        <v>49</v>
      </c>
      <c r="AG177" s="4">
        <f>SUM(Sheet1!DI185:DT185)</f>
        <v>7</v>
      </c>
      <c r="AH177" s="4">
        <f>SUM(Sheet1!DG185:DH185,Sheet1!DW185:DX185,Sheet1!EA185:EB185,Sheet1!EE185:EF185,Sheet1!EI185:EJ185,Sheet1!EM185:EN185,Sheet1!EQ185:ER185)</f>
        <v>135</v>
      </c>
      <c r="AI177" s="4">
        <f>SUM(Sheet1!DU185:DV185,Sheet1!DY185:DZ185,Sheet1!EC185:ED185,Sheet1!EG185:EH185,Sheet1!EK185:EL185,Sheet1!EO185:EP185)</f>
        <v>226</v>
      </c>
      <c r="AJ177" s="4">
        <f>SUM(Sheet1!DI185,Sheet1!DK185,Sheet1!DM185,Sheet1!DO185,Sheet1!DQ185,Sheet1!DS185)</f>
        <v>0</v>
      </c>
      <c r="AK177" s="4">
        <f>SUM(Sheet1!DG185,Sheet1!DW185,Sheet1!EA185,Sheet1!EE185,Sheet1!EI185,Sheet1!EM185,Sheet1!EQ185)</f>
        <v>6</v>
      </c>
      <c r="AL177" s="4">
        <f>SUM(Sheet1!DU185,Sheet1!DY185,Sheet1!EC185,Sheet1!EG185,Sheet1!EK185,Sheet1!EO185)</f>
        <v>10</v>
      </c>
      <c r="AM177" s="4">
        <f t="shared" si="42"/>
        <v>368</v>
      </c>
      <c r="AN177" s="4">
        <f t="shared" si="43"/>
        <v>16</v>
      </c>
      <c r="AO177" s="4">
        <f>SUM(Sheet1!ES185:FD185)</f>
        <v>4</v>
      </c>
      <c r="AP177" s="4">
        <f>SUM(Sheet1!FG185:FH185,Sheet1!FK185:FL185,Sheet1!FO185:FP185,Sheet1!FS185:FT185,Sheet1!FW185:FX185,Sheet1!GA185:GB185)</f>
        <v>17</v>
      </c>
      <c r="AQ177" s="4">
        <f>SUM(Sheet1!FE185:FF185,Sheet1!FI185:FJ185,Sheet1!FM185:FN185,Sheet1!FQ185:FR185,Sheet1!FU185:FV185,Sheet1!FY185:FZ185)</f>
        <v>12</v>
      </c>
      <c r="AR177" s="4">
        <f>SUM(Sheet1!ES185,Sheet1!EU185,Sheet1!EW185,Sheet1!EY185,Sheet1!FA185,Sheet1!FC185)</f>
        <v>0</v>
      </c>
      <c r="AS177" s="4">
        <f>SUM(Sheet1!FG185,Sheet1!FK185,Sheet1!FO185,Sheet1!FS185,Sheet1!FW185,Sheet1!GA185)</f>
        <v>3</v>
      </c>
      <c r="AT177" s="4">
        <f>SUM(Sheet1!FY185,Sheet1!FU185,Sheet1!FQ185,Sheet1!FM185,Sheet1!FI185,Sheet1!FE185)</f>
        <v>1</v>
      </c>
      <c r="AU177" s="4">
        <f t="shared" si="44"/>
        <v>33</v>
      </c>
      <c r="AV177" s="4">
        <f t="shared" si="45"/>
        <v>4</v>
      </c>
      <c r="AW177" s="4">
        <f>SUM(Sheet1!IN185:IS185,Sheet1!JG185:JL185)</f>
        <v>0</v>
      </c>
      <c r="AX177" s="4">
        <f>SUM(Sheet1!IU185,Sheet1!IW185,Sheet1!IY185,Sheet1!JA185,Sheet1!JC185,Sheet1!JE185,Sheet1!IM185,Sheet1!JF185,Sheet1!JN185,Sheet1!JP185,Sheet1!JR185,Sheet1!JT185,Sheet1!JV185,Sheet1!JX185)</f>
        <v>18</v>
      </c>
      <c r="AY177" s="4">
        <f>SUM(Sheet1!JW185,Sheet1!JU185,Sheet1!JS185,Sheet1!JQ185,Sheet1!JO185,Sheet1!JM185,Sheet1!JD185,Sheet1!JB185,Sheet1!IZ185,Sheet1!IX185,Sheet1!IV185,Sheet1!IT185)</f>
        <v>1</v>
      </c>
      <c r="AZ177" s="4">
        <f>SUM(Sheet1!IN185:IS185)</f>
        <v>0</v>
      </c>
      <c r="BA177" s="4">
        <f>SUM(Sheet1!IM185,Sheet1!IU185,Sheet1!IW185,Sheet1!IY185,Sheet1!JA185,Sheet1!JC185,Sheet1!JE185)</f>
        <v>6</v>
      </c>
      <c r="BB177" s="4">
        <f>SUM(Sheet1!IT185,Sheet1!IV185,Sheet1!IX185,Sheet1!IZ185,Sheet1!JB185,Sheet1!JD185)</f>
        <v>0</v>
      </c>
      <c r="BC177" s="4">
        <f t="shared" si="46"/>
        <v>19</v>
      </c>
      <c r="BD177" s="4">
        <f t="shared" si="47"/>
        <v>6</v>
      </c>
      <c r="BE177" s="4">
        <f>SUM(Sheet1!OV185,Sheet1!PH185)</f>
        <v>3</v>
      </c>
      <c r="BF177" s="4">
        <f>SUM(Sheet1!OW185:OX185,Sheet1!PI185:PJ185)</f>
        <v>2</v>
      </c>
      <c r="BG177" s="4">
        <f>SUM(Sheet1!OY185,Sheet1!PK185)</f>
        <v>0</v>
      </c>
      <c r="BH177" s="4">
        <f>SUM(Sheet1!PL185:PS185,Sheet1!PV185:PW185)</f>
        <v>37</v>
      </c>
      <c r="BI177" s="4">
        <f>SUM(Sheet1!PT185:PU185,Sheet1!OZ185:PG185)</f>
        <v>37</v>
      </c>
      <c r="BJ177" s="4">
        <f>SUM(Sheet1!OT185)</f>
        <v>6</v>
      </c>
      <c r="BK177" s="4">
        <f>SUM(Sheet1!OU185)</f>
        <v>2</v>
      </c>
      <c r="BL177" s="4">
        <f>SUM(Sheet1!PY185,Sheet1!QK185)</f>
        <v>19</v>
      </c>
      <c r="BM177" s="4">
        <f>SUM(Sheet1!PZ185:QA185,Sheet1!QL185:QM185)</f>
        <v>234</v>
      </c>
      <c r="BN177" s="4">
        <f>SUM(Sheet1!QB185,Sheet1!QN185)</f>
        <v>59</v>
      </c>
      <c r="BO177" s="4">
        <f>SUM(Sheet1!QO185:QV185,Sheet1!QY185:QZ185)</f>
        <v>1175</v>
      </c>
      <c r="BP177" s="4">
        <f>SUM(Sheet1!QC185:QJ185,Sheet1!QW185:QX185)</f>
        <v>2656</v>
      </c>
      <c r="BQ177" s="4">
        <f>SUM(Sheet1!NT185)</f>
        <v>8</v>
      </c>
      <c r="BR177" s="4">
        <f>Sheet1!KR185</f>
        <v>29</v>
      </c>
      <c r="BS177" s="4">
        <f>Sheet1!KS185</f>
        <v>4</v>
      </c>
      <c r="BT177" s="4">
        <f>Sheet1!KU185</f>
        <v>3</v>
      </c>
      <c r="BU177" s="4">
        <f>Sheet1!KV185</f>
        <v>0</v>
      </c>
      <c r="BV177" s="4">
        <f>Sheet1!ZU185</f>
        <v>26</v>
      </c>
      <c r="BW177" s="4">
        <f>Sheet1!ZV185</f>
        <v>8</v>
      </c>
      <c r="BX177" s="4">
        <f>SUM(Sheet1!XI185:XJ185)</f>
        <v>80</v>
      </c>
      <c r="BY177" s="4">
        <f>SUM(Sheet1!YO185:YP185)</f>
        <v>76</v>
      </c>
      <c r="BZ177" s="70">
        <f>IFERROR(SUM(Sheet1!XM185:XN185)/SUM(Sheet1!YA185:YB185),"")</f>
        <v>1</v>
      </c>
      <c r="CA177" s="70">
        <f>IFERROR(SUM(Sheet1!XO185:XP185,Sheet1!XQ185,Sheet1!XV185)/SUM(Sheet1!YC185:YD185,Sheet1!YE185,Sheet1!YJ185),"")</f>
        <v>1</v>
      </c>
      <c r="CB177" s="70">
        <f>IFERROR(SUM(Sheet1!XR185:XU185,Sheet1!XW185:XZ185)/SUM(Sheet1!YF185:YI185,Sheet1!YK185:YN185),"")</f>
        <v>0.68656716417910446</v>
      </c>
      <c r="CC177" s="72">
        <f>SUM(Sheet1!YW185)</f>
        <v>84</v>
      </c>
      <c r="CD177" s="72">
        <f>Sheet1!YU185</f>
        <v>10</v>
      </c>
      <c r="CE177" s="72">
        <f>Sheet1!YV185</f>
        <v>212</v>
      </c>
      <c r="CF177" s="70">
        <f>IFERROR(Sheet1!YW185/Sheet1!ZB185,"")</f>
        <v>0.8571428571428571</v>
      </c>
      <c r="CG177" s="70">
        <f>IFERROR(Sheet1!YU185/Sheet1!YZ185,"")</f>
        <v>0.18867924528301888</v>
      </c>
      <c r="CH177" s="70">
        <f>IFERROR(Sheet1!YV185/Sheet1!ZA185,"")</f>
        <v>0.85140562248995988</v>
      </c>
      <c r="CI177" s="72">
        <f>Sheet1!ZC185</f>
        <v>2756</v>
      </c>
      <c r="CJ177" s="72">
        <f>Sheet1!ZD185</f>
        <v>411</v>
      </c>
      <c r="CK177" s="72">
        <f>Sheet1!ZE185</f>
        <v>1261</v>
      </c>
      <c r="CL177" s="70">
        <f>IFERROR(Sheet1!ZK185/Sheet1!ZH185,"")</f>
        <v>0.83333333333333337</v>
      </c>
      <c r="CM177" s="70">
        <f>IFERROR(Sheet1!ZJ185/Sheet1!ZG185,"")</f>
        <v>0.6</v>
      </c>
      <c r="CN177" s="70">
        <f>IFERROR((Sheet1!ZI185-Sheet1!ZK185)/(Sheet1!ZF185-Sheet1!ZH185),"")</f>
        <v>0.55223880597014929</v>
      </c>
      <c r="CO177" s="70">
        <f>IFERROR(Sheet1!ZQ185/Sheet1!ZN185,"")</f>
        <v>0.5</v>
      </c>
      <c r="CP177" s="70">
        <f>IFERROR(Sheet1!ZT185/Sheet1!ZN185,"")</f>
        <v>0.125</v>
      </c>
      <c r="CQ177" s="70">
        <f>IFERROR(Sheet1!ZP185/Sheet1!ZM185,"")</f>
        <v>0.7142857142857143</v>
      </c>
      <c r="CR177" s="70">
        <f>IFERROR(Sheet1!ZS185/Sheet1!ZM185,"")</f>
        <v>0.42857142857142855</v>
      </c>
      <c r="CS177" s="70">
        <f>IFERROR((Sheet1!ZO185-Sheet1!ZQ185)/(Sheet1!ZL185-Sheet1!ZN185),"")</f>
        <v>0.26315789473684209</v>
      </c>
      <c r="CT177" s="70">
        <f>IFERROR((Sheet1!ZR185-Sheet1!ZT185)/(Sheet1!ZL185-Sheet1!ZN185),"")</f>
        <v>0.21052631578947367</v>
      </c>
    </row>
    <row r="178" spans="1:98" x14ac:dyDescent="0.2">
      <c r="A178" s="4" t="str">
        <f>SUBSTITUTE(TRIM(LEFT(SUBSTITUTE(Sheet1!A186,"/",REPT(" ",255)),255)),"Ã©","é")</f>
        <v>Pebane</v>
      </c>
      <c r="B178" s="4" t="str">
        <f>SUBSTITUTE(SUBSTITUTE(TRIM(RIGHT(SUBSTITUTE(Sheet1!A186,"/",REPT(" ",255)),255)),"Ã©","é"),"Ã¡","á")</f>
        <v>CS Pele-Pele</v>
      </c>
      <c r="C178" s="4">
        <f>SUM(Sheet1!G186:R186)</f>
        <v>0</v>
      </c>
      <c r="D178" s="4">
        <f>SUM(Sheet1!U186:V186,Sheet1!Y186:Z186,Sheet1!AC186:AD186,Sheet1!AG186:AH186,Sheet1!AK186:AL186,Sheet1!AO186:AP186)</f>
        <v>0</v>
      </c>
      <c r="E178" s="4">
        <f>SUM(Sheet1!S186:T186,Sheet1!W186:X186,Sheet1!AA186:AB186,Sheet1!AE186:AF186,Sheet1!AI186:AJ186,Sheet1!AM186:AN186)</f>
        <v>0</v>
      </c>
      <c r="F178" s="4">
        <f>SUM(Sheet1!G186,Sheet1!I186,Sheet1!K186,Sheet1!M186,Sheet1!O186,Sheet1!Q186)</f>
        <v>0</v>
      </c>
      <c r="G178" s="4">
        <f>SUM(Sheet1!U186,Sheet1!Y186,Sheet1!AC186,Sheet1!AG186,Sheet1!AK186,Sheet1!AO186)</f>
        <v>0</v>
      </c>
      <c r="H178" s="4">
        <f>SUM(Sheet1!S186,Sheet1!W186,Sheet1!AA186,Sheet1!AE186,Sheet1!AI186,Sheet1!AM186)</f>
        <v>0</v>
      </c>
      <c r="I178" s="4">
        <f t="shared" si="36"/>
        <v>0</v>
      </c>
      <c r="J178" s="4">
        <f t="shared" si="37"/>
        <v>0</v>
      </c>
      <c r="K178" s="4">
        <f>SUM(Sheet1!AU186:AX186)</f>
        <v>39</v>
      </c>
      <c r="L178" s="4">
        <f>SUM(Sheet1!AU186,Sheet1!AW186)</f>
        <v>1</v>
      </c>
      <c r="M178" s="4">
        <f>SUM(Sheet1!LX186:MC186,Sheet1!MV186:NA186)</f>
        <v>1</v>
      </c>
      <c r="N178" s="4">
        <f>SUM(Sheet1!ME186,Sheet1!MG186,Sheet1!MI186,Sheet1!MK186,Sheet1!MM186,Sheet1!MO186,Sheet1!MQ186,Sheet1!MS186,Sheet1!MU186,Sheet1!NC186,Sheet1!NE186,Sheet1!NG186,Sheet1!NI186,Sheet1!NK186,Sheet1!NM186,Sheet1!NO186,Sheet1!NQ186,Sheet1!NS186)</f>
        <v>0</v>
      </c>
      <c r="O178" s="4">
        <f>SUM(Sheet1!MD186,Sheet1!MF186,Sheet1!MH186,Sheet1!MJ186,Sheet1!ML186,Sheet1!MN186,Sheet1!MP186,Sheet1!MR186,Sheet1!MT186,Sheet1!NB186,Sheet1!ND186,Sheet1!NF186,Sheet1!NH186,Sheet1!NJ186,Sheet1!NL186,Sheet1!NN186,Sheet1!NP186,Sheet1!NR186)</f>
        <v>2</v>
      </c>
      <c r="P178" s="4">
        <f>SUM(Sheet1!LX186:MC186)</f>
        <v>0</v>
      </c>
      <c r="Q178" s="4">
        <f>SUM(Sheet1!ME186,Sheet1!MG186,Sheet1!MI186,Sheet1!MK186,Sheet1!MM186,Sheet1!MO186,Sheet1!MQ186,Sheet1!MS186,Sheet1!MU186)</f>
        <v>0</v>
      </c>
      <c r="R178" s="4">
        <f>SUM(Sheet1!MD186,Sheet1!MF186,Sheet1!MH186,Sheet1!MJ186,Sheet1!ML186,Sheet1!MN186,Sheet1!MP186,Sheet1!MR186,Sheet1!MT186)</f>
        <v>0</v>
      </c>
      <c r="S178" s="4">
        <f t="shared" si="38"/>
        <v>3</v>
      </c>
      <c r="T178" s="4">
        <f t="shared" si="39"/>
        <v>0</v>
      </c>
      <c r="U178" s="4">
        <f>SUM(Sheet1!KA186:KB186,Sheet1!KD186:KE186,Sheet1!KG186:KH186,Sheet1!KJ186:KK186)</f>
        <v>66</v>
      </c>
      <c r="V178" s="4">
        <f>SUM(Sheet1!KA186,Sheet1!KD186,Sheet1!KG186,Sheet1!KJ186)</f>
        <v>3</v>
      </c>
      <c r="W178" s="4">
        <f>SUM(Sheet1!BC186:BT186)</f>
        <v>4</v>
      </c>
      <c r="X178" s="4">
        <f>SUM(Sheet1!BC186,Sheet1!BE186,Sheet1!BG186,Sheet1!BI186,Sheet1!BK186,Sheet1!BM186,Sheet1!BO186,Sheet1!BQ186,Sheet1!BS186)</f>
        <v>0</v>
      </c>
      <c r="Y178" s="4">
        <f>SUM(Sheet1!BU186:CF186)</f>
        <v>38</v>
      </c>
      <c r="Z178" s="4">
        <f>SUM(Sheet1!CI186:CJ186,Sheet1!CM186:CN186,Sheet1!CQ186:CR186,Sheet1!CU186:CV186,Sheet1!CY186:CZ186,Sheet1!DC186:DD186)</f>
        <v>92</v>
      </c>
      <c r="AA178" s="4">
        <f>SUM(Sheet1!CG186:CH186,Sheet1!CK186:CL186,Sheet1!CO186:CP186,Sheet1!CS186:CT186,Sheet1!CW186:CX186,Sheet1!DA186:DB186)</f>
        <v>106</v>
      </c>
      <c r="AB178" s="4">
        <f>SUM(Sheet1!BU186,Sheet1!BW186,Sheet1!BY186,Sheet1!CA186,Sheet1!CC186,Sheet1!CE186)</f>
        <v>1</v>
      </c>
      <c r="AC178" s="4">
        <f>SUM(Sheet1!CI186,Sheet1!CM186,Sheet1!CQ186,Sheet1!CU186,Sheet1!CY186,Sheet1!DC186)</f>
        <v>12</v>
      </c>
      <c r="AD178" s="4">
        <f>SUM(Sheet1!CG186,Sheet1!CK186,Sheet1!CO186,Sheet1!CS186,Sheet1!CW186,Sheet1!DA186)</f>
        <v>9</v>
      </c>
      <c r="AE178" s="4">
        <f t="shared" si="40"/>
        <v>236</v>
      </c>
      <c r="AF178" s="4">
        <f t="shared" si="41"/>
        <v>22</v>
      </c>
      <c r="AG178" s="4">
        <f>SUM(Sheet1!DI186:DT186)</f>
        <v>18</v>
      </c>
      <c r="AH178" s="4">
        <f>SUM(Sheet1!DG186:DH186,Sheet1!DW186:DX186,Sheet1!EA186:EB186,Sheet1!EE186:EF186,Sheet1!EI186:EJ186,Sheet1!EM186:EN186,Sheet1!EQ186:ER186)</f>
        <v>54</v>
      </c>
      <c r="AI178" s="4">
        <f>SUM(Sheet1!DU186:DV186,Sheet1!DY186:DZ186,Sheet1!EC186:ED186,Sheet1!EG186:EH186,Sheet1!EK186:EL186,Sheet1!EO186:EP186)</f>
        <v>60</v>
      </c>
      <c r="AJ178" s="4">
        <f>SUM(Sheet1!DI186,Sheet1!DK186,Sheet1!DM186,Sheet1!DO186,Sheet1!DQ186,Sheet1!DS186)</f>
        <v>0</v>
      </c>
      <c r="AK178" s="4">
        <f>SUM(Sheet1!DG186,Sheet1!DW186,Sheet1!EA186,Sheet1!EE186,Sheet1!EI186,Sheet1!EM186,Sheet1!EQ186)</f>
        <v>2</v>
      </c>
      <c r="AL178" s="4">
        <f>SUM(Sheet1!DU186,Sheet1!DY186,Sheet1!EC186,Sheet1!EG186,Sheet1!EK186,Sheet1!EO186)</f>
        <v>1</v>
      </c>
      <c r="AM178" s="4">
        <f t="shared" si="42"/>
        <v>132</v>
      </c>
      <c r="AN178" s="4">
        <f t="shared" si="43"/>
        <v>3</v>
      </c>
      <c r="AO178" s="4">
        <f>SUM(Sheet1!ES186:FD186)</f>
        <v>3</v>
      </c>
      <c r="AP178" s="4">
        <f>SUM(Sheet1!FG186:FH186,Sheet1!FK186:FL186,Sheet1!FO186:FP186,Sheet1!FS186:FT186,Sheet1!FW186:FX186,Sheet1!GA186:GB186)</f>
        <v>27</v>
      </c>
      <c r="AQ178" s="4">
        <f>SUM(Sheet1!FE186:FF186,Sheet1!FI186:FJ186,Sheet1!FM186:FN186,Sheet1!FQ186:FR186,Sheet1!FU186:FV186,Sheet1!FY186:FZ186)</f>
        <v>20</v>
      </c>
      <c r="AR178" s="4">
        <f>SUM(Sheet1!ES186,Sheet1!EU186,Sheet1!EW186,Sheet1!EY186,Sheet1!FA186,Sheet1!FC186)</f>
        <v>0</v>
      </c>
      <c r="AS178" s="4">
        <f>SUM(Sheet1!FG186,Sheet1!FK186,Sheet1!FO186,Sheet1!FS186,Sheet1!FW186,Sheet1!GA186)</f>
        <v>5</v>
      </c>
      <c r="AT178" s="4">
        <f>SUM(Sheet1!FY186,Sheet1!FU186,Sheet1!FQ186,Sheet1!FM186,Sheet1!FI186,Sheet1!FE186)</f>
        <v>3</v>
      </c>
      <c r="AU178" s="4">
        <f t="shared" si="44"/>
        <v>50</v>
      </c>
      <c r="AV178" s="4">
        <f t="shared" si="45"/>
        <v>8</v>
      </c>
      <c r="AW178" s="4">
        <f>SUM(Sheet1!IN186:IS186,Sheet1!JG186:JL186)</f>
        <v>0</v>
      </c>
      <c r="AX178" s="4">
        <f>SUM(Sheet1!IU186,Sheet1!IW186,Sheet1!IY186,Sheet1!JA186,Sheet1!JC186,Sheet1!JE186,Sheet1!IM186,Sheet1!JF186,Sheet1!JN186,Sheet1!JP186,Sheet1!JR186,Sheet1!JT186,Sheet1!JV186,Sheet1!JX186)</f>
        <v>3</v>
      </c>
      <c r="AY178" s="4">
        <f>SUM(Sheet1!JW186,Sheet1!JU186,Sheet1!JS186,Sheet1!JQ186,Sheet1!JO186,Sheet1!JM186,Sheet1!JD186,Sheet1!JB186,Sheet1!IZ186,Sheet1!IX186,Sheet1!IV186,Sheet1!IT186)</f>
        <v>0</v>
      </c>
      <c r="AZ178" s="4">
        <f>SUM(Sheet1!IN186:IS186)</f>
        <v>0</v>
      </c>
      <c r="BA178" s="4">
        <f>SUM(Sheet1!IM186,Sheet1!IU186,Sheet1!IW186,Sheet1!IY186,Sheet1!JA186,Sheet1!JC186,Sheet1!JE186)</f>
        <v>0</v>
      </c>
      <c r="BB178" s="4">
        <f>SUM(Sheet1!IT186,Sheet1!IV186,Sheet1!IX186,Sheet1!IZ186,Sheet1!JB186,Sheet1!JD186)</f>
        <v>0</v>
      </c>
      <c r="BC178" s="4">
        <f t="shared" si="46"/>
        <v>3</v>
      </c>
      <c r="BD178" s="4">
        <f t="shared" si="47"/>
        <v>0</v>
      </c>
      <c r="BE178" s="4">
        <f>SUM(Sheet1!OV186,Sheet1!PH186)</f>
        <v>1</v>
      </c>
      <c r="BF178" s="4">
        <f>SUM(Sheet1!OW186:OX186,Sheet1!PI186:PJ186)</f>
        <v>3</v>
      </c>
      <c r="BG178" s="4">
        <f>SUM(Sheet1!OY186,Sheet1!PK186)</f>
        <v>0</v>
      </c>
      <c r="BH178" s="4">
        <f>SUM(Sheet1!PL186:PS186,Sheet1!PV186:PW186)</f>
        <v>17</v>
      </c>
      <c r="BI178" s="4">
        <f>SUM(Sheet1!PT186:PU186,Sheet1!OZ186:PG186)</f>
        <v>17</v>
      </c>
      <c r="BJ178" s="4">
        <f>SUM(Sheet1!OT186)</f>
        <v>2</v>
      </c>
      <c r="BK178" s="4">
        <f>SUM(Sheet1!OU186)</f>
        <v>0</v>
      </c>
      <c r="BL178" s="4">
        <f>SUM(Sheet1!PY186,Sheet1!QK186)</f>
        <v>4</v>
      </c>
      <c r="BM178" s="4">
        <f>SUM(Sheet1!PZ186:QA186,Sheet1!QL186:QM186)</f>
        <v>70</v>
      </c>
      <c r="BN178" s="4">
        <f>SUM(Sheet1!QB186,Sheet1!QN186)</f>
        <v>10</v>
      </c>
      <c r="BO178" s="4">
        <f>SUM(Sheet1!QO186:QV186,Sheet1!QY186:QZ186)</f>
        <v>458</v>
      </c>
      <c r="BP178" s="4">
        <f>SUM(Sheet1!QC186:QJ186,Sheet1!QW186:QX186)</f>
        <v>843</v>
      </c>
      <c r="BQ178" s="4">
        <f>SUM(Sheet1!NT186)</f>
        <v>4</v>
      </c>
      <c r="BR178" s="4">
        <f>Sheet1!KR186</f>
        <v>11</v>
      </c>
      <c r="BS178" s="4">
        <f>Sheet1!KS186</f>
        <v>2</v>
      </c>
      <c r="BT178" s="4">
        <f>Sheet1!KU186</f>
        <v>1</v>
      </c>
      <c r="BU178" s="4">
        <f>Sheet1!KV186</f>
        <v>0</v>
      </c>
      <c r="BV178" s="4">
        <f>Sheet1!ZU186</f>
        <v>13</v>
      </c>
      <c r="BW178" s="4">
        <f>Sheet1!ZV186</f>
        <v>0</v>
      </c>
      <c r="BX178" s="4">
        <f>SUM(Sheet1!XI186:XJ186)</f>
        <v>35</v>
      </c>
      <c r="BY178" s="4">
        <f>SUM(Sheet1!YO186:YP186)</f>
        <v>7</v>
      </c>
      <c r="BZ178" s="70">
        <f>IFERROR(SUM(Sheet1!XM186:XN186)/SUM(Sheet1!YA186:YB186),"")</f>
        <v>1</v>
      </c>
      <c r="CA178" s="70">
        <f>IFERROR(SUM(Sheet1!XO186:XP186,Sheet1!XQ186,Sheet1!XV186)/SUM(Sheet1!YC186:YD186,Sheet1!YE186,Sheet1!YJ186),"")</f>
        <v>0.66666666666666663</v>
      </c>
      <c r="CB178" s="70">
        <f>IFERROR(SUM(Sheet1!XR186:XU186,Sheet1!XW186:XZ186)/SUM(Sheet1!YF186:YI186,Sheet1!YK186:YN186),"")</f>
        <v>0.84</v>
      </c>
      <c r="CC178" s="72">
        <f>SUM(Sheet1!YW186)</f>
        <v>6</v>
      </c>
      <c r="CD178" s="72">
        <f>Sheet1!YU186</f>
        <v>2</v>
      </c>
      <c r="CE178" s="72">
        <f>Sheet1!YV186</f>
        <v>31</v>
      </c>
      <c r="CF178" s="70">
        <f>IFERROR(Sheet1!YW186/Sheet1!ZB186,"")</f>
        <v>0.75</v>
      </c>
      <c r="CG178" s="70">
        <f>IFERROR(Sheet1!YU186/Sheet1!YZ186,"")</f>
        <v>0.33333333333333331</v>
      </c>
      <c r="CH178" s="70">
        <f>IFERROR(Sheet1!YV186/Sheet1!ZA186,"")</f>
        <v>0.77500000000000002</v>
      </c>
      <c r="CI178" s="72">
        <f>Sheet1!ZC186</f>
        <v>885</v>
      </c>
      <c r="CJ178" s="72">
        <f>Sheet1!ZD186</f>
        <v>125</v>
      </c>
      <c r="CK178" s="72">
        <f>Sheet1!ZE186</f>
        <v>576</v>
      </c>
      <c r="CL178" s="70">
        <f>IFERROR(Sheet1!ZK186/Sheet1!ZH186,"")</f>
        <v>0.66666666666666663</v>
      </c>
      <c r="CM178" s="70">
        <f>IFERROR(Sheet1!ZJ186/Sheet1!ZG186,"")</f>
        <v>0.875</v>
      </c>
      <c r="CN178" s="70">
        <f>IFERROR((Sheet1!ZI186-Sheet1!ZK186)/(Sheet1!ZF186-Sheet1!ZH186),"")</f>
        <v>0.6</v>
      </c>
      <c r="CO178" s="70">
        <f>IFERROR(Sheet1!ZQ186/Sheet1!ZN186,"")</f>
        <v>1</v>
      </c>
      <c r="CP178" s="70">
        <f>IFERROR(Sheet1!ZT186/Sheet1!ZN186,"")</f>
        <v>0</v>
      </c>
      <c r="CQ178" s="70">
        <f>IFERROR(Sheet1!ZP186/Sheet1!ZM186,"")</f>
        <v>0.66666666666666663</v>
      </c>
      <c r="CR178" s="70">
        <f>IFERROR(Sheet1!ZS186/Sheet1!ZM186,"")</f>
        <v>0</v>
      </c>
      <c r="CS178" s="70">
        <f>IFERROR((Sheet1!ZO186-Sheet1!ZQ186)/(Sheet1!ZL186-Sheet1!ZN186),"")</f>
        <v>0.60526315789473684</v>
      </c>
      <c r="CT178" s="70">
        <f>IFERROR((Sheet1!ZR186-Sheet1!ZT186)/(Sheet1!ZL186-Sheet1!ZN186),"")</f>
        <v>0.36842105263157893</v>
      </c>
    </row>
    <row r="179" spans="1:98" x14ac:dyDescent="0.2">
      <c r="A179" s="4" t="str">
        <f>SUBSTITUTE(TRIM(LEFT(SUBSTITUTE(Sheet1!A187,"/",REPT(" ",255)),255)),"Ã©","é")</f>
        <v>Pebane</v>
      </c>
      <c r="B179" s="4" t="str">
        <f>SUBSTITUTE(SUBSTITUTE(TRIM(RIGHT(SUBSTITUTE(Sheet1!A187,"/",REPT(" ",255)),255)),"Ã©","é"),"Ã¡","á")</f>
        <v>CS Tomea</v>
      </c>
      <c r="C179" s="4">
        <f>SUM(Sheet1!G187:R187)</f>
        <v>0</v>
      </c>
      <c r="D179" s="4">
        <f>SUM(Sheet1!U187:V187,Sheet1!Y187:Z187,Sheet1!AC187:AD187,Sheet1!AG187:AH187,Sheet1!AK187:AL187,Sheet1!AO187:AP187)</f>
        <v>0</v>
      </c>
      <c r="E179" s="4">
        <f>SUM(Sheet1!S187:T187,Sheet1!W187:X187,Sheet1!AA187:AB187,Sheet1!AE187:AF187,Sheet1!AI187:AJ187,Sheet1!AM187:AN187)</f>
        <v>0</v>
      </c>
      <c r="F179" s="4">
        <f>SUM(Sheet1!G187,Sheet1!I187,Sheet1!K187,Sheet1!M187,Sheet1!O187,Sheet1!Q187)</f>
        <v>0</v>
      </c>
      <c r="G179" s="4">
        <f>SUM(Sheet1!U187,Sheet1!Y187,Sheet1!AC187,Sheet1!AG187,Sheet1!AK187,Sheet1!AO187)</f>
        <v>0</v>
      </c>
      <c r="H179" s="4">
        <f>SUM(Sheet1!S187,Sheet1!W187,Sheet1!AA187,Sheet1!AE187,Sheet1!AI187,Sheet1!AM187)</f>
        <v>0</v>
      </c>
      <c r="I179" s="4">
        <f t="shared" si="36"/>
        <v>0</v>
      </c>
      <c r="J179" s="4">
        <f t="shared" si="37"/>
        <v>0</v>
      </c>
      <c r="K179" s="4">
        <f>SUM(Sheet1!AU187:AX187)</f>
        <v>1</v>
      </c>
      <c r="L179" s="4">
        <f>SUM(Sheet1!AU187,Sheet1!AW187)</f>
        <v>0</v>
      </c>
      <c r="M179" s="4">
        <f>SUM(Sheet1!LX187:MC187,Sheet1!MV187:NA187)</f>
        <v>1</v>
      </c>
      <c r="N179" s="4">
        <f>SUM(Sheet1!ME187,Sheet1!MG187,Sheet1!MI187,Sheet1!MK187,Sheet1!MM187,Sheet1!MO187,Sheet1!MQ187,Sheet1!MS187,Sheet1!MU187,Sheet1!NC187,Sheet1!NE187,Sheet1!NG187,Sheet1!NI187,Sheet1!NK187,Sheet1!NM187,Sheet1!NO187,Sheet1!NQ187,Sheet1!NS187)</f>
        <v>4</v>
      </c>
      <c r="O179" s="4">
        <f>SUM(Sheet1!MD187,Sheet1!MF187,Sheet1!MH187,Sheet1!MJ187,Sheet1!ML187,Sheet1!MN187,Sheet1!MP187,Sheet1!MR187,Sheet1!MT187,Sheet1!NB187,Sheet1!ND187,Sheet1!NF187,Sheet1!NH187,Sheet1!NJ187,Sheet1!NL187,Sheet1!NN187,Sheet1!NP187,Sheet1!NR187)</f>
        <v>4</v>
      </c>
      <c r="P179" s="4">
        <f>SUM(Sheet1!LX187:MC187)</f>
        <v>0</v>
      </c>
      <c r="Q179" s="4">
        <f>SUM(Sheet1!ME187,Sheet1!MG187,Sheet1!MI187,Sheet1!MK187,Sheet1!MM187,Sheet1!MO187,Sheet1!MQ187,Sheet1!MS187,Sheet1!MU187)</f>
        <v>0</v>
      </c>
      <c r="R179" s="4">
        <f>SUM(Sheet1!MD187,Sheet1!MF187,Sheet1!MH187,Sheet1!MJ187,Sheet1!ML187,Sheet1!MN187,Sheet1!MP187,Sheet1!MR187,Sheet1!MT187)</f>
        <v>0</v>
      </c>
      <c r="S179" s="4">
        <f t="shared" si="38"/>
        <v>9</v>
      </c>
      <c r="T179" s="4">
        <f t="shared" si="39"/>
        <v>0</v>
      </c>
      <c r="U179" s="4">
        <f>SUM(Sheet1!KA187:KB187,Sheet1!KD187:KE187,Sheet1!KG187:KH187,Sheet1!KJ187:KK187)</f>
        <v>81</v>
      </c>
      <c r="V179" s="4">
        <f>SUM(Sheet1!KA187,Sheet1!KD187,Sheet1!KG187,Sheet1!KJ187)</f>
        <v>3</v>
      </c>
      <c r="W179" s="4">
        <f>SUM(Sheet1!BC187:BT187)</f>
        <v>2</v>
      </c>
      <c r="X179" s="4">
        <f>SUM(Sheet1!BC187,Sheet1!BE187,Sheet1!BG187,Sheet1!BI187,Sheet1!BK187,Sheet1!BM187,Sheet1!BO187,Sheet1!BQ187,Sheet1!BS187)</f>
        <v>0</v>
      </c>
      <c r="Y179" s="4">
        <f>SUM(Sheet1!BU187:CF187)</f>
        <v>1</v>
      </c>
      <c r="Z179" s="4">
        <f>SUM(Sheet1!CI187:CJ187,Sheet1!CM187:CN187,Sheet1!CQ187:CR187,Sheet1!CU187:CV187,Sheet1!CY187:CZ187,Sheet1!DC187:DD187)</f>
        <v>54</v>
      </c>
      <c r="AA179" s="4">
        <f>SUM(Sheet1!CG187:CH187,Sheet1!CK187:CL187,Sheet1!CO187:CP187,Sheet1!CS187:CT187,Sheet1!CW187:CX187,Sheet1!DA187:DB187)</f>
        <v>69</v>
      </c>
      <c r="AB179" s="4">
        <f>SUM(Sheet1!BU187,Sheet1!BW187,Sheet1!BY187,Sheet1!CA187,Sheet1!CC187,Sheet1!CE187)</f>
        <v>0</v>
      </c>
      <c r="AC179" s="4">
        <f>SUM(Sheet1!CI187,Sheet1!CM187,Sheet1!CQ187,Sheet1!CU187,Sheet1!CY187,Sheet1!DC187)</f>
        <v>6</v>
      </c>
      <c r="AD179" s="4">
        <f>SUM(Sheet1!CG187,Sheet1!CK187,Sheet1!CO187,Sheet1!CS187,Sheet1!CW187,Sheet1!DA187)</f>
        <v>4</v>
      </c>
      <c r="AE179" s="4">
        <f t="shared" si="40"/>
        <v>124</v>
      </c>
      <c r="AF179" s="4">
        <f t="shared" si="41"/>
        <v>10</v>
      </c>
      <c r="AG179" s="4">
        <f>SUM(Sheet1!DI187:DT187)</f>
        <v>8</v>
      </c>
      <c r="AH179" s="4">
        <f>SUM(Sheet1!DG187:DH187,Sheet1!DW187:DX187,Sheet1!EA187:EB187,Sheet1!EE187:EF187,Sheet1!EI187:EJ187,Sheet1!EM187:EN187,Sheet1!EQ187:ER187)</f>
        <v>79</v>
      </c>
      <c r="AI179" s="4">
        <f>SUM(Sheet1!DU187:DV187,Sheet1!DY187:DZ187,Sheet1!EC187:ED187,Sheet1!EG187:EH187,Sheet1!EK187:EL187,Sheet1!EO187:EP187)</f>
        <v>86</v>
      </c>
      <c r="AJ179" s="4">
        <f>SUM(Sheet1!DI187,Sheet1!DK187,Sheet1!DM187,Sheet1!DO187,Sheet1!DQ187,Sheet1!DS187)</f>
        <v>1</v>
      </c>
      <c r="AK179" s="4">
        <f>SUM(Sheet1!DG187,Sheet1!DW187,Sheet1!EA187,Sheet1!EE187,Sheet1!EI187,Sheet1!EM187,Sheet1!EQ187)</f>
        <v>5</v>
      </c>
      <c r="AL179" s="4">
        <f>SUM(Sheet1!DU187,Sheet1!DY187,Sheet1!EC187,Sheet1!EG187,Sheet1!EK187,Sheet1!EO187)</f>
        <v>0</v>
      </c>
      <c r="AM179" s="4">
        <f t="shared" si="42"/>
        <v>173</v>
      </c>
      <c r="AN179" s="4">
        <f t="shared" si="43"/>
        <v>6</v>
      </c>
      <c r="AO179" s="4">
        <f>SUM(Sheet1!ES187:FD187)</f>
        <v>1</v>
      </c>
      <c r="AP179" s="4">
        <f>SUM(Sheet1!FG187:FH187,Sheet1!FK187:FL187,Sheet1!FO187:FP187,Sheet1!FS187:FT187,Sheet1!FW187:FX187,Sheet1!GA187:GB187)</f>
        <v>16</v>
      </c>
      <c r="AQ179" s="4">
        <f>SUM(Sheet1!FE187:FF187,Sheet1!FI187:FJ187,Sheet1!FM187:FN187,Sheet1!FQ187:FR187,Sheet1!FU187:FV187,Sheet1!FY187:FZ187)</f>
        <v>23</v>
      </c>
      <c r="AR179" s="4">
        <f>SUM(Sheet1!ES187,Sheet1!EU187,Sheet1!EW187,Sheet1!EY187,Sheet1!FA187,Sheet1!FC187)</f>
        <v>1</v>
      </c>
      <c r="AS179" s="4">
        <f>SUM(Sheet1!FG187,Sheet1!FK187,Sheet1!FO187,Sheet1!FS187,Sheet1!FW187,Sheet1!GA187)</f>
        <v>2</v>
      </c>
      <c r="AT179" s="4">
        <f>SUM(Sheet1!FY187,Sheet1!FU187,Sheet1!FQ187,Sheet1!FM187,Sheet1!FI187,Sheet1!FE187)</f>
        <v>7</v>
      </c>
      <c r="AU179" s="4">
        <f t="shared" si="44"/>
        <v>40</v>
      </c>
      <c r="AV179" s="4">
        <f t="shared" si="45"/>
        <v>10</v>
      </c>
      <c r="AW179" s="4">
        <f>SUM(Sheet1!IN187:IS187,Sheet1!JG187:JL187)</f>
        <v>0</v>
      </c>
      <c r="AX179" s="4">
        <f>SUM(Sheet1!IU187,Sheet1!IW187,Sheet1!IY187,Sheet1!JA187,Sheet1!JC187,Sheet1!JE187,Sheet1!IM187,Sheet1!JF187,Sheet1!JN187,Sheet1!JP187,Sheet1!JR187,Sheet1!JT187,Sheet1!JV187,Sheet1!JX187)</f>
        <v>4</v>
      </c>
      <c r="AY179" s="4">
        <f>SUM(Sheet1!JW187,Sheet1!JU187,Sheet1!JS187,Sheet1!JQ187,Sheet1!JO187,Sheet1!JM187,Sheet1!JD187,Sheet1!JB187,Sheet1!IZ187,Sheet1!IX187,Sheet1!IV187,Sheet1!IT187)</f>
        <v>0</v>
      </c>
      <c r="AZ179" s="4">
        <f>SUM(Sheet1!IN187:IS187)</f>
        <v>0</v>
      </c>
      <c r="BA179" s="4">
        <f>SUM(Sheet1!IM187,Sheet1!IU187,Sheet1!IW187,Sheet1!IY187,Sheet1!JA187,Sheet1!JC187,Sheet1!JE187)</f>
        <v>3</v>
      </c>
      <c r="BB179" s="4">
        <f>SUM(Sheet1!IT187,Sheet1!IV187,Sheet1!IX187,Sheet1!IZ187,Sheet1!JB187,Sheet1!JD187)</f>
        <v>0</v>
      </c>
      <c r="BC179" s="4">
        <f t="shared" si="46"/>
        <v>4</v>
      </c>
      <c r="BD179" s="4">
        <f t="shared" si="47"/>
        <v>3</v>
      </c>
      <c r="BE179" s="4">
        <f>SUM(Sheet1!OV187,Sheet1!PH187)</f>
        <v>1</v>
      </c>
      <c r="BF179" s="4">
        <f>SUM(Sheet1!OW187:OX187,Sheet1!PI187:PJ187)</f>
        <v>2</v>
      </c>
      <c r="BG179" s="4">
        <f>SUM(Sheet1!OY187,Sheet1!PK187)</f>
        <v>0</v>
      </c>
      <c r="BH179" s="4">
        <f>SUM(Sheet1!PL187:PS187,Sheet1!PV187:PW187)</f>
        <v>10</v>
      </c>
      <c r="BI179" s="4">
        <f>SUM(Sheet1!PT187:PU187,Sheet1!OZ187:PG187)</f>
        <v>15</v>
      </c>
      <c r="BJ179" s="4">
        <f>SUM(Sheet1!OT187)</f>
        <v>2</v>
      </c>
      <c r="BK179" s="4">
        <f>SUM(Sheet1!OU187)</f>
        <v>0</v>
      </c>
      <c r="BL179" s="4">
        <f>SUM(Sheet1!PY187,Sheet1!QK187)</f>
        <v>3</v>
      </c>
      <c r="BM179" s="4">
        <f>SUM(Sheet1!PZ187:QA187,Sheet1!QL187:QM187)</f>
        <v>42</v>
      </c>
      <c r="BN179" s="4">
        <f>SUM(Sheet1!QB187,Sheet1!QN187)</f>
        <v>2</v>
      </c>
      <c r="BO179" s="4">
        <f>SUM(Sheet1!QO187:QV187,Sheet1!QY187:QZ187)</f>
        <v>235</v>
      </c>
      <c r="BP179" s="4">
        <f>SUM(Sheet1!QC187:QJ187,Sheet1!QW187:QX187)</f>
        <v>479</v>
      </c>
      <c r="BQ179" s="4">
        <f>SUM(Sheet1!NT187)</f>
        <v>9</v>
      </c>
      <c r="BR179" s="4">
        <f>Sheet1!KR187</f>
        <v>4</v>
      </c>
      <c r="BS179" s="4">
        <f>Sheet1!KS187</f>
        <v>0</v>
      </c>
      <c r="BT179" s="4">
        <f>Sheet1!KU187</f>
        <v>0</v>
      </c>
      <c r="BU179" s="4">
        <f>Sheet1!KV187</f>
        <v>1</v>
      </c>
      <c r="BV179" s="4">
        <f>Sheet1!ZU187</f>
        <v>4</v>
      </c>
      <c r="BW179" s="4">
        <f>Sheet1!ZV187</f>
        <v>0</v>
      </c>
      <c r="BX179" s="4">
        <f>SUM(Sheet1!XI187:XJ187)</f>
        <v>25</v>
      </c>
      <c r="BY179" s="4">
        <f>SUM(Sheet1!YO187:YP187)</f>
        <v>1</v>
      </c>
      <c r="BZ179" s="70">
        <f>IFERROR(SUM(Sheet1!XM187:XN187)/SUM(Sheet1!YA187:YB187),"")</f>
        <v>0.375</v>
      </c>
      <c r="CA179" s="70">
        <f>IFERROR(SUM(Sheet1!XO187:XP187,Sheet1!XQ187,Sheet1!XV187)/SUM(Sheet1!YC187:YD187,Sheet1!YE187,Sheet1!YJ187),"")</f>
        <v>1</v>
      </c>
      <c r="CB179" s="70">
        <f>IFERROR(SUM(Sheet1!XR187:XU187,Sheet1!XW187:XZ187)/SUM(Sheet1!YF187:YI187,Sheet1!YK187:YN187),"")</f>
        <v>0.5</v>
      </c>
      <c r="CC179" s="72">
        <f>SUM(Sheet1!YW187)</f>
        <v>0</v>
      </c>
      <c r="CD179" s="72">
        <f>Sheet1!YU187</f>
        <v>0</v>
      </c>
      <c r="CE179" s="72">
        <f>Sheet1!YV187</f>
        <v>0</v>
      </c>
      <c r="CF179" s="70">
        <f>IFERROR(Sheet1!YW187/Sheet1!ZB187,"")</f>
        <v>0</v>
      </c>
      <c r="CG179" s="70" t="str">
        <f>IFERROR(Sheet1!YU187/Sheet1!YZ187,"")</f>
        <v/>
      </c>
      <c r="CH179" s="70">
        <f>IFERROR(Sheet1!YV187/Sheet1!ZA187,"")</f>
        <v>0</v>
      </c>
      <c r="CI179" s="72">
        <f>Sheet1!ZC187</f>
        <v>438</v>
      </c>
      <c r="CJ179" s="72">
        <f>Sheet1!ZD187</f>
        <v>0</v>
      </c>
      <c r="CK179" s="72">
        <f>Sheet1!ZE187</f>
        <v>253</v>
      </c>
      <c r="CL179" s="70">
        <f>IFERROR(Sheet1!ZK187/Sheet1!ZH187,"")</f>
        <v>0.33333333333333331</v>
      </c>
      <c r="CM179" s="70">
        <f>IFERROR(Sheet1!ZJ187/Sheet1!ZG187,"")</f>
        <v>0.5</v>
      </c>
      <c r="CN179" s="70">
        <f>IFERROR((Sheet1!ZI187-Sheet1!ZK187)/(Sheet1!ZF187-Sheet1!ZH187),"")</f>
        <v>0.36363636363636365</v>
      </c>
      <c r="CO179" s="70">
        <f>IFERROR(Sheet1!ZQ187/Sheet1!ZN187,"")</f>
        <v>0</v>
      </c>
      <c r="CP179" s="70">
        <f>IFERROR(Sheet1!ZT187/Sheet1!ZN187,"")</f>
        <v>0</v>
      </c>
      <c r="CQ179" s="70">
        <f>IFERROR(Sheet1!ZP187/Sheet1!ZM187,"")</f>
        <v>0.5</v>
      </c>
      <c r="CR179" s="70">
        <f>IFERROR(Sheet1!ZS187/Sheet1!ZM187,"")</f>
        <v>0</v>
      </c>
      <c r="CS179" s="70">
        <f>IFERROR((Sheet1!ZO187-Sheet1!ZQ187)/(Sheet1!ZL187-Sheet1!ZN187),"")</f>
        <v>0.23728813559322035</v>
      </c>
      <c r="CT179" s="70">
        <f>IFERROR((Sheet1!ZR187-Sheet1!ZT187)/(Sheet1!ZL187-Sheet1!ZN187),"")</f>
        <v>0.10169491525423729</v>
      </c>
    </row>
    <row r="180" spans="1:98" x14ac:dyDescent="0.2">
      <c r="A180" s="4" t="str">
        <f>SUBSTITUTE(TRIM(LEFT(SUBSTITUTE(Sheet1!A188,"/",REPT(" ",255)),255)),"Ã©","é")</f>
        <v>Pebane</v>
      </c>
      <c r="B180" s="4" t="str">
        <f>SUBSTITUTE(SUBSTITUTE(TRIM(RIGHT(SUBSTITUTE(Sheet1!A188,"/",REPT(" ",255)),255)),"Ã©","é"),"Ã¡","á")</f>
        <v>CS Txalalane</v>
      </c>
      <c r="C180" s="4">
        <f>SUM(Sheet1!G188:R188)</f>
        <v>0</v>
      </c>
      <c r="D180" s="4">
        <f>SUM(Sheet1!U188:V188,Sheet1!Y188:Z188,Sheet1!AC188:AD188,Sheet1!AG188:AH188,Sheet1!AK188:AL188,Sheet1!AO188:AP188)</f>
        <v>0</v>
      </c>
      <c r="E180" s="4">
        <f>SUM(Sheet1!S188:T188,Sheet1!W188:X188,Sheet1!AA188:AB188,Sheet1!AE188:AF188,Sheet1!AI188:AJ188,Sheet1!AM188:AN188)</f>
        <v>0</v>
      </c>
      <c r="F180" s="4">
        <f>SUM(Sheet1!G188,Sheet1!I188,Sheet1!K188,Sheet1!M188,Sheet1!O188,Sheet1!Q188)</f>
        <v>0</v>
      </c>
      <c r="G180" s="4">
        <f>SUM(Sheet1!U188,Sheet1!Y188,Sheet1!AC188,Sheet1!AG188,Sheet1!AK188,Sheet1!AO188)</f>
        <v>0</v>
      </c>
      <c r="H180" s="4">
        <f>SUM(Sheet1!S188,Sheet1!W188,Sheet1!AA188,Sheet1!AE188,Sheet1!AI188,Sheet1!AM188)</f>
        <v>0</v>
      </c>
      <c r="I180" s="4">
        <f t="shared" si="36"/>
        <v>0</v>
      </c>
      <c r="J180" s="4">
        <f t="shared" si="37"/>
        <v>0</v>
      </c>
      <c r="K180" s="4">
        <f>SUM(Sheet1!AU188:AX188)</f>
        <v>0</v>
      </c>
      <c r="L180" s="4">
        <f>SUM(Sheet1!AU188,Sheet1!AW188)</f>
        <v>0</v>
      </c>
      <c r="M180" s="4">
        <f>SUM(Sheet1!LX188:MC188,Sheet1!MV188:NA188)</f>
        <v>0</v>
      </c>
      <c r="N180" s="4">
        <f>SUM(Sheet1!ME188,Sheet1!MG188,Sheet1!MI188,Sheet1!MK188,Sheet1!MM188,Sheet1!MO188,Sheet1!MQ188,Sheet1!MS188,Sheet1!MU188,Sheet1!NC188,Sheet1!NE188,Sheet1!NG188,Sheet1!NI188,Sheet1!NK188,Sheet1!NM188,Sheet1!NO188,Sheet1!NQ188,Sheet1!NS188)</f>
        <v>0</v>
      </c>
      <c r="O180" s="4">
        <f>SUM(Sheet1!MD188,Sheet1!MF188,Sheet1!MH188,Sheet1!MJ188,Sheet1!ML188,Sheet1!MN188,Sheet1!MP188,Sheet1!MR188,Sheet1!MT188,Sheet1!NB188,Sheet1!ND188,Sheet1!NF188,Sheet1!NH188,Sheet1!NJ188,Sheet1!NL188,Sheet1!NN188,Sheet1!NP188,Sheet1!NR188)</f>
        <v>2</v>
      </c>
      <c r="P180" s="4">
        <f>SUM(Sheet1!LX188:MC188)</f>
        <v>0</v>
      </c>
      <c r="Q180" s="4">
        <f>SUM(Sheet1!ME188,Sheet1!MG188,Sheet1!MI188,Sheet1!MK188,Sheet1!MM188,Sheet1!MO188,Sheet1!MQ188,Sheet1!MS188,Sheet1!MU188)</f>
        <v>0</v>
      </c>
      <c r="R180" s="4">
        <f>SUM(Sheet1!MD188,Sheet1!MF188,Sheet1!MH188,Sheet1!MJ188,Sheet1!ML188,Sheet1!MN188,Sheet1!MP188,Sheet1!MR188,Sheet1!MT188)</f>
        <v>0</v>
      </c>
      <c r="S180" s="4">
        <f t="shared" si="38"/>
        <v>2</v>
      </c>
      <c r="T180" s="4">
        <f t="shared" si="39"/>
        <v>0</v>
      </c>
      <c r="U180" s="4">
        <f>SUM(Sheet1!KA188:KB188,Sheet1!KD188:KE188,Sheet1!KG188:KH188,Sheet1!KJ188:KK188)</f>
        <v>90</v>
      </c>
      <c r="V180" s="4">
        <f>SUM(Sheet1!KA188,Sheet1!KD188,Sheet1!KG188,Sheet1!KJ188)</f>
        <v>0</v>
      </c>
      <c r="W180" s="4">
        <f>SUM(Sheet1!BC188:BT188)</f>
        <v>0</v>
      </c>
      <c r="X180" s="4">
        <f>SUM(Sheet1!BC188,Sheet1!BE188,Sheet1!BG188,Sheet1!BI188,Sheet1!BK188,Sheet1!BM188,Sheet1!BO188,Sheet1!BQ188,Sheet1!BS188)</f>
        <v>0</v>
      </c>
      <c r="Y180" s="4">
        <f>SUM(Sheet1!BU188:CF188)</f>
        <v>1</v>
      </c>
      <c r="Z180" s="4">
        <f>SUM(Sheet1!CI188:CJ188,Sheet1!CM188:CN188,Sheet1!CQ188:CR188,Sheet1!CU188:CV188,Sheet1!CY188:CZ188,Sheet1!DC188:DD188)</f>
        <v>6</v>
      </c>
      <c r="AA180" s="4">
        <f>SUM(Sheet1!CG188:CH188,Sheet1!CK188:CL188,Sheet1!CO188:CP188,Sheet1!CS188:CT188,Sheet1!CW188:CX188,Sheet1!DA188:DB188)</f>
        <v>5</v>
      </c>
      <c r="AB180" s="4">
        <f>SUM(Sheet1!BU188,Sheet1!BW188,Sheet1!BY188,Sheet1!CA188,Sheet1!CC188,Sheet1!CE188)</f>
        <v>0</v>
      </c>
      <c r="AC180" s="4">
        <f>SUM(Sheet1!CI188,Sheet1!CM188,Sheet1!CQ188,Sheet1!CU188,Sheet1!CY188,Sheet1!DC188)</f>
        <v>4</v>
      </c>
      <c r="AD180" s="4">
        <f>SUM(Sheet1!CG188,Sheet1!CK188,Sheet1!CO188,Sheet1!CS188,Sheet1!CW188,Sheet1!DA188)</f>
        <v>3</v>
      </c>
      <c r="AE180" s="4">
        <f t="shared" si="40"/>
        <v>12</v>
      </c>
      <c r="AF180" s="4">
        <f t="shared" si="41"/>
        <v>7</v>
      </c>
      <c r="AG180" s="4">
        <f>SUM(Sheet1!DI188:DT188)</f>
        <v>0</v>
      </c>
      <c r="AH180" s="4">
        <f>SUM(Sheet1!DG188:DH188,Sheet1!DW188:DX188,Sheet1!EA188:EB188,Sheet1!EE188:EF188,Sheet1!EI188:EJ188,Sheet1!EM188:EN188,Sheet1!EQ188:ER188)</f>
        <v>89</v>
      </c>
      <c r="AI180" s="4">
        <f>SUM(Sheet1!DU188:DV188,Sheet1!DY188:DZ188,Sheet1!EC188:ED188,Sheet1!EG188:EH188,Sheet1!EK188:EL188,Sheet1!EO188:EP188)</f>
        <v>30</v>
      </c>
      <c r="AJ180" s="4">
        <f>SUM(Sheet1!DI188,Sheet1!DK188,Sheet1!DM188,Sheet1!DO188,Sheet1!DQ188,Sheet1!DS188)</f>
        <v>0</v>
      </c>
      <c r="AK180" s="4">
        <f>SUM(Sheet1!DG188,Sheet1!DW188,Sheet1!EA188,Sheet1!EE188,Sheet1!EI188,Sheet1!EM188,Sheet1!EQ188)</f>
        <v>1</v>
      </c>
      <c r="AL180" s="4">
        <f>SUM(Sheet1!DU188,Sheet1!DY188,Sheet1!EC188,Sheet1!EG188,Sheet1!EK188,Sheet1!EO188)</f>
        <v>0</v>
      </c>
      <c r="AM180" s="4">
        <f t="shared" si="42"/>
        <v>119</v>
      </c>
      <c r="AN180" s="4">
        <f t="shared" si="43"/>
        <v>1</v>
      </c>
      <c r="AO180" s="4">
        <f>SUM(Sheet1!ES188:FD188)</f>
        <v>0</v>
      </c>
      <c r="AP180" s="4">
        <f>SUM(Sheet1!FG188:FH188,Sheet1!FK188:FL188,Sheet1!FO188:FP188,Sheet1!FS188:FT188,Sheet1!FW188:FX188,Sheet1!GA188:GB188)</f>
        <v>7</v>
      </c>
      <c r="AQ180" s="4">
        <f>SUM(Sheet1!FE188:FF188,Sheet1!FI188:FJ188,Sheet1!FM188:FN188,Sheet1!FQ188:FR188,Sheet1!FU188:FV188,Sheet1!FY188:FZ188)</f>
        <v>6</v>
      </c>
      <c r="AR180" s="4">
        <f>SUM(Sheet1!ES188,Sheet1!EU188,Sheet1!EW188,Sheet1!EY188,Sheet1!FA188,Sheet1!FC188)</f>
        <v>0</v>
      </c>
      <c r="AS180" s="4">
        <f>SUM(Sheet1!FG188,Sheet1!FK188,Sheet1!FO188,Sheet1!FS188,Sheet1!FW188,Sheet1!GA188)</f>
        <v>2</v>
      </c>
      <c r="AT180" s="4">
        <f>SUM(Sheet1!FY188,Sheet1!FU188,Sheet1!FQ188,Sheet1!FM188,Sheet1!FI188,Sheet1!FE188)</f>
        <v>1</v>
      </c>
      <c r="AU180" s="4">
        <f t="shared" si="44"/>
        <v>13</v>
      </c>
      <c r="AV180" s="4">
        <f t="shared" si="45"/>
        <v>3</v>
      </c>
      <c r="AW180" s="4">
        <f>SUM(Sheet1!IN188:IS188,Sheet1!JG188:JL188)</f>
        <v>0</v>
      </c>
      <c r="AX180" s="4">
        <f>SUM(Sheet1!IU188,Sheet1!IW188,Sheet1!IY188,Sheet1!JA188,Sheet1!JC188,Sheet1!JE188,Sheet1!IM188,Sheet1!JF188,Sheet1!JN188,Sheet1!JP188,Sheet1!JR188,Sheet1!JT188,Sheet1!JV188,Sheet1!JX188)</f>
        <v>0</v>
      </c>
      <c r="AY180" s="4">
        <f>SUM(Sheet1!JW188,Sheet1!JU188,Sheet1!JS188,Sheet1!JQ188,Sheet1!JO188,Sheet1!JM188,Sheet1!JD188,Sheet1!JB188,Sheet1!IZ188,Sheet1!IX188,Sheet1!IV188,Sheet1!IT188)</f>
        <v>0</v>
      </c>
      <c r="AZ180" s="4">
        <f>SUM(Sheet1!IN188:IS188)</f>
        <v>0</v>
      </c>
      <c r="BA180" s="4">
        <f>SUM(Sheet1!IM188,Sheet1!IU188,Sheet1!IW188,Sheet1!IY188,Sheet1!JA188,Sheet1!JC188,Sheet1!JE188)</f>
        <v>0</v>
      </c>
      <c r="BB180" s="4">
        <f>SUM(Sheet1!IT188,Sheet1!IV188,Sheet1!IX188,Sheet1!IZ188,Sheet1!JB188,Sheet1!JD188)</f>
        <v>0</v>
      </c>
      <c r="BC180" s="4">
        <f t="shared" si="46"/>
        <v>0</v>
      </c>
      <c r="BD180" s="4">
        <f t="shared" si="47"/>
        <v>0</v>
      </c>
      <c r="BE180" s="4">
        <f>SUM(Sheet1!OV188,Sheet1!PH188)</f>
        <v>0</v>
      </c>
      <c r="BF180" s="4">
        <f>SUM(Sheet1!OW188:OX188,Sheet1!PI188:PJ188)</f>
        <v>0</v>
      </c>
      <c r="BG180" s="4">
        <f>SUM(Sheet1!OY188,Sheet1!PK188)</f>
        <v>0</v>
      </c>
      <c r="BH180" s="4">
        <f>SUM(Sheet1!PL188:PS188,Sheet1!PV188:PW188)</f>
        <v>9</v>
      </c>
      <c r="BI180" s="4">
        <f>SUM(Sheet1!PT188:PU188,Sheet1!OZ188:PG188)</f>
        <v>5</v>
      </c>
      <c r="BJ180" s="4">
        <f>SUM(Sheet1!OT188)</f>
        <v>0</v>
      </c>
      <c r="BK180" s="4">
        <f>SUM(Sheet1!OU188)</f>
        <v>0</v>
      </c>
      <c r="BL180" s="4">
        <f>SUM(Sheet1!PY188,Sheet1!QK188)</f>
        <v>0</v>
      </c>
      <c r="BM180" s="4">
        <f>SUM(Sheet1!PZ188:QA188,Sheet1!QL188:QM188)</f>
        <v>2</v>
      </c>
      <c r="BN180" s="4">
        <f>SUM(Sheet1!QB188,Sheet1!QN188)</f>
        <v>0</v>
      </c>
      <c r="BO180" s="4">
        <f>SUM(Sheet1!QO188:QV188,Sheet1!QY188:QZ188)</f>
        <v>32</v>
      </c>
      <c r="BP180" s="4">
        <f>SUM(Sheet1!QC188:QJ188,Sheet1!QW188:QX188)</f>
        <v>59</v>
      </c>
      <c r="BQ180" s="4">
        <f>SUM(Sheet1!NT188)</f>
        <v>2</v>
      </c>
      <c r="BR180" s="4">
        <f>Sheet1!KR188</f>
        <v>0</v>
      </c>
      <c r="BS180" s="4">
        <f>Sheet1!KS188</f>
        <v>0</v>
      </c>
      <c r="BT180" s="4">
        <f>Sheet1!KU188</f>
        <v>0</v>
      </c>
      <c r="BU180" s="4">
        <f>Sheet1!KV188</f>
        <v>0</v>
      </c>
      <c r="BV180" s="4">
        <f>Sheet1!ZU188</f>
        <v>0</v>
      </c>
      <c r="BW180" s="4">
        <f>Sheet1!ZV188</f>
        <v>0</v>
      </c>
      <c r="BX180" s="4">
        <f>SUM(Sheet1!XI188:XJ188)</f>
        <v>14</v>
      </c>
      <c r="BY180" s="4">
        <f>SUM(Sheet1!YO188:YP188)</f>
        <v>0</v>
      </c>
      <c r="BZ180" s="70" t="str">
        <f>IFERROR(SUM(Sheet1!XM188:XN188)/SUM(Sheet1!YA188:YB188),"")</f>
        <v/>
      </c>
      <c r="CA180" s="70">
        <f>IFERROR(SUM(Sheet1!XO188:XP188,Sheet1!XQ188,Sheet1!XV188)/SUM(Sheet1!YC188:YD188,Sheet1!YE188,Sheet1!YJ188),"")</f>
        <v>1</v>
      </c>
      <c r="CB180" s="70">
        <f>IFERROR(SUM(Sheet1!XR188:XU188,Sheet1!XW188:XZ188)/SUM(Sheet1!YF188:YI188,Sheet1!YK188:YN188),"")</f>
        <v>1</v>
      </c>
      <c r="CC180" s="72">
        <f>SUM(Sheet1!YW188)</f>
        <v>1</v>
      </c>
      <c r="CD180" s="72">
        <f>Sheet1!YU188</f>
        <v>0</v>
      </c>
      <c r="CE180" s="72">
        <f>Sheet1!YV188</f>
        <v>3</v>
      </c>
      <c r="CF180" s="70">
        <f>IFERROR(Sheet1!YW188/Sheet1!ZB188,"")</f>
        <v>1</v>
      </c>
      <c r="CG180" s="70" t="str">
        <f>IFERROR(Sheet1!YU188/Sheet1!YZ188,"")</f>
        <v/>
      </c>
      <c r="CH180" s="70">
        <f>IFERROR(Sheet1!YV188/Sheet1!ZA188,"")</f>
        <v>0.75</v>
      </c>
      <c r="CI180" s="72">
        <f>Sheet1!ZC188</f>
        <v>35</v>
      </c>
      <c r="CJ180" s="72">
        <f>Sheet1!ZD188</f>
        <v>0</v>
      </c>
      <c r="CK180" s="72">
        <f>Sheet1!ZE188</f>
        <v>14</v>
      </c>
      <c r="CL180" s="70" t="str">
        <f>IFERROR(Sheet1!ZK188/Sheet1!ZH188,"")</f>
        <v/>
      </c>
      <c r="CM180" s="70">
        <f>IFERROR(Sheet1!ZJ188/Sheet1!ZG188,"")</f>
        <v>1</v>
      </c>
      <c r="CN180" s="70">
        <f>IFERROR((Sheet1!ZI188-Sheet1!ZK188)/(Sheet1!ZF188-Sheet1!ZH188),"")</f>
        <v>0.125</v>
      </c>
      <c r="CO180" s="70" t="str">
        <f>IFERROR(Sheet1!ZQ188/Sheet1!ZN188,"")</f>
        <v/>
      </c>
      <c r="CP180" s="70" t="str">
        <f>IFERROR(Sheet1!ZT188/Sheet1!ZN188,"")</f>
        <v/>
      </c>
      <c r="CQ180" s="70">
        <f>IFERROR(Sheet1!ZP188/Sheet1!ZM188,"")</f>
        <v>0</v>
      </c>
      <c r="CR180" s="70">
        <f>IFERROR(Sheet1!ZS188/Sheet1!ZM188,"")</f>
        <v>0</v>
      </c>
      <c r="CS180" s="70">
        <f>IFERROR((Sheet1!ZO188-Sheet1!ZQ188)/(Sheet1!ZL188-Sheet1!ZN188),"")</f>
        <v>0</v>
      </c>
      <c r="CT180" s="70">
        <f>IFERROR((Sheet1!ZR188-Sheet1!ZT188)/(Sheet1!ZL188-Sheet1!ZN188),"")</f>
        <v>0</v>
      </c>
    </row>
    <row r="181" spans="1:98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17 de Setembro</v>
      </c>
      <c r="C181" s="4">
        <f>SUM(Sheet1!G189:R189)</f>
        <v>0</v>
      </c>
      <c r="D181" s="4">
        <f>SUM(Sheet1!U189:V189,Sheet1!Y189:Z189,Sheet1!AC189:AD189,Sheet1!AG189:AH189,Sheet1!AK189:AL189,Sheet1!AO189:AP189)</f>
        <v>0</v>
      </c>
      <c r="E181" s="4">
        <f>SUM(Sheet1!S189:T189,Sheet1!W189:X189,Sheet1!AA189:AB189,Sheet1!AE189:AF189,Sheet1!AI189:AJ189,Sheet1!AM189:AN189)</f>
        <v>0</v>
      </c>
      <c r="F181" s="4">
        <f>SUM(Sheet1!G189,Sheet1!I189,Sheet1!K189,Sheet1!M189,Sheet1!O189,Sheet1!Q189)</f>
        <v>0</v>
      </c>
      <c r="G181" s="4">
        <f>SUM(Sheet1!U189,Sheet1!Y189,Sheet1!AC189,Sheet1!AG189,Sheet1!AK189,Sheet1!AO189)</f>
        <v>0</v>
      </c>
      <c r="H181" s="4">
        <f>SUM(Sheet1!S189,Sheet1!W189,Sheet1!AA189,Sheet1!AE189,Sheet1!AI189,Sheet1!AM189)</f>
        <v>0</v>
      </c>
      <c r="I181" s="4">
        <f t="shared" si="36"/>
        <v>0</v>
      </c>
      <c r="J181" s="4">
        <f t="shared" si="37"/>
        <v>0</v>
      </c>
      <c r="K181" s="4">
        <f>SUM(Sheet1!AU189:AX189)</f>
        <v>26</v>
      </c>
      <c r="L181" s="4">
        <f>SUM(Sheet1!AU189,Sheet1!AW189)</f>
        <v>1</v>
      </c>
      <c r="M181" s="4">
        <f>SUM(Sheet1!LX189:MC189,Sheet1!MV189:NA189)</f>
        <v>1</v>
      </c>
      <c r="N181" s="4">
        <f>SUM(Sheet1!ME189,Sheet1!MG189,Sheet1!MI189,Sheet1!MK189,Sheet1!MM189,Sheet1!MO189,Sheet1!MQ189,Sheet1!MS189,Sheet1!MU189,Sheet1!NC189,Sheet1!NE189,Sheet1!NG189,Sheet1!NI189,Sheet1!NK189,Sheet1!NM189,Sheet1!NO189,Sheet1!NQ189,Sheet1!NS189)</f>
        <v>2</v>
      </c>
      <c r="O181" s="4">
        <f>SUM(Sheet1!MD189,Sheet1!MF189,Sheet1!MH189,Sheet1!MJ189,Sheet1!ML189,Sheet1!MN189,Sheet1!MP189,Sheet1!MR189,Sheet1!MT189,Sheet1!NB189,Sheet1!ND189,Sheet1!NF189,Sheet1!NH189,Sheet1!NJ189,Sheet1!NL189,Sheet1!NN189,Sheet1!NP189,Sheet1!NR189)</f>
        <v>0</v>
      </c>
      <c r="P181" s="4">
        <f>SUM(Sheet1!LX189:MC189)</f>
        <v>0</v>
      </c>
      <c r="Q181" s="4">
        <f>SUM(Sheet1!ME189,Sheet1!MG189,Sheet1!MI189,Sheet1!MK189,Sheet1!MM189,Sheet1!MO189,Sheet1!MQ189,Sheet1!MS189,Sheet1!MU189)</f>
        <v>0</v>
      </c>
      <c r="R181" s="4">
        <f>SUM(Sheet1!MD189,Sheet1!MF189,Sheet1!MH189,Sheet1!MJ189,Sheet1!ML189,Sheet1!MN189,Sheet1!MP189,Sheet1!MR189,Sheet1!MT189)</f>
        <v>0</v>
      </c>
      <c r="S181" s="4">
        <f t="shared" si="38"/>
        <v>3</v>
      </c>
      <c r="T181" s="4">
        <f t="shared" si="39"/>
        <v>0</v>
      </c>
      <c r="U181" s="4">
        <f>SUM(Sheet1!KA189:KB189,Sheet1!KD189:KE189,Sheet1!KG189:KH189,Sheet1!KJ189:KK189)</f>
        <v>160</v>
      </c>
      <c r="V181" s="4">
        <f>SUM(Sheet1!KA189,Sheet1!KD189,Sheet1!KG189,Sheet1!KJ189)</f>
        <v>11</v>
      </c>
      <c r="W181" s="4">
        <f>SUM(Sheet1!BC189:BT189)</f>
        <v>4</v>
      </c>
      <c r="X181" s="4">
        <f>SUM(Sheet1!BC189,Sheet1!BE189,Sheet1!BG189,Sheet1!BI189,Sheet1!BK189,Sheet1!BM189,Sheet1!BO189,Sheet1!BQ189,Sheet1!BS189)</f>
        <v>0</v>
      </c>
      <c r="Y181" s="4">
        <f>SUM(Sheet1!BU189:CF189)</f>
        <v>48</v>
      </c>
      <c r="Z181" s="4">
        <f>SUM(Sheet1!CI189:CJ189,Sheet1!CM189:CN189,Sheet1!CQ189:CR189,Sheet1!CU189:CV189,Sheet1!CY189:CZ189,Sheet1!DC189:DD189)</f>
        <v>308</v>
      </c>
      <c r="AA181" s="4">
        <f>SUM(Sheet1!CG189:CH189,Sheet1!CK189:CL189,Sheet1!CO189:CP189,Sheet1!CS189:CT189,Sheet1!CW189:CX189,Sheet1!DA189:DB189)</f>
        <v>392</v>
      </c>
      <c r="AB181" s="4">
        <f>SUM(Sheet1!BU189,Sheet1!BW189,Sheet1!BY189,Sheet1!CA189,Sheet1!CC189,Sheet1!CE189)</f>
        <v>3</v>
      </c>
      <c r="AC181" s="4">
        <f>SUM(Sheet1!CI189,Sheet1!CM189,Sheet1!CQ189,Sheet1!CU189,Sheet1!CY189,Sheet1!DC189)</f>
        <v>33</v>
      </c>
      <c r="AD181" s="4">
        <f>SUM(Sheet1!CG189,Sheet1!CK189,Sheet1!CO189,Sheet1!CS189,Sheet1!CW189,Sheet1!DA189)</f>
        <v>27</v>
      </c>
      <c r="AE181" s="4">
        <f t="shared" si="40"/>
        <v>748</v>
      </c>
      <c r="AF181" s="4">
        <f t="shared" si="41"/>
        <v>63</v>
      </c>
      <c r="AG181" s="4">
        <f>SUM(Sheet1!DI189:DT189)</f>
        <v>2</v>
      </c>
      <c r="AH181" s="4">
        <f>SUM(Sheet1!DG189:DH189,Sheet1!DW189:DX189,Sheet1!EA189:EB189,Sheet1!EE189:EF189,Sheet1!EI189:EJ189,Sheet1!EM189:EN189,Sheet1!EQ189:ER189)</f>
        <v>49</v>
      </c>
      <c r="AI181" s="4">
        <f>SUM(Sheet1!DU189:DV189,Sheet1!DY189:DZ189,Sheet1!EC189:ED189,Sheet1!EG189:EH189,Sheet1!EK189:EL189,Sheet1!EO189:EP189)</f>
        <v>164</v>
      </c>
      <c r="AJ181" s="4">
        <f>SUM(Sheet1!DI189,Sheet1!DK189,Sheet1!DM189,Sheet1!DO189,Sheet1!DQ189,Sheet1!DS189)</f>
        <v>0</v>
      </c>
      <c r="AK181" s="4">
        <f>SUM(Sheet1!DG189,Sheet1!DW189,Sheet1!EA189,Sheet1!EE189,Sheet1!EI189,Sheet1!EM189,Sheet1!EQ189)</f>
        <v>3</v>
      </c>
      <c r="AL181" s="4">
        <f>SUM(Sheet1!DU189,Sheet1!DY189,Sheet1!EC189,Sheet1!EG189,Sheet1!EK189,Sheet1!EO189)</f>
        <v>4</v>
      </c>
      <c r="AM181" s="4">
        <f t="shared" si="42"/>
        <v>215</v>
      </c>
      <c r="AN181" s="4">
        <f t="shared" si="43"/>
        <v>7</v>
      </c>
      <c r="AO181" s="4">
        <f>SUM(Sheet1!ES189:FD189)</f>
        <v>2</v>
      </c>
      <c r="AP181" s="4">
        <f>SUM(Sheet1!FG189:FH189,Sheet1!FK189:FL189,Sheet1!FO189:FP189,Sheet1!FS189:FT189,Sheet1!FW189:FX189,Sheet1!GA189:GB189)</f>
        <v>71</v>
      </c>
      <c r="AQ181" s="4">
        <f>SUM(Sheet1!FE189:FF189,Sheet1!FI189:FJ189,Sheet1!FM189:FN189,Sheet1!FQ189:FR189,Sheet1!FU189:FV189,Sheet1!FY189:FZ189)</f>
        <v>68</v>
      </c>
      <c r="AR181" s="4">
        <f>SUM(Sheet1!ES189,Sheet1!EU189,Sheet1!EW189,Sheet1!EY189,Sheet1!FA189,Sheet1!FC189)</f>
        <v>0</v>
      </c>
      <c r="AS181" s="4">
        <f>SUM(Sheet1!FG189,Sheet1!FK189,Sheet1!FO189,Sheet1!FS189,Sheet1!FW189,Sheet1!GA189)</f>
        <v>6</v>
      </c>
      <c r="AT181" s="4">
        <f>SUM(Sheet1!FY189,Sheet1!FU189,Sheet1!FQ189,Sheet1!FM189,Sheet1!FI189,Sheet1!FE189)</f>
        <v>12</v>
      </c>
      <c r="AU181" s="4">
        <f t="shared" si="44"/>
        <v>141</v>
      </c>
      <c r="AV181" s="4">
        <f t="shared" si="45"/>
        <v>18</v>
      </c>
      <c r="AW181" s="4">
        <f>SUM(Sheet1!IN189:IS189,Sheet1!JG189:JL189)</f>
        <v>6</v>
      </c>
      <c r="AX181" s="4">
        <f>SUM(Sheet1!IU189,Sheet1!IW189,Sheet1!IY189,Sheet1!JA189,Sheet1!JC189,Sheet1!JE189,Sheet1!IM189,Sheet1!JF189,Sheet1!JN189,Sheet1!JP189,Sheet1!JR189,Sheet1!JT189,Sheet1!JV189,Sheet1!JX189)</f>
        <v>3</v>
      </c>
      <c r="AY181" s="4">
        <f>SUM(Sheet1!JW189,Sheet1!JU189,Sheet1!JS189,Sheet1!JQ189,Sheet1!JO189,Sheet1!JM189,Sheet1!JD189,Sheet1!JB189,Sheet1!IZ189,Sheet1!IX189,Sheet1!IV189,Sheet1!IT189)</f>
        <v>2</v>
      </c>
      <c r="AZ181" s="4">
        <f>SUM(Sheet1!IN189:IS189)</f>
        <v>0</v>
      </c>
      <c r="BA181" s="4">
        <f>SUM(Sheet1!IM189,Sheet1!IU189,Sheet1!IW189,Sheet1!IY189,Sheet1!JA189,Sheet1!JC189,Sheet1!JE189)</f>
        <v>3</v>
      </c>
      <c r="BB181" s="4">
        <f>SUM(Sheet1!IT189,Sheet1!IV189,Sheet1!IX189,Sheet1!IZ189,Sheet1!JB189,Sheet1!JD189)</f>
        <v>1</v>
      </c>
      <c r="BC181" s="4">
        <f t="shared" si="46"/>
        <v>11</v>
      </c>
      <c r="BD181" s="4">
        <f t="shared" si="47"/>
        <v>4</v>
      </c>
      <c r="BE181" s="4">
        <f>SUM(Sheet1!OV189,Sheet1!PH189)</f>
        <v>1</v>
      </c>
      <c r="BF181" s="4">
        <f>SUM(Sheet1!OW189:OX189,Sheet1!PI189:PJ189)</f>
        <v>4</v>
      </c>
      <c r="BG181" s="4">
        <f>SUM(Sheet1!OY189,Sheet1!PK189)</f>
        <v>2</v>
      </c>
      <c r="BH181" s="4">
        <f>SUM(Sheet1!PL189:PS189,Sheet1!PV189:PW189)</f>
        <v>28</v>
      </c>
      <c r="BI181" s="4">
        <f>SUM(Sheet1!PT189:PU189,Sheet1!OZ189:PG189)</f>
        <v>50</v>
      </c>
      <c r="BJ181" s="4">
        <f>SUM(Sheet1!OT189)</f>
        <v>10</v>
      </c>
      <c r="BK181" s="4">
        <f>SUM(Sheet1!OU189)</f>
        <v>0</v>
      </c>
      <c r="BL181" s="4">
        <f>SUM(Sheet1!PY189,Sheet1!QK189)</f>
        <v>10</v>
      </c>
      <c r="BM181" s="4">
        <f>SUM(Sheet1!PZ189:QA189,Sheet1!QL189:QM189)</f>
        <v>206</v>
      </c>
      <c r="BN181" s="4">
        <f>SUM(Sheet1!QB189,Sheet1!QN189)</f>
        <v>125</v>
      </c>
      <c r="BO181" s="4">
        <f>SUM(Sheet1!QO189:QV189,Sheet1!QY189:QZ189)</f>
        <v>1974</v>
      </c>
      <c r="BP181" s="4">
        <f>SUM(Sheet1!QC189:QJ189,Sheet1!QW189:QX189)</f>
        <v>3910</v>
      </c>
      <c r="BQ181" s="4">
        <f>SUM(Sheet1!NT189)</f>
        <v>17</v>
      </c>
      <c r="BR181" s="4">
        <f>Sheet1!KR189</f>
        <v>21</v>
      </c>
      <c r="BS181" s="4">
        <f>Sheet1!KS189</f>
        <v>2</v>
      </c>
      <c r="BT181" s="4">
        <f>Sheet1!KU189</f>
        <v>0</v>
      </c>
      <c r="BU181" s="4">
        <f>Sheet1!KV189</f>
        <v>1</v>
      </c>
      <c r="BV181" s="4">
        <f>Sheet1!ZU189</f>
        <v>23</v>
      </c>
      <c r="BW181" s="4">
        <f>Sheet1!ZV189</f>
        <v>0</v>
      </c>
      <c r="BX181" s="4">
        <f>SUM(Sheet1!XI189:XJ189)</f>
        <v>87</v>
      </c>
      <c r="BY181" s="4">
        <f>SUM(Sheet1!YO189:YP189)</f>
        <v>61</v>
      </c>
      <c r="BZ181" s="70">
        <f>IFERROR(SUM(Sheet1!XM189:XN189)/SUM(Sheet1!YA189:YB189),"")</f>
        <v>0.78260869565217395</v>
      </c>
      <c r="CA181" s="70">
        <f>IFERROR(SUM(Sheet1!XO189:XP189,Sheet1!XQ189,Sheet1!XV189)/SUM(Sheet1!YC189:YD189,Sheet1!YE189,Sheet1!YJ189),"")</f>
        <v>0.66666666666666663</v>
      </c>
      <c r="CB181" s="70">
        <f>IFERROR(SUM(Sheet1!XR189:XU189,Sheet1!XW189:XZ189)/SUM(Sheet1!YF189:YI189,Sheet1!YK189:YN189),"")</f>
        <v>0.82075471698113212</v>
      </c>
      <c r="CC181" s="72">
        <f>SUM(Sheet1!YW189)</f>
        <v>14</v>
      </c>
      <c r="CD181" s="72">
        <f>Sheet1!YU189</f>
        <v>6</v>
      </c>
      <c r="CE181" s="72">
        <f>Sheet1!YV189</f>
        <v>90</v>
      </c>
      <c r="CF181" s="70">
        <f>IFERROR(Sheet1!YW189/Sheet1!ZB189,"")</f>
        <v>0.82352941176470584</v>
      </c>
      <c r="CG181" s="70">
        <f>IFERROR(Sheet1!YU189/Sheet1!YZ189,"")</f>
        <v>0.5</v>
      </c>
      <c r="CH181" s="70">
        <f>IFERROR(Sheet1!YV189/Sheet1!ZA189,"")</f>
        <v>0.8571428571428571</v>
      </c>
      <c r="CI181" s="72">
        <f>Sheet1!ZC189</f>
        <v>4652</v>
      </c>
      <c r="CJ181" s="72">
        <f>Sheet1!ZD189</f>
        <v>1635</v>
      </c>
      <c r="CK181" s="72">
        <f>Sheet1!ZE189</f>
        <v>141</v>
      </c>
      <c r="CL181" s="70">
        <f>IFERROR(Sheet1!ZK189/Sheet1!ZH189,"")</f>
        <v>0.66666666666666663</v>
      </c>
      <c r="CM181" s="70">
        <f>IFERROR(Sheet1!ZJ189/Sheet1!ZG189,"")</f>
        <v>0.5</v>
      </c>
      <c r="CN181" s="70">
        <f>IFERROR((Sheet1!ZI189-Sheet1!ZK189)/(Sheet1!ZF189-Sheet1!ZH189),"")</f>
        <v>0.51086956521739135</v>
      </c>
      <c r="CO181" s="70">
        <f>IFERROR(Sheet1!ZQ189/Sheet1!ZN189,"")</f>
        <v>0.77777777777777779</v>
      </c>
      <c r="CP181" s="70">
        <f>IFERROR(Sheet1!ZT189/Sheet1!ZN189,"")</f>
        <v>0.55555555555555558</v>
      </c>
      <c r="CQ181" s="70">
        <f>IFERROR(Sheet1!ZP189/Sheet1!ZM189,"")</f>
        <v>0.69230769230769229</v>
      </c>
      <c r="CR181" s="70">
        <f>IFERROR(Sheet1!ZS189/Sheet1!ZM189,"")</f>
        <v>0.53846153846153844</v>
      </c>
      <c r="CS181" s="70">
        <f>IFERROR((Sheet1!ZO189-Sheet1!ZQ189)/(Sheet1!ZL189-Sheet1!ZN189),"")</f>
        <v>0.59333333333333338</v>
      </c>
      <c r="CT181" s="70">
        <f>IFERROR((Sheet1!ZR189-Sheet1!ZT189)/(Sheet1!ZL189-Sheet1!ZN189),"")</f>
        <v>0.34</v>
      </c>
    </row>
    <row r="182" spans="1:98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24 de Julho</v>
      </c>
      <c r="C182" s="4">
        <f>SUM(Sheet1!G190:R190)</f>
        <v>0</v>
      </c>
      <c r="D182" s="4">
        <f>SUM(Sheet1!U190:V190,Sheet1!Y190:Z190,Sheet1!AC190:AD190,Sheet1!AG190:AH190,Sheet1!AK190:AL190,Sheet1!AO190:AP190)</f>
        <v>0</v>
      </c>
      <c r="E182" s="4">
        <f>SUM(Sheet1!S190:T190,Sheet1!W190:X190,Sheet1!AA190:AB190,Sheet1!AE190:AF190,Sheet1!AI190:AJ190,Sheet1!AM190:AN190)</f>
        <v>0</v>
      </c>
      <c r="F182" s="4">
        <f>SUM(Sheet1!G190,Sheet1!I190,Sheet1!K190,Sheet1!M190,Sheet1!O190,Sheet1!Q190)</f>
        <v>0</v>
      </c>
      <c r="G182" s="4">
        <f>SUM(Sheet1!U190,Sheet1!Y190,Sheet1!AC190,Sheet1!AG190,Sheet1!AK190,Sheet1!AO190)</f>
        <v>0</v>
      </c>
      <c r="H182" s="4">
        <f>SUM(Sheet1!S190,Sheet1!W190,Sheet1!AA190,Sheet1!AE190,Sheet1!AI190,Sheet1!AM190)</f>
        <v>0</v>
      </c>
      <c r="I182" s="4">
        <f t="shared" si="36"/>
        <v>0</v>
      </c>
      <c r="J182" s="4">
        <f t="shared" si="37"/>
        <v>0</v>
      </c>
      <c r="K182" s="4">
        <f>SUM(Sheet1!AU190:AX190)</f>
        <v>9</v>
      </c>
      <c r="L182" s="4">
        <f>SUM(Sheet1!AU190,Sheet1!AW190)</f>
        <v>0</v>
      </c>
      <c r="M182" s="4">
        <f>SUM(Sheet1!LX190:MC190,Sheet1!MV190:NA190)</f>
        <v>0</v>
      </c>
      <c r="N182" s="4">
        <f>SUM(Sheet1!ME190,Sheet1!MG190,Sheet1!MI190,Sheet1!MK190,Sheet1!MM190,Sheet1!MO190,Sheet1!MQ190,Sheet1!MS190,Sheet1!MU190,Sheet1!NC190,Sheet1!NE190,Sheet1!NG190,Sheet1!NI190,Sheet1!NK190,Sheet1!NM190,Sheet1!NO190,Sheet1!NQ190,Sheet1!NS190)</f>
        <v>0</v>
      </c>
      <c r="O182" s="4">
        <f>SUM(Sheet1!MD190,Sheet1!MF190,Sheet1!MH190,Sheet1!MJ190,Sheet1!ML190,Sheet1!MN190,Sheet1!MP190,Sheet1!MR190,Sheet1!MT190,Sheet1!NB190,Sheet1!ND190,Sheet1!NF190,Sheet1!NH190,Sheet1!NJ190,Sheet1!NL190,Sheet1!NN190,Sheet1!NP190,Sheet1!NR190)</f>
        <v>0</v>
      </c>
      <c r="P182" s="4">
        <f>SUM(Sheet1!LX190:MC190)</f>
        <v>0</v>
      </c>
      <c r="Q182" s="4">
        <f>SUM(Sheet1!ME190,Sheet1!MG190,Sheet1!MI190,Sheet1!MK190,Sheet1!MM190,Sheet1!MO190,Sheet1!MQ190,Sheet1!MS190,Sheet1!MU190)</f>
        <v>0</v>
      </c>
      <c r="R182" s="4">
        <f>SUM(Sheet1!MD190,Sheet1!MF190,Sheet1!MH190,Sheet1!MJ190,Sheet1!ML190,Sheet1!MN190,Sheet1!MP190,Sheet1!MR190,Sheet1!MT190)</f>
        <v>0</v>
      </c>
      <c r="S182" s="4">
        <f t="shared" si="38"/>
        <v>0</v>
      </c>
      <c r="T182" s="4">
        <f t="shared" si="39"/>
        <v>0</v>
      </c>
      <c r="U182" s="4">
        <f>SUM(Sheet1!KA190:KB190,Sheet1!KD190:KE190,Sheet1!KG190:KH190,Sheet1!KJ190:KK190)</f>
        <v>117</v>
      </c>
      <c r="V182" s="4">
        <f>SUM(Sheet1!KA190,Sheet1!KD190,Sheet1!KG190,Sheet1!KJ190)</f>
        <v>4</v>
      </c>
      <c r="W182" s="4">
        <f>SUM(Sheet1!BC190:BT190)</f>
        <v>15</v>
      </c>
      <c r="X182" s="4">
        <f>SUM(Sheet1!BC190,Sheet1!BE190,Sheet1!BG190,Sheet1!BI190,Sheet1!BK190,Sheet1!BM190,Sheet1!BO190,Sheet1!BQ190,Sheet1!BS190)</f>
        <v>0</v>
      </c>
      <c r="Y182" s="4">
        <f>SUM(Sheet1!BU190:CF190)</f>
        <v>28</v>
      </c>
      <c r="Z182" s="4">
        <f>SUM(Sheet1!CI190:CJ190,Sheet1!CM190:CN190,Sheet1!CQ190:CR190,Sheet1!CU190:CV190,Sheet1!CY190:CZ190,Sheet1!DC190:DD190)</f>
        <v>393</v>
      </c>
      <c r="AA182" s="4">
        <f>SUM(Sheet1!CG190:CH190,Sheet1!CK190:CL190,Sheet1!CO190:CP190,Sheet1!CS190:CT190,Sheet1!CW190:CX190,Sheet1!DA190:DB190)</f>
        <v>350</v>
      </c>
      <c r="AB182" s="4">
        <f>SUM(Sheet1!BU190,Sheet1!BW190,Sheet1!BY190,Sheet1!CA190,Sheet1!CC190,Sheet1!CE190)</f>
        <v>0</v>
      </c>
      <c r="AC182" s="4">
        <f>SUM(Sheet1!CI190,Sheet1!CM190,Sheet1!CQ190,Sheet1!CU190,Sheet1!CY190,Sheet1!DC190)</f>
        <v>22</v>
      </c>
      <c r="AD182" s="4">
        <f>SUM(Sheet1!CG190,Sheet1!CK190,Sheet1!CO190,Sheet1!CS190,Sheet1!CW190,Sheet1!DA190)</f>
        <v>14</v>
      </c>
      <c r="AE182" s="4">
        <f t="shared" si="40"/>
        <v>771</v>
      </c>
      <c r="AF182" s="4">
        <f t="shared" si="41"/>
        <v>36</v>
      </c>
      <c r="AG182" s="4">
        <f>SUM(Sheet1!DI190:DT190)</f>
        <v>10</v>
      </c>
      <c r="AH182" s="4">
        <f>SUM(Sheet1!DG190:DH190,Sheet1!DW190:DX190,Sheet1!EA190:EB190,Sheet1!EE190:EF190,Sheet1!EI190:EJ190,Sheet1!EM190:EN190,Sheet1!EQ190:ER190)</f>
        <v>168</v>
      </c>
      <c r="AI182" s="4">
        <f>SUM(Sheet1!DU190:DV190,Sheet1!DY190:DZ190,Sheet1!EC190:ED190,Sheet1!EG190:EH190,Sheet1!EK190:EL190,Sheet1!EO190:EP190)</f>
        <v>173</v>
      </c>
      <c r="AJ182" s="4">
        <f>SUM(Sheet1!DI190,Sheet1!DK190,Sheet1!DM190,Sheet1!DO190,Sheet1!DQ190,Sheet1!DS190)</f>
        <v>2</v>
      </c>
      <c r="AK182" s="4">
        <f>SUM(Sheet1!DG190,Sheet1!DW190,Sheet1!EA190,Sheet1!EE190,Sheet1!EI190,Sheet1!EM190,Sheet1!EQ190)</f>
        <v>5</v>
      </c>
      <c r="AL182" s="4">
        <f>SUM(Sheet1!DU190,Sheet1!DY190,Sheet1!EC190,Sheet1!EG190,Sheet1!EK190,Sheet1!EO190)</f>
        <v>9</v>
      </c>
      <c r="AM182" s="4">
        <f t="shared" si="42"/>
        <v>351</v>
      </c>
      <c r="AN182" s="4">
        <f t="shared" si="43"/>
        <v>16</v>
      </c>
      <c r="AO182" s="4">
        <f>SUM(Sheet1!ES190:FD190)</f>
        <v>0</v>
      </c>
      <c r="AP182" s="4">
        <f>SUM(Sheet1!FG190:FH190,Sheet1!FK190:FL190,Sheet1!FO190:FP190,Sheet1!FS190:FT190,Sheet1!FW190:FX190,Sheet1!GA190:GB190)</f>
        <v>55</v>
      </c>
      <c r="AQ182" s="4">
        <f>SUM(Sheet1!FE190:FF190,Sheet1!FI190:FJ190,Sheet1!FM190:FN190,Sheet1!FQ190:FR190,Sheet1!FU190:FV190,Sheet1!FY190:FZ190)</f>
        <v>45</v>
      </c>
      <c r="AR182" s="4">
        <f>SUM(Sheet1!ES190,Sheet1!EU190,Sheet1!EW190,Sheet1!EY190,Sheet1!FA190,Sheet1!FC190)</f>
        <v>0</v>
      </c>
      <c r="AS182" s="4">
        <f>SUM(Sheet1!FG190,Sheet1!FK190,Sheet1!FO190,Sheet1!FS190,Sheet1!FW190,Sheet1!GA190)</f>
        <v>7</v>
      </c>
      <c r="AT182" s="4">
        <f>SUM(Sheet1!FY190,Sheet1!FU190,Sheet1!FQ190,Sheet1!FM190,Sheet1!FI190,Sheet1!FE190)</f>
        <v>6</v>
      </c>
      <c r="AU182" s="4">
        <f t="shared" si="44"/>
        <v>100</v>
      </c>
      <c r="AV182" s="4">
        <f t="shared" si="45"/>
        <v>13</v>
      </c>
      <c r="AW182" s="4">
        <f>SUM(Sheet1!IN190:IS190,Sheet1!JG190:JL190)</f>
        <v>2</v>
      </c>
      <c r="AX182" s="4">
        <f>SUM(Sheet1!IU190,Sheet1!IW190,Sheet1!IY190,Sheet1!JA190,Sheet1!JC190,Sheet1!JE190,Sheet1!IM190,Sheet1!JF190,Sheet1!JN190,Sheet1!JP190,Sheet1!JR190,Sheet1!JT190,Sheet1!JV190,Sheet1!JX190)</f>
        <v>0</v>
      </c>
      <c r="AY182" s="4">
        <f>SUM(Sheet1!JW190,Sheet1!JU190,Sheet1!JS190,Sheet1!JQ190,Sheet1!JO190,Sheet1!JM190,Sheet1!JD190,Sheet1!JB190,Sheet1!IZ190,Sheet1!IX190,Sheet1!IV190,Sheet1!IT190)</f>
        <v>1</v>
      </c>
      <c r="AZ182" s="4">
        <f>SUM(Sheet1!IN190:IS190)</f>
        <v>0</v>
      </c>
      <c r="BA182" s="4">
        <f>SUM(Sheet1!IM190,Sheet1!IU190,Sheet1!IW190,Sheet1!IY190,Sheet1!JA190,Sheet1!JC190,Sheet1!JE190)</f>
        <v>0</v>
      </c>
      <c r="BB182" s="4">
        <f>SUM(Sheet1!IT190,Sheet1!IV190,Sheet1!IX190,Sheet1!IZ190,Sheet1!JB190,Sheet1!JD190)</f>
        <v>0</v>
      </c>
      <c r="BC182" s="4">
        <f t="shared" si="46"/>
        <v>3</v>
      </c>
      <c r="BD182" s="4">
        <f t="shared" si="47"/>
        <v>0</v>
      </c>
      <c r="BE182" s="4">
        <f>SUM(Sheet1!OV190,Sheet1!PH190)</f>
        <v>1</v>
      </c>
      <c r="BF182" s="4">
        <f>SUM(Sheet1!OW190:OX190,Sheet1!PI190:PJ190)</f>
        <v>2</v>
      </c>
      <c r="BG182" s="4">
        <f>SUM(Sheet1!OY190,Sheet1!PK190)</f>
        <v>2</v>
      </c>
      <c r="BH182" s="4">
        <f>SUM(Sheet1!PL190:PS190,Sheet1!PV190:PW190)</f>
        <v>30</v>
      </c>
      <c r="BI182" s="4">
        <f>SUM(Sheet1!PT190:PU190,Sheet1!OZ190:PG190)</f>
        <v>31</v>
      </c>
      <c r="BJ182" s="4">
        <f>SUM(Sheet1!OT190)</f>
        <v>7</v>
      </c>
      <c r="BK182" s="4">
        <f>SUM(Sheet1!OU190)</f>
        <v>0</v>
      </c>
      <c r="BL182" s="4">
        <f>SUM(Sheet1!PY190,Sheet1!QK190)</f>
        <v>3</v>
      </c>
      <c r="BM182" s="4">
        <f>SUM(Sheet1!PZ190:QA190,Sheet1!QL190:QM190)</f>
        <v>184</v>
      </c>
      <c r="BN182" s="4">
        <f>SUM(Sheet1!QB190,Sheet1!QN190)</f>
        <v>81</v>
      </c>
      <c r="BO182" s="4">
        <f>SUM(Sheet1!QO190:QV190,Sheet1!QY190:QZ190)</f>
        <v>1654</v>
      </c>
      <c r="BP182" s="4">
        <f>SUM(Sheet1!QC190:QJ190,Sheet1!QW190:QX190)</f>
        <v>2744</v>
      </c>
      <c r="BQ182" s="4">
        <f>SUM(Sheet1!NT190)</f>
        <v>6</v>
      </c>
      <c r="BR182" s="4">
        <f>Sheet1!KR190</f>
        <v>16</v>
      </c>
      <c r="BS182" s="4">
        <f>Sheet1!KS190</f>
        <v>0</v>
      </c>
      <c r="BT182" s="4">
        <f>Sheet1!KU190</f>
        <v>0</v>
      </c>
      <c r="BU182" s="4">
        <f>Sheet1!KV190</f>
        <v>0</v>
      </c>
      <c r="BV182" s="4">
        <f>Sheet1!ZU190</f>
        <v>12</v>
      </c>
      <c r="BW182" s="4">
        <f>Sheet1!ZV190</f>
        <v>0</v>
      </c>
      <c r="BX182" s="4">
        <f>SUM(Sheet1!XI190:XJ190)</f>
        <v>67</v>
      </c>
      <c r="BY182" s="4">
        <f>SUM(Sheet1!YO190:YP190)</f>
        <v>35</v>
      </c>
      <c r="BZ182" s="70">
        <f>IFERROR(SUM(Sheet1!XM190:XN190)/SUM(Sheet1!YA190:YB190),"")</f>
        <v>0.95238095238095233</v>
      </c>
      <c r="CA182" s="70">
        <f>IFERROR(SUM(Sheet1!XO190:XP190,Sheet1!XQ190,Sheet1!XV190)/SUM(Sheet1!YC190:YD190,Sheet1!YE190,Sheet1!YJ190),"")</f>
        <v>1</v>
      </c>
      <c r="CB182" s="70">
        <f>IFERROR(SUM(Sheet1!XR190:XU190,Sheet1!XW190:XZ190)/SUM(Sheet1!YF190:YI190,Sheet1!YK190:YN190),"")</f>
        <v>0.9285714285714286</v>
      </c>
      <c r="CC182" s="72">
        <f>SUM(Sheet1!YW190)</f>
        <v>13</v>
      </c>
      <c r="CD182" s="72">
        <f>Sheet1!YU190</f>
        <v>0</v>
      </c>
      <c r="CE182" s="72">
        <f>Sheet1!YV190</f>
        <v>38</v>
      </c>
      <c r="CF182" s="70">
        <f>IFERROR(Sheet1!YW190/Sheet1!ZB190,"")</f>
        <v>0.65</v>
      </c>
      <c r="CG182" s="70">
        <f>IFERROR(Sheet1!YU190/Sheet1!YZ190,"")</f>
        <v>0</v>
      </c>
      <c r="CH182" s="70">
        <f>IFERROR(Sheet1!YV190/Sheet1!ZA190,"")</f>
        <v>0.76</v>
      </c>
      <c r="CI182" s="72">
        <f>Sheet1!ZC190</f>
        <v>3376</v>
      </c>
      <c r="CJ182" s="72">
        <f>Sheet1!ZD190</f>
        <v>330</v>
      </c>
      <c r="CK182" s="72">
        <f>Sheet1!ZE190</f>
        <v>174</v>
      </c>
      <c r="CL182" s="70">
        <f>IFERROR(Sheet1!ZK190/Sheet1!ZH190,"")</f>
        <v>0.33333333333333331</v>
      </c>
      <c r="CM182" s="70">
        <f>IFERROR(Sheet1!ZJ190/Sheet1!ZG190,"")</f>
        <v>1</v>
      </c>
      <c r="CN182" s="70">
        <f>IFERROR((Sheet1!ZI190-Sheet1!ZK190)/(Sheet1!ZF190-Sheet1!ZH190),"")</f>
        <v>0.54736842105263162</v>
      </c>
      <c r="CO182" s="70">
        <f>IFERROR(Sheet1!ZQ190/Sheet1!ZN190,"")</f>
        <v>0.4</v>
      </c>
      <c r="CP182" s="70">
        <f>IFERROR(Sheet1!ZT190/Sheet1!ZN190,"")</f>
        <v>0</v>
      </c>
      <c r="CQ182" s="70">
        <f>IFERROR(Sheet1!ZP190/Sheet1!ZM190,"")</f>
        <v>0.9</v>
      </c>
      <c r="CR182" s="70">
        <f>IFERROR(Sheet1!ZS190/Sheet1!ZM190,"")</f>
        <v>0.4</v>
      </c>
      <c r="CS182" s="70">
        <f>IFERROR((Sheet1!ZO190-Sheet1!ZQ190)/(Sheet1!ZL190-Sheet1!ZN190),"")</f>
        <v>0.45348837209302323</v>
      </c>
      <c r="CT182" s="70">
        <f>IFERROR((Sheet1!ZR190-Sheet1!ZT190)/(Sheet1!ZL190-Sheet1!ZN190),"")</f>
        <v>0.12790697674418605</v>
      </c>
    </row>
    <row r="183" spans="1:98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4 de Dezembro</v>
      </c>
      <c r="C183" s="4">
        <f>SUM(Sheet1!G191:R191)</f>
        <v>0</v>
      </c>
      <c r="D183" s="4">
        <f>SUM(Sheet1!U191:V191,Sheet1!Y191:Z191,Sheet1!AC191:AD191,Sheet1!AG191:AH191,Sheet1!AK191:AL191,Sheet1!AO191:AP191)</f>
        <v>0</v>
      </c>
      <c r="E183" s="4">
        <f>SUM(Sheet1!S191:T191,Sheet1!W191:X191,Sheet1!AA191:AB191,Sheet1!AE191:AF191,Sheet1!AI191:AJ191,Sheet1!AM191:AN191)</f>
        <v>0</v>
      </c>
      <c r="F183" s="4">
        <f>SUM(Sheet1!G191,Sheet1!I191,Sheet1!K191,Sheet1!M191,Sheet1!O191,Sheet1!Q191)</f>
        <v>0</v>
      </c>
      <c r="G183" s="4">
        <f>SUM(Sheet1!U191,Sheet1!Y191,Sheet1!AC191,Sheet1!AG191,Sheet1!AK191,Sheet1!AO191)</f>
        <v>0</v>
      </c>
      <c r="H183" s="4">
        <f>SUM(Sheet1!S191,Sheet1!W191,Sheet1!AA191,Sheet1!AE191,Sheet1!AI191,Sheet1!AM191)</f>
        <v>0</v>
      </c>
      <c r="I183" s="4">
        <f t="shared" si="36"/>
        <v>0</v>
      </c>
      <c r="J183" s="4">
        <f t="shared" si="37"/>
        <v>0</v>
      </c>
      <c r="K183" s="4">
        <f>SUM(Sheet1!AU191:AX191)</f>
        <v>32</v>
      </c>
      <c r="L183" s="4">
        <f>SUM(Sheet1!AU191,Sheet1!AW191)</f>
        <v>0</v>
      </c>
      <c r="M183" s="4">
        <f>SUM(Sheet1!LX191:MC191,Sheet1!MV191:NA191)</f>
        <v>0</v>
      </c>
      <c r="N183" s="4">
        <f>SUM(Sheet1!ME191,Sheet1!MG191,Sheet1!MI191,Sheet1!MK191,Sheet1!MM191,Sheet1!MO191,Sheet1!MQ191,Sheet1!MS191,Sheet1!MU191,Sheet1!NC191,Sheet1!NE191,Sheet1!NG191,Sheet1!NI191,Sheet1!NK191,Sheet1!NM191,Sheet1!NO191,Sheet1!NQ191,Sheet1!NS191)</f>
        <v>0</v>
      </c>
      <c r="O183" s="4">
        <f>SUM(Sheet1!MD191,Sheet1!MF191,Sheet1!MH191,Sheet1!MJ191,Sheet1!ML191,Sheet1!MN191,Sheet1!MP191,Sheet1!MR191,Sheet1!MT191,Sheet1!NB191,Sheet1!ND191,Sheet1!NF191,Sheet1!NH191,Sheet1!NJ191,Sheet1!NL191,Sheet1!NN191,Sheet1!NP191,Sheet1!NR191)</f>
        <v>0</v>
      </c>
      <c r="P183" s="4">
        <f>SUM(Sheet1!LX191:MC191)</f>
        <v>0</v>
      </c>
      <c r="Q183" s="4">
        <f>SUM(Sheet1!ME191,Sheet1!MG191,Sheet1!MI191,Sheet1!MK191,Sheet1!MM191,Sheet1!MO191,Sheet1!MQ191,Sheet1!MS191,Sheet1!MU191)</f>
        <v>0</v>
      </c>
      <c r="R183" s="4">
        <f>SUM(Sheet1!MD191,Sheet1!MF191,Sheet1!MH191,Sheet1!MJ191,Sheet1!ML191,Sheet1!MN191,Sheet1!MP191,Sheet1!MR191,Sheet1!MT191)</f>
        <v>0</v>
      </c>
      <c r="S183" s="4">
        <f t="shared" si="38"/>
        <v>0</v>
      </c>
      <c r="T183" s="4">
        <f t="shared" si="39"/>
        <v>0</v>
      </c>
      <c r="U183" s="4">
        <f>SUM(Sheet1!KA191:KB191,Sheet1!KD191:KE191,Sheet1!KG191:KH191,Sheet1!KJ191:KK191)</f>
        <v>156</v>
      </c>
      <c r="V183" s="4">
        <f>SUM(Sheet1!KA191,Sheet1!KD191,Sheet1!KG191,Sheet1!KJ191)</f>
        <v>14</v>
      </c>
      <c r="W183" s="4">
        <f>SUM(Sheet1!BC191:BT191)</f>
        <v>0</v>
      </c>
      <c r="X183" s="4">
        <f>SUM(Sheet1!BC191,Sheet1!BE191,Sheet1!BG191,Sheet1!BI191,Sheet1!BK191,Sheet1!BM191,Sheet1!BO191,Sheet1!BQ191,Sheet1!BS191)</f>
        <v>0</v>
      </c>
      <c r="Y183" s="4">
        <f>SUM(Sheet1!BU191:CF191)</f>
        <v>31</v>
      </c>
      <c r="Z183" s="4">
        <f>SUM(Sheet1!CI191:CJ191,Sheet1!CM191:CN191,Sheet1!CQ191:CR191,Sheet1!CU191:CV191,Sheet1!CY191:CZ191,Sheet1!DC191:DD191)</f>
        <v>112</v>
      </c>
      <c r="AA183" s="4">
        <f>SUM(Sheet1!CG191:CH191,Sheet1!CK191:CL191,Sheet1!CO191:CP191,Sheet1!CS191:CT191,Sheet1!CW191:CX191,Sheet1!DA191:DB191)</f>
        <v>175</v>
      </c>
      <c r="AB183" s="4">
        <f>SUM(Sheet1!BU191,Sheet1!BW191,Sheet1!BY191,Sheet1!CA191,Sheet1!CC191,Sheet1!CE191)</f>
        <v>0</v>
      </c>
      <c r="AC183" s="4">
        <f>SUM(Sheet1!CI191,Sheet1!CM191,Sheet1!CQ191,Sheet1!CU191,Sheet1!CY191,Sheet1!DC191)</f>
        <v>14</v>
      </c>
      <c r="AD183" s="4">
        <f>SUM(Sheet1!CG191,Sheet1!CK191,Sheet1!CO191,Sheet1!CS191,Sheet1!CW191,Sheet1!DA191)</f>
        <v>17</v>
      </c>
      <c r="AE183" s="4">
        <f t="shared" si="40"/>
        <v>318</v>
      </c>
      <c r="AF183" s="4">
        <f t="shared" si="41"/>
        <v>31</v>
      </c>
      <c r="AG183" s="4">
        <f>SUM(Sheet1!DI191:DT191)</f>
        <v>9</v>
      </c>
      <c r="AH183" s="4">
        <f>SUM(Sheet1!DG191:DH191,Sheet1!DW191:DX191,Sheet1!EA191:EB191,Sheet1!EE191:EF191,Sheet1!EI191:EJ191,Sheet1!EM191:EN191,Sheet1!EQ191:ER191)</f>
        <v>48</v>
      </c>
      <c r="AI183" s="4">
        <f>SUM(Sheet1!DU191:DV191,Sheet1!DY191:DZ191,Sheet1!EC191:ED191,Sheet1!EG191:EH191,Sheet1!EK191:EL191,Sheet1!EO191:EP191)</f>
        <v>89</v>
      </c>
      <c r="AJ183" s="4">
        <f>SUM(Sheet1!DI191,Sheet1!DK191,Sheet1!DM191,Sheet1!DO191,Sheet1!DQ191,Sheet1!DS191)</f>
        <v>0</v>
      </c>
      <c r="AK183" s="4">
        <f>SUM(Sheet1!DG191,Sheet1!DW191,Sheet1!EA191,Sheet1!EE191,Sheet1!EI191,Sheet1!EM191,Sheet1!EQ191)</f>
        <v>2</v>
      </c>
      <c r="AL183" s="4">
        <f>SUM(Sheet1!DU191,Sheet1!DY191,Sheet1!EC191,Sheet1!EG191,Sheet1!EK191,Sheet1!EO191)</f>
        <v>3</v>
      </c>
      <c r="AM183" s="4">
        <f t="shared" si="42"/>
        <v>146</v>
      </c>
      <c r="AN183" s="4">
        <f t="shared" si="43"/>
        <v>5</v>
      </c>
      <c r="AO183" s="4">
        <f>SUM(Sheet1!ES191:FD191)</f>
        <v>4</v>
      </c>
      <c r="AP183" s="4">
        <f>SUM(Sheet1!FG191:FH191,Sheet1!FK191:FL191,Sheet1!FO191:FP191,Sheet1!FS191:FT191,Sheet1!FW191:FX191,Sheet1!GA191:GB191)</f>
        <v>47</v>
      </c>
      <c r="AQ183" s="4">
        <f>SUM(Sheet1!FE191:FF191,Sheet1!FI191:FJ191,Sheet1!FM191:FN191,Sheet1!FQ191:FR191,Sheet1!FU191:FV191,Sheet1!FY191:FZ191)</f>
        <v>47</v>
      </c>
      <c r="AR183" s="4">
        <f>SUM(Sheet1!ES191,Sheet1!EU191,Sheet1!EW191,Sheet1!EY191,Sheet1!FA191,Sheet1!FC191)</f>
        <v>1</v>
      </c>
      <c r="AS183" s="4">
        <f>SUM(Sheet1!FG191,Sheet1!FK191,Sheet1!FO191,Sheet1!FS191,Sheet1!FW191,Sheet1!GA191)</f>
        <v>6</v>
      </c>
      <c r="AT183" s="4">
        <f>SUM(Sheet1!FY191,Sheet1!FU191,Sheet1!FQ191,Sheet1!FM191,Sheet1!FI191,Sheet1!FE191)</f>
        <v>4</v>
      </c>
      <c r="AU183" s="4">
        <f t="shared" si="44"/>
        <v>98</v>
      </c>
      <c r="AV183" s="4">
        <f t="shared" si="45"/>
        <v>11</v>
      </c>
      <c r="AW183" s="4">
        <f>SUM(Sheet1!IN191:IS191,Sheet1!JG191:JL191)</f>
        <v>0</v>
      </c>
      <c r="AX183" s="4">
        <f>SUM(Sheet1!IU191,Sheet1!IW191,Sheet1!IY191,Sheet1!JA191,Sheet1!JC191,Sheet1!JE191,Sheet1!IM191,Sheet1!JF191,Sheet1!JN191,Sheet1!JP191,Sheet1!JR191,Sheet1!JT191,Sheet1!JV191,Sheet1!JX191)</f>
        <v>3</v>
      </c>
      <c r="AY183" s="4">
        <f>SUM(Sheet1!JW191,Sheet1!JU191,Sheet1!JS191,Sheet1!JQ191,Sheet1!JO191,Sheet1!JM191,Sheet1!JD191,Sheet1!JB191,Sheet1!IZ191,Sheet1!IX191,Sheet1!IV191,Sheet1!IT191)</f>
        <v>0</v>
      </c>
      <c r="AZ183" s="4">
        <f>SUM(Sheet1!IN191:IS191)</f>
        <v>0</v>
      </c>
      <c r="BA183" s="4">
        <f>SUM(Sheet1!IM191,Sheet1!IU191,Sheet1!IW191,Sheet1!IY191,Sheet1!JA191,Sheet1!JC191,Sheet1!JE191)</f>
        <v>1</v>
      </c>
      <c r="BB183" s="4">
        <f>SUM(Sheet1!IT191,Sheet1!IV191,Sheet1!IX191,Sheet1!IZ191,Sheet1!JB191,Sheet1!JD191)</f>
        <v>0</v>
      </c>
      <c r="BC183" s="4">
        <f t="shared" si="46"/>
        <v>3</v>
      </c>
      <c r="BD183" s="4">
        <f t="shared" si="47"/>
        <v>1</v>
      </c>
      <c r="BE183" s="4">
        <f>SUM(Sheet1!OV191,Sheet1!PH191)</f>
        <v>1</v>
      </c>
      <c r="BF183" s="4">
        <f>SUM(Sheet1!OW191:OX191,Sheet1!PI191:PJ191)</f>
        <v>3</v>
      </c>
      <c r="BG183" s="4">
        <f>SUM(Sheet1!OY191,Sheet1!PK191)</f>
        <v>2</v>
      </c>
      <c r="BH183" s="4">
        <f>SUM(Sheet1!PL191:PS191,Sheet1!PV191:PW191)</f>
        <v>20</v>
      </c>
      <c r="BI183" s="4">
        <f>SUM(Sheet1!PT191:PU191,Sheet1!OZ191:PG191)</f>
        <v>32</v>
      </c>
      <c r="BJ183" s="4">
        <f>SUM(Sheet1!OT191)</f>
        <v>12</v>
      </c>
      <c r="BK183" s="4">
        <f>SUM(Sheet1!OU191)</f>
        <v>0</v>
      </c>
      <c r="BL183" s="4">
        <f>SUM(Sheet1!PY191,Sheet1!QK191)</f>
        <v>3</v>
      </c>
      <c r="BM183" s="4">
        <f>SUM(Sheet1!PZ191:QA191,Sheet1!QL191:QM191)</f>
        <v>92</v>
      </c>
      <c r="BN183" s="4">
        <f>SUM(Sheet1!QB191,Sheet1!QN191)</f>
        <v>39</v>
      </c>
      <c r="BO183" s="4">
        <f>SUM(Sheet1!QO191:QV191,Sheet1!QY191:QZ191)</f>
        <v>900</v>
      </c>
      <c r="BP183" s="4">
        <f>SUM(Sheet1!QC191:QJ191,Sheet1!QW191:QX191)</f>
        <v>1906</v>
      </c>
      <c r="BQ183" s="4">
        <f>SUM(Sheet1!NT191)</f>
        <v>9</v>
      </c>
      <c r="BR183" s="4">
        <f>Sheet1!KR191</f>
        <v>12</v>
      </c>
      <c r="BS183" s="4">
        <f>Sheet1!KS191</f>
        <v>1</v>
      </c>
      <c r="BT183" s="4">
        <f>Sheet1!KU191</f>
        <v>1</v>
      </c>
      <c r="BU183" s="4">
        <f>Sheet1!KV191</f>
        <v>0</v>
      </c>
      <c r="BV183" s="4">
        <f>Sheet1!ZU191</f>
        <v>11</v>
      </c>
      <c r="BW183" s="4">
        <f>Sheet1!ZV191</f>
        <v>4</v>
      </c>
      <c r="BX183" s="4">
        <f>SUM(Sheet1!XI191:XJ191)</f>
        <v>64</v>
      </c>
      <c r="BY183" s="4">
        <f>SUM(Sheet1!YO191:YP191)</f>
        <v>63</v>
      </c>
      <c r="BZ183" s="70">
        <f>IFERROR(SUM(Sheet1!XM191:XN191)/SUM(Sheet1!YA191:YB191),"")</f>
        <v>0.9285714285714286</v>
      </c>
      <c r="CA183" s="70">
        <f>IFERROR(SUM(Sheet1!XO191:XP191,Sheet1!XQ191,Sheet1!XV191)/SUM(Sheet1!YC191:YD191,Sheet1!YE191,Sheet1!YJ191),"")</f>
        <v>1</v>
      </c>
      <c r="CB183" s="70">
        <f>IFERROR(SUM(Sheet1!XR191:XU191,Sheet1!XW191:XZ191)/SUM(Sheet1!YF191:YI191,Sheet1!YK191:YN191),"")</f>
        <v>0.76</v>
      </c>
      <c r="CC183" s="72">
        <f>SUM(Sheet1!YW191)</f>
        <v>10</v>
      </c>
      <c r="CD183" s="72">
        <f>Sheet1!YU191</f>
        <v>1</v>
      </c>
      <c r="CE183" s="72">
        <f>Sheet1!YV191</f>
        <v>58</v>
      </c>
      <c r="CF183" s="70">
        <f>IFERROR(Sheet1!YW191/Sheet1!ZB191,"")</f>
        <v>0.83333333333333337</v>
      </c>
      <c r="CG183" s="70">
        <f>IFERROR(Sheet1!YU191/Sheet1!YZ191,"")</f>
        <v>0.5</v>
      </c>
      <c r="CH183" s="70">
        <f>IFERROR(Sheet1!YV191/Sheet1!ZA191,"")</f>
        <v>0.86567164179104472</v>
      </c>
      <c r="CI183" s="72">
        <f>Sheet1!ZC191</f>
        <v>2009</v>
      </c>
      <c r="CJ183" s="72">
        <f>Sheet1!ZD191</f>
        <v>690</v>
      </c>
      <c r="CK183" s="72">
        <f>Sheet1!ZE191</f>
        <v>72</v>
      </c>
      <c r="CL183" s="70">
        <f>IFERROR(Sheet1!ZK191/Sheet1!ZH191,"")</f>
        <v>0</v>
      </c>
      <c r="CM183" s="70">
        <f>IFERROR(Sheet1!ZJ191/Sheet1!ZG191,"")</f>
        <v>0.8571428571428571</v>
      </c>
      <c r="CN183" s="70">
        <f>IFERROR((Sheet1!ZI191-Sheet1!ZK191)/(Sheet1!ZF191-Sheet1!ZH191),"")</f>
        <v>0.47826086956521741</v>
      </c>
      <c r="CO183" s="70">
        <f>IFERROR(Sheet1!ZQ191/Sheet1!ZN191,"")</f>
        <v>0.33333333333333331</v>
      </c>
      <c r="CP183" s="70">
        <f>IFERROR(Sheet1!ZT191/Sheet1!ZN191,"")</f>
        <v>0</v>
      </c>
      <c r="CQ183" s="70">
        <f>IFERROR(Sheet1!ZP191/Sheet1!ZM191,"")</f>
        <v>0.6</v>
      </c>
      <c r="CR183" s="70">
        <f>IFERROR(Sheet1!ZS191/Sheet1!ZM191,"")</f>
        <v>0.2</v>
      </c>
      <c r="CS183" s="70">
        <f>IFERROR((Sheet1!ZO191-Sheet1!ZQ191)/(Sheet1!ZL191-Sheet1!ZN191),"")</f>
        <v>0.37681159420289856</v>
      </c>
      <c r="CT183" s="70">
        <f>IFERROR((Sheet1!ZR191-Sheet1!ZT191)/(Sheet1!ZL191-Sheet1!ZN191),"")</f>
        <v>5.7971014492753624E-2</v>
      </c>
    </row>
    <row r="184" spans="1:98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Chabeco</v>
      </c>
      <c r="C184" s="4">
        <f>SUM(Sheet1!G192:R192)</f>
        <v>0</v>
      </c>
      <c r="D184" s="4">
        <f>SUM(Sheet1!U192:V192,Sheet1!Y192:Z192,Sheet1!AC192:AD192,Sheet1!AG192:AH192,Sheet1!AK192:AL192,Sheet1!AO192:AP192)</f>
        <v>0</v>
      </c>
      <c r="E184" s="4">
        <f>SUM(Sheet1!S192:T192,Sheet1!W192:X192,Sheet1!AA192:AB192,Sheet1!AE192:AF192,Sheet1!AI192:AJ192,Sheet1!AM192:AN192)</f>
        <v>0</v>
      </c>
      <c r="F184" s="4">
        <f>SUM(Sheet1!G192,Sheet1!I192,Sheet1!K192,Sheet1!M192,Sheet1!O192,Sheet1!Q192)</f>
        <v>0</v>
      </c>
      <c r="G184" s="4">
        <f>SUM(Sheet1!U192,Sheet1!Y192,Sheet1!AC192,Sheet1!AG192,Sheet1!AK192,Sheet1!AO192)</f>
        <v>0</v>
      </c>
      <c r="H184" s="4">
        <f>SUM(Sheet1!S192,Sheet1!W192,Sheet1!AA192,Sheet1!AE192,Sheet1!AI192,Sheet1!AM192)</f>
        <v>0</v>
      </c>
      <c r="I184" s="4">
        <f t="shared" si="36"/>
        <v>0</v>
      </c>
      <c r="J184" s="4">
        <f t="shared" si="37"/>
        <v>0</v>
      </c>
      <c r="K184" s="4">
        <f>SUM(Sheet1!AU192:AX192)</f>
        <v>35</v>
      </c>
      <c r="L184" s="4">
        <f>SUM(Sheet1!AU192,Sheet1!AW192)</f>
        <v>0</v>
      </c>
      <c r="M184" s="4">
        <f>SUM(Sheet1!LX192:MC192,Sheet1!MV192:NA192)</f>
        <v>0</v>
      </c>
      <c r="N184" s="4">
        <f>SUM(Sheet1!ME192,Sheet1!MG192,Sheet1!MI192,Sheet1!MK192,Sheet1!MM192,Sheet1!MO192,Sheet1!MQ192,Sheet1!MS192,Sheet1!MU192,Sheet1!NC192,Sheet1!NE192,Sheet1!NG192,Sheet1!NI192,Sheet1!NK192,Sheet1!NM192,Sheet1!NO192,Sheet1!NQ192,Sheet1!NS192)</f>
        <v>1</v>
      </c>
      <c r="O184" s="4">
        <f>SUM(Sheet1!MD192,Sheet1!MF192,Sheet1!MH192,Sheet1!MJ192,Sheet1!ML192,Sheet1!MN192,Sheet1!MP192,Sheet1!MR192,Sheet1!MT192,Sheet1!NB192,Sheet1!ND192,Sheet1!NF192,Sheet1!NH192,Sheet1!NJ192,Sheet1!NL192,Sheet1!NN192,Sheet1!NP192,Sheet1!NR192)</f>
        <v>1</v>
      </c>
      <c r="P184" s="4">
        <f>SUM(Sheet1!LX192:MC192)</f>
        <v>0</v>
      </c>
      <c r="Q184" s="4">
        <f>SUM(Sheet1!ME192,Sheet1!MG192,Sheet1!MI192,Sheet1!MK192,Sheet1!MM192,Sheet1!MO192,Sheet1!MQ192,Sheet1!MS192,Sheet1!MU192)</f>
        <v>0</v>
      </c>
      <c r="R184" s="4">
        <f>SUM(Sheet1!MD192,Sheet1!MF192,Sheet1!MH192,Sheet1!MJ192,Sheet1!ML192,Sheet1!MN192,Sheet1!MP192,Sheet1!MR192,Sheet1!MT192)</f>
        <v>0</v>
      </c>
      <c r="S184" s="4">
        <f t="shared" si="38"/>
        <v>2</v>
      </c>
      <c r="T184" s="4">
        <f t="shared" si="39"/>
        <v>0</v>
      </c>
      <c r="U184" s="4">
        <f>SUM(Sheet1!KA192:KB192,Sheet1!KD192:KE192,Sheet1!KG192:KH192,Sheet1!KJ192:KK192)</f>
        <v>92</v>
      </c>
      <c r="V184" s="4">
        <f>SUM(Sheet1!KA192,Sheet1!KD192,Sheet1!KG192,Sheet1!KJ192)</f>
        <v>11</v>
      </c>
      <c r="W184" s="4">
        <f>SUM(Sheet1!BC192:BT192)</f>
        <v>0</v>
      </c>
      <c r="X184" s="4">
        <f>SUM(Sheet1!BC192,Sheet1!BE192,Sheet1!BG192,Sheet1!BI192,Sheet1!BK192,Sheet1!BM192,Sheet1!BO192,Sheet1!BQ192,Sheet1!BS192)</f>
        <v>0</v>
      </c>
      <c r="Y184" s="4">
        <f>SUM(Sheet1!BU192:CF192)</f>
        <v>48</v>
      </c>
      <c r="Z184" s="4">
        <f>SUM(Sheet1!CI192:CJ192,Sheet1!CM192:CN192,Sheet1!CQ192:CR192,Sheet1!CU192:CV192,Sheet1!CY192:CZ192,Sheet1!DC192:DD192)</f>
        <v>104</v>
      </c>
      <c r="AA184" s="4">
        <f>SUM(Sheet1!CG192:CH192,Sheet1!CK192:CL192,Sheet1!CO192:CP192,Sheet1!CS192:CT192,Sheet1!CW192:CX192,Sheet1!DA192:DB192)</f>
        <v>126</v>
      </c>
      <c r="AB184" s="4">
        <f>SUM(Sheet1!BU192,Sheet1!BW192,Sheet1!BY192,Sheet1!CA192,Sheet1!CC192,Sheet1!CE192)</f>
        <v>0</v>
      </c>
      <c r="AC184" s="4">
        <f>SUM(Sheet1!CI192,Sheet1!CM192,Sheet1!CQ192,Sheet1!CU192,Sheet1!CY192,Sheet1!DC192)</f>
        <v>10</v>
      </c>
      <c r="AD184" s="4">
        <f>SUM(Sheet1!CG192,Sheet1!CK192,Sheet1!CO192,Sheet1!CS192,Sheet1!CW192,Sheet1!DA192)</f>
        <v>11</v>
      </c>
      <c r="AE184" s="4">
        <f t="shared" si="40"/>
        <v>278</v>
      </c>
      <c r="AF184" s="4">
        <f t="shared" si="41"/>
        <v>21</v>
      </c>
      <c r="AG184" s="4">
        <f>SUM(Sheet1!DI192:DT192)</f>
        <v>8</v>
      </c>
      <c r="AH184" s="4">
        <f>SUM(Sheet1!DG192:DH192,Sheet1!DW192:DX192,Sheet1!EA192:EB192,Sheet1!EE192:EF192,Sheet1!EI192:EJ192,Sheet1!EM192:EN192,Sheet1!EQ192:ER192)</f>
        <v>61</v>
      </c>
      <c r="AI184" s="4">
        <f>SUM(Sheet1!DU192:DV192,Sheet1!DY192:DZ192,Sheet1!EC192:ED192,Sheet1!EG192:EH192,Sheet1!EK192:EL192,Sheet1!EO192:EP192)</f>
        <v>76</v>
      </c>
      <c r="AJ184" s="4">
        <f>SUM(Sheet1!DI192,Sheet1!DK192,Sheet1!DM192,Sheet1!DO192,Sheet1!DQ192,Sheet1!DS192)</f>
        <v>0</v>
      </c>
      <c r="AK184" s="4">
        <f>SUM(Sheet1!DG192,Sheet1!DW192,Sheet1!EA192,Sheet1!EE192,Sheet1!EI192,Sheet1!EM192,Sheet1!EQ192)</f>
        <v>1</v>
      </c>
      <c r="AL184" s="4">
        <f>SUM(Sheet1!DU192,Sheet1!DY192,Sheet1!EC192,Sheet1!EG192,Sheet1!EK192,Sheet1!EO192)</f>
        <v>1</v>
      </c>
      <c r="AM184" s="4">
        <f t="shared" si="42"/>
        <v>145</v>
      </c>
      <c r="AN184" s="4">
        <f t="shared" si="43"/>
        <v>2</v>
      </c>
      <c r="AO184" s="4">
        <f>SUM(Sheet1!ES192:FD192)</f>
        <v>5</v>
      </c>
      <c r="AP184" s="4">
        <f>SUM(Sheet1!FG192:FH192,Sheet1!FK192:FL192,Sheet1!FO192:FP192,Sheet1!FS192:FT192,Sheet1!FW192:FX192,Sheet1!GA192:GB192)</f>
        <v>36</v>
      </c>
      <c r="AQ184" s="4">
        <f>SUM(Sheet1!FE192:FF192,Sheet1!FI192:FJ192,Sheet1!FM192:FN192,Sheet1!FQ192:FR192,Sheet1!FU192:FV192,Sheet1!FY192:FZ192)</f>
        <v>35</v>
      </c>
      <c r="AR184" s="4">
        <f>SUM(Sheet1!ES192,Sheet1!EU192,Sheet1!EW192,Sheet1!EY192,Sheet1!FA192,Sheet1!FC192)</f>
        <v>3</v>
      </c>
      <c r="AS184" s="4">
        <f>SUM(Sheet1!FG192,Sheet1!FK192,Sheet1!FO192,Sheet1!FS192,Sheet1!FW192,Sheet1!GA192)</f>
        <v>4</v>
      </c>
      <c r="AT184" s="4">
        <f>SUM(Sheet1!FY192,Sheet1!FU192,Sheet1!FQ192,Sheet1!FM192,Sheet1!FI192,Sheet1!FE192)</f>
        <v>9</v>
      </c>
      <c r="AU184" s="4">
        <f t="shared" si="44"/>
        <v>76</v>
      </c>
      <c r="AV184" s="4">
        <f t="shared" si="45"/>
        <v>16</v>
      </c>
      <c r="AW184" s="4">
        <f>SUM(Sheet1!IN192:IS192,Sheet1!JG192:JL192)</f>
        <v>10</v>
      </c>
      <c r="AX184" s="4">
        <f>SUM(Sheet1!IU192,Sheet1!IW192,Sheet1!IY192,Sheet1!JA192,Sheet1!JC192,Sheet1!JE192,Sheet1!IM192,Sheet1!JF192,Sheet1!JN192,Sheet1!JP192,Sheet1!JR192,Sheet1!JT192,Sheet1!JV192,Sheet1!JX192)</f>
        <v>8</v>
      </c>
      <c r="AY184" s="4">
        <f>SUM(Sheet1!JW192,Sheet1!JU192,Sheet1!JS192,Sheet1!JQ192,Sheet1!JO192,Sheet1!JM192,Sheet1!JD192,Sheet1!JB192,Sheet1!IZ192,Sheet1!IX192,Sheet1!IV192,Sheet1!IT192)</f>
        <v>3</v>
      </c>
      <c r="AZ184" s="4">
        <f>SUM(Sheet1!IN192:IS192)</f>
        <v>0</v>
      </c>
      <c r="BA184" s="4">
        <f>SUM(Sheet1!IM192,Sheet1!IU192,Sheet1!IW192,Sheet1!IY192,Sheet1!JA192,Sheet1!JC192,Sheet1!JE192)</f>
        <v>4</v>
      </c>
      <c r="BB184" s="4">
        <f>SUM(Sheet1!IT192,Sheet1!IV192,Sheet1!IX192,Sheet1!IZ192,Sheet1!JB192,Sheet1!JD192)</f>
        <v>0</v>
      </c>
      <c r="BC184" s="4">
        <f t="shared" si="46"/>
        <v>21</v>
      </c>
      <c r="BD184" s="4">
        <f t="shared" si="47"/>
        <v>4</v>
      </c>
      <c r="BE184" s="4">
        <f>SUM(Sheet1!OV192,Sheet1!PH192)</f>
        <v>1</v>
      </c>
      <c r="BF184" s="4">
        <f>SUM(Sheet1!OW192:OX192,Sheet1!PI192:PJ192)</f>
        <v>4</v>
      </c>
      <c r="BG184" s="4">
        <f>SUM(Sheet1!OY192,Sheet1!PK192)</f>
        <v>1</v>
      </c>
      <c r="BH184" s="4">
        <f>SUM(Sheet1!PL192:PS192,Sheet1!PV192:PW192)</f>
        <v>12</v>
      </c>
      <c r="BI184" s="4">
        <f>SUM(Sheet1!PT192:PU192,Sheet1!OZ192:PG192)</f>
        <v>37</v>
      </c>
      <c r="BJ184" s="4">
        <f>SUM(Sheet1!OT192)</f>
        <v>13</v>
      </c>
      <c r="BK184" s="4">
        <f>SUM(Sheet1!OU192)</f>
        <v>0</v>
      </c>
      <c r="BL184" s="4">
        <f>SUM(Sheet1!PY192,Sheet1!QK192)</f>
        <v>3</v>
      </c>
      <c r="BM184" s="4">
        <f>SUM(Sheet1!PZ192:QA192,Sheet1!QL192:QM192)</f>
        <v>126</v>
      </c>
      <c r="BN184" s="4">
        <f>SUM(Sheet1!QB192,Sheet1!QN192)</f>
        <v>90</v>
      </c>
      <c r="BO184" s="4">
        <f>SUM(Sheet1!QO192:QV192,Sheet1!QY192:QZ192)</f>
        <v>974</v>
      </c>
      <c r="BP184" s="4">
        <f>SUM(Sheet1!QC192:QJ192,Sheet1!QW192:QX192)</f>
        <v>2179</v>
      </c>
      <c r="BQ184" s="4">
        <f>SUM(Sheet1!NT192)</f>
        <v>4</v>
      </c>
      <c r="BR184" s="4">
        <f>Sheet1!KR192</f>
        <v>5</v>
      </c>
      <c r="BS184" s="4">
        <f>Sheet1!KS192</f>
        <v>0</v>
      </c>
      <c r="BT184" s="4">
        <f>Sheet1!KU192</f>
        <v>0</v>
      </c>
      <c r="BU184" s="4">
        <f>Sheet1!KV192</f>
        <v>0</v>
      </c>
      <c r="BV184" s="4">
        <f>Sheet1!ZU192</f>
        <v>12</v>
      </c>
      <c r="BW184" s="4">
        <f>Sheet1!ZV192</f>
        <v>1</v>
      </c>
      <c r="BX184" s="4">
        <f>SUM(Sheet1!XI192:XJ192)</f>
        <v>58</v>
      </c>
      <c r="BY184" s="4">
        <f>SUM(Sheet1!YO192:YP192)</f>
        <v>61</v>
      </c>
      <c r="BZ184" s="70">
        <f>IFERROR(SUM(Sheet1!XM192:XN192)/SUM(Sheet1!YA192:YB192),"")</f>
        <v>0.8</v>
      </c>
      <c r="CA184" s="70">
        <f>IFERROR(SUM(Sheet1!XO192:XP192,Sheet1!XQ192,Sheet1!XV192)/SUM(Sheet1!YC192:YD192,Sheet1!YE192,Sheet1!YJ192),"")</f>
        <v>0.8</v>
      </c>
      <c r="CB184" s="70">
        <f>IFERROR(SUM(Sheet1!XR192:XU192,Sheet1!XW192:XZ192)/SUM(Sheet1!YF192:YI192,Sheet1!YK192:YN192),"")</f>
        <v>0.85</v>
      </c>
      <c r="CC184" s="72">
        <f>SUM(Sheet1!YW192)</f>
        <v>45</v>
      </c>
      <c r="CD184" s="72">
        <f>Sheet1!YU192</f>
        <v>20</v>
      </c>
      <c r="CE184" s="72">
        <f>Sheet1!YV192</f>
        <v>233</v>
      </c>
      <c r="CF184" s="70">
        <f>IFERROR(Sheet1!YW192/Sheet1!ZB192,"")</f>
        <v>0.81818181818181823</v>
      </c>
      <c r="CG184" s="70">
        <f>IFERROR(Sheet1!YU192/Sheet1!YZ192,"")</f>
        <v>0.45454545454545453</v>
      </c>
      <c r="CH184" s="70">
        <f>IFERROR(Sheet1!YV192/Sheet1!ZA192,"")</f>
        <v>0.78716216216216217</v>
      </c>
      <c r="CI184" s="72">
        <f>Sheet1!ZC192</f>
        <v>2389</v>
      </c>
      <c r="CJ184" s="72">
        <f>Sheet1!ZD192</f>
        <v>766</v>
      </c>
      <c r="CK184" s="72">
        <f>Sheet1!ZE192</f>
        <v>96</v>
      </c>
      <c r="CL184" s="70">
        <f>IFERROR(Sheet1!ZK192/Sheet1!ZH192,"")</f>
        <v>0.75</v>
      </c>
      <c r="CM184" s="70">
        <f>IFERROR(Sheet1!ZJ192/Sheet1!ZG192,"")</f>
        <v>0.5</v>
      </c>
      <c r="CN184" s="70">
        <f>IFERROR((Sheet1!ZI192-Sheet1!ZK192)/(Sheet1!ZF192-Sheet1!ZH192),"")</f>
        <v>0.59322033898305082</v>
      </c>
      <c r="CO184" s="70">
        <f>IFERROR(Sheet1!ZQ192/Sheet1!ZN192,"")</f>
        <v>0.5</v>
      </c>
      <c r="CP184" s="70">
        <f>IFERROR(Sheet1!ZT192/Sheet1!ZN192,"")</f>
        <v>0.5</v>
      </c>
      <c r="CQ184" s="70">
        <f>IFERROR(Sheet1!ZP192/Sheet1!ZM192,"")</f>
        <v>0.84615384615384615</v>
      </c>
      <c r="CR184" s="70">
        <f>IFERROR(Sheet1!ZS192/Sheet1!ZM192,"")</f>
        <v>0.61538461538461542</v>
      </c>
      <c r="CS184" s="70">
        <f>IFERROR((Sheet1!ZO192-Sheet1!ZQ192)/(Sheet1!ZL192-Sheet1!ZN192),"")</f>
        <v>0.42168674698795183</v>
      </c>
      <c r="CT184" s="70">
        <f>IFERROR((Sheet1!ZR192-Sheet1!ZT192)/(Sheet1!ZL192-Sheet1!ZN192),"")</f>
        <v>0.24096385542168675</v>
      </c>
    </row>
    <row r="185" spans="1:98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Coalane</v>
      </c>
      <c r="C185" s="4">
        <f>SUM(Sheet1!G193:R193)</f>
        <v>0</v>
      </c>
      <c r="D185" s="4">
        <f>SUM(Sheet1!U193:V193,Sheet1!Y193:Z193,Sheet1!AC193:AD193,Sheet1!AG193:AH193,Sheet1!AK193:AL193,Sheet1!AO193:AP193)</f>
        <v>0</v>
      </c>
      <c r="E185" s="4">
        <f>SUM(Sheet1!S193:T193,Sheet1!W193:X193,Sheet1!AA193:AB193,Sheet1!AE193:AF193,Sheet1!AI193:AJ193,Sheet1!AM193:AN193)</f>
        <v>0</v>
      </c>
      <c r="F185" s="4">
        <f>SUM(Sheet1!G193,Sheet1!I193,Sheet1!K193,Sheet1!M193,Sheet1!O193,Sheet1!Q193)</f>
        <v>0</v>
      </c>
      <c r="G185" s="4">
        <f>SUM(Sheet1!U193,Sheet1!Y193,Sheet1!AC193,Sheet1!AG193,Sheet1!AK193,Sheet1!AO193)</f>
        <v>0</v>
      </c>
      <c r="H185" s="4">
        <f>SUM(Sheet1!S193,Sheet1!W193,Sheet1!AA193,Sheet1!AE193,Sheet1!AI193,Sheet1!AM193)</f>
        <v>0</v>
      </c>
      <c r="I185" s="4">
        <f t="shared" si="36"/>
        <v>0</v>
      </c>
      <c r="J185" s="4">
        <f t="shared" si="37"/>
        <v>0</v>
      </c>
      <c r="K185" s="4">
        <f>SUM(Sheet1!AU193:AX193)</f>
        <v>71</v>
      </c>
      <c r="L185" s="4">
        <f>SUM(Sheet1!AU193,Sheet1!AW193)</f>
        <v>0</v>
      </c>
      <c r="M185" s="4">
        <f>SUM(Sheet1!LX193:MC193,Sheet1!MV193:NA193)</f>
        <v>0</v>
      </c>
      <c r="N185" s="4">
        <f>SUM(Sheet1!ME193,Sheet1!MG193,Sheet1!MI193,Sheet1!MK193,Sheet1!MM193,Sheet1!MO193,Sheet1!MQ193,Sheet1!MS193,Sheet1!MU193,Sheet1!NC193,Sheet1!NE193,Sheet1!NG193,Sheet1!NI193,Sheet1!NK193,Sheet1!NM193,Sheet1!NO193,Sheet1!NQ193,Sheet1!NS193)</f>
        <v>1</v>
      </c>
      <c r="O185" s="4">
        <f>SUM(Sheet1!MD193,Sheet1!MF193,Sheet1!MH193,Sheet1!MJ193,Sheet1!ML193,Sheet1!MN193,Sheet1!MP193,Sheet1!MR193,Sheet1!MT193,Sheet1!NB193,Sheet1!ND193,Sheet1!NF193,Sheet1!NH193,Sheet1!NJ193,Sheet1!NL193,Sheet1!NN193,Sheet1!NP193,Sheet1!NR193)</f>
        <v>1</v>
      </c>
      <c r="P185" s="4">
        <f>SUM(Sheet1!LX193:MC193)</f>
        <v>0</v>
      </c>
      <c r="Q185" s="4">
        <f>SUM(Sheet1!ME193,Sheet1!MG193,Sheet1!MI193,Sheet1!MK193,Sheet1!MM193,Sheet1!MO193,Sheet1!MQ193,Sheet1!MS193,Sheet1!MU193)</f>
        <v>0</v>
      </c>
      <c r="R185" s="4">
        <f>SUM(Sheet1!MD193,Sheet1!MF193,Sheet1!MH193,Sheet1!MJ193,Sheet1!ML193,Sheet1!MN193,Sheet1!MP193,Sheet1!MR193,Sheet1!MT193)</f>
        <v>0</v>
      </c>
      <c r="S185" s="4">
        <f t="shared" si="38"/>
        <v>2</v>
      </c>
      <c r="T185" s="4">
        <f t="shared" si="39"/>
        <v>0</v>
      </c>
      <c r="U185" s="4">
        <f>SUM(Sheet1!KA193:KB193,Sheet1!KD193:KE193,Sheet1!KG193:KH193,Sheet1!KJ193:KK193)</f>
        <v>219</v>
      </c>
      <c r="V185" s="4">
        <f>SUM(Sheet1!KA193,Sheet1!KD193,Sheet1!KG193,Sheet1!KJ193)</f>
        <v>7</v>
      </c>
      <c r="W185" s="4">
        <f>SUM(Sheet1!BC193:BT193)</f>
        <v>11</v>
      </c>
      <c r="X185" s="4">
        <f>SUM(Sheet1!BC193,Sheet1!BE193,Sheet1!BG193,Sheet1!BI193,Sheet1!BK193,Sheet1!BM193,Sheet1!BO193,Sheet1!BQ193,Sheet1!BS193)</f>
        <v>0</v>
      </c>
      <c r="Y185" s="4">
        <f>SUM(Sheet1!BU193:CF193)</f>
        <v>101</v>
      </c>
      <c r="Z185" s="4">
        <f>SUM(Sheet1!CI193:CJ193,Sheet1!CM193:CN193,Sheet1!CQ193:CR193,Sheet1!CU193:CV193,Sheet1!CY193:CZ193,Sheet1!DC193:DD193)</f>
        <v>279</v>
      </c>
      <c r="AA185" s="4">
        <f>SUM(Sheet1!CG193:CH193,Sheet1!CK193:CL193,Sheet1!CO193:CP193,Sheet1!CS193:CT193,Sheet1!CW193:CX193,Sheet1!DA193:DB193)</f>
        <v>369</v>
      </c>
      <c r="AB185" s="4">
        <f>SUM(Sheet1!BU193,Sheet1!BW193,Sheet1!BY193,Sheet1!CA193,Sheet1!CC193,Sheet1!CE193)</f>
        <v>0</v>
      </c>
      <c r="AC185" s="4">
        <f>SUM(Sheet1!CI193,Sheet1!CM193,Sheet1!CQ193,Sheet1!CU193,Sheet1!CY193,Sheet1!DC193)</f>
        <v>32</v>
      </c>
      <c r="AD185" s="4">
        <f>SUM(Sheet1!CG193,Sheet1!CK193,Sheet1!CO193,Sheet1!CS193,Sheet1!CW193,Sheet1!DA193)</f>
        <v>27</v>
      </c>
      <c r="AE185" s="4">
        <f t="shared" si="40"/>
        <v>749</v>
      </c>
      <c r="AF185" s="4">
        <f t="shared" si="41"/>
        <v>59</v>
      </c>
      <c r="AG185" s="4">
        <f>SUM(Sheet1!DI193:DT193)</f>
        <v>62</v>
      </c>
      <c r="AH185" s="4">
        <f>SUM(Sheet1!DG193:DH193,Sheet1!DW193:DX193,Sheet1!EA193:EB193,Sheet1!EE193:EF193,Sheet1!EI193:EJ193,Sheet1!EM193:EN193,Sheet1!EQ193:ER193)</f>
        <v>235</v>
      </c>
      <c r="AI185" s="4">
        <f>SUM(Sheet1!DU193:DV193,Sheet1!DY193:DZ193,Sheet1!EC193:ED193,Sheet1!EG193:EH193,Sheet1!EK193:EL193,Sheet1!EO193:EP193)</f>
        <v>316</v>
      </c>
      <c r="AJ185" s="4">
        <f>SUM(Sheet1!DI193,Sheet1!DK193,Sheet1!DM193,Sheet1!DO193,Sheet1!DQ193,Sheet1!DS193)</f>
        <v>0</v>
      </c>
      <c r="AK185" s="4">
        <f>SUM(Sheet1!DG193,Sheet1!DW193,Sheet1!EA193,Sheet1!EE193,Sheet1!EI193,Sheet1!EM193,Sheet1!EQ193)</f>
        <v>7</v>
      </c>
      <c r="AL185" s="4">
        <f>SUM(Sheet1!DU193,Sheet1!DY193,Sheet1!EC193,Sheet1!EG193,Sheet1!EK193,Sheet1!EO193)</f>
        <v>15</v>
      </c>
      <c r="AM185" s="4">
        <f t="shared" si="42"/>
        <v>613</v>
      </c>
      <c r="AN185" s="4">
        <f t="shared" si="43"/>
        <v>22</v>
      </c>
      <c r="AO185" s="4">
        <f>SUM(Sheet1!ES193:FD193)</f>
        <v>1</v>
      </c>
      <c r="AP185" s="4">
        <f>SUM(Sheet1!FG193:FH193,Sheet1!FK193:FL193,Sheet1!FO193:FP193,Sheet1!FS193:FT193,Sheet1!FW193:FX193,Sheet1!GA193:GB193)</f>
        <v>71</v>
      </c>
      <c r="AQ185" s="4">
        <f>SUM(Sheet1!FE193:FF193,Sheet1!FI193:FJ193,Sheet1!FM193:FN193,Sheet1!FQ193:FR193,Sheet1!FU193:FV193,Sheet1!FY193:FZ193)</f>
        <v>59</v>
      </c>
      <c r="AR185" s="4">
        <f>SUM(Sheet1!ES193,Sheet1!EU193,Sheet1!EW193,Sheet1!EY193,Sheet1!FA193,Sheet1!FC193)</f>
        <v>0</v>
      </c>
      <c r="AS185" s="4">
        <f>SUM(Sheet1!FG193,Sheet1!FK193,Sheet1!FO193,Sheet1!FS193,Sheet1!FW193,Sheet1!GA193)</f>
        <v>9</v>
      </c>
      <c r="AT185" s="4">
        <f>SUM(Sheet1!FY193,Sheet1!FU193,Sheet1!FQ193,Sheet1!FM193,Sheet1!FI193,Sheet1!FE193)</f>
        <v>8</v>
      </c>
      <c r="AU185" s="4">
        <f t="shared" si="44"/>
        <v>131</v>
      </c>
      <c r="AV185" s="4">
        <f t="shared" si="45"/>
        <v>17</v>
      </c>
      <c r="AW185" s="4">
        <f>SUM(Sheet1!IN193:IS193,Sheet1!JG193:JL193)</f>
        <v>4</v>
      </c>
      <c r="AX185" s="4">
        <f>SUM(Sheet1!IU193,Sheet1!IW193,Sheet1!IY193,Sheet1!JA193,Sheet1!JC193,Sheet1!JE193,Sheet1!IM193,Sheet1!JF193,Sheet1!JN193,Sheet1!JP193,Sheet1!JR193,Sheet1!JT193,Sheet1!JV193,Sheet1!JX193)</f>
        <v>2</v>
      </c>
      <c r="AY185" s="4">
        <f>SUM(Sheet1!JW193,Sheet1!JU193,Sheet1!JS193,Sheet1!JQ193,Sheet1!JO193,Sheet1!JM193,Sheet1!JD193,Sheet1!JB193,Sheet1!IZ193,Sheet1!IX193,Sheet1!IV193,Sheet1!IT193)</f>
        <v>2</v>
      </c>
      <c r="AZ185" s="4">
        <f>SUM(Sheet1!IN193:IS193)</f>
        <v>0</v>
      </c>
      <c r="BA185" s="4">
        <f>SUM(Sheet1!IM193,Sheet1!IU193,Sheet1!IW193,Sheet1!IY193,Sheet1!JA193,Sheet1!JC193,Sheet1!JE193)</f>
        <v>2</v>
      </c>
      <c r="BB185" s="4">
        <f>SUM(Sheet1!IT193,Sheet1!IV193,Sheet1!IX193,Sheet1!IZ193,Sheet1!JB193,Sheet1!JD193)</f>
        <v>0</v>
      </c>
      <c r="BC185" s="4">
        <f t="shared" si="46"/>
        <v>8</v>
      </c>
      <c r="BD185" s="4">
        <f t="shared" si="47"/>
        <v>2</v>
      </c>
      <c r="BE185" s="4">
        <f>SUM(Sheet1!OV193,Sheet1!PH193)</f>
        <v>0</v>
      </c>
      <c r="BF185" s="4">
        <f>SUM(Sheet1!OW193:OX193,Sheet1!PI193:PJ193)</f>
        <v>0</v>
      </c>
      <c r="BG185" s="4">
        <f>SUM(Sheet1!OY193,Sheet1!PK193)</f>
        <v>2</v>
      </c>
      <c r="BH185" s="4">
        <f>SUM(Sheet1!PL193:PS193,Sheet1!PV193:PW193)</f>
        <v>36</v>
      </c>
      <c r="BI185" s="4">
        <f>SUM(Sheet1!PT193:PU193,Sheet1!OZ193:PG193)</f>
        <v>38</v>
      </c>
      <c r="BJ185" s="4">
        <f>SUM(Sheet1!OT193)</f>
        <v>7</v>
      </c>
      <c r="BK185" s="4">
        <f>SUM(Sheet1!OU193)</f>
        <v>0</v>
      </c>
      <c r="BL185" s="4">
        <f>SUM(Sheet1!PY193,Sheet1!QK193)</f>
        <v>6</v>
      </c>
      <c r="BM185" s="4">
        <f>SUM(Sheet1!PZ193:QA193,Sheet1!QL193:QM193)</f>
        <v>242</v>
      </c>
      <c r="BN185" s="4">
        <f>SUM(Sheet1!QB193,Sheet1!QN193)</f>
        <v>138</v>
      </c>
      <c r="BO185" s="4">
        <f>SUM(Sheet1!QO193:QV193,Sheet1!QY193:QZ193)</f>
        <v>1520</v>
      </c>
      <c r="BP185" s="4">
        <f>SUM(Sheet1!QC193:QJ193,Sheet1!QW193:QX193)</f>
        <v>3948</v>
      </c>
      <c r="BQ185" s="4">
        <f>SUM(Sheet1!NT193)</f>
        <v>14</v>
      </c>
      <c r="BR185" s="4">
        <f>Sheet1!KR193</f>
        <v>14</v>
      </c>
      <c r="BS185" s="4">
        <f>Sheet1!KS193</f>
        <v>6</v>
      </c>
      <c r="BT185" s="4">
        <f>Sheet1!KU193</f>
        <v>0</v>
      </c>
      <c r="BU185" s="4">
        <f>Sheet1!KV193</f>
        <v>0</v>
      </c>
      <c r="BV185" s="4">
        <f>Sheet1!ZU193</f>
        <v>14</v>
      </c>
      <c r="BW185" s="4">
        <f>Sheet1!ZV193</f>
        <v>4</v>
      </c>
      <c r="BX185" s="4">
        <f>SUM(Sheet1!XI193:XJ193)</f>
        <v>74</v>
      </c>
      <c r="BY185" s="4">
        <f>SUM(Sheet1!YO193:YP193)</f>
        <v>72</v>
      </c>
      <c r="BZ185" s="70">
        <f>IFERROR(SUM(Sheet1!XM193:XN193)/SUM(Sheet1!YA193:YB193),"")</f>
        <v>1</v>
      </c>
      <c r="CA185" s="70">
        <f>IFERROR(SUM(Sheet1!XO193:XP193,Sheet1!XQ193,Sheet1!XV193)/SUM(Sheet1!YC193:YD193,Sheet1!YE193,Sheet1!YJ193),"")</f>
        <v>0.9</v>
      </c>
      <c r="CB185" s="70">
        <f>IFERROR(SUM(Sheet1!XR193:XU193,Sheet1!XW193:XZ193)/SUM(Sheet1!YF193:YI193,Sheet1!YK193:YN193),"")</f>
        <v>0.92682926829268297</v>
      </c>
      <c r="CC185" s="72">
        <f>SUM(Sheet1!YW193)</f>
        <v>61</v>
      </c>
      <c r="CD185" s="72">
        <f>Sheet1!YU193</f>
        <v>15</v>
      </c>
      <c r="CE185" s="72">
        <f>Sheet1!YV193</f>
        <v>252</v>
      </c>
      <c r="CF185" s="70">
        <f>IFERROR(Sheet1!YW193/Sheet1!ZB193,"")</f>
        <v>0.84722222222222221</v>
      </c>
      <c r="CG185" s="70">
        <f>IFERROR(Sheet1!YU193/Sheet1!YZ193,"")</f>
        <v>0.42857142857142855</v>
      </c>
      <c r="CH185" s="70">
        <f>IFERROR(Sheet1!YV193/Sheet1!ZA193,"")</f>
        <v>0.85135135135135132</v>
      </c>
      <c r="CI185" s="72">
        <f>Sheet1!ZC193</f>
        <v>3872</v>
      </c>
      <c r="CJ185" s="72">
        <f>Sheet1!ZD193</f>
        <v>1511</v>
      </c>
      <c r="CK185" s="72">
        <f>Sheet1!ZE193</f>
        <v>270</v>
      </c>
      <c r="CL185" s="70">
        <f>IFERROR(Sheet1!ZK193/Sheet1!ZH193,"")</f>
        <v>0.8</v>
      </c>
      <c r="CM185" s="70">
        <f>IFERROR(Sheet1!ZJ193/Sheet1!ZG193,"")</f>
        <v>0.88235294117647056</v>
      </c>
      <c r="CN185" s="70">
        <f>IFERROR((Sheet1!ZI193-Sheet1!ZK193)/(Sheet1!ZF193-Sheet1!ZH193),"")</f>
        <v>0.71052631578947367</v>
      </c>
      <c r="CO185" s="70">
        <f>IFERROR(Sheet1!ZQ193/Sheet1!ZN193,"")</f>
        <v>0.6</v>
      </c>
      <c r="CP185" s="70">
        <f>IFERROR(Sheet1!ZT193/Sheet1!ZN193,"")</f>
        <v>0.4</v>
      </c>
      <c r="CQ185" s="70">
        <f>IFERROR(Sheet1!ZP193/Sheet1!ZM193,"")</f>
        <v>0.53846153846153844</v>
      </c>
      <c r="CR185" s="70">
        <f>IFERROR(Sheet1!ZS193/Sheet1!ZM193,"")</f>
        <v>0.69230769230769229</v>
      </c>
      <c r="CS185" s="70">
        <f>IFERROR((Sheet1!ZO193-Sheet1!ZQ193)/(Sheet1!ZL193-Sheet1!ZN193),"")</f>
        <v>0.5494505494505495</v>
      </c>
      <c r="CT185" s="70">
        <f>IFERROR((Sheet1!ZR193-Sheet1!ZT193)/(Sheet1!ZL193-Sheet1!ZN193),"")</f>
        <v>0.4175824175824176</v>
      </c>
    </row>
    <row r="186" spans="1:98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Icidua</v>
      </c>
      <c r="C186" s="4">
        <f>SUM(Sheet1!G194:R194)</f>
        <v>0</v>
      </c>
      <c r="D186" s="4">
        <f>SUM(Sheet1!U194:V194,Sheet1!Y194:Z194,Sheet1!AC194:AD194,Sheet1!AG194:AH194,Sheet1!AK194:AL194,Sheet1!AO194:AP194)</f>
        <v>0</v>
      </c>
      <c r="E186" s="4">
        <f>SUM(Sheet1!S194:T194,Sheet1!W194:X194,Sheet1!AA194:AB194,Sheet1!AE194:AF194,Sheet1!AI194:AJ194,Sheet1!AM194:AN194)</f>
        <v>0</v>
      </c>
      <c r="F186" s="4">
        <f>SUM(Sheet1!G194,Sheet1!I194,Sheet1!K194,Sheet1!M194,Sheet1!O194,Sheet1!Q194)</f>
        <v>0</v>
      </c>
      <c r="G186" s="4">
        <f>SUM(Sheet1!U194,Sheet1!Y194,Sheet1!AC194,Sheet1!AG194,Sheet1!AK194,Sheet1!AO194)</f>
        <v>0</v>
      </c>
      <c r="H186" s="4">
        <f>SUM(Sheet1!S194,Sheet1!W194,Sheet1!AA194,Sheet1!AE194,Sheet1!AI194,Sheet1!AM194)</f>
        <v>0</v>
      </c>
      <c r="I186" s="4">
        <f t="shared" si="36"/>
        <v>0</v>
      </c>
      <c r="J186" s="4">
        <f t="shared" si="37"/>
        <v>0</v>
      </c>
      <c r="K186" s="4">
        <f>SUM(Sheet1!AU194:AX194)</f>
        <v>35</v>
      </c>
      <c r="L186" s="4">
        <f>SUM(Sheet1!AU194,Sheet1!AW194)</f>
        <v>0</v>
      </c>
      <c r="M186" s="4">
        <f>SUM(Sheet1!LX194:MC194,Sheet1!MV194:NA194)</f>
        <v>0</v>
      </c>
      <c r="N186" s="4">
        <f>SUM(Sheet1!ME194,Sheet1!MG194,Sheet1!MI194,Sheet1!MK194,Sheet1!MM194,Sheet1!MO194,Sheet1!MQ194,Sheet1!MS194,Sheet1!MU194,Sheet1!NC194,Sheet1!NE194,Sheet1!NG194,Sheet1!NI194,Sheet1!NK194,Sheet1!NM194,Sheet1!NO194,Sheet1!NQ194,Sheet1!NS194)</f>
        <v>0</v>
      </c>
      <c r="O186" s="4">
        <f>SUM(Sheet1!MD194,Sheet1!MF194,Sheet1!MH194,Sheet1!MJ194,Sheet1!ML194,Sheet1!MN194,Sheet1!MP194,Sheet1!MR194,Sheet1!MT194,Sheet1!NB194,Sheet1!ND194,Sheet1!NF194,Sheet1!NH194,Sheet1!NJ194,Sheet1!NL194,Sheet1!NN194,Sheet1!NP194,Sheet1!NR194)</f>
        <v>0</v>
      </c>
      <c r="P186" s="4">
        <f>SUM(Sheet1!LX194:MC194)</f>
        <v>0</v>
      </c>
      <c r="Q186" s="4">
        <f>SUM(Sheet1!ME194,Sheet1!MG194,Sheet1!MI194,Sheet1!MK194,Sheet1!MM194,Sheet1!MO194,Sheet1!MQ194,Sheet1!MS194,Sheet1!MU194)</f>
        <v>0</v>
      </c>
      <c r="R186" s="4">
        <f>SUM(Sheet1!MD194,Sheet1!MF194,Sheet1!MH194,Sheet1!MJ194,Sheet1!ML194,Sheet1!MN194,Sheet1!MP194,Sheet1!MR194,Sheet1!MT194)</f>
        <v>0</v>
      </c>
      <c r="S186" s="4">
        <f t="shared" si="38"/>
        <v>0</v>
      </c>
      <c r="T186" s="4">
        <f t="shared" si="39"/>
        <v>0</v>
      </c>
      <c r="U186" s="4">
        <f>SUM(Sheet1!KA194:KB194,Sheet1!KD194:KE194,Sheet1!KG194:KH194,Sheet1!KJ194:KK194)</f>
        <v>66</v>
      </c>
      <c r="V186" s="4">
        <f>SUM(Sheet1!KA194,Sheet1!KD194,Sheet1!KG194,Sheet1!KJ194)</f>
        <v>12</v>
      </c>
      <c r="W186" s="4">
        <f>SUM(Sheet1!BC194:BT194)</f>
        <v>1</v>
      </c>
      <c r="X186" s="4">
        <f>SUM(Sheet1!BC194,Sheet1!BE194,Sheet1!BG194,Sheet1!BI194,Sheet1!BK194,Sheet1!BM194,Sheet1!BO194,Sheet1!BQ194,Sheet1!BS194)</f>
        <v>0</v>
      </c>
      <c r="Y186" s="4">
        <f>SUM(Sheet1!BU194:CF194)</f>
        <v>32</v>
      </c>
      <c r="Z186" s="4">
        <f>SUM(Sheet1!CI194:CJ194,Sheet1!CM194:CN194,Sheet1!CQ194:CR194,Sheet1!CU194:CV194,Sheet1!CY194:CZ194,Sheet1!DC194:DD194)</f>
        <v>63</v>
      </c>
      <c r="AA186" s="4">
        <f>SUM(Sheet1!CG194:CH194,Sheet1!CK194:CL194,Sheet1!CO194:CP194,Sheet1!CS194:CT194,Sheet1!CW194:CX194,Sheet1!DA194:DB194)</f>
        <v>128</v>
      </c>
      <c r="AB186" s="4">
        <f>SUM(Sheet1!BU194,Sheet1!BW194,Sheet1!BY194,Sheet1!CA194,Sheet1!CC194,Sheet1!CE194)</f>
        <v>0</v>
      </c>
      <c r="AC186" s="4">
        <f>SUM(Sheet1!CI194,Sheet1!CM194,Sheet1!CQ194,Sheet1!CU194,Sheet1!CY194,Sheet1!DC194)</f>
        <v>7</v>
      </c>
      <c r="AD186" s="4">
        <f>SUM(Sheet1!CG194,Sheet1!CK194,Sheet1!CO194,Sheet1!CS194,Sheet1!CW194,Sheet1!DA194)</f>
        <v>17</v>
      </c>
      <c r="AE186" s="4">
        <f t="shared" si="40"/>
        <v>223</v>
      </c>
      <c r="AF186" s="4">
        <f t="shared" si="41"/>
        <v>24</v>
      </c>
      <c r="AG186" s="4">
        <f>SUM(Sheet1!DI194:DT194)</f>
        <v>35</v>
      </c>
      <c r="AH186" s="4">
        <f>SUM(Sheet1!DG194:DH194,Sheet1!DW194:DX194,Sheet1!EA194:EB194,Sheet1!EE194:EF194,Sheet1!EI194:EJ194,Sheet1!EM194:EN194,Sheet1!EQ194:ER194)</f>
        <v>44</v>
      </c>
      <c r="AI186" s="4">
        <f>SUM(Sheet1!DU194:DV194,Sheet1!DY194:DZ194,Sheet1!EC194:ED194,Sheet1!EG194:EH194,Sheet1!EK194:EL194,Sheet1!EO194:EP194)</f>
        <v>40</v>
      </c>
      <c r="AJ186" s="4">
        <f>SUM(Sheet1!DI194,Sheet1!DK194,Sheet1!DM194,Sheet1!DO194,Sheet1!DQ194,Sheet1!DS194)</f>
        <v>0</v>
      </c>
      <c r="AK186" s="4">
        <f>SUM(Sheet1!DG194,Sheet1!DW194,Sheet1!EA194,Sheet1!EE194,Sheet1!EI194,Sheet1!EM194,Sheet1!EQ194)</f>
        <v>5</v>
      </c>
      <c r="AL186" s="4">
        <f>SUM(Sheet1!DU194,Sheet1!DY194,Sheet1!EC194,Sheet1!EG194,Sheet1!EK194,Sheet1!EO194)</f>
        <v>2</v>
      </c>
      <c r="AM186" s="4">
        <f t="shared" si="42"/>
        <v>119</v>
      </c>
      <c r="AN186" s="4">
        <f t="shared" si="43"/>
        <v>7</v>
      </c>
      <c r="AO186" s="4">
        <f>SUM(Sheet1!ES194:FD194)</f>
        <v>1</v>
      </c>
      <c r="AP186" s="4">
        <f>SUM(Sheet1!FG194:FH194,Sheet1!FK194:FL194,Sheet1!FO194:FP194,Sheet1!FS194:FT194,Sheet1!FW194:FX194,Sheet1!GA194:GB194)</f>
        <v>22</v>
      </c>
      <c r="AQ186" s="4">
        <f>SUM(Sheet1!FE194:FF194,Sheet1!FI194:FJ194,Sheet1!FM194:FN194,Sheet1!FQ194:FR194,Sheet1!FU194:FV194,Sheet1!FY194:FZ194)</f>
        <v>31</v>
      </c>
      <c r="AR186" s="4">
        <f>SUM(Sheet1!ES194,Sheet1!EU194,Sheet1!EW194,Sheet1!EY194,Sheet1!FA194,Sheet1!FC194)</f>
        <v>0</v>
      </c>
      <c r="AS186" s="4">
        <f>SUM(Sheet1!FG194,Sheet1!FK194,Sheet1!FO194,Sheet1!FS194,Sheet1!FW194,Sheet1!GA194)</f>
        <v>8</v>
      </c>
      <c r="AT186" s="4">
        <f>SUM(Sheet1!FY194,Sheet1!FU194,Sheet1!FQ194,Sheet1!FM194,Sheet1!FI194,Sheet1!FE194)</f>
        <v>7</v>
      </c>
      <c r="AU186" s="4">
        <f t="shared" si="44"/>
        <v>54</v>
      </c>
      <c r="AV186" s="4">
        <f t="shared" si="45"/>
        <v>15</v>
      </c>
      <c r="AW186" s="4">
        <f>SUM(Sheet1!IN194:IS194,Sheet1!JG194:JL194)</f>
        <v>5</v>
      </c>
      <c r="AX186" s="4">
        <f>SUM(Sheet1!IU194,Sheet1!IW194,Sheet1!IY194,Sheet1!JA194,Sheet1!JC194,Sheet1!JE194,Sheet1!IM194,Sheet1!JF194,Sheet1!JN194,Sheet1!JP194,Sheet1!JR194,Sheet1!JT194,Sheet1!JV194,Sheet1!JX194)</f>
        <v>7</v>
      </c>
      <c r="AY186" s="4">
        <f>SUM(Sheet1!JW194,Sheet1!JU194,Sheet1!JS194,Sheet1!JQ194,Sheet1!JO194,Sheet1!JM194,Sheet1!JD194,Sheet1!JB194,Sheet1!IZ194,Sheet1!IX194,Sheet1!IV194,Sheet1!IT194)</f>
        <v>2</v>
      </c>
      <c r="AZ186" s="4">
        <f>SUM(Sheet1!IN194:IS194)</f>
        <v>0</v>
      </c>
      <c r="BA186" s="4">
        <f>SUM(Sheet1!IM194,Sheet1!IU194,Sheet1!IW194,Sheet1!IY194,Sheet1!JA194,Sheet1!JC194,Sheet1!JE194)</f>
        <v>7</v>
      </c>
      <c r="BB186" s="4">
        <f>SUM(Sheet1!IT194,Sheet1!IV194,Sheet1!IX194,Sheet1!IZ194,Sheet1!JB194,Sheet1!JD194)</f>
        <v>1</v>
      </c>
      <c r="BC186" s="4">
        <f t="shared" si="46"/>
        <v>14</v>
      </c>
      <c r="BD186" s="4">
        <f t="shared" si="47"/>
        <v>8</v>
      </c>
      <c r="BE186" s="4">
        <f>SUM(Sheet1!OV194,Sheet1!PH194)</f>
        <v>2</v>
      </c>
      <c r="BF186" s="4">
        <f>SUM(Sheet1!OW194:OX194,Sheet1!PI194:PJ194)</f>
        <v>3</v>
      </c>
      <c r="BG186" s="4">
        <f>SUM(Sheet1!OY194,Sheet1!PK194)</f>
        <v>0</v>
      </c>
      <c r="BH186" s="4">
        <f>SUM(Sheet1!PL194:PS194,Sheet1!PV194:PW194)</f>
        <v>18</v>
      </c>
      <c r="BI186" s="4">
        <f>SUM(Sheet1!PT194:PU194,Sheet1!OZ194:PG194)</f>
        <v>37</v>
      </c>
      <c r="BJ186" s="4">
        <f>SUM(Sheet1!OT194)</f>
        <v>9</v>
      </c>
      <c r="BK186" s="4">
        <f>SUM(Sheet1!OU194)</f>
        <v>0</v>
      </c>
      <c r="BL186" s="4">
        <f>SUM(Sheet1!PY194,Sheet1!QK194)</f>
        <v>10</v>
      </c>
      <c r="BM186" s="4">
        <f>SUM(Sheet1!PZ194:QA194,Sheet1!QL194:QM194)</f>
        <v>123</v>
      </c>
      <c r="BN186" s="4">
        <f>SUM(Sheet1!QB194,Sheet1!QN194)</f>
        <v>30</v>
      </c>
      <c r="BO186" s="4">
        <f>SUM(Sheet1!QO194:QV194,Sheet1!QY194:QZ194)</f>
        <v>628</v>
      </c>
      <c r="BP186" s="4">
        <f>SUM(Sheet1!QC194:QJ194,Sheet1!QW194:QX194)</f>
        <v>1536</v>
      </c>
      <c r="BQ186" s="4">
        <f>SUM(Sheet1!NT194)</f>
        <v>10</v>
      </c>
      <c r="BR186" s="4">
        <f>Sheet1!KR194</f>
        <v>15</v>
      </c>
      <c r="BS186" s="4">
        <f>Sheet1!KS194</f>
        <v>4</v>
      </c>
      <c r="BT186" s="4">
        <f>Sheet1!KU194</f>
        <v>1</v>
      </c>
      <c r="BU186" s="4">
        <f>Sheet1!KV194</f>
        <v>1</v>
      </c>
      <c r="BV186" s="4">
        <f>Sheet1!ZU194</f>
        <v>9</v>
      </c>
      <c r="BW186" s="4">
        <f>Sheet1!ZV194</f>
        <v>3</v>
      </c>
      <c r="BX186" s="4">
        <f>SUM(Sheet1!XI194:XJ194)</f>
        <v>64</v>
      </c>
      <c r="BY186" s="4">
        <f>SUM(Sheet1!YO194:YP194)</f>
        <v>40</v>
      </c>
      <c r="BZ186" s="70">
        <f>IFERROR(SUM(Sheet1!XM194:XN194)/SUM(Sheet1!YA194:YB194),"")</f>
        <v>0.76923076923076927</v>
      </c>
      <c r="CA186" s="70">
        <f>IFERROR(SUM(Sheet1!XO194:XP194,Sheet1!XQ194,Sheet1!XV194)/SUM(Sheet1!YC194:YD194,Sheet1!YE194,Sheet1!YJ194),"")</f>
        <v>1</v>
      </c>
      <c r="CB186" s="70">
        <f>IFERROR(SUM(Sheet1!XR194:XU194,Sheet1!XW194:XZ194)/SUM(Sheet1!YF194:YI194,Sheet1!YK194:YN194),"")</f>
        <v>0.63157894736842102</v>
      </c>
      <c r="CC186" s="72">
        <f>SUM(Sheet1!YW194)</f>
        <v>35</v>
      </c>
      <c r="CD186" s="72">
        <f>Sheet1!YU194</f>
        <v>4</v>
      </c>
      <c r="CE186" s="72">
        <f>Sheet1!YV194</f>
        <v>100</v>
      </c>
      <c r="CF186" s="70">
        <f>IFERROR(Sheet1!YW194/Sheet1!ZB194,"")</f>
        <v>0.83333333333333337</v>
      </c>
      <c r="CG186" s="70">
        <f>IFERROR(Sheet1!YU194/Sheet1!YZ194,"")</f>
        <v>0.36363636363636365</v>
      </c>
      <c r="CH186" s="70">
        <f>IFERROR(Sheet1!YV194/Sheet1!ZA194,"")</f>
        <v>0.84033613445378152</v>
      </c>
      <c r="CI186" s="72">
        <f>Sheet1!ZC194</f>
        <v>1427</v>
      </c>
      <c r="CJ186" s="72">
        <f>Sheet1!ZD194</f>
        <v>308</v>
      </c>
      <c r="CK186" s="72">
        <f>Sheet1!ZE194</f>
        <v>212</v>
      </c>
      <c r="CL186" s="70">
        <f>IFERROR(Sheet1!ZK194/Sheet1!ZH194,"")</f>
        <v>0.66666666666666663</v>
      </c>
      <c r="CM186" s="70">
        <f>IFERROR(Sheet1!ZJ194/Sheet1!ZG194,"")</f>
        <v>0.5</v>
      </c>
      <c r="CN186" s="70">
        <f>IFERROR((Sheet1!ZI194-Sheet1!ZK194)/(Sheet1!ZF194-Sheet1!ZH194),"")</f>
        <v>0.53061224489795922</v>
      </c>
      <c r="CO186" s="70">
        <f>IFERROR(Sheet1!ZQ194/Sheet1!ZN194,"")</f>
        <v>0.25</v>
      </c>
      <c r="CP186" s="70">
        <f>IFERROR(Sheet1!ZT194/Sheet1!ZN194,"")</f>
        <v>0</v>
      </c>
      <c r="CQ186" s="70">
        <f>IFERROR(Sheet1!ZP194/Sheet1!ZM194,"")</f>
        <v>0.5</v>
      </c>
      <c r="CR186" s="70">
        <f>IFERROR(Sheet1!ZS194/Sheet1!ZM194,"")</f>
        <v>0.5714285714285714</v>
      </c>
      <c r="CS186" s="70">
        <f>IFERROR((Sheet1!ZO194-Sheet1!ZQ194)/(Sheet1!ZL194-Sheet1!ZN194),"")</f>
        <v>0.40298507462686567</v>
      </c>
      <c r="CT186" s="70">
        <f>IFERROR((Sheet1!ZR194-Sheet1!ZT194)/(Sheet1!ZL194-Sheet1!ZN194),"")</f>
        <v>0.22388059701492538</v>
      </c>
    </row>
    <row r="187" spans="1:98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Inhangulue</v>
      </c>
      <c r="C187" s="4">
        <f>SUM(Sheet1!G195:R195)</f>
        <v>0</v>
      </c>
      <c r="D187" s="4">
        <f>SUM(Sheet1!U195:V195,Sheet1!Y195:Z195,Sheet1!AC195:AD195,Sheet1!AG195:AH195,Sheet1!AK195:AL195,Sheet1!AO195:AP195)</f>
        <v>0</v>
      </c>
      <c r="E187" s="4">
        <f>SUM(Sheet1!S195:T195,Sheet1!W195:X195,Sheet1!AA195:AB195,Sheet1!AE195:AF195,Sheet1!AI195:AJ195,Sheet1!AM195:AN195)</f>
        <v>0</v>
      </c>
      <c r="F187" s="4">
        <f>SUM(Sheet1!G195,Sheet1!I195,Sheet1!K195,Sheet1!M195,Sheet1!O195,Sheet1!Q195)</f>
        <v>0</v>
      </c>
      <c r="G187" s="4">
        <f>SUM(Sheet1!U195,Sheet1!Y195,Sheet1!AC195,Sheet1!AG195,Sheet1!AK195,Sheet1!AO195)</f>
        <v>0</v>
      </c>
      <c r="H187" s="4">
        <f>SUM(Sheet1!S195,Sheet1!W195,Sheet1!AA195,Sheet1!AE195,Sheet1!AI195,Sheet1!AM195)</f>
        <v>0</v>
      </c>
      <c r="I187" s="4">
        <f t="shared" si="36"/>
        <v>0</v>
      </c>
      <c r="J187" s="4">
        <f t="shared" si="37"/>
        <v>0</v>
      </c>
      <c r="K187" s="4">
        <f>SUM(Sheet1!AU195:AX195)</f>
        <v>32</v>
      </c>
      <c r="L187" s="4">
        <f>SUM(Sheet1!AU195,Sheet1!AW195)</f>
        <v>0</v>
      </c>
      <c r="M187" s="4">
        <f>SUM(Sheet1!LX195:MC195,Sheet1!MV195:NA195)</f>
        <v>0</v>
      </c>
      <c r="N187" s="4">
        <f>SUM(Sheet1!ME195,Sheet1!MG195,Sheet1!MI195,Sheet1!MK195,Sheet1!MM195,Sheet1!MO195,Sheet1!MQ195,Sheet1!MS195,Sheet1!MU195,Sheet1!NC195,Sheet1!NE195,Sheet1!NG195,Sheet1!NI195,Sheet1!NK195,Sheet1!NM195,Sheet1!NO195,Sheet1!NQ195,Sheet1!NS195)</f>
        <v>2</v>
      </c>
      <c r="O187" s="4">
        <f>SUM(Sheet1!MD195,Sheet1!MF195,Sheet1!MH195,Sheet1!MJ195,Sheet1!ML195,Sheet1!MN195,Sheet1!MP195,Sheet1!MR195,Sheet1!MT195,Sheet1!NB195,Sheet1!ND195,Sheet1!NF195,Sheet1!NH195,Sheet1!NJ195,Sheet1!NL195,Sheet1!NN195,Sheet1!NP195,Sheet1!NR195)</f>
        <v>1</v>
      </c>
      <c r="P187" s="4">
        <f>SUM(Sheet1!LX195:MC195)</f>
        <v>0</v>
      </c>
      <c r="Q187" s="4">
        <f>SUM(Sheet1!ME195,Sheet1!MG195,Sheet1!MI195,Sheet1!MK195,Sheet1!MM195,Sheet1!MO195,Sheet1!MQ195,Sheet1!MS195,Sheet1!MU195)</f>
        <v>0</v>
      </c>
      <c r="R187" s="4">
        <f>SUM(Sheet1!MD195,Sheet1!MF195,Sheet1!MH195,Sheet1!MJ195,Sheet1!ML195,Sheet1!MN195,Sheet1!MP195,Sheet1!MR195,Sheet1!MT195)</f>
        <v>0</v>
      </c>
      <c r="S187" s="4">
        <f t="shared" si="38"/>
        <v>3</v>
      </c>
      <c r="T187" s="4">
        <f t="shared" si="39"/>
        <v>0</v>
      </c>
      <c r="U187" s="4">
        <f>SUM(Sheet1!KA195:KB195,Sheet1!KD195:KE195,Sheet1!KG195:KH195,Sheet1!KJ195:KK195)</f>
        <v>57</v>
      </c>
      <c r="V187" s="4">
        <f>SUM(Sheet1!KA195,Sheet1!KD195,Sheet1!KG195,Sheet1!KJ195)</f>
        <v>1</v>
      </c>
      <c r="W187" s="4">
        <f>SUM(Sheet1!BC195:BT195)</f>
        <v>9</v>
      </c>
      <c r="X187" s="4">
        <f>SUM(Sheet1!BC195,Sheet1!BE195,Sheet1!BG195,Sheet1!BI195,Sheet1!BK195,Sheet1!BM195,Sheet1!BO195,Sheet1!BQ195,Sheet1!BS195)</f>
        <v>0</v>
      </c>
      <c r="Y187" s="4">
        <f>SUM(Sheet1!BU195:CF195)</f>
        <v>44</v>
      </c>
      <c r="Z187" s="4">
        <f>SUM(Sheet1!CI195:CJ195,Sheet1!CM195:CN195,Sheet1!CQ195:CR195,Sheet1!CU195:CV195,Sheet1!CY195:CZ195,Sheet1!DC195:DD195)</f>
        <v>41</v>
      </c>
      <c r="AA187" s="4">
        <f>SUM(Sheet1!CG195:CH195,Sheet1!CK195:CL195,Sheet1!CO195:CP195,Sheet1!CS195:CT195,Sheet1!CW195:CX195,Sheet1!DA195:DB195)</f>
        <v>48</v>
      </c>
      <c r="AB187" s="4">
        <f>SUM(Sheet1!BU195,Sheet1!BW195,Sheet1!BY195,Sheet1!CA195,Sheet1!CC195,Sheet1!CE195)</f>
        <v>0</v>
      </c>
      <c r="AC187" s="4">
        <f>SUM(Sheet1!CI195,Sheet1!CM195,Sheet1!CQ195,Sheet1!CU195,Sheet1!CY195,Sheet1!DC195)</f>
        <v>9</v>
      </c>
      <c r="AD187" s="4">
        <f>SUM(Sheet1!CG195,Sheet1!CK195,Sheet1!CO195,Sheet1!CS195,Sheet1!CW195,Sheet1!DA195)</f>
        <v>9</v>
      </c>
      <c r="AE187" s="4">
        <f t="shared" si="40"/>
        <v>133</v>
      </c>
      <c r="AF187" s="4">
        <f t="shared" si="41"/>
        <v>18</v>
      </c>
      <c r="AG187" s="4">
        <f>SUM(Sheet1!DI195:DT195)</f>
        <v>4</v>
      </c>
      <c r="AH187" s="4">
        <f>SUM(Sheet1!DG195:DH195,Sheet1!DW195:DX195,Sheet1!EA195:EB195,Sheet1!EE195:EF195,Sheet1!EI195:EJ195,Sheet1!EM195:EN195,Sheet1!EQ195:ER195)</f>
        <v>60</v>
      </c>
      <c r="AI187" s="4">
        <f>SUM(Sheet1!DU195:DV195,Sheet1!DY195:DZ195,Sheet1!EC195:ED195,Sheet1!EG195:EH195,Sheet1!EK195:EL195,Sheet1!EO195:EP195)</f>
        <v>46</v>
      </c>
      <c r="AJ187" s="4">
        <f>SUM(Sheet1!DI195,Sheet1!DK195,Sheet1!DM195,Sheet1!DO195,Sheet1!DQ195,Sheet1!DS195)</f>
        <v>0</v>
      </c>
      <c r="AK187" s="4">
        <f>SUM(Sheet1!DG195,Sheet1!DW195,Sheet1!EA195,Sheet1!EE195,Sheet1!EI195,Sheet1!EM195,Sheet1!EQ195)</f>
        <v>0</v>
      </c>
      <c r="AL187" s="4">
        <f>SUM(Sheet1!DU195,Sheet1!DY195,Sheet1!EC195,Sheet1!EG195,Sheet1!EK195,Sheet1!EO195)</f>
        <v>3</v>
      </c>
      <c r="AM187" s="4">
        <f t="shared" si="42"/>
        <v>110</v>
      </c>
      <c r="AN187" s="4">
        <f t="shared" si="43"/>
        <v>3</v>
      </c>
      <c r="AO187" s="4">
        <f>SUM(Sheet1!ES195:FD195)</f>
        <v>6</v>
      </c>
      <c r="AP187" s="4">
        <f>SUM(Sheet1!FG195:FH195,Sheet1!FK195:FL195,Sheet1!FO195:FP195,Sheet1!FS195:FT195,Sheet1!FW195:FX195,Sheet1!GA195:GB195)</f>
        <v>26</v>
      </c>
      <c r="AQ187" s="4">
        <f>SUM(Sheet1!FE195:FF195,Sheet1!FI195:FJ195,Sheet1!FM195:FN195,Sheet1!FQ195:FR195,Sheet1!FU195:FV195,Sheet1!FY195:FZ195)</f>
        <v>20</v>
      </c>
      <c r="AR187" s="4">
        <f>SUM(Sheet1!ES195,Sheet1!EU195,Sheet1!EW195,Sheet1!EY195,Sheet1!FA195,Sheet1!FC195)</f>
        <v>0</v>
      </c>
      <c r="AS187" s="4">
        <f>SUM(Sheet1!FG195,Sheet1!FK195,Sheet1!FO195,Sheet1!FS195,Sheet1!FW195,Sheet1!GA195)</f>
        <v>3</v>
      </c>
      <c r="AT187" s="4">
        <f>SUM(Sheet1!FY195,Sheet1!FU195,Sheet1!FQ195,Sheet1!FM195,Sheet1!FI195,Sheet1!FE195)</f>
        <v>5</v>
      </c>
      <c r="AU187" s="4">
        <f t="shared" si="44"/>
        <v>52</v>
      </c>
      <c r="AV187" s="4">
        <f t="shared" si="45"/>
        <v>8</v>
      </c>
      <c r="AW187" s="4">
        <f>SUM(Sheet1!IN195:IS195,Sheet1!JG195:JL195)</f>
        <v>5</v>
      </c>
      <c r="AX187" s="4">
        <f>SUM(Sheet1!IU195,Sheet1!IW195,Sheet1!IY195,Sheet1!JA195,Sheet1!JC195,Sheet1!JE195,Sheet1!IM195,Sheet1!JF195,Sheet1!JN195,Sheet1!JP195,Sheet1!JR195,Sheet1!JT195,Sheet1!JV195,Sheet1!JX195)</f>
        <v>1</v>
      </c>
      <c r="AY187" s="4">
        <f>SUM(Sheet1!JW195,Sheet1!JU195,Sheet1!JS195,Sheet1!JQ195,Sheet1!JO195,Sheet1!JM195,Sheet1!JD195,Sheet1!JB195,Sheet1!IZ195,Sheet1!IX195,Sheet1!IV195,Sheet1!IT195)</f>
        <v>0</v>
      </c>
      <c r="AZ187" s="4">
        <f>SUM(Sheet1!IN195:IS195)</f>
        <v>0</v>
      </c>
      <c r="BA187" s="4">
        <f>SUM(Sheet1!IM195,Sheet1!IU195,Sheet1!IW195,Sheet1!IY195,Sheet1!JA195,Sheet1!JC195,Sheet1!JE195)</f>
        <v>1</v>
      </c>
      <c r="BB187" s="4">
        <f>SUM(Sheet1!IT195,Sheet1!IV195,Sheet1!IX195,Sheet1!IZ195,Sheet1!JB195,Sheet1!JD195)</f>
        <v>0</v>
      </c>
      <c r="BC187" s="4">
        <f t="shared" si="46"/>
        <v>6</v>
      </c>
      <c r="BD187" s="4">
        <f t="shared" si="47"/>
        <v>1</v>
      </c>
      <c r="BE187" s="4">
        <f>SUM(Sheet1!OV195,Sheet1!PH195)</f>
        <v>0</v>
      </c>
      <c r="BF187" s="4">
        <f>SUM(Sheet1!OW195:OX195,Sheet1!PI195:PJ195)</f>
        <v>2</v>
      </c>
      <c r="BG187" s="4">
        <f>SUM(Sheet1!OY195,Sheet1!PK195)</f>
        <v>4</v>
      </c>
      <c r="BH187" s="4">
        <f>SUM(Sheet1!PL195:PS195,Sheet1!PV195:PW195)</f>
        <v>7</v>
      </c>
      <c r="BI187" s="4">
        <f>SUM(Sheet1!PT195:PU195,Sheet1!OZ195:PG195)</f>
        <v>12</v>
      </c>
      <c r="BJ187" s="4">
        <f>SUM(Sheet1!OT195)</f>
        <v>1</v>
      </c>
      <c r="BK187" s="4">
        <f>SUM(Sheet1!OU195)</f>
        <v>0</v>
      </c>
      <c r="BL187" s="4">
        <f>SUM(Sheet1!PY195,Sheet1!QK195)</f>
        <v>0</v>
      </c>
      <c r="BM187" s="4">
        <f>SUM(Sheet1!PZ195:QA195,Sheet1!QL195:QM195)</f>
        <v>23</v>
      </c>
      <c r="BN187" s="4">
        <f>SUM(Sheet1!QB195,Sheet1!QN195)</f>
        <v>12</v>
      </c>
      <c r="BO187" s="4">
        <f>SUM(Sheet1!QO195:QV195,Sheet1!QY195:QZ195)</f>
        <v>174</v>
      </c>
      <c r="BP187" s="4">
        <f>SUM(Sheet1!QC195:QJ195,Sheet1!QW195:QX195)</f>
        <v>378</v>
      </c>
      <c r="BQ187" s="4">
        <f>SUM(Sheet1!NT195)</f>
        <v>4</v>
      </c>
      <c r="BR187" s="4">
        <f>Sheet1!KR195</f>
        <v>3</v>
      </c>
      <c r="BS187" s="4">
        <f>Sheet1!KS195</f>
        <v>0</v>
      </c>
      <c r="BT187" s="4">
        <f>Sheet1!KU195</f>
        <v>1</v>
      </c>
      <c r="BU187" s="4">
        <f>Sheet1!KV195</f>
        <v>0</v>
      </c>
      <c r="BV187" s="4">
        <f>Sheet1!ZU195</f>
        <v>0</v>
      </c>
      <c r="BW187" s="4">
        <f>Sheet1!ZV195</f>
        <v>0</v>
      </c>
      <c r="BX187" s="4">
        <f>SUM(Sheet1!XI195:XJ195)</f>
        <v>26</v>
      </c>
      <c r="BY187" s="4">
        <f>SUM(Sheet1!YO195:YP195)</f>
        <v>2</v>
      </c>
      <c r="BZ187" s="70">
        <f>IFERROR(SUM(Sheet1!XM195:XN195)/SUM(Sheet1!YA195:YB195),"")</f>
        <v>0.875</v>
      </c>
      <c r="CA187" s="70">
        <f>IFERROR(SUM(Sheet1!XO195:XP195,Sheet1!XQ195,Sheet1!XV195)/SUM(Sheet1!YC195:YD195,Sheet1!YE195,Sheet1!YJ195),"")</f>
        <v>1</v>
      </c>
      <c r="CB187" s="70">
        <f>IFERROR(SUM(Sheet1!XR195:XU195,Sheet1!XW195:XZ195)/SUM(Sheet1!YF195:YI195,Sheet1!YK195:YN195),"")</f>
        <v>0.8666666666666667</v>
      </c>
      <c r="CC187" s="72">
        <f>SUM(Sheet1!YW195)</f>
        <v>0</v>
      </c>
      <c r="CD187" s="72">
        <f>Sheet1!YU195</f>
        <v>0</v>
      </c>
      <c r="CE187" s="72">
        <f>Sheet1!YV195</f>
        <v>1</v>
      </c>
      <c r="CF187" s="70" t="str">
        <f>IFERROR(Sheet1!YW195/Sheet1!ZB195,"")</f>
        <v/>
      </c>
      <c r="CG187" s="70" t="str">
        <f>IFERROR(Sheet1!YU195/Sheet1!YZ195,"")</f>
        <v/>
      </c>
      <c r="CH187" s="70">
        <f>IFERROR(Sheet1!YV195/Sheet1!ZA195,"")</f>
        <v>1</v>
      </c>
      <c r="CI187" s="72">
        <f>Sheet1!ZC195</f>
        <v>298</v>
      </c>
      <c r="CJ187" s="72">
        <f>Sheet1!ZD195</f>
        <v>0</v>
      </c>
      <c r="CK187" s="72">
        <f>Sheet1!ZE195</f>
        <v>104</v>
      </c>
      <c r="CL187" s="70" t="str">
        <f>IFERROR(Sheet1!ZK195/Sheet1!ZH195,"")</f>
        <v/>
      </c>
      <c r="CM187" s="70">
        <f>IFERROR(Sheet1!ZJ195/Sheet1!ZG195,"")</f>
        <v>0</v>
      </c>
      <c r="CN187" s="70">
        <f>IFERROR((Sheet1!ZI195-Sheet1!ZK195)/(Sheet1!ZF195-Sheet1!ZH195),"")</f>
        <v>0.2857142857142857</v>
      </c>
      <c r="CO187" s="70">
        <f>IFERROR(Sheet1!ZQ195/Sheet1!ZN195,"")</f>
        <v>1</v>
      </c>
      <c r="CP187" s="70">
        <f>IFERROR(Sheet1!ZT195/Sheet1!ZN195,"")</f>
        <v>0</v>
      </c>
      <c r="CQ187" s="70">
        <f>IFERROR(Sheet1!ZP195/Sheet1!ZM195,"")</f>
        <v>0</v>
      </c>
      <c r="CR187" s="70">
        <f>IFERROR(Sheet1!ZS195/Sheet1!ZM195,"")</f>
        <v>0</v>
      </c>
      <c r="CS187" s="70">
        <f>IFERROR((Sheet1!ZO195-Sheet1!ZQ195)/(Sheet1!ZL195-Sheet1!ZN195),"")</f>
        <v>0.56000000000000005</v>
      </c>
      <c r="CT187" s="70">
        <f>IFERROR((Sheet1!ZR195-Sheet1!ZT195)/(Sheet1!ZL195-Sheet1!ZN195),"")</f>
        <v>0.36</v>
      </c>
    </row>
    <row r="188" spans="1:98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Ionge</v>
      </c>
      <c r="C188" s="4">
        <f>SUM(Sheet1!G196:R196)</f>
        <v>0</v>
      </c>
      <c r="D188" s="4">
        <f>SUM(Sheet1!U196:V196,Sheet1!Y196:Z196,Sheet1!AC196:AD196,Sheet1!AG196:AH196,Sheet1!AK196:AL196,Sheet1!AO196:AP196)</f>
        <v>0</v>
      </c>
      <c r="E188" s="4">
        <f>SUM(Sheet1!S196:T196,Sheet1!W196:X196,Sheet1!AA196:AB196,Sheet1!AE196:AF196,Sheet1!AI196:AJ196,Sheet1!AM196:AN196)</f>
        <v>0</v>
      </c>
      <c r="F188" s="4">
        <f>SUM(Sheet1!G196,Sheet1!I196,Sheet1!K196,Sheet1!M196,Sheet1!O196,Sheet1!Q196)</f>
        <v>0</v>
      </c>
      <c r="G188" s="4">
        <f>SUM(Sheet1!U196,Sheet1!Y196,Sheet1!AC196,Sheet1!AG196,Sheet1!AK196,Sheet1!AO196)</f>
        <v>0</v>
      </c>
      <c r="H188" s="4">
        <f>SUM(Sheet1!S196,Sheet1!W196,Sheet1!AA196,Sheet1!AE196,Sheet1!AI196,Sheet1!AM196)</f>
        <v>0</v>
      </c>
      <c r="I188" s="4">
        <f t="shared" si="36"/>
        <v>0</v>
      </c>
      <c r="J188" s="4">
        <f t="shared" si="37"/>
        <v>0</v>
      </c>
      <c r="K188" s="4">
        <f>SUM(Sheet1!AU196:AX196)</f>
        <v>0</v>
      </c>
      <c r="L188" s="4">
        <f>SUM(Sheet1!AU196,Sheet1!AW196)</f>
        <v>0</v>
      </c>
      <c r="M188" s="4">
        <f>SUM(Sheet1!LX196:MC196,Sheet1!MV196:NA196)</f>
        <v>0</v>
      </c>
      <c r="N188" s="4">
        <f>SUM(Sheet1!ME196,Sheet1!MG196,Sheet1!MI196,Sheet1!MK196,Sheet1!MM196,Sheet1!MO196,Sheet1!MQ196,Sheet1!MS196,Sheet1!MU196,Sheet1!NC196,Sheet1!NE196,Sheet1!NG196,Sheet1!NI196,Sheet1!NK196,Sheet1!NM196,Sheet1!NO196,Sheet1!NQ196,Sheet1!NS196)</f>
        <v>0</v>
      </c>
      <c r="O188" s="4">
        <f>SUM(Sheet1!MD196,Sheet1!MF196,Sheet1!MH196,Sheet1!MJ196,Sheet1!ML196,Sheet1!MN196,Sheet1!MP196,Sheet1!MR196,Sheet1!MT196,Sheet1!NB196,Sheet1!ND196,Sheet1!NF196,Sheet1!NH196,Sheet1!NJ196,Sheet1!NL196,Sheet1!NN196,Sheet1!NP196,Sheet1!NR196)</f>
        <v>0</v>
      </c>
      <c r="P188" s="4">
        <f>SUM(Sheet1!LX196:MC196)</f>
        <v>0</v>
      </c>
      <c r="Q188" s="4">
        <f>SUM(Sheet1!ME196,Sheet1!MG196,Sheet1!MI196,Sheet1!MK196,Sheet1!MM196,Sheet1!MO196,Sheet1!MQ196,Sheet1!MS196,Sheet1!MU196)</f>
        <v>0</v>
      </c>
      <c r="R188" s="4">
        <f>SUM(Sheet1!MD196,Sheet1!MF196,Sheet1!MH196,Sheet1!MJ196,Sheet1!ML196,Sheet1!MN196,Sheet1!MP196,Sheet1!MR196,Sheet1!MT196)</f>
        <v>0</v>
      </c>
      <c r="S188" s="4">
        <f t="shared" si="38"/>
        <v>0</v>
      </c>
      <c r="T188" s="4">
        <f t="shared" si="39"/>
        <v>0</v>
      </c>
      <c r="U188" s="4">
        <f>SUM(Sheet1!KA196:KB196,Sheet1!KD196:KE196,Sheet1!KG196:KH196,Sheet1!KJ196:KK196)</f>
        <v>73</v>
      </c>
      <c r="V188" s="4">
        <f>SUM(Sheet1!KA196,Sheet1!KD196,Sheet1!KG196,Sheet1!KJ196)</f>
        <v>2</v>
      </c>
      <c r="W188" s="4">
        <f>SUM(Sheet1!BC196:BT196)</f>
        <v>0</v>
      </c>
      <c r="X188" s="4">
        <f>SUM(Sheet1!BC196,Sheet1!BE196,Sheet1!BG196,Sheet1!BI196,Sheet1!BK196,Sheet1!BM196,Sheet1!BO196,Sheet1!BQ196,Sheet1!BS196)</f>
        <v>0</v>
      </c>
      <c r="Y188" s="4">
        <f>SUM(Sheet1!BU196:CF196)</f>
        <v>14</v>
      </c>
      <c r="Z188" s="4">
        <f>SUM(Sheet1!CI196:CJ196,Sheet1!CM196:CN196,Sheet1!CQ196:CR196,Sheet1!CU196:CV196,Sheet1!CY196:CZ196,Sheet1!DC196:DD196)</f>
        <v>71</v>
      </c>
      <c r="AA188" s="4">
        <f>SUM(Sheet1!CG196:CH196,Sheet1!CK196:CL196,Sheet1!CO196:CP196,Sheet1!CS196:CT196,Sheet1!CW196:CX196,Sheet1!DA196:DB196)</f>
        <v>111</v>
      </c>
      <c r="AB188" s="4">
        <f>SUM(Sheet1!BU196,Sheet1!BW196,Sheet1!BY196,Sheet1!CA196,Sheet1!CC196,Sheet1!CE196)</f>
        <v>0</v>
      </c>
      <c r="AC188" s="4">
        <f>SUM(Sheet1!CI196,Sheet1!CM196,Sheet1!CQ196,Sheet1!CU196,Sheet1!CY196,Sheet1!DC196)</f>
        <v>9</v>
      </c>
      <c r="AD188" s="4">
        <f>SUM(Sheet1!CG196,Sheet1!CK196,Sheet1!CO196,Sheet1!CS196,Sheet1!CW196,Sheet1!DA196)</f>
        <v>4</v>
      </c>
      <c r="AE188" s="4">
        <f t="shared" si="40"/>
        <v>196</v>
      </c>
      <c r="AF188" s="4">
        <f t="shared" si="41"/>
        <v>13</v>
      </c>
      <c r="AG188" s="4">
        <f>SUM(Sheet1!DI196:DT196)</f>
        <v>0</v>
      </c>
      <c r="AH188" s="4">
        <f>SUM(Sheet1!DG196:DH196,Sheet1!DW196:DX196,Sheet1!EA196:EB196,Sheet1!EE196:EF196,Sheet1!EI196:EJ196,Sheet1!EM196:EN196,Sheet1!EQ196:ER196)</f>
        <v>65</v>
      </c>
      <c r="AI188" s="4">
        <f>SUM(Sheet1!DU196:DV196,Sheet1!DY196:DZ196,Sheet1!EC196:ED196,Sheet1!EG196:EH196,Sheet1!EK196:EL196,Sheet1!EO196:EP196)</f>
        <v>148</v>
      </c>
      <c r="AJ188" s="4">
        <f>SUM(Sheet1!DI196,Sheet1!DK196,Sheet1!DM196,Sheet1!DO196,Sheet1!DQ196,Sheet1!DS196)</f>
        <v>0</v>
      </c>
      <c r="AK188" s="4">
        <f>SUM(Sheet1!DG196,Sheet1!DW196,Sheet1!EA196,Sheet1!EE196,Sheet1!EI196,Sheet1!EM196,Sheet1!EQ196)</f>
        <v>2</v>
      </c>
      <c r="AL188" s="4">
        <f>SUM(Sheet1!DU196,Sheet1!DY196,Sheet1!EC196,Sheet1!EG196,Sheet1!EK196,Sheet1!EO196)</f>
        <v>1</v>
      </c>
      <c r="AM188" s="4">
        <f t="shared" si="42"/>
        <v>213</v>
      </c>
      <c r="AN188" s="4">
        <f t="shared" si="43"/>
        <v>3</v>
      </c>
      <c r="AO188" s="4">
        <f>SUM(Sheet1!ES196:FD196)</f>
        <v>0</v>
      </c>
      <c r="AP188" s="4">
        <f>SUM(Sheet1!FG196:FH196,Sheet1!FK196:FL196,Sheet1!FO196:FP196,Sheet1!FS196:FT196,Sheet1!FW196:FX196,Sheet1!GA196:GB196)</f>
        <v>0</v>
      </c>
      <c r="AQ188" s="4">
        <f>SUM(Sheet1!FE196:FF196,Sheet1!FI196:FJ196,Sheet1!FM196:FN196,Sheet1!FQ196:FR196,Sheet1!FU196:FV196,Sheet1!FY196:FZ196)</f>
        <v>0</v>
      </c>
      <c r="AR188" s="4">
        <f>SUM(Sheet1!ES196,Sheet1!EU196,Sheet1!EW196,Sheet1!EY196,Sheet1!FA196,Sheet1!FC196)</f>
        <v>0</v>
      </c>
      <c r="AS188" s="4">
        <f>SUM(Sheet1!FG196,Sheet1!FK196,Sheet1!FO196,Sheet1!FS196,Sheet1!FW196,Sheet1!GA196)</f>
        <v>0</v>
      </c>
      <c r="AT188" s="4">
        <f>SUM(Sheet1!FY196,Sheet1!FU196,Sheet1!FQ196,Sheet1!FM196,Sheet1!FI196,Sheet1!FE196)</f>
        <v>0</v>
      </c>
      <c r="AU188" s="4">
        <f t="shared" si="44"/>
        <v>0</v>
      </c>
      <c r="AV188" s="4">
        <f t="shared" si="45"/>
        <v>0</v>
      </c>
      <c r="AW188" s="4">
        <f>SUM(Sheet1!IN196:IS196,Sheet1!JG196:JL196)</f>
        <v>0</v>
      </c>
      <c r="AX188" s="4">
        <f>SUM(Sheet1!IU196,Sheet1!IW196,Sheet1!IY196,Sheet1!JA196,Sheet1!JC196,Sheet1!JE196,Sheet1!IM196,Sheet1!JF196,Sheet1!JN196,Sheet1!JP196,Sheet1!JR196,Sheet1!JT196,Sheet1!JV196,Sheet1!JX196)</f>
        <v>2</v>
      </c>
      <c r="AY188" s="4">
        <f>SUM(Sheet1!JW196,Sheet1!JU196,Sheet1!JS196,Sheet1!JQ196,Sheet1!JO196,Sheet1!JM196,Sheet1!JD196,Sheet1!JB196,Sheet1!IZ196,Sheet1!IX196,Sheet1!IV196,Sheet1!IT196)</f>
        <v>0</v>
      </c>
      <c r="AZ188" s="4">
        <f>SUM(Sheet1!IN196:IS196)</f>
        <v>0</v>
      </c>
      <c r="BA188" s="4">
        <f>SUM(Sheet1!IM196,Sheet1!IU196,Sheet1!IW196,Sheet1!IY196,Sheet1!JA196,Sheet1!JC196,Sheet1!JE196)</f>
        <v>2</v>
      </c>
      <c r="BB188" s="4">
        <f>SUM(Sheet1!IT196,Sheet1!IV196,Sheet1!IX196,Sheet1!IZ196,Sheet1!JB196,Sheet1!JD196)</f>
        <v>0</v>
      </c>
      <c r="BC188" s="4">
        <f t="shared" si="46"/>
        <v>2</v>
      </c>
      <c r="BD188" s="4">
        <f t="shared" si="47"/>
        <v>2</v>
      </c>
      <c r="BE188" s="4">
        <f>SUM(Sheet1!OV196,Sheet1!PH196)</f>
        <v>0</v>
      </c>
      <c r="BF188" s="4">
        <f>SUM(Sheet1!OW196:OX196,Sheet1!PI196:PJ196)</f>
        <v>0</v>
      </c>
      <c r="BG188" s="4">
        <f>SUM(Sheet1!OY196,Sheet1!PK196)</f>
        <v>0</v>
      </c>
      <c r="BH188" s="4">
        <f>SUM(Sheet1!PL196:PS196,Sheet1!PV196:PW196)</f>
        <v>6</v>
      </c>
      <c r="BI188" s="4">
        <f>SUM(Sheet1!PT196:PU196,Sheet1!OZ196:PG196)</f>
        <v>9</v>
      </c>
      <c r="BJ188" s="4">
        <f>SUM(Sheet1!OT196)</f>
        <v>3</v>
      </c>
      <c r="BK188" s="4">
        <f>SUM(Sheet1!OU196)</f>
        <v>1</v>
      </c>
      <c r="BL188" s="4">
        <f>SUM(Sheet1!PY196,Sheet1!QK196)</f>
        <v>0</v>
      </c>
      <c r="BM188" s="4">
        <f>SUM(Sheet1!PZ196:QA196,Sheet1!QL196:QM196)</f>
        <v>27</v>
      </c>
      <c r="BN188" s="4">
        <f>SUM(Sheet1!QB196,Sheet1!QN196)</f>
        <v>5</v>
      </c>
      <c r="BO188" s="4">
        <f>SUM(Sheet1!QO196:QV196,Sheet1!QY196:QZ196)</f>
        <v>126</v>
      </c>
      <c r="BP188" s="4">
        <f>SUM(Sheet1!QC196:QJ196,Sheet1!QW196:QX196)</f>
        <v>349</v>
      </c>
      <c r="BQ188" s="4">
        <f>SUM(Sheet1!NT196)</f>
        <v>3</v>
      </c>
      <c r="BR188" s="4">
        <f>Sheet1!KR196</f>
        <v>3</v>
      </c>
      <c r="BS188" s="4">
        <f>Sheet1!KS196</f>
        <v>0</v>
      </c>
      <c r="BT188" s="4">
        <f>Sheet1!KU196</f>
        <v>0</v>
      </c>
      <c r="BU188" s="4">
        <f>Sheet1!KV196</f>
        <v>0</v>
      </c>
      <c r="BV188" s="4">
        <f>Sheet1!ZU196</f>
        <v>0</v>
      </c>
      <c r="BW188" s="4">
        <f>Sheet1!ZV196</f>
        <v>0</v>
      </c>
      <c r="BX188" s="4">
        <f>SUM(Sheet1!XI196:XJ196)</f>
        <v>15</v>
      </c>
      <c r="BY188" s="4">
        <f>SUM(Sheet1!YO196:YP196)</f>
        <v>1</v>
      </c>
      <c r="BZ188" s="70">
        <f>IFERROR(SUM(Sheet1!XM196:XN196)/SUM(Sheet1!YA196:YB196),"")</f>
        <v>1</v>
      </c>
      <c r="CA188" s="70">
        <f>IFERROR(SUM(Sheet1!XO196:XP196,Sheet1!XQ196,Sheet1!XV196)/SUM(Sheet1!YC196:YD196,Sheet1!YE196,Sheet1!YJ196),"")</f>
        <v>1</v>
      </c>
      <c r="CB188" s="70">
        <f>IFERROR(SUM(Sheet1!XR196:XU196,Sheet1!XW196:XZ196)/SUM(Sheet1!YF196:YI196,Sheet1!YK196:YN196),"")</f>
        <v>0.66666666666666663</v>
      </c>
      <c r="CC188" s="72">
        <f>SUM(Sheet1!YW196)</f>
        <v>0</v>
      </c>
      <c r="CD188" s="72">
        <f>Sheet1!YU196</f>
        <v>0</v>
      </c>
      <c r="CE188" s="72">
        <f>Sheet1!YV196</f>
        <v>0</v>
      </c>
      <c r="CF188" s="70" t="str">
        <f>IFERROR(Sheet1!YW196/Sheet1!ZB196,"")</f>
        <v/>
      </c>
      <c r="CG188" s="70" t="str">
        <f>IFERROR(Sheet1!YU196/Sheet1!YZ196,"")</f>
        <v/>
      </c>
      <c r="CH188" s="70" t="str">
        <f>IFERROR(Sheet1!YV196/Sheet1!ZA196,"")</f>
        <v/>
      </c>
      <c r="CI188" s="72">
        <f>Sheet1!ZC196</f>
        <v>308</v>
      </c>
      <c r="CJ188" s="72">
        <f>Sheet1!ZD196</f>
        <v>0</v>
      </c>
      <c r="CK188" s="72">
        <f>Sheet1!ZE196</f>
        <v>60</v>
      </c>
      <c r="CL188" s="70">
        <f>IFERROR(Sheet1!ZK196/Sheet1!ZH196,"")</f>
        <v>0</v>
      </c>
      <c r="CM188" s="70">
        <f>IFERROR(Sheet1!ZJ196/Sheet1!ZG196,"")</f>
        <v>0</v>
      </c>
      <c r="CN188" s="70">
        <f>IFERROR((Sheet1!ZI196-Sheet1!ZK196)/(Sheet1!ZF196-Sheet1!ZH196),"")</f>
        <v>0.22222222222222221</v>
      </c>
      <c r="CO188" s="70">
        <f>IFERROR(Sheet1!ZQ196/Sheet1!ZN196,"")</f>
        <v>1</v>
      </c>
      <c r="CP188" s="70">
        <f>IFERROR(Sheet1!ZT196/Sheet1!ZN196,"")</f>
        <v>0</v>
      </c>
      <c r="CQ188" s="70">
        <f>IFERROR(Sheet1!ZP196/Sheet1!ZM196,"")</f>
        <v>1</v>
      </c>
      <c r="CR188" s="70">
        <f>IFERROR(Sheet1!ZS196/Sheet1!ZM196,"")</f>
        <v>0</v>
      </c>
      <c r="CS188" s="70">
        <f>IFERROR((Sheet1!ZO196-Sheet1!ZQ196)/(Sheet1!ZL196-Sheet1!ZN196),"")</f>
        <v>0.42857142857142855</v>
      </c>
      <c r="CT188" s="70">
        <f>IFERROR((Sheet1!ZR196-Sheet1!ZT196)/(Sheet1!ZL196-Sheet1!ZN196),"")</f>
        <v>9.5238095238095233E-2</v>
      </c>
    </row>
    <row r="189" spans="1:98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Madal</v>
      </c>
      <c r="C189" s="4">
        <f>SUM(Sheet1!G197:R197)</f>
        <v>0</v>
      </c>
      <c r="D189" s="4">
        <f>SUM(Sheet1!U197:V197,Sheet1!Y197:Z197,Sheet1!AC197:AD197,Sheet1!AG197:AH197,Sheet1!AK197:AL197,Sheet1!AO197:AP197)</f>
        <v>0</v>
      </c>
      <c r="E189" s="4">
        <f>SUM(Sheet1!S197:T197,Sheet1!W197:X197,Sheet1!AA197:AB197,Sheet1!AE197:AF197,Sheet1!AI197:AJ197,Sheet1!AM197:AN197)</f>
        <v>0</v>
      </c>
      <c r="F189" s="4">
        <f>SUM(Sheet1!G197,Sheet1!I197,Sheet1!K197,Sheet1!M197,Sheet1!O197,Sheet1!Q197)</f>
        <v>0</v>
      </c>
      <c r="G189" s="4">
        <f>SUM(Sheet1!U197,Sheet1!Y197,Sheet1!AC197,Sheet1!AG197,Sheet1!AK197,Sheet1!AO197)</f>
        <v>0</v>
      </c>
      <c r="H189" s="4">
        <f>SUM(Sheet1!S197,Sheet1!W197,Sheet1!AA197,Sheet1!AE197,Sheet1!AI197,Sheet1!AM197)</f>
        <v>0</v>
      </c>
      <c r="I189" s="4">
        <f t="shared" si="36"/>
        <v>0</v>
      </c>
      <c r="J189" s="4">
        <f t="shared" si="37"/>
        <v>0</v>
      </c>
      <c r="K189" s="4">
        <f>SUM(Sheet1!AU197:AX197)</f>
        <v>1</v>
      </c>
      <c r="L189" s="4">
        <f>SUM(Sheet1!AU197,Sheet1!AW197)</f>
        <v>0</v>
      </c>
      <c r="M189" s="4">
        <f>SUM(Sheet1!LX197:MC197,Sheet1!MV197:NA197)</f>
        <v>0</v>
      </c>
      <c r="N189" s="4">
        <f>SUM(Sheet1!ME197,Sheet1!MG197,Sheet1!MI197,Sheet1!MK197,Sheet1!MM197,Sheet1!MO197,Sheet1!MQ197,Sheet1!MS197,Sheet1!MU197,Sheet1!NC197,Sheet1!NE197,Sheet1!NG197,Sheet1!NI197,Sheet1!NK197,Sheet1!NM197,Sheet1!NO197,Sheet1!NQ197,Sheet1!NS197)</f>
        <v>3</v>
      </c>
      <c r="O189" s="4">
        <f>SUM(Sheet1!MD197,Sheet1!MF197,Sheet1!MH197,Sheet1!MJ197,Sheet1!ML197,Sheet1!MN197,Sheet1!MP197,Sheet1!MR197,Sheet1!MT197,Sheet1!NB197,Sheet1!ND197,Sheet1!NF197,Sheet1!NH197,Sheet1!NJ197,Sheet1!NL197,Sheet1!NN197,Sheet1!NP197,Sheet1!NR197)</f>
        <v>0</v>
      </c>
      <c r="P189" s="4">
        <f>SUM(Sheet1!LX197:MC197)</f>
        <v>0</v>
      </c>
      <c r="Q189" s="4">
        <f>SUM(Sheet1!ME197,Sheet1!MG197,Sheet1!MI197,Sheet1!MK197,Sheet1!MM197,Sheet1!MO197,Sheet1!MQ197,Sheet1!MS197,Sheet1!MU197)</f>
        <v>2</v>
      </c>
      <c r="R189" s="4">
        <f>SUM(Sheet1!MD197,Sheet1!MF197,Sheet1!MH197,Sheet1!MJ197,Sheet1!ML197,Sheet1!MN197,Sheet1!MP197,Sheet1!MR197,Sheet1!MT197)</f>
        <v>0</v>
      </c>
      <c r="S189" s="4">
        <f t="shared" si="38"/>
        <v>3</v>
      </c>
      <c r="T189" s="4">
        <f t="shared" si="39"/>
        <v>2</v>
      </c>
      <c r="U189" s="4">
        <f>SUM(Sheet1!KA197:KB197,Sheet1!KD197:KE197,Sheet1!KG197:KH197,Sheet1!KJ197:KK197)</f>
        <v>51</v>
      </c>
      <c r="V189" s="4">
        <f>SUM(Sheet1!KA197,Sheet1!KD197,Sheet1!KG197,Sheet1!KJ197)</f>
        <v>4</v>
      </c>
      <c r="W189" s="4">
        <f>SUM(Sheet1!BC197:BT197)</f>
        <v>0</v>
      </c>
      <c r="X189" s="4">
        <f>SUM(Sheet1!BC197,Sheet1!BE197,Sheet1!BG197,Sheet1!BI197,Sheet1!BK197,Sheet1!BM197,Sheet1!BO197,Sheet1!BQ197,Sheet1!BS197)</f>
        <v>0</v>
      </c>
      <c r="Y189" s="4">
        <f>SUM(Sheet1!BU197:CF197)</f>
        <v>6</v>
      </c>
      <c r="Z189" s="4">
        <f>SUM(Sheet1!CI197:CJ197,Sheet1!CM197:CN197,Sheet1!CQ197:CR197,Sheet1!CU197:CV197,Sheet1!CY197:CZ197,Sheet1!DC197:DD197)</f>
        <v>35</v>
      </c>
      <c r="AA189" s="4">
        <f>SUM(Sheet1!CG197:CH197,Sheet1!CK197:CL197,Sheet1!CO197:CP197,Sheet1!CS197:CT197,Sheet1!CW197:CX197,Sheet1!DA197:DB197)</f>
        <v>51</v>
      </c>
      <c r="AB189" s="4">
        <f>SUM(Sheet1!BU197,Sheet1!BW197,Sheet1!BY197,Sheet1!CA197,Sheet1!CC197,Sheet1!CE197)</f>
        <v>0</v>
      </c>
      <c r="AC189" s="4">
        <f>SUM(Sheet1!CI197,Sheet1!CM197,Sheet1!CQ197,Sheet1!CU197,Sheet1!CY197,Sheet1!DC197)</f>
        <v>5</v>
      </c>
      <c r="AD189" s="4">
        <f>SUM(Sheet1!CG197,Sheet1!CK197,Sheet1!CO197,Sheet1!CS197,Sheet1!CW197,Sheet1!DA197)</f>
        <v>10</v>
      </c>
      <c r="AE189" s="4">
        <f t="shared" si="40"/>
        <v>92</v>
      </c>
      <c r="AF189" s="4">
        <f t="shared" si="41"/>
        <v>15</v>
      </c>
      <c r="AG189" s="4">
        <f>SUM(Sheet1!DI197:DT197)</f>
        <v>0</v>
      </c>
      <c r="AH189" s="4">
        <f>SUM(Sheet1!DG197:DH197,Sheet1!DW197:DX197,Sheet1!EA197:EB197,Sheet1!EE197:EF197,Sheet1!EI197:EJ197,Sheet1!EM197:EN197,Sheet1!EQ197:ER197)</f>
        <v>32</v>
      </c>
      <c r="AI189" s="4">
        <f>SUM(Sheet1!DU197:DV197,Sheet1!DY197:DZ197,Sheet1!EC197:ED197,Sheet1!EG197:EH197,Sheet1!EK197:EL197,Sheet1!EO197:EP197)</f>
        <v>46</v>
      </c>
      <c r="AJ189" s="4">
        <f>SUM(Sheet1!DI197,Sheet1!DK197,Sheet1!DM197,Sheet1!DO197,Sheet1!DQ197,Sheet1!DS197)</f>
        <v>0</v>
      </c>
      <c r="AK189" s="4">
        <f>SUM(Sheet1!DG197,Sheet1!DW197,Sheet1!EA197,Sheet1!EE197,Sheet1!EI197,Sheet1!EM197,Sheet1!EQ197)</f>
        <v>0</v>
      </c>
      <c r="AL189" s="4">
        <f>SUM(Sheet1!DU197,Sheet1!DY197,Sheet1!EC197,Sheet1!EG197,Sheet1!EK197,Sheet1!EO197)</f>
        <v>0</v>
      </c>
      <c r="AM189" s="4">
        <f t="shared" si="42"/>
        <v>78</v>
      </c>
      <c r="AN189" s="4">
        <f t="shared" si="43"/>
        <v>0</v>
      </c>
      <c r="AO189" s="4">
        <f>SUM(Sheet1!ES197:FD197)</f>
        <v>6</v>
      </c>
      <c r="AP189" s="4">
        <f>SUM(Sheet1!FG197:FH197,Sheet1!FK197:FL197,Sheet1!FO197:FP197,Sheet1!FS197:FT197,Sheet1!FW197:FX197,Sheet1!GA197:GB197)</f>
        <v>17</v>
      </c>
      <c r="AQ189" s="4">
        <f>SUM(Sheet1!FE197:FF197,Sheet1!FI197:FJ197,Sheet1!FM197:FN197,Sheet1!FQ197:FR197,Sheet1!FU197:FV197,Sheet1!FY197:FZ197)</f>
        <v>27</v>
      </c>
      <c r="AR189" s="4">
        <f>SUM(Sheet1!ES197,Sheet1!EU197,Sheet1!EW197,Sheet1!EY197,Sheet1!FA197,Sheet1!FC197)</f>
        <v>0</v>
      </c>
      <c r="AS189" s="4">
        <f>SUM(Sheet1!FG197,Sheet1!FK197,Sheet1!FO197,Sheet1!FS197,Sheet1!FW197,Sheet1!GA197)</f>
        <v>5</v>
      </c>
      <c r="AT189" s="4">
        <f>SUM(Sheet1!FY197,Sheet1!FU197,Sheet1!FQ197,Sheet1!FM197,Sheet1!FI197,Sheet1!FE197)</f>
        <v>3</v>
      </c>
      <c r="AU189" s="4">
        <f t="shared" si="44"/>
        <v>50</v>
      </c>
      <c r="AV189" s="4">
        <f t="shared" si="45"/>
        <v>8</v>
      </c>
      <c r="AW189" s="4">
        <f>SUM(Sheet1!IN197:IS197,Sheet1!JG197:JL197)</f>
        <v>0</v>
      </c>
      <c r="AX189" s="4">
        <f>SUM(Sheet1!IU197,Sheet1!IW197,Sheet1!IY197,Sheet1!JA197,Sheet1!JC197,Sheet1!JE197,Sheet1!IM197,Sheet1!JF197,Sheet1!JN197,Sheet1!JP197,Sheet1!JR197,Sheet1!JT197,Sheet1!JV197,Sheet1!JX197)</f>
        <v>5</v>
      </c>
      <c r="AY189" s="4">
        <f>SUM(Sheet1!JW197,Sheet1!JU197,Sheet1!JS197,Sheet1!JQ197,Sheet1!JO197,Sheet1!JM197,Sheet1!JD197,Sheet1!JB197,Sheet1!IZ197,Sheet1!IX197,Sheet1!IV197,Sheet1!IT197)</f>
        <v>0</v>
      </c>
      <c r="AZ189" s="4">
        <f>SUM(Sheet1!IN197:IS197)</f>
        <v>0</v>
      </c>
      <c r="BA189" s="4">
        <f>SUM(Sheet1!IM197,Sheet1!IU197,Sheet1!IW197,Sheet1!IY197,Sheet1!JA197,Sheet1!JC197,Sheet1!JE197)</f>
        <v>5</v>
      </c>
      <c r="BB189" s="4">
        <f>SUM(Sheet1!IT197,Sheet1!IV197,Sheet1!IX197,Sheet1!IZ197,Sheet1!JB197,Sheet1!JD197)</f>
        <v>0</v>
      </c>
      <c r="BC189" s="4">
        <f t="shared" si="46"/>
        <v>5</v>
      </c>
      <c r="BD189" s="4">
        <f t="shared" si="47"/>
        <v>5</v>
      </c>
      <c r="BE189" s="4">
        <f>SUM(Sheet1!OV197,Sheet1!PH197)</f>
        <v>0</v>
      </c>
      <c r="BF189" s="4">
        <f>SUM(Sheet1!OW197:OX197,Sheet1!PI197:PJ197)</f>
        <v>0</v>
      </c>
      <c r="BG189" s="4">
        <f>SUM(Sheet1!OY197,Sheet1!PK197)</f>
        <v>0</v>
      </c>
      <c r="BH189" s="4">
        <f>SUM(Sheet1!PL197:PS197,Sheet1!PV197:PW197)</f>
        <v>14</v>
      </c>
      <c r="BI189" s="4">
        <f>SUM(Sheet1!PT197:PU197,Sheet1!OZ197:PG197)</f>
        <v>15</v>
      </c>
      <c r="BJ189" s="4">
        <f>SUM(Sheet1!OT197)</f>
        <v>4</v>
      </c>
      <c r="BK189" s="4">
        <f>SUM(Sheet1!OU197)</f>
        <v>0</v>
      </c>
      <c r="BL189" s="4">
        <f>SUM(Sheet1!PY197,Sheet1!QK197)</f>
        <v>2</v>
      </c>
      <c r="BM189" s="4">
        <f>SUM(Sheet1!PZ197:QA197,Sheet1!QL197:QM197)</f>
        <v>78</v>
      </c>
      <c r="BN189" s="4">
        <f>SUM(Sheet1!QB197,Sheet1!QN197)</f>
        <v>22</v>
      </c>
      <c r="BO189" s="4">
        <f>SUM(Sheet1!QO197:QV197,Sheet1!QY197:QZ197)</f>
        <v>485</v>
      </c>
      <c r="BP189" s="4">
        <f>SUM(Sheet1!QC197:QJ197,Sheet1!QW197:QX197)</f>
        <v>1209</v>
      </c>
      <c r="BQ189" s="4">
        <f>SUM(Sheet1!NT197)</f>
        <v>3</v>
      </c>
      <c r="BR189" s="4">
        <f>Sheet1!KR197</f>
        <v>5</v>
      </c>
      <c r="BS189" s="4">
        <f>Sheet1!KS197</f>
        <v>0</v>
      </c>
      <c r="BT189" s="4">
        <f>Sheet1!KU197</f>
        <v>0</v>
      </c>
      <c r="BU189" s="4">
        <f>Sheet1!KV197</f>
        <v>0</v>
      </c>
      <c r="BV189" s="4">
        <f>Sheet1!ZU197</f>
        <v>4</v>
      </c>
      <c r="BW189" s="4">
        <f>Sheet1!ZV197</f>
        <v>0</v>
      </c>
      <c r="BX189" s="4">
        <f>SUM(Sheet1!XI197:XJ197)</f>
        <v>32</v>
      </c>
      <c r="BY189" s="4">
        <f>SUM(Sheet1!YO197:YP197)</f>
        <v>5</v>
      </c>
      <c r="BZ189" s="70">
        <f>IFERROR(SUM(Sheet1!XM197:XN197)/SUM(Sheet1!YA197:YB197),"")</f>
        <v>0.66666666666666663</v>
      </c>
      <c r="CA189" s="70">
        <f>IFERROR(SUM(Sheet1!XO197:XP197,Sheet1!XQ197,Sheet1!XV197)/SUM(Sheet1!YC197:YD197,Sheet1!YE197,Sheet1!YJ197),"")</f>
        <v>0</v>
      </c>
      <c r="CB189" s="70">
        <f>IFERROR(SUM(Sheet1!XR197:XU197,Sheet1!XW197:XZ197)/SUM(Sheet1!YF197:YI197,Sheet1!YK197:YN197),"")</f>
        <v>0.6428571428571429</v>
      </c>
      <c r="CC189" s="72">
        <f>SUM(Sheet1!YW197)</f>
        <v>3</v>
      </c>
      <c r="CD189" s="72">
        <f>Sheet1!YU197</f>
        <v>3</v>
      </c>
      <c r="CE189" s="72">
        <f>Sheet1!YV197</f>
        <v>22</v>
      </c>
      <c r="CF189" s="70">
        <f>IFERROR(Sheet1!YW197/Sheet1!ZB197,"")</f>
        <v>0.75</v>
      </c>
      <c r="CG189" s="70">
        <f>IFERROR(Sheet1!YU197/Sheet1!YZ197,"")</f>
        <v>0.5</v>
      </c>
      <c r="CH189" s="70">
        <f>IFERROR(Sheet1!YV197/Sheet1!ZA197,"")</f>
        <v>0.81481481481481477</v>
      </c>
      <c r="CI189" s="72">
        <f>Sheet1!ZC197</f>
        <v>1002</v>
      </c>
      <c r="CJ189" s="72">
        <f>Sheet1!ZD197</f>
        <v>6</v>
      </c>
      <c r="CK189" s="72">
        <f>Sheet1!ZE197</f>
        <v>231</v>
      </c>
      <c r="CL189" s="70">
        <f>IFERROR(Sheet1!ZK197/Sheet1!ZH197,"")</f>
        <v>1</v>
      </c>
      <c r="CM189" s="70">
        <f>IFERROR(Sheet1!ZJ197/Sheet1!ZG197,"")</f>
        <v>0</v>
      </c>
      <c r="CN189" s="70">
        <f>IFERROR((Sheet1!ZI197-Sheet1!ZK197)/(Sheet1!ZF197-Sheet1!ZH197),"")</f>
        <v>0.35555555555555557</v>
      </c>
      <c r="CO189" s="70">
        <f>IFERROR(Sheet1!ZQ197/Sheet1!ZN197,"")</f>
        <v>0.66666666666666663</v>
      </c>
      <c r="CP189" s="70">
        <f>IFERROR(Sheet1!ZT197/Sheet1!ZN197,"")</f>
        <v>0.33333333333333331</v>
      </c>
      <c r="CQ189" s="70">
        <f>IFERROR(Sheet1!ZP197/Sheet1!ZM197,"")</f>
        <v>0.6</v>
      </c>
      <c r="CR189" s="70">
        <f>IFERROR(Sheet1!ZS197/Sheet1!ZM197,"")</f>
        <v>0.4</v>
      </c>
      <c r="CS189" s="70">
        <f>IFERROR((Sheet1!ZO197-Sheet1!ZQ197)/(Sheet1!ZL197-Sheet1!ZN197),"")</f>
        <v>0.5</v>
      </c>
      <c r="CT189" s="70">
        <f>IFERROR((Sheet1!ZR197-Sheet1!ZT197)/(Sheet1!ZL197-Sheet1!ZN197),"")</f>
        <v>0.36</v>
      </c>
    </row>
    <row r="190" spans="1:98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Malanha</v>
      </c>
      <c r="C190" s="4">
        <f>SUM(Sheet1!G198:R198)</f>
        <v>0</v>
      </c>
      <c r="D190" s="4">
        <f>SUM(Sheet1!U198:V198,Sheet1!Y198:Z198,Sheet1!AC198:AD198,Sheet1!AG198:AH198,Sheet1!AK198:AL198,Sheet1!AO198:AP198)</f>
        <v>0</v>
      </c>
      <c r="E190" s="4">
        <f>SUM(Sheet1!S198:T198,Sheet1!W198:X198,Sheet1!AA198:AB198,Sheet1!AE198:AF198,Sheet1!AI198:AJ198,Sheet1!AM198:AN198)</f>
        <v>0</v>
      </c>
      <c r="F190" s="4">
        <f>SUM(Sheet1!G198,Sheet1!I198,Sheet1!K198,Sheet1!M198,Sheet1!O198,Sheet1!Q198)</f>
        <v>0</v>
      </c>
      <c r="G190" s="4">
        <f>SUM(Sheet1!U198,Sheet1!Y198,Sheet1!AC198,Sheet1!AG198,Sheet1!AK198,Sheet1!AO198)</f>
        <v>0</v>
      </c>
      <c r="H190" s="4">
        <f>SUM(Sheet1!S198,Sheet1!W198,Sheet1!AA198,Sheet1!AE198,Sheet1!AI198,Sheet1!AM198)</f>
        <v>0</v>
      </c>
      <c r="I190" s="4">
        <f t="shared" si="36"/>
        <v>0</v>
      </c>
      <c r="J190" s="4">
        <f t="shared" si="37"/>
        <v>0</v>
      </c>
      <c r="K190" s="4">
        <f>SUM(Sheet1!AU198:AX198)</f>
        <v>0</v>
      </c>
      <c r="L190" s="4">
        <f>SUM(Sheet1!AU198,Sheet1!AW198)</f>
        <v>0</v>
      </c>
      <c r="M190" s="4">
        <f>SUM(Sheet1!LX198:MC198,Sheet1!MV198:NA198)</f>
        <v>1</v>
      </c>
      <c r="N190" s="4">
        <f>SUM(Sheet1!ME198,Sheet1!MG198,Sheet1!MI198,Sheet1!MK198,Sheet1!MM198,Sheet1!MO198,Sheet1!MQ198,Sheet1!MS198,Sheet1!MU198,Sheet1!NC198,Sheet1!NE198,Sheet1!NG198,Sheet1!NI198,Sheet1!NK198,Sheet1!NM198,Sheet1!NO198,Sheet1!NQ198,Sheet1!NS198)</f>
        <v>0</v>
      </c>
      <c r="O190" s="4">
        <f>SUM(Sheet1!MD198,Sheet1!MF198,Sheet1!MH198,Sheet1!MJ198,Sheet1!ML198,Sheet1!MN198,Sheet1!MP198,Sheet1!MR198,Sheet1!MT198,Sheet1!NB198,Sheet1!ND198,Sheet1!NF198,Sheet1!NH198,Sheet1!NJ198,Sheet1!NL198,Sheet1!NN198,Sheet1!NP198,Sheet1!NR198)</f>
        <v>1</v>
      </c>
      <c r="P190" s="4">
        <f>SUM(Sheet1!LX198:MC198)</f>
        <v>0</v>
      </c>
      <c r="Q190" s="4">
        <f>SUM(Sheet1!ME198,Sheet1!MG198,Sheet1!MI198,Sheet1!MK198,Sheet1!MM198,Sheet1!MO198,Sheet1!MQ198,Sheet1!MS198,Sheet1!MU198)</f>
        <v>0</v>
      </c>
      <c r="R190" s="4">
        <f>SUM(Sheet1!MD198,Sheet1!MF198,Sheet1!MH198,Sheet1!MJ198,Sheet1!ML198,Sheet1!MN198,Sheet1!MP198,Sheet1!MR198,Sheet1!MT198)</f>
        <v>0</v>
      </c>
      <c r="S190" s="4">
        <f t="shared" si="38"/>
        <v>2</v>
      </c>
      <c r="T190" s="4">
        <f t="shared" si="39"/>
        <v>0</v>
      </c>
      <c r="U190" s="4">
        <f>SUM(Sheet1!KA198:KB198,Sheet1!KD198:KE198,Sheet1!KG198:KH198,Sheet1!KJ198:KK198)</f>
        <v>62</v>
      </c>
      <c r="V190" s="4">
        <f>SUM(Sheet1!KA198,Sheet1!KD198,Sheet1!KG198,Sheet1!KJ198)</f>
        <v>1</v>
      </c>
      <c r="W190" s="4">
        <f>SUM(Sheet1!BC198:BT198)</f>
        <v>1</v>
      </c>
      <c r="X190" s="4">
        <f>SUM(Sheet1!BC198,Sheet1!BE198,Sheet1!BG198,Sheet1!BI198,Sheet1!BK198,Sheet1!BM198,Sheet1!BO198,Sheet1!BQ198,Sheet1!BS198)</f>
        <v>0</v>
      </c>
      <c r="Y190" s="4">
        <f>SUM(Sheet1!BU198:CF198)</f>
        <v>15</v>
      </c>
      <c r="Z190" s="4">
        <f>SUM(Sheet1!CI198:CJ198,Sheet1!CM198:CN198,Sheet1!CQ198:CR198,Sheet1!CU198:CV198,Sheet1!CY198:CZ198,Sheet1!DC198:DD198)</f>
        <v>56</v>
      </c>
      <c r="AA190" s="4">
        <f>SUM(Sheet1!CG198:CH198,Sheet1!CK198:CL198,Sheet1!CO198:CP198,Sheet1!CS198:CT198,Sheet1!CW198:CX198,Sheet1!DA198:DB198)</f>
        <v>71</v>
      </c>
      <c r="AB190" s="4">
        <f>SUM(Sheet1!BU198,Sheet1!BW198,Sheet1!BY198,Sheet1!CA198,Sheet1!CC198,Sheet1!CE198)</f>
        <v>2</v>
      </c>
      <c r="AC190" s="4">
        <f>SUM(Sheet1!CI198,Sheet1!CM198,Sheet1!CQ198,Sheet1!CU198,Sheet1!CY198,Sheet1!DC198)</f>
        <v>6</v>
      </c>
      <c r="AD190" s="4">
        <f>SUM(Sheet1!CG198,Sheet1!CK198,Sheet1!CO198,Sheet1!CS198,Sheet1!CW198,Sheet1!DA198)</f>
        <v>6</v>
      </c>
      <c r="AE190" s="4">
        <f t="shared" si="40"/>
        <v>142</v>
      </c>
      <c r="AF190" s="4">
        <f t="shared" si="41"/>
        <v>14</v>
      </c>
      <c r="AG190" s="4">
        <f>SUM(Sheet1!DI198:DT198)</f>
        <v>1</v>
      </c>
      <c r="AH190" s="4">
        <f>SUM(Sheet1!DG198:DH198,Sheet1!DW198:DX198,Sheet1!EA198:EB198,Sheet1!EE198:EF198,Sheet1!EI198:EJ198,Sheet1!EM198:EN198,Sheet1!EQ198:ER198)</f>
        <v>63</v>
      </c>
      <c r="AI190" s="4">
        <f>SUM(Sheet1!DU198:DV198,Sheet1!DY198:DZ198,Sheet1!EC198:ED198,Sheet1!EG198:EH198,Sheet1!EK198:EL198,Sheet1!EO198:EP198)</f>
        <v>79</v>
      </c>
      <c r="AJ190" s="4">
        <f>SUM(Sheet1!DI198,Sheet1!DK198,Sheet1!DM198,Sheet1!DO198,Sheet1!DQ198,Sheet1!DS198)</f>
        <v>0</v>
      </c>
      <c r="AK190" s="4">
        <f>SUM(Sheet1!DG198,Sheet1!DW198,Sheet1!EA198,Sheet1!EE198,Sheet1!EI198,Sheet1!EM198,Sheet1!EQ198)</f>
        <v>1</v>
      </c>
      <c r="AL190" s="4">
        <f>SUM(Sheet1!DU198,Sheet1!DY198,Sheet1!EC198,Sheet1!EG198,Sheet1!EK198,Sheet1!EO198)</f>
        <v>0</v>
      </c>
      <c r="AM190" s="4">
        <f t="shared" si="42"/>
        <v>143</v>
      </c>
      <c r="AN190" s="4">
        <f t="shared" si="43"/>
        <v>1</v>
      </c>
      <c r="AO190" s="4">
        <f>SUM(Sheet1!ES198:FD198)</f>
        <v>12</v>
      </c>
      <c r="AP190" s="4">
        <f>SUM(Sheet1!FG198:FH198,Sheet1!FK198:FL198,Sheet1!FO198:FP198,Sheet1!FS198:FT198,Sheet1!FW198:FX198,Sheet1!GA198:GB198)</f>
        <v>54</v>
      </c>
      <c r="AQ190" s="4">
        <f>SUM(Sheet1!FE198:FF198,Sheet1!FI198:FJ198,Sheet1!FM198:FN198,Sheet1!FQ198:FR198,Sheet1!FU198:FV198,Sheet1!FY198:FZ198)</f>
        <v>81</v>
      </c>
      <c r="AR190" s="4">
        <f>SUM(Sheet1!ES198,Sheet1!EU198,Sheet1!EW198,Sheet1!EY198,Sheet1!FA198,Sheet1!FC198)</f>
        <v>0</v>
      </c>
      <c r="AS190" s="4">
        <f>SUM(Sheet1!FG198,Sheet1!FK198,Sheet1!FO198,Sheet1!FS198,Sheet1!FW198,Sheet1!GA198)</f>
        <v>3</v>
      </c>
      <c r="AT190" s="4">
        <f>SUM(Sheet1!FY198,Sheet1!FU198,Sheet1!FQ198,Sheet1!FM198,Sheet1!FI198,Sheet1!FE198)</f>
        <v>8</v>
      </c>
      <c r="AU190" s="4">
        <f t="shared" si="44"/>
        <v>147</v>
      </c>
      <c r="AV190" s="4">
        <f t="shared" si="45"/>
        <v>11</v>
      </c>
      <c r="AW190" s="4">
        <f>SUM(Sheet1!IN198:IS198,Sheet1!JG198:JL198)</f>
        <v>0</v>
      </c>
      <c r="AX190" s="4">
        <f>SUM(Sheet1!IU198,Sheet1!IW198,Sheet1!IY198,Sheet1!JA198,Sheet1!JC198,Sheet1!JE198,Sheet1!IM198,Sheet1!JF198,Sheet1!JN198,Sheet1!JP198,Sheet1!JR198,Sheet1!JT198,Sheet1!JV198,Sheet1!JX198)</f>
        <v>5</v>
      </c>
      <c r="AY190" s="4">
        <f>SUM(Sheet1!JW198,Sheet1!JU198,Sheet1!JS198,Sheet1!JQ198,Sheet1!JO198,Sheet1!JM198,Sheet1!JD198,Sheet1!JB198,Sheet1!IZ198,Sheet1!IX198,Sheet1!IV198,Sheet1!IT198)</f>
        <v>0</v>
      </c>
      <c r="AZ190" s="4">
        <f>SUM(Sheet1!IN198:IS198)</f>
        <v>0</v>
      </c>
      <c r="BA190" s="4">
        <f>SUM(Sheet1!IM198,Sheet1!IU198,Sheet1!IW198,Sheet1!IY198,Sheet1!JA198,Sheet1!JC198,Sheet1!JE198)</f>
        <v>1</v>
      </c>
      <c r="BB190" s="4">
        <f>SUM(Sheet1!IT198,Sheet1!IV198,Sheet1!IX198,Sheet1!IZ198,Sheet1!JB198,Sheet1!JD198)</f>
        <v>0</v>
      </c>
      <c r="BC190" s="4">
        <f t="shared" si="46"/>
        <v>5</v>
      </c>
      <c r="BD190" s="4">
        <f t="shared" si="47"/>
        <v>1</v>
      </c>
      <c r="BE190" s="4">
        <f>SUM(Sheet1!OV198,Sheet1!PH198)</f>
        <v>0</v>
      </c>
      <c r="BF190" s="4">
        <f>SUM(Sheet1!OW198:OX198,Sheet1!PI198:PJ198)</f>
        <v>1</v>
      </c>
      <c r="BG190" s="4">
        <f>SUM(Sheet1!OY198,Sheet1!PK198)</f>
        <v>0</v>
      </c>
      <c r="BH190" s="4">
        <f>SUM(Sheet1!PL198:PS198,Sheet1!PV198:PW198)</f>
        <v>12</v>
      </c>
      <c r="BI190" s="4">
        <f>SUM(Sheet1!PT198:PU198,Sheet1!OZ198:PG198)</f>
        <v>13</v>
      </c>
      <c r="BJ190" s="4">
        <f>SUM(Sheet1!OT198)</f>
        <v>1</v>
      </c>
      <c r="BK190" s="4">
        <f>SUM(Sheet1!OU198)</f>
        <v>0</v>
      </c>
      <c r="BL190" s="4">
        <f>SUM(Sheet1!PY198,Sheet1!QK198)</f>
        <v>2</v>
      </c>
      <c r="BM190" s="4">
        <f>SUM(Sheet1!PZ198:QA198,Sheet1!QL198:QM198)</f>
        <v>51</v>
      </c>
      <c r="BN190" s="4">
        <f>SUM(Sheet1!QB198,Sheet1!QN198)</f>
        <v>18</v>
      </c>
      <c r="BO190" s="4">
        <f>SUM(Sheet1!QO198:QV198,Sheet1!QY198:QZ198)</f>
        <v>364</v>
      </c>
      <c r="BP190" s="4">
        <f>SUM(Sheet1!QC198:QJ198,Sheet1!QW198:QX198)</f>
        <v>899</v>
      </c>
      <c r="BQ190" s="4">
        <f>SUM(Sheet1!NT198)</f>
        <v>2</v>
      </c>
      <c r="BR190" s="4">
        <f>Sheet1!KR198</f>
        <v>3</v>
      </c>
      <c r="BS190" s="4">
        <f>Sheet1!KS198</f>
        <v>0</v>
      </c>
      <c r="BT190" s="4">
        <f>Sheet1!KU198</f>
        <v>0</v>
      </c>
      <c r="BU190" s="4">
        <f>Sheet1!KV198</f>
        <v>0</v>
      </c>
      <c r="BV190" s="4">
        <f>Sheet1!ZU198</f>
        <v>0</v>
      </c>
      <c r="BW190" s="4">
        <f>Sheet1!ZV198</f>
        <v>0</v>
      </c>
      <c r="BX190" s="4">
        <f>SUM(Sheet1!XI198:XJ198)</f>
        <v>26</v>
      </c>
      <c r="BY190" s="4">
        <f>SUM(Sheet1!YO198:YP198)</f>
        <v>6</v>
      </c>
      <c r="BZ190" s="70">
        <f>IFERROR(SUM(Sheet1!XM198:XN198)/SUM(Sheet1!YA198:YB198),"")</f>
        <v>1</v>
      </c>
      <c r="CA190" s="70">
        <f>IFERROR(SUM(Sheet1!XO198:XP198,Sheet1!XQ198,Sheet1!XV198)/SUM(Sheet1!YC198:YD198,Sheet1!YE198,Sheet1!YJ198),"")</f>
        <v>0.5</v>
      </c>
      <c r="CB190" s="70">
        <f>IFERROR(SUM(Sheet1!XR198:XU198,Sheet1!XW198:XZ198)/SUM(Sheet1!YF198:YI198,Sheet1!YK198:YN198),"")</f>
        <v>0.9375</v>
      </c>
      <c r="CC190" s="72">
        <f>SUM(Sheet1!YW198)</f>
        <v>0</v>
      </c>
      <c r="CD190" s="72">
        <f>Sheet1!YU198</f>
        <v>0</v>
      </c>
      <c r="CE190" s="72">
        <f>Sheet1!YV198</f>
        <v>0</v>
      </c>
      <c r="CF190" s="70" t="str">
        <f>IFERROR(Sheet1!YW198/Sheet1!ZB198,"")</f>
        <v/>
      </c>
      <c r="CG190" s="70" t="str">
        <f>IFERROR(Sheet1!YU198/Sheet1!YZ198,"")</f>
        <v/>
      </c>
      <c r="CH190" s="70" t="str">
        <f>IFERROR(Sheet1!YV198/Sheet1!ZA198,"")</f>
        <v/>
      </c>
      <c r="CI190" s="72">
        <f>Sheet1!ZC198</f>
        <v>822</v>
      </c>
      <c r="CJ190" s="72">
        <f>Sheet1!ZD198</f>
        <v>16</v>
      </c>
      <c r="CK190" s="72">
        <f>Sheet1!ZE198</f>
        <v>293</v>
      </c>
      <c r="CL190" s="70">
        <f>IFERROR(Sheet1!ZK198/Sheet1!ZH198,"")</f>
        <v>1</v>
      </c>
      <c r="CM190" s="70">
        <f>IFERROR(Sheet1!ZJ198/Sheet1!ZG198,"")</f>
        <v>1</v>
      </c>
      <c r="CN190" s="70">
        <f>IFERROR((Sheet1!ZI198-Sheet1!ZK198)/(Sheet1!ZF198-Sheet1!ZH198),"")</f>
        <v>0.76</v>
      </c>
      <c r="CO190" s="70">
        <f>IFERROR(Sheet1!ZQ198/Sheet1!ZN198,"")</f>
        <v>0.25</v>
      </c>
      <c r="CP190" s="70">
        <f>IFERROR(Sheet1!ZT198/Sheet1!ZN198,"")</f>
        <v>0</v>
      </c>
      <c r="CQ190" s="70">
        <f>IFERROR(Sheet1!ZP198/Sheet1!ZM198,"")</f>
        <v>0.5</v>
      </c>
      <c r="CR190" s="70">
        <f>IFERROR(Sheet1!ZS198/Sheet1!ZM198,"")</f>
        <v>0</v>
      </c>
      <c r="CS190" s="70">
        <f>IFERROR((Sheet1!ZO198-Sheet1!ZQ198)/(Sheet1!ZL198-Sheet1!ZN198),"")</f>
        <v>0.40540540540540543</v>
      </c>
      <c r="CT190" s="70">
        <f>IFERROR((Sheet1!ZR198-Sheet1!ZT198)/(Sheet1!ZL198-Sheet1!ZN198),"")</f>
        <v>0</v>
      </c>
    </row>
    <row r="191" spans="1:98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Maquival Rio</v>
      </c>
      <c r="C191" s="4">
        <f>SUM(Sheet1!G199:R199)</f>
        <v>0</v>
      </c>
      <c r="D191" s="4">
        <f>SUM(Sheet1!U199:V199,Sheet1!Y199:Z199,Sheet1!AC199:AD199,Sheet1!AG199:AH199,Sheet1!AK199:AL199,Sheet1!AO199:AP199)</f>
        <v>0</v>
      </c>
      <c r="E191" s="4">
        <f>SUM(Sheet1!S199:T199,Sheet1!W199:X199,Sheet1!AA199:AB199,Sheet1!AE199:AF199,Sheet1!AI199:AJ199,Sheet1!AM199:AN199)</f>
        <v>0</v>
      </c>
      <c r="F191" s="4">
        <f>SUM(Sheet1!G199,Sheet1!I199,Sheet1!K199,Sheet1!M199,Sheet1!O199,Sheet1!Q199)</f>
        <v>0</v>
      </c>
      <c r="G191" s="4">
        <f>SUM(Sheet1!U199,Sheet1!Y199,Sheet1!AC199,Sheet1!AG199,Sheet1!AK199,Sheet1!AO199)</f>
        <v>0</v>
      </c>
      <c r="H191" s="4">
        <f>SUM(Sheet1!S199,Sheet1!W199,Sheet1!AA199,Sheet1!AE199,Sheet1!AI199,Sheet1!AM199)</f>
        <v>0</v>
      </c>
      <c r="I191" s="4">
        <f t="shared" si="36"/>
        <v>0</v>
      </c>
      <c r="J191" s="4">
        <f t="shared" si="37"/>
        <v>0</v>
      </c>
      <c r="K191" s="4">
        <f>SUM(Sheet1!AU199:AX199)</f>
        <v>0</v>
      </c>
      <c r="L191" s="4">
        <f>SUM(Sheet1!AU199,Sheet1!AW199)</f>
        <v>0</v>
      </c>
      <c r="M191" s="4">
        <f>SUM(Sheet1!LX199:MC199,Sheet1!MV199:NA199)</f>
        <v>0</v>
      </c>
      <c r="N191" s="4">
        <f>SUM(Sheet1!ME199,Sheet1!MG199,Sheet1!MI199,Sheet1!MK199,Sheet1!MM199,Sheet1!MO199,Sheet1!MQ199,Sheet1!MS199,Sheet1!MU199,Sheet1!NC199,Sheet1!NE199,Sheet1!NG199,Sheet1!NI199,Sheet1!NK199,Sheet1!NM199,Sheet1!NO199,Sheet1!NQ199,Sheet1!NS199)</f>
        <v>2</v>
      </c>
      <c r="O191" s="4">
        <f>SUM(Sheet1!MD199,Sheet1!MF199,Sheet1!MH199,Sheet1!MJ199,Sheet1!ML199,Sheet1!MN199,Sheet1!MP199,Sheet1!MR199,Sheet1!MT199,Sheet1!NB199,Sheet1!ND199,Sheet1!NF199,Sheet1!NH199,Sheet1!NJ199,Sheet1!NL199,Sheet1!NN199,Sheet1!NP199,Sheet1!NR199)</f>
        <v>0</v>
      </c>
      <c r="P191" s="4">
        <f>SUM(Sheet1!LX199:MC199)</f>
        <v>0</v>
      </c>
      <c r="Q191" s="4">
        <f>SUM(Sheet1!ME199,Sheet1!MG199,Sheet1!MI199,Sheet1!MK199,Sheet1!MM199,Sheet1!MO199,Sheet1!MQ199,Sheet1!MS199,Sheet1!MU199)</f>
        <v>2</v>
      </c>
      <c r="R191" s="4">
        <f>SUM(Sheet1!MD199,Sheet1!MF199,Sheet1!MH199,Sheet1!MJ199,Sheet1!ML199,Sheet1!MN199,Sheet1!MP199,Sheet1!MR199,Sheet1!MT199)</f>
        <v>0</v>
      </c>
      <c r="S191" s="4">
        <f t="shared" si="38"/>
        <v>2</v>
      </c>
      <c r="T191" s="4">
        <f t="shared" si="39"/>
        <v>2</v>
      </c>
      <c r="U191" s="4">
        <f>SUM(Sheet1!KA199:KB199,Sheet1!KD199:KE199,Sheet1!KG199:KH199,Sheet1!KJ199:KK199)</f>
        <v>46</v>
      </c>
      <c r="V191" s="4">
        <f>SUM(Sheet1!KA199,Sheet1!KD199,Sheet1!KG199,Sheet1!KJ199)</f>
        <v>0</v>
      </c>
      <c r="W191" s="4">
        <f>SUM(Sheet1!BC199:BT199)</f>
        <v>8</v>
      </c>
      <c r="X191" s="4">
        <f>SUM(Sheet1!BC199,Sheet1!BE199,Sheet1!BG199,Sheet1!BI199,Sheet1!BK199,Sheet1!BM199,Sheet1!BO199,Sheet1!BQ199,Sheet1!BS199)</f>
        <v>0</v>
      </c>
      <c r="Y191" s="4">
        <f>SUM(Sheet1!BU199:CF199)</f>
        <v>2</v>
      </c>
      <c r="Z191" s="4">
        <f>SUM(Sheet1!CI199:CJ199,Sheet1!CM199:CN199,Sheet1!CQ199:CR199,Sheet1!CU199:CV199,Sheet1!CY199:CZ199,Sheet1!DC199:DD199)</f>
        <v>22</v>
      </c>
      <c r="AA191" s="4">
        <f>SUM(Sheet1!CG199:CH199,Sheet1!CK199:CL199,Sheet1!CO199:CP199,Sheet1!CS199:CT199,Sheet1!CW199:CX199,Sheet1!DA199:DB199)</f>
        <v>24</v>
      </c>
      <c r="AB191" s="4">
        <f>SUM(Sheet1!BU199,Sheet1!BW199,Sheet1!BY199,Sheet1!CA199,Sheet1!CC199,Sheet1!CE199)</f>
        <v>0</v>
      </c>
      <c r="AC191" s="4">
        <f>SUM(Sheet1!CI199,Sheet1!CM199,Sheet1!CQ199,Sheet1!CU199,Sheet1!CY199,Sheet1!DC199)</f>
        <v>3</v>
      </c>
      <c r="AD191" s="4">
        <f>SUM(Sheet1!CG199,Sheet1!CK199,Sheet1!CO199,Sheet1!CS199,Sheet1!CW199,Sheet1!DA199)</f>
        <v>1</v>
      </c>
      <c r="AE191" s="4">
        <f t="shared" si="40"/>
        <v>48</v>
      </c>
      <c r="AF191" s="4">
        <f t="shared" si="41"/>
        <v>4</v>
      </c>
      <c r="AG191" s="4">
        <f>SUM(Sheet1!DI199:DT199)</f>
        <v>0</v>
      </c>
      <c r="AH191" s="4">
        <f>SUM(Sheet1!DG199:DH199,Sheet1!DW199:DX199,Sheet1!EA199:EB199,Sheet1!EE199:EF199,Sheet1!EI199:EJ199,Sheet1!EM199:EN199,Sheet1!EQ199:ER199)</f>
        <v>24</v>
      </c>
      <c r="AI191" s="4">
        <f>SUM(Sheet1!DU199:DV199,Sheet1!DY199:DZ199,Sheet1!EC199:ED199,Sheet1!EG199:EH199,Sheet1!EK199:EL199,Sheet1!EO199:EP199)</f>
        <v>37</v>
      </c>
      <c r="AJ191" s="4">
        <f>SUM(Sheet1!DI199,Sheet1!DK199,Sheet1!DM199,Sheet1!DO199,Sheet1!DQ199,Sheet1!DS199)</f>
        <v>0</v>
      </c>
      <c r="AK191" s="4">
        <f>SUM(Sheet1!DG199,Sheet1!DW199,Sheet1!EA199,Sheet1!EE199,Sheet1!EI199,Sheet1!EM199,Sheet1!EQ199)</f>
        <v>2</v>
      </c>
      <c r="AL191" s="4">
        <f>SUM(Sheet1!DU199,Sheet1!DY199,Sheet1!EC199,Sheet1!EG199,Sheet1!EK199,Sheet1!EO199)</f>
        <v>2</v>
      </c>
      <c r="AM191" s="4">
        <f t="shared" si="42"/>
        <v>61</v>
      </c>
      <c r="AN191" s="4">
        <f t="shared" si="43"/>
        <v>4</v>
      </c>
      <c r="AO191" s="4">
        <f>SUM(Sheet1!ES199:FD199)</f>
        <v>0</v>
      </c>
      <c r="AP191" s="4">
        <f>SUM(Sheet1!FG199:FH199,Sheet1!FK199:FL199,Sheet1!FO199:FP199,Sheet1!FS199:FT199,Sheet1!FW199:FX199,Sheet1!GA199:GB199)</f>
        <v>15</v>
      </c>
      <c r="AQ191" s="4">
        <f>SUM(Sheet1!FE199:FF199,Sheet1!FI199:FJ199,Sheet1!FM199:FN199,Sheet1!FQ199:FR199,Sheet1!FU199:FV199,Sheet1!FY199:FZ199)</f>
        <v>14</v>
      </c>
      <c r="AR191" s="4">
        <f>SUM(Sheet1!ES199,Sheet1!EU199,Sheet1!EW199,Sheet1!EY199,Sheet1!FA199,Sheet1!FC199)</f>
        <v>0</v>
      </c>
      <c r="AS191" s="4">
        <f>SUM(Sheet1!FG199,Sheet1!FK199,Sheet1!FO199,Sheet1!FS199,Sheet1!FW199,Sheet1!GA199)</f>
        <v>2</v>
      </c>
      <c r="AT191" s="4">
        <f>SUM(Sheet1!FY199,Sheet1!FU199,Sheet1!FQ199,Sheet1!FM199,Sheet1!FI199,Sheet1!FE199)</f>
        <v>1</v>
      </c>
      <c r="AU191" s="4">
        <f t="shared" si="44"/>
        <v>29</v>
      </c>
      <c r="AV191" s="4">
        <f t="shared" si="45"/>
        <v>3</v>
      </c>
      <c r="AW191" s="4">
        <f>SUM(Sheet1!IN199:IS199,Sheet1!JG199:JL199)</f>
        <v>0</v>
      </c>
      <c r="AX191" s="4">
        <f>SUM(Sheet1!IU199,Sheet1!IW199,Sheet1!IY199,Sheet1!JA199,Sheet1!JC199,Sheet1!JE199,Sheet1!IM199,Sheet1!JF199,Sheet1!JN199,Sheet1!JP199,Sheet1!JR199,Sheet1!JT199,Sheet1!JV199,Sheet1!JX199)</f>
        <v>1</v>
      </c>
      <c r="AY191" s="4">
        <f>SUM(Sheet1!JW199,Sheet1!JU199,Sheet1!JS199,Sheet1!JQ199,Sheet1!JO199,Sheet1!JM199,Sheet1!JD199,Sheet1!JB199,Sheet1!IZ199,Sheet1!IX199,Sheet1!IV199,Sheet1!IT199)</f>
        <v>0</v>
      </c>
      <c r="AZ191" s="4">
        <f>SUM(Sheet1!IN199:IS199)</f>
        <v>0</v>
      </c>
      <c r="BA191" s="4">
        <f>SUM(Sheet1!IM199,Sheet1!IU199,Sheet1!IW199,Sheet1!IY199,Sheet1!JA199,Sheet1!JC199,Sheet1!JE199)</f>
        <v>1</v>
      </c>
      <c r="BB191" s="4">
        <f>SUM(Sheet1!IT199,Sheet1!IV199,Sheet1!IX199,Sheet1!IZ199,Sheet1!JB199,Sheet1!JD199)</f>
        <v>0</v>
      </c>
      <c r="BC191" s="4">
        <f t="shared" si="46"/>
        <v>1</v>
      </c>
      <c r="BD191" s="4">
        <f t="shared" si="47"/>
        <v>1</v>
      </c>
      <c r="BE191" s="4">
        <f>SUM(Sheet1!OV199,Sheet1!PH199)</f>
        <v>0</v>
      </c>
      <c r="BF191" s="4">
        <f>SUM(Sheet1!OW199:OX199,Sheet1!PI199:PJ199)</f>
        <v>0</v>
      </c>
      <c r="BG191" s="4">
        <f>SUM(Sheet1!OY199,Sheet1!PK199)</f>
        <v>0</v>
      </c>
      <c r="BH191" s="4">
        <f>SUM(Sheet1!PL199:PS199,Sheet1!PV199:PW199)</f>
        <v>4</v>
      </c>
      <c r="BI191" s="4">
        <f>SUM(Sheet1!PT199:PU199,Sheet1!OZ199:PG199)</f>
        <v>2</v>
      </c>
      <c r="BJ191" s="4">
        <f>SUM(Sheet1!OT199)</f>
        <v>0</v>
      </c>
      <c r="BK191" s="4">
        <f>SUM(Sheet1!OU199)</f>
        <v>0</v>
      </c>
      <c r="BL191" s="4">
        <f>SUM(Sheet1!PY199,Sheet1!QK199)</f>
        <v>0</v>
      </c>
      <c r="BM191" s="4">
        <f>SUM(Sheet1!PZ199:QA199,Sheet1!QL199:QM199)</f>
        <v>14</v>
      </c>
      <c r="BN191" s="4">
        <f>SUM(Sheet1!QB199,Sheet1!QN199)</f>
        <v>4</v>
      </c>
      <c r="BO191" s="4">
        <f>SUM(Sheet1!QO199:QV199,Sheet1!QY199:QZ199)</f>
        <v>125</v>
      </c>
      <c r="BP191" s="4">
        <f>SUM(Sheet1!QC199:QJ199,Sheet1!QW199:QX199)</f>
        <v>303</v>
      </c>
      <c r="BQ191" s="4">
        <f>SUM(Sheet1!NT199)</f>
        <v>4</v>
      </c>
      <c r="BR191" s="4">
        <f>Sheet1!KR199</f>
        <v>3</v>
      </c>
      <c r="BS191" s="4">
        <f>Sheet1!KS199</f>
        <v>0</v>
      </c>
      <c r="BT191" s="4">
        <f>Sheet1!KU199</f>
        <v>0</v>
      </c>
      <c r="BU191" s="4">
        <f>Sheet1!KV199</f>
        <v>0</v>
      </c>
      <c r="BV191" s="4">
        <f>Sheet1!ZU199</f>
        <v>0</v>
      </c>
      <c r="BW191" s="4">
        <f>Sheet1!ZV199</f>
        <v>0</v>
      </c>
      <c r="BX191" s="4">
        <f>SUM(Sheet1!XI199:XJ199)</f>
        <v>6</v>
      </c>
      <c r="BY191" s="4">
        <f>SUM(Sheet1!YO199:YP199)</f>
        <v>0</v>
      </c>
      <c r="BZ191" s="70">
        <f>IFERROR(SUM(Sheet1!XM199:XN199)/SUM(Sheet1!YA199:YB199),"")</f>
        <v>0</v>
      </c>
      <c r="CA191" s="70">
        <f>IFERROR(SUM(Sheet1!XO199:XP199,Sheet1!XQ199,Sheet1!XV199)/SUM(Sheet1!YC199:YD199,Sheet1!YE199,Sheet1!YJ199),"")</f>
        <v>1</v>
      </c>
      <c r="CB191" s="70">
        <f>IFERROR(SUM(Sheet1!XR199:XU199,Sheet1!XW199:XZ199)/SUM(Sheet1!YF199:YI199,Sheet1!YK199:YN199),"")</f>
        <v>0.35294117647058826</v>
      </c>
      <c r="CC191" s="72">
        <f>SUM(Sheet1!YW199)</f>
        <v>0</v>
      </c>
      <c r="CD191" s="72">
        <f>Sheet1!YU199</f>
        <v>0</v>
      </c>
      <c r="CE191" s="72">
        <f>Sheet1!YV199</f>
        <v>3</v>
      </c>
      <c r="CF191" s="70" t="str">
        <f>IFERROR(Sheet1!YW199/Sheet1!ZB199,"")</f>
        <v/>
      </c>
      <c r="CG191" s="70" t="str">
        <f>IFERROR(Sheet1!YU199/Sheet1!YZ199,"")</f>
        <v/>
      </c>
      <c r="CH191" s="70">
        <f>IFERROR(Sheet1!YV199/Sheet1!ZA199,"")</f>
        <v>1</v>
      </c>
      <c r="CI191" s="72">
        <f>Sheet1!ZC199</f>
        <v>276</v>
      </c>
      <c r="CJ191" s="72">
        <f>Sheet1!ZD199</f>
        <v>0</v>
      </c>
      <c r="CK191" s="72">
        <f>Sheet1!ZE199</f>
        <v>74</v>
      </c>
      <c r="CL191" s="70">
        <f>IFERROR(Sheet1!ZK199/Sheet1!ZH199,"")</f>
        <v>0</v>
      </c>
      <c r="CM191" s="70">
        <f>IFERROR(Sheet1!ZJ199/Sheet1!ZG199,"")</f>
        <v>0</v>
      </c>
      <c r="CN191" s="70">
        <f>IFERROR((Sheet1!ZI199-Sheet1!ZK199)/(Sheet1!ZF199-Sheet1!ZH199),"")</f>
        <v>0.27272727272727271</v>
      </c>
      <c r="CO191" s="70" t="str">
        <f>IFERROR(Sheet1!ZQ199/Sheet1!ZN199,"")</f>
        <v/>
      </c>
      <c r="CP191" s="70" t="str">
        <f>IFERROR(Sheet1!ZT199/Sheet1!ZN199,"")</f>
        <v/>
      </c>
      <c r="CQ191" s="70">
        <f>IFERROR(Sheet1!ZP199/Sheet1!ZM199,"")</f>
        <v>0.33333333333333331</v>
      </c>
      <c r="CR191" s="70">
        <f>IFERROR(Sheet1!ZS199/Sheet1!ZM199,"")</f>
        <v>0.33333333333333331</v>
      </c>
      <c r="CS191" s="70">
        <f>IFERROR((Sheet1!ZO199-Sheet1!ZQ199)/(Sheet1!ZL199-Sheet1!ZN199),"")</f>
        <v>0.1111111111111111</v>
      </c>
      <c r="CT191" s="70">
        <f>IFERROR((Sheet1!ZR199-Sheet1!ZT199)/(Sheet1!ZL199-Sheet1!ZN199),"")</f>
        <v>5.5555555555555552E-2</v>
      </c>
    </row>
    <row r="192" spans="1:98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Maquival Sede</v>
      </c>
      <c r="C192" s="4">
        <f>SUM(Sheet1!G200:R200)</f>
        <v>0</v>
      </c>
      <c r="D192" s="4">
        <f>SUM(Sheet1!U200:V200,Sheet1!Y200:Z200,Sheet1!AC200:AD200,Sheet1!AG200:AH200,Sheet1!AK200:AL200,Sheet1!AO200:AP200)</f>
        <v>0</v>
      </c>
      <c r="E192" s="4">
        <f>SUM(Sheet1!S200:T200,Sheet1!W200:X200,Sheet1!AA200:AB200,Sheet1!AE200:AF200,Sheet1!AI200:AJ200,Sheet1!AM200:AN200)</f>
        <v>0</v>
      </c>
      <c r="F192" s="4">
        <f>SUM(Sheet1!G200,Sheet1!I200,Sheet1!K200,Sheet1!M200,Sheet1!O200,Sheet1!Q200)</f>
        <v>0</v>
      </c>
      <c r="G192" s="4">
        <f>SUM(Sheet1!U200,Sheet1!Y200,Sheet1!AC200,Sheet1!AG200,Sheet1!AK200,Sheet1!AO200)</f>
        <v>0</v>
      </c>
      <c r="H192" s="4">
        <f>SUM(Sheet1!S200,Sheet1!W200,Sheet1!AA200,Sheet1!AE200,Sheet1!AI200,Sheet1!AM200)</f>
        <v>0</v>
      </c>
      <c r="I192" s="4">
        <f t="shared" si="36"/>
        <v>0</v>
      </c>
      <c r="J192" s="4">
        <f t="shared" si="37"/>
        <v>0</v>
      </c>
      <c r="K192" s="4">
        <f>SUM(Sheet1!AU200:AX200)</f>
        <v>0</v>
      </c>
      <c r="L192" s="4">
        <f>SUM(Sheet1!AU200,Sheet1!AW200)</f>
        <v>0</v>
      </c>
      <c r="M192" s="4">
        <f>SUM(Sheet1!LX200:MC200,Sheet1!MV200:NA200)</f>
        <v>0</v>
      </c>
      <c r="N192" s="4">
        <f>SUM(Sheet1!ME200,Sheet1!MG200,Sheet1!MI200,Sheet1!MK200,Sheet1!MM200,Sheet1!MO200,Sheet1!MQ200,Sheet1!MS200,Sheet1!MU200,Sheet1!NC200,Sheet1!NE200,Sheet1!NG200,Sheet1!NI200,Sheet1!NK200,Sheet1!NM200,Sheet1!NO200,Sheet1!NQ200,Sheet1!NS200)</f>
        <v>1</v>
      </c>
      <c r="O192" s="4">
        <f>SUM(Sheet1!MD200,Sheet1!MF200,Sheet1!MH200,Sheet1!MJ200,Sheet1!ML200,Sheet1!MN200,Sheet1!MP200,Sheet1!MR200,Sheet1!MT200,Sheet1!NB200,Sheet1!ND200,Sheet1!NF200,Sheet1!NH200,Sheet1!NJ200,Sheet1!NL200,Sheet1!NN200,Sheet1!NP200,Sheet1!NR200)</f>
        <v>0</v>
      </c>
      <c r="P192" s="4">
        <f>SUM(Sheet1!LX200:MC200)</f>
        <v>0</v>
      </c>
      <c r="Q192" s="4">
        <f>SUM(Sheet1!ME200,Sheet1!MG200,Sheet1!MI200,Sheet1!MK200,Sheet1!MM200,Sheet1!MO200,Sheet1!MQ200,Sheet1!MS200,Sheet1!MU200)</f>
        <v>0</v>
      </c>
      <c r="R192" s="4">
        <f>SUM(Sheet1!MD200,Sheet1!MF200,Sheet1!MH200,Sheet1!MJ200,Sheet1!ML200,Sheet1!MN200,Sheet1!MP200,Sheet1!MR200,Sheet1!MT200)</f>
        <v>0</v>
      </c>
      <c r="S192" s="4">
        <f t="shared" si="38"/>
        <v>1</v>
      </c>
      <c r="T192" s="4">
        <f t="shared" si="39"/>
        <v>0</v>
      </c>
      <c r="U192" s="4">
        <f>SUM(Sheet1!KA200:KB200,Sheet1!KD200:KE200,Sheet1!KG200:KH200,Sheet1!KJ200:KK200)</f>
        <v>99</v>
      </c>
      <c r="V192" s="4">
        <f>SUM(Sheet1!KA200,Sheet1!KD200,Sheet1!KG200,Sheet1!KJ200)</f>
        <v>11</v>
      </c>
      <c r="W192" s="4">
        <f>SUM(Sheet1!BC200:BT200)</f>
        <v>10</v>
      </c>
      <c r="X192" s="4">
        <f>SUM(Sheet1!BC200,Sheet1!BE200,Sheet1!BG200,Sheet1!BI200,Sheet1!BK200,Sheet1!BM200,Sheet1!BO200,Sheet1!BQ200,Sheet1!BS200)</f>
        <v>0</v>
      </c>
      <c r="Y192" s="4">
        <f>SUM(Sheet1!BU200:CF200)</f>
        <v>8</v>
      </c>
      <c r="Z192" s="4">
        <f>SUM(Sheet1!CI200:CJ200,Sheet1!CM200:CN200,Sheet1!CQ200:CR200,Sheet1!CU200:CV200,Sheet1!CY200:CZ200,Sheet1!DC200:DD200)</f>
        <v>134</v>
      </c>
      <c r="AA192" s="4">
        <f>SUM(Sheet1!CG200:CH200,Sheet1!CK200:CL200,Sheet1!CO200:CP200,Sheet1!CS200:CT200,Sheet1!CW200:CX200,Sheet1!DA200:DB200)</f>
        <v>175</v>
      </c>
      <c r="AB192" s="4">
        <f>SUM(Sheet1!BU200,Sheet1!BW200,Sheet1!BY200,Sheet1!CA200,Sheet1!CC200,Sheet1!CE200)</f>
        <v>0</v>
      </c>
      <c r="AC192" s="4">
        <f>SUM(Sheet1!CI200,Sheet1!CM200,Sheet1!CQ200,Sheet1!CU200,Sheet1!CY200,Sheet1!DC200)</f>
        <v>3</v>
      </c>
      <c r="AD192" s="4">
        <f>SUM(Sheet1!CG200,Sheet1!CK200,Sheet1!CO200,Sheet1!CS200,Sheet1!CW200,Sheet1!DA200)</f>
        <v>8</v>
      </c>
      <c r="AE192" s="4">
        <f t="shared" si="40"/>
        <v>317</v>
      </c>
      <c r="AF192" s="4">
        <f t="shared" si="41"/>
        <v>11</v>
      </c>
      <c r="AG192" s="4">
        <f>SUM(Sheet1!DI200:DT200)</f>
        <v>4</v>
      </c>
      <c r="AH192" s="4">
        <f>SUM(Sheet1!DG200:DH200,Sheet1!DW200:DX200,Sheet1!EA200:EB200,Sheet1!EE200:EF200,Sheet1!EI200:EJ200,Sheet1!EM200:EN200,Sheet1!EQ200:ER200)</f>
        <v>59</v>
      </c>
      <c r="AI192" s="4">
        <f>SUM(Sheet1!DU200:DV200,Sheet1!DY200:DZ200,Sheet1!EC200:ED200,Sheet1!EG200:EH200,Sheet1!EK200:EL200,Sheet1!EO200:EP200)</f>
        <v>104</v>
      </c>
      <c r="AJ192" s="4">
        <f>SUM(Sheet1!DI200,Sheet1!DK200,Sheet1!DM200,Sheet1!DO200,Sheet1!DQ200,Sheet1!DS200)</f>
        <v>0</v>
      </c>
      <c r="AK192" s="4">
        <f>SUM(Sheet1!DG200,Sheet1!DW200,Sheet1!EA200,Sheet1!EE200,Sheet1!EI200,Sheet1!EM200,Sheet1!EQ200)</f>
        <v>2</v>
      </c>
      <c r="AL192" s="4">
        <f>SUM(Sheet1!DU200,Sheet1!DY200,Sheet1!EC200,Sheet1!EG200,Sheet1!EK200,Sheet1!EO200)</f>
        <v>5</v>
      </c>
      <c r="AM192" s="4">
        <f t="shared" si="42"/>
        <v>167</v>
      </c>
      <c r="AN192" s="4">
        <f t="shared" si="43"/>
        <v>7</v>
      </c>
      <c r="AO192" s="4">
        <f>SUM(Sheet1!ES200:FD200)</f>
        <v>6</v>
      </c>
      <c r="AP192" s="4">
        <f>SUM(Sheet1!FG200:FH200,Sheet1!FK200:FL200,Sheet1!FO200:FP200,Sheet1!FS200:FT200,Sheet1!FW200:FX200,Sheet1!GA200:GB200)</f>
        <v>40</v>
      </c>
      <c r="AQ192" s="4">
        <f>SUM(Sheet1!FE200:FF200,Sheet1!FI200:FJ200,Sheet1!FM200:FN200,Sheet1!FQ200:FR200,Sheet1!FU200:FV200,Sheet1!FY200:FZ200)</f>
        <v>45</v>
      </c>
      <c r="AR192" s="4">
        <f>SUM(Sheet1!ES200,Sheet1!EU200,Sheet1!EW200,Sheet1!EY200,Sheet1!FA200,Sheet1!FC200)</f>
        <v>0</v>
      </c>
      <c r="AS192" s="4">
        <f>SUM(Sheet1!FG200,Sheet1!FK200,Sheet1!FO200,Sheet1!FS200,Sheet1!FW200,Sheet1!GA200)</f>
        <v>6</v>
      </c>
      <c r="AT192" s="4">
        <f>SUM(Sheet1!FY200,Sheet1!FU200,Sheet1!FQ200,Sheet1!FM200,Sheet1!FI200,Sheet1!FE200)</f>
        <v>6</v>
      </c>
      <c r="AU192" s="4">
        <f t="shared" si="44"/>
        <v>91</v>
      </c>
      <c r="AV192" s="4">
        <f t="shared" si="45"/>
        <v>12</v>
      </c>
      <c r="AW192" s="4">
        <f>SUM(Sheet1!IN200:IS200,Sheet1!JG200:JL200)</f>
        <v>4</v>
      </c>
      <c r="AX192" s="4">
        <f>SUM(Sheet1!IU200,Sheet1!IW200,Sheet1!IY200,Sheet1!JA200,Sheet1!JC200,Sheet1!JE200,Sheet1!IM200,Sheet1!JF200,Sheet1!JN200,Sheet1!JP200,Sheet1!JR200,Sheet1!JT200,Sheet1!JV200,Sheet1!JX200)</f>
        <v>12</v>
      </c>
      <c r="AY192" s="4">
        <f>SUM(Sheet1!JW200,Sheet1!JU200,Sheet1!JS200,Sheet1!JQ200,Sheet1!JO200,Sheet1!JM200,Sheet1!JD200,Sheet1!JB200,Sheet1!IZ200,Sheet1!IX200,Sheet1!IV200,Sheet1!IT200)</f>
        <v>5</v>
      </c>
      <c r="AZ192" s="4">
        <f>SUM(Sheet1!IN200:IS200)</f>
        <v>0</v>
      </c>
      <c r="BA192" s="4">
        <f>SUM(Sheet1!IM200,Sheet1!IU200,Sheet1!IW200,Sheet1!IY200,Sheet1!JA200,Sheet1!JC200,Sheet1!JE200)</f>
        <v>10</v>
      </c>
      <c r="BB192" s="4">
        <f>SUM(Sheet1!IT200,Sheet1!IV200,Sheet1!IX200,Sheet1!IZ200,Sheet1!JB200,Sheet1!JD200)</f>
        <v>3</v>
      </c>
      <c r="BC192" s="4">
        <f t="shared" si="46"/>
        <v>21</v>
      </c>
      <c r="BD192" s="4">
        <f t="shared" si="47"/>
        <v>13</v>
      </c>
      <c r="BE192" s="4">
        <f>SUM(Sheet1!OV200,Sheet1!PH200)</f>
        <v>1</v>
      </c>
      <c r="BF192" s="4">
        <f>SUM(Sheet1!OW200:OX200,Sheet1!PI200:PJ200)</f>
        <v>0</v>
      </c>
      <c r="BG192" s="4">
        <f>SUM(Sheet1!OY200,Sheet1!PK200)</f>
        <v>0</v>
      </c>
      <c r="BH192" s="4">
        <f>SUM(Sheet1!PL200:PS200,Sheet1!PV200:PW200)</f>
        <v>16</v>
      </c>
      <c r="BI192" s="4">
        <f>SUM(Sheet1!PT200:PU200,Sheet1!OZ200:PG200)</f>
        <v>29</v>
      </c>
      <c r="BJ192" s="4">
        <f>SUM(Sheet1!OT200)</f>
        <v>10</v>
      </c>
      <c r="BK192" s="4">
        <f>SUM(Sheet1!OU200)</f>
        <v>0</v>
      </c>
      <c r="BL192" s="4">
        <f>SUM(Sheet1!PY200,Sheet1!QK200)</f>
        <v>3</v>
      </c>
      <c r="BM192" s="4">
        <f>SUM(Sheet1!PZ200:QA200,Sheet1!QL200:QM200)</f>
        <v>154</v>
      </c>
      <c r="BN192" s="4">
        <f>SUM(Sheet1!QB200,Sheet1!QN200)</f>
        <v>37</v>
      </c>
      <c r="BO192" s="4">
        <f>SUM(Sheet1!QO200:QV200,Sheet1!QY200:QZ200)</f>
        <v>587</v>
      </c>
      <c r="BP192" s="4">
        <f>SUM(Sheet1!QC200:QJ200,Sheet1!QW200:QX200)</f>
        <v>1882</v>
      </c>
      <c r="BQ192" s="4">
        <f>SUM(Sheet1!NT200)</f>
        <v>7</v>
      </c>
      <c r="BR192" s="4">
        <f>Sheet1!KR200</f>
        <v>16</v>
      </c>
      <c r="BS192" s="4">
        <f>Sheet1!KS200</f>
        <v>4</v>
      </c>
      <c r="BT192" s="4">
        <f>Sheet1!KU200</f>
        <v>1</v>
      </c>
      <c r="BU192" s="4">
        <f>Sheet1!KV200</f>
        <v>0</v>
      </c>
      <c r="BV192" s="4">
        <f>Sheet1!ZU200</f>
        <v>15</v>
      </c>
      <c r="BW192" s="4">
        <f>Sheet1!ZV200</f>
        <v>3</v>
      </c>
      <c r="BX192" s="4">
        <f>SUM(Sheet1!XI200:XJ200)</f>
        <v>51</v>
      </c>
      <c r="BY192" s="4">
        <f>SUM(Sheet1!YO200:YP200)</f>
        <v>9</v>
      </c>
      <c r="BZ192" s="70">
        <f>IFERROR(SUM(Sheet1!XM200:XN200)/SUM(Sheet1!YA200:YB200),"")</f>
        <v>0.9285714285714286</v>
      </c>
      <c r="CA192" s="70">
        <f>IFERROR(SUM(Sheet1!XO200:XP200,Sheet1!XQ200,Sheet1!XV200)/SUM(Sheet1!YC200:YD200,Sheet1!YE200,Sheet1!YJ200),"")</f>
        <v>1</v>
      </c>
      <c r="CB192" s="70">
        <f>IFERROR(SUM(Sheet1!XR200:XU200,Sheet1!XW200:XZ200)/SUM(Sheet1!YF200:YI200,Sheet1!YK200:YN200),"")</f>
        <v>0.89230769230769236</v>
      </c>
      <c r="CC192" s="72">
        <f>SUM(Sheet1!YW200)</f>
        <v>2</v>
      </c>
      <c r="CD192" s="72">
        <f>Sheet1!YU200</f>
        <v>1</v>
      </c>
      <c r="CE192" s="72">
        <f>Sheet1!YV200</f>
        <v>4</v>
      </c>
      <c r="CF192" s="70">
        <f>IFERROR(Sheet1!YW200/Sheet1!ZB200,"")</f>
        <v>0.5</v>
      </c>
      <c r="CG192" s="70">
        <f>IFERROR(Sheet1!YU200/Sheet1!YZ200,"")</f>
        <v>0.2</v>
      </c>
      <c r="CH192" s="70">
        <f>IFERROR(Sheet1!YV200/Sheet1!ZA200,"")</f>
        <v>0.4</v>
      </c>
      <c r="CI192" s="72">
        <f>Sheet1!ZC200</f>
        <v>1410</v>
      </c>
      <c r="CJ192" s="72">
        <f>Sheet1!ZD200</f>
        <v>20</v>
      </c>
      <c r="CK192" s="72">
        <f>Sheet1!ZE200</f>
        <v>310</v>
      </c>
      <c r="CL192" s="70">
        <f>IFERROR(Sheet1!ZK200/Sheet1!ZH200,"")</f>
        <v>0.8</v>
      </c>
      <c r="CM192" s="70">
        <f>IFERROR(Sheet1!ZJ200/Sheet1!ZG200,"")</f>
        <v>0.66666666666666663</v>
      </c>
      <c r="CN192" s="70">
        <f>IFERROR((Sheet1!ZI200-Sheet1!ZK200)/(Sheet1!ZF200-Sheet1!ZH200),"")</f>
        <v>0.34782608695652173</v>
      </c>
      <c r="CO192" s="70">
        <f>IFERROR(Sheet1!ZQ200/Sheet1!ZN200,"")</f>
        <v>0.42857142857142855</v>
      </c>
      <c r="CP192" s="70">
        <f>IFERROR(Sheet1!ZT200/Sheet1!ZN200,"")</f>
        <v>0.14285714285714285</v>
      </c>
      <c r="CQ192" s="70">
        <f>IFERROR(Sheet1!ZP200/Sheet1!ZM200,"")</f>
        <v>0.63636363636363635</v>
      </c>
      <c r="CR192" s="70">
        <f>IFERROR(Sheet1!ZS200/Sheet1!ZM200,"")</f>
        <v>0.54545454545454541</v>
      </c>
      <c r="CS192" s="70">
        <f>IFERROR((Sheet1!ZO200-Sheet1!ZQ200)/(Sheet1!ZL200-Sheet1!ZN200),"")</f>
        <v>0.47457627118644069</v>
      </c>
      <c r="CT192" s="70">
        <f>IFERROR((Sheet1!ZR200-Sheet1!ZT200)/(Sheet1!ZL200-Sheet1!ZN200),"")</f>
        <v>0.3559322033898305</v>
      </c>
    </row>
    <row r="193" spans="1:98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Marrongane</v>
      </c>
      <c r="C193" s="4">
        <f>SUM(Sheet1!G201:R201)</f>
        <v>0</v>
      </c>
      <c r="D193" s="4">
        <f>SUM(Sheet1!U201:V201,Sheet1!Y201:Z201,Sheet1!AC201:AD201,Sheet1!AG201:AH201,Sheet1!AK201:AL201,Sheet1!AO201:AP201)</f>
        <v>0</v>
      </c>
      <c r="E193" s="4">
        <f>SUM(Sheet1!S201:T201,Sheet1!W201:X201,Sheet1!AA201:AB201,Sheet1!AE201:AF201,Sheet1!AI201:AJ201,Sheet1!AM201:AN201)</f>
        <v>0</v>
      </c>
      <c r="F193" s="4">
        <f>SUM(Sheet1!G201,Sheet1!I201,Sheet1!K201,Sheet1!M201,Sheet1!O201,Sheet1!Q201)</f>
        <v>0</v>
      </c>
      <c r="G193" s="4">
        <f>SUM(Sheet1!U201,Sheet1!Y201,Sheet1!AC201,Sheet1!AG201,Sheet1!AK201,Sheet1!AO201)</f>
        <v>0</v>
      </c>
      <c r="H193" s="4">
        <f>SUM(Sheet1!S201,Sheet1!W201,Sheet1!AA201,Sheet1!AE201,Sheet1!AI201,Sheet1!AM201)</f>
        <v>0</v>
      </c>
      <c r="I193" s="4">
        <f t="shared" si="36"/>
        <v>0</v>
      </c>
      <c r="J193" s="4">
        <f t="shared" si="37"/>
        <v>0</v>
      </c>
      <c r="K193" s="4">
        <f>SUM(Sheet1!AU201:AX201)</f>
        <v>0</v>
      </c>
      <c r="L193" s="4">
        <f>SUM(Sheet1!AU201,Sheet1!AW201)</f>
        <v>0</v>
      </c>
      <c r="M193" s="4">
        <f>SUM(Sheet1!LX201:MC201,Sheet1!MV201:NA201)</f>
        <v>1</v>
      </c>
      <c r="N193" s="4">
        <f>SUM(Sheet1!ME201,Sheet1!MG201,Sheet1!MI201,Sheet1!MK201,Sheet1!MM201,Sheet1!MO201,Sheet1!MQ201,Sheet1!MS201,Sheet1!MU201,Sheet1!NC201,Sheet1!NE201,Sheet1!NG201,Sheet1!NI201,Sheet1!NK201,Sheet1!NM201,Sheet1!NO201,Sheet1!NQ201,Sheet1!NS201)</f>
        <v>0</v>
      </c>
      <c r="O193" s="4">
        <f>SUM(Sheet1!MD201,Sheet1!MF201,Sheet1!MH201,Sheet1!MJ201,Sheet1!ML201,Sheet1!MN201,Sheet1!MP201,Sheet1!MR201,Sheet1!MT201,Sheet1!NB201,Sheet1!ND201,Sheet1!NF201,Sheet1!NH201,Sheet1!NJ201,Sheet1!NL201,Sheet1!NN201,Sheet1!NP201,Sheet1!NR201)</f>
        <v>0</v>
      </c>
      <c r="P193" s="4">
        <f>SUM(Sheet1!LX201:MC201)</f>
        <v>0</v>
      </c>
      <c r="Q193" s="4">
        <f>SUM(Sheet1!ME201,Sheet1!MG201,Sheet1!MI201,Sheet1!MK201,Sheet1!MM201,Sheet1!MO201,Sheet1!MQ201,Sheet1!MS201,Sheet1!MU201)</f>
        <v>0</v>
      </c>
      <c r="R193" s="4">
        <f>SUM(Sheet1!MD201,Sheet1!MF201,Sheet1!MH201,Sheet1!MJ201,Sheet1!ML201,Sheet1!MN201,Sheet1!MP201,Sheet1!MR201,Sheet1!MT201)</f>
        <v>0</v>
      </c>
      <c r="S193" s="4">
        <f t="shared" si="38"/>
        <v>1</v>
      </c>
      <c r="T193" s="4">
        <f t="shared" si="39"/>
        <v>0</v>
      </c>
      <c r="U193" s="4">
        <f>SUM(Sheet1!KA201:KB201,Sheet1!KD201:KE201,Sheet1!KG201:KH201,Sheet1!KJ201:KK201)</f>
        <v>65</v>
      </c>
      <c r="V193" s="4">
        <f>SUM(Sheet1!KA201,Sheet1!KD201,Sheet1!KG201,Sheet1!KJ201)</f>
        <v>6</v>
      </c>
      <c r="W193" s="4">
        <f>SUM(Sheet1!BC201:BT201)</f>
        <v>4</v>
      </c>
      <c r="X193" s="4">
        <f>SUM(Sheet1!BC201,Sheet1!BE201,Sheet1!BG201,Sheet1!BI201,Sheet1!BK201,Sheet1!BM201,Sheet1!BO201,Sheet1!BQ201,Sheet1!BS201)</f>
        <v>0</v>
      </c>
      <c r="Y193" s="4">
        <f>SUM(Sheet1!BU201:CF201)</f>
        <v>28</v>
      </c>
      <c r="Z193" s="4">
        <f>SUM(Sheet1!CI201:CJ201,Sheet1!CM201:CN201,Sheet1!CQ201:CR201,Sheet1!CU201:CV201,Sheet1!CY201:CZ201,Sheet1!DC201:DD201)</f>
        <v>20</v>
      </c>
      <c r="AA193" s="4">
        <f>SUM(Sheet1!CG201:CH201,Sheet1!CK201:CL201,Sheet1!CO201:CP201,Sheet1!CS201:CT201,Sheet1!CW201:CX201,Sheet1!DA201:DB201)</f>
        <v>43</v>
      </c>
      <c r="AB193" s="4">
        <f>SUM(Sheet1!BU201,Sheet1!BW201,Sheet1!BY201,Sheet1!CA201,Sheet1!CC201,Sheet1!CE201)</f>
        <v>3</v>
      </c>
      <c r="AC193" s="4">
        <f>SUM(Sheet1!CI201,Sheet1!CM201,Sheet1!CQ201,Sheet1!CU201,Sheet1!CY201,Sheet1!DC201)</f>
        <v>3</v>
      </c>
      <c r="AD193" s="4">
        <f>SUM(Sheet1!CG201,Sheet1!CK201,Sheet1!CO201,Sheet1!CS201,Sheet1!CW201,Sheet1!DA201)</f>
        <v>9</v>
      </c>
      <c r="AE193" s="4">
        <f t="shared" si="40"/>
        <v>91</v>
      </c>
      <c r="AF193" s="4">
        <f t="shared" si="41"/>
        <v>15</v>
      </c>
      <c r="AG193" s="4">
        <f>SUM(Sheet1!DI201:DT201)</f>
        <v>0</v>
      </c>
      <c r="AH193" s="4">
        <f>SUM(Sheet1!DG201:DH201,Sheet1!DW201:DX201,Sheet1!EA201:EB201,Sheet1!EE201:EF201,Sheet1!EI201:EJ201,Sheet1!EM201:EN201,Sheet1!EQ201:ER201)</f>
        <v>49</v>
      </c>
      <c r="AI193" s="4">
        <f>SUM(Sheet1!DU201:DV201,Sheet1!DY201:DZ201,Sheet1!EC201:ED201,Sheet1!EG201:EH201,Sheet1!EK201:EL201,Sheet1!EO201:EP201)</f>
        <v>0</v>
      </c>
      <c r="AJ193" s="4">
        <f>SUM(Sheet1!DI201,Sheet1!DK201,Sheet1!DM201,Sheet1!DO201,Sheet1!DQ201,Sheet1!DS201)</f>
        <v>0</v>
      </c>
      <c r="AK193" s="4">
        <f>SUM(Sheet1!DG201,Sheet1!DW201,Sheet1!EA201,Sheet1!EE201,Sheet1!EI201,Sheet1!EM201,Sheet1!EQ201)</f>
        <v>0</v>
      </c>
      <c r="AL193" s="4">
        <f>SUM(Sheet1!DU201,Sheet1!DY201,Sheet1!EC201,Sheet1!EG201,Sheet1!EK201,Sheet1!EO201)</f>
        <v>0</v>
      </c>
      <c r="AM193" s="4">
        <f t="shared" si="42"/>
        <v>49</v>
      </c>
      <c r="AN193" s="4">
        <f t="shared" si="43"/>
        <v>0</v>
      </c>
      <c r="AO193" s="4">
        <f>SUM(Sheet1!ES201:FD201)</f>
        <v>14</v>
      </c>
      <c r="AP193" s="4">
        <f>SUM(Sheet1!FG201:FH201,Sheet1!FK201:FL201,Sheet1!FO201:FP201,Sheet1!FS201:FT201,Sheet1!FW201:FX201,Sheet1!GA201:GB201)</f>
        <v>20</v>
      </c>
      <c r="AQ193" s="4">
        <f>SUM(Sheet1!FE201:FF201,Sheet1!FI201:FJ201,Sheet1!FM201:FN201,Sheet1!FQ201:FR201,Sheet1!FU201:FV201,Sheet1!FY201:FZ201)</f>
        <v>49</v>
      </c>
      <c r="AR193" s="4">
        <f>SUM(Sheet1!ES201,Sheet1!EU201,Sheet1!EW201,Sheet1!EY201,Sheet1!FA201,Sheet1!FC201)</f>
        <v>1</v>
      </c>
      <c r="AS193" s="4">
        <f>SUM(Sheet1!FG201,Sheet1!FK201,Sheet1!FO201,Sheet1!FS201,Sheet1!FW201,Sheet1!GA201)</f>
        <v>3</v>
      </c>
      <c r="AT193" s="4">
        <f>SUM(Sheet1!FY201,Sheet1!FU201,Sheet1!FQ201,Sheet1!FM201,Sheet1!FI201,Sheet1!FE201)</f>
        <v>6</v>
      </c>
      <c r="AU193" s="4">
        <f t="shared" si="44"/>
        <v>83</v>
      </c>
      <c r="AV193" s="4">
        <f t="shared" si="45"/>
        <v>10</v>
      </c>
      <c r="AW193" s="4">
        <f>SUM(Sheet1!IN201:IS201,Sheet1!JG201:JL201)</f>
        <v>0</v>
      </c>
      <c r="AX193" s="4">
        <f>SUM(Sheet1!IU201,Sheet1!IW201,Sheet1!IY201,Sheet1!JA201,Sheet1!JC201,Sheet1!JE201,Sheet1!IM201,Sheet1!JF201,Sheet1!JN201,Sheet1!JP201,Sheet1!JR201,Sheet1!JT201,Sheet1!JV201,Sheet1!JX201)</f>
        <v>6</v>
      </c>
      <c r="AY193" s="4">
        <f>SUM(Sheet1!JW201,Sheet1!JU201,Sheet1!JS201,Sheet1!JQ201,Sheet1!JO201,Sheet1!JM201,Sheet1!JD201,Sheet1!JB201,Sheet1!IZ201,Sheet1!IX201,Sheet1!IV201,Sheet1!IT201)</f>
        <v>0</v>
      </c>
      <c r="AZ193" s="4">
        <f>SUM(Sheet1!IN201:IS201)</f>
        <v>0</v>
      </c>
      <c r="BA193" s="4">
        <f>SUM(Sheet1!IM201,Sheet1!IU201,Sheet1!IW201,Sheet1!IY201,Sheet1!JA201,Sheet1!JC201,Sheet1!JE201)</f>
        <v>6</v>
      </c>
      <c r="BB193" s="4">
        <f>SUM(Sheet1!IT201,Sheet1!IV201,Sheet1!IX201,Sheet1!IZ201,Sheet1!JB201,Sheet1!JD201)</f>
        <v>0</v>
      </c>
      <c r="BC193" s="4">
        <f t="shared" si="46"/>
        <v>6</v>
      </c>
      <c r="BD193" s="4">
        <f t="shared" si="47"/>
        <v>6</v>
      </c>
      <c r="BE193" s="4">
        <f>SUM(Sheet1!OV201,Sheet1!PH201)</f>
        <v>0</v>
      </c>
      <c r="BF193" s="4">
        <f>SUM(Sheet1!OW201:OX201,Sheet1!PI201:PJ201)</f>
        <v>2</v>
      </c>
      <c r="BG193" s="4">
        <f>SUM(Sheet1!OY201,Sheet1!PK201)</f>
        <v>0</v>
      </c>
      <c r="BH193" s="4">
        <f>SUM(Sheet1!PL201:PS201,Sheet1!PV201:PW201)</f>
        <v>7</v>
      </c>
      <c r="BI193" s="4">
        <f>SUM(Sheet1!PT201:PU201,Sheet1!OZ201:PG201)</f>
        <v>24</v>
      </c>
      <c r="BJ193" s="4">
        <f>SUM(Sheet1!OT201)</f>
        <v>3</v>
      </c>
      <c r="BK193" s="4">
        <f>SUM(Sheet1!OU201)</f>
        <v>0</v>
      </c>
      <c r="BL193" s="4">
        <f>SUM(Sheet1!PY201,Sheet1!QK201)</f>
        <v>0</v>
      </c>
      <c r="BM193" s="4">
        <f>SUM(Sheet1!PZ201:QA201,Sheet1!QL201:QM201)</f>
        <v>30</v>
      </c>
      <c r="BN193" s="4">
        <f>SUM(Sheet1!QB201,Sheet1!QN201)</f>
        <v>8</v>
      </c>
      <c r="BO193" s="4">
        <f>SUM(Sheet1!QO201:QV201,Sheet1!QY201:QZ201)</f>
        <v>116</v>
      </c>
      <c r="BP193" s="4">
        <f>SUM(Sheet1!QC201:QJ201,Sheet1!QW201:QX201)</f>
        <v>447</v>
      </c>
      <c r="BQ193" s="4">
        <f>SUM(Sheet1!NT201)</f>
        <v>3</v>
      </c>
      <c r="BR193" s="4">
        <f>Sheet1!KR201</f>
        <v>0</v>
      </c>
      <c r="BS193" s="4">
        <f>Sheet1!KS201</f>
        <v>0</v>
      </c>
      <c r="BT193" s="4">
        <f>Sheet1!KU201</f>
        <v>0</v>
      </c>
      <c r="BU193" s="4">
        <f>Sheet1!KV201</f>
        <v>0</v>
      </c>
      <c r="BV193" s="4">
        <f>Sheet1!ZU201</f>
        <v>0</v>
      </c>
      <c r="BW193" s="4">
        <f>Sheet1!ZV201</f>
        <v>0</v>
      </c>
      <c r="BX193" s="4">
        <f>SUM(Sheet1!XI201:XJ201)</f>
        <v>33</v>
      </c>
      <c r="BY193" s="4">
        <f>SUM(Sheet1!YO201:YP201)</f>
        <v>0</v>
      </c>
      <c r="BZ193" s="70">
        <f>IFERROR(SUM(Sheet1!XM201:XN201)/SUM(Sheet1!YA201:YB201),"")</f>
        <v>1</v>
      </c>
      <c r="CA193" s="70">
        <f>IFERROR(SUM(Sheet1!XO201:XP201,Sheet1!XQ201,Sheet1!XV201)/SUM(Sheet1!YC201:YD201,Sheet1!YE201,Sheet1!YJ201),"")</f>
        <v>0.66666666666666663</v>
      </c>
      <c r="CB193" s="70">
        <f>IFERROR(SUM(Sheet1!XR201:XU201,Sheet1!XW201:XZ201)/SUM(Sheet1!YF201:YI201,Sheet1!YK201:YN201),"")</f>
        <v>0.7</v>
      </c>
      <c r="CC193" s="72">
        <f>SUM(Sheet1!YW201)</f>
        <v>0</v>
      </c>
      <c r="CD193" s="72">
        <f>Sheet1!YU201</f>
        <v>0</v>
      </c>
      <c r="CE193" s="72">
        <f>Sheet1!YV201</f>
        <v>0</v>
      </c>
      <c r="CF193" s="70" t="str">
        <f>IFERROR(Sheet1!YW201/Sheet1!ZB201,"")</f>
        <v/>
      </c>
      <c r="CG193" s="70" t="str">
        <f>IFERROR(Sheet1!YU201/Sheet1!YZ201,"")</f>
        <v/>
      </c>
      <c r="CH193" s="70" t="str">
        <f>IFERROR(Sheet1!YV201/Sheet1!ZA201,"")</f>
        <v/>
      </c>
      <c r="CI193" s="72">
        <f>Sheet1!ZC201</f>
        <v>352</v>
      </c>
      <c r="CJ193" s="72">
        <f>Sheet1!ZD201</f>
        <v>0</v>
      </c>
      <c r="CK193" s="72">
        <f>Sheet1!ZE201</f>
        <v>28</v>
      </c>
      <c r="CL193" s="70" t="str">
        <f>IFERROR(Sheet1!ZK201/Sheet1!ZH201,"")</f>
        <v/>
      </c>
      <c r="CM193" s="70">
        <f>IFERROR(Sheet1!ZJ201/Sheet1!ZG201,"")</f>
        <v>0.4</v>
      </c>
      <c r="CN193" s="70">
        <f>IFERROR((Sheet1!ZI201-Sheet1!ZK201)/(Sheet1!ZF201-Sheet1!ZH201),"")</f>
        <v>0.34210526315789475</v>
      </c>
      <c r="CO193" s="70">
        <f>IFERROR(Sheet1!ZQ201/Sheet1!ZN201,"")</f>
        <v>0</v>
      </c>
      <c r="CP193" s="70">
        <f>IFERROR(Sheet1!ZT201/Sheet1!ZN201,"")</f>
        <v>0</v>
      </c>
      <c r="CQ193" s="70">
        <f>IFERROR(Sheet1!ZP201/Sheet1!ZM201,"")</f>
        <v>0</v>
      </c>
      <c r="CR193" s="70">
        <f>IFERROR(Sheet1!ZS201/Sheet1!ZM201,"")</f>
        <v>0</v>
      </c>
      <c r="CS193" s="70">
        <f>IFERROR((Sheet1!ZO201-Sheet1!ZQ201)/(Sheet1!ZL201-Sheet1!ZN201),"")</f>
        <v>0.14285714285714285</v>
      </c>
      <c r="CT193" s="70">
        <f>IFERROR((Sheet1!ZR201-Sheet1!ZT201)/(Sheet1!ZL201-Sheet1!ZN201),"")</f>
        <v>0</v>
      </c>
    </row>
    <row r="194" spans="1:98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CS Micajune</v>
      </c>
      <c r="C194" s="4">
        <f>SUM(Sheet1!G202:R202)</f>
        <v>0</v>
      </c>
      <c r="D194" s="4">
        <f>SUM(Sheet1!U202:V202,Sheet1!Y202:Z202,Sheet1!AC202:AD202,Sheet1!AG202:AH202,Sheet1!AK202:AL202,Sheet1!AO202:AP202)</f>
        <v>0</v>
      </c>
      <c r="E194" s="4">
        <f>SUM(Sheet1!S202:T202,Sheet1!W202:X202,Sheet1!AA202:AB202,Sheet1!AE202:AF202,Sheet1!AI202:AJ202,Sheet1!AM202:AN202)</f>
        <v>0</v>
      </c>
      <c r="F194" s="4">
        <f>SUM(Sheet1!G202,Sheet1!I202,Sheet1!K202,Sheet1!M202,Sheet1!O202,Sheet1!Q202)</f>
        <v>0</v>
      </c>
      <c r="G194" s="4">
        <f>SUM(Sheet1!U202,Sheet1!Y202,Sheet1!AC202,Sheet1!AG202,Sheet1!AK202,Sheet1!AO202)</f>
        <v>0</v>
      </c>
      <c r="H194" s="4">
        <f>SUM(Sheet1!S202,Sheet1!W202,Sheet1!AA202,Sheet1!AE202,Sheet1!AI202,Sheet1!AM202)</f>
        <v>0</v>
      </c>
      <c r="I194" s="4">
        <f t="shared" si="36"/>
        <v>0</v>
      </c>
      <c r="J194" s="4">
        <f t="shared" si="37"/>
        <v>0</v>
      </c>
      <c r="K194" s="4">
        <f>SUM(Sheet1!AU202:AX202)</f>
        <v>5</v>
      </c>
      <c r="L194" s="4">
        <f>SUM(Sheet1!AU202,Sheet1!AW202)</f>
        <v>0</v>
      </c>
      <c r="M194" s="4">
        <f>SUM(Sheet1!LX202:MC202,Sheet1!MV202:NA202)</f>
        <v>0</v>
      </c>
      <c r="N194" s="4">
        <f>SUM(Sheet1!ME202,Sheet1!MG202,Sheet1!MI202,Sheet1!MK202,Sheet1!MM202,Sheet1!MO202,Sheet1!MQ202,Sheet1!MS202,Sheet1!MU202,Sheet1!NC202,Sheet1!NE202,Sheet1!NG202,Sheet1!NI202,Sheet1!NK202,Sheet1!NM202,Sheet1!NO202,Sheet1!NQ202,Sheet1!NS202)</f>
        <v>0</v>
      </c>
      <c r="O194" s="4">
        <f>SUM(Sheet1!MD202,Sheet1!MF202,Sheet1!MH202,Sheet1!MJ202,Sheet1!ML202,Sheet1!MN202,Sheet1!MP202,Sheet1!MR202,Sheet1!MT202,Sheet1!NB202,Sheet1!ND202,Sheet1!NF202,Sheet1!NH202,Sheet1!NJ202,Sheet1!NL202,Sheet1!NN202,Sheet1!NP202,Sheet1!NR202)</f>
        <v>1</v>
      </c>
      <c r="P194" s="4">
        <f>SUM(Sheet1!LX202:MC202)</f>
        <v>0</v>
      </c>
      <c r="Q194" s="4">
        <f>SUM(Sheet1!ME202,Sheet1!MG202,Sheet1!MI202,Sheet1!MK202,Sheet1!MM202,Sheet1!MO202,Sheet1!MQ202,Sheet1!MS202,Sheet1!MU202)</f>
        <v>0</v>
      </c>
      <c r="R194" s="4">
        <f>SUM(Sheet1!MD202,Sheet1!MF202,Sheet1!MH202,Sheet1!MJ202,Sheet1!ML202,Sheet1!MN202,Sheet1!MP202,Sheet1!MR202,Sheet1!MT202)</f>
        <v>0</v>
      </c>
      <c r="S194" s="4">
        <f t="shared" si="38"/>
        <v>1</v>
      </c>
      <c r="T194" s="4">
        <f t="shared" si="39"/>
        <v>0</v>
      </c>
      <c r="U194" s="4">
        <f>SUM(Sheet1!KA202:KB202,Sheet1!KD202:KE202,Sheet1!KG202:KH202,Sheet1!KJ202:KK202)</f>
        <v>133</v>
      </c>
      <c r="V194" s="4">
        <f>SUM(Sheet1!KA202,Sheet1!KD202,Sheet1!KG202,Sheet1!KJ202)</f>
        <v>4</v>
      </c>
      <c r="W194" s="4">
        <f>SUM(Sheet1!BC202:BT202)</f>
        <v>25</v>
      </c>
      <c r="X194" s="4">
        <f>SUM(Sheet1!BC202,Sheet1!BE202,Sheet1!BG202,Sheet1!BI202,Sheet1!BK202,Sheet1!BM202,Sheet1!BO202,Sheet1!BQ202,Sheet1!BS202)</f>
        <v>0</v>
      </c>
      <c r="Y194" s="4">
        <f>SUM(Sheet1!BU202:CF202)</f>
        <v>8</v>
      </c>
      <c r="Z194" s="4">
        <f>SUM(Sheet1!CI202:CJ202,Sheet1!CM202:CN202,Sheet1!CQ202:CR202,Sheet1!CU202:CV202,Sheet1!CY202:CZ202,Sheet1!DC202:DD202)</f>
        <v>43</v>
      </c>
      <c r="AA194" s="4">
        <f>SUM(Sheet1!CG202:CH202,Sheet1!CK202:CL202,Sheet1!CO202:CP202,Sheet1!CS202:CT202,Sheet1!CW202:CX202,Sheet1!DA202:DB202)</f>
        <v>56</v>
      </c>
      <c r="AB194" s="4">
        <f>SUM(Sheet1!BU202,Sheet1!BW202,Sheet1!BY202,Sheet1!CA202,Sheet1!CC202,Sheet1!CE202)</f>
        <v>1</v>
      </c>
      <c r="AC194" s="4">
        <f>SUM(Sheet1!CI202,Sheet1!CM202,Sheet1!CQ202,Sheet1!CU202,Sheet1!CY202,Sheet1!DC202)</f>
        <v>5</v>
      </c>
      <c r="AD194" s="4">
        <f>SUM(Sheet1!CG202,Sheet1!CK202,Sheet1!CO202,Sheet1!CS202,Sheet1!CW202,Sheet1!DA202)</f>
        <v>4</v>
      </c>
      <c r="AE194" s="4">
        <f t="shared" si="40"/>
        <v>107</v>
      </c>
      <c r="AF194" s="4">
        <f t="shared" si="41"/>
        <v>10</v>
      </c>
      <c r="AG194" s="4">
        <f>SUM(Sheet1!DI202:DT202)</f>
        <v>15</v>
      </c>
      <c r="AH194" s="4">
        <f>SUM(Sheet1!DG202:DH202,Sheet1!DW202:DX202,Sheet1!EA202:EB202,Sheet1!EE202:EF202,Sheet1!EI202:EJ202,Sheet1!EM202:EN202,Sheet1!EQ202:ER202)</f>
        <v>54</v>
      </c>
      <c r="AI194" s="4">
        <f>SUM(Sheet1!DU202:DV202,Sheet1!DY202:DZ202,Sheet1!EC202:ED202,Sheet1!EG202:EH202,Sheet1!EK202:EL202,Sheet1!EO202:EP202)</f>
        <v>154</v>
      </c>
      <c r="AJ194" s="4">
        <f>SUM(Sheet1!DI202,Sheet1!DK202,Sheet1!DM202,Sheet1!DO202,Sheet1!DQ202,Sheet1!DS202)</f>
        <v>0</v>
      </c>
      <c r="AK194" s="4">
        <f>SUM(Sheet1!DG202,Sheet1!DW202,Sheet1!EA202,Sheet1!EE202,Sheet1!EI202,Sheet1!EM202,Sheet1!EQ202)</f>
        <v>6</v>
      </c>
      <c r="AL194" s="4">
        <f>SUM(Sheet1!DU202,Sheet1!DY202,Sheet1!EC202,Sheet1!EG202,Sheet1!EK202,Sheet1!EO202)</f>
        <v>7</v>
      </c>
      <c r="AM194" s="4">
        <f t="shared" si="42"/>
        <v>223</v>
      </c>
      <c r="AN194" s="4">
        <f t="shared" si="43"/>
        <v>13</v>
      </c>
      <c r="AO194" s="4">
        <f>SUM(Sheet1!ES202:FD202)</f>
        <v>5</v>
      </c>
      <c r="AP194" s="4">
        <f>SUM(Sheet1!FG202:FH202,Sheet1!FK202:FL202,Sheet1!FO202:FP202,Sheet1!FS202:FT202,Sheet1!FW202:FX202,Sheet1!GA202:GB202)</f>
        <v>36</v>
      </c>
      <c r="AQ194" s="4">
        <f>SUM(Sheet1!FE202:FF202,Sheet1!FI202:FJ202,Sheet1!FM202:FN202,Sheet1!FQ202:FR202,Sheet1!FU202:FV202,Sheet1!FY202:FZ202)</f>
        <v>50</v>
      </c>
      <c r="AR194" s="4">
        <f>SUM(Sheet1!ES202,Sheet1!EU202,Sheet1!EW202,Sheet1!EY202,Sheet1!FA202,Sheet1!FC202)</f>
        <v>0</v>
      </c>
      <c r="AS194" s="4">
        <f>SUM(Sheet1!FG202,Sheet1!FK202,Sheet1!FO202,Sheet1!FS202,Sheet1!FW202,Sheet1!GA202)</f>
        <v>6</v>
      </c>
      <c r="AT194" s="4">
        <f>SUM(Sheet1!FY202,Sheet1!FU202,Sheet1!FQ202,Sheet1!FM202,Sheet1!FI202,Sheet1!FE202)</f>
        <v>8</v>
      </c>
      <c r="AU194" s="4">
        <f t="shared" si="44"/>
        <v>91</v>
      </c>
      <c r="AV194" s="4">
        <f t="shared" si="45"/>
        <v>14</v>
      </c>
      <c r="AW194" s="4">
        <f>SUM(Sheet1!IN202:IS202,Sheet1!JG202:JL202)</f>
        <v>0</v>
      </c>
      <c r="AX194" s="4">
        <f>SUM(Sheet1!IU202,Sheet1!IW202,Sheet1!IY202,Sheet1!JA202,Sheet1!JC202,Sheet1!JE202,Sheet1!IM202,Sheet1!JF202,Sheet1!JN202,Sheet1!JP202,Sheet1!JR202,Sheet1!JT202,Sheet1!JV202,Sheet1!JX202)</f>
        <v>0</v>
      </c>
      <c r="AY194" s="4">
        <f>SUM(Sheet1!JW202,Sheet1!JU202,Sheet1!JS202,Sheet1!JQ202,Sheet1!JO202,Sheet1!JM202,Sheet1!JD202,Sheet1!JB202,Sheet1!IZ202,Sheet1!IX202,Sheet1!IV202,Sheet1!IT202)</f>
        <v>0</v>
      </c>
      <c r="AZ194" s="4">
        <f>SUM(Sheet1!IN202:IS202)</f>
        <v>0</v>
      </c>
      <c r="BA194" s="4">
        <f>SUM(Sheet1!IM202,Sheet1!IU202,Sheet1!IW202,Sheet1!IY202,Sheet1!JA202,Sheet1!JC202,Sheet1!JE202)</f>
        <v>0</v>
      </c>
      <c r="BB194" s="4">
        <f>SUM(Sheet1!IT202,Sheet1!IV202,Sheet1!IX202,Sheet1!IZ202,Sheet1!JB202,Sheet1!JD202)</f>
        <v>0</v>
      </c>
      <c r="BC194" s="4">
        <f t="shared" si="46"/>
        <v>0</v>
      </c>
      <c r="BD194" s="4">
        <f t="shared" si="47"/>
        <v>0</v>
      </c>
      <c r="BE194" s="4">
        <f>SUM(Sheet1!OV202,Sheet1!PH202)</f>
        <v>2</v>
      </c>
      <c r="BF194" s="4">
        <f>SUM(Sheet1!OW202:OX202,Sheet1!PI202:PJ202)</f>
        <v>0</v>
      </c>
      <c r="BG194" s="4">
        <f>SUM(Sheet1!OY202,Sheet1!PK202)</f>
        <v>0</v>
      </c>
      <c r="BH194" s="4">
        <f>SUM(Sheet1!PL202:PS202,Sheet1!PV202:PW202)</f>
        <v>13</v>
      </c>
      <c r="BI194" s="4">
        <f>SUM(Sheet1!PT202:PU202,Sheet1!OZ202:PG202)</f>
        <v>21</v>
      </c>
      <c r="BJ194" s="4">
        <f>SUM(Sheet1!OT202)</f>
        <v>4</v>
      </c>
      <c r="BK194" s="4">
        <f>SUM(Sheet1!OU202)</f>
        <v>0</v>
      </c>
      <c r="BL194" s="4">
        <f>SUM(Sheet1!PY202,Sheet1!QK202)</f>
        <v>8</v>
      </c>
      <c r="BM194" s="4">
        <f>SUM(Sheet1!PZ202:QA202,Sheet1!QL202:QM202)</f>
        <v>88</v>
      </c>
      <c r="BN194" s="4">
        <f>SUM(Sheet1!QB202,Sheet1!QN202)</f>
        <v>37</v>
      </c>
      <c r="BO194" s="4">
        <f>SUM(Sheet1!QO202:QV202,Sheet1!QY202:QZ202)</f>
        <v>500</v>
      </c>
      <c r="BP194" s="4">
        <f>SUM(Sheet1!QC202:QJ202,Sheet1!QW202:QX202)</f>
        <v>1489</v>
      </c>
      <c r="BQ194" s="4">
        <f>SUM(Sheet1!NT202)</f>
        <v>7</v>
      </c>
      <c r="BR194" s="4">
        <f>Sheet1!KR202</f>
        <v>22</v>
      </c>
      <c r="BS194" s="4">
        <f>Sheet1!KS202</f>
        <v>1</v>
      </c>
      <c r="BT194" s="4">
        <f>Sheet1!KU202</f>
        <v>1</v>
      </c>
      <c r="BU194" s="4">
        <f>Sheet1!KV202</f>
        <v>0</v>
      </c>
      <c r="BV194" s="4">
        <f>Sheet1!ZU202</f>
        <v>22</v>
      </c>
      <c r="BW194" s="4">
        <f>Sheet1!ZV202</f>
        <v>0</v>
      </c>
      <c r="BX194" s="4">
        <f>SUM(Sheet1!XI202:XJ202)</f>
        <v>41</v>
      </c>
      <c r="BY194" s="4">
        <f>SUM(Sheet1!YO202:YP202)</f>
        <v>2</v>
      </c>
      <c r="BZ194" s="70">
        <f>IFERROR(SUM(Sheet1!XM202:XN202)/SUM(Sheet1!YA202:YB202),"")</f>
        <v>0.625</v>
      </c>
      <c r="CA194" s="70">
        <f>IFERROR(SUM(Sheet1!XO202:XP202,Sheet1!XQ202,Sheet1!XV202)/SUM(Sheet1!YC202:YD202,Sheet1!YE202,Sheet1!YJ202),"")</f>
        <v>1</v>
      </c>
      <c r="CB194" s="70">
        <f>IFERROR(SUM(Sheet1!XR202:XU202,Sheet1!XW202:XZ202)/SUM(Sheet1!YF202:YI202,Sheet1!YK202:YN202),"")</f>
        <v>0.54545454545454541</v>
      </c>
      <c r="CC194" s="72">
        <f>SUM(Sheet1!YW202)</f>
        <v>4</v>
      </c>
      <c r="CD194" s="72">
        <f>Sheet1!YU202</f>
        <v>1</v>
      </c>
      <c r="CE194" s="72">
        <f>Sheet1!YV202</f>
        <v>31</v>
      </c>
      <c r="CF194" s="70">
        <f>IFERROR(Sheet1!YW202/Sheet1!ZB202,"")</f>
        <v>1</v>
      </c>
      <c r="CG194" s="70">
        <f>IFERROR(Sheet1!YU202/Sheet1!YZ202,"")</f>
        <v>0.33333333333333331</v>
      </c>
      <c r="CH194" s="70">
        <f>IFERROR(Sheet1!YV202/Sheet1!ZA202,"")</f>
        <v>0.93939393939393945</v>
      </c>
      <c r="CI194" s="72">
        <f>Sheet1!ZC202</f>
        <v>1159</v>
      </c>
      <c r="CJ194" s="72">
        <f>Sheet1!ZD202</f>
        <v>122</v>
      </c>
      <c r="CK194" s="72">
        <f>Sheet1!ZE202</f>
        <v>97</v>
      </c>
      <c r="CL194" s="70">
        <f>IFERROR(Sheet1!ZK202/Sheet1!ZH202,"")</f>
        <v>0.66666666666666663</v>
      </c>
      <c r="CM194" s="70">
        <f>IFERROR(Sheet1!ZJ202/Sheet1!ZG202,"")</f>
        <v>0.55555555555555558</v>
      </c>
      <c r="CN194" s="70">
        <f>IFERROR((Sheet1!ZI202-Sheet1!ZK202)/(Sheet1!ZF202-Sheet1!ZH202),"")</f>
        <v>0.59459459459459463</v>
      </c>
      <c r="CO194" s="70">
        <f>IFERROR(Sheet1!ZQ202/Sheet1!ZN202,"")</f>
        <v>0.2</v>
      </c>
      <c r="CP194" s="70">
        <f>IFERROR(Sheet1!ZT202/Sheet1!ZN202,"")</f>
        <v>0</v>
      </c>
      <c r="CQ194" s="70">
        <f>IFERROR(Sheet1!ZP202/Sheet1!ZM202,"")</f>
        <v>0.77777777777777779</v>
      </c>
      <c r="CR194" s="70">
        <f>IFERROR(Sheet1!ZS202/Sheet1!ZM202,"")</f>
        <v>0.27777777777777779</v>
      </c>
      <c r="CS194" s="70">
        <f>IFERROR((Sheet1!ZO202-Sheet1!ZQ202)/(Sheet1!ZL202-Sheet1!ZN202),"")</f>
        <v>0.50847457627118642</v>
      </c>
      <c r="CT194" s="70">
        <f>IFERROR((Sheet1!ZR202-Sheet1!ZT202)/(Sheet1!ZL202-Sheet1!ZN202),"")</f>
        <v>0.20338983050847459</v>
      </c>
    </row>
    <row r="195" spans="1:98" x14ac:dyDescent="0.2">
      <c r="A195" s="4" t="str">
        <f>SUBSTITUTE(TRIM(LEFT(SUBSTITUTE(Sheet1!A203,"/",REPT(" ",255)),255)),"Ã©","é")</f>
        <v>Quelimane</v>
      </c>
      <c r="B195" s="4" t="str">
        <f>SUBSTITUTE(SUBSTITUTE(TRIM(RIGHT(SUBSTITUTE(Sheet1!A203,"/",REPT(" ",255)),255)),"Ã©","é"),"Ã¡","á")</f>
        <v>CS Namuinho</v>
      </c>
      <c r="C195" s="4">
        <f>SUM(Sheet1!G203:R203)</f>
        <v>0</v>
      </c>
      <c r="D195" s="4">
        <f>SUM(Sheet1!U203:V203,Sheet1!Y203:Z203,Sheet1!AC203:AD203,Sheet1!AG203:AH203,Sheet1!AK203:AL203,Sheet1!AO203:AP203)</f>
        <v>0</v>
      </c>
      <c r="E195" s="4">
        <f>SUM(Sheet1!S203:T203,Sheet1!W203:X203,Sheet1!AA203:AB203,Sheet1!AE203:AF203,Sheet1!AI203:AJ203,Sheet1!AM203:AN203)</f>
        <v>0</v>
      </c>
      <c r="F195" s="4">
        <f>SUM(Sheet1!G203,Sheet1!I203,Sheet1!K203,Sheet1!M203,Sheet1!O203,Sheet1!Q203)</f>
        <v>0</v>
      </c>
      <c r="G195" s="4">
        <f>SUM(Sheet1!U203,Sheet1!Y203,Sheet1!AC203,Sheet1!AG203,Sheet1!AK203,Sheet1!AO203)</f>
        <v>0</v>
      </c>
      <c r="H195" s="4">
        <f>SUM(Sheet1!S203,Sheet1!W203,Sheet1!AA203,Sheet1!AE203,Sheet1!AI203,Sheet1!AM203)</f>
        <v>0</v>
      </c>
      <c r="I195" s="4">
        <f t="shared" ref="I195:I258" si="48">SUM(C195:E195)</f>
        <v>0</v>
      </c>
      <c r="J195" s="4">
        <f t="shared" ref="J195:J258" si="49">SUM(F195:H195)</f>
        <v>0</v>
      </c>
      <c r="K195" s="4">
        <f>SUM(Sheet1!AU203:AX203)</f>
        <v>30</v>
      </c>
      <c r="L195" s="4">
        <f>SUM(Sheet1!AU203,Sheet1!AW203)</f>
        <v>0</v>
      </c>
      <c r="M195" s="4">
        <f>SUM(Sheet1!LX203:MC203,Sheet1!MV203:NA203)</f>
        <v>0</v>
      </c>
      <c r="N195" s="4">
        <f>SUM(Sheet1!ME203,Sheet1!MG203,Sheet1!MI203,Sheet1!MK203,Sheet1!MM203,Sheet1!MO203,Sheet1!MQ203,Sheet1!MS203,Sheet1!MU203,Sheet1!NC203,Sheet1!NE203,Sheet1!NG203,Sheet1!NI203,Sheet1!NK203,Sheet1!NM203,Sheet1!NO203,Sheet1!NQ203,Sheet1!NS203)</f>
        <v>3</v>
      </c>
      <c r="O195" s="4">
        <f>SUM(Sheet1!MD203,Sheet1!MF203,Sheet1!MH203,Sheet1!MJ203,Sheet1!ML203,Sheet1!MN203,Sheet1!MP203,Sheet1!MR203,Sheet1!MT203,Sheet1!NB203,Sheet1!ND203,Sheet1!NF203,Sheet1!NH203,Sheet1!NJ203,Sheet1!NL203,Sheet1!NN203,Sheet1!NP203,Sheet1!NR203)</f>
        <v>0</v>
      </c>
      <c r="P195" s="4">
        <f>SUM(Sheet1!LX203:MC203)</f>
        <v>0</v>
      </c>
      <c r="Q195" s="4">
        <f>SUM(Sheet1!ME203,Sheet1!MG203,Sheet1!MI203,Sheet1!MK203,Sheet1!MM203,Sheet1!MO203,Sheet1!MQ203,Sheet1!MS203,Sheet1!MU203)</f>
        <v>0</v>
      </c>
      <c r="R195" s="4">
        <f>SUM(Sheet1!MD203,Sheet1!MF203,Sheet1!MH203,Sheet1!MJ203,Sheet1!ML203,Sheet1!MN203,Sheet1!MP203,Sheet1!MR203,Sheet1!MT203)</f>
        <v>0</v>
      </c>
      <c r="S195" s="4">
        <f t="shared" ref="S195:S258" si="50">SUM(M195:O195)</f>
        <v>3</v>
      </c>
      <c r="T195" s="4">
        <f t="shared" ref="T195:T258" si="51">SUM(P195:R195)</f>
        <v>0</v>
      </c>
      <c r="U195" s="4">
        <f>SUM(Sheet1!KA203:KB203,Sheet1!KD203:KE203,Sheet1!KG203:KH203,Sheet1!KJ203:KK203)</f>
        <v>78</v>
      </c>
      <c r="V195" s="4">
        <f>SUM(Sheet1!KA203,Sheet1!KD203,Sheet1!KG203,Sheet1!KJ203)</f>
        <v>6</v>
      </c>
      <c r="W195" s="4">
        <f>SUM(Sheet1!BC203:BT203)</f>
        <v>1</v>
      </c>
      <c r="X195" s="4">
        <f>SUM(Sheet1!BC203,Sheet1!BE203,Sheet1!BG203,Sheet1!BI203,Sheet1!BK203,Sheet1!BM203,Sheet1!BO203,Sheet1!BQ203,Sheet1!BS203)</f>
        <v>0</v>
      </c>
      <c r="Y195" s="4">
        <f>SUM(Sheet1!BU203:CF203)</f>
        <v>23</v>
      </c>
      <c r="Z195" s="4">
        <f>SUM(Sheet1!CI203:CJ203,Sheet1!CM203:CN203,Sheet1!CQ203:CR203,Sheet1!CU203:CV203,Sheet1!CY203:CZ203,Sheet1!DC203:DD203)</f>
        <v>88</v>
      </c>
      <c r="AA195" s="4">
        <f>SUM(Sheet1!CG203:CH203,Sheet1!CK203:CL203,Sheet1!CO203:CP203,Sheet1!CS203:CT203,Sheet1!CW203:CX203,Sheet1!DA203:DB203)</f>
        <v>138</v>
      </c>
      <c r="AB195" s="4">
        <f>SUM(Sheet1!BU203,Sheet1!BW203,Sheet1!BY203,Sheet1!CA203,Sheet1!CC203,Sheet1!CE203)</f>
        <v>1</v>
      </c>
      <c r="AC195" s="4">
        <f>SUM(Sheet1!CI203,Sheet1!CM203,Sheet1!CQ203,Sheet1!CU203,Sheet1!CY203,Sheet1!DC203)</f>
        <v>11</v>
      </c>
      <c r="AD195" s="4">
        <f>SUM(Sheet1!CG203,Sheet1!CK203,Sheet1!CO203,Sheet1!CS203,Sheet1!CW203,Sheet1!DA203)</f>
        <v>15</v>
      </c>
      <c r="AE195" s="4">
        <f t="shared" ref="AE195:AE258" si="52">SUM(Y195:AA195)</f>
        <v>249</v>
      </c>
      <c r="AF195" s="4">
        <f t="shared" ref="AF195:AF258" si="53">SUM(AB195:AD195)</f>
        <v>27</v>
      </c>
      <c r="AG195" s="4">
        <f>SUM(Sheet1!DI203:DT203)</f>
        <v>5</v>
      </c>
      <c r="AH195" s="4">
        <f>SUM(Sheet1!DG203:DH203,Sheet1!DW203:DX203,Sheet1!EA203:EB203,Sheet1!EE203:EF203,Sheet1!EI203:EJ203,Sheet1!EM203:EN203,Sheet1!EQ203:ER203)</f>
        <v>24</v>
      </c>
      <c r="AI195" s="4">
        <f>SUM(Sheet1!DU203:DV203,Sheet1!DY203:DZ203,Sheet1!EC203:ED203,Sheet1!EG203:EH203,Sheet1!EK203:EL203,Sheet1!EO203:EP203)</f>
        <v>77</v>
      </c>
      <c r="AJ195" s="4">
        <f>SUM(Sheet1!DI203,Sheet1!DK203,Sheet1!DM203,Sheet1!DO203,Sheet1!DQ203,Sheet1!DS203)</f>
        <v>0</v>
      </c>
      <c r="AK195" s="4">
        <f>SUM(Sheet1!DG203,Sheet1!DW203,Sheet1!EA203,Sheet1!EE203,Sheet1!EI203,Sheet1!EM203,Sheet1!EQ203)</f>
        <v>0</v>
      </c>
      <c r="AL195" s="4">
        <f>SUM(Sheet1!DU203,Sheet1!DY203,Sheet1!EC203,Sheet1!EG203,Sheet1!EK203,Sheet1!EO203)</f>
        <v>1</v>
      </c>
      <c r="AM195" s="4">
        <f t="shared" ref="AM195:AM258" si="54">SUM(AG195:AI195)</f>
        <v>106</v>
      </c>
      <c r="AN195" s="4">
        <f t="shared" ref="AN195:AN258" si="55">SUM(AJ195:AL195)</f>
        <v>1</v>
      </c>
      <c r="AO195" s="4">
        <f>SUM(Sheet1!ES203:FD203)</f>
        <v>4</v>
      </c>
      <c r="AP195" s="4">
        <f>SUM(Sheet1!FG203:FH203,Sheet1!FK203:FL203,Sheet1!FO203:FP203,Sheet1!FS203:FT203,Sheet1!FW203:FX203,Sheet1!GA203:GB203)</f>
        <v>48</v>
      </c>
      <c r="AQ195" s="4">
        <f>SUM(Sheet1!FE203:FF203,Sheet1!FI203:FJ203,Sheet1!FM203:FN203,Sheet1!FQ203:FR203,Sheet1!FU203:FV203,Sheet1!FY203:FZ203)</f>
        <v>37</v>
      </c>
      <c r="AR195" s="4">
        <f>SUM(Sheet1!ES203,Sheet1!EU203,Sheet1!EW203,Sheet1!EY203,Sheet1!FA203,Sheet1!FC203)</f>
        <v>0</v>
      </c>
      <c r="AS195" s="4">
        <f>SUM(Sheet1!FG203,Sheet1!FK203,Sheet1!FO203,Sheet1!FS203,Sheet1!FW203,Sheet1!GA203)</f>
        <v>3</v>
      </c>
      <c r="AT195" s="4">
        <f>SUM(Sheet1!FY203,Sheet1!FU203,Sheet1!FQ203,Sheet1!FM203,Sheet1!FI203,Sheet1!FE203)</f>
        <v>5</v>
      </c>
      <c r="AU195" s="4">
        <f t="shared" ref="AU195:AU258" si="56">SUM(AO195:AQ195)</f>
        <v>89</v>
      </c>
      <c r="AV195" s="4">
        <f t="shared" ref="AV195:AV258" si="57">SUM(AR195:AT195)</f>
        <v>8</v>
      </c>
      <c r="AW195" s="4">
        <f>SUM(Sheet1!IN203:IS203,Sheet1!JG203:JL203)</f>
        <v>9</v>
      </c>
      <c r="AX195" s="4">
        <f>SUM(Sheet1!IU203,Sheet1!IW203,Sheet1!IY203,Sheet1!JA203,Sheet1!JC203,Sheet1!JE203,Sheet1!IM203,Sheet1!JF203,Sheet1!JN203,Sheet1!JP203,Sheet1!JR203,Sheet1!JT203,Sheet1!JV203,Sheet1!JX203)</f>
        <v>5</v>
      </c>
      <c r="AY195" s="4">
        <f>SUM(Sheet1!JW203,Sheet1!JU203,Sheet1!JS203,Sheet1!JQ203,Sheet1!JO203,Sheet1!JM203,Sheet1!JD203,Sheet1!JB203,Sheet1!IZ203,Sheet1!IX203,Sheet1!IV203,Sheet1!IT203)</f>
        <v>4</v>
      </c>
      <c r="AZ195" s="4">
        <f>SUM(Sheet1!IN203:IS203)</f>
        <v>0</v>
      </c>
      <c r="BA195" s="4">
        <f>SUM(Sheet1!IM203,Sheet1!IU203,Sheet1!IW203,Sheet1!IY203,Sheet1!JA203,Sheet1!JC203,Sheet1!JE203)</f>
        <v>3</v>
      </c>
      <c r="BB195" s="4">
        <f>SUM(Sheet1!IT203,Sheet1!IV203,Sheet1!IX203,Sheet1!IZ203,Sheet1!JB203,Sheet1!JD203)</f>
        <v>2</v>
      </c>
      <c r="BC195" s="4">
        <f t="shared" ref="BC195:BC258" si="58">SUM(AW195:AY195)</f>
        <v>18</v>
      </c>
      <c r="BD195" s="4">
        <f t="shared" ref="BD195:BD258" si="59">SUM(AZ195:BB195)</f>
        <v>5</v>
      </c>
      <c r="BE195" s="4">
        <f>SUM(Sheet1!OV203,Sheet1!PH203)</f>
        <v>1</v>
      </c>
      <c r="BF195" s="4">
        <f>SUM(Sheet1!OW203:OX203,Sheet1!PI203:PJ203)</f>
        <v>2</v>
      </c>
      <c r="BG195" s="4">
        <f>SUM(Sheet1!OY203,Sheet1!PK203)</f>
        <v>1</v>
      </c>
      <c r="BH195" s="4">
        <f>SUM(Sheet1!PL203:PS203,Sheet1!PV203:PW203)</f>
        <v>14</v>
      </c>
      <c r="BI195" s="4">
        <f>SUM(Sheet1!PT203:PU203,Sheet1!OZ203:PG203)</f>
        <v>30</v>
      </c>
      <c r="BJ195" s="4">
        <f>SUM(Sheet1!OT203)</f>
        <v>6</v>
      </c>
      <c r="BK195" s="4">
        <f>SUM(Sheet1!OU203)</f>
        <v>0</v>
      </c>
      <c r="BL195" s="4">
        <f>SUM(Sheet1!PY203,Sheet1!QK203)</f>
        <v>5</v>
      </c>
      <c r="BM195" s="4">
        <f>SUM(Sheet1!PZ203:QA203,Sheet1!QL203:QM203)</f>
        <v>181</v>
      </c>
      <c r="BN195" s="4">
        <f>SUM(Sheet1!QB203,Sheet1!QN203)</f>
        <v>50</v>
      </c>
      <c r="BO195" s="4">
        <f>SUM(Sheet1!QO203:QV203,Sheet1!QY203:QZ203)</f>
        <v>710</v>
      </c>
      <c r="BP195" s="4">
        <f>SUM(Sheet1!QC203:QJ203,Sheet1!QW203:QX203)</f>
        <v>1851</v>
      </c>
      <c r="BQ195" s="4">
        <f>SUM(Sheet1!NT203)</f>
        <v>4</v>
      </c>
      <c r="BR195" s="4">
        <f>Sheet1!KR203</f>
        <v>14</v>
      </c>
      <c r="BS195" s="4">
        <f>Sheet1!KS203</f>
        <v>1</v>
      </c>
      <c r="BT195" s="4">
        <f>Sheet1!KU203</f>
        <v>1</v>
      </c>
      <c r="BU195" s="4">
        <f>Sheet1!KV203</f>
        <v>0</v>
      </c>
      <c r="BV195" s="4">
        <f>Sheet1!ZU203</f>
        <v>13</v>
      </c>
      <c r="BW195" s="4">
        <f>Sheet1!ZV203</f>
        <v>3</v>
      </c>
      <c r="BX195" s="4">
        <f>SUM(Sheet1!XI203:XJ203)</f>
        <v>52</v>
      </c>
      <c r="BY195" s="4">
        <f>SUM(Sheet1!YO203:YP203)</f>
        <v>57</v>
      </c>
      <c r="BZ195" s="70">
        <f>IFERROR(SUM(Sheet1!XM203:XN203)/SUM(Sheet1!YA203:YB203),"")</f>
        <v>0.66666666666666663</v>
      </c>
      <c r="CA195" s="70">
        <f>IFERROR(SUM(Sheet1!XO203:XP203,Sheet1!XQ203,Sheet1!XV203)/SUM(Sheet1!YC203:YD203,Sheet1!YE203,Sheet1!YJ203),"")</f>
        <v>1</v>
      </c>
      <c r="CB195" s="70">
        <f>IFERROR(SUM(Sheet1!XR203:XU203,Sheet1!XW203:XZ203)/SUM(Sheet1!YF203:YI203,Sheet1!YK203:YN203),"")</f>
        <v>0.83783783783783783</v>
      </c>
      <c r="CC195" s="72">
        <f>SUM(Sheet1!YW203)</f>
        <v>33</v>
      </c>
      <c r="CD195" s="72">
        <f>Sheet1!YU203</f>
        <v>2</v>
      </c>
      <c r="CE195" s="72">
        <f>Sheet1!YV203</f>
        <v>93</v>
      </c>
      <c r="CF195" s="70">
        <f>IFERROR(Sheet1!YW203/Sheet1!ZB203,"")</f>
        <v>0.89189189189189189</v>
      </c>
      <c r="CG195" s="70">
        <f>IFERROR(Sheet1!YU203/Sheet1!YZ203,"")</f>
        <v>0.2857142857142857</v>
      </c>
      <c r="CH195" s="70">
        <f>IFERROR(Sheet1!YV203/Sheet1!ZA203,"")</f>
        <v>0.85321100917431192</v>
      </c>
      <c r="CI195" s="72">
        <f>Sheet1!ZC203</f>
        <v>1591</v>
      </c>
      <c r="CJ195" s="72">
        <f>Sheet1!ZD203</f>
        <v>257</v>
      </c>
      <c r="CK195" s="72">
        <f>Sheet1!ZE203</f>
        <v>313</v>
      </c>
      <c r="CL195" s="70">
        <f>IFERROR(Sheet1!ZK203/Sheet1!ZH203,"")</f>
        <v>0.5</v>
      </c>
      <c r="CM195" s="70">
        <f>IFERROR(Sheet1!ZJ203/Sheet1!ZG203,"")</f>
        <v>0.8</v>
      </c>
      <c r="CN195" s="70">
        <f>IFERROR((Sheet1!ZI203-Sheet1!ZK203)/(Sheet1!ZF203-Sheet1!ZH203),"")</f>
        <v>0.6428571428571429</v>
      </c>
      <c r="CO195" s="70">
        <f>IFERROR(Sheet1!ZQ203/Sheet1!ZN203,"")</f>
        <v>0.5</v>
      </c>
      <c r="CP195" s="70">
        <f>IFERROR(Sheet1!ZT203/Sheet1!ZN203,"")</f>
        <v>0</v>
      </c>
      <c r="CQ195" s="70">
        <f>IFERROR(Sheet1!ZP203/Sheet1!ZM203,"")</f>
        <v>0.47058823529411764</v>
      </c>
      <c r="CR195" s="70">
        <f>IFERROR(Sheet1!ZS203/Sheet1!ZM203,"")</f>
        <v>0</v>
      </c>
      <c r="CS195" s="70">
        <f>IFERROR((Sheet1!ZO203-Sheet1!ZQ203)/(Sheet1!ZL203-Sheet1!ZN203),"")</f>
        <v>0.44871794871794873</v>
      </c>
      <c r="CT195" s="70">
        <f>IFERROR((Sheet1!ZR203-Sheet1!ZT203)/(Sheet1!ZL203-Sheet1!ZN203),"")</f>
        <v>0</v>
      </c>
    </row>
    <row r="196" spans="1:98" x14ac:dyDescent="0.2">
      <c r="A196" s="4" t="str">
        <f>SUBSTITUTE(TRIM(LEFT(SUBSTITUTE(Sheet1!A204,"/",REPT(" ",255)),255)),"Ã©","é")</f>
        <v>Quelimane</v>
      </c>
      <c r="B196" s="4" t="str">
        <f>SUBSTITUTE(SUBSTITUTE(TRIM(RIGHT(SUBSTITUTE(Sheet1!A204,"/",REPT(" ",255)),255)),"Ã©","é"),"Ã¡","á")</f>
        <v>CS Penitenciário</v>
      </c>
      <c r="C196" s="4">
        <f>SUM(Sheet1!G204:R204)</f>
        <v>0</v>
      </c>
      <c r="D196" s="4">
        <f>SUM(Sheet1!U204:V204,Sheet1!Y204:Z204,Sheet1!AC204:AD204,Sheet1!AG204:AH204,Sheet1!AK204:AL204,Sheet1!AO204:AP204)</f>
        <v>0</v>
      </c>
      <c r="E196" s="4">
        <f>SUM(Sheet1!S204:T204,Sheet1!W204:X204,Sheet1!AA204:AB204,Sheet1!AE204:AF204,Sheet1!AI204:AJ204,Sheet1!AM204:AN204)</f>
        <v>0</v>
      </c>
      <c r="F196" s="4">
        <f>SUM(Sheet1!G204,Sheet1!I204,Sheet1!K204,Sheet1!M204,Sheet1!O204,Sheet1!Q204)</f>
        <v>0</v>
      </c>
      <c r="G196" s="4">
        <f>SUM(Sheet1!U204,Sheet1!Y204,Sheet1!AC204,Sheet1!AG204,Sheet1!AK204,Sheet1!AO204)</f>
        <v>0</v>
      </c>
      <c r="H196" s="4">
        <f>SUM(Sheet1!S204,Sheet1!W204,Sheet1!AA204,Sheet1!AE204,Sheet1!AI204,Sheet1!AM204)</f>
        <v>0</v>
      </c>
      <c r="I196" s="4">
        <f t="shared" si="48"/>
        <v>0</v>
      </c>
      <c r="J196" s="4">
        <f t="shared" si="49"/>
        <v>0</v>
      </c>
      <c r="K196" s="4">
        <f>SUM(Sheet1!AU204:AX204)</f>
        <v>0</v>
      </c>
      <c r="L196" s="4">
        <f>SUM(Sheet1!AU204,Sheet1!AW204)</f>
        <v>0</v>
      </c>
      <c r="M196" s="4">
        <f>SUM(Sheet1!LX204:MC204,Sheet1!MV204:NA204)</f>
        <v>0</v>
      </c>
      <c r="N196" s="4">
        <f>SUM(Sheet1!ME204,Sheet1!MG204,Sheet1!MI204,Sheet1!MK204,Sheet1!MM204,Sheet1!MO204,Sheet1!MQ204,Sheet1!MS204,Sheet1!MU204,Sheet1!NC204,Sheet1!NE204,Sheet1!NG204,Sheet1!NI204,Sheet1!NK204,Sheet1!NM204,Sheet1!NO204,Sheet1!NQ204,Sheet1!NS204)</f>
        <v>3</v>
      </c>
      <c r="O196" s="4">
        <f>SUM(Sheet1!MD204,Sheet1!MF204,Sheet1!MH204,Sheet1!MJ204,Sheet1!ML204,Sheet1!MN204,Sheet1!MP204,Sheet1!MR204,Sheet1!MT204,Sheet1!NB204,Sheet1!ND204,Sheet1!NF204,Sheet1!NH204,Sheet1!NJ204,Sheet1!NL204,Sheet1!NN204,Sheet1!NP204,Sheet1!NR204)</f>
        <v>0</v>
      </c>
      <c r="P196" s="4">
        <f>SUM(Sheet1!LX204:MC204)</f>
        <v>0</v>
      </c>
      <c r="Q196" s="4">
        <f>SUM(Sheet1!ME204,Sheet1!MG204,Sheet1!MI204,Sheet1!MK204,Sheet1!MM204,Sheet1!MO204,Sheet1!MQ204,Sheet1!MS204,Sheet1!MU204)</f>
        <v>0</v>
      </c>
      <c r="R196" s="4">
        <f>SUM(Sheet1!MD204,Sheet1!MF204,Sheet1!MH204,Sheet1!MJ204,Sheet1!ML204,Sheet1!MN204,Sheet1!MP204,Sheet1!MR204,Sheet1!MT204)</f>
        <v>0</v>
      </c>
      <c r="S196" s="4">
        <f t="shared" si="50"/>
        <v>3</v>
      </c>
      <c r="T196" s="4">
        <f t="shared" si="51"/>
        <v>0</v>
      </c>
      <c r="U196" s="4">
        <f>SUM(Sheet1!KA204:KB204,Sheet1!KD204:KE204,Sheet1!KG204:KH204,Sheet1!KJ204:KK204)</f>
        <v>0</v>
      </c>
      <c r="V196" s="4">
        <f>SUM(Sheet1!KA204,Sheet1!KD204,Sheet1!KG204,Sheet1!KJ204)</f>
        <v>0</v>
      </c>
      <c r="W196" s="4">
        <f>SUM(Sheet1!BC204:BT204)</f>
        <v>0</v>
      </c>
      <c r="X196" s="4">
        <f>SUM(Sheet1!BC204,Sheet1!BE204,Sheet1!BG204,Sheet1!BI204,Sheet1!BK204,Sheet1!BM204,Sheet1!BO204,Sheet1!BQ204,Sheet1!BS204)</f>
        <v>0</v>
      </c>
      <c r="Y196" s="4">
        <f>SUM(Sheet1!BU204:CF204)</f>
        <v>0</v>
      </c>
      <c r="Z196" s="4">
        <f>SUM(Sheet1!CI204:CJ204,Sheet1!CM204:CN204,Sheet1!CQ204:CR204,Sheet1!CU204:CV204,Sheet1!CY204:CZ204,Sheet1!DC204:DD204)</f>
        <v>21</v>
      </c>
      <c r="AA196" s="4">
        <f>SUM(Sheet1!CG204:CH204,Sheet1!CK204:CL204,Sheet1!CO204:CP204,Sheet1!CS204:CT204,Sheet1!CW204:CX204,Sheet1!DA204:DB204)</f>
        <v>0</v>
      </c>
      <c r="AB196" s="4">
        <f>SUM(Sheet1!BU204,Sheet1!BW204,Sheet1!BY204,Sheet1!CA204,Sheet1!CC204,Sheet1!CE204)</f>
        <v>0</v>
      </c>
      <c r="AC196" s="4">
        <f>SUM(Sheet1!CI204,Sheet1!CM204,Sheet1!CQ204,Sheet1!CU204,Sheet1!CY204,Sheet1!DC204)</f>
        <v>1</v>
      </c>
      <c r="AD196" s="4">
        <f>SUM(Sheet1!CG204,Sheet1!CK204,Sheet1!CO204,Sheet1!CS204,Sheet1!CW204,Sheet1!DA204)</f>
        <v>0</v>
      </c>
      <c r="AE196" s="4">
        <f t="shared" si="52"/>
        <v>21</v>
      </c>
      <c r="AF196" s="4">
        <f t="shared" si="53"/>
        <v>1</v>
      </c>
      <c r="AG196" s="4">
        <f>SUM(Sheet1!DI204:DT204)</f>
        <v>0</v>
      </c>
      <c r="AH196" s="4">
        <f>SUM(Sheet1!DG204:DH204,Sheet1!DW204:DX204,Sheet1!EA204:EB204,Sheet1!EE204:EF204,Sheet1!EI204:EJ204,Sheet1!EM204:EN204,Sheet1!EQ204:ER204)</f>
        <v>0</v>
      </c>
      <c r="AI196" s="4">
        <f>SUM(Sheet1!DU204:DV204,Sheet1!DY204:DZ204,Sheet1!EC204:ED204,Sheet1!EG204:EH204,Sheet1!EK204:EL204,Sheet1!EO204:EP204)</f>
        <v>0</v>
      </c>
      <c r="AJ196" s="4">
        <f>SUM(Sheet1!DI204,Sheet1!DK204,Sheet1!DM204,Sheet1!DO204,Sheet1!DQ204,Sheet1!DS204)</f>
        <v>0</v>
      </c>
      <c r="AK196" s="4">
        <f>SUM(Sheet1!DG204,Sheet1!DW204,Sheet1!EA204,Sheet1!EE204,Sheet1!EI204,Sheet1!EM204,Sheet1!EQ204)</f>
        <v>0</v>
      </c>
      <c r="AL196" s="4">
        <f>SUM(Sheet1!DU204,Sheet1!DY204,Sheet1!EC204,Sheet1!EG204,Sheet1!EK204,Sheet1!EO204)</f>
        <v>0</v>
      </c>
      <c r="AM196" s="4">
        <f t="shared" si="54"/>
        <v>0</v>
      </c>
      <c r="AN196" s="4">
        <f t="shared" si="55"/>
        <v>0</v>
      </c>
      <c r="AO196" s="4">
        <f>SUM(Sheet1!ES204:FD204)</f>
        <v>0</v>
      </c>
      <c r="AP196" s="4">
        <f>SUM(Sheet1!FG204:FH204,Sheet1!FK204:FL204,Sheet1!FO204:FP204,Sheet1!FS204:FT204,Sheet1!FW204:FX204,Sheet1!GA204:GB204)</f>
        <v>57</v>
      </c>
      <c r="AQ196" s="4">
        <f>SUM(Sheet1!FE204:FF204,Sheet1!FI204:FJ204,Sheet1!FM204:FN204,Sheet1!FQ204:FR204,Sheet1!FU204:FV204,Sheet1!FY204:FZ204)</f>
        <v>0</v>
      </c>
      <c r="AR196" s="4">
        <f>SUM(Sheet1!ES204,Sheet1!EU204,Sheet1!EW204,Sheet1!EY204,Sheet1!FA204,Sheet1!FC204)</f>
        <v>0</v>
      </c>
      <c r="AS196" s="4">
        <f>SUM(Sheet1!FG204,Sheet1!FK204,Sheet1!FO204,Sheet1!FS204,Sheet1!FW204,Sheet1!GA204)</f>
        <v>8</v>
      </c>
      <c r="AT196" s="4">
        <f>SUM(Sheet1!FY204,Sheet1!FU204,Sheet1!FQ204,Sheet1!FM204,Sheet1!FI204,Sheet1!FE204)</f>
        <v>0</v>
      </c>
      <c r="AU196" s="4">
        <f t="shared" si="56"/>
        <v>57</v>
      </c>
      <c r="AV196" s="4">
        <f t="shared" si="57"/>
        <v>8</v>
      </c>
      <c r="AW196" s="4">
        <f>SUM(Sheet1!IN204:IS204,Sheet1!JG204:JL204)</f>
        <v>0</v>
      </c>
      <c r="AX196" s="4">
        <f>SUM(Sheet1!IU204,Sheet1!IW204,Sheet1!IY204,Sheet1!JA204,Sheet1!JC204,Sheet1!JE204,Sheet1!IM204,Sheet1!JF204,Sheet1!JN204,Sheet1!JP204,Sheet1!JR204,Sheet1!JT204,Sheet1!JV204,Sheet1!JX204)</f>
        <v>0</v>
      </c>
      <c r="AY196" s="4">
        <f>SUM(Sheet1!JW204,Sheet1!JU204,Sheet1!JS204,Sheet1!JQ204,Sheet1!JO204,Sheet1!JM204,Sheet1!JD204,Sheet1!JB204,Sheet1!IZ204,Sheet1!IX204,Sheet1!IV204,Sheet1!IT204)</f>
        <v>0</v>
      </c>
      <c r="AZ196" s="4">
        <f>SUM(Sheet1!IN204:IS204)</f>
        <v>0</v>
      </c>
      <c r="BA196" s="4">
        <f>SUM(Sheet1!IM204,Sheet1!IU204,Sheet1!IW204,Sheet1!IY204,Sheet1!JA204,Sheet1!JC204,Sheet1!JE204)</f>
        <v>0</v>
      </c>
      <c r="BB196" s="4">
        <f>SUM(Sheet1!IT204,Sheet1!IV204,Sheet1!IX204,Sheet1!IZ204,Sheet1!JB204,Sheet1!JD204)</f>
        <v>0</v>
      </c>
      <c r="BC196" s="4">
        <f t="shared" si="58"/>
        <v>0</v>
      </c>
      <c r="BD196" s="4">
        <f t="shared" si="59"/>
        <v>0</v>
      </c>
      <c r="BE196" s="4">
        <f>SUM(Sheet1!OV204,Sheet1!PH204)</f>
        <v>0</v>
      </c>
      <c r="BF196" s="4">
        <f>SUM(Sheet1!OW204:OX204,Sheet1!PI204:PJ204)</f>
        <v>0</v>
      </c>
      <c r="BG196" s="4">
        <f>SUM(Sheet1!OY204,Sheet1!PK204)</f>
        <v>0</v>
      </c>
      <c r="BH196" s="4">
        <f>SUM(Sheet1!PL204:PS204,Sheet1!PV204:PW204)</f>
        <v>9</v>
      </c>
      <c r="BI196" s="4">
        <f>SUM(Sheet1!PT204:PU204,Sheet1!OZ204:PG204)</f>
        <v>0</v>
      </c>
      <c r="BJ196" s="4">
        <f>SUM(Sheet1!OT204)</f>
        <v>0</v>
      </c>
      <c r="BK196" s="4">
        <f>SUM(Sheet1!OU204)</f>
        <v>0</v>
      </c>
      <c r="BL196" s="4">
        <f>SUM(Sheet1!PY204,Sheet1!QK204)</f>
        <v>0</v>
      </c>
      <c r="BM196" s="4">
        <f>SUM(Sheet1!PZ204:QA204,Sheet1!QL204:QM204)</f>
        <v>0</v>
      </c>
      <c r="BN196" s="4">
        <f>SUM(Sheet1!QB204,Sheet1!QN204)</f>
        <v>0</v>
      </c>
      <c r="BO196" s="4">
        <f>SUM(Sheet1!QO204:QV204,Sheet1!QY204:QZ204)</f>
        <v>252</v>
      </c>
      <c r="BP196" s="4">
        <f>SUM(Sheet1!QC204:QJ204,Sheet1!QW204:QX204)</f>
        <v>0</v>
      </c>
      <c r="BQ196" s="4">
        <f>SUM(Sheet1!NT204)</f>
        <v>5</v>
      </c>
      <c r="BR196" s="4">
        <f>Sheet1!KR204</f>
        <v>0</v>
      </c>
      <c r="BS196" s="4">
        <f>Sheet1!KS204</f>
        <v>0</v>
      </c>
      <c r="BT196" s="4">
        <f>Sheet1!KU204</f>
        <v>0</v>
      </c>
      <c r="BU196" s="4">
        <f>Sheet1!KV204</f>
        <v>0</v>
      </c>
      <c r="BV196" s="4">
        <f>Sheet1!ZU204</f>
        <v>0</v>
      </c>
      <c r="BW196" s="4">
        <f>Sheet1!ZV204</f>
        <v>0</v>
      </c>
      <c r="BX196" s="4">
        <f>SUM(Sheet1!XI204:XJ204)</f>
        <v>8</v>
      </c>
      <c r="BY196" s="4">
        <f>SUM(Sheet1!YO204:YP204)</f>
        <v>0</v>
      </c>
      <c r="BZ196" s="70" t="str">
        <f>IFERROR(SUM(Sheet1!XM204:XN204)/SUM(Sheet1!YA204:YB204),"")</f>
        <v/>
      </c>
      <c r="CA196" s="70" t="str">
        <f>IFERROR(SUM(Sheet1!XO204:XP204,Sheet1!XQ204,Sheet1!XV204)/SUM(Sheet1!YC204:YD204,Sheet1!YE204,Sheet1!YJ204),"")</f>
        <v/>
      </c>
      <c r="CB196" s="70" t="str">
        <f>IFERROR(SUM(Sheet1!XR204:XU204,Sheet1!XW204:XZ204)/SUM(Sheet1!YF204:YI204,Sheet1!YK204:YN204),"")</f>
        <v/>
      </c>
      <c r="CC196" s="72">
        <f>SUM(Sheet1!YW204)</f>
        <v>0</v>
      </c>
      <c r="CD196" s="72">
        <f>Sheet1!YU204</f>
        <v>0</v>
      </c>
      <c r="CE196" s="72">
        <f>Sheet1!YV204</f>
        <v>0</v>
      </c>
      <c r="CF196" s="70" t="str">
        <f>IFERROR(Sheet1!YW204/Sheet1!ZB204,"")</f>
        <v/>
      </c>
      <c r="CG196" s="70" t="str">
        <f>IFERROR(Sheet1!YU204/Sheet1!YZ204,"")</f>
        <v/>
      </c>
      <c r="CH196" s="70" t="str">
        <f>IFERROR(Sheet1!YV204/Sheet1!ZA204,"")</f>
        <v/>
      </c>
      <c r="CI196" s="72">
        <f>Sheet1!ZC204</f>
        <v>0</v>
      </c>
      <c r="CJ196" s="72">
        <f>Sheet1!ZD204</f>
        <v>0</v>
      </c>
      <c r="CK196" s="72">
        <f>Sheet1!ZE204</f>
        <v>0</v>
      </c>
      <c r="CL196" s="70" t="str">
        <f>IFERROR(Sheet1!ZK204/Sheet1!ZH204,"")</f>
        <v/>
      </c>
      <c r="CM196" s="70" t="str">
        <f>IFERROR(Sheet1!ZJ204/Sheet1!ZG204,"")</f>
        <v/>
      </c>
      <c r="CN196" s="70" t="str">
        <f>IFERROR((Sheet1!ZI204-Sheet1!ZK204)/(Sheet1!ZF204-Sheet1!ZH204),"")</f>
        <v/>
      </c>
      <c r="CO196" s="70" t="str">
        <f>IFERROR(Sheet1!ZQ204/Sheet1!ZN204,"")</f>
        <v/>
      </c>
      <c r="CP196" s="70" t="str">
        <f>IFERROR(Sheet1!ZT204/Sheet1!ZN204,"")</f>
        <v/>
      </c>
      <c r="CQ196" s="70" t="str">
        <f>IFERROR(Sheet1!ZP204/Sheet1!ZM204,"")</f>
        <v/>
      </c>
      <c r="CR196" s="70" t="str">
        <f>IFERROR(Sheet1!ZS204/Sheet1!ZM204,"")</f>
        <v/>
      </c>
      <c r="CS196" s="70" t="str">
        <f>IFERROR((Sheet1!ZO204-Sheet1!ZQ204)/(Sheet1!ZL204-Sheet1!ZN204),"")</f>
        <v/>
      </c>
      <c r="CT196" s="70" t="str">
        <f>IFERROR((Sheet1!ZR204-Sheet1!ZT204)/(Sheet1!ZL204-Sheet1!ZN204),"")</f>
        <v/>
      </c>
    </row>
    <row r="197" spans="1:98" x14ac:dyDescent="0.2">
      <c r="A197" s="4" t="str">
        <f>SUBSTITUTE(TRIM(LEFT(SUBSTITUTE(Sheet1!A205,"/",REPT(" ",255)),255)),"Ã©","é")</f>
        <v>Quelimane</v>
      </c>
      <c r="B197" s="4" t="str">
        <f>SUBSTITUTE(SUBSTITUTE(TRIM(RIGHT(SUBSTITUTE(Sheet1!A205,"/",REPT(" ",255)),255)),"Ã©","é"),"Ã¡","á")</f>
        <v>CS Sangariveira</v>
      </c>
      <c r="C197" s="4">
        <f>SUM(Sheet1!G205:R205)</f>
        <v>0</v>
      </c>
      <c r="D197" s="4">
        <f>SUM(Sheet1!U205:V205,Sheet1!Y205:Z205,Sheet1!AC205:AD205,Sheet1!AG205:AH205,Sheet1!AK205:AL205,Sheet1!AO205:AP205)</f>
        <v>0</v>
      </c>
      <c r="E197" s="4">
        <f>SUM(Sheet1!S205:T205,Sheet1!W205:X205,Sheet1!AA205:AB205,Sheet1!AE205:AF205,Sheet1!AI205:AJ205,Sheet1!AM205:AN205)</f>
        <v>0</v>
      </c>
      <c r="F197" s="4">
        <f>SUM(Sheet1!G205,Sheet1!I205,Sheet1!K205,Sheet1!M205,Sheet1!O205,Sheet1!Q205)</f>
        <v>0</v>
      </c>
      <c r="G197" s="4">
        <f>SUM(Sheet1!U205,Sheet1!Y205,Sheet1!AC205,Sheet1!AG205,Sheet1!AK205,Sheet1!AO205)</f>
        <v>0</v>
      </c>
      <c r="H197" s="4">
        <f>SUM(Sheet1!S205,Sheet1!W205,Sheet1!AA205,Sheet1!AE205,Sheet1!AI205,Sheet1!AM205)</f>
        <v>0</v>
      </c>
      <c r="I197" s="4">
        <f t="shared" si="48"/>
        <v>0</v>
      </c>
      <c r="J197" s="4">
        <f t="shared" si="49"/>
        <v>0</v>
      </c>
      <c r="K197" s="4">
        <f>SUM(Sheet1!AU205:AX205)</f>
        <v>38</v>
      </c>
      <c r="L197" s="4">
        <f>SUM(Sheet1!AU205,Sheet1!AW205)</f>
        <v>4</v>
      </c>
      <c r="M197" s="4">
        <f>SUM(Sheet1!LX205:MC205,Sheet1!MV205:NA205)</f>
        <v>0</v>
      </c>
      <c r="N197" s="4">
        <f>SUM(Sheet1!ME205,Sheet1!MG205,Sheet1!MI205,Sheet1!MK205,Sheet1!MM205,Sheet1!MO205,Sheet1!MQ205,Sheet1!MS205,Sheet1!MU205,Sheet1!NC205,Sheet1!NE205,Sheet1!NG205,Sheet1!NI205,Sheet1!NK205,Sheet1!NM205,Sheet1!NO205,Sheet1!NQ205,Sheet1!NS205)</f>
        <v>2</v>
      </c>
      <c r="O197" s="4">
        <f>SUM(Sheet1!MD205,Sheet1!MF205,Sheet1!MH205,Sheet1!MJ205,Sheet1!ML205,Sheet1!MN205,Sheet1!MP205,Sheet1!MR205,Sheet1!MT205,Sheet1!NB205,Sheet1!ND205,Sheet1!NF205,Sheet1!NH205,Sheet1!NJ205,Sheet1!NL205,Sheet1!NN205,Sheet1!NP205,Sheet1!NR205)</f>
        <v>0</v>
      </c>
      <c r="P197" s="4">
        <f>SUM(Sheet1!LX205:MC205)</f>
        <v>0</v>
      </c>
      <c r="Q197" s="4">
        <f>SUM(Sheet1!ME205,Sheet1!MG205,Sheet1!MI205,Sheet1!MK205,Sheet1!MM205,Sheet1!MO205,Sheet1!MQ205,Sheet1!MS205,Sheet1!MU205)</f>
        <v>0</v>
      </c>
      <c r="R197" s="4">
        <f>SUM(Sheet1!MD205,Sheet1!MF205,Sheet1!MH205,Sheet1!MJ205,Sheet1!ML205,Sheet1!MN205,Sheet1!MP205,Sheet1!MR205,Sheet1!MT205)</f>
        <v>0</v>
      </c>
      <c r="S197" s="4">
        <f t="shared" si="50"/>
        <v>2</v>
      </c>
      <c r="T197" s="4">
        <f t="shared" si="51"/>
        <v>0</v>
      </c>
      <c r="U197" s="4">
        <f>SUM(Sheet1!KA205:KB205,Sheet1!KD205:KE205,Sheet1!KG205:KH205,Sheet1!KJ205:KK205)</f>
        <v>81</v>
      </c>
      <c r="V197" s="4">
        <f>SUM(Sheet1!KA205,Sheet1!KD205,Sheet1!KG205,Sheet1!KJ205)</f>
        <v>9</v>
      </c>
      <c r="W197" s="4">
        <f>SUM(Sheet1!BC205:BT205)</f>
        <v>0</v>
      </c>
      <c r="X197" s="4">
        <f>SUM(Sheet1!BC205,Sheet1!BE205,Sheet1!BG205,Sheet1!BI205,Sheet1!BK205,Sheet1!BM205,Sheet1!BO205,Sheet1!BQ205,Sheet1!BS205)</f>
        <v>0</v>
      </c>
      <c r="Y197" s="4">
        <f>SUM(Sheet1!BU205:CF205)</f>
        <v>18</v>
      </c>
      <c r="Z197" s="4">
        <f>SUM(Sheet1!CI205:CJ205,Sheet1!CM205:CN205,Sheet1!CQ205:CR205,Sheet1!CU205:CV205,Sheet1!CY205:CZ205,Sheet1!DC205:DD205)</f>
        <v>87</v>
      </c>
      <c r="AA197" s="4">
        <f>SUM(Sheet1!CG205:CH205,Sheet1!CK205:CL205,Sheet1!CO205:CP205,Sheet1!CS205:CT205,Sheet1!CW205:CX205,Sheet1!DA205:DB205)</f>
        <v>120</v>
      </c>
      <c r="AB197" s="4">
        <f>SUM(Sheet1!BU205,Sheet1!BW205,Sheet1!BY205,Sheet1!CA205,Sheet1!CC205,Sheet1!CE205)</f>
        <v>0</v>
      </c>
      <c r="AC197" s="4">
        <f>SUM(Sheet1!CI205,Sheet1!CM205,Sheet1!CQ205,Sheet1!CU205,Sheet1!CY205,Sheet1!DC205)</f>
        <v>9</v>
      </c>
      <c r="AD197" s="4">
        <f>SUM(Sheet1!CG205,Sheet1!CK205,Sheet1!CO205,Sheet1!CS205,Sheet1!CW205,Sheet1!DA205)</f>
        <v>6</v>
      </c>
      <c r="AE197" s="4">
        <f t="shared" si="52"/>
        <v>225</v>
      </c>
      <c r="AF197" s="4">
        <f t="shared" si="53"/>
        <v>15</v>
      </c>
      <c r="AG197" s="4">
        <f>SUM(Sheet1!DI205:DT205)</f>
        <v>128</v>
      </c>
      <c r="AH197" s="4">
        <f>SUM(Sheet1!DG205:DH205,Sheet1!DW205:DX205,Sheet1!EA205:EB205,Sheet1!EE205:EF205,Sheet1!EI205:EJ205,Sheet1!EM205:EN205,Sheet1!EQ205:ER205)</f>
        <v>74</v>
      </c>
      <c r="AI197" s="4">
        <f>SUM(Sheet1!DU205:DV205,Sheet1!DY205:DZ205,Sheet1!EC205:ED205,Sheet1!EG205:EH205,Sheet1!EK205:EL205,Sheet1!EO205:EP205)</f>
        <v>123</v>
      </c>
      <c r="AJ197" s="4">
        <f>SUM(Sheet1!DI205,Sheet1!DK205,Sheet1!DM205,Sheet1!DO205,Sheet1!DQ205,Sheet1!DS205)</f>
        <v>0</v>
      </c>
      <c r="AK197" s="4">
        <f>SUM(Sheet1!DG205,Sheet1!DW205,Sheet1!EA205,Sheet1!EE205,Sheet1!EI205,Sheet1!EM205,Sheet1!EQ205)</f>
        <v>1</v>
      </c>
      <c r="AL197" s="4">
        <f>SUM(Sheet1!DU205,Sheet1!DY205,Sheet1!EC205,Sheet1!EG205,Sheet1!EK205,Sheet1!EO205)</f>
        <v>1</v>
      </c>
      <c r="AM197" s="4">
        <f t="shared" si="54"/>
        <v>325</v>
      </c>
      <c r="AN197" s="4">
        <f t="shared" si="55"/>
        <v>2</v>
      </c>
      <c r="AO197" s="4">
        <f>SUM(Sheet1!ES205:FD205)</f>
        <v>1</v>
      </c>
      <c r="AP197" s="4">
        <f>SUM(Sheet1!FG205:FH205,Sheet1!FK205:FL205,Sheet1!FO205:FP205,Sheet1!FS205:FT205,Sheet1!FW205:FX205,Sheet1!GA205:GB205)</f>
        <v>40</v>
      </c>
      <c r="AQ197" s="4">
        <f>SUM(Sheet1!FE205:FF205,Sheet1!FI205:FJ205,Sheet1!FM205:FN205,Sheet1!FQ205:FR205,Sheet1!FU205:FV205,Sheet1!FY205:FZ205)</f>
        <v>34</v>
      </c>
      <c r="AR197" s="4">
        <f>SUM(Sheet1!ES205,Sheet1!EU205,Sheet1!EW205,Sheet1!EY205,Sheet1!FA205,Sheet1!FC205)</f>
        <v>0</v>
      </c>
      <c r="AS197" s="4">
        <f>SUM(Sheet1!FG205,Sheet1!FK205,Sheet1!FO205,Sheet1!FS205,Sheet1!FW205,Sheet1!GA205)</f>
        <v>3</v>
      </c>
      <c r="AT197" s="4">
        <f>SUM(Sheet1!FY205,Sheet1!FU205,Sheet1!FQ205,Sheet1!FM205,Sheet1!FI205,Sheet1!FE205)</f>
        <v>8</v>
      </c>
      <c r="AU197" s="4">
        <f t="shared" si="56"/>
        <v>75</v>
      </c>
      <c r="AV197" s="4">
        <f t="shared" si="57"/>
        <v>11</v>
      </c>
      <c r="AW197" s="4">
        <f>SUM(Sheet1!IN205:IS205,Sheet1!JG205:JL205)</f>
        <v>0</v>
      </c>
      <c r="AX197" s="4">
        <f>SUM(Sheet1!IU205,Sheet1!IW205,Sheet1!IY205,Sheet1!JA205,Sheet1!JC205,Sheet1!JE205,Sheet1!IM205,Sheet1!JF205,Sheet1!JN205,Sheet1!JP205,Sheet1!JR205,Sheet1!JT205,Sheet1!JV205,Sheet1!JX205)</f>
        <v>4</v>
      </c>
      <c r="AY197" s="4">
        <f>SUM(Sheet1!JW205,Sheet1!JU205,Sheet1!JS205,Sheet1!JQ205,Sheet1!JO205,Sheet1!JM205,Sheet1!JD205,Sheet1!JB205,Sheet1!IZ205,Sheet1!IX205,Sheet1!IV205,Sheet1!IT205)</f>
        <v>0</v>
      </c>
      <c r="AZ197" s="4">
        <f>SUM(Sheet1!IN205:IS205)</f>
        <v>0</v>
      </c>
      <c r="BA197" s="4">
        <f>SUM(Sheet1!IM205,Sheet1!IU205,Sheet1!IW205,Sheet1!IY205,Sheet1!JA205,Sheet1!JC205,Sheet1!JE205)</f>
        <v>2</v>
      </c>
      <c r="BB197" s="4">
        <f>SUM(Sheet1!IT205,Sheet1!IV205,Sheet1!IX205,Sheet1!IZ205,Sheet1!JB205,Sheet1!JD205)</f>
        <v>0</v>
      </c>
      <c r="BC197" s="4">
        <f t="shared" si="58"/>
        <v>4</v>
      </c>
      <c r="BD197" s="4">
        <f t="shared" si="59"/>
        <v>2</v>
      </c>
      <c r="BE197" s="4">
        <f>SUM(Sheet1!OV205,Sheet1!PH205)</f>
        <v>2</v>
      </c>
      <c r="BF197" s="4">
        <f>SUM(Sheet1!OW205:OX205,Sheet1!PI205:PJ205)</f>
        <v>2</v>
      </c>
      <c r="BG197" s="4">
        <f>SUM(Sheet1!OY205,Sheet1!PK205)</f>
        <v>0</v>
      </c>
      <c r="BH197" s="4">
        <f>SUM(Sheet1!PL205:PS205,Sheet1!PV205:PW205)</f>
        <v>17</v>
      </c>
      <c r="BI197" s="4">
        <f>SUM(Sheet1!PT205:PU205,Sheet1!OZ205:PG205)</f>
        <v>27</v>
      </c>
      <c r="BJ197" s="4">
        <f>SUM(Sheet1!OT205)</f>
        <v>8</v>
      </c>
      <c r="BK197" s="4">
        <f>SUM(Sheet1!OU205)</f>
        <v>0</v>
      </c>
      <c r="BL197" s="4">
        <f>SUM(Sheet1!PY205,Sheet1!QK205)</f>
        <v>7</v>
      </c>
      <c r="BM197" s="4">
        <f>SUM(Sheet1!PZ205:QA205,Sheet1!QL205:QM205)</f>
        <v>99</v>
      </c>
      <c r="BN197" s="4">
        <f>SUM(Sheet1!QB205,Sheet1!QN205)</f>
        <v>29</v>
      </c>
      <c r="BO197" s="4">
        <f>SUM(Sheet1!QO205:QV205,Sheet1!QY205:QZ205)</f>
        <v>411</v>
      </c>
      <c r="BP197" s="4">
        <f>SUM(Sheet1!QC205:QJ205,Sheet1!QW205:QX205)</f>
        <v>1016</v>
      </c>
      <c r="BQ197" s="4">
        <f>SUM(Sheet1!NT205)</f>
        <v>2</v>
      </c>
      <c r="BR197" s="4">
        <f>Sheet1!KR205</f>
        <v>17</v>
      </c>
      <c r="BS197" s="4">
        <f>Sheet1!KS205</f>
        <v>0</v>
      </c>
      <c r="BT197" s="4">
        <f>Sheet1!KU205</f>
        <v>1</v>
      </c>
      <c r="BU197" s="4">
        <f>Sheet1!KV205</f>
        <v>0</v>
      </c>
      <c r="BV197" s="4">
        <f>Sheet1!ZU205</f>
        <v>7</v>
      </c>
      <c r="BW197" s="4">
        <f>Sheet1!ZV205</f>
        <v>0</v>
      </c>
      <c r="BX197" s="4">
        <f>SUM(Sheet1!XI205:XJ205)</f>
        <v>48</v>
      </c>
      <c r="BY197" s="4">
        <f>SUM(Sheet1!YO205:YP205)</f>
        <v>12</v>
      </c>
      <c r="BZ197" s="70">
        <f>IFERROR(SUM(Sheet1!XM205:XN205)/SUM(Sheet1!YA205:YB205),"")</f>
        <v>0.375</v>
      </c>
      <c r="CA197" s="70">
        <f>IFERROR(SUM(Sheet1!XO205:XP205,Sheet1!XQ205,Sheet1!XV205)/SUM(Sheet1!YC205:YD205,Sheet1!YE205,Sheet1!YJ205),"")</f>
        <v>1</v>
      </c>
      <c r="CB197" s="70">
        <f>IFERROR(SUM(Sheet1!XR205:XU205,Sheet1!XW205:XZ205)/SUM(Sheet1!YF205:YI205,Sheet1!YK205:YN205),"")</f>
        <v>0.63043478260869568</v>
      </c>
      <c r="CC197" s="72">
        <f>SUM(Sheet1!YW205)</f>
        <v>4</v>
      </c>
      <c r="CD197" s="72">
        <f>Sheet1!YU205</f>
        <v>1</v>
      </c>
      <c r="CE197" s="72">
        <f>Sheet1!YV205</f>
        <v>21</v>
      </c>
      <c r="CF197" s="70">
        <f>IFERROR(Sheet1!YW205/Sheet1!ZB205,"")</f>
        <v>0.8</v>
      </c>
      <c r="CG197" s="70">
        <f>IFERROR(Sheet1!YU205/Sheet1!YZ205,"")</f>
        <v>0.33333333333333331</v>
      </c>
      <c r="CH197" s="70">
        <f>IFERROR(Sheet1!YV205/Sheet1!ZA205,"")</f>
        <v>0.84</v>
      </c>
      <c r="CI197" s="72">
        <f>Sheet1!ZC205</f>
        <v>852</v>
      </c>
      <c r="CJ197" s="72">
        <f>Sheet1!ZD205</f>
        <v>156</v>
      </c>
      <c r="CK197" s="72">
        <f>Sheet1!ZE205</f>
        <v>84</v>
      </c>
      <c r="CL197" s="70">
        <f>IFERROR(Sheet1!ZK205/Sheet1!ZH205,"")</f>
        <v>0.5</v>
      </c>
      <c r="CM197" s="70">
        <f>IFERROR(Sheet1!ZJ205/Sheet1!ZG205,"")</f>
        <v>1</v>
      </c>
      <c r="CN197" s="70">
        <f>IFERROR((Sheet1!ZI205-Sheet1!ZK205)/(Sheet1!ZF205-Sheet1!ZH205),"")</f>
        <v>0.38775510204081631</v>
      </c>
      <c r="CO197" s="70" t="str">
        <f>IFERROR(Sheet1!ZQ205/Sheet1!ZN205,"")</f>
        <v/>
      </c>
      <c r="CP197" s="70" t="str">
        <f>IFERROR(Sheet1!ZT205/Sheet1!ZN205,"")</f>
        <v/>
      </c>
      <c r="CQ197" s="70">
        <f>IFERROR(Sheet1!ZP205/Sheet1!ZM205,"")</f>
        <v>0.55555555555555558</v>
      </c>
      <c r="CR197" s="70">
        <f>IFERROR(Sheet1!ZS205/Sheet1!ZM205,"")</f>
        <v>0</v>
      </c>
      <c r="CS197" s="70">
        <f>IFERROR((Sheet1!ZO205-Sheet1!ZQ205)/(Sheet1!ZL205-Sheet1!ZN205),"")</f>
        <v>0.55769230769230771</v>
      </c>
      <c r="CT197" s="70">
        <f>IFERROR((Sheet1!ZR205-Sheet1!ZT205)/(Sheet1!ZL205-Sheet1!ZN205),"")</f>
        <v>0</v>
      </c>
    </row>
    <row r="198" spans="1:98" x14ac:dyDescent="0.2">
      <c r="A198" s="4" t="str">
        <f>SUBSTITUTE(TRIM(LEFT(SUBSTITUTE(Sheet1!A206,"/",REPT(" ",255)),255)),"Ã©","é")</f>
        <v>Quelimane</v>
      </c>
      <c r="B198" s="4" t="str">
        <f>SUBSTITUTE(SUBSTITUTE(TRIM(RIGHT(SUBSTITUTE(Sheet1!A206,"/",REPT(" ",255)),255)),"Ã©","é"),"Ã¡","á")</f>
        <v>CS Varela</v>
      </c>
      <c r="C198" s="4">
        <f>SUM(Sheet1!G206:R206)</f>
        <v>0</v>
      </c>
      <c r="D198" s="4">
        <f>SUM(Sheet1!U206:V206,Sheet1!Y206:Z206,Sheet1!AC206:AD206,Sheet1!AG206:AH206,Sheet1!AK206:AL206,Sheet1!AO206:AP206)</f>
        <v>0</v>
      </c>
      <c r="E198" s="4">
        <f>SUM(Sheet1!S206:T206,Sheet1!W206:X206,Sheet1!AA206:AB206,Sheet1!AE206:AF206,Sheet1!AI206:AJ206,Sheet1!AM206:AN206)</f>
        <v>0</v>
      </c>
      <c r="F198" s="4">
        <f>SUM(Sheet1!G206,Sheet1!I206,Sheet1!K206,Sheet1!M206,Sheet1!O206,Sheet1!Q206)</f>
        <v>0</v>
      </c>
      <c r="G198" s="4">
        <f>SUM(Sheet1!U206,Sheet1!Y206,Sheet1!AC206,Sheet1!AG206,Sheet1!AK206,Sheet1!AO206)</f>
        <v>0</v>
      </c>
      <c r="H198" s="4">
        <f>SUM(Sheet1!S206,Sheet1!W206,Sheet1!AA206,Sheet1!AE206,Sheet1!AI206,Sheet1!AM206)</f>
        <v>0</v>
      </c>
      <c r="I198" s="4">
        <f t="shared" si="48"/>
        <v>0</v>
      </c>
      <c r="J198" s="4">
        <f t="shared" si="49"/>
        <v>0</v>
      </c>
      <c r="K198" s="4">
        <f>SUM(Sheet1!AU206:AX206)</f>
        <v>0</v>
      </c>
      <c r="L198" s="4">
        <f>SUM(Sheet1!AU206,Sheet1!AW206)</f>
        <v>0</v>
      </c>
      <c r="M198" s="4">
        <f>SUM(Sheet1!LX206:MC206,Sheet1!MV206:NA206)</f>
        <v>0</v>
      </c>
      <c r="N198" s="4">
        <f>SUM(Sheet1!ME206,Sheet1!MG206,Sheet1!MI206,Sheet1!MK206,Sheet1!MM206,Sheet1!MO206,Sheet1!MQ206,Sheet1!MS206,Sheet1!MU206,Sheet1!NC206,Sheet1!NE206,Sheet1!NG206,Sheet1!NI206,Sheet1!NK206,Sheet1!NM206,Sheet1!NO206,Sheet1!NQ206,Sheet1!NS206)</f>
        <v>0</v>
      </c>
      <c r="O198" s="4">
        <f>SUM(Sheet1!MD206,Sheet1!MF206,Sheet1!MH206,Sheet1!MJ206,Sheet1!ML206,Sheet1!MN206,Sheet1!MP206,Sheet1!MR206,Sheet1!MT206,Sheet1!NB206,Sheet1!ND206,Sheet1!NF206,Sheet1!NH206,Sheet1!NJ206,Sheet1!NL206,Sheet1!NN206,Sheet1!NP206,Sheet1!NR206)</f>
        <v>0</v>
      </c>
      <c r="P198" s="4">
        <f>SUM(Sheet1!LX206:MC206)</f>
        <v>0</v>
      </c>
      <c r="Q198" s="4">
        <f>SUM(Sheet1!ME206,Sheet1!MG206,Sheet1!MI206,Sheet1!MK206,Sheet1!MM206,Sheet1!MO206,Sheet1!MQ206,Sheet1!MS206,Sheet1!MU206)</f>
        <v>0</v>
      </c>
      <c r="R198" s="4">
        <f>SUM(Sheet1!MD206,Sheet1!MF206,Sheet1!MH206,Sheet1!MJ206,Sheet1!ML206,Sheet1!MN206,Sheet1!MP206,Sheet1!MR206,Sheet1!MT206)</f>
        <v>0</v>
      </c>
      <c r="S198" s="4">
        <f t="shared" si="50"/>
        <v>0</v>
      </c>
      <c r="T198" s="4">
        <f t="shared" si="51"/>
        <v>0</v>
      </c>
      <c r="U198" s="4">
        <f>SUM(Sheet1!KA206:KB206,Sheet1!KD206:KE206,Sheet1!KG206:KH206,Sheet1!KJ206:KK206)</f>
        <v>53</v>
      </c>
      <c r="V198" s="4">
        <f>SUM(Sheet1!KA206,Sheet1!KD206,Sheet1!KG206,Sheet1!KJ206)</f>
        <v>1</v>
      </c>
      <c r="W198" s="4">
        <f>SUM(Sheet1!BC206:BT206)</f>
        <v>6</v>
      </c>
      <c r="X198" s="4">
        <f>SUM(Sheet1!BC206,Sheet1!BE206,Sheet1!BG206,Sheet1!BI206,Sheet1!BK206,Sheet1!BM206,Sheet1!BO206,Sheet1!BQ206,Sheet1!BS206)</f>
        <v>0</v>
      </c>
      <c r="Y198" s="4">
        <f>SUM(Sheet1!BU206:CF206)</f>
        <v>5</v>
      </c>
      <c r="Z198" s="4">
        <f>SUM(Sheet1!CI206:CJ206,Sheet1!CM206:CN206,Sheet1!CQ206:CR206,Sheet1!CU206:CV206,Sheet1!CY206:CZ206,Sheet1!DC206:DD206)</f>
        <v>33</v>
      </c>
      <c r="AA198" s="4">
        <f>SUM(Sheet1!CG206:CH206,Sheet1!CK206:CL206,Sheet1!CO206:CP206,Sheet1!CS206:CT206,Sheet1!CW206:CX206,Sheet1!DA206:DB206)</f>
        <v>46</v>
      </c>
      <c r="AB198" s="4">
        <f>SUM(Sheet1!BU206,Sheet1!BW206,Sheet1!BY206,Sheet1!CA206,Sheet1!CC206,Sheet1!CE206)</f>
        <v>1</v>
      </c>
      <c r="AC198" s="4">
        <f>SUM(Sheet1!CI206,Sheet1!CM206,Sheet1!CQ206,Sheet1!CU206,Sheet1!CY206,Sheet1!DC206)</f>
        <v>0</v>
      </c>
      <c r="AD198" s="4">
        <f>SUM(Sheet1!CG206,Sheet1!CK206,Sheet1!CO206,Sheet1!CS206,Sheet1!CW206,Sheet1!DA206)</f>
        <v>4</v>
      </c>
      <c r="AE198" s="4">
        <f t="shared" si="52"/>
        <v>84</v>
      </c>
      <c r="AF198" s="4">
        <f t="shared" si="53"/>
        <v>5</v>
      </c>
      <c r="AG198" s="4">
        <f>SUM(Sheet1!DI206:DT206)</f>
        <v>0</v>
      </c>
      <c r="AH198" s="4">
        <f>SUM(Sheet1!DG206:DH206,Sheet1!DW206:DX206,Sheet1!EA206:EB206,Sheet1!EE206:EF206,Sheet1!EI206:EJ206,Sheet1!EM206:EN206,Sheet1!EQ206:ER206)</f>
        <v>60</v>
      </c>
      <c r="AI198" s="4">
        <f>SUM(Sheet1!DU206:DV206,Sheet1!DY206:DZ206,Sheet1!EC206:ED206,Sheet1!EG206:EH206,Sheet1!EK206:EL206,Sheet1!EO206:EP206)</f>
        <v>133</v>
      </c>
      <c r="AJ198" s="4">
        <f>SUM(Sheet1!DI206,Sheet1!DK206,Sheet1!DM206,Sheet1!DO206,Sheet1!DQ206,Sheet1!DS206)</f>
        <v>0</v>
      </c>
      <c r="AK198" s="4">
        <f>SUM(Sheet1!DG206,Sheet1!DW206,Sheet1!EA206,Sheet1!EE206,Sheet1!EI206,Sheet1!EM206,Sheet1!EQ206)</f>
        <v>7</v>
      </c>
      <c r="AL198" s="4">
        <f>SUM(Sheet1!DU206,Sheet1!DY206,Sheet1!EC206,Sheet1!EG206,Sheet1!EK206,Sheet1!EO206)</f>
        <v>8</v>
      </c>
      <c r="AM198" s="4">
        <f t="shared" si="54"/>
        <v>193</v>
      </c>
      <c r="AN198" s="4">
        <f t="shared" si="55"/>
        <v>15</v>
      </c>
      <c r="AO198" s="4">
        <f>SUM(Sheet1!ES206:FD206)</f>
        <v>14</v>
      </c>
      <c r="AP198" s="4">
        <f>SUM(Sheet1!FG206:FH206,Sheet1!FK206:FL206,Sheet1!FO206:FP206,Sheet1!FS206:FT206,Sheet1!FW206:FX206,Sheet1!GA206:GB206)</f>
        <v>41</v>
      </c>
      <c r="AQ198" s="4">
        <f>SUM(Sheet1!FE206:FF206,Sheet1!FI206:FJ206,Sheet1!FM206:FN206,Sheet1!FQ206:FR206,Sheet1!FU206:FV206,Sheet1!FY206:FZ206)</f>
        <v>48</v>
      </c>
      <c r="AR198" s="4">
        <f>SUM(Sheet1!ES206,Sheet1!EU206,Sheet1!EW206,Sheet1!EY206,Sheet1!FA206,Sheet1!FC206)</f>
        <v>0</v>
      </c>
      <c r="AS198" s="4">
        <f>SUM(Sheet1!FG206,Sheet1!FK206,Sheet1!FO206,Sheet1!FS206,Sheet1!FW206,Sheet1!GA206)</f>
        <v>11</v>
      </c>
      <c r="AT198" s="4">
        <f>SUM(Sheet1!FY206,Sheet1!FU206,Sheet1!FQ206,Sheet1!FM206,Sheet1!FI206,Sheet1!FE206)</f>
        <v>5</v>
      </c>
      <c r="AU198" s="4">
        <f t="shared" si="56"/>
        <v>103</v>
      </c>
      <c r="AV198" s="4">
        <f t="shared" si="57"/>
        <v>16</v>
      </c>
      <c r="AW198" s="4">
        <f>SUM(Sheet1!IN206:IS206,Sheet1!JG206:JL206)</f>
        <v>0</v>
      </c>
      <c r="AX198" s="4">
        <f>SUM(Sheet1!IU206,Sheet1!IW206,Sheet1!IY206,Sheet1!JA206,Sheet1!JC206,Sheet1!JE206,Sheet1!IM206,Sheet1!JF206,Sheet1!JN206,Sheet1!JP206,Sheet1!JR206,Sheet1!JT206,Sheet1!JV206,Sheet1!JX206)</f>
        <v>4</v>
      </c>
      <c r="AY198" s="4">
        <f>SUM(Sheet1!JW206,Sheet1!JU206,Sheet1!JS206,Sheet1!JQ206,Sheet1!JO206,Sheet1!JM206,Sheet1!JD206,Sheet1!JB206,Sheet1!IZ206,Sheet1!IX206,Sheet1!IV206,Sheet1!IT206)</f>
        <v>0</v>
      </c>
      <c r="AZ198" s="4">
        <f>SUM(Sheet1!IN206:IS206)</f>
        <v>0</v>
      </c>
      <c r="BA198" s="4">
        <f>SUM(Sheet1!IM206,Sheet1!IU206,Sheet1!IW206,Sheet1!IY206,Sheet1!JA206,Sheet1!JC206,Sheet1!JE206)</f>
        <v>2</v>
      </c>
      <c r="BB198" s="4">
        <f>SUM(Sheet1!IT206,Sheet1!IV206,Sheet1!IX206,Sheet1!IZ206,Sheet1!JB206,Sheet1!JD206)</f>
        <v>0</v>
      </c>
      <c r="BC198" s="4">
        <f t="shared" si="58"/>
        <v>4</v>
      </c>
      <c r="BD198" s="4">
        <f t="shared" si="59"/>
        <v>2</v>
      </c>
      <c r="BE198" s="4">
        <f>SUM(Sheet1!OV206,Sheet1!PH206)</f>
        <v>0</v>
      </c>
      <c r="BF198" s="4">
        <f>SUM(Sheet1!OW206:OX206,Sheet1!PI206:PJ206)</f>
        <v>1</v>
      </c>
      <c r="BG198" s="4">
        <f>SUM(Sheet1!OY206,Sheet1!PK206)</f>
        <v>1</v>
      </c>
      <c r="BH198" s="4">
        <f>SUM(Sheet1!PL206:PS206,Sheet1!PV206:PW206)</f>
        <v>9</v>
      </c>
      <c r="BI198" s="4">
        <f>SUM(Sheet1!PT206:PU206,Sheet1!OZ206:PG206)</f>
        <v>11</v>
      </c>
      <c r="BJ198" s="4">
        <f>SUM(Sheet1!OT206)</f>
        <v>1</v>
      </c>
      <c r="BK198" s="4">
        <f>SUM(Sheet1!OU206)</f>
        <v>0</v>
      </c>
      <c r="BL198" s="4">
        <f>SUM(Sheet1!PY206,Sheet1!QK206)</f>
        <v>2</v>
      </c>
      <c r="BM198" s="4">
        <f>SUM(Sheet1!PZ206:QA206,Sheet1!QL206:QM206)</f>
        <v>39</v>
      </c>
      <c r="BN198" s="4">
        <f>SUM(Sheet1!QB206,Sheet1!QN206)</f>
        <v>10</v>
      </c>
      <c r="BO198" s="4">
        <f>SUM(Sheet1!QO206:QV206,Sheet1!QY206:QZ206)</f>
        <v>207</v>
      </c>
      <c r="BP198" s="4">
        <f>SUM(Sheet1!QC206:QJ206,Sheet1!QW206:QX206)</f>
        <v>575</v>
      </c>
      <c r="BQ198" s="4">
        <f>SUM(Sheet1!NT206)</f>
        <v>4</v>
      </c>
      <c r="BR198" s="4">
        <f>Sheet1!KR206</f>
        <v>1</v>
      </c>
      <c r="BS198" s="4">
        <f>Sheet1!KS206</f>
        <v>0</v>
      </c>
      <c r="BT198" s="4">
        <f>Sheet1!KU206</f>
        <v>0</v>
      </c>
      <c r="BU198" s="4">
        <f>Sheet1!KV206</f>
        <v>0</v>
      </c>
      <c r="BV198" s="4">
        <f>Sheet1!ZU206</f>
        <v>0</v>
      </c>
      <c r="BW198" s="4">
        <f>Sheet1!ZV206</f>
        <v>0</v>
      </c>
      <c r="BX198" s="4">
        <f>SUM(Sheet1!XI206:XJ206)</f>
        <v>24</v>
      </c>
      <c r="BY198" s="4">
        <f>SUM(Sheet1!YO206:YP206)</f>
        <v>2</v>
      </c>
      <c r="BZ198" s="70">
        <f>IFERROR(SUM(Sheet1!XM206:XN206)/SUM(Sheet1!YA206:YB206),"")</f>
        <v>1</v>
      </c>
      <c r="CA198" s="70">
        <f>IFERROR(SUM(Sheet1!XO206:XP206,Sheet1!XQ206,Sheet1!XV206)/SUM(Sheet1!YC206:YD206,Sheet1!YE206,Sheet1!YJ206),"")</f>
        <v>0</v>
      </c>
      <c r="CB198" s="70">
        <f>IFERROR(SUM(Sheet1!XR206:XU206,Sheet1!XW206:XZ206)/SUM(Sheet1!YF206:YI206,Sheet1!YK206:YN206),"")</f>
        <v>0.85</v>
      </c>
      <c r="CC198" s="72">
        <f>SUM(Sheet1!YW206)</f>
        <v>26</v>
      </c>
      <c r="CD198" s="72">
        <f>Sheet1!YU206</f>
        <v>0</v>
      </c>
      <c r="CE198" s="72">
        <f>Sheet1!YV206</f>
        <v>58</v>
      </c>
      <c r="CF198" s="70">
        <f>IFERROR(Sheet1!YW206/Sheet1!ZB206,"")</f>
        <v>0.89655172413793105</v>
      </c>
      <c r="CG198" s="70">
        <f>IFERROR(Sheet1!YU206/Sheet1!YZ206,"")</f>
        <v>0</v>
      </c>
      <c r="CH198" s="70">
        <f>IFERROR(Sheet1!YV206/Sheet1!ZA206,"")</f>
        <v>0.89230769230769236</v>
      </c>
      <c r="CI198" s="72">
        <f>Sheet1!ZC206</f>
        <v>451</v>
      </c>
      <c r="CJ198" s="72">
        <f>Sheet1!ZD206</f>
        <v>84</v>
      </c>
      <c r="CK198" s="72">
        <f>Sheet1!ZE206</f>
        <v>35</v>
      </c>
      <c r="CL198" s="70">
        <f>IFERROR(Sheet1!ZK206/Sheet1!ZH206,"")</f>
        <v>0</v>
      </c>
      <c r="CM198" s="70">
        <f>IFERROR(Sheet1!ZJ206/Sheet1!ZG206,"")</f>
        <v>0.16666666666666666</v>
      </c>
      <c r="CN198" s="70">
        <f>IFERROR((Sheet1!ZI206-Sheet1!ZK206)/(Sheet1!ZF206-Sheet1!ZH206),"")</f>
        <v>0.36363636363636365</v>
      </c>
      <c r="CO198" s="70" t="str">
        <f>IFERROR(Sheet1!ZQ206/Sheet1!ZN206,"")</f>
        <v/>
      </c>
      <c r="CP198" s="70" t="str">
        <f>IFERROR(Sheet1!ZT206/Sheet1!ZN206,"")</f>
        <v/>
      </c>
      <c r="CQ198" s="70">
        <f>IFERROR(Sheet1!ZP206/Sheet1!ZM206,"")</f>
        <v>0.5</v>
      </c>
      <c r="CR198" s="70">
        <f>IFERROR(Sheet1!ZS206/Sheet1!ZM206,"")</f>
        <v>0.5</v>
      </c>
      <c r="CS198" s="70">
        <f>IFERROR((Sheet1!ZO206-Sheet1!ZQ206)/(Sheet1!ZL206-Sheet1!ZN206),"")</f>
        <v>0.34883720930232559</v>
      </c>
      <c r="CT198" s="70">
        <f>IFERROR((Sheet1!ZR206-Sheet1!ZT206)/(Sheet1!ZL206-Sheet1!ZN206),"")</f>
        <v>0.37209302325581395</v>
      </c>
    </row>
    <row r="199" spans="1:98" x14ac:dyDescent="0.2">
      <c r="A199" s="4" t="str">
        <f>SUBSTITUTE(TRIM(LEFT(SUBSTITUTE(Sheet1!A207,"/",REPT(" ",255)),255)),"Ã©","é")</f>
        <v>Quelimane</v>
      </c>
      <c r="B199" s="4" t="str">
        <f>SUBSTITUTE(SUBSTITUTE(TRIM(RIGHT(SUBSTITUTE(Sheet1!A207,"/",REPT(" ",255)),255)),"Ã©","é"),"Ã¡","á")</f>
        <v>CS Zalala</v>
      </c>
      <c r="C199" s="4">
        <f>SUM(Sheet1!G207:R207)</f>
        <v>0</v>
      </c>
      <c r="D199" s="4">
        <f>SUM(Sheet1!U207:V207,Sheet1!Y207:Z207,Sheet1!AC207:AD207,Sheet1!AG207:AH207,Sheet1!AK207:AL207,Sheet1!AO207:AP207)</f>
        <v>0</v>
      </c>
      <c r="E199" s="4">
        <f>SUM(Sheet1!S207:T207,Sheet1!W207:X207,Sheet1!AA207:AB207,Sheet1!AE207:AF207,Sheet1!AI207:AJ207,Sheet1!AM207:AN207)</f>
        <v>0</v>
      </c>
      <c r="F199" s="4">
        <f>SUM(Sheet1!G207,Sheet1!I207,Sheet1!K207,Sheet1!M207,Sheet1!O207,Sheet1!Q207)</f>
        <v>0</v>
      </c>
      <c r="G199" s="4">
        <f>SUM(Sheet1!U207,Sheet1!Y207,Sheet1!AC207,Sheet1!AG207,Sheet1!AK207,Sheet1!AO207)</f>
        <v>0</v>
      </c>
      <c r="H199" s="4">
        <f>SUM(Sheet1!S207,Sheet1!W207,Sheet1!AA207,Sheet1!AE207,Sheet1!AI207,Sheet1!AM207)</f>
        <v>0</v>
      </c>
      <c r="I199" s="4">
        <f t="shared" si="48"/>
        <v>0</v>
      </c>
      <c r="J199" s="4">
        <f t="shared" si="49"/>
        <v>0</v>
      </c>
      <c r="K199" s="4">
        <f>SUM(Sheet1!AU207:AX207)</f>
        <v>2</v>
      </c>
      <c r="L199" s="4">
        <f>SUM(Sheet1!AU207,Sheet1!AW207)</f>
        <v>0</v>
      </c>
      <c r="M199" s="4">
        <f>SUM(Sheet1!LX207:MC207,Sheet1!MV207:NA207)</f>
        <v>0</v>
      </c>
      <c r="N199" s="4">
        <f>SUM(Sheet1!ME207,Sheet1!MG207,Sheet1!MI207,Sheet1!MK207,Sheet1!MM207,Sheet1!MO207,Sheet1!MQ207,Sheet1!MS207,Sheet1!MU207,Sheet1!NC207,Sheet1!NE207,Sheet1!NG207,Sheet1!NI207,Sheet1!NK207,Sheet1!NM207,Sheet1!NO207,Sheet1!NQ207,Sheet1!NS207)</f>
        <v>0</v>
      </c>
      <c r="O199" s="4">
        <f>SUM(Sheet1!MD207,Sheet1!MF207,Sheet1!MH207,Sheet1!MJ207,Sheet1!ML207,Sheet1!MN207,Sheet1!MP207,Sheet1!MR207,Sheet1!MT207,Sheet1!NB207,Sheet1!ND207,Sheet1!NF207,Sheet1!NH207,Sheet1!NJ207,Sheet1!NL207,Sheet1!NN207,Sheet1!NP207,Sheet1!NR207)</f>
        <v>0</v>
      </c>
      <c r="P199" s="4">
        <f>SUM(Sheet1!LX207:MC207)</f>
        <v>0</v>
      </c>
      <c r="Q199" s="4">
        <f>SUM(Sheet1!ME207,Sheet1!MG207,Sheet1!MI207,Sheet1!MK207,Sheet1!MM207,Sheet1!MO207,Sheet1!MQ207,Sheet1!MS207,Sheet1!MU207)</f>
        <v>0</v>
      </c>
      <c r="R199" s="4">
        <f>SUM(Sheet1!MD207,Sheet1!MF207,Sheet1!MH207,Sheet1!MJ207,Sheet1!ML207,Sheet1!MN207,Sheet1!MP207,Sheet1!MR207,Sheet1!MT207)</f>
        <v>0</v>
      </c>
      <c r="S199" s="4">
        <f t="shared" si="50"/>
        <v>0</v>
      </c>
      <c r="T199" s="4">
        <f t="shared" si="51"/>
        <v>0</v>
      </c>
      <c r="U199" s="4">
        <f>SUM(Sheet1!KA207:KB207,Sheet1!KD207:KE207,Sheet1!KG207:KH207,Sheet1!KJ207:KK207)</f>
        <v>0</v>
      </c>
      <c r="V199" s="4">
        <f>SUM(Sheet1!KA207,Sheet1!KD207,Sheet1!KG207,Sheet1!KJ207)</f>
        <v>0</v>
      </c>
      <c r="W199" s="4">
        <f>SUM(Sheet1!BC207:BT207)</f>
        <v>0</v>
      </c>
      <c r="X199" s="4">
        <f>SUM(Sheet1!BC207,Sheet1!BE207,Sheet1!BG207,Sheet1!BI207,Sheet1!BK207,Sheet1!BM207,Sheet1!BO207,Sheet1!BQ207,Sheet1!BS207)</f>
        <v>0</v>
      </c>
      <c r="Y199" s="4">
        <f>SUM(Sheet1!BU207:CF207)</f>
        <v>2</v>
      </c>
      <c r="Z199" s="4">
        <f>SUM(Sheet1!CI207:CJ207,Sheet1!CM207:CN207,Sheet1!CQ207:CR207,Sheet1!CU207:CV207,Sheet1!CY207:CZ207,Sheet1!DC207:DD207)</f>
        <v>33</v>
      </c>
      <c r="AA199" s="4">
        <f>SUM(Sheet1!CG207:CH207,Sheet1!CK207:CL207,Sheet1!CO207:CP207,Sheet1!CS207:CT207,Sheet1!CW207:CX207,Sheet1!DA207:DB207)</f>
        <v>44</v>
      </c>
      <c r="AB199" s="4">
        <f>SUM(Sheet1!BU207,Sheet1!BW207,Sheet1!BY207,Sheet1!CA207,Sheet1!CC207,Sheet1!CE207)</f>
        <v>0</v>
      </c>
      <c r="AC199" s="4">
        <f>SUM(Sheet1!CI207,Sheet1!CM207,Sheet1!CQ207,Sheet1!CU207,Sheet1!CY207,Sheet1!DC207)</f>
        <v>3</v>
      </c>
      <c r="AD199" s="4">
        <f>SUM(Sheet1!CG207,Sheet1!CK207,Sheet1!CO207,Sheet1!CS207,Sheet1!CW207,Sheet1!DA207)</f>
        <v>5</v>
      </c>
      <c r="AE199" s="4">
        <f t="shared" si="52"/>
        <v>79</v>
      </c>
      <c r="AF199" s="4">
        <f t="shared" si="53"/>
        <v>8</v>
      </c>
      <c r="AG199" s="4">
        <f>SUM(Sheet1!DI207:DT207)</f>
        <v>7</v>
      </c>
      <c r="AH199" s="4">
        <f>SUM(Sheet1!DG207:DH207,Sheet1!DW207:DX207,Sheet1!EA207:EB207,Sheet1!EE207:EF207,Sheet1!EI207:EJ207,Sheet1!EM207:EN207,Sheet1!EQ207:ER207)</f>
        <v>5</v>
      </c>
      <c r="AI199" s="4">
        <f>SUM(Sheet1!DU207:DV207,Sheet1!DY207:DZ207,Sheet1!EC207:ED207,Sheet1!EG207:EH207,Sheet1!EK207:EL207,Sheet1!EO207:EP207)</f>
        <v>110</v>
      </c>
      <c r="AJ199" s="4">
        <f>SUM(Sheet1!DI207,Sheet1!DK207,Sheet1!DM207,Sheet1!DO207,Sheet1!DQ207,Sheet1!DS207)</f>
        <v>1</v>
      </c>
      <c r="AK199" s="4">
        <f>SUM(Sheet1!DG207,Sheet1!DW207,Sheet1!EA207,Sheet1!EE207,Sheet1!EI207,Sheet1!EM207,Sheet1!EQ207)</f>
        <v>0</v>
      </c>
      <c r="AL199" s="4">
        <f>SUM(Sheet1!DU207,Sheet1!DY207,Sheet1!EC207,Sheet1!EG207,Sheet1!EK207,Sheet1!EO207)</f>
        <v>5</v>
      </c>
      <c r="AM199" s="4">
        <f t="shared" si="54"/>
        <v>122</v>
      </c>
      <c r="AN199" s="4">
        <f t="shared" si="55"/>
        <v>6</v>
      </c>
      <c r="AO199" s="4">
        <f>SUM(Sheet1!ES207:FD207)</f>
        <v>0</v>
      </c>
      <c r="AP199" s="4">
        <f>SUM(Sheet1!FG207:FH207,Sheet1!FK207:FL207,Sheet1!FO207:FP207,Sheet1!FS207:FT207,Sheet1!FW207:FX207,Sheet1!GA207:GB207)</f>
        <v>44</v>
      </c>
      <c r="AQ199" s="4">
        <f>SUM(Sheet1!FE207:FF207,Sheet1!FI207:FJ207,Sheet1!FM207:FN207,Sheet1!FQ207:FR207,Sheet1!FU207:FV207,Sheet1!FY207:FZ207)</f>
        <v>36</v>
      </c>
      <c r="AR199" s="4">
        <f>SUM(Sheet1!ES207,Sheet1!EU207,Sheet1!EW207,Sheet1!EY207,Sheet1!FA207,Sheet1!FC207)</f>
        <v>0</v>
      </c>
      <c r="AS199" s="4">
        <f>SUM(Sheet1!FG207,Sheet1!FK207,Sheet1!FO207,Sheet1!FS207,Sheet1!FW207,Sheet1!GA207)</f>
        <v>4</v>
      </c>
      <c r="AT199" s="4">
        <f>SUM(Sheet1!FY207,Sheet1!FU207,Sheet1!FQ207,Sheet1!FM207,Sheet1!FI207,Sheet1!FE207)</f>
        <v>6</v>
      </c>
      <c r="AU199" s="4">
        <f t="shared" si="56"/>
        <v>80</v>
      </c>
      <c r="AV199" s="4">
        <f t="shared" si="57"/>
        <v>10</v>
      </c>
      <c r="AW199" s="4">
        <f>SUM(Sheet1!IN207:IS207,Sheet1!JG207:JL207)</f>
        <v>10</v>
      </c>
      <c r="AX199" s="4">
        <f>SUM(Sheet1!IU207,Sheet1!IW207,Sheet1!IY207,Sheet1!JA207,Sheet1!JC207,Sheet1!JE207,Sheet1!IM207,Sheet1!JF207,Sheet1!JN207,Sheet1!JP207,Sheet1!JR207,Sheet1!JT207,Sheet1!JV207,Sheet1!JX207)</f>
        <v>5</v>
      </c>
      <c r="AY199" s="4">
        <f>SUM(Sheet1!JW207,Sheet1!JU207,Sheet1!JS207,Sheet1!JQ207,Sheet1!JO207,Sheet1!JM207,Sheet1!JD207,Sheet1!JB207,Sheet1!IZ207,Sheet1!IX207,Sheet1!IV207,Sheet1!IT207)</f>
        <v>61</v>
      </c>
      <c r="AZ199" s="4">
        <f>SUM(Sheet1!IN207:IS207)</f>
        <v>1</v>
      </c>
      <c r="BA199" s="4">
        <f>SUM(Sheet1!IM207,Sheet1!IU207,Sheet1!IW207,Sheet1!IY207,Sheet1!JA207,Sheet1!JC207,Sheet1!JE207)</f>
        <v>1</v>
      </c>
      <c r="BB199" s="4">
        <f>SUM(Sheet1!IT207,Sheet1!IV207,Sheet1!IX207,Sheet1!IZ207,Sheet1!JB207,Sheet1!JD207)</f>
        <v>2</v>
      </c>
      <c r="BC199" s="4">
        <f t="shared" si="58"/>
        <v>76</v>
      </c>
      <c r="BD199" s="4">
        <f t="shared" si="59"/>
        <v>4</v>
      </c>
      <c r="BE199" s="4">
        <f>SUM(Sheet1!OV207,Sheet1!PH207)</f>
        <v>0</v>
      </c>
      <c r="BF199" s="4">
        <f>SUM(Sheet1!OW207:OX207,Sheet1!PI207:PJ207)</f>
        <v>1</v>
      </c>
      <c r="BG199" s="4">
        <f>SUM(Sheet1!OY207,Sheet1!PK207)</f>
        <v>0</v>
      </c>
      <c r="BH199" s="4">
        <f>SUM(Sheet1!PL207:PS207,Sheet1!PV207:PW207)</f>
        <v>9</v>
      </c>
      <c r="BI199" s="4">
        <f>SUM(Sheet1!PT207:PU207,Sheet1!OZ207:PG207)</f>
        <v>14</v>
      </c>
      <c r="BJ199" s="4">
        <f>SUM(Sheet1!OT207)</f>
        <v>0</v>
      </c>
      <c r="BK199" s="4">
        <f>SUM(Sheet1!OU207)</f>
        <v>0</v>
      </c>
      <c r="BL199" s="4">
        <f>SUM(Sheet1!PY207,Sheet1!QK207)</f>
        <v>0</v>
      </c>
      <c r="BM199" s="4">
        <f>SUM(Sheet1!PZ207:QA207,Sheet1!QL207:QM207)</f>
        <v>36</v>
      </c>
      <c r="BN199" s="4">
        <f>SUM(Sheet1!QB207,Sheet1!QN207)</f>
        <v>4</v>
      </c>
      <c r="BO199" s="4">
        <f>SUM(Sheet1!QO207:QV207,Sheet1!QY207:QZ207)</f>
        <v>368</v>
      </c>
      <c r="BP199" s="4">
        <f>SUM(Sheet1!QC207:QJ207,Sheet1!QW207:QX207)</f>
        <v>700</v>
      </c>
      <c r="BQ199" s="4">
        <f>SUM(Sheet1!NT207)</f>
        <v>2</v>
      </c>
      <c r="BR199" s="4">
        <f>Sheet1!KR207</f>
        <v>0</v>
      </c>
      <c r="BS199" s="4">
        <f>Sheet1!KS207</f>
        <v>0</v>
      </c>
      <c r="BT199" s="4">
        <f>Sheet1!KU207</f>
        <v>0</v>
      </c>
      <c r="BU199" s="4">
        <f>Sheet1!KV207</f>
        <v>0</v>
      </c>
      <c r="BV199" s="4">
        <f>Sheet1!ZU207</f>
        <v>0</v>
      </c>
      <c r="BW199" s="4">
        <f>Sheet1!ZV207</f>
        <v>0</v>
      </c>
      <c r="BX199" s="4">
        <f>SUM(Sheet1!XI207:XJ207)</f>
        <v>24</v>
      </c>
      <c r="BY199" s="4">
        <f>SUM(Sheet1!YO207:YP207)</f>
        <v>0</v>
      </c>
      <c r="BZ199" s="70">
        <f>IFERROR(SUM(Sheet1!XM207:XN207)/SUM(Sheet1!YA207:YB207),"")</f>
        <v>0.5</v>
      </c>
      <c r="CA199" s="70" t="str">
        <f>IFERROR(SUM(Sheet1!XO207:XP207,Sheet1!XQ207,Sheet1!XV207)/SUM(Sheet1!YC207:YD207,Sheet1!YE207,Sheet1!YJ207),"")</f>
        <v/>
      </c>
      <c r="CB199" s="70">
        <f>IFERROR(SUM(Sheet1!XR207:XU207,Sheet1!XW207:XZ207)/SUM(Sheet1!YF207:YI207,Sheet1!YK207:YN207),"")</f>
        <v>0.81578947368421051</v>
      </c>
      <c r="CC199" s="72">
        <f>SUM(Sheet1!YW207)</f>
        <v>0</v>
      </c>
      <c r="CD199" s="72">
        <f>Sheet1!YU207</f>
        <v>0</v>
      </c>
      <c r="CE199" s="72">
        <f>Sheet1!YV207</f>
        <v>1</v>
      </c>
      <c r="CF199" s="70" t="str">
        <f>IFERROR(Sheet1!YW207/Sheet1!ZB207,"")</f>
        <v/>
      </c>
      <c r="CG199" s="70" t="str">
        <f>IFERROR(Sheet1!YU207/Sheet1!YZ207,"")</f>
        <v/>
      </c>
      <c r="CH199" s="70">
        <f>IFERROR(Sheet1!YV207/Sheet1!ZA207,"")</f>
        <v>1</v>
      </c>
      <c r="CI199" s="72">
        <f>Sheet1!ZC207</f>
        <v>902</v>
      </c>
      <c r="CJ199" s="72">
        <f>Sheet1!ZD207</f>
        <v>0</v>
      </c>
      <c r="CK199" s="72">
        <f>Sheet1!ZE207</f>
        <v>252</v>
      </c>
      <c r="CL199" s="70" t="str">
        <f>IFERROR(Sheet1!ZK207/Sheet1!ZH207,"")</f>
        <v/>
      </c>
      <c r="CM199" s="70" t="str">
        <f>IFERROR(Sheet1!ZJ207/Sheet1!ZG207,"")</f>
        <v/>
      </c>
      <c r="CN199" s="70">
        <f>IFERROR((Sheet1!ZI207-Sheet1!ZK207)/(Sheet1!ZF207-Sheet1!ZH207),"")</f>
        <v>0.63157894736842102</v>
      </c>
      <c r="CO199" s="70" t="str">
        <f>IFERROR(Sheet1!ZQ207/Sheet1!ZN207,"")</f>
        <v/>
      </c>
      <c r="CP199" s="70" t="str">
        <f>IFERROR(Sheet1!ZT207/Sheet1!ZN207,"")</f>
        <v/>
      </c>
      <c r="CQ199" s="70" t="str">
        <f>IFERROR(Sheet1!ZP207/Sheet1!ZM207,"")</f>
        <v/>
      </c>
      <c r="CR199" s="70" t="str">
        <f>IFERROR(Sheet1!ZS207/Sheet1!ZM207,"")</f>
        <v/>
      </c>
      <c r="CS199" s="70">
        <f>IFERROR((Sheet1!ZO207-Sheet1!ZQ207)/(Sheet1!ZL207-Sheet1!ZN207),"")</f>
        <v>0.45</v>
      </c>
      <c r="CT199" s="70">
        <f>IFERROR((Sheet1!ZR207-Sheet1!ZT207)/(Sheet1!ZL207-Sheet1!ZN207),"")</f>
        <v>0.55000000000000004</v>
      </c>
    </row>
    <row r="200" spans="1:98" x14ac:dyDescent="0.2">
      <c r="A200" s="4" t="str">
        <f>SUBSTITUTE(TRIM(LEFT(SUBSTITUTE(Sheet1!A208,"/",REPT(" ",255)),255)),"Ã©","é")</f>
        <v>Quelimane</v>
      </c>
      <c r="B200" s="4" t="str">
        <f>SUBSTITUTE(SUBSTITUTE(TRIM(RIGHT(SUBSTITUTE(Sheet1!A208,"/",REPT(" ",255)),255)),"Ã©","é"),"Ã¡","á")</f>
        <v>HG Quelimane</v>
      </c>
      <c r="C200" s="4">
        <f>SUM(Sheet1!G208:R208)</f>
        <v>5</v>
      </c>
      <c r="D200" s="4">
        <f>SUM(Sheet1!U208:V208,Sheet1!Y208:Z208,Sheet1!AC208:AD208,Sheet1!AG208:AH208,Sheet1!AK208:AL208,Sheet1!AO208:AP208)</f>
        <v>2</v>
      </c>
      <c r="E200" s="4">
        <f>SUM(Sheet1!S208:T208,Sheet1!W208:X208,Sheet1!AA208:AB208,Sheet1!AE208:AF208,Sheet1!AI208:AJ208,Sheet1!AM208:AN208)</f>
        <v>4</v>
      </c>
      <c r="F200" s="4">
        <f>SUM(Sheet1!G208,Sheet1!I208,Sheet1!K208,Sheet1!M208,Sheet1!O208,Sheet1!Q208)</f>
        <v>0</v>
      </c>
      <c r="G200" s="4">
        <f>SUM(Sheet1!U208,Sheet1!Y208,Sheet1!AC208,Sheet1!AG208,Sheet1!AK208,Sheet1!AO208)</f>
        <v>1</v>
      </c>
      <c r="H200" s="4">
        <f>SUM(Sheet1!S208,Sheet1!W208,Sheet1!AA208,Sheet1!AE208,Sheet1!AI208,Sheet1!AM208)</f>
        <v>1</v>
      </c>
      <c r="I200" s="4">
        <f t="shared" si="48"/>
        <v>11</v>
      </c>
      <c r="J200" s="4">
        <f t="shared" si="49"/>
        <v>2</v>
      </c>
      <c r="K200" s="4">
        <f>SUM(Sheet1!AU208:AX208)</f>
        <v>0</v>
      </c>
      <c r="L200" s="4">
        <f>SUM(Sheet1!AU208,Sheet1!AW208)</f>
        <v>0</v>
      </c>
      <c r="M200" s="4">
        <f>SUM(Sheet1!LX208:MC208,Sheet1!MV208:NA208)</f>
        <v>0</v>
      </c>
      <c r="N200" s="4">
        <f>SUM(Sheet1!ME208,Sheet1!MG208,Sheet1!MI208,Sheet1!MK208,Sheet1!MM208,Sheet1!MO208,Sheet1!MQ208,Sheet1!MS208,Sheet1!MU208,Sheet1!NC208,Sheet1!NE208,Sheet1!NG208,Sheet1!NI208,Sheet1!NK208,Sheet1!NM208,Sheet1!NO208,Sheet1!NQ208,Sheet1!NS208)</f>
        <v>0</v>
      </c>
      <c r="O200" s="4">
        <f>SUM(Sheet1!MD208,Sheet1!MF208,Sheet1!MH208,Sheet1!MJ208,Sheet1!ML208,Sheet1!MN208,Sheet1!MP208,Sheet1!MR208,Sheet1!MT208,Sheet1!NB208,Sheet1!ND208,Sheet1!NF208,Sheet1!NH208,Sheet1!NJ208,Sheet1!NL208,Sheet1!NN208,Sheet1!NP208,Sheet1!NR208)</f>
        <v>0</v>
      </c>
      <c r="P200" s="4">
        <f>SUM(Sheet1!LX208:MC208)</f>
        <v>0</v>
      </c>
      <c r="Q200" s="4">
        <f>SUM(Sheet1!ME208,Sheet1!MG208,Sheet1!MI208,Sheet1!MK208,Sheet1!MM208,Sheet1!MO208,Sheet1!MQ208,Sheet1!MS208,Sheet1!MU208)</f>
        <v>0</v>
      </c>
      <c r="R200" s="4">
        <f>SUM(Sheet1!MD208,Sheet1!MF208,Sheet1!MH208,Sheet1!MJ208,Sheet1!ML208,Sheet1!MN208,Sheet1!MP208,Sheet1!MR208,Sheet1!MT208)</f>
        <v>0</v>
      </c>
      <c r="S200" s="4">
        <f t="shared" si="50"/>
        <v>0</v>
      </c>
      <c r="T200" s="4">
        <f t="shared" si="51"/>
        <v>0</v>
      </c>
      <c r="U200" s="4">
        <f>SUM(Sheet1!KA208:KB208,Sheet1!KD208:KE208,Sheet1!KG208:KH208,Sheet1!KJ208:KK208)</f>
        <v>0</v>
      </c>
      <c r="V200" s="4">
        <f>SUM(Sheet1!KA208,Sheet1!KD208,Sheet1!KG208,Sheet1!KJ208)</f>
        <v>0</v>
      </c>
      <c r="W200" s="4">
        <f>SUM(Sheet1!BC208:BT208)</f>
        <v>30</v>
      </c>
      <c r="X200" s="4">
        <f>SUM(Sheet1!BC208,Sheet1!BE208,Sheet1!BG208,Sheet1!BI208,Sheet1!BK208,Sheet1!BM208,Sheet1!BO208,Sheet1!BQ208,Sheet1!BS208)</f>
        <v>3</v>
      </c>
      <c r="Y200" s="4">
        <f>SUM(Sheet1!BU208:CF208)</f>
        <v>18</v>
      </c>
      <c r="Z200" s="4">
        <f>SUM(Sheet1!CI208:CJ208,Sheet1!CM208:CN208,Sheet1!CQ208:CR208,Sheet1!CU208:CV208,Sheet1!CY208:CZ208,Sheet1!DC208:DD208)</f>
        <v>181</v>
      </c>
      <c r="AA200" s="4">
        <f>SUM(Sheet1!CG208:CH208,Sheet1!CK208:CL208,Sheet1!CO208:CP208,Sheet1!CS208:CT208,Sheet1!CW208:CX208,Sheet1!DA208:DB208)</f>
        <v>191</v>
      </c>
      <c r="AB200" s="4">
        <f>SUM(Sheet1!BU208,Sheet1!BW208,Sheet1!BY208,Sheet1!CA208,Sheet1!CC208,Sheet1!CE208)</f>
        <v>0</v>
      </c>
      <c r="AC200" s="4">
        <f>SUM(Sheet1!CI208,Sheet1!CM208,Sheet1!CQ208,Sheet1!CU208,Sheet1!CY208,Sheet1!DC208)</f>
        <v>21</v>
      </c>
      <c r="AD200" s="4">
        <f>SUM(Sheet1!CG208,Sheet1!CK208,Sheet1!CO208,Sheet1!CS208,Sheet1!CW208,Sheet1!DA208)</f>
        <v>23</v>
      </c>
      <c r="AE200" s="4">
        <f t="shared" si="52"/>
        <v>390</v>
      </c>
      <c r="AF200" s="4">
        <f t="shared" si="53"/>
        <v>44</v>
      </c>
      <c r="AG200" s="4">
        <f>SUM(Sheet1!DI208:DT208)</f>
        <v>1</v>
      </c>
      <c r="AH200" s="4">
        <f>SUM(Sheet1!DG208:DH208,Sheet1!DW208:DX208,Sheet1!EA208:EB208,Sheet1!EE208:EF208,Sheet1!EI208:EJ208,Sheet1!EM208:EN208,Sheet1!EQ208:ER208)</f>
        <v>105</v>
      </c>
      <c r="AI200" s="4">
        <f>SUM(Sheet1!DU208:DV208,Sheet1!DY208:DZ208,Sheet1!EC208:ED208,Sheet1!EG208:EH208,Sheet1!EK208:EL208,Sheet1!EO208:EP208)</f>
        <v>291</v>
      </c>
      <c r="AJ200" s="4">
        <f>SUM(Sheet1!DI208,Sheet1!DK208,Sheet1!DM208,Sheet1!DO208,Sheet1!DQ208,Sheet1!DS208)</f>
        <v>0</v>
      </c>
      <c r="AK200" s="4">
        <f>SUM(Sheet1!DG208,Sheet1!DW208,Sheet1!EA208,Sheet1!EE208,Sheet1!EI208,Sheet1!EM208,Sheet1!EQ208)</f>
        <v>5</v>
      </c>
      <c r="AL200" s="4">
        <f>SUM(Sheet1!DU208,Sheet1!DY208,Sheet1!EC208,Sheet1!EG208,Sheet1!EK208,Sheet1!EO208)</f>
        <v>17</v>
      </c>
      <c r="AM200" s="4">
        <f t="shared" si="54"/>
        <v>397</v>
      </c>
      <c r="AN200" s="4">
        <f t="shared" si="55"/>
        <v>22</v>
      </c>
      <c r="AO200" s="4">
        <f>SUM(Sheet1!ES208:FD208)</f>
        <v>4</v>
      </c>
      <c r="AP200" s="4">
        <f>SUM(Sheet1!FG208:FH208,Sheet1!FK208:FL208,Sheet1!FO208:FP208,Sheet1!FS208:FT208,Sheet1!FW208:FX208,Sheet1!GA208:GB208)</f>
        <v>55</v>
      </c>
      <c r="AQ200" s="4">
        <f>SUM(Sheet1!FE208:FF208,Sheet1!FI208:FJ208,Sheet1!FM208:FN208,Sheet1!FQ208:FR208,Sheet1!FU208:FV208,Sheet1!FY208:FZ208)</f>
        <v>44</v>
      </c>
      <c r="AR200" s="4">
        <f>SUM(Sheet1!ES208,Sheet1!EU208,Sheet1!EW208,Sheet1!EY208,Sheet1!FA208,Sheet1!FC208)</f>
        <v>0</v>
      </c>
      <c r="AS200" s="4">
        <f>SUM(Sheet1!FG208,Sheet1!FK208,Sheet1!FO208,Sheet1!FS208,Sheet1!FW208,Sheet1!GA208)</f>
        <v>5</v>
      </c>
      <c r="AT200" s="4">
        <f>SUM(Sheet1!FY208,Sheet1!FU208,Sheet1!FQ208,Sheet1!FM208,Sheet1!FI208,Sheet1!FE208)</f>
        <v>5</v>
      </c>
      <c r="AU200" s="4">
        <f t="shared" si="56"/>
        <v>103</v>
      </c>
      <c r="AV200" s="4">
        <f t="shared" si="57"/>
        <v>10</v>
      </c>
      <c r="AW200" s="4">
        <f>SUM(Sheet1!IN208:IS208,Sheet1!JG208:JL208)</f>
        <v>0</v>
      </c>
      <c r="AX200" s="4">
        <f>SUM(Sheet1!IU208,Sheet1!IW208,Sheet1!IY208,Sheet1!JA208,Sheet1!JC208,Sheet1!JE208,Sheet1!IM208,Sheet1!JF208,Sheet1!JN208,Sheet1!JP208,Sheet1!JR208,Sheet1!JT208,Sheet1!JV208,Sheet1!JX208)</f>
        <v>4</v>
      </c>
      <c r="AY200" s="4">
        <f>SUM(Sheet1!JW208,Sheet1!JU208,Sheet1!JS208,Sheet1!JQ208,Sheet1!JO208,Sheet1!JM208,Sheet1!JD208,Sheet1!JB208,Sheet1!IZ208,Sheet1!IX208,Sheet1!IV208,Sheet1!IT208)</f>
        <v>0</v>
      </c>
      <c r="AZ200" s="4">
        <f>SUM(Sheet1!IN208:IS208)</f>
        <v>0</v>
      </c>
      <c r="BA200" s="4">
        <f>SUM(Sheet1!IM208,Sheet1!IU208,Sheet1!IW208,Sheet1!IY208,Sheet1!JA208,Sheet1!JC208,Sheet1!JE208)</f>
        <v>1</v>
      </c>
      <c r="BB200" s="4">
        <f>SUM(Sheet1!IT208,Sheet1!IV208,Sheet1!IX208,Sheet1!IZ208,Sheet1!JB208,Sheet1!JD208)</f>
        <v>0</v>
      </c>
      <c r="BC200" s="4">
        <f t="shared" si="58"/>
        <v>4</v>
      </c>
      <c r="BD200" s="4">
        <f t="shared" si="59"/>
        <v>1</v>
      </c>
      <c r="BE200" s="4">
        <f>SUM(Sheet1!OV208,Sheet1!PH208)</f>
        <v>0</v>
      </c>
      <c r="BF200" s="4">
        <f>SUM(Sheet1!OW208:OX208,Sheet1!PI208:PJ208)</f>
        <v>0</v>
      </c>
      <c r="BG200" s="4">
        <f>SUM(Sheet1!OY208,Sheet1!PK208)</f>
        <v>0</v>
      </c>
      <c r="BH200" s="4">
        <f>SUM(Sheet1!PL208:PS208,Sheet1!PV208:PW208)</f>
        <v>29</v>
      </c>
      <c r="BI200" s="4">
        <f>SUM(Sheet1!PT208:PU208,Sheet1!OZ208:PG208)</f>
        <v>26</v>
      </c>
      <c r="BJ200" s="4">
        <f>SUM(Sheet1!OT208)</f>
        <v>0</v>
      </c>
      <c r="BK200" s="4">
        <f>SUM(Sheet1!OU208)</f>
        <v>0</v>
      </c>
      <c r="BL200" s="4">
        <f>SUM(Sheet1!PY208,Sheet1!QK208)</f>
        <v>0</v>
      </c>
      <c r="BM200" s="4">
        <f>SUM(Sheet1!PZ208:QA208,Sheet1!QL208:QM208)</f>
        <v>0</v>
      </c>
      <c r="BN200" s="4">
        <f>SUM(Sheet1!QB208,Sheet1!QN208)</f>
        <v>0</v>
      </c>
      <c r="BO200" s="4">
        <f>SUM(Sheet1!QO208:QV208,Sheet1!QY208:QZ208)</f>
        <v>286</v>
      </c>
      <c r="BP200" s="4">
        <f>SUM(Sheet1!QC208:QJ208,Sheet1!QW208:QX208)</f>
        <v>232</v>
      </c>
      <c r="BQ200" s="4">
        <f>SUM(Sheet1!NT208)</f>
        <v>0</v>
      </c>
      <c r="BR200" s="4">
        <f>Sheet1!KR208</f>
        <v>0</v>
      </c>
      <c r="BS200" s="4">
        <f>Sheet1!KS208</f>
        <v>0</v>
      </c>
      <c r="BT200" s="4">
        <f>Sheet1!KU208</f>
        <v>0</v>
      </c>
      <c r="BU200" s="4">
        <f>Sheet1!KV208</f>
        <v>0</v>
      </c>
      <c r="BV200" s="4">
        <f>Sheet1!ZU208</f>
        <v>0</v>
      </c>
      <c r="BW200" s="4">
        <f>Sheet1!ZV208</f>
        <v>0</v>
      </c>
      <c r="BX200" s="4">
        <f>SUM(Sheet1!XI208:XJ208)</f>
        <v>57</v>
      </c>
      <c r="BY200" s="4">
        <f>SUM(Sheet1!YO208:YP208)</f>
        <v>0</v>
      </c>
      <c r="BZ200" s="70" t="str">
        <f>IFERROR(SUM(Sheet1!XM208:XN208)/SUM(Sheet1!YA208:YB208),"")</f>
        <v/>
      </c>
      <c r="CA200" s="70" t="str">
        <f>IFERROR(SUM(Sheet1!XO208:XP208,Sheet1!XQ208,Sheet1!XV208)/SUM(Sheet1!YC208:YD208,Sheet1!YE208,Sheet1!YJ208),"")</f>
        <v/>
      </c>
      <c r="CB200" s="70" t="str">
        <f>IFERROR(SUM(Sheet1!XR208:XU208,Sheet1!XW208:XZ208)/SUM(Sheet1!YF208:YI208,Sheet1!YK208:YN208),"")</f>
        <v/>
      </c>
      <c r="CC200" s="72">
        <f>SUM(Sheet1!YW208)</f>
        <v>0</v>
      </c>
      <c r="CD200" s="72">
        <f>Sheet1!YU208</f>
        <v>0</v>
      </c>
      <c r="CE200" s="72">
        <f>Sheet1!YV208</f>
        <v>0</v>
      </c>
      <c r="CF200" s="70" t="str">
        <f>IFERROR(Sheet1!YW208/Sheet1!ZB208,"")</f>
        <v/>
      </c>
      <c r="CG200" s="70" t="str">
        <f>IFERROR(Sheet1!YU208/Sheet1!YZ208,"")</f>
        <v/>
      </c>
      <c r="CH200" s="70" t="str">
        <f>IFERROR(Sheet1!YV208/Sheet1!ZA208,"")</f>
        <v/>
      </c>
      <c r="CI200" s="72">
        <f>Sheet1!ZC208</f>
        <v>0</v>
      </c>
      <c r="CJ200" s="72">
        <f>Sheet1!ZD208</f>
        <v>0</v>
      </c>
      <c r="CK200" s="72">
        <f>Sheet1!ZE208</f>
        <v>0</v>
      </c>
      <c r="CL200" s="70" t="str">
        <f>IFERROR(Sheet1!ZK208/Sheet1!ZH208,"")</f>
        <v/>
      </c>
      <c r="CM200" s="70" t="str">
        <f>IFERROR(Sheet1!ZJ208/Sheet1!ZG208,"")</f>
        <v/>
      </c>
      <c r="CN200" s="70" t="str">
        <f>IFERROR((Sheet1!ZI208-Sheet1!ZK208)/(Sheet1!ZF208-Sheet1!ZH208),"")</f>
        <v/>
      </c>
      <c r="CO200" s="70" t="str">
        <f>IFERROR(Sheet1!ZQ208/Sheet1!ZN208,"")</f>
        <v/>
      </c>
      <c r="CP200" s="70" t="str">
        <f>IFERROR(Sheet1!ZT208/Sheet1!ZN208,"")</f>
        <v/>
      </c>
      <c r="CQ200" s="70" t="str">
        <f>IFERROR(Sheet1!ZP208/Sheet1!ZM208,"")</f>
        <v/>
      </c>
      <c r="CR200" s="70" t="str">
        <f>IFERROR(Sheet1!ZS208/Sheet1!ZM208,"")</f>
        <v/>
      </c>
      <c r="CS200" s="70" t="str">
        <f>IFERROR((Sheet1!ZO208-Sheet1!ZQ208)/(Sheet1!ZL208-Sheet1!ZN208),"")</f>
        <v/>
      </c>
      <c r="CT200" s="70" t="str">
        <f>IFERROR((Sheet1!ZR208-Sheet1!ZT208)/(Sheet1!ZL208-Sheet1!ZN208),"")</f>
        <v/>
      </c>
    </row>
    <row r="201" spans="1:98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SUM(Sheet1!G209:R209)</f>
        <v>0</v>
      </c>
      <c r="D201" s="4">
        <f>SUM(Sheet1!U209:V209,Sheet1!Y209:Z209,Sheet1!AC209:AD209,Sheet1!AG209:AH209,Sheet1!AK209:AL209,Sheet1!AO209:AP209)</f>
        <v>0</v>
      </c>
      <c r="E201" s="4">
        <f>SUM(Sheet1!S209:T209,Sheet1!W209:X209,Sheet1!AA209:AB209,Sheet1!AE209:AF209,Sheet1!AI209:AJ209,Sheet1!AM209:AN209)</f>
        <v>0</v>
      </c>
      <c r="F201" s="4">
        <f>SUM(Sheet1!G209,Sheet1!I209,Sheet1!K209,Sheet1!M209,Sheet1!O209,Sheet1!Q209)</f>
        <v>0</v>
      </c>
      <c r="G201" s="4">
        <f>SUM(Sheet1!U209,Sheet1!Y209,Sheet1!AC209,Sheet1!AG209,Sheet1!AK209,Sheet1!AO209)</f>
        <v>0</v>
      </c>
      <c r="H201" s="4">
        <f>SUM(Sheet1!S209,Sheet1!W209,Sheet1!AA209,Sheet1!AE209,Sheet1!AI209,Sheet1!AM209)</f>
        <v>0</v>
      </c>
      <c r="I201" s="4">
        <f t="shared" si="48"/>
        <v>0</v>
      </c>
      <c r="J201" s="4">
        <f t="shared" si="49"/>
        <v>0</v>
      </c>
      <c r="K201" s="4">
        <f>SUM(Sheet1!AU209:AX209)</f>
        <v>0</v>
      </c>
      <c r="L201" s="4">
        <f>SUM(Sheet1!AU209,Sheet1!AW209)</f>
        <v>0</v>
      </c>
      <c r="M201" s="4">
        <f>SUM(Sheet1!LX209:MC209,Sheet1!MV209:NA209)</f>
        <v>0</v>
      </c>
      <c r="N201" s="4">
        <f>SUM(Sheet1!ME209,Sheet1!MG209,Sheet1!MI209,Sheet1!MK209,Sheet1!MM209,Sheet1!MO209,Sheet1!MQ209,Sheet1!MS209,Sheet1!MU209,Sheet1!NC209,Sheet1!NE209,Sheet1!NG209,Sheet1!NI209,Sheet1!NK209,Sheet1!NM209,Sheet1!NO209,Sheet1!NQ209,Sheet1!NS209)</f>
        <v>0</v>
      </c>
      <c r="O201" s="4">
        <f>SUM(Sheet1!MD209,Sheet1!MF209,Sheet1!MH209,Sheet1!MJ209,Sheet1!ML209,Sheet1!MN209,Sheet1!MP209,Sheet1!MR209,Sheet1!MT209,Sheet1!NB209,Sheet1!ND209,Sheet1!NF209,Sheet1!NH209,Sheet1!NJ209,Sheet1!NL209,Sheet1!NN209,Sheet1!NP209,Sheet1!NR209)</f>
        <v>0</v>
      </c>
      <c r="P201" s="4">
        <f>SUM(Sheet1!LX209:MC209)</f>
        <v>0</v>
      </c>
      <c r="Q201" s="4">
        <f>SUM(Sheet1!ME209,Sheet1!MG209,Sheet1!MI209,Sheet1!MK209,Sheet1!MM209,Sheet1!MO209,Sheet1!MQ209,Sheet1!MS209,Sheet1!MU209)</f>
        <v>0</v>
      </c>
      <c r="R201" s="4">
        <f>SUM(Sheet1!MD209,Sheet1!MF209,Sheet1!MH209,Sheet1!MJ209,Sheet1!ML209,Sheet1!MN209,Sheet1!MP209,Sheet1!MR209,Sheet1!MT209)</f>
        <v>0</v>
      </c>
      <c r="S201" s="4">
        <f t="shared" si="50"/>
        <v>0</v>
      </c>
      <c r="T201" s="4">
        <f t="shared" si="51"/>
        <v>0</v>
      </c>
      <c r="U201" s="4">
        <f>SUM(Sheet1!KA209:KB209,Sheet1!KD209:KE209,Sheet1!KG209:KH209,Sheet1!KJ209:KK209)</f>
        <v>0</v>
      </c>
      <c r="V201" s="4">
        <f>SUM(Sheet1!KA209,Sheet1!KD209,Sheet1!KG209,Sheet1!KJ209)</f>
        <v>0</v>
      </c>
      <c r="W201" s="4">
        <f>SUM(Sheet1!BC209:BT209)</f>
        <v>0</v>
      </c>
      <c r="X201" s="4">
        <f>SUM(Sheet1!BC209,Sheet1!BE209,Sheet1!BG209,Sheet1!BI209,Sheet1!BK209,Sheet1!BM209,Sheet1!BO209,Sheet1!BQ209,Sheet1!BS209)</f>
        <v>0</v>
      </c>
      <c r="Y201" s="4">
        <f>SUM(Sheet1!BU209:CF209)</f>
        <v>0</v>
      </c>
      <c r="Z201" s="4">
        <f>SUM(Sheet1!CI209:CJ209,Sheet1!CM209:CN209,Sheet1!CQ209:CR209,Sheet1!CU209:CV209,Sheet1!CY209:CZ209,Sheet1!DC209:DD209)</f>
        <v>0</v>
      </c>
      <c r="AA201" s="4">
        <f>SUM(Sheet1!CG209:CH209,Sheet1!CK209:CL209,Sheet1!CO209:CP209,Sheet1!CS209:CT209,Sheet1!CW209:CX209,Sheet1!DA209:DB209)</f>
        <v>0</v>
      </c>
      <c r="AB201" s="4">
        <f>SUM(Sheet1!BU209,Sheet1!BW209,Sheet1!BY209,Sheet1!CA209,Sheet1!CC209,Sheet1!CE209)</f>
        <v>0</v>
      </c>
      <c r="AC201" s="4">
        <f>SUM(Sheet1!CI209,Sheet1!CM209,Sheet1!CQ209,Sheet1!CU209,Sheet1!CY209,Sheet1!DC209)</f>
        <v>0</v>
      </c>
      <c r="AD201" s="4">
        <f>SUM(Sheet1!CG209,Sheet1!CK209,Sheet1!CO209,Sheet1!CS209,Sheet1!CW209,Sheet1!DA209)</f>
        <v>0</v>
      </c>
      <c r="AE201" s="4">
        <f t="shared" si="52"/>
        <v>0</v>
      </c>
      <c r="AF201" s="4">
        <f t="shared" si="53"/>
        <v>0</v>
      </c>
      <c r="AG201" s="4">
        <f>SUM(Sheet1!DI209:DT209)</f>
        <v>0</v>
      </c>
      <c r="AH201" s="4">
        <f>SUM(Sheet1!DG209:DH209,Sheet1!DW209:DX209,Sheet1!EA209:EB209,Sheet1!EE209:EF209,Sheet1!EI209:EJ209,Sheet1!EM209:EN209,Sheet1!EQ209:ER209)</f>
        <v>0</v>
      </c>
      <c r="AI201" s="4">
        <f>SUM(Sheet1!DU209:DV209,Sheet1!DY209:DZ209,Sheet1!EC209:ED209,Sheet1!EG209:EH209,Sheet1!EK209:EL209,Sheet1!EO209:EP209)</f>
        <v>0</v>
      </c>
      <c r="AJ201" s="4">
        <f>SUM(Sheet1!DI209,Sheet1!DK209,Sheet1!DM209,Sheet1!DO209,Sheet1!DQ209,Sheet1!DS209)</f>
        <v>0</v>
      </c>
      <c r="AK201" s="4">
        <f>SUM(Sheet1!DG209,Sheet1!DW209,Sheet1!EA209,Sheet1!EE209,Sheet1!EI209,Sheet1!EM209,Sheet1!EQ209)</f>
        <v>0</v>
      </c>
      <c r="AL201" s="4">
        <f>SUM(Sheet1!DU209,Sheet1!DY209,Sheet1!EC209,Sheet1!EG209,Sheet1!EK209,Sheet1!EO209)</f>
        <v>0</v>
      </c>
      <c r="AM201" s="4">
        <f t="shared" si="54"/>
        <v>0</v>
      </c>
      <c r="AN201" s="4">
        <f t="shared" si="55"/>
        <v>0</v>
      </c>
      <c r="AO201" s="4">
        <f>SUM(Sheet1!ES209:FD209)</f>
        <v>0</v>
      </c>
      <c r="AP201" s="4">
        <f>SUM(Sheet1!FG209:FH209,Sheet1!FK209:FL209,Sheet1!FO209:FP209,Sheet1!FS209:FT209,Sheet1!FW209:FX209,Sheet1!GA209:GB209)</f>
        <v>0</v>
      </c>
      <c r="AQ201" s="4">
        <f>SUM(Sheet1!FE209:FF209,Sheet1!FI209:FJ209,Sheet1!FM209:FN209,Sheet1!FQ209:FR209,Sheet1!FU209:FV209,Sheet1!FY209:FZ209)</f>
        <v>0</v>
      </c>
      <c r="AR201" s="4">
        <f>SUM(Sheet1!ES209,Sheet1!EU209,Sheet1!EW209,Sheet1!EY209,Sheet1!FA209,Sheet1!FC209)</f>
        <v>0</v>
      </c>
      <c r="AS201" s="4">
        <f>SUM(Sheet1!FG209,Sheet1!FK209,Sheet1!FO209,Sheet1!FS209,Sheet1!FW209,Sheet1!GA209)</f>
        <v>0</v>
      </c>
      <c r="AT201" s="4">
        <f>SUM(Sheet1!FY209,Sheet1!FU209,Sheet1!FQ209,Sheet1!FM209,Sheet1!FI209,Sheet1!FE209)</f>
        <v>0</v>
      </c>
      <c r="AU201" s="4">
        <f t="shared" si="56"/>
        <v>0</v>
      </c>
      <c r="AV201" s="4">
        <f t="shared" si="57"/>
        <v>0</v>
      </c>
      <c r="AW201" s="4">
        <f>SUM(Sheet1!IN209:IS209,Sheet1!JG209:JL209)</f>
        <v>0</v>
      </c>
      <c r="AX201" s="4">
        <f>SUM(Sheet1!IU209,Sheet1!IW209,Sheet1!IY209,Sheet1!JA209,Sheet1!JC209,Sheet1!JE209,Sheet1!IM209,Sheet1!JF209,Sheet1!JN209,Sheet1!JP209,Sheet1!JR209,Sheet1!JT209,Sheet1!JV209,Sheet1!JX209)</f>
        <v>0</v>
      </c>
      <c r="AY201" s="4">
        <f>SUM(Sheet1!JW209,Sheet1!JU209,Sheet1!JS209,Sheet1!JQ209,Sheet1!JO209,Sheet1!JM209,Sheet1!JD209,Sheet1!JB209,Sheet1!IZ209,Sheet1!IX209,Sheet1!IV209,Sheet1!IT209)</f>
        <v>0</v>
      </c>
      <c r="AZ201" s="4">
        <f>SUM(Sheet1!IN209:IS209)</f>
        <v>0</v>
      </c>
      <c r="BA201" s="4">
        <f>SUM(Sheet1!IM209,Sheet1!IU209,Sheet1!IW209,Sheet1!IY209,Sheet1!JA209,Sheet1!JC209,Sheet1!JE209)</f>
        <v>0</v>
      </c>
      <c r="BB201" s="4">
        <f>SUM(Sheet1!IT209,Sheet1!IV209,Sheet1!IX209,Sheet1!IZ209,Sheet1!JB209,Sheet1!JD209)</f>
        <v>0</v>
      </c>
      <c r="BC201" s="4">
        <f t="shared" si="58"/>
        <v>0</v>
      </c>
      <c r="BD201" s="4">
        <f t="shared" si="59"/>
        <v>0</v>
      </c>
      <c r="BE201" s="4">
        <f>SUM(Sheet1!OV209,Sheet1!PH209)</f>
        <v>0</v>
      </c>
      <c r="BF201" s="4">
        <f>SUM(Sheet1!OW209:OX209,Sheet1!PI209:PJ209)</f>
        <v>0</v>
      </c>
      <c r="BG201" s="4">
        <f>SUM(Sheet1!OY209,Sheet1!PK209)</f>
        <v>0</v>
      </c>
      <c r="BH201" s="4">
        <f>SUM(Sheet1!PL209:PS209,Sheet1!PV209:PW209)</f>
        <v>0</v>
      </c>
      <c r="BI201" s="4">
        <f>SUM(Sheet1!PT209:PU209,Sheet1!OZ209:PG209)</f>
        <v>0</v>
      </c>
      <c r="BJ201" s="4">
        <f>SUM(Sheet1!OT209)</f>
        <v>0</v>
      </c>
      <c r="BK201" s="4">
        <f>SUM(Sheet1!OU209)</f>
        <v>0</v>
      </c>
      <c r="BL201" s="4">
        <f>SUM(Sheet1!PY209,Sheet1!QK209)</f>
        <v>0</v>
      </c>
      <c r="BM201" s="4">
        <f>SUM(Sheet1!PZ209:QA209,Sheet1!QL209:QM209)</f>
        <v>0</v>
      </c>
      <c r="BN201" s="4">
        <f>SUM(Sheet1!QB209,Sheet1!QN209)</f>
        <v>0</v>
      </c>
      <c r="BO201" s="4">
        <f>SUM(Sheet1!QO209:QV209,Sheet1!QY209:QZ209)</f>
        <v>0</v>
      </c>
      <c r="BP201" s="4">
        <f>SUM(Sheet1!QC209:QJ209,Sheet1!QW209:QX209)</f>
        <v>0</v>
      </c>
      <c r="BQ201" s="4">
        <f>SUM(Sheet1!NT209)</f>
        <v>0</v>
      </c>
      <c r="BR201" s="4">
        <f>Sheet1!KR209</f>
        <v>0</v>
      </c>
      <c r="BS201" s="4">
        <f>Sheet1!KS209</f>
        <v>0</v>
      </c>
      <c r="BT201" s="4">
        <f>Sheet1!KU209</f>
        <v>0</v>
      </c>
      <c r="BU201" s="4">
        <f>Sheet1!KV209</f>
        <v>0</v>
      </c>
      <c r="BV201" s="4">
        <f>Sheet1!ZU209</f>
        <v>0</v>
      </c>
      <c r="BW201" s="4">
        <f>Sheet1!ZV209</f>
        <v>0</v>
      </c>
      <c r="BX201" s="4">
        <f>SUM(Sheet1!XI209:XJ209)</f>
        <v>0</v>
      </c>
      <c r="BY201" s="4">
        <f>SUM(Sheet1!YO209:YP209)</f>
        <v>0</v>
      </c>
      <c r="BZ201" s="70" t="str">
        <f>IFERROR(SUM(Sheet1!XM209:XN209)/SUM(Sheet1!YA209:YB209),"")</f>
        <v/>
      </c>
      <c r="CA201" s="70" t="str">
        <f>IFERROR(SUM(Sheet1!XO209:XP209,Sheet1!XQ209,Sheet1!XV209)/SUM(Sheet1!YC209:YD209,Sheet1!YE209,Sheet1!YJ209),"")</f>
        <v/>
      </c>
      <c r="CB201" s="70" t="str">
        <f>IFERROR(SUM(Sheet1!XR209:XU209,Sheet1!XW209:XZ209)/SUM(Sheet1!YF209:YI209,Sheet1!YK209:YN209),"")</f>
        <v/>
      </c>
      <c r="CC201" s="72">
        <f>SUM(Sheet1!YW209)</f>
        <v>0</v>
      </c>
      <c r="CD201" s="72">
        <f>Sheet1!YU209</f>
        <v>0</v>
      </c>
      <c r="CE201" s="72">
        <f>Sheet1!YV209</f>
        <v>0</v>
      </c>
      <c r="CF201" s="70" t="str">
        <f>IFERROR(Sheet1!YW209/Sheet1!ZB209,"")</f>
        <v/>
      </c>
      <c r="CG201" s="70" t="str">
        <f>IFERROR(Sheet1!YU209/Sheet1!YZ209,"")</f>
        <v/>
      </c>
      <c r="CH201" s="70" t="str">
        <f>IFERROR(Sheet1!YV209/Sheet1!ZA209,"")</f>
        <v/>
      </c>
      <c r="CI201" s="72">
        <f>Sheet1!ZC209</f>
        <v>0</v>
      </c>
      <c r="CJ201" s="72">
        <f>Sheet1!ZD209</f>
        <v>0</v>
      </c>
      <c r="CK201" s="72">
        <f>Sheet1!ZE209</f>
        <v>0</v>
      </c>
      <c r="CL201" s="70" t="str">
        <f>IFERROR(Sheet1!ZK209/Sheet1!ZH209,"")</f>
        <v/>
      </c>
      <c r="CM201" s="70" t="str">
        <f>IFERROR(Sheet1!ZJ209/Sheet1!ZG209,"")</f>
        <v/>
      </c>
      <c r="CN201" s="70" t="str">
        <f>IFERROR((Sheet1!ZI209-Sheet1!ZK209)/(Sheet1!ZF209-Sheet1!ZH209),"")</f>
        <v/>
      </c>
      <c r="CO201" s="70" t="str">
        <f>IFERROR(Sheet1!ZQ209/Sheet1!ZN209,"")</f>
        <v/>
      </c>
      <c r="CP201" s="70" t="str">
        <f>IFERROR(Sheet1!ZT209/Sheet1!ZN209,"")</f>
        <v/>
      </c>
      <c r="CQ201" s="70" t="str">
        <f>IFERROR(Sheet1!ZP209/Sheet1!ZM209,"")</f>
        <v/>
      </c>
      <c r="CR201" s="70" t="str">
        <f>IFERROR(Sheet1!ZS209/Sheet1!ZM209,"")</f>
        <v/>
      </c>
      <c r="CS201" s="70" t="str">
        <f>IFERROR((Sheet1!ZO209-Sheet1!ZQ209)/(Sheet1!ZL209-Sheet1!ZN209),"")</f>
        <v/>
      </c>
      <c r="CT201" s="70" t="str">
        <f>IFERROR((Sheet1!ZR209-Sheet1!ZT209)/(Sheet1!ZL209-Sheet1!ZN209),"")</f>
        <v/>
      </c>
    </row>
    <row r="202" spans="1:98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SUM(Sheet1!G210:R210)</f>
        <v>0</v>
      </c>
      <c r="D202" s="4">
        <f>SUM(Sheet1!U210:V210,Sheet1!Y210:Z210,Sheet1!AC210:AD210,Sheet1!AG210:AH210,Sheet1!AK210:AL210,Sheet1!AO210:AP210)</f>
        <v>0</v>
      </c>
      <c r="E202" s="4">
        <f>SUM(Sheet1!S210:T210,Sheet1!W210:X210,Sheet1!AA210:AB210,Sheet1!AE210:AF210,Sheet1!AI210:AJ210,Sheet1!AM210:AN210)</f>
        <v>0</v>
      </c>
      <c r="F202" s="4">
        <f>SUM(Sheet1!G210,Sheet1!I210,Sheet1!K210,Sheet1!M210,Sheet1!O210,Sheet1!Q210)</f>
        <v>0</v>
      </c>
      <c r="G202" s="4">
        <f>SUM(Sheet1!U210,Sheet1!Y210,Sheet1!AC210,Sheet1!AG210,Sheet1!AK210,Sheet1!AO210)</f>
        <v>0</v>
      </c>
      <c r="H202" s="4">
        <f>SUM(Sheet1!S210,Sheet1!W210,Sheet1!AA210,Sheet1!AE210,Sheet1!AI210,Sheet1!AM210)</f>
        <v>0</v>
      </c>
      <c r="I202" s="4">
        <f t="shared" si="48"/>
        <v>0</v>
      </c>
      <c r="J202" s="4">
        <f t="shared" si="49"/>
        <v>0</v>
      </c>
      <c r="K202" s="4">
        <f>SUM(Sheet1!AU210:AX210)</f>
        <v>0</v>
      </c>
      <c r="L202" s="4">
        <f>SUM(Sheet1!AU210,Sheet1!AW210)</f>
        <v>0</v>
      </c>
      <c r="M202" s="4">
        <f>SUM(Sheet1!LX210:MC210,Sheet1!MV210:NA210)</f>
        <v>0</v>
      </c>
      <c r="N202" s="4">
        <f>SUM(Sheet1!ME210,Sheet1!MG210,Sheet1!MI210,Sheet1!MK210,Sheet1!MM210,Sheet1!MO210,Sheet1!MQ210,Sheet1!MS210,Sheet1!MU210,Sheet1!NC210,Sheet1!NE210,Sheet1!NG210,Sheet1!NI210,Sheet1!NK210,Sheet1!NM210,Sheet1!NO210,Sheet1!NQ210,Sheet1!NS210)</f>
        <v>0</v>
      </c>
      <c r="O202" s="4">
        <f>SUM(Sheet1!MD210,Sheet1!MF210,Sheet1!MH210,Sheet1!MJ210,Sheet1!ML210,Sheet1!MN210,Sheet1!MP210,Sheet1!MR210,Sheet1!MT210,Sheet1!NB210,Sheet1!ND210,Sheet1!NF210,Sheet1!NH210,Sheet1!NJ210,Sheet1!NL210,Sheet1!NN210,Sheet1!NP210,Sheet1!NR210)</f>
        <v>0</v>
      </c>
      <c r="P202" s="4">
        <f>SUM(Sheet1!LX210:MC210)</f>
        <v>0</v>
      </c>
      <c r="Q202" s="4">
        <f>SUM(Sheet1!ME210,Sheet1!MG210,Sheet1!MI210,Sheet1!MK210,Sheet1!MM210,Sheet1!MO210,Sheet1!MQ210,Sheet1!MS210,Sheet1!MU210)</f>
        <v>0</v>
      </c>
      <c r="R202" s="4">
        <f>SUM(Sheet1!MD210,Sheet1!MF210,Sheet1!MH210,Sheet1!MJ210,Sheet1!ML210,Sheet1!MN210,Sheet1!MP210,Sheet1!MR210,Sheet1!MT210)</f>
        <v>0</v>
      </c>
      <c r="S202" s="4">
        <f t="shared" si="50"/>
        <v>0</v>
      </c>
      <c r="T202" s="4">
        <f t="shared" si="51"/>
        <v>0</v>
      </c>
      <c r="U202" s="4">
        <f>SUM(Sheet1!KA210:KB210,Sheet1!KD210:KE210,Sheet1!KG210:KH210,Sheet1!KJ210:KK210)</f>
        <v>0</v>
      </c>
      <c r="V202" s="4">
        <f>SUM(Sheet1!KA210,Sheet1!KD210,Sheet1!KG210,Sheet1!KJ210)</f>
        <v>0</v>
      </c>
      <c r="W202" s="4">
        <f>SUM(Sheet1!BC210:BT210)</f>
        <v>0</v>
      </c>
      <c r="X202" s="4">
        <f>SUM(Sheet1!BC210,Sheet1!BE210,Sheet1!BG210,Sheet1!BI210,Sheet1!BK210,Sheet1!BM210,Sheet1!BO210,Sheet1!BQ210,Sheet1!BS210)</f>
        <v>0</v>
      </c>
      <c r="Y202" s="4">
        <f>SUM(Sheet1!BU210:CF210)</f>
        <v>0</v>
      </c>
      <c r="Z202" s="4">
        <f>SUM(Sheet1!CI210:CJ210,Sheet1!CM210:CN210,Sheet1!CQ210:CR210,Sheet1!CU210:CV210,Sheet1!CY210:CZ210,Sheet1!DC210:DD210)</f>
        <v>0</v>
      </c>
      <c r="AA202" s="4">
        <f>SUM(Sheet1!CG210:CH210,Sheet1!CK210:CL210,Sheet1!CO210:CP210,Sheet1!CS210:CT210,Sheet1!CW210:CX210,Sheet1!DA210:DB210)</f>
        <v>0</v>
      </c>
      <c r="AB202" s="4">
        <f>SUM(Sheet1!BU210,Sheet1!BW210,Sheet1!BY210,Sheet1!CA210,Sheet1!CC210,Sheet1!CE210)</f>
        <v>0</v>
      </c>
      <c r="AC202" s="4">
        <f>SUM(Sheet1!CI210,Sheet1!CM210,Sheet1!CQ210,Sheet1!CU210,Sheet1!CY210,Sheet1!DC210)</f>
        <v>0</v>
      </c>
      <c r="AD202" s="4">
        <f>SUM(Sheet1!CG210,Sheet1!CK210,Sheet1!CO210,Sheet1!CS210,Sheet1!CW210,Sheet1!DA210)</f>
        <v>0</v>
      </c>
      <c r="AE202" s="4">
        <f t="shared" si="52"/>
        <v>0</v>
      </c>
      <c r="AF202" s="4">
        <f t="shared" si="53"/>
        <v>0</v>
      </c>
      <c r="AG202" s="4">
        <f>SUM(Sheet1!DI210:DT210)</f>
        <v>0</v>
      </c>
      <c r="AH202" s="4">
        <f>SUM(Sheet1!DG210:DH210,Sheet1!DW210:DX210,Sheet1!EA210:EB210,Sheet1!EE210:EF210,Sheet1!EI210:EJ210,Sheet1!EM210:EN210,Sheet1!EQ210:ER210)</f>
        <v>0</v>
      </c>
      <c r="AI202" s="4">
        <f>SUM(Sheet1!DU210:DV210,Sheet1!DY210:DZ210,Sheet1!EC210:ED210,Sheet1!EG210:EH210,Sheet1!EK210:EL210,Sheet1!EO210:EP210)</f>
        <v>0</v>
      </c>
      <c r="AJ202" s="4">
        <f>SUM(Sheet1!DI210,Sheet1!DK210,Sheet1!DM210,Sheet1!DO210,Sheet1!DQ210,Sheet1!DS210)</f>
        <v>0</v>
      </c>
      <c r="AK202" s="4">
        <f>SUM(Sheet1!DG210,Sheet1!DW210,Sheet1!EA210,Sheet1!EE210,Sheet1!EI210,Sheet1!EM210,Sheet1!EQ210)</f>
        <v>0</v>
      </c>
      <c r="AL202" s="4">
        <f>SUM(Sheet1!DU210,Sheet1!DY210,Sheet1!EC210,Sheet1!EG210,Sheet1!EK210,Sheet1!EO210)</f>
        <v>0</v>
      </c>
      <c r="AM202" s="4">
        <f t="shared" si="54"/>
        <v>0</v>
      </c>
      <c r="AN202" s="4">
        <f t="shared" si="55"/>
        <v>0</v>
      </c>
      <c r="AO202" s="4">
        <f>SUM(Sheet1!ES210:FD210)</f>
        <v>0</v>
      </c>
      <c r="AP202" s="4">
        <f>SUM(Sheet1!FG210:FH210,Sheet1!FK210:FL210,Sheet1!FO210:FP210,Sheet1!FS210:FT210,Sheet1!FW210:FX210,Sheet1!GA210:GB210)</f>
        <v>0</v>
      </c>
      <c r="AQ202" s="4">
        <f>SUM(Sheet1!FE210:FF210,Sheet1!FI210:FJ210,Sheet1!FM210:FN210,Sheet1!FQ210:FR210,Sheet1!FU210:FV210,Sheet1!FY210:FZ210)</f>
        <v>0</v>
      </c>
      <c r="AR202" s="4">
        <f>SUM(Sheet1!ES210,Sheet1!EU210,Sheet1!EW210,Sheet1!EY210,Sheet1!FA210,Sheet1!FC210)</f>
        <v>0</v>
      </c>
      <c r="AS202" s="4">
        <f>SUM(Sheet1!FG210,Sheet1!FK210,Sheet1!FO210,Sheet1!FS210,Sheet1!FW210,Sheet1!GA210)</f>
        <v>0</v>
      </c>
      <c r="AT202" s="4">
        <f>SUM(Sheet1!FY210,Sheet1!FU210,Sheet1!FQ210,Sheet1!FM210,Sheet1!FI210,Sheet1!FE210)</f>
        <v>0</v>
      </c>
      <c r="AU202" s="4">
        <f t="shared" si="56"/>
        <v>0</v>
      </c>
      <c r="AV202" s="4">
        <f t="shared" si="57"/>
        <v>0</v>
      </c>
      <c r="AW202" s="4">
        <f>SUM(Sheet1!IN210:IS210,Sheet1!JG210:JL210)</f>
        <v>0</v>
      </c>
      <c r="AX202" s="4">
        <f>SUM(Sheet1!IU210,Sheet1!IW210,Sheet1!IY210,Sheet1!JA210,Sheet1!JC210,Sheet1!JE210,Sheet1!IM210,Sheet1!JF210,Sheet1!JN210,Sheet1!JP210,Sheet1!JR210,Sheet1!JT210,Sheet1!JV210,Sheet1!JX210)</f>
        <v>0</v>
      </c>
      <c r="AY202" s="4">
        <f>SUM(Sheet1!JW210,Sheet1!JU210,Sheet1!JS210,Sheet1!JQ210,Sheet1!JO210,Sheet1!JM210,Sheet1!JD210,Sheet1!JB210,Sheet1!IZ210,Sheet1!IX210,Sheet1!IV210,Sheet1!IT210)</f>
        <v>0</v>
      </c>
      <c r="AZ202" s="4">
        <f>SUM(Sheet1!IN210:IS210)</f>
        <v>0</v>
      </c>
      <c r="BA202" s="4">
        <f>SUM(Sheet1!IM210,Sheet1!IU210,Sheet1!IW210,Sheet1!IY210,Sheet1!JA210,Sheet1!JC210,Sheet1!JE210)</f>
        <v>0</v>
      </c>
      <c r="BB202" s="4">
        <f>SUM(Sheet1!IT210,Sheet1!IV210,Sheet1!IX210,Sheet1!IZ210,Sheet1!JB210,Sheet1!JD210)</f>
        <v>0</v>
      </c>
      <c r="BC202" s="4">
        <f t="shared" si="58"/>
        <v>0</v>
      </c>
      <c r="BD202" s="4">
        <f t="shared" si="59"/>
        <v>0</v>
      </c>
      <c r="BE202" s="4">
        <f>SUM(Sheet1!OV210,Sheet1!PH210)</f>
        <v>0</v>
      </c>
      <c r="BF202" s="4">
        <f>SUM(Sheet1!OW210:OX210,Sheet1!PI210:PJ210)</f>
        <v>0</v>
      </c>
      <c r="BG202" s="4">
        <f>SUM(Sheet1!OY210,Sheet1!PK210)</f>
        <v>0</v>
      </c>
      <c r="BH202" s="4">
        <f>SUM(Sheet1!PL210:PS210,Sheet1!PV210:PW210)</f>
        <v>0</v>
      </c>
      <c r="BI202" s="4">
        <f>SUM(Sheet1!PT210:PU210,Sheet1!OZ210:PG210)</f>
        <v>0</v>
      </c>
      <c r="BJ202" s="4">
        <f>SUM(Sheet1!OT210)</f>
        <v>0</v>
      </c>
      <c r="BK202" s="4">
        <f>SUM(Sheet1!OU210)</f>
        <v>0</v>
      </c>
      <c r="BL202" s="4">
        <f>SUM(Sheet1!PY210,Sheet1!QK210)</f>
        <v>0</v>
      </c>
      <c r="BM202" s="4">
        <f>SUM(Sheet1!PZ210:QA210,Sheet1!QL210:QM210)</f>
        <v>0</v>
      </c>
      <c r="BN202" s="4">
        <f>SUM(Sheet1!QB210,Sheet1!QN210)</f>
        <v>0</v>
      </c>
      <c r="BO202" s="4">
        <f>SUM(Sheet1!QO210:QV210,Sheet1!QY210:QZ210)</f>
        <v>0</v>
      </c>
      <c r="BP202" s="4">
        <f>SUM(Sheet1!QC210:QJ210,Sheet1!QW210:QX210)</f>
        <v>0</v>
      </c>
      <c r="BQ202" s="4">
        <f>SUM(Sheet1!NT210)</f>
        <v>0</v>
      </c>
      <c r="BR202" s="4">
        <f>Sheet1!KR210</f>
        <v>0</v>
      </c>
      <c r="BS202" s="4">
        <f>Sheet1!KS210</f>
        <v>0</v>
      </c>
      <c r="BT202" s="4">
        <f>Sheet1!KU210</f>
        <v>0</v>
      </c>
      <c r="BU202" s="4">
        <f>Sheet1!KV210</f>
        <v>0</v>
      </c>
      <c r="BV202" s="4">
        <f>Sheet1!ZU210</f>
        <v>0</v>
      </c>
      <c r="BW202" s="4">
        <f>Sheet1!ZV210</f>
        <v>0</v>
      </c>
      <c r="BX202" s="4">
        <f>SUM(Sheet1!XI210:XJ210)</f>
        <v>0</v>
      </c>
      <c r="BY202" s="4">
        <f>SUM(Sheet1!YO210:YP210)</f>
        <v>0</v>
      </c>
      <c r="BZ202" s="70" t="str">
        <f>IFERROR(SUM(Sheet1!XM210:XN210)/SUM(Sheet1!YA210:YB210),"")</f>
        <v/>
      </c>
      <c r="CA202" s="70" t="str">
        <f>IFERROR(SUM(Sheet1!XO210:XP210,Sheet1!XQ210,Sheet1!XV210)/SUM(Sheet1!YC210:YD210,Sheet1!YE210,Sheet1!YJ210),"")</f>
        <v/>
      </c>
      <c r="CB202" s="70" t="str">
        <f>IFERROR(SUM(Sheet1!XR210:XU210,Sheet1!XW210:XZ210)/SUM(Sheet1!YF210:YI210,Sheet1!YK210:YN210),"")</f>
        <v/>
      </c>
      <c r="CC202" s="72">
        <f>SUM(Sheet1!YW210)</f>
        <v>0</v>
      </c>
      <c r="CD202" s="72">
        <f>Sheet1!YU210</f>
        <v>0</v>
      </c>
      <c r="CE202" s="72">
        <f>Sheet1!YV210</f>
        <v>0</v>
      </c>
      <c r="CF202" s="70" t="str">
        <f>IFERROR(Sheet1!YW210/Sheet1!ZB210,"")</f>
        <v/>
      </c>
      <c r="CG202" s="70" t="str">
        <f>IFERROR(Sheet1!YU210/Sheet1!YZ210,"")</f>
        <v/>
      </c>
      <c r="CH202" s="70" t="str">
        <f>IFERROR(Sheet1!YV210/Sheet1!ZA210,"")</f>
        <v/>
      </c>
      <c r="CI202" s="72">
        <f>Sheet1!ZC210</f>
        <v>0</v>
      </c>
      <c r="CJ202" s="72">
        <f>Sheet1!ZD210</f>
        <v>0</v>
      </c>
      <c r="CK202" s="72">
        <f>Sheet1!ZE210</f>
        <v>0</v>
      </c>
      <c r="CL202" s="70" t="str">
        <f>IFERROR(Sheet1!ZK210/Sheet1!ZH210,"")</f>
        <v/>
      </c>
      <c r="CM202" s="70" t="str">
        <f>IFERROR(Sheet1!ZJ210/Sheet1!ZG210,"")</f>
        <v/>
      </c>
      <c r="CN202" s="70" t="str">
        <f>IFERROR((Sheet1!ZI210-Sheet1!ZK210)/(Sheet1!ZF210-Sheet1!ZH210),"")</f>
        <v/>
      </c>
      <c r="CO202" s="70" t="str">
        <f>IFERROR(Sheet1!ZQ210/Sheet1!ZN210,"")</f>
        <v/>
      </c>
      <c r="CP202" s="70" t="str">
        <f>IFERROR(Sheet1!ZT210/Sheet1!ZN210,"")</f>
        <v/>
      </c>
      <c r="CQ202" s="70" t="str">
        <f>IFERROR(Sheet1!ZP210/Sheet1!ZM210,"")</f>
        <v/>
      </c>
      <c r="CR202" s="70" t="str">
        <f>IFERROR(Sheet1!ZS210/Sheet1!ZM210,"")</f>
        <v/>
      </c>
      <c r="CS202" s="70" t="str">
        <f>IFERROR((Sheet1!ZO210-Sheet1!ZQ210)/(Sheet1!ZL210-Sheet1!ZN210),"")</f>
        <v/>
      </c>
      <c r="CT202" s="70" t="str">
        <f>IFERROR((Sheet1!ZR210-Sheet1!ZT210)/(Sheet1!ZL210-Sheet1!ZN210),"")</f>
        <v/>
      </c>
    </row>
    <row r="203" spans="1:98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SUM(Sheet1!G211:R211)</f>
        <v>0</v>
      </c>
      <c r="D203" s="4">
        <f>SUM(Sheet1!U211:V211,Sheet1!Y211:Z211,Sheet1!AC211:AD211,Sheet1!AG211:AH211,Sheet1!AK211:AL211,Sheet1!AO211:AP211)</f>
        <v>0</v>
      </c>
      <c r="E203" s="4">
        <f>SUM(Sheet1!S211:T211,Sheet1!W211:X211,Sheet1!AA211:AB211,Sheet1!AE211:AF211,Sheet1!AI211:AJ211,Sheet1!AM211:AN211)</f>
        <v>0</v>
      </c>
      <c r="F203" s="4">
        <f>SUM(Sheet1!G211,Sheet1!I211,Sheet1!K211,Sheet1!M211,Sheet1!O211,Sheet1!Q211)</f>
        <v>0</v>
      </c>
      <c r="G203" s="4">
        <f>SUM(Sheet1!U211,Sheet1!Y211,Sheet1!AC211,Sheet1!AG211,Sheet1!AK211,Sheet1!AO211)</f>
        <v>0</v>
      </c>
      <c r="H203" s="4">
        <f>SUM(Sheet1!S211,Sheet1!W211,Sheet1!AA211,Sheet1!AE211,Sheet1!AI211,Sheet1!AM211)</f>
        <v>0</v>
      </c>
      <c r="I203" s="4">
        <f t="shared" si="48"/>
        <v>0</v>
      </c>
      <c r="J203" s="4">
        <f t="shared" si="49"/>
        <v>0</v>
      </c>
      <c r="K203" s="4">
        <f>SUM(Sheet1!AU211:AX211)</f>
        <v>0</v>
      </c>
      <c r="L203" s="4">
        <f>SUM(Sheet1!AU211,Sheet1!AW211)</f>
        <v>0</v>
      </c>
      <c r="M203" s="4">
        <f>SUM(Sheet1!LX211:MC211,Sheet1!MV211:NA211)</f>
        <v>0</v>
      </c>
      <c r="N203" s="4">
        <f>SUM(Sheet1!ME211,Sheet1!MG211,Sheet1!MI211,Sheet1!MK211,Sheet1!MM211,Sheet1!MO211,Sheet1!MQ211,Sheet1!MS211,Sheet1!MU211,Sheet1!NC211,Sheet1!NE211,Sheet1!NG211,Sheet1!NI211,Sheet1!NK211,Sheet1!NM211,Sheet1!NO211,Sheet1!NQ211,Sheet1!NS211)</f>
        <v>0</v>
      </c>
      <c r="O203" s="4">
        <f>SUM(Sheet1!MD211,Sheet1!MF211,Sheet1!MH211,Sheet1!MJ211,Sheet1!ML211,Sheet1!MN211,Sheet1!MP211,Sheet1!MR211,Sheet1!MT211,Sheet1!NB211,Sheet1!ND211,Sheet1!NF211,Sheet1!NH211,Sheet1!NJ211,Sheet1!NL211,Sheet1!NN211,Sheet1!NP211,Sheet1!NR211)</f>
        <v>0</v>
      </c>
      <c r="P203" s="4">
        <f>SUM(Sheet1!LX211:MC211)</f>
        <v>0</v>
      </c>
      <c r="Q203" s="4">
        <f>SUM(Sheet1!ME211,Sheet1!MG211,Sheet1!MI211,Sheet1!MK211,Sheet1!MM211,Sheet1!MO211,Sheet1!MQ211,Sheet1!MS211,Sheet1!MU211)</f>
        <v>0</v>
      </c>
      <c r="R203" s="4">
        <f>SUM(Sheet1!MD211,Sheet1!MF211,Sheet1!MH211,Sheet1!MJ211,Sheet1!ML211,Sheet1!MN211,Sheet1!MP211,Sheet1!MR211,Sheet1!MT211)</f>
        <v>0</v>
      </c>
      <c r="S203" s="4">
        <f t="shared" si="50"/>
        <v>0</v>
      </c>
      <c r="T203" s="4">
        <f t="shared" si="51"/>
        <v>0</v>
      </c>
      <c r="U203" s="4">
        <f>SUM(Sheet1!KA211:KB211,Sheet1!KD211:KE211,Sheet1!KG211:KH211,Sheet1!KJ211:KK211)</f>
        <v>0</v>
      </c>
      <c r="V203" s="4">
        <f>SUM(Sheet1!KA211,Sheet1!KD211,Sheet1!KG211,Sheet1!KJ211)</f>
        <v>0</v>
      </c>
      <c r="W203" s="4">
        <f>SUM(Sheet1!BC211:BT211)</f>
        <v>0</v>
      </c>
      <c r="X203" s="4">
        <f>SUM(Sheet1!BC211,Sheet1!BE211,Sheet1!BG211,Sheet1!BI211,Sheet1!BK211,Sheet1!BM211,Sheet1!BO211,Sheet1!BQ211,Sheet1!BS211)</f>
        <v>0</v>
      </c>
      <c r="Y203" s="4">
        <f>SUM(Sheet1!BU211:CF211)</f>
        <v>0</v>
      </c>
      <c r="Z203" s="4">
        <f>SUM(Sheet1!CI211:CJ211,Sheet1!CM211:CN211,Sheet1!CQ211:CR211,Sheet1!CU211:CV211,Sheet1!CY211:CZ211,Sheet1!DC211:DD211)</f>
        <v>0</v>
      </c>
      <c r="AA203" s="4">
        <f>SUM(Sheet1!CG211:CH211,Sheet1!CK211:CL211,Sheet1!CO211:CP211,Sheet1!CS211:CT211,Sheet1!CW211:CX211,Sheet1!DA211:DB211)</f>
        <v>0</v>
      </c>
      <c r="AB203" s="4">
        <f>SUM(Sheet1!BU211,Sheet1!BW211,Sheet1!BY211,Sheet1!CA211,Sheet1!CC211,Sheet1!CE211)</f>
        <v>0</v>
      </c>
      <c r="AC203" s="4">
        <f>SUM(Sheet1!CI211,Sheet1!CM211,Sheet1!CQ211,Sheet1!CU211,Sheet1!CY211,Sheet1!DC211)</f>
        <v>0</v>
      </c>
      <c r="AD203" s="4">
        <f>SUM(Sheet1!CG211,Sheet1!CK211,Sheet1!CO211,Sheet1!CS211,Sheet1!CW211,Sheet1!DA211)</f>
        <v>0</v>
      </c>
      <c r="AE203" s="4">
        <f t="shared" si="52"/>
        <v>0</v>
      </c>
      <c r="AF203" s="4">
        <f t="shared" si="53"/>
        <v>0</v>
      </c>
      <c r="AG203" s="4">
        <f>SUM(Sheet1!DI211:DT211)</f>
        <v>0</v>
      </c>
      <c r="AH203" s="4">
        <f>SUM(Sheet1!DG211:DH211,Sheet1!DW211:DX211,Sheet1!EA211:EB211,Sheet1!EE211:EF211,Sheet1!EI211:EJ211,Sheet1!EM211:EN211,Sheet1!EQ211:ER211)</f>
        <v>0</v>
      </c>
      <c r="AI203" s="4">
        <f>SUM(Sheet1!DU211:DV211,Sheet1!DY211:DZ211,Sheet1!EC211:ED211,Sheet1!EG211:EH211,Sheet1!EK211:EL211,Sheet1!EO211:EP211)</f>
        <v>0</v>
      </c>
      <c r="AJ203" s="4">
        <f>SUM(Sheet1!DI211,Sheet1!DK211,Sheet1!DM211,Sheet1!DO211,Sheet1!DQ211,Sheet1!DS211)</f>
        <v>0</v>
      </c>
      <c r="AK203" s="4">
        <f>SUM(Sheet1!DG211,Sheet1!DW211,Sheet1!EA211,Sheet1!EE211,Sheet1!EI211,Sheet1!EM211,Sheet1!EQ211)</f>
        <v>0</v>
      </c>
      <c r="AL203" s="4">
        <f>SUM(Sheet1!DU211,Sheet1!DY211,Sheet1!EC211,Sheet1!EG211,Sheet1!EK211,Sheet1!EO211)</f>
        <v>0</v>
      </c>
      <c r="AM203" s="4">
        <f t="shared" si="54"/>
        <v>0</v>
      </c>
      <c r="AN203" s="4">
        <f t="shared" si="55"/>
        <v>0</v>
      </c>
      <c r="AO203" s="4">
        <f>SUM(Sheet1!ES211:FD211)</f>
        <v>0</v>
      </c>
      <c r="AP203" s="4">
        <f>SUM(Sheet1!FG211:FH211,Sheet1!FK211:FL211,Sheet1!FO211:FP211,Sheet1!FS211:FT211,Sheet1!FW211:FX211,Sheet1!GA211:GB211)</f>
        <v>0</v>
      </c>
      <c r="AQ203" s="4">
        <f>SUM(Sheet1!FE211:FF211,Sheet1!FI211:FJ211,Sheet1!FM211:FN211,Sheet1!FQ211:FR211,Sheet1!FU211:FV211,Sheet1!FY211:FZ211)</f>
        <v>0</v>
      </c>
      <c r="AR203" s="4">
        <f>SUM(Sheet1!ES211,Sheet1!EU211,Sheet1!EW211,Sheet1!EY211,Sheet1!FA211,Sheet1!FC211)</f>
        <v>0</v>
      </c>
      <c r="AS203" s="4">
        <f>SUM(Sheet1!FG211,Sheet1!FK211,Sheet1!FO211,Sheet1!FS211,Sheet1!FW211,Sheet1!GA211)</f>
        <v>0</v>
      </c>
      <c r="AT203" s="4">
        <f>SUM(Sheet1!FY211,Sheet1!FU211,Sheet1!FQ211,Sheet1!FM211,Sheet1!FI211,Sheet1!FE211)</f>
        <v>0</v>
      </c>
      <c r="AU203" s="4">
        <f t="shared" si="56"/>
        <v>0</v>
      </c>
      <c r="AV203" s="4">
        <f t="shared" si="57"/>
        <v>0</v>
      </c>
      <c r="AW203" s="4">
        <f>SUM(Sheet1!IN211:IS211,Sheet1!JG211:JL211)</f>
        <v>0</v>
      </c>
      <c r="AX203" s="4">
        <f>SUM(Sheet1!IU211,Sheet1!IW211,Sheet1!IY211,Sheet1!JA211,Sheet1!JC211,Sheet1!JE211,Sheet1!IM211,Sheet1!JF211,Sheet1!JN211,Sheet1!JP211,Sheet1!JR211,Sheet1!JT211,Sheet1!JV211,Sheet1!JX211)</f>
        <v>0</v>
      </c>
      <c r="AY203" s="4">
        <f>SUM(Sheet1!JW211,Sheet1!JU211,Sheet1!JS211,Sheet1!JQ211,Sheet1!JO211,Sheet1!JM211,Sheet1!JD211,Sheet1!JB211,Sheet1!IZ211,Sheet1!IX211,Sheet1!IV211,Sheet1!IT211)</f>
        <v>0</v>
      </c>
      <c r="AZ203" s="4">
        <f>SUM(Sheet1!IN211:IS211)</f>
        <v>0</v>
      </c>
      <c r="BA203" s="4">
        <f>SUM(Sheet1!IM211,Sheet1!IU211,Sheet1!IW211,Sheet1!IY211,Sheet1!JA211,Sheet1!JC211,Sheet1!JE211)</f>
        <v>0</v>
      </c>
      <c r="BB203" s="4">
        <f>SUM(Sheet1!IT211,Sheet1!IV211,Sheet1!IX211,Sheet1!IZ211,Sheet1!JB211,Sheet1!JD211)</f>
        <v>0</v>
      </c>
      <c r="BC203" s="4">
        <f t="shared" si="58"/>
        <v>0</v>
      </c>
      <c r="BD203" s="4">
        <f t="shared" si="59"/>
        <v>0</v>
      </c>
      <c r="BE203" s="4">
        <f>SUM(Sheet1!OV211,Sheet1!PH211)</f>
        <v>0</v>
      </c>
      <c r="BF203" s="4">
        <f>SUM(Sheet1!OW211:OX211,Sheet1!PI211:PJ211)</f>
        <v>0</v>
      </c>
      <c r="BG203" s="4">
        <f>SUM(Sheet1!OY211,Sheet1!PK211)</f>
        <v>0</v>
      </c>
      <c r="BH203" s="4">
        <f>SUM(Sheet1!PL211:PS211,Sheet1!PV211:PW211)</f>
        <v>0</v>
      </c>
      <c r="BI203" s="4">
        <f>SUM(Sheet1!PT211:PU211,Sheet1!OZ211:PG211)</f>
        <v>0</v>
      </c>
      <c r="BJ203" s="4">
        <f>SUM(Sheet1!OT211)</f>
        <v>0</v>
      </c>
      <c r="BK203" s="4">
        <f>SUM(Sheet1!OU211)</f>
        <v>0</v>
      </c>
      <c r="BL203" s="4">
        <f>SUM(Sheet1!PY211,Sheet1!QK211)</f>
        <v>0</v>
      </c>
      <c r="BM203" s="4">
        <f>SUM(Sheet1!PZ211:QA211,Sheet1!QL211:QM211)</f>
        <v>0</v>
      </c>
      <c r="BN203" s="4">
        <f>SUM(Sheet1!QB211,Sheet1!QN211)</f>
        <v>0</v>
      </c>
      <c r="BO203" s="4">
        <f>SUM(Sheet1!QO211:QV211,Sheet1!QY211:QZ211)</f>
        <v>0</v>
      </c>
      <c r="BP203" s="4">
        <f>SUM(Sheet1!QC211:QJ211,Sheet1!QW211:QX211)</f>
        <v>0</v>
      </c>
      <c r="BQ203" s="4">
        <f>SUM(Sheet1!NT211)</f>
        <v>0</v>
      </c>
      <c r="BR203" s="4">
        <f>Sheet1!KR211</f>
        <v>0</v>
      </c>
      <c r="BS203" s="4">
        <f>Sheet1!KS211</f>
        <v>0</v>
      </c>
      <c r="BT203" s="4">
        <f>Sheet1!KU211</f>
        <v>0</v>
      </c>
      <c r="BU203" s="4">
        <f>Sheet1!KV211</f>
        <v>0</v>
      </c>
      <c r="BV203" s="4">
        <f>Sheet1!ZU211</f>
        <v>0</v>
      </c>
      <c r="BW203" s="4">
        <f>Sheet1!ZV211</f>
        <v>0</v>
      </c>
      <c r="BX203" s="4">
        <f>SUM(Sheet1!XI211:XJ211)</f>
        <v>0</v>
      </c>
      <c r="BY203" s="4">
        <f>SUM(Sheet1!YO211:YP211)</f>
        <v>0</v>
      </c>
      <c r="BZ203" s="70" t="str">
        <f>IFERROR(SUM(Sheet1!XM211:XN211)/SUM(Sheet1!YA211:YB211),"")</f>
        <v/>
      </c>
      <c r="CA203" s="70" t="str">
        <f>IFERROR(SUM(Sheet1!XO211:XP211,Sheet1!XQ211,Sheet1!XV211)/SUM(Sheet1!YC211:YD211,Sheet1!YE211,Sheet1!YJ211),"")</f>
        <v/>
      </c>
      <c r="CB203" s="70" t="str">
        <f>IFERROR(SUM(Sheet1!XR211:XU211,Sheet1!XW211:XZ211)/SUM(Sheet1!YF211:YI211,Sheet1!YK211:YN211),"")</f>
        <v/>
      </c>
      <c r="CC203" s="72">
        <f>SUM(Sheet1!YW211)</f>
        <v>0</v>
      </c>
      <c r="CD203" s="72">
        <f>Sheet1!YU211</f>
        <v>0</v>
      </c>
      <c r="CE203" s="72">
        <f>Sheet1!YV211</f>
        <v>0</v>
      </c>
      <c r="CF203" s="70" t="str">
        <f>IFERROR(Sheet1!YW211/Sheet1!ZB211,"")</f>
        <v/>
      </c>
      <c r="CG203" s="70" t="str">
        <f>IFERROR(Sheet1!YU211/Sheet1!YZ211,"")</f>
        <v/>
      </c>
      <c r="CH203" s="70" t="str">
        <f>IFERROR(Sheet1!YV211/Sheet1!ZA211,"")</f>
        <v/>
      </c>
      <c r="CI203" s="72">
        <f>Sheet1!ZC211</f>
        <v>0</v>
      </c>
      <c r="CJ203" s="72">
        <f>Sheet1!ZD211</f>
        <v>0</v>
      </c>
      <c r="CK203" s="72">
        <f>Sheet1!ZE211</f>
        <v>0</v>
      </c>
      <c r="CL203" s="70" t="str">
        <f>IFERROR(Sheet1!ZK211/Sheet1!ZH211,"")</f>
        <v/>
      </c>
      <c r="CM203" s="70" t="str">
        <f>IFERROR(Sheet1!ZJ211/Sheet1!ZG211,"")</f>
        <v/>
      </c>
      <c r="CN203" s="70" t="str">
        <f>IFERROR((Sheet1!ZI211-Sheet1!ZK211)/(Sheet1!ZF211-Sheet1!ZH211),"")</f>
        <v/>
      </c>
      <c r="CO203" s="70" t="str">
        <f>IFERROR(Sheet1!ZQ211/Sheet1!ZN211,"")</f>
        <v/>
      </c>
      <c r="CP203" s="70" t="str">
        <f>IFERROR(Sheet1!ZT211/Sheet1!ZN211,"")</f>
        <v/>
      </c>
      <c r="CQ203" s="70" t="str">
        <f>IFERROR(Sheet1!ZP211/Sheet1!ZM211,"")</f>
        <v/>
      </c>
      <c r="CR203" s="70" t="str">
        <f>IFERROR(Sheet1!ZS211/Sheet1!ZM211,"")</f>
        <v/>
      </c>
      <c r="CS203" s="70" t="str">
        <f>IFERROR((Sheet1!ZO211-Sheet1!ZQ211)/(Sheet1!ZL211-Sheet1!ZN211),"")</f>
        <v/>
      </c>
      <c r="CT203" s="70" t="str">
        <f>IFERROR((Sheet1!ZR211-Sheet1!ZT211)/(Sheet1!ZL211-Sheet1!ZN211),"")</f>
        <v/>
      </c>
    </row>
    <row r="204" spans="1:98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SUM(Sheet1!G212:R212)</f>
        <v>0</v>
      </c>
      <c r="D204" s="4">
        <f>SUM(Sheet1!U212:V212,Sheet1!Y212:Z212,Sheet1!AC212:AD212,Sheet1!AG212:AH212,Sheet1!AK212:AL212,Sheet1!AO212:AP212)</f>
        <v>0</v>
      </c>
      <c r="E204" s="4">
        <f>SUM(Sheet1!S212:T212,Sheet1!W212:X212,Sheet1!AA212:AB212,Sheet1!AE212:AF212,Sheet1!AI212:AJ212,Sheet1!AM212:AN212)</f>
        <v>0</v>
      </c>
      <c r="F204" s="4">
        <f>SUM(Sheet1!G212,Sheet1!I212,Sheet1!K212,Sheet1!M212,Sheet1!O212,Sheet1!Q212)</f>
        <v>0</v>
      </c>
      <c r="G204" s="4">
        <f>SUM(Sheet1!U212,Sheet1!Y212,Sheet1!AC212,Sheet1!AG212,Sheet1!AK212,Sheet1!AO212)</f>
        <v>0</v>
      </c>
      <c r="H204" s="4">
        <f>SUM(Sheet1!S212,Sheet1!W212,Sheet1!AA212,Sheet1!AE212,Sheet1!AI212,Sheet1!AM212)</f>
        <v>0</v>
      </c>
      <c r="I204" s="4">
        <f t="shared" si="48"/>
        <v>0</v>
      </c>
      <c r="J204" s="4">
        <f t="shared" si="49"/>
        <v>0</v>
      </c>
      <c r="K204" s="4">
        <f>SUM(Sheet1!AU212:AX212)</f>
        <v>0</v>
      </c>
      <c r="L204" s="4">
        <f>SUM(Sheet1!AU212,Sheet1!AW212)</f>
        <v>0</v>
      </c>
      <c r="M204" s="4">
        <f>SUM(Sheet1!LX212:MC212,Sheet1!MV212:NA212)</f>
        <v>0</v>
      </c>
      <c r="N204" s="4">
        <f>SUM(Sheet1!ME212,Sheet1!MG212,Sheet1!MI212,Sheet1!MK212,Sheet1!MM212,Sheet1!MO212,Sheet1!MQ212,Sheet1!MS212,Sheet1!MU212,Sheet1!NC212,Sheet1!NE212,Sheet1!NG212,Sheet1!NI212,Sheet1!NK212,Sheet1!NM212,Sheet1!NO212,Sheet1!NQ212,Sheet1!NS212)</f>
        <v>0</v>
      </c>
      <c r="O204" s="4">
        <f>SUM(Sheet1!MD212,Sheet1!MF212,Sheet1!MH212,Sheet1!MJ212,Sheet1!ML212,Sheet1!MN212,Sheet1!MP212,Sheet1!MR212,Sheet1!MT212,Sheet1!NB212,Sheet1!ND212,Sheet1!NF212,Sheet1!NH212,Sheet1!NJ212,Sheet1!NL212,Sheet1!NN212,Sheet1!NP212,Sheet1!NR212)</f>
        <v>0</v>
      </c>
      <c r="P204" s="4">
        <f>SUM(Sheet1!LX212:MC212)</f>
        <v>0</v>
      </c>
      <c r="Q204" s="4">
        <f>SUM(Sheet1!ME212,Sheet1!MG212,Sheet1!MI212,Sheet1!MK212,Sheet1!MM212,Sheet1!MO212,Sheet1!MQ212,Sheet1!MS212,Sheet1!MU212)</f>
        <v>0</v>
      </c>
      <c r="R204" s="4">
        <f>SUM(Sheet1!MD212,Sheet1!MF212,Sheet1!MH212,Sheet1!MJ212,Sheet1!ML212,Sheet1!MN212,Sheet1!MP212,Sheet1!MR212,Sheet1!MT212)</f>
        <v>0</v>
      </c>
      <c r="S204" s="4">
        <f t="shared" si="50"/>
        <v>0</v>
      </c>
      <c r="T204" s="4">
        <f t="shared" si="51"/>
        <v>0</v>
      </c>
      <c r="U204" s="4">
        <f>SUM(Sheet1!KA212:KB212,Sheet1!KD212:KE212,Sheet1!KG212:KH212,Sheet1!KJ212:KK212)</f>
        <v>0</v>
      </c>
      <c r="V204" s="4">
        <f>SUM(Sheet1!KA212,Sheet1!KD212,Sheet1!KG212,Sheet1!KJ212)</f>
        <v>0</v>
      </c>
      <c r="W204" s="4">
        <f>SUM(Sheet1!BC212:BT212)</f>
        <v>0</v>
      </c>
      <c r="X204" s="4">
        <f>SUM(Sheet1!BC212,Sheet1!BE212,Sheet1!BG212,Sheet1!BI212,Sheet1!BK212,Sheet1!BM212,Sheet1!BO212,Sheet1!BQ212,Sheet1!BS212)</f>
        <v>0</v>
      </c>
      <c r="Y204" s="4">
        <f>SUM(Sheet1!BU212:CF212)</f>
        <v>0</v>
      </c>
      <c r="Z204" s="4">
        <f>SUM(Sheet1!CI212:CJ212,Sheet1!CM212:CN212,Sheet1!CQ212:CR212,Sheet1!CU212:CV212,Sheet1!CY212:CZ212,Sheet1!DC212:DD212)</f>
        <v>0</v>
      </c>
      <c r="AA204" s="4">
        <f>SUM(Sheet1!CG212:CH212,Sheet1!CK212:CL212,Sheet1!CO212:CP212,Sheet1!CS212:CT212,Sheet1!CW212:CX212,Sheet1!DA212:DB212)</f>
        <v>0</v>
      </c>
      <c r="AB204" s="4">
        <f>SUM(Sheet1!BU212,Sheet1!BW212,Sheet1!BY212,Sheet1!CA212,Sheet1!CC212,Sheet1!CE212)</f>
        <v>0</v>
      </c>
      <c r="AC204" s="4">
        <f>SUM(Sheet1!CI212,Sheet1!CM212,Sheet1!CQ212,Sheet1!CU212,Sheet1!CY212,Sheet1!DC212)</f>
        <v>0</v>
      </c>
      <c r="AD204" s="4">
        <f>SUM(Sheet1!CG212,Sheet1!CK212,Sheet1!CO212,Sheet1!CS212,Sheet1!CW212,Sheet1!DA212)</f>
        <v>0</v>
      </c>
      <c r="AE204" s="4">
        <f t="shared" si="52"/>
        <v>0</v>
      </c>
      <c r="AF204" s="4">
        <f t="shared" si="53"/>
        <v>0</v>
      </c>
      <c r="AG204" s="4">
        <f>SUM(Sheet1!DI212:DT212)</f>
        <v>0</v>
      </c>
      <c r="AH204" s="4">
        <f>SUM(Sheet1!DG212:DH212,Sheet1!DW212:DX212,Sheet1!EA212:EB212,Sheet1!EE212:EF212,Sheet1!EI212:EJ212,Sheet1!EM212:EN212,Sheet1!EQ212:ER212)</f>
        <v>0</v>
      </c>
      <c r="AI204" s="4">
        <f>SUM(Sheet1!DU212:DV212,Sheet1!DY212:DZ212,Sheet1!EC212:ED212,Sheet1!EG212:EH212,Sheet1!EK212:EL212,Sheet1!EO212:EP212)</f>
        <v>0</v>
      </c>
      <c r="AJ204" s="4">
        <f>SUM(Sheet1!DI212,Sheet1!DK212,Sheet1!DM212,Sheet1!DO212,Sheet1!DQ212,Sheet1!DS212)</f>
        <v>0</v>
      </c>
      <c r="AK204" s="4">
        <f>SUM(Sheet1!DG212,Sheet1!DW212,Sheet1!EA212,Sheet1!EE212,Sheet1!EI212,Sheet1!EM212,Sheet1!EQ212)</f>
        <v>0</v>
      </c>
      <c r="AL204" s="4">
        <f>SUM(Sheet1!DU212,Sheet1!DY212,Sheet1!EC212,Sheet1!EG212,Sheet1!EK212,Sheet1!EO212)</f>
        <v>0</v>
      </c>
      <c r="AM204" s="4">
        <f t="shared" si="54"/>
        <v>0</v>
      </c>
      <c r="AN204" s="4">
        <f t="shared" si="55"/>
        <v>0</v>
      </c>
      <c r="AO204" s="4">
        <f>SUM(Sheet1!ES212:FD212)</f>
        <v>0</v>
      </c>
      <c r="AP204" s="4">
        <f>SUM(Sheet1!FG212:FH212,Sheet1!FK212:FL212,Sheet1!FO212:FP212,Sheet1!FS212:FT212,Sheet1!FW212:FX212,Sheet1!GA212:GB212)</f>
        <v>0</v>
      </c>
      <c r="AQ204" s="4">
        <f>SUM(Sheet1!FE212:FF212,Sheet1!FI212:FJ212,Sheet1!FM212:FN212,Sheet1!FQ212:FR212,Sheet1!FU212:FV212,Sheet1!FY212:FZ212)</f>
        <v>0</v>
      </c>
      <c r="AR204" s="4">
        <f>SUM(Sheet1!ES212,Sheet1!EU212,Sheet1!EW212,Sheet1!EY212,Sheet1!FA212,Sheet1!FC212)</f>
        <v>0</v>
      </c>
      <c r="AS204" s="4">
        <f>SUM(Sheet1!FG212,Sheet1!FK212,Sheet1!FO212,Sheet1!FS212,Sheet1!FW212,Sheet1!GA212)</f>
        <v>0</v>
      </c>
      <c r="AT204" s="4">
        <f>SUM(Sheet1!FY212,Sheet1!FU212,Sheet1!FQ212,Sheet1!FM212,Sheet1!FI212,Sheet1!FE212)</f>
        <v>0</v>
      </c>
      <c r="AU204" s="4">
        <f t="shared" si="56"/>
        <v>0</v>
      </c>
      <c r="AV204" s="4">
        <f t="shared" si="57"/>
        <v>0</v>
      </c>
      <c r="AW204" s="4">
        <f>SUM(Sheet1!IN212:IS212,Sheet1!JG212:JL212)</f>
        <v>0</v>
      </c>
      <c r="AX204" s="4">
        <f>SUM(Sheet1!IU212,Sheet1!IW212,Sheet1!IY212,Sheet1!JA212,Sheet1!JC212,Sheet1!JE212,Sheet1!IM212,Sheet1!JF212,Sheet1!JN212,Sheet1!JP212,Sheet1!JR212,Sheet1!JT212,Sheet1!JV212,Sheet1!JX212)</f>
        <v>0</v>
      </c>
      <c r="AY204" s="4">
        <f>SUM(Sheet1!JW212,Sheet1!JU212,Sheet1!JS212,Sheet1!JQ212,Sheet1!JO212,Sheet1!JM212,Sheet1!JD212,Sheet1!JB212,Sheet1!IZ212,Sheet1!IX212,Sheet1!IV212,Sheet1!IT212)</f>
        <v>0</v>
      </c>
      <c r="AZ204" s="4">
        <f>SUM(Sheet1!IN212:IS212)</f>
        <v>0</v>
      </c>
      <c r="BA204" s="4">
        <f>SUM(Sheet1!IM212,Sheet1!IU212,Sheet1!IW212,Sheet1!IY212,Sheet1!JA212,Sheet1!JC212,Sheet1!JE212)</f>
        <v>0</v>
      </c>
      <c r="BB204" s="4">
        <f>SUM(Sheet1!IT212,Sheet1!IV212,Sheet1!IX212,Sheet1!IZ212,Sheet1!JB212,Sheet1!JD212)</f>
        <v>0</v>
      </c>
      <c r="BC204" s="4">
        <f t="shared" si="58"/>
        <v>0</v>
      </c>
      <c r="BD204" s="4">
        <f t="shared" si="59"/>
        <v>0</v>
      </c>
      <c r="BE204" s="4">
        <f>SUM(Sheet1!OV212,Sheet1!PH212)</f>
        <v>0</v>
      </c>
      <c r="BF204" s="4">
        <f>SUM(Sheet1!OW212:OX212,Sheet1!PI212:PJ212)</f>
        <v>0</v>
      </c>
      <c r="BG204" s="4">
        <f>SUM(Sheet1!OY212,Sheet1!PK212)</f>
        <v>0</v>
      </c>
      <c r="BH204" s="4">
        <f>SUM(Sheet1!PL212:PS212,Sheet1!PV212:PW212)</f>
        <v>0</v>
      </c>
      <c r="BI204" s="4">
        <f>SUM(Sheet1!PT212:PU212,Sheet1!OZ212:PG212)</f>
        <v>0</v>
      </c>
      <c r="BJ204" s="4">
        <f>SUM(Sheet1!OT212)</f>
        <v>0</v>
      </c>
      <c r="BK204" s="4">
        <f>SUM(Sheet1!OU212)</f>
        <v>0</v>
      </c>
      <c r="BL204" s="4">
        <f>SUM(Sheet1!PY212,Sheet1!QK212)</f>
        <v>0</v>
      </c>
      <c r="BM204" s="4">
        <f>SUM(Sheet1!PZ212:QA212,Sheet1!QL212:QM212)</f>
        <v>0</v>
      </c>
      <c r="BN204" s="4">
        <f>SUM(Sheet1!QB212,Sheet1!QN212)</f>
        <v>0</v>
      </c>
      <c r="BO204" s="4">
        <f>SUM(Sheet1!QO212:QV212,Sheet1!QY212:QZ212)</f>
        <v>0</v>
      </c>
      <c r="BP204" s="4">
        <f>SUM(Sheet1!QC212:QJ212,Sheet1!QW212:QX212)</f>
        <v>0</v>
      </c>
      <c r="BQ204" s="4">
        <f>SUM(Sheet1!NT212)</f>
        <v>0</v>
      </c>
      <c r="BR204" s="4">
        <f>Sheet1!KR212</f>
        <v>0</v>
      </c>
      <c r="BS204" s="4">
        <f>Sheet1!KS212</f>
        <v>0</v>
      </c>
      <c r="BT204" s="4">
        <f>Sheet1!KU212</f>
        <v>0</v>
      </c>
      <c r="BU204" s="4">
        <f>Sheet1!KV212</f>
        <v>0</v>
      </c>
      <c r="BV204" s="4">
        <f>Sheet1!ZU212</f>
        <v>0</v>
      </c>
      <c r="BW204" s="4">
        <f>Sheet1!ZV212</f>
        <v>0</v>
      </c>
      <c r="BX204" s="4">
        <f>SUM(Sheet1!XI212:XJ212)</f>
        <v>0</v>
      </c>
      <c r="BY204" s="4">
        <f>SUM(Sheet1!YO212:YP212)</f>
        <v>0</v>
      </c>
      <c r="BZ204" s="70" t="str">
        <f>IFERROR(SUM(Sheet1!XM212:XN212)/SUM(Sheet1!YA212:YB212),"")</f>
        <v/>
      </c>
      <c r="CA204" s="70" t="str">
        <f>IFERROR(SUM(Sheet1!XO212:XP212,Sheet1!XQ212,Sheet1!XV212)/SUM(Sheet1!YC212:YD212,Sheet1!YE212,Sheet1!YJ212),"")</f>
        <v/>
      </c>
      <c r="CB204" s="70" t="str">
        <f>IFERROR(SUM(Sheet1!XR212:XU212,Sheet1!XW212:XZ212)/SUM(Sheet1!YF212:YI212,Sheet1!YK212:YN212),"")</f>
        <v/>
      </c>
      <c r="CC204" s="72">
        <f>SUM(Sheet1!YW212)</f>
        <v>0</v>
      </c>
      <c r="CD204" s="72">
        <f>Sheet1!YU212</f>
        <v>0</v>
      </c>
      <c r="CE204" s="72">
        <f>Sheet1!YV212</f>
        <v>0</v>
      </c>
      <c r="CF204" s="70" t="str">
        <f>IFERROR(Sheet1!YW212/Sheet1!ZB212,"")</f>
        <v/>
      </c>
      <c r="CG204" s="70" t="str">
        <f>IFERROR(Sheet1!YU212/Sheet1!YZ212,"")</f>
        <v/>
      </c>
      <c r="CH204" s="70" t="str">
        <f>IFERROR(Sheet1!YV212/Sheet1!ZA212,"")</f>
        <v/>
      </c>
      <c r="CI204" s="72">
        <f>Sheet1!ZC212</f>
        <v>0</v>
      </c>
      <c r="CJ204" s="72">
        <f>Sheet1!ZD212</f>
        <v>0</v>
      </c>
      <c r="CK204" s="72">
        <f>Sheet1!ZE212</f>
        <v>0</v>
      </c>
      <c r="CL204" s="70" t="str">
        <f>IFERROR(Sheet1!ZK212/Sheet1!ZH212,"")</f>
        <v/>
      </c>
      <c r="CM204" s="70" t="str">
        <f>IFERROR(Sheet1!ZJ212/Sheet1!ZG212,"")</f>
        <v/>
      </c>
      <c r="CN204" s="70" t="str">
        <f>IFERROR((Sheet1!ZI212-Sheet1!ZK212)/(Sheet1!ZF212-Sheet1!ZH212),"")</f>
        <v/>
      </c>
      <c r="CO204" s="70" t="str">
        <f>IFERROR(Sheet1!ZQ212/Sheet1!ZN212,"")</f>
        <v/>
      </c>
      <c r="CP204" s="70" t="str">
        <f>IFERROR(Sheet1!ZT212/Sheet1!ZN212,"")</f>
        <v/>
      </c>
      <c r="CQ204" s="70" t="str">
        <f>IFERROR(Sheet1!ZP212/Sheet1!ZM212,"")</f>
        <v/>
      </c>
      <c r="CR204" s="70" t="str">
        <f>IFERROR(Sheet1!ZS212/Sheet1!ZM212,"")</f>
        <v/>
      </c>
      <c r="CS204" s="70" t="str">
        <f>IFERROR((Sheet1!ZO212-Sheet1!ZQ212)/(Sheet1!ZL212-Sheet1!ZN212),"")</f>
        <v/>
      </c>
      <c r="CT204" s="70" t="str">
        <f>IFERROR((Sheet1!ZR212-Sheet1!ZT212)/(Sheet1!ZL212-Sheet1!ZN212),"")</f>
        <v/>
      </c>
    </row>
    <row r="205" spans="1:98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SUM(Sheet1!G213:R213)</f>
        <v>0</v>
      </c>
      <c r="D205" s="4">
        <f>SUM(Sheet1!U213:V213,Sheet1!Y213:Z213,Sheet1!AC213:AD213,Sheet1!AG213:AH213,Sheet1!AK213:AL213,Sheet1!AO213:AP213)</f>
        <v>0</v>
      </c>
      <c r="E205" s="4">
        <f>SUM(Sheet1!S213:T213,Sheet1!W213:X213,Sheet1!AA213:AB213,Sheet1!AE213:AF213,Sheet1!AI213:AJ213,Sheet1!AM213:AN213)</f>
        <v>0</v>
      </c>
      <c r="F205" s="4">
        <f>SUM(Sheet1!G213,Sheet1!I213,Sheet1!K213,Sheet1!M213,Sheet1!O213,Sheet1!Q213)</f>
        <v>0</v>
      </c>
      <c r="G205" s="4">
        <f>SUM(Sheet1!U213,Sheet1!Y213,Sheet1!AC213,Sheet1!AG213,Sheet1!AK213,Sheet1!AO213)</f>
        <v>0</v>
      </c>
      <c r="H205" s="4">
        <f>SUM(Sheet1!S213,Sheet1!W213,Sheet1!AA213,Sheet1!AE213,Sheet1!AI213,Sheet1!AM213)</f>
        <v>0</v>
      </c>
      <c r="I205" s="4">
        <f t="shared" si="48"/>
        <v>0</v>
      </c>
      <c r="J205" s="4">
        <f t="shared" si="49"/>
        <v>0</v>
      </c>
      <c r="K205" s="4">
        <f>SUM(Sheet1!AU213:AX213)</f>
        <v>0</v>
      </c>
      <c r="L205" s="4">
        <f>SUM(Sheet1!AU213,Sheet1!AW213)</f>
        <v>0</v>
      </c>
      <c r="M205" s="4">
        <f>SUM(Sheet1!LX213:MC213,Sheet1!MV213:NA213)</f>
        <v>0</v>
      </c>
      <c r="N205" s="4">
        <f>SUM(Sheet1!ME213,Sheet1!MG213,Sheet1!MI213,Sheet1!MK213,Sheet1!MM213,Sheet1!MO213,Sheet1!MQ213,Sheet1!MS213,Sheet1!MU213,Sheet1!NC213,Sheet1!NE213,Sheet1!NG213,Sheet1!NI213,Sheet1!NK213,Sheet1!NM213,Sheet1!NO213,Sheet1!NQ213,Sheet1!NS213)</f>
        <v>0</v>
      </c>
      <c r="O205" s="4">
        <f>SUM(Sheet1!MD213,Sheet1!MF213,Sheet1!MH213,Sheet1!MJ213,Sheet1!ML213,Sheet1!MN213,Sheet1!MP213,Sheet1!MR213,Sheet1!MT213,Sheet1!NB213,Sheet1!ND213,Sheet1!NF213,Sheet1!NH213,Sheet1!NJ213,Sheet1!NL213,Sheet1!NN213,Sheet1!NP213,Sheet1!NR213)</f>
        <v>0</v>
      </c>
      <c r="P205" s="4">
        <f>SUM(Sheet1!LX213:MC213)</f>
        <v>0</v>
      </c>
      <c r="Q205" s="4">
        <f>SUM(Sheet1!ME213,Sheet1!MG213,Sheet1!MI213,Sheet1!MK213,Sheet1!MM213,Sheet1!MO213,Sheet1!MQ213,Sheet1!MS213,Sheet1!MU213)</f>
        <v>0</v>
      </c>
      <c r="R205" s="4">
        <f>SUM(Sheet1!MD213,Sheet1!MF213,Sheet1!MH213,Sheet1!MJ213,Sheet1!ML213,Sheet1!MN213,Sheet1!MP213,Sheet1!MR213,Sheet1!MT213)</f>
        <v>0</v>
      </c>
      <c r="S205" s="4">
        <f t="shared" si="50"/>
        <v>0</v>
      </c>
      <c r="T205" s="4">
        <f t="shared" si="51"/>
        <v>0</v>
      </c>
      <c r="U205" s="4">
        <f>SUM(Sheet1!KA213:KB213,Sheet1!KD213:KE213,Sheet1!KG213:KH213,Sheet1!KJ213:KK213)</f>
        <v>0</v>
      </c>
      <c r="V205" s="4">
        <f>SUM(Sheet1!KA213,Sheet1!KD213,Sheet1!KG213,Sheet1!KJ213)</f>
        <v>0</v>
      </c>
      <c r="W205" s="4">
        <f>SUM(Sheet1!BC213:BT213)</f>
        <v>0</v>
      </c>
      <c r="X205" s="4">
        <f>SUM(Sheet1!BC213,Sheet1!BE213,Sheet1!BG213,Sheet1!BI213,Sheet1!BK213,Sheet1!BM213,Sheet1!BO213,Sheet1!BQ213,Sheet1!BS213)</f>
        <v>0</v>
      </c>
      <c r="Y205" s="4">
        <f>SUM(Sheet1!BU213:CF213)</f>
        <v>0</v>
      </c>
      <c r="Z205" s="4">
        <f>SUM(Sheet1!CI213:CJ213,Sheet1!CM213:CN213,Sheet1!CQ213:CR213,Sheet1!CU213:CV213,Sheet1!CY213:CZ213,Sheet1!DC213:DD213)</f>
        <v>0</v>
      </c>
      <c r="AA205" s="4">
        <f>SUM(Sheet1!CG213:CH213,Sheet1!CK213:CL213,Sheet1!CO213:CP213,Sheet1!CS213:CT213,Sheet1!CW213:CX213,Sheet1!DA213:DB213)</f>
        <v>0</v>
      </c>
      <c r="AB205" s="4">
        <f>SUM(Sheet1!BU213,Sheet1!BW213,Sheet1!BY213,Sheet1!CA213,Sheet1!CC213,Sheet1!CE213)</f>
        <v>0</v>
      </c>
      <c r="AC205" s="4">
        <f>SUM(Sheet1!CI213,Sheet1!CM213,Sheet1!CQ213,Sheet1!CU213,Sheet1!CY213,Sheet1!DC213)</f>
        <v>0</v>
      </c>
      <c r="AD205" s="4">
        <f>SUM(Sheet1!CG213,Sheet1!CK213,Sheet1!CO213,Sheet1!CS213,Sheet1!CW213,Sheet1!DA213)</f>
        <v>0</v>
      </c>
      <c r="AE205" s="4">
        <f t="shared" si="52"/>
        <v>0</v>
      </c>
      <c r="AF205" s="4">
        <f t="shared" si="53"/>
        <v>0</v>
      </c>
      <c r="AG205" s="4">
        <f>SUM(Sheet1!DI213:DT213)</f>
        <v>0</v>
      </c>
      <c r="AH205" s="4">
        <f>SUM(Sheet1!DG213:DH213,Sheet1!DW213:DX213,Sheet1!EA213:EB213,Sheet1!EE213:EF213,Sheet1!EI213:EJ213,Sheet1!EM213:EN213,Sheet1!EQ213:ER213)</f>
        <v>0</v>
      </c>
      <c r="AI205" s="4">
        <f>SUM(Sheet1!DU213:DV213,Sheet1!DY213:DZ213,Sheet1!EC213:ED213,Sheet1!EG213:EH213,Sheet1!EK213:EL213,Sheet1!EO213:EP213)</f>
        <v>0</v>
      </c>
      <c r="AJ205" s="4">
        <f>SUM(Sheet1!DI213,Sheet1!DK213,Sheet1!DM213,Sheet1!DO213,Sheet1!DQ213,Sheet1!DS213)</f>
        <v>0</v>
      </c>
      <c r="AK205" s="4">
        <f>SUM(Sheet1!DG213,Sheet1!DW213,Sheet1!EA213,Sheet1!EE213,Sheet1!EI213,Sheet1!EM213,Sheet1!EQ213)</f>
        <v>0</v>
      </c>
      <c r="AL205" s="4">
        <f>SUM(Sheet1!DU213,Sheet1!DY213,Sheet1!EC213,Sheet1!EG213,Sheet1!EK213,Sheet1!EO213)</f>
        <v>0</v>
      </c>
      <c r="AM205" s="4">
        <f t="shared" si="54"/>
        <v>0</v>
      </c>
      <c r="AN205" s="4">
        <f t="shared" si="55"/>
        <v>0</v>
      </c>
      <c r="AO205" s="4">
        <f>SUM(Sheet1!ES213:FD213)</f>
        <v>0</v>
      </c>
      <c r="AP205" s="4">
        <f>SUM(Sheet1!FG213:FH213,Sheet1!FK213:FL213,Sheet1!FO213:FP213,Sheet1!FS213:FT213,Sheet1!FW213:FX213,Sheet1!GA213:GB213)</f>
        <v>0</v>
      </c>
      <c r="AQ205" s="4">
        <f>SUM(Sheet1!FE213:FF213,Sheet1!FI213:FJ213,Sheet1!FM213:FN213,Sheet1!FQ213:FR213,Sheet1!FU213:FV213,Sheet1!FY213:FZ213)</f>
        <v>0</v>
      </c>
      <c r="AR205" s="4">
        <f>SUM(Sheet1!ES213,Sheet1!EU213,Sheet1!EW213,Sheet1!EY213,Sheet1!FA213,Sheet1!FC213)</f>
        <v>0</v>
      </c>
      <c r="AS205" s="4">
        <f>SUM(Sheet1!FG213,Sheet1!FK213,Sheet1!FO213,Sheet1!FS213,Sheet1!FW213,Sheet1!GA213)</f>
        <v>0</v>
      </c>
      <c r="AT205" s="4">
        <f>SUM(Sheet1!FY213,Sheet1!FU213,Sheet1!FQ213,Sheet1!FM213,Sheet1!FI213,Sheet1!FE213)</f>
        <v>0</v>
      </c>
      <c r="AU205" s="4">
        <f t="shared" si="56"/>
        <v>0</v>
      </c>
      <c r="AV205" s="4">
        <f t="shared" si="57"/>
        <v>0</v>
      </c>
      <c r="AW205" s="4">
        <f>SUM(Sheet1!IN213:IS213,Sheet1!JG213:JL213)</f>
        <v>0</v>
      </c>
      <c r="AX205" s="4">
        <f>SUM(Sheet1!IU213,Sheet1!IW213,Sheet1!IY213,Sheet1!JA213,Sheet1!JC213,Sheet1!JE213,Sheet1!IM213,Sheet1!JF213,Sheet1!JN213,Sheet1!JP213,Sheet1!JR213,Sheet1!JT213,Sheet1!JV213,Sheet1!JX213)</f>
        <v>0</v>
      </c>
      <c r="AY205" s="4">
        <f>SUM(Sheet1!JW213,Sheet1!JU213,Sheet1!JS213,Sheet1!JQ213,Sheet1!JO213,Sheet1!JM213,Sheet1!JD213,Sheet1!JB213,Sheet1!IZ213,Sheet1!IX213,Sheet1!IV213,Sheet1!IT213)</f>
        <v>0</v>
      </c>
      <c r="AZ205" s="4">
        <f>SUM(Sheet1!IN213:IS213)</f>
        <v>0</v>
      </c>
      <c r="BA205" s="4">
        <f>SUM(Sheet1!IM213,Sheet1!IU213,Sheet1!IW213,Sheet1!IY213,Sheet1!JA213,Sheet1!JC213,Sheet1!JE213)</f>
        <v>0</v>
      </c>
      <c r="BB205" s="4">
        <f>SUM(Sheet1!IT213,Sheet1!IV213,Sheet1!IX213,Sheet1!IZ213,Sheet1!JB213,Sheet1!JD213)</f>
        <v>0</v>
      </c>
      <c r="BC205" s="4">
        <f t="shared" si="58"/>
        <v>0</v>
      </c>
      <c r="BD205" s="4">
        <f t="shared" si="59"/>
        <v>0</v>
      </c>
      <c r="BE205" s="4">
        <f>SUM(Sheet1!OV213,Sheet1!PH213)</f>
        <v>0</v>
      </c>
      <c r="BF205" s="4">
        <f>SUM(Sheet1!OW213:OX213,Sheet1!PI213:PJ213)</f>
        <v>0</v>
      </c>
      <c r="BG205" s="4">
        <f>SUM(Sheet1!OY213,Sheet1!PK213)</f>
        <v>0</v>
      </c>
      <c r="BH205" s="4">
        <f>SUM(Sheet1!PL213:PS213,Sheet1!PV213:PW213)</f>
        <v>0</v>
      </c>
      <c r="BI205" s="4">
        <f>SUM(Sheet1!PT213:PU213,Sheet1!OZ213:PG213)</f>
        <v>0</v>
      </c>
      <c r="BJ205" s="4">
        <f>SUM(Sheet1!OT213)</f>
        <v>0</v>
      </c>
      <c r="BK205" s="4">
        <f>SUM(Sheet1!OU213)</f>
        <v>0</v>
      </c>
      <c r="BL205" s="4">
        <f>SUM(Sheet1!PY213,Sheet1!QK213)</f>
        <v>0</v>
      </c>
      <c r="BM205" s="4">
        <f>SUM(Sheet1!PZ213:QA213,Sheet1!QL213:QM213)</f>
        <v>0</v>
      </c>
      <c r="BN205" s="4">
        <f>SUM(Sheet1!QB213,Sheet1!QN213)</f>
        <v>0</v>
      </c>
      <c r="BO205" s="4">
        <f>SUM(Sheet1!QO213:QV213,Sheet1!QY213:QZ213)</f>
        <v>0</v>
      </c>
      <c r="BP205" s="4">
        <f>SUM(Sheet1!QC213:QJ213,Sheet1!QW213:QX213)</f>
        <v>0</v>
      </c>
      <c r="BQ205" s="4">
        <f>SUM(Sheet1!NT213)</f>
        <v>0</v>
      </c>
      <c r="BR205" s="4">
        <f>Sheet1!KR213</f>
        <v>0</v>
      </c>
      <c r="BS205" s="4">
        <f>Sheet1!KS213</f>
        <v>0</v>
      </c>
      <c r="BT205" s="4">
        <f>Sheet1!KU213</f>
        <v>0</v>
      </c>
      <c r="BU205" s="4">
        <f>Sheet1!KV213</f>
        <v>0</v>
      </c>
      <c r="BV205" s="4">
        <f>Sheet1!ZU213</f>
        <v>0</v>
      </c>
      <c r="BW205" s="4">
        <f>Sheet1!ZV213</f>
        <v>0</v>
      </c>
      <c r="BX205" s="4">
        <f>SUM(Sheet1!XI213:XJ213)</f>
        <v>0</v>
      </c>
      <c r="BY205" s="4">
        <f>SUM(Sheet1!YO213:YP213)</f>
        <v>0</v>
      </c>
      <c r="BZ205" s="70" t="str">
        <f>IFERROR(SUM(Sheet1!XM213:XN213)/SUM(Sheet1!YA213:YB213),"")</f>
        <v/>
      </c>
      <c r="CA205" s="70" t="str">
        <f>IFERROR(SUM(Sheet1!XO213:XP213,Sheet1!XQ213,Sheet1!XV213)/SUM(Sheet1!YC213:YD213,Sheet1!YE213,Sheet1!YJ213),"")</f>
        <v/>
      </c>
      <c r="CB205" s="70" t="str">
        <f>IFERROR(SUM(Sheet1!XR213:XU213,Sheet1!XW213:XZ213)/SUM(Sheet1!YF213:YI213,Sheet1!YK213:YN213),"")</f>
        <v/>
      </c>
      <c r="CC205" s="72">
        <f>SUM(Sheet1!YW213)</f>
        <v>0</v>
      </c>
      <c r="CD205" s="72">
        <f>Sheet1!YU213</f>
        <v>0</v>
      </c>
      <c r="CE205" s="72">
        <f>Sheet1!YV213</f>
        <v>0</v>
      </c>
      <c r="CF205" s="70" t="str">
        <f>IFERROR(Sheet1!YW213/Sheet1!ZB213,"")</f>
        <v/>
      </c>
      <c r="CG205" s="70" t="str">
        <f>IFERROR(Sheet1!YU213/Sheet1!YZ213,"")</f>
        <v/>
      </c>
      <c r="CH205" s="70" t="str">
        <f>IFERROR(Sheet1!YV213/Sheet1!ZA213,"")</f>
        <v/>
      </c>
      <c r="CI205" s="72">
        <f>Sheet1!ZC213</f>
        <v>0</v>
      </c>
      <c r="CJ205" s="72">
        <f>Sheet1!ZD213</f>
        <v>0</v>
      </c>
      <c r="CK205" s="72">
        <f>Sheet1!ZE213</f>
        <v>0</v>
      </c>
      <c r="CL205" s="70" t="str">
        <f>IFERROR(Sheet1!ZK213/Sheet1!ZH213,"")</f>
        <v/>
      </c>
      <c r="CM205" s="70" t="str">
        <f>IFERROR(Sheet1!ZJ213/Sheet1!ZG213,"")</f>
        <v/>
      </c>
      <c r="CN205" s="70" t="str">
        <f>IFERROR((Sheet1!ZI213-Sheet1!ZK213)/(Sheet1!ZF213-Sheet1!ZH213),"")</f>
        <v/>
      </c>
      <c r="CO205" s="70" t="str">
        <f>IFERROR(Sheet1!ZQ213/Sheet1!ZN213,"")</f>
        <v/>
      </c>
      <c r="CP205" s="70" t="str">
        <f>IFERROR(Sheet1!ZT213/Sheet1!ZN213,"")</f>
        <v/>
      </c>
      <c r="CQ205" s="70" t="str">
        <f>IFERROR(Sheet1!ZP213/Sheet1!ZM213,"")</f>
        <v/>
      </c>
      <c r="CR205" s="70" t="str">
        <f>IFERROR(Sheet1!ZS213/Sheet1!ZM213,"")</f>
        <v/>
      </c>
      <c r="CS205" s="70" t="str">
        <f>IFERROR((Sheet1!ZO213-Sheet1!ZQ213)/(Sheet1!ZL213-Sheet1!ZN213),"")</f>
        <v/>
      </c>
      <c r="CT205" s="70" t="str">
        <f>IFERROR((Sheet1!ZR213-Sheet1!ZT213)/(Sheet1!ZL213-Sheet1!ZN213),"")</f>
        <v/>
      </c>
    </row>
    <row r="206" spans="1:98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SUM(Sheet1!G214:R214)</f>
        <v>0</v>
      </c>
      <c r="D206" s="4">
        <f>SUM(Sheet1!U214:V214,Sheet1!Y214:Z214,Sheet1!AC214:AD214,Sheet1!AG214:AH214,Sheet1!AK214:AL214,Sheet1!AO214:AP214)</f>
        <v>0</v>
      </c>
      <c r="E206" s="4">
        <f>SUM(Sheet1!S214:T214,Sheet1!W214:X214,Sheet1!AA214:AB214,Sheet1!AE214:AF214,Sheet1!AI214:AJ214,Sheet1!AM214:AN214)</f>
        <v>0</v>
      </c>
      <c r="F206" s="4">
        <f>SUM(Sheet1!G214,Sheet1!I214,Sheet1!K214,Sheet1!M214,Sheet1!O214,Sheet1!Q214)</f>
        <v>0</v>
      </c>
      <c r="G206" s="4">
        <f>SUM(Sheet1!U214,Sheet1!Y214,Sheet1!AC214,Sheet1!AG214,Sheet1!AK214,Sheet1!AO214)</f>
        <v>0</v>
      </c>
      <c r="H206" s="4">
        <f>SUM(Sheet1!S214,Sheet1!W214,Sheet1!AA214,Sheet1!AE214,Sheet1!AI214,Sheet1!AM214)</f>
        <v>0</v>
      </c>
      <c r="I206" s="4">
        <f t="shared" si="48"/>
        <v>0</v>
      </c>
      <c r="J206" s="4">
        <f t="shared" si="49"/>
        <v>0</v>
      </c>
      <c r="K206" s="4">
        <f>SUM(Sheet1!AU214:AX214)</f>
        <v>0</v>
      </c>
      <c r="L206" s="4">
        <f>SUM(Sheet1!AU214,Sheet1!AW214)</f>
        <v>0</v>
      </c>
      <c r="M206" s="4">
        <f>SUM(Sheet1!LX214:MC214,Sheet1!MV214:NA214)</f>
        <v>0</v>
      </c>
      <c r="N206" s="4">
        <f>SUM(Sheet1!ME214,Sheet1!MG214,Sheet1!MI214,Sheet1!MK214,Sheet1!MM214,Sheet1!MO214,Sheet1!MQ214,Sheet1!MS214,Sheet1!MU214,Sheet1!NC214,Sheet1!NE214,Sheet1!NG214,Sheet1!NI214,Sheet1!NK214,Sheet1!NM214,Sheet1!NO214,Sheet1!NQ214,Sheet1!NS214)</f>
        <v>0</v>
      </c>
      <c r="O206" s="4">
        <f>SUM(Sheet1!MD214,Sheet1!MF214,Sheet1!MH214,Sheet1!MJ214,Sheet1!ML214,Sheet1!MN214,Sheet1!MP214,Sheet1!MR214,Sheet1!MT214,Sheet1!NB214,Sheet1!ND214,Sheet1!NF214,Sheet1!NH214,Sheet1!NJ214,Sheet1!NL214,Sheet1!NN214,Sheet1!NP214,Sheet1!NR214)</f>
        <v>0</v>
      </c>
      <c r="P206" s="4">
        <f>SUM(Sheet1!LX214:MC214)</f>
        <v>0</v>
      </c>
      <c r="Q206" s="4">
        <f>SUM(Sheet1!ME214,Sheet1!MG214,Sheet1!MI214,Sheet1!MK214,Sheet1!MM214,Sheet1!MO214,Sheet1!MQ214,Sheet1!MS214,Sheet1!MU214)</f>
        <v>0</v>
      </c>
      <c r="R206" s="4">
        <f>SUM(Sheet1!MD214,Sheet1!MF214,Sheet1!MH214,Sheet1!MJ214,Sheet1!ML214,Sheet1!MN214,Sheet1!MP214,Sheet1!MR214,Sheet1!MT214)</f>
        <v>0</v>
      </c>
      <c r="S206" s="4">
        <f t="shared" si="50"/>
        <v>0</v>
      </c>
      <c r="T206" s="4">
        <f t="shared" si="51"/>
        <v>0</v>
      </c>
      <c r="U206" s="4">
        <f>SUM(Sheet1!KA214:KB214,Sheet1!KD214:KE214,Sheet1!KG214:KH214,Sheet1!KJ214:KK214)</f>
        <v>0</v>
      </c>
      <c r="V206" s="4">
        <f>SUM(Sheet1!KA214,Sheet1!KD214,Sheet1!KG214,Sheet1!KJ214)</f>
        <v>0</v>
      </c>
      <c r="W206" s="4">
        <f>SUM(Sheet1!BC214:BT214)</f>
        <v>0</v>
      </c>
      <c r="X206" s="4">
        <f>SUM(Sheet1!BC214,Sheet1!BE214,Sheet1!BG214,Sheet1!BI214,Sheet1!BK214,Sheet1!BM214,Sheet1!BO214,Sheet1!BQ214,Sheet1!BS214)</f>
        <v>0</v>
      </c>
      <c r="Y206" s="4">
        <f>SUM(Sheet1!BU214:CF214)</f>
        <v>0</v>
      </c>
      <c r="Z206" s="4">
        <f>SUM(Sheet1!CI214:CJ214,Sheet1!CM214:CN214,Sheet1!CQ214:CR214,Sheet1!CU214:CV214,Sheet1!CY214:CZ214,Sheet1!DC214:DD214)</f>
        <v>0</v>
      </c>
      <c r="AA206" s="4">
        <f>SUM(Sheet1!CG214:CH214,Sheet1!CK214:CL214,Sheet1!CO214:CP214,Sheet1!CS214:CT214,Sheet1!CW214:CX214,Sheet1!DA214:DB214)</f>
        <v>0</v>
      </c>
      <c r="AB206" s="4">
        <f>SUM(Sheet1!BU214,Sheet1!BW214,Sheet1!BY214,Sheet1!CA214,Sheet1!CC214,Sheet1!CE214)</f>
        <v>0</v>
      </c>
      <c r="AC206" s="4">
        <f>SUM(Sheet1!CI214,Sheet1!CM214,Sheet1!CQ214,Sheet1!CU214,Sheet1!CY214,Sheet1!DC214)</f>
        <v>0</v>
      </c>
      <c r="AD206" s="4">
        <f>SUM(Sheet1!CG214,Sheet1!CK214,Sheet1!CO214,Sheet1!CS214,Sheet1!CW214,Sheet1!DA214)</f>
        <v>0</v>
      </c>
      <c r="AE206" s="4">
        <f t="shared" si="52"/>
        <v>0</v>
      </c>
      <c r="AF206" s="4">
        <f t="shared" si="53"/>
        <v>0</v>
      </c>
      <c r="AG206" s="4">
        <f>SUM(Sheet1!DI214:DT214)</f>
        <v>0</v>
      </c>
      <c r="AH206" s="4">
        <f>SUM(Sheet1!DG214:DH214,Sheet1!DW214:DX214,Sheet1!EA214:EB214,Sheet1!EE214:EF214,Sheet1!EI214:EJ214,Sheet1!EM214:EN214,Sheet1!EQ214:ER214)</f>
        <v>0</v>
      </c>
      <c r="AI206" s="4">
        <f>SUM(Sheet1!DU214:DV214,Sheet1!DY214:DZ214,Sheet1!EC214:ED214,Sheet1!EG214:EH214,Sheet1!EK214:EL214,Sheet1!EO214:EP214)</f>
        <v>0</v>
      </c>
      <c r="AJ206" s="4">
        <f>SUM(Sheet1!DI214,Sheet1!DK214,Sheet1!DM214,Sheet1!DO214,Sheet1!DQ214,Sheet1!DS214)</f>
        <v>0</v>
      </c>
      <c r="AK206" s="4">
        <f>SUM(Sheet1!DG214,Sheet1!DW214,Sheet1!EA214,Sheet1!EE214,Sheet1!EI214,Sheet1!EM214,Sheet1!EQ214)</f>
        <v>0</v>
      </c>
      <c r="AL206" s="4">
        <f>SUM(Sheet1!DU214,Sheet1!DY214,Sheet1!EC214,Sheet1!EG214,Sheet1!EK214,Sheet1!EO214)</f>
        <v>0</v>
      </c>
      <c r="AM206" s="4">
        <f t="shared" si="54"/>
        <v>0</v>
      </c>
      <c r="AN206" s="4">
        <f t="shared" si="55"/>
        <v>0</v>
      </c>
      <c r="AO206" s="4">
        <f>SUM(Sheet1!ES214:FD214)</f>
        <v>0</v>
      </c>
      <c r="AP206" s="4">
        <f>SUM(Sheet1!FG214:FH214,Sheet1!FK214:FL214,Sheet1!FO214:FP214,Sheet1!FS214:FT214,Sheet1!FW214:FX214,Sheet1!GA214:GB214)</f>
        <v>0</v>
      </c>
      <c r="AQ206" s="4">
        <f>SUM(Sheet1!FE214:FF214,Sheet1!FI214:FJ214,Sheet1!FM214:FN214,Sheet1!FQ214:FR214,Sheet1!FU214:FV214,Sheet1!FY214:FZ214)</f>
        <v>0</v>
      </c>
      <c r="AR206" s="4">
        <f>SUM(Sheet1!ES214,Sheet1!EU214,Sheet1!EW214,Sheet1!EY214,Sheet1!FA214,Sheet1!FC214)</f>
        <v>0</v>
      </c>
      <c r="AS206" s="4">
        <f>SUM(Sheet1!FG214,Sheet1!FK214,Sheet1!FO214,Sheet1!FS214,Sheet1!FW214,Sheet1!GA214)</f>
        <v>0</v>
      </c>
      <c r="AT206" s="4">
        <f>SUM(Sheet1!FY214,Sheet1!FU214,Sheet1!FQ214,Sheet1!FM214,Sheet1!FI214,Sheet1!FE214)</f>
        <v>0</v>
      </c>
      <c r="AU206" s="4">
        <f t="shared" si="56"/>
        <v>0</v>
      </c>
      <c r="AV206" s="4">
        <f t="shared" si="57"/>
        <v>0</v>
      </c>
      <c r="AW206" s="4">
        <f>SUM(Sheet1!IN214:IS214,Sheet1!JG214:JL214)</f>
        <v>0</v>
      </c>
      <c r="AX206" s="4">
        <f>SUM(Sheet1!IU214,Sheet1!IW214,Sheet1!IY214,Sheet1!JA214,Sheet1!JC214,Sheet1!JE214,Sheet1!IM214,Sheet1!JF214,Sheet1!JN214,Sheet1!JP214,Sheet1!JR214,Sheet1!JT214,Sheet1!JV214,Sheet1!JX214)</f>
        <v>0</v>
      </c>
      <c r="AY206" s="4">
        <f>SUM(Sheet1!JW214,Sheet1!JU214,Sheet1!JS214,Sheet1!JQ214,Sheet1!JO214,Sheet1!JM214,Sheet1!JD214,Sheet1!JB214,Sheet1!IZ214,Sheet1!IX214,Sheet1!IV214,Sheet1!IT214)</f>
        <v>0</v>
      </c>
      <c r="AZ206" s="4">
        <f>SUM(Sheet1!IN214:IS214)</f>
        <v>0</v>
      </c>
      <c r="BA206" s="4">
        <f>SUM(Sheet1!IM214,Sheet1!IU214,Sheet1!IW214,Sheet1!IY214,Sheet1!JA214,Sheet1!JC214,Sheet1!JE214)</f>
        <v>0</v>
      </c>
      <c r="BB206" s="4">
        <f>SUM(Sheet1!IT214,Sheet1!IV214,Sheet1!IX214,Sheet1!IZ214,Sheet1!JB214,Sheet1!JD214)</f>
        <v>0</v>
      </c>
      <c r="BC206" s="4">
        <f t="shared" si="58"/>
        <v>0</v>
      </c>
      <c r="BD206" s="4">
        <f t="shared" si="59"/>
        <v>0</v>
      </c>
      <c r="BE206" s="4">
        <f>SUM(Sheet1!OV214,Sheet1!PH214)</f>
        <v>0</v>
      </c>
      <c r="BF206" s="4">
        <f>SUM(Sheet1!OW214:OX214,Sheet1!PI214:PJ214)</f>
        <v>0</v>
      </c>
      <c r="BG206" s="4">
        <f>SUM(Sheet1!OY214,Sheet1!PK214)</f>
        <v>0</v>
      </c>
      <c r="BH206" s="4">
        <f>SUM(Sheet1!PL214:PS214,Sheet1!PV214:PW214)</f>
        <v>0</v>
      </c>
      <c r="BI206" s="4">
        <f>SUM(Sheet1!PT214:PU214,Sheet1!OZ214:PG214)</f>
        <v>0</v>
      </c>
      <c r="BJ206" s="4">
        <f>SUM(Sheet1!OT214)</f>
        <v>0</v>
      </c>
      <c r="BK206" s="4">
        <f>SUM(Sheet1!OU214)</f>
        <v>0</v>
      </c>
      <c r="BL206" s="4">
        <f>SUM(Sheet1!PY214,Sheet1!QK214)</f>
        <v>0</v>
      </c>
      <c r="BM206" s="4">
        <f>SUM(Sheet1!PZ214:QA214,Sheet1!QL214:QM214)</f>
        <v>0</v>
      </c>
      <c r="BN206" s="4">
        <f>SUM(Sheet1!QB214,Sheet1!QN214)</f>
        <v>0</v>
      </c>
      <c r="BO206" s="4">
        <f>SUM(Sheet1!QO214:QV214,Sheet1!QY214:QZ214)</f>
        <v>0</v>
      </c>
      <c r="BP206" s="4">
        <f>SUM(Sheet1!QC214:QJ214,Sheet1!QW214:QX214)</f>
        <v>0</v>
      </c>
      <c r="BQ206" s="4">
        <f>SUM(Sheet1!NT214)</f>
        <v>0</v>
      </c>
      <c r="BR206" s="4">
        <f>Sheet1!KR214</f>
        <v>0</v>
      </c>
      <c r="BS206" s="4">
        <f>Sheet1!KS214</f>
        <v>0</v>
      </c>
      <c r="BT206" s="4">
        <f>Sheet1!KU214</f>
        <v>0</v>
      </c>
      <c r="BU206" s="4">
        <f>Sheet1!KV214</f>
        <v>0</v>
      </c>
      <c r="BV206" s="4">
        <f>Sheet1!ZU214</f>
        <v>0</v>
      </c>
      <c r="BW206" s="4">
        <f>Sheet1!ZV214</f>
        <v>0</v>
      </c>
      <c r="BX206" s="4">
        <f>SUM(Sheet1!XI214:XJ214)</f>
        <v>0</v>
      </c>
      <c r="BY206" s="4">
        <f>SUM(Sheet1!YO214:YP214)</f>
        <v>0</v>
      </c>
      <c r="BZ206" s="70" t="str">
        <f>IFERROR(SUM(Sheet1!XM214:XN214)/SUM(Sheet1!YA214:YB214),"")</f>
        <v/>
      </c>
      <c r="CA206" s="70" t="str">
        <f>IFERROR(SUM(Sheet1!XO214:XP214,Sheet1!XQ214,Sheet1!XV214)/SUM(Sheet1!YC214:YD214,Sheet1!YE214,Sheet1!YJ214),"")</f>
        <v/>
      </c>
      <c r="CB206" s="70" t="str">
        <f>IFERROR(SUM(Sheet1!XR214:XU214,Sheet1!XW214:XZ214)/SUM(Sheet1!YF214:YI214,Sheet1!YK214:YN214),"")</f>
        <v/>
      </c>
      <c r="CC206" s="72">
        <f>SUM(Sheet1!YW214)</f>
        <v>0</v>
      </c>
      <c r="CD206" s="72">
        <f>Sheet1!YU214</f>
        <v>0</v>
      </c>
      <c r="CE206" s="72">
        <f>Sheet1!YV214</f>
        <v>0</v>
      </c>
      <c r="CF206" s="70" t="str">
        <f>IFERROR(Sheet1!YW214/Sheet1!ZB214,"")</f>
        <v/>
      </c>
      <c r="CG206" s="70" t="str">
        <f>IFERROR(Sheet1!YU214/Sheet1!YZ214,"")</f>
        <v/>
      </c>
      <c r="CH206" s="70" t="str">
        <f>IFERROR(Sheet1!YV214/Sheet1!ZA214,"")</f>
        <v/>
      </c>
      <c r="CI206" s="72">
        <f>Sheet1!ZC214</f>
        <v>0</v>
      </c>
      <c r="CJ206" s="72">
        <f>Sheet1!ZD214</f>
        <v>0</v>
      </c>
      <c r="CK206" s="72">
        <f>Sheet1!ZE214</f>
        <v>0</v>
      </c>
      <c r="CL206" s="70" t="str">
        <f>IFERROR(Sheet1!ZK214/Sheet1!ZH214,"")</f>
        <v/>
      </c>
      <c r="CM206" s="70" t="str">
        <f>IFERROR(Sheet1!ZJ214/Sheet1!ZG214,"")</f>
        <v/>
      </c>
      <c r="CN206" s="70" t="str">
        <f>IFERROR((Sheet1!ZI214-Sheet1!ZK214)/(Sheet1!ZF214-Sheet1!ZH214),"")</f>
        <v/>
      </c>
      <c r="CO206" s="70" t="str">
        <f>IFERROR(Sheet1!ZQ214/Sheet1!ZN214,"")</f>
        <v/>
      </c>
      <c r="CP206" s="70" t="str">
        <f>IFERROR(Sheet1!ZT214/Sheet1!ZN214,"")</f>
        <v/>
      </c>
      <c r="CQ206" s="70" t="str">
        <f>IFERROR(Sheet1!ZP214/Sheet1!ZM214,"")</f>
        <v/>
      </c>
      <c r="CR206" s="70" t="str">
        <f>IFERROR(Sheet1!ZS214/Sheet1!ZM214,"")</f>
        <v/>
      </c>
      <c r="CS206" s="70" t="str">
        <f>IFERROR((Sheet1!ZO214-Sheet1!ZQ214)/(Sheet1!ZL214-Sheet1!ZN214),"")</f>
        <v/>
      </c>
      <c r="CT206" s="70" t="str">
        <f>IFERROR((Sheet1!ZR214-Sheet1!ZT214)/(Sheet1!ZL214-Sheet1!ZN214),"")</f>
        <v/>
      </c>
    </row>
    <row r="207" spans="1:98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SUM(Sheet1!G215:R215)</f>
        <v>0</v>
      </c>
      <c r="D207" s="4">
        <f>SUM(Sheet1!U215:V215,Sheet1!Y215:Z215,Sheet1!AC215:AD215,Sheet1!AG215:AH215,Sheet1!AK215:AL215,Sheet1!AO215:AP215)</f>
        <v>0</v>
      </c>
      <c r="E207" s="4">
        <f>SUM(Sheet1!S215:T215,Sheet1!W215:X215,Sheet1!AA215:AB215,Sheet1!AE215:AF215,Sheet1!AI215:AJ215,Sheet1!AM215:AN215)</f>
        <v>0</v>
      </c>
      <c r="F207" s="4">
        <f>SUM(Sheet1!G215,Sheet1!I215,Sheet1!K215,Sheet1!M215,Sheet1!O215,Sheet1!Q215)</f>
        <v>0</v>
      </c>
      <c r="G207" s="4">
        <f>SUM(Sheet1!U215,Sheet1!Y215,Sheet1!AC215,Sheet1!AG215,Sheet1!AK215,Sheet1!AO215)</f>
        <v>0</v>
      </c>
      <c r="H207" s="4">
        <f>SUM(Sheet1!S215,Sheet1!W215,Sheet1!AA215,Sheet1!AE215,Sheet1!AI215,Sheet1!AM215)</f>
        <v>0</v>
      </c>
      <c r="I207" s="4">
        <f t="shared" si="48"/>
        <v>0</v>
      </c>
      <c r="J207" s="4">
        <f t="shared" si="49"/>
        <v>0</v>
      </c>
      <c r="K207" s="4">
        <f>SUM(Sheet1!AU215:AX215)</f>
        <v>0</v>
      </c>
      <c r="L207" s="4">
        <f>SUM(Sheet1!AU215,Sheet1!AW215)</f>
        <v>0</v>
      </c>
      <c r="M207" s="4">
        <f>SUM(Sheet1!LX215:MC215,Sheet1!MV215:NA215)</f>
        <v>0</v>
      </c>
      <c r="N207" s="4">
        <f>SUM(Sheet1!ME215,Sheet1!MG215,Sheet1!MI215,Sheet1!MK215,Sheet1!MM215,Sheet1!MO215,Sheet1!MQ215,Sheet1!MS215,Sheet1!MU215,Sheet1!NC215,Sheet1!NE215,Sheet1!NG215,Sheet1!NI215,Sheet1!NK215,Sheet1!NM215,Sheet1!NO215,Sheet1!NQ215,Sheet1!NS215)</f>
        <v>0</v>
      </c>
      <c r="O207" s="4">
        <f>SUM(Sheet1!MD215,Sheet1!MF215,Sheet1!MH215,Sheet1!MJ215,Sheet1!ML215,Sheet1!MN215,Sheet1!MP215,Sheet1!MR215,Sheet1!MT215,Sheet1!NB215,Sheet1!ND215,Sheet1!NF215,Sheet1!NH215,Sheet1!NJ215,Sheet1!NL215,Sheet1!NN215,Sheet1!NP215,Sheet1!NR215)</f>
        <v>0</v>
      </c>
      <c r="P207" s="4">
        <f>SUM(Sheet1!LX215:MC215)</f>
        <v>0</v>
      </c>
      <c r="Q207" s="4">
        <f>SUM(Sheet1!ME215,Sheet1!MG215,Sheet1!MI215,Sheet1!MK215,Sheet1!MM215,Sheet1!MO215,Sheet1!MQ215,Sheet1!MS215,Sheet1!MU215)</f>
        <v>0</v>
      </c>
      <c r="R207" s="4">
        <f>SUM(Sheet1!MD215,Sheet1!MF215,Sheet1!MH215,Sheet1!MJ215,Sheet1!ML215,Sheet1!MN215,Sheet1!MP215,Sheet1!MR215,Sheet1!MT215)</f>
        <v>0</v>
      </c>
      <c r="S207" s="4">
        <f t="shared" si="50"/>
        <v>0</v>
      </c>
      <c r="T207" s="4">
        <f t="shared" si="51"/>
        <v>0</v>
      </c>
      <c r="U207" s="4">
        <f>SUM(Sheet1!KA215:KB215,Sheet1!KD215:KE215,Sheet1!KG215:KH215,Sheet1!KJ215:KK215)</f>
        <v>0</v>
      </c>
      <c r="V207" s="4">
        <f>SUM(Sheet1!KA215,Sheet1!KD215,Sheet1!KG215,Sheet1!KJ215)</f>
        <v>0</v>
      </c>
      <c r="W207" s="4">
        <f>SUM(Sheet1!BC215:BT215)</f>
        <v>0</v>
      </c>
      <c r="X207" s="4">
        <f>SUM(Sheet1!BC215,Sheet1!BE215,Sheet1!BG215,Sheet1!BI215,Sheet1!BK215,Sheet1!BM215,Sheet1!BO215,Sheet1!BQ215,Sheet1!BS215)</f>
        <v>0</v>
      </c>
      <c r="Y207" s="4">
        <f>SUM(Sheet1!BU215:CF215)</f>
        <v>0</v>
      </c>
      <c r="Z207" s="4">
        <f>SUM(Sheet1!CI215:CJ215,Sheet1!CM215:CN215,Sheet1!CQ215:CR215,Sheet1!CU215:CV215,Sheet1!CY215:CZ215,Sheet1!DC215:DD215)</f>
        <v>0</v>
      </c>
      <c r="AA207" s="4">
        <f>SUM(Sheet1!CG215:CH215,Sheet1!CK215:CL215,Sheet1!CO215:CP215,Sheet1!CS215:CT215,Sheet1!CW215:CX215,Sheet1!DA215:DB215)</f>
        <v>0</v>
      </c>
      <c r="AB207" s="4">
        <f>SUM(Sheet1!BU215,Sheet1!BW215,Sheet1!BY215,Sheet1!CA215,Sheet1!CC215,Sheet1!CE215)</f>
        <v>0</v>
      </c>
      <c r="AC207" s="4">
        <f>SUM(Sheet1!CI215,Sheet1!CM215,Sheet1!CQ215,Sheet1!CU215,Sheet1!CY215,Sheet1!DC215)</f>
        <v>0</v>
      </c>
      <c r="AD207" s="4">
        <f>SUM(Sheet1!CG215,Sheet1!CK215,Sheet1!CO215,Sheet1!CS215,Sheet1!CW215,Sheet1!DA215)</f>
        <v>0</v>
      </c>
      <c r="AE207" s="4">
        <f t="shared" si="52"/>
        <v>0</v>
      </c>
      <c r="AF207" s="4">
        <f t="shared" si="53"/>
        <v>0</v>
      </c>
      <c r="AG207" s="4">
        <f>SUM(Sheet1!DI215:DT215)</f>
        <v>0</v>
      </c>
      <c r="AH207" s="4">
        <f>SUM(Sheet1!DG215:DH215,Sheet1!DW215:DX215,Sheet1!EA215:EB215,Sheet1!EE215:EF215,Sheet1!EI215:EJ215,Sheet1!EM215:EN215,Sheet1!EQ215:ER215)</f>
        <v>0</v>
      </c>
      <c r="AI207" s="4">
        <f>SUM(Sheet1!DU215:DV215,Sheet1!DY215:DZ215,Sheet1!EC215:ED215,Sheet1!EG215:EH215,Sheet1!EK215:EL215,Sheet1!EO215:EP215)</f>
        <v>0</v>
      </c>
      <c r="AJ207" s="4">
        <f>SUM(Sheet1!DI215,Sheet1!DK215,Sheet1!DM215,Sheet1!DO215,Sheet1!DQ215,Sheet1!DS215)</f>
        <v>0</v>
      </c>
      <c r="AK207" s="4">
        <f>SUM(Sheet1!DG215,Sheet1!DW215,Sheet1!EA215,Sheet1!EE215,Sheet1!EI215,Sheet1!EM215,Sheet1!EQ215)</f>
        <v>0</v>
      </c>
      <c r="AL207" s="4">
        <f>SUM(Sheet1!DU215,Sheet1!DY215,Sheet1!EC215,Sheet1!EG215,Sheet1!EK215,Sheet1!EO215)</f>
        <v>0</v>
      </c>
      <c r="AM207" s="4">
        <f t="shared" si="54"/>
        <v>0</v>
      </c>
      <c r="AN207" s="4">
        <f t="shared" si="55"/>
        <v>0</v>
      </c>
      <c r="AO207" s="4">
        <f>SUM(Sheet1!ES215:FD215)</f>
        <v>0</v>
      </c>
      <c r="AP207" s="4">
        <f>SUM(Sheet1!FG215:FH215,Sheet1!FK215:FL215,Sheet1!FO215:FP215,Sheet1!FS215:FT215,Sheet1!FW215:FX215,Sheet1!GA215:GB215)</f>
        <v>0</v>
      </c>
      <c r="AQ207" s="4">
        <f>SUM(Sheet1!FE215:FF215,Sheet1!FI215:FJ215,Sheet1!FM215:FN215,Sheet1!FQ215:FR215,Sheet1!FU215:FV215,Sheet1!FY215:FZ215)</f>
        <v>0</v>
      </c>
      <c r="AR207" s="4">
        <f>SUM(Sheet1!ES215,Sheet1!EU215,Sheet1!EW215,Sheet1!EY215,Sheet1!FA215,Sheet1!FC215)</f>
        <v>0</v>
      </c>
      <c r="AS207" s="4">
        <f>SUM(Sheet1!FG215,Sheet1!FK215,Sheet1!FO215,Sheet1!FS215,Sheet1!FW215,Sheet1!GA215)</f>
        <v>0</v>
      </c>
      <c r="AT207" s="4">
        <f>SUM(Sheet1!FY215,Sheet1!FU215,Sheet1!FQ215,Sheet1!FM215,Sheet1!FI215,Sheet1!FE215)</f>
        <v>0</v>
      </c>
      <c r="AU207" s="4">
        <f t="shared" si="56"/>
        <v>0</v>
      </c>
      <c r="AV207" s="4">
        <f t="shared" si="57"/>
        <v>0</v>
      </c>
      <c r="AW207" s="4">
        <f>SUM(Sheet1!IN215:IS215,Sheet1!JG215:JL215)</f>
        <v>0</v>
      </c>
      <c r="AX207" s="4">
        <f>SUM(Sheet1!IU215,Sheet1!IW215,Sheet1!IY215,Sheet1!JA215,Sheet1!JC215,Sheet1!JE215,Sheet1!IM215,Sheet1!JF215,Sheet1!JN215,Sheet1!JP215,Sheet1!JR215,Sheet1!JT215,Sheet1!JV215,Sheet1!JX215)</f>
        <v>0</v>
      </c>
      <c r="AY207" s="4">
        <f>SUM(Sheet1!JW215,Sheet1!JU215,Sheet1!JS215,Sheet1!JQ215,Sheet1!JO215,Sheet1!JM215,Sheet1!JD215,Sheet1!JB215,Sheet1!IZ215,Sheet1!IX215,Sheet1!IV215,Sheet1!IT215)</f>
        <v>0</v>
      </c>
      <c r="AZ207" s="4">
        <f>SUM(Sheet1!IN215:IS215)</f>
        <v>0</v>
      </c>
      <c r="BA207" s="4">
        <f>SUM(Sheet1!IM215,Sheet1!IU215,Sheet1!IW215,Sheet1!IY215,Sheet1!JA215,Sheet1!JC215,Sheet1!JE215)</f>
        <v>0</v>
      </c>
      <c r="BB207" s="4">
        <f>SUM(Sheet1!IT215,Sheet1!IV215,Sheet1!IX215,Sheet1!IZ215,Sheet1!JB215,Sheet1!JD215)</f>
        <v>0</v>
      </c>
      <c r="BC207" s="4">
        <f t="shared" si="58"/>
        <v>0</v>
      </c>
      <c r="BD207" s="4">
        <f t="shared" si="59"/>
        <v>0</v>
      </c>
      <c r="BE207" s="4">
        <f>SUM(Sheet1!OV215,Sheet1!PH215)</f>
        <v>0</v>
      </c>
      <c r="BF207" s="4">
        <f>SUM(Sheet1!OW215:OX215,Sheet1!PI215:PJ215)</f>
        <v>0</v>
      </c>
      <c r="BG207" s="4">
        <f>SUM(Sheet1!OY215,Sheet1!PK215)</f>
        <v>0</v>
      </c>
      <c r="BH207" s="4">
        <f>SUM(Sheet1!PL215:PS215,Sheet1!PV215:PW215)</f>
        <v>0</v>
      </c>
      <c r="BI207" s="4">
        <f>SUM(Sheet1!PT215:PU215,Sheet1!OZ215:PG215)</f>
        <v>0</v>
      </c>
      <c r="BJ207" s="4">
        <f>SUM(Sheet1!OT215)</f>
        <v>0</v>
      </c>
      <c r="BK207" s="4">
        <f>SUM(Sheet1!OU215)</f>
        <v>0</v>
      </c>
      <c r="BL207" s="4">
        <f>SUM(Sheet1!PY215,Sheet1!QK215)</f>
        <v>0</v>
      </c>
      <c r="BM207" s="4">
        <f>SUM(Sheet1!PZ215:QA215,Sheet1!QL215:QM215)</f>
        <v>0</v>
      </c>
      <c r="BN207" s="4">
        <f>SUM(Sheet1!QB215,Sheet1!QN215)</f>
        <v>0</v>
      </c>
      <c r="BO207" s="4">
        <f>SUM(Sheet1!QO215:QV215,Sheet1!QY215:QZ215)</f>
        <v>0</v>
      </c>
      <c r="BP207" s="4">
        <f>SUM(Sheet1!QC215:QJ215,Sheet1!QW215:QX215)</f>
        <v>0</v>
      </c>
      <c r="BQ207" s="4">
        <f>SUM(Sheet1!NT215)</f>
        <v>0</v>
      </c>
      <c r="BR207" s="4">
        <f>Sheet1!KR215</f>
        <v>0</v>
      </c>
      <c r="BS207" s="4">
        <f>Sheet1!KS215</f>
        <v>0</v>
      </c>
      <c r="BT207" s="4">
        <f>Sheet1!KU215</f>
        <v>0</v>
      </c>
      <c r="BU207" s="4">
        <f>Sheet1!KV215</f>
        <v>0</v>
      </c>
      <c r="BV207" s="4">
        <f>Sheet1!ZU215</f>
        <v>0</v>
      </c>
      <c r="BW207" s="4">
        <f>Sheet1!ZV215</f>
        <v>0</v>
      </c>
      <c r="BX207" s="4">
        <f>SUM(Sheet1!XI215:XJ215)</f>
        <v>0</v>
      </c>
      <c r="BY207" s="4">
        <f>SUM(Sheet1!YO215:YP215)</f>
        <v>0</v>
      </c>
      <c r="BZ207" s="70" t="str">
        <f>IFERROR(SUM(Sheet1!XM215:XN215)/SUM(Sheet1!YA215:YB215),"")</f>
        <v/>
      </c>
      <c r="CA207" s="70" t="str">
        <f>IFERROR(SUM(Sheet1!XO215:XP215,Sheet1!XQ215,Sheet1!XV215)/SUM(Sheet1!YC215:YD215,Sheet1!YE215,Sheet1!YJ215),"")</f>
        <v/>
      </c>
      <c r="CB207" s="70" t="str">
        <f>IFERROR(SUM(Sheet1!XR215:XU215,Sheet1!XW215:XZ215)/SUM(Sheet1!YF215:YI215,Sheet1!YK215:YN215),"")</f>
        <v/>
      </c>
      <c r="CC207" s="72">
        <f>SUM(Sheet1!YW215)</f>
        <v>0</v>
      </c>
      <c r="CD207" s="72">
        <f>Sheet1!YU215</f>
        <v>0</v>
      </c>
      <c r="CE207" s="72">
        <f>Sheet1!YV215</f>
        <v>0</v>
      </c>
      <c r="CF207" s="70" t="str">
        <f>IFERROR(Sheet1!YW215/Sheet1!ZB215,"")</f>
        <v/>
      </c>
      <c r="CG207" s="70" t="str">
        <f>IFERROR(Sheet1!YU215/Sheet1!YZ215,"")</f>
        <v/>
      </c>
      <c r="CH207" s="70" t="str">
        <f>IFERROR(Sheet1!YV215/Sheet1!ZA215,"")</f>
        <v/>
      </c>
      <c r="CI207" s="72">
        <f>Sheet1!ZC215</f>
        <v>0</v>
      </c>
      <c r="CJ207" s="72">
        <f>Sheet1!ZD215</f>
        <v>0</v>
      </c>
      <c r="CK207" s="72">
        <f>Sheet1!ZE215</f>
        <v>0</v>
      </c>
      <c r="CL207" s="70" t="str">
        <f>IFERROR(Sheet1!ZK215/Sheet1!ZH215,"")</f>
        <v/>
      </c>
      <c r="CM207" s="70" t="str">
        <f>IFERROR(Sheet1!ZJ215/Sheet1!ZG215,"")</f>
        <v/>
      </c>
      <c r="CN207" s="70" t="str">
        <f>IFERROR((Sheet1!ZI215-Sheet1!ZK215)/(Sheet1!ZF215-Sheet1!ZH215),"")</f>
        <v/>
      </c>
      <c r="CO207" s="70" t="str">
        <f>IFERROR(Sheet1!ZQ215/Sheet1!ZN215,"")</f>
        <v/>
      </c>
      <c r="CP207" s="70" t="str">
        <f>IFERROR(Sheet1!ZT215/Sheet1!ZN215,"")</f>
        <v/>
      </c>
      <c r="CQ207" s="70" t="str">
        <f>IFERROR(Sheet1!ZP215/Sheet1!ZM215,"")</f>
        <v/>
      </c>
      <c r="CR207" s="70" t="str">
        <f>IFERROR(Sheet1!ZS215/Sheet1!ZM215,"")</f>
        <v/>
      </c>
      <c r="CS207" s="70" t="str">
        <f>IFERROR((Sheet1!ZO215-Sheet1!ZQ215)/(Sheet1!ZL215-Sheet1!ZN215),"")</f>
        <v/>
      </c>
      <c r="CT207" s="70" t="str">
        <f>IFERROR((Sheet1!ZR215-Sheet1!ZT215)/(Sheet1!ZL215-Sheet1!ZN215),"")</f>
        <v/>
      </c>
    </row>
    <row r="208" spans="1:98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SUM(Sheet1!G216:R216)</f>
        <v>0</v>
      </c>
      <c r="D208" s="4">
        <f>SUM(Sheet1!U216:V216,Sheet1!Y216:Z216,Sheet1!AC216:AD216,Sheet1!AG216:AH216,Sheet1!AK216:AL216,Sheet1!AO216:AP216)</f>
        <v>0</v>
      </c>
      <c r="E208" s="4">
        <f>SUM(Sheet1!S216:T216,Sheet1!W216:X216,Sheet1!AA216:AB216,Sheet1!AE216:AF216,Sheet1!AI216:AJ216,Sheet1!AM216:AN216)</f>
        <v>0</v>
      </c>
      <c r="F208" s="4">
        <f>SUM(Sheet1!G216,Sheet1!I216,Sheet1!K216,Sheet1!M216,Sheet1!O216,Sheet1!Q216)</f>
        <v>0</v>
      </c>
      <c r="G208" s="4">
        <f>SUM(Sheet1!U216,Sheet1!Y216,Sheet1!AC216,Sheet1!AG216,Sheet1!AK216,Sheet1!AO216)</f>
        <v>0</v>
      </c>
      <c r="H208" s="4">
        <f>SUM(Sheet1!S216,Sheet1!W216,Sheet1!AA216,Sheet1!AE216,Sheet1!AI216,Sheet1!AM216)</f>
        <v>0</v>
      </c>
      <c r="I208" s="4">
        <f t="shared" si="48"/>
        <v>0</v>
      </c>
      <c r="J208" s="4">
        <f t="shared" si="49"/>
        <v>0</v>
      </c>
      <c r="K208" s="4">
        <f>SUM(Sheet1!AU216:AX216)</f>
        <v>0</v>
      </c>
      <c r="L208" s="4">
        <f>SUM(Sheet1!AU216,Sheet1!AW216)</f>
        <v>0</v>
      </c>
      <c r="M208" s="4">
        <f>SUM(Sheet1!LX216:MC216,Sheet1!MV216:NA216)</f>
        <v>0</v>
      </c>
      <c r="N208" s="4">
        <f>SUM(Sheet1!ME216,Sheet1!MG216,Sheet1!MI216,Sheet1!MK216,Sheet1!MM216,Sheet1!MO216,Sheet1!MQ216,Sheet1!MS216,Sheet1!MU216,Sheet1!NC216,Sheet1!NE216,Sheet1!NG216,Sheet1!NI216,Sheet1!NK216,Sheet1!NM216,Sheet1!NO216,Sheet1!NQ216,Sheet1!NS216)</f>
        <v>0</v>
      </c>
      <c r="O208" s="4">
        <f>SUM(Sheet1!MD216,Sheet1!MF216,Sheet1!MH216,Sheet1!MJ216,Sheet1!ML216,Sheet1!MN216,Sheet1!MP216,Sheet1!MR216,Sheet1!MT216,Sheet1!NB216,Sheet1!ND216,Sheet1!NF216,Sheet1!NH216,Sheet1!NJ216,Sheet1!NL216,Sheet1!NN216,Sheet1!NP216,Sheet1!NR216)</f>
        <v>0</v>
      </c>
      <c r="P208" s="4">
        <f>SUM(Sheet1!LX216:MC216)</f>
        <v>0</v>
      </c>
      <c r="Q208" s="4">
        <f>SUM(Sheet1!ME216,Sheet1!MG216,Sheet1!MI216,Sheet1!MK216,Sheet1!MM216,Sheet1!MO216,Sheet1!MQ216,Sheet1!MS216,Sheet1!MU216)</f>
        <v>0</v>
      </c>
      <c r="R208" s="4">
        <f>SUM(Sheet1!MD216,Sheet1!MF216,Sheet1!MH216,Sheet1!MJ216,Sheet1!ML216,Sheet1!MN216,Sheet1!MP216,Sheet1!MR216,Sheet1!MT216)</f>
        <v>0</v>
      </c>
      <c r="S208" s="4">
        <f t="shared" si="50"/>
        <v>0</v>
      </c>
      <c r="T208" s="4">
        <f t="shared" si="51"/>
        <v>0</v>
      </c>
      <c r="U208" s="4">
        <f>SUM(Sheet1!KA216:KB216,Sheet1!KD216:KE216,Sheet1!KG216:KH216,Sheet1!KJ216:KK216)</f>
        <v>0</v>
      </c>
      <c r="V208" s="4">
        <f>SUM(Sheet1!KA216,Sheet1!KD216,Sheet1!KG216,Sheet1!KJ216)</f>
        <v>0</v>
      </c>
      <c r="W208" s="4">
        <f>SUM(Sheet1!BC216:BT216)</f>
        <v>0</v>
      </c>
      <c r="X208" s="4">
        <f>SUM(Sheet1!BC216,Sheet1!BE216,Sheet1!BG216,Sheet1!BI216,Sheet1!BK216,Sheet1!BM216,Sheet1!BO216,Sheet1!BQ216,Sheet1!BS216)</f>
        <v>0</v>
      </c>
      <c r="Y208" s="4">
        <f>SUM(Sheet1!BU216:CF216)</f>
        <v>0</v>
      </c>
      <c r="Z208" s="4">
        <f>SUM(Sheet1!CI216:CJ216,Sheet1!CM216:CN216,Sheet1!CQ216:CR216,Sheet1!CU216:CV216,Sheet1!CY216:CZ216,Sheet1!DC216:DD216)</f>
        <v>0</v>
      </c>
      <c r="AA208" s="4">
        <f>SUM(Sheet1!CG216:CH216,Sheet1!CK216:CL216,Sheet1!CO216:CP216,Sheet1!CS216:CT216,Sheet1!CW216:CX216,Sheet1!DA216:DB216)</f>
        <v>0</v>
      </c>
      <c r="AB208" s="4">
        <f>SUM(Sheet1!BU216,Sheet1!BW216,Sheet1!BY216,Sheet1!CA216,Sheet1!CC216,Sheet1!CE216)</f>
        <v>0</v>
      </c>
      <c r="AC208" s="4">
        <f>SUM(Sheet1!CI216,Sheet1!CM216,Sheet1!CQ216,Sheet1!CU216,Sheet1!CY216,Sheet1!DC216)</f>
        <v>0</v>
      </c>
      <c r="AD208" s="4">
        <f>SUM(Sheet1!CG216,Sheet1!CK216,Sheet1!CO216,Sheet1!CS216,Sheet1!CW216,Sheet1!DA216)</f>
        <v>0</v>
      </c>
      <c r="AE208" s="4">
        <f t="shared" si="52"/>
        <v>0</v>
      </c>
      <c r="AF208" s="4">
        <f t="shared" si="53"/>
        <v>0</v>
      </c>
      <c r="AG208" s="4">
        <f>SUM(Sheet1!DI216:DT216)</f>
        <v>0</v>
      </c>
      <c r="AH208" s="4">
        <f>SUM(Sheet1!DG216:DH216,Sheet1!DW216:DX216,Sheet1!EA216:EB216,Sheet1!EE216:EF216,Sheet1!EI216:EJ216,Sheet1!EM216:EN216,Sheet1!EQ216:ER216)</f>
        <v>0</v>
      </c>
      <c r="AI208" s="4">
        <f>SUM(Sheet1!DU216:DV216,Sheet1!DY216:DZ216,Sheet1!EC216:ED216,Sheet1!EG216:EH216,Sheet1!EK216:EL216,Sheet1!EO216:EP216)</f>
        <v>0</v>
      </c>
      <c r="AJ208" s="4">
        <f>SUM(Sheet1!DI216,Sheet1!DK216,Sheet1!DM216,Sheet1!DO216,Sheet1!DQ216,Sheet1!DS216)</f>
        <v>0</v>
      </c>
      <c r="AK208" s="4">
        <f>SUM(Sheet1!DG216,Sheet1!DW216,Sheet1!EA216,Sheet1!EE216,Sheet1!EI216,Sheet1!EM216,Sheet1!EQ216)</f>
        <v>0</v>
      </c>
      <c r="AL208" s="4">
        <f>SUM(Sheet1!DU216,Sheet1!DY216,Sheet1!EC216,Sheet1!EG216,Sheet1!EK216,Sheet1!EO216)</f>
        <v>0</v>
      </c>
      <c r="AM208" s="4">
        <f t="shared" si="54"/>
        <v>0</v>
      </c>
      <c r="AN208" s="4">
        <f t="shared" si="55"/>
        <v>0</v>
      </c>
      <c r="AO208" s="4">
        <f>SUM(Sheet1!ES216:FD216)</f>
        <v>0</v>
      </c>
      <c r="AP208" s="4">
        <f>SUM(Sheet1!FG216:FH216,Sheet1!FK216:FL216,Sheet1!FO216:FP216,Sheet1!FS216:FT216,Sheet1!FW216:FX216,Sheet1!GA216:GB216)</f>
        <v>0</v>
      </c>
      <c r="AQ208" s="4">
        <f>SUM(Sheet1!FE216:FF216,Sheet1!FI216:FJ216,Sheet1!FM216:FN216,Sheet1!FQ216:FR216,Sheet1!FU216:FV216,Sheet1!FY216:FZ216)</f>
        <v>0</v>
      </c>
      <c r="AR208" s="4">
        <f>SUM(Sheet1!ES216,Sheet1!EU216,Sheet1!EW216,Sheet1!EY216,Sheet1!FA216,Sheet1!FC216)</f>
        <v>0</v>
      </c>
      <c r="AS208" s="4">
        <f>SUM(Sheet1!FG216,Sheet1!FK216,Sheet1!FO216,Sheet1!FS216,Sheet1!FW216,Sheet1!GA216)</f>
        <v>0</v>
      </c>
      <c r="AT208" s="4">
        <f>SUM(Sheet1!FY216,Sheet1!FU216,Sheet1!FQ216,Sheet1!FM216,Sheet1!FI216,Sheet1!FE216)</f>
        <v>0</v>
      </c>
      <c r="AU208" s="4">
        <f t="shared" si="56"/>
        <v>0</v>
      </c>
      <c r="AV208" s="4">
        <f t="shared" si="57"/>
        <v>0</v>
      </c>
      <c r="AW208" s="4">
        <f>SUM(Sheet1!IN216:IS216,Sheet1!JG216:JL216)</f>
        <v>0</v>
      </c>
      <c r="AX208" s="4">
        <f>SUM(Sheet1!IU216,Sheet1!IW216,Sheet1!IY216,Sheet1!JA216,Sheet1!JC216,Sheet1!JE216,Sheet1!IM216,Sheet1!JF216,Sheet1!JN216,Sheet1!JP216,Sheet1!JR216,Sheet1!JT216,Sheet1!JV216,Sheet1!JX216)</f>
        <v>0</v>
      </c>
      <c r="AY208" s="4">
        <f>SUM(Sheet1!JW216,Sheet1!JU216,Sheet1!JS216,Sheet1!JQ216,Sheet1!JO216,Sheet1!JM216,Sheet1!JD216,Sheet1!JB216,Sheet1!IZ216,Sheet1!IX216,Sheet1!IV216,Sheet1!IT216)</f>
        <v>0</v>
      </c>
      <c r="AZ208" s="4">
        <f>SUM(Sheet1!IN216:IS216)</f>
        <v>0</v>
      </c>
      <c r="BA208" s="4">
        <f>SUM(Sheet1!IM216,Sheet1!IU216,Sheet1!IW216,Sheet1!IY216,Sheet1!JA216,Sheet1!JC216,Sheet1!JE216)</f>
        <v>0</v>
      </c>
      <c r="BB208" s="4">
        <f>SUM(Sheet1!IT216,Sheet1!IV216,Sheet1!IX216,Sheet1!IZ216,Sheet1!JB216,Sheet1!JD216)</f>
        <v>0</v>
      </c>
      <c r="BC208" s="4">
        <f t="shared" si="58"/>
        <v>0</v>
      </c>
      <c r="BD208" s="4">
        <f t="shared" si="59"/>
        <v>0</v>
      </c>
      <c r="BE208" s="4">
        <f>SUM(Sheet1!OV216,Sheet1!PH216)</f>
        <v>0</v>
      </c>
      <c r="BF208" s="4">
        <f>SUM(Sheet1!OW216:OX216,Sheet1!PI216:PJ216)</f>
        <v>0</v>
      </c>
      <c r="BG208" s="4">
        <f>SUM(Sheet1!OY216,Sheet1!PK216)</f>
        <v>0</v>
      </c>
      <c r="BH208" s="4">
        <f>SUM(Sheet1!PL216:PS216,Sheet1!PV216:PW216)</f>
        <v>0</v>
      </c>
      <c r="BI208" s="4">
        <f>SUM(Sheet1!PT216:PU216,Sheet1!OZ216:PG216)</f>
        <v>0</v>
      </c>
      <c r="BJ208" s="4">
        <f>SUM(Sheet1!OT216)</f>
        <v>0</v>
      </c>
      <c r="BK208" s="4">
        <f>SUM(Sheet1!OU216)</f>
        <v>0</v>
      </c>
      <c r="BL208" s="4">
        <f>SUM(Sheet1!PY216,Sheet1!QK216)</f>
        <v>0</v>
      </c>
      <c r="BM208" s="4">
        <f>SUM(Sheet1!PZ216:QA216,Sheet1!QL216:QM216)</f>
        <v>0</v>
      </c>
      <c r="BN208" s="4">
        <f>SUM(Sheet1!QB216,Sheet1!QN216)</f>
        <v>0</v>
      </c>
      <c r="BO208" s="4">
        <f>SUM(Sheet1!QO216:QV216,Sheet1!QY216:QZ216)</f>
        <v>0</v>
      </c>
      <c r="BP208" s="4">
        <f>SUM(Sheet1!QC216:QJ216,Sheet1!QW216:QX216)</f>
        <v>0</v>
      </c>
      <c r="BQ208" s="4">
        <f>SUM(Sheet1!NT216)</f>
        <v>0</v>
      </c>
      <c r="BR208" s="4">
        <f>Sheet1!KR216</f>
        <v>0</v>
      </c>
      <c r="BS208" s="4">
        <f>Sheet1!KS216</f>
        <v>0</v>
      </c>
      <c r="BT208" s="4">
        <f>Sheet1!KU216</f>
        <v>0</v>
      </c>
      <c r="BU208" s="4">
        <f>Sheet1!KV216</f>
        <v>0</v>
      </c>
      <c r="BV208" s="4">
        <f>Sheet1!ZU216</f>
        <v>0</v>
      </c>
      <c r="BW208" s="4">
        <f>Sheet1!ZV216</f>
        <v>0</v>
      </c>
      <c r="BX208" s="4">
        <f>SUM(Sheet1!XI216:XJ216)</f>
        <v>0</v>
      </c>
      <c r="BY208" s="4">
        <f>SUM(Sheet1!YO216:YP216)</f>
        <v>0</v>
      </c>
      <c r="BZ208" s="70" t="str">
        <f>IFERROR(SUM(Sheet1!XM216:XN216)/SUM(Sheet1!YA216:YB216),"")</f>
        <v/>
      </c>
      <c r="CA208" s="70" t="str">
        <f>IFERROR(SUM(Sheet1!XO216:XP216,Sheet1!XQ216,Sheet1!XV216)/SUM(Sheet1!YC216:YD216,Sheet1!YE216,Sheet1!YJ216),"")</f>
        <v/>
      </c>
      <c r="CB208" s="70" t="str">
        <f>IFERROR(SUM(Sheet1!XR216:XU216,Sheet1!XW216:XZ216)/SUM(Sheet1!YF216:YI216,Sheet1!YK216:YN216),"")</f>
        <v/>
      </c>
      <c r="CC208" s="72">
        <f>SUM(Sheet1!YW216)</f>
        <v>0</v>
      </c>
      <c r="CD208" s="72">
        <f>Sheet1!YU216</f>
        <v>0</v>
      </c>
      <c r="CE208" s="72">
        <f>Sheet1!YV216</f>
        <v>0</v>
      </c>
      <c r="CF208" s="70" t="str">
        <f>IFERROR(Sheet1!YW216/Sheet1!ZB216,"")</f>
        <v/>
      </c>
      <c r="CG208" s="70" t="str">
        <f>IFERROR(Sheet1!YU216/Sheet1!YZ216,"")</f>
        <v/>
      </c>
      <c r="CH208" s="70" t="str">
        <f>IFERROR(Sheet1!YV216/Sheet1!ZA216,"")</f>
        <v/>
      </c>
      <c r="CI208" s="72">
        <f>Sheet1!ZC216</f>
        <v>0</v>
      </c>
      <c r="CJ208" s="72">
        <f>Sheet1!ZD216</f>
        <v>0</v>
      </c>
      <c r="CK208" s="72">
        <f>Sheet1!ZE216</f>
        <v>0</v>
      </c>
      <c r="CL208" s="70" t="str">
        <f>IFERROR(Sheet1!ZK216/Sheet1!ZH216,"")</f>
        <v/>
      </c>
      <c r="CM208" s="70" t="str">
        <f>IFERROR(Sheet1!ZJ216/Sheet1!ZG216,"")</f>
        <v/>
      </c>
      <c r="CN208" s="70" t="str">
        <f>IFERROR((Sheet1!ZI216-Sheet1!ZK216)/(Sheet1!ZF216-Sheet1!ZH216),"")</f>
        <v/>
      </c>
      <c r="CO208" s="70" t="str">
        <f>IFERROR(Sheet1!ZQ216/Sheet1!ZN216,"")</f>
        <v/>
      </c>
      <c r="CP208" s="70" t="str">
        <f>IFERROR(Sheet1!ZT216/Sheet1!ZN216,"")</f>
        <v/>
      </c>
      <c r="CQ208" s="70" t="str">
        <f>IFERROR(Sheet1!ZP216/Sheet1!ZM216,"")</f>
        <v/>
      </c>
      <c r="CR208" s="70" t="str">
        <f>IFERROR(Sheet1!ZS216/Sheet1!ZM216,"")</f>
        <v/>
      </c>
      <c r="CS208" s="70" t="str">
        <f>IFERROR((Sheet1!ZO216-Sheet1!ZQ216)/(Sheet1!ZL216-Sheet1!ZN216),"")</f>
        <v/>
      </c>
      <c r="CT208" s="70" t="str">
        <f>IFERROR((Sheet1!ZR216-Sheet1!ZT216)/(Sheet1!ZL216-Sheet1!ZN216),"")</f>
        <v/>
      </c>
    </row>
    <row r="209" spans="1:98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SUM(Sheet1!G217:R217)</f>
        <v>0</v>
      </c>
      <c r="D209" s="4">
        <f>SUM(Sheet1!U217:V217,Sheet1!Y217:Z217,Sheet1!AC217:AD217,Sheet1!AG217:AH217,Sheet1!AK217:AL217,Sheet1!AO217:AP217)</f>
        <v>0</v>
      </c>
      <c r="E209" s="4">
        <f>SUM(Sheet1!S217:T217,Sheet1!W217:X217,Sheet1!AA217:AB217,Sheet1!AE217:AF217,Sheet1!AI217:AJ217,Sheet1!AM217:AN217)</f>
        <v>0</v>
      </c>
      <c r="F209" s="4">
        <f>SUM(Sheet1!G217,Sheet1!I217,Sheet1!K217,Sheet1!M217,Sheet1!O217,Sheet1!Q217)</f>
        <v>0</v>
      </c>
      <c r="G209" s="4">
        <f>SUM(Sheet1!U217,Sheet1!Y217,Sheet1!AC217,Sheet1!AG217,Sheet1!AK217,Sheet1!AO217)</f>
        <v>0</v>
      </c>
      <c r="H209" s="4">
        <f>SUM(Sheet1!S217,Sheet1!W217,Sheet1!AA217,Sheet1!AE217,Sheet1!AI217,Sheet1!AM217)</f>
        <v>0</v>
      </c>
      <c r="I209" s="4">
        <f t="shared" si="48"/>
        <v>0</v>
      </c>
      <c r="J209" s="4">
        <f t="shared" si="49"/>
        <v>0</v>
      </c>
      <c r="K209" s="4">
        <f>SUM(Sheet1!AU217:AX217)</f>
        <v>0</v>
      </c>
      <c r="L209" s="4">
        <f>SUM(Sheet1!AU217,Sheet1!AW217)</f>
        <v>0</v>
      </c>
      <c r="M209" s="4">
        <f>SUM(Sheet1!LX217:MC217,Sheet1!MV217:NA217)</f>
        <v>0</v>
      </c>
      <c r="N209" s="4">
        <f>SUM(Sheet1!ME217,Sheet1!MG217,Sheet1!MI217,Sheet1!MK217,Sheet1!MM217,Sheet1!MO217,Sheet1!MQ217,Sheet1!MS217,Sheet1!MU217,Sheet1!NC217,Sheet1!NE217,Sheet1!NG217,Sheet1!NI217,Sheet1!NK217,Sheet1!NM217,Sheet1!NO217,Sheet1!NQ217,Sheet1!NS217)</f>
        <v>0</v>
      </c>
      <c r="O209" s="4">
        <f>SUM(Sheet1!MD217,Sheet1!MF217,Sheet1!MH217,Sheet1!MJ217,Sheet1!ML217,Sheet1!MN217,Sheet1!MP217,Sheet1!MR217,Sheet1!MT217,Sheet1!NB217,Sheet1!ND217,Sheet1!NF217,Sheet1!NH217,Sheet1!NJ217,Sheet1!NL217,Sheet1!NN217,Sheet1!NP217,Sheet1!NR217)</f>
        <v>0</v>
      </c>
      <c r="P209" s="4">
        <f>SUM(Sheet1!LX217:MC217)</f>
        <v>0</v>
      </c>
      <c r="Q209" s="4">
        <f>SUM(Sheet1!ME217,Sheet1!MG217,Sheet1!MI217,Sheet1!MK217,Sheet1!MM217,Sheet1!MO217,Sheet1!MQ217,Sheet1!MS217,Sheet1!MU217)</f>
        <v>0</v>
      </c>
      <c r="R209" s="4">
        <f>SUM(Sheet1!MD217,Sheet1!MF217,Sheet1!MH217,Sheet1!MJ217,Sheet1!ML217,Sheet1!MN217,Sheet1!MP217,Sheet1!MR217,Sheet1!MT217)</f>
        <v>0</v>
      </c>
      <c r="S209" s="4">
        <f t="shared" si="50"/>
        <v>0</v>
      </c>
      <c r="T209" s="4">
        <f t="shared" si="51"/>
        <v>0</v>
      </c>
      <c r="U209" s="4">
        <f>SUM(Sheet1!KA217:KB217,Sheet1!KD217:KE217,Sheet1!KG217:KH217,Sheet1!KJ217:KK217)</f>
        <v>0</v>
      </c>
      <c r="V209" s="4">
        <f>SUM(Sheet1!KA217,Sheet1!KD217,Sheet1!KG217,Sheet1!KJ217)</f>
        <v>0</v>
      </c>
      <c r="W209" s="4">
        <f>SUM(Sheet1!BC217:BT217)</f>
        <v>0</v>
      </c>
      <c r="X209" s="4">
        <f>SUM(Sheet1!BC217,Sheet1!BE217,Sheet1!BG217,Sheet1!BI217,Sheet1!BK217,Sheet1!BM217,Sheet1!BO217,Sheet1!BQ217,Sheet1!BS217)</f>
        <v>0</v>
      </c>
      <c r="Y209" s="4">
        <f>SUM(Sheet1!BU217:CF217)</f>
        <v>0</v>
      </c>
      <c r="Z209" s="4">
        <f>SUM(Sheet1!CI217:CJ217,Sheet1!CM217:CN217,Sheet1!CQ217:CR217,Sheet1!CU217:CV217,Sheet1!CY217:CZ217,Sheet1!DC217:DD217)</f>
        <v>0</v>
      </c>
      <c r="AA209" s="4">
        <f>SUM(Sheet1!CG217:CH217,Sheet1!CK217:CL217,Sheet1!CO217:CP217,Sheet1!CS217:CT217,Sheet1!CW217:CX217,Sheet1!DA217:DB217)</f>
        <v>0</v>
      </c>
      <c r="AB209" s="4">
        <f>SUM(Sheet1!BU217,Sheet1!BW217,Sheet1!BY217,Sheet1!CA217,Sheet1!CC217,Sheet1!CE217)</f>
        <v>0</v>
      </c>
      <c r="AC209" s="4">
        <f>SUM(Sheet1!CI217,Sheet1!CM217,Sheet1!CQ217,Sheet1!CU217,Sheet1!CY217,Sheet1!DC217)</f>
        <v>0</v>
      </c>
      <c r="AD209" s="4">
        <f>SUM(Sheet1!CG217,Sheet1!CK217,Sheet1!CO217,Sheet1!CS217,Sheet1!CW217,Sheet1!DA217)</f>
        <v>0</v>
      </c>
      <c r="AE209" s="4">
        <f t="shared" si="52"/>
        <v>0</v>
      </c>
      <c r="AF209" s="4">
        <f t="shared" si="53"/>
        <v>0</v>
      </c>
      <c r="AG209" s="4">
        <f>SUM(Sheet1!DI217:DT217)</f>
        <v>0</v>
      </c>
      <c r="AH209" s="4">
        <f>SUM(Sheet1!DG217:DH217,Sheet1!DW217:DX217,Sheet1!EA217:EB217,Sheet1!EE217:EF217,Sheet1!EI217:EJ217,Sheet1!EM217:EN217,Sheet1!EQ217:ER217)</f>
        <v>0</v>
      </c>
      <c r="AI209" s="4">
        <f>SUM(Sheet1!DU217:DV217,Sheet1!DY217:DZ217,Sheet1!EC217:ED217,Sheet1!EG217:EH217,Sheet1!EK217:EL217,Sheet1!EO217:EP217)</f>
        <v>0</v>
      </c>
      <c r="AJ209" s="4">
        <f>SUM(Sheet1!DI217,Sheet1!DK217,Sheet1!DM217,Sheet1!DO217,Sheet1!DQ217,Sheet1!DS217)</f>
        <v>0</v>
      </c>
      <c r="AK209" s="4">
        <f>SUM(Sheet1!DG217,Sheet1!DW217,Sheet1!EA217,Sheet1!EE217,Sheet1!EI217,Sheet1!EM217,Sheet1!EQ217)</f>
        <v>0</v>
      </c>
      <c r="AL209" s="4">
        <f>SUM(Sheet1!DU217,Sheet1!DY217,Sheet1!EC217,Sheet1!EG217,Sheet1!EK217,Sheet1!EO217)</f>
        <v>0</v>
      </c>
      <c r="AM209" s="4">
        <f t="shared" si="54"/>
        <v>0</v>
      </c>
      <c r="AN209" s="4">
        <f t="shared" si="55"/>
        <v>0</v>
      </c>
      <c r="AO209" s="4">
        <f>SUM(Sheet1!ES217:FD217)</f>
        <v>0</v>
      </c>
      <c r="AP209" s="4">
        <f>SUM(Sheet1!FG217:FH217,Sheet1!FK217:FL217,Sheet1!FO217:FP217,Sheet1!FS217:FT217,Sheet1!FW217:FX217,Sheet1!GA217:GB217)</f>
        <v>0</v>
      </c>
      <c r="AQ209" s="4">
        <f>SUM(Sheet1!FE217:FF217,Sheet1!FI217:FJ217,Sheet1!FM217:FN217,Sheet1!FQ217:FR217,Sheet1!FU217:FV217,Sheet1!FY217:FZ217)</f>
        <v>0</v>
      </c>
      <c r="AR209" s="4">
        <f>SUM(Sheet1!ES217,Sheet1!EU217,Sheet1!EW217,Sheet1!EY217,Sheet1!FA217,Sheet1!FC217)</f>
        <v>0</v>
      </c>
      <c r="AS209" s="4">
        <f>SUM(Sheet1!FG217,Sheet1!FK217,Sheet1!FO217,Sheet1!FS217,Sheet1!FW217,Sheet1!GA217)</f>
        <v>0</v>
      </c>
      <c r="AT209" s="4">
        <f>SUM(Sheet1!FY217,Sheet1!FU217,Sheet1!FQ217,Sheet1!FM217,Sheet1!FI217,Sheet1!FE217)</f>
        <v>0</v>
      </c>
      <c r="AU209" s="4">
        <f t="shared" si="56"/>
        <v>0</v>
      </c>
      <c r="AV209" s="4">
        <f t="shared" si="57"/>
        <v>0</v>
      </c>
      <c r="AW209" s="4">
        <f>SUM(Sheet1!IN217:IS217,Sheet1!JG217:JL217)</f>
        <v>0</v>
      </c>
      <c r="AX209" s="4">
        <f>SUM(Sheet1!IU217,Sheet1!IW217,Sheet1!IY217,Sheet1!JA217,Sheet1!JC217,Sheet1!JE217,Sheet1!IM217,Sheet1!JF217,Sheet1!JN217,Sheet1!JP217,Sheet1!JR217,Sheet1!JT217,Sheet1!JV217,Sheet1!JX217)</f>
        <v>0</v>
      </c>
      <c r="AY209" s="4">
        <f>SUM(Sheet1!JW217,Sheet1!JU217,Sheet1!JS217,Sheet1!JQ217,Sheet1!JO217,Sheet1!JM217,Sheet1!JD217,Sheet1!JB217,Sheet1!IZ217,Sheet1!IX217,Sheet1!IV217,Sheet1!IT217)</f>
        <v>0</v>
      </c>
      <c r="AZ209" s="4">
        <f>SUM(Sheet1!IN217:IS217)</f>
        <v>0</v>
      </c>
      <c r="BA209" s="4">
        <f>SUM(Sheet1!IM217,Sheet1!IU217,Sheet1!IW217,Sheet1!IY217,Sheet1!JA217,Sheet1!JC217,Sheet1!JE217)</f>
        <v>0</v>
      </c>
      <c r="BB209" s="4">
        <f>SUM(Sheet1!IT217,Sheet1!IV217,Sheet1!IX217,Sheet1!IZ217,Sheet1!JB217,Sheet1!JD217)</f>
        <v>0</v>
      </c>
      <c r="BC209" s="4">
        <f t="shared" si="58"/>
        <v>0</v>
      </c>
      <c r="BD209" s="4">
        <f t="shared" si="59"/>
        <v>0</v>
      </c>
      <c r="BE209" s="4">
        <f>SUM(Sheet1!OV217,Sheet1!PH217)</f>
        <v>0</v>
      </c>
      <c r="BF209" s="4">
        <f>SUM(Sheet1!OW217:OX217,Sheet1!PI217:PJ217)</f>
        <v>0</v>
      </c>
      <c r="BG209" s="4">
        <f>SUM(Sheet1!OY217,Sheet1!PK217)</f>
        <v>0</v>
      </c>
      <c r="BH209" s="4">
        <f>SUM(Sheet1!PL217:PS217,Sheet1!PV217:PW217)</f>
        <v>0</v>
      </c>
      <c r="BI209" s="4">
        <f>SUM(Sheet1!PT217:PU217,Sheet1!OZ217:PG217)</f>
        <v>0</v>
      </c>
      <c r="BJ209" s="4">
        <f>SUM(Sheet1!OT217)</f>
        <v>0</v>
      </c>
      <c r="BK209" s="4">
        <f>SUM(Sheet1!OU217)</f>
        <v>0</v>
      </c>
      <c r="BL209" s="4">
        <f>SUM(Sheet1!PY217,Sheet1!QK217)</f>
        <v>0</v>
      </c>
      <c r="BM209" s="4">
        <f>SUM(Sheet1!PZ217:QA217,Sheet1!QL217:QM217)</f>
        <v>0</v>
      </c>
      <c r="BN209" s="4">
        <f>SUM(Sheet1!QB217,Sheet1!QN217)</f>
        <v>0</v>
      </c>
      <c r="BO209" s="4">
        <f>SUM(Sheet1!QO217:QV217,Sheet1!QY217:QZ217)</f>
        <v>0</v>
      </c>
      <c r="BP209" s="4">
        <f>SUM(Sheet1!QC217:QJ217,Sheet1!QW217:QX217)</f>
        <v>0</v>
      </c>
      <c r="BQ209" s="4">
        <f>SUM(Sheet1!NT217)</f>
        <v>0</v>
      </c>
      <c r="BR209" s="4">
        <f>Sheet1!KR217</f>
        <v>0</v>
      </c>
      <c r="BS209" s="4">
        <f>Sheet1!KS217</f>
        <v>0</v>
      </c>
      <c r="BT209" s="4">
        <f>Sheet1!KU217</f>
        <v>0</v>
      </c>
      <c r="BU209" s="4">
        <f>Sheet1!KV217</f>
        <v>0</v>
      </c>
      <c r="BV209" s="4">
        <f>Sheet1!ZU217</f>
        <v>0</v>
      </c>
      <c r="BW209" s="4">
        <f>Sheet1!ZV217</f>
        <v>0</v>
      </c>
      <c r="BX209" s="4">
        <f>SUM(Sheet1!XI217:XJ217)</f>
        <v>0</v>
      </c>
      <c r="BY209" s="4">
        <f>SUM(Sheet1!YO217:YP217)</f>
        <v>0</v>
      </c>
      <c r="BZ209" s="70" t="str">
        <f>IFERROR(SUM(Sheet1!XM217:XN217)/SUM(Sheet1!YA217:YB217),"")</f>
        <v/>
      </c>
      <c r="CA209" s="70" t="str">
        <f>IFERROR(SUM(Sheet1!XO217:XP217,Sheet1!XQ217,Sheet1!XV217)/SUM(Sheet1!YC217:YD217,Sheet1!YE217,Sheet1!YJ217),"")</f>
        <v/>
      </c>
      <c r="CB209" s="70" t="str">
        <f>IFERROR(SUM(Sheet1!XR217:XU217,Sheet1!XW217:XZ217)/SUM(Sheet1!YF217:YI217,Sheet1!YK217:YN217),"")</f>
        <v/>
      </c>
      <c r="CC209" s="72">
        <f>SUM(Sheet1!YW217)</f>
        <v>0</v>
      </c>
      <c r="CD209" s="72">
        <f>Sheet1!YU217</f>
        <v>0</v>
      </c>
      <c r="CE209" s="72">
        <f>Sheet1!YV217</f>
        <v>0</v>
      </c>
      <c r="CF209" s="70" t="str">
        <f>IFERROR(Sheet1!YW217/Sheet1!ZB217,"")</f>
        <v/>
      </c>
      <c r="CG209" s="70" t="str">
        <f>IFERROR(Sheet1!YU217/Sheet1!YZ217,"")</f>
        <v/>
      </c>
      <c r="CH209" s="70" t="str">
        <f>IFERROR(Sheet1!YV217/Sheet1!ZA217,"")</f>
        <v/>
      </c>
      <c r="CI209" s="72">
        <f>Sheet1!ZC217</f>
        <v>0</v>
      </c>
      <c r="CJ209" s="72">
        <f>Sheet1!ZD217</f>
        <v>0</v>
      </c>
      <c r="CK209" s="72">
        <f>Sheet1!ZE217</f>
        <v>0</v>
      </c>
      <c r="CL209" s="70" t="str">
        <f>IFERROR(Sheet1!ZK217/Sheet1!ZH217,"")</f>
        <v/>
      </c>
      <c r="CM209" s="70" t="str">
        <f>IFERROR(Sheet1!ZJ217/Sheet1!ZG217,"")</f>
        <v/>
      </c>
      <c r="CN209" s="70" t="str">
        <f>IFERROR((Sheet1!ZI217-Sheet1!ZK217)/(Sheet1!ZF217-Sheet1!ZH217),"")</f>
        <v/>
      </c>
      <c r="CO209" s="70" t="str">
        <f>IFERROR(Sheet1!ZQ217/Sheet1!ZN217,"")</f>
        <v/>
      </c>
      <c r="CP209" s="70" t="str">
        <f>IFERROR(Sheet1!ZT217/Sheet1!ZN217,"")</f>
        <v/>
      </c>
      <c r="CQ209" s="70" t="str">
        <f>IFERROR(Sheet1!ZP217/Sheet1!ZM217,"")</f>
        <v/>
      </c>
      <c r="CR209" s="70" t="str">
        <f>IFERROR(Sheet1!ZS217/Sheet1!ZM217,"")</f>
        <v/>
      </c>
      <c r="CS209" s="70" t="str">
        <f>IFERROR((Sheet1!ZO217-Sheet1!ZQ217)/(Sheet1!ZL217-Sheet1!ZN217),"")</f>
        <v/>
      </c>
      <c r="CT209" s="70" t="str">
        <f>IFERROR((Sheet1!ZR217-Sheet1!ZT217)/(Sheet1!ZL217-Sheet1!ZN217),"")</f>
        <v/>
      </c>
    </row>
    <row r="210" spans="1:98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SUM(Sheet1!G218:R218)</f>
        <v>0</v>
      </c>
      <c r="D210" s="4">
        <f>SUM(Sheet1!U218:V218,Sheet1!Y218:Z218,Sheet1!AC218:AD218,Sheet1!AG218:AH218,Sheet1!AK218:AL218,Sheet1!AO218:AP218)</f>
        <v>0</v>
      </c>
      <c r="E210" s="4">
        <f>SUM(Sheet1!S218:T218,Sheet1!W218:X218,Sheet1!AA218:AB218,Sheet1!AE218:AF218,Sheet1!AI218:AJ218,Sheet1!AM218:AN218)</f>
        <v>0</v>
      </c>
      <c r="F210" s="4">
        <f>SUM(Sheet1!G218,Sheet1!I218,Sheet1!K218,Sheet1!M218,Sheet1!O218,Sheet1!Q218)</f>
        <v>0</v>
      </c>
      <c r="G210" s="4">
        <f>SUM(Sheet1!U218,Sheet1!Y218,Sheet1!AC218,Sheet1!AG218,Sheet1!AK218,Sheet1!AO218)</f>
        <v>0</v>
      </c>
      <c r="H210" s="4">
        <f>SUM(Sheet1!S218,Sheet1!W218,Sheet1!AA218,Sheet1!AE218,Sheet1!AI218,Sheet1!AM218)</f>
        <v>0</v>
      </c>
      <c r="I210" s="4">
        <f t="shared" si="48"/>
        <v>0</v>
      </c>
      <c r="J210" s="4">
        <f t="shared" si="49"/>
        <v>0</v>
      </c>
      <c r="K210" s="4">
        <f>SUM(Sheet1!AU218:AX218)</f>
        <v>0</v>
      </c>
      <c r="L210" s="4">
        <f>SUM(Sheet1!AU218,Sheet1!AW218)</f>
        <v>0</v>
      </c>
      <c r="M210" s="4">
        <f>SUM(Sheet1!LX218:MC218,Sheet1!MV218:NA218)</f>
        <v>0</v>
      </c>
      <c r="N210" s="4">
        <f>SUM(Sheet1!ME218,Sheet1!MG218,Sheet1!MI218,Sheet1!MK218,Sheet1!MM218,Sheet1!MO218,Sheet1!MQ218,Sheet1!MS218,Sheet1!MU218,Sheet1!NC218,Sheet1!NE218,Sheet1!NG218,Sheet1!NI218,Sheet1!NK218,Sheet1!NM218,Sheet1!NO218,Sheet1!NQ218,Sheet1!NS218)</f>
        <v>0</v>
      </c>
      <c r="O210" s="4">
        <f>SUM(Sheet1!MD218,Sheet1!MF218,Sheet1!MH218,Sheet1!MJ218,Sheet1!ML218,Sheet1!MN218,Sheet1!MP218,Sheet1!MR218,Sheet1!MT218,Sheet1!NB218,Sheet1!ND218,Sheet1!NF218,Sheet1!NH218,Sheet1!NJ218,Sheet1!NL218,Sheet1!NN218,Sheet1!NP218,Sheet1!NR218)</f>
        <v>0</v>
      </c>
      <c r="P210" s="4">
        <f>SUM(Sheet1!LX218:MC218)</f>
        <v>0</v>
      </c>
      <c r="Q210" s="4">
        <f>SUM(Sheet1!ME218,Sheet1!MG218,Sheet1!MI218,Sheet1!MK218,Sheet1!MM218,Sheet1!MO218,Sheet1!MQ218,Sheet1!MS218,Sheet1!MU218)</f>
        <v>0</v>
      </c>
      <c r="R210" s="4">
        <f>SUM(Sheet1!MD218,Sheet1!MF218,Sheet1!MH218,Sheet1!MJ218,Sheet1!ML218,Sheet1!MN218,Sheet1!MP218,Sheet1!MR218,Sheet1!MT218)</f>
        <v>0</v>
      </c>
      <c r="S210" s="4">
        <f t="shared" si="50"/>
        <v>0</v>
      </c>
      <c r="T210" s="4">
        <f t="shared" si="51"/>
        <v>0</v>
      </c>
      <c r="U210" s="4">
        <f>SUM(Sheet1!KA218:KB218,Sheet1!KD218:KE218,Sheet1!KG218:KH218,Sheet1!KJ218:KK218)</f>
        <v>0</v>
      </c>
      <c r="V210" s="4">
        <f>SUM(Sheet1!KA218,Sheet1!KD218,Sheet1!KG218,Sheet1!KJ218)</f>
        <v>0</v>
      </c>
      <c r="W210" s="4">
        <f>SUM(Sheet1!BC218:BT218)</f>
        <v>0</v>
      </c>
      <c r="X210" s="4">
        <f>SUM(Sheet1!BC218,Sheet1!BE218,Sheet1!BG218,Sheet1!BI218,Sheet1!BK218,Sheet1!BM218,Sheet1!BO218,Sheet1!BQ218,Sheet1!BS218)</f>
        <v>0</v>
      </c>
      <c r="Y210" s="4">
        <f>SUM(Sheet1!BU218:CF218)</f>
        <v>0</v>
      </c>
      <c r="Z210" s="4">
        <f>SUM(Sheet1!CI218:CJ218,Sheet1!CM218:CN218,Sheet1!CQ218:CR218,Sheet1!CU218:CV218,Sheet1!CY218:CZ218,Sheet1!DC218:DD218)</f>
        <v>0</v>
      </c>
      <c r="AA210" s="4">
        <f>SUM(Sheet1!CG218:CH218,Sheet1!CK218:CL218,Sheet1!CO218:CP218,Sheet1!CS218:CT218,Sheet1!CW218:CX218,Sheet1!DA218:DB218)</f>
        <v>0</v>
      </c>
      <c r="AB210" s="4">
        <f>SUM(Sheet1!BU218,Sheet1!BW218,Sheet1!BY218,Sheet1!CA218,Sheet1!CC218,Sheet1!CE218)</f>
        <v>0</v>
      </c>
      <c r="AC210" s="4">
        <f>SUM(Sheet1!CI218,Sheet1!CM218,Sheet1!CQ218,Sheet1!CU218,Sheet1!CY218,Sheet1!DC218)</f>
        <v>0</v>
      </c>
      <c r="AD210" s="4">
        <f>SUM(Sheet1!CG218,Sheet1!CK218,Sheet1!CO218,Sheet1!CS218,Sheet1!CW218,Sheet1!DA218)</f>
        <v>0</v>
      </c>
      <c r="AE210" s="4">
        <f t="shared" si="52"/>
        <v>0</v>
      </c>
      <c r="AF210" s="4">
        <f t="shared" si="53"/>
        <v>0</v>
      </c>
      <c r="AG210" s="4">
        <f>SUM(Sheet1!DI218:DT218)</f>
        <v>0</v>
      </c>
      <c r="AH210" s="4">
        <f>SUM(Sheet1!DG218:DH218,Sheet1!DW218:DX218,Sheet1!EA218:EB218,Sheet1!EE218:EF218,Sheet1!EI218:EJ218,Sheet1!EM218:EN218,Sheet1!EQ218:ER218)</f>
        <v>0</v>
      </c>
      <c r="AI210" s="4">
        <f>SUM(Sheet1!DU218:DV218,Sheet1!DY218:DZ218,Sheet1!EC218:ED218,Sheet1!EG218:EH218,Sheet1!EK218:EL218,Sheet1!EO218:EP218)</f>
        <v>0</v>
      </c>
      <c r="AJ210" s="4">
        <f>SUM(Sheet1!DI218,Sheet1!DK218,Sheet1!DM218,Sheet1!DO218,Sheet1!DQ218,Sheet1!DS218)</f>
        <v>0</v>
      </c>
      <c r="AK210" s="4">
        <f>SUM(Sheet1!DG218,Sheet1!DW218,Sheet1!EA218,Sheet1!EE218,Sheet1!EI218,Sheet1!EM218,Sheet1!EQ218)</f>
        <v>0</v>
      </c>
      <c r="AL210" s="4">
        <f>SUM(Sheet1!DU218,Sheet1!DY218,Sheet1!EC218,Sheet1!EG218,Sheet1!EK218,Sheet1!EO218)</f>
        <v>0</v>
      </c>
      <c r="AM210" s="4">
        <f t="shared" si="54"/>
        <v>0</v>
      </c>
      <c r="AN210" s="4">
        <f t="shared" si="55"/>
        <v>0</v>
      </c>
      <c r="AO210" s="4">
        <f>SUM(Sheet1!ES218:FD218)</f>
        <v>0</v>
      </c>
      <c r="AP210" s="4">
        <f>SUM(Sheet1!FG218:FH218,Sheet1!FK218:FL218,Sheet1!FO218:FP218,Sheet1!FS218:FT218,Sheet1!FW218:FX218,Sheet1!GA218:GB218)</f>
        <v>0</v>
      </c>
      <c r="AQ210" s="4">
        <f>SUM(Sheet1!FE218:FF218,Sheet1!FI218:FJ218,Sheet1!FM218:FN218,Sheet1!FQ218:FR218,Sheet1!FU218:FV218,Sheet1!FY218:FZ218)</f>
        <v>0</v>
      </c>
      <c r="AR210" s="4">
        <f>SUM(Sheet1!ES218,Sheet1!EU218,Sheet1!EW218,Sheet1!EY218,Sheet1!FA218,Sheet1!FC218)</f>
        <v>0</v>
      </c>
      <c r="AS210" s="4">
        <f>SUM(Sheet1!FG218,Sheet1!FK218,Sheet1!FO218,Sheet1!FS218,Sheet1!FW218,Sheet1!GA218)</f>
        <v>0</v>
      </c>
      <c r="AT210" s="4">
        <f>SUM(Sheet1!FY218,Sheet1!FU218,Sheet1!FQ218,Sheet1!FM218,Sheet1!FI218,Sheet1!FE218)</f>
        <v>0</v>
      </c>
      <c r="AU210" s="4">
        <f t="shared" si="56"/>
        <v>0</v>
      </c>
      <c r="AV210" s="4">
        <f t="shared" si="57"/>
        <v>0</v>
      </c>
      <c r="AW210" s="4">
        <f>SUM(Sheet1!IN218:IS218,Sheet1!JG218:JL218)</f>
        <v>0</v>
      </c>
      <c r="AX210" s="4">
        <f>SUM(Sheet1!IU218,Sheet1!IW218,Sheet1!IY218,Sheet1!JA218,Sheet1!JC218,Sheet1!JE218,Sheet1!IM218,Sheet1!JF218,Sheet1!JN218,Sheet1!JP218,Sheet1!JR218,Sheet1!JT218,Sheet1!JV218,Sheet1!JX218)</f>
        <v>0</v>
      </c>
      <c r="AY210" s="4">
        <f>SUM(Sheet1!JW218,Sheet1!JU218,Sheet1!JS218,Sheet1!JQ218,Sheet1!JO218,Sheet1!JM218,Sheet1!JD218,Sheet1!JB218,Sheet1!IZ218,Sheet1!IX218,Sheet1!IV218,Sheet1!IT218)</f>
        <v>0</v>
      </c>
      <c r="AZ210" s="4">
        <f>SUM(Sheet1!IN218:IS218)</f>
        <v>0</v>
      </c>
      <c r="BA210" s="4">
        <f>SUM(Sheet1!IM218,Sheet1!IU218,Sheet1!IW218,Sheet1!IY218,Sheet1!JA218,Sheet1!JC218,Sheet1!JE218)</f>
        <v>0</v>
      </c>
      <c r="BB210" s="4">
        <f>SUM(Sheet1!IT218,Sheet1!IV218,Sheet1!IX218,Sheet1!IZ218,Sheet1!JB218,Sheet1!JD218)</f>
        <v>0</v>
      </c>
      <c r="BC210" s="4">
        <f t="shared" si="58"/>
        <v>0</v>
      </c>
      <c r="BD210" s="4">
        <f t="shared" si="59"/>
        <v>0</v>
      </c>
      <c r="BE210" s="4">
        <f>SUM(Sheet1!OV218,Sheet1!PH218)</f>
        <v>0</v>
      </c>
      <c r="BF210" s="4">
        <f>SUM(Sheet1!OW218:OX218,Sheet1!PI218:PJ218)</f>
        <v>0</v>
      </c>
      <c r="BG210" s="4">
        <f>SUM(Sheet1!OY218,Sheet1!PK218)</f>
        <v>0</v>
      </c>
      <c r="BH210" s="4">
        <f>SUM(Sheet1!PL218:PS218,Sheet1!PV218:PW218)</f>
        <v>0</v>
      </c>
      <c r="BI210" s="4">
        <f>SUM(Sheet1!PT218:PU218,Sheet1!OZ218:PG218)</f>
        <v>0</v>
      </c>
      <c r="BJ210" s="4">
        <f>SUM(Sheet1!OT218)</f>
        <v>0</v>
      </c>
      <c r="BK210" s="4">
        <f>SUM(Sheet1!OU218)</f>
        <v>0</v>
      </c>
      <c r="BL210" s="4">
        <f>SUM(Sheet1!PY218,Sheet1!QK218)</f>
        <v>0</v>
      </c>
      <c r="BM210" s="4">
        <f>SUM(Sheet1!PZ218:QA218,Sheet1!QL218:QM218)</f>
        <v>0</v>
      </c>
      <c r="BN210" s="4">
        <f>SUM(Sheet1!QB218,Sheet1!QN218)</f>
        <v>0</v>
      </c>
      <c r="BO210" s="4">
        <f>SUM(Sheet1!QO218:QV218,Sheet1!QY218:QZ218)</f>
        <v>0</v>
      </c>
      <c r="BP210" s="4">
        <f>SUM(Sheet1!QC218:QJ218,Sheet1!QW218:QX218)</f>
        <v>0</v>
      </c>
      <c r="BQ210" s="4">
        <f>SUM(Sheet1!NT218)</f>
        <v>0</v>
      </c>
      <c r="BR210" s="4">
        <f>Sheet1!KR218</f>
        <v>0</v>
      </c>
      <c r="BS210" s="4">
        <f>Sheet1!KS218</f>
        <v>0</v>
      </c>
      <c r="BT210" s="4">
        <f>Sheet1!KU218</f>
        <v>0</v>
      </c>
      <c r="BU210" s="4">
        <f>Sheet1!KV218</f>
        <v>0</v>
      </c>
      <c r="BV210" s="4">
        <f>Sheet1!ZU218</f>
        <v>0</v>
      </c>
      <c r="BW210" s="4">
        <f>Sheet1!ZV218</f>
        <v>0</v>
      </c>
      <c r="BX210" s="4">
        <f>SUM(Sheet1!XI218:XJ218)</f>
        <v>0</v>
      </c>
      <c r="BY210" s="4">
        <f>SUM(Sheet1!YO218:YP218)</f>
        <v>0</v>
      </c>
      <c r="BZ210" s="70" t="str">
        <f>IFERROR(SUM(Sheet1!XM218:XN218)/SUM(Sheet1!YA218:YB218),"")</f>
        <v/>
      </c>
      <c r="CA210" s="70" t="str">
        <f>IFERROR(SUM(Sheet1!XO218:XP218,Sheet1!XQ218,Sheet1!XV218)/SUM(Sheet1!YC218:YD218,Sheet1!YE218,Sheet1!YJ218),"")</f>
        <v/>
      </c>
      <c r="CB210" s="70" t="str">
        <f>IFERROR(SUM(Sheet1!XR218:XU218,Sheet1!XW218:XZ218)/SUM(Sheet1!YF218:YI218,Sheet1!YK218:YN218),"")</f>
        <v/>
      </c>
      <c r="CC210" s="72">
        <f>SUM(Sheet1!YW218)</f>
        <v>0</v>
      </c>
      <c r="CD210" s="72">
        <f>Sheet1!YU218</f>
        <v>0</v>
      </c>
      <c r="CE210" s="72">
        <f>Sheet1!YV218</f>
        <v>0</v>
      </c>
      <c r="CF210" s="70" t="str">
        <f>IFERROR(Sheet1!YW218/Sheet1!ZB218,"")</f>
        <v/>
      </c>
      <c r="CG210" s="70" t="str">
        <f>IFERROR(Sheet1!YU218/Sheet1!YZ218,"")</f>
        <v/>
      </c>
      <c r="CH210" s="70" t="str">
        <f>IFERROR(Sheet1!YV218/Sheet1!ZA218,"")</f>
        <v/>
      </c>
      <c r="CI210" s="72">
        <f>Sheet1!ZC218</f>
        <v>0</v>
      </c>
      <c r="CJ210" s="72">
        <f>Sheet1!ZD218</f>
        <v>0</v>
      </c>
      <c r="CK210" s="72">
        <f>Sheet1!ZE218</f>
        <v>0</v>
      </c>
      <c r="CL210" s="70" t="str">
        <f>IFERROR(Sheet1!ZK218/Sheet1!ZH218,"")</f>
        <v/>
      </c>
      <c r="CM210" s="70" t="str">
        <f>IFERROR(Sheet1!ZJ218/Sheet1!ZG218,"")</f>
        <v/>
      </c>
      <c r="CN210" s="70" t="str">
        <f>IFERROR((Sheet1!ZI218-Sheet1!ZK218)/(Sheet1!ZF218-Sheet1!ZH218),"")</f>
        <v/>
      </c>
      <c r="CO210" s="70" t="str">
        <f>IFERROR(Sheet1!ZQ218/Sheet1!ZN218,"")</f>
        <v/>
      </c>
      <c r="CP210" s="70" t="str">
        <f>IFERROR(Sheet1!ZT218/Sheet1!ZN218,"")</f>
        <v/>
      </c>
      <c r="CQ210" s="70" t="str">
        <f>IFERROR(Sheet1!ZP218/Sheet1!ZM218,"")</f>
        <v/>
      </c>
      <c r="CR210" s="70" t="str">
        <f>IFERROR(Sheet1!ZS218/Sheet1!ZM218,"")</f>
        <v/>
      </c>
      <c r="CS210" s="70" t="str">
        <f>IFERROR((Sheet1!ZO218-Sheet1!ZQ218)/(Sheet1!ZL218-Sheet1!ZN218),"")</f>
        <v/>
      </c>
      <c r="CT210" s="70" t="str">
        <f>IFERROR((Sheet1!ZR218-Sheet1!ZT218)/(Sheet1!ZL218-Sheet1!ZN218),"")</f>
        <v/>
      </c>
    </row>
    <row r="211" spans="1:98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SUM(Sheet1!G219:R219)</f>
        <v>0</v>
      </c>
      <c r="D211" s="4">
        <f>SUM(Sheet1!U219:V219,Sheet1!Y219:Z219,Sheet1!AC219:AD219,Sheet1!AG219:AH219,Sheet1!AK219:AL219,Sheet1!AO219:AP219)</f>
        <v>0</v>
      </c>
      <c r="E211" s="4">
        <f>SUM(Sheet1!S219:T219,Sheet1!W219:X219,Sheet1!AA219:AB219,Sheet1!AE219:AF219,Sheet1!AI219:AJ219,Sheet1!AM219:AN219)</f>
        <v>0</v>
      </c>
      <c r="F211" s="4">
        <f>SUM(Sheet1!G219,Sheet1!I219,Sheet1!K219,Sheet1!M219,Sheet1!O219,Sheet1!Q219)</f>
        <v>0</v>
      </c>
      <c r="G211" s="4">
        <f>SUM(Sheet1!U219,Sheet1!Y219,Sheet1!AC219,Sheet1!AG219,Sheet1!AK219,Sheet1!AO219)</f>
        <v>0</v>
      </c>
      <c r="H211" s="4">
        <f>SUM(Sheet1!S219,Sheet1!W219,Sheet1!AA219,Sheet1!AE219,Sheet1!AI219,Sheet1!AM219)</f>
        <v>0</v>
      </c>
      <c r="I211" s="4">
        <f t="shared" si="48"/>
        <v>0</v>
      </c>
      <c r="J211" s="4">
        <f t="shared" si="49"/>
        <v>0</v>
      </c>
      <c r="K211" s="4">
        <f>SUM(Sheet1!AU219:AX219)</f>
        <v>0</v>
      </c>
      <c r="L211" s="4">
        <f>SUM(Sheet1!AU219,Sheet1!AW219)</f>
        <v>0</v>
      </c>
      <c r="M211" s="4">
        <f>SUM(Sheet1!LX219:MC219,Sheet1!MV219:NA219)</f>
        <v>0</v>
      </c>
      <c r="N211" s="4">
        <f>SUM(Sheet1!ME219,Sheet1!MG219,Sheet1!MI219,Sheet1!MK219,Sheet1!MM219,Sheet1!MO219,Sheet1!MQ219,Sheet1!MS219,Sheet1!MU219,Sheet1!NC219,Sheet1!NE219,Sheet1!NG219,Sheet1!NI219,Sheet1!NK219,Sheet1!NM219,Sheet1!NO219,Sheet1!NQ219,Sheet1!NS219)</f>
        <v>0</v>
      </c>
      <c r="O211" s="4">
        <f>SUM(Sheet1!MD219,Sheet1!MF219,Sheet1!MH219,Sheet1!MJ219,Sheet1!ML219,Sheet1!MN219,Sheet1!MP219,Sheet1!MR219,Sheet1!MT219,Sheet1!NB219,Sheet1!ND219,Sheet1!NF219,Sheet1!NH219,Sheet1!NJ219,Sheet1!NL219,Sheet1!NN219,Sheet1!NP219,Sheet1!NR219)</f>
        <v>0</v>
      </c>
      <c r="P211" s="4">
        <f>SUM(Sheet1!LX219:MC219)</f>
        <v>0</v>
      </c>
      <c r="Q211" s="4">
        <f>SUM(Sheet1!ME219,Sheet1!MG219,Sheet1!MI219,Sheet1!MK219,Sheet1!MM219,Sheet1!MO219,Sheet1!MQ219,Sheet1!MS219,Sheet1!MU219)</f>
        <v>0</v>
      </c>
      <c r="R211" s="4">
        <f>SUM(Sheet1!MD219,Sheet1!MF219,Sheet1!MH219,Sheet1!MJ219,Sheet1!ML219,Sheet1!MN219,Sheet1!MP219,Sheet1!MR219,Sheet1!MT219)</f>
        <v>0</v>
      </c>
      <c r="S211" s="4">
        <f t="shared" si="50"/>
        <v>0</v>
      </c>
      <c r="T211" s="4">
        <f t="shared" si="51"/>
        <v>0</v>
      </c>
      <c r="U211" s="4">
        <f>SUM(Sheet1!KA219:KB219,Sheet1!KD219:KE219,Sheet1!KG219:KH219,Sheet1!KJ219:KK219)</f>
        <v>0</v>
      </c>
      <c r="V211" s="4">
        <f>SUM(Sheet1!KA219,Sheet1!KD219,Sheet1!KG219,Sheet1!KJ219)</f>
        <v>0</v>
      </c>
      <c r="W211" s="4">
        <f>SUM(Sheet1!BC219:BT219)</f>
        <v>0</v>
      </c>
      <c r="X211" s="4">
        <f>SUM(Sheet1!BC219,Sheet1!BE219,Sheet1!BG219,Sheet1!BI219,Sheet1!BK219,Sheet1!BM219,Sheet1!BO219,Sheet1!BQ219,Sheet1!BS219)</f>
        <v>0</v>
      </c>
      <c r="Y211" s="4">
        <f>SUM(Sheet1!BU219:CF219)</f>
        <v>0</v>
      </c>
      <c r="Z211" s="4">
        <f>SUM(Sheet1!CI219:CJ219,Sheet1!CM219:CN219,Sheet1!CQ219:CR219,Sheet1!CU219:CV219,Sheet1!CY219:CZ219,Sheet1!DC219:DD219)</f>
        <v>0</v>
      </c>
      <c r="AA211" s="4">
        <f>SUM(Sheet1!CG219:CH219,Sheet1!CK219:CL219,Sheet1!CO219:CP219,Sheet1!CS219:CT219,Sheet1!CW219:CX219,Sheet1!DA219:DB219)</f>
        <v>0</v>
      </c>
      <c r="AB211" s="4">
        <f>SUM(Sheet1!BU219,Sheet1!BW219,Sheet1!BY219,Sheet1!CA219,Sheet1!CC219,Sheet1!CE219)</f>
        <v>0</v>
      </c>
      <c r="AC211" s="4">
        <f>SUM(Sheet1!CI219,Sheet1!CM219,Sheet1!CQ219,Sheet1!CU219,Sheet1!CY219,Sheet1!DC219)</f>
        <v>0</v>
      </c>
      <c r="AD211" s="4">
        <f>SUM(Sheet1!CG219,Sheet1!CK219,Sheet1!CO219,Sheet1!CS219,Sheet1!CW219,Sheet1!DA219)</f>
        <v>0</v>
      </c>
      <c r="AE211" s="4">
        <f t="shared" si="52"/>
        <v>0</v>
      </c>
      <c r="AF211" s="4">
        <f t="shared" si="53"/>
        <v>0</v>
      </c>
      <c r="AG211" s="4">
        <f>SUM(Sheet1!DI219:DT219)</f>
        <v>0</v>
      </c>
      <c r="AH211" s="4">
        <f>SUM(Sheet1!DG219:DH219,Sheet1!DW219:DX219,Sheet1!EA219:EB219,Sheet1!EE219:EF219,Sheet1!EI219:EJ219,Sheet1!EM219:EN219,Sheet1!EQ219:ER219)</f>
        <v>0</v>
      </c>
      <c r="AI211" s="4">
        <f>SUM(Sheet1!DU219:DV219,Sheet1!DY219:DZ219,Sheet1!EC219:ED219,Sheet1!EG219:EH219,Sheet1!EK219:EL219,Sheet1!EO219:EP219)</f>
        <v>0</v>
      </c>
      <c r="AJ211" s="4">
        <f>SUM(Sheet1!DI219,Sheet1!DK219,Sheet1!DM219,Sheet1!DO219,Sheet1!DQ219,Sheet1!DS219)</f>
        <v>0</v>
      </c>
      <c r="AK211" s="4">
        <f>SUM(Sheet1!DG219,Sheet1!DW219,Sheet1!EA219,Sheet1!EE219,Sheet1!EI219,Sheet1!EM219,Sheet1!EQ219)</f>
        <v>0</v>
      </c>
      <c r="AL211" s="4">
        <f>SUM(Sheet1!DU219,Sheet1!DY219,Sheet1!EC219,Sheet1!EG219,Sheet1!EK219,Sheet1!EO219)</f>
        <v>0</v>
      </c>
      <c r="AM211" s="4">
        <f t="shared" si="54"/>
        <v>0</v>
      </c>
      <c r="AN211" s="4">
        <f t="shared" si="55"/>
        <v>0</v>
      </c>
      <c r="AO211" s="4">
        <f>SUM(Sheet1!ES219:FD219)</f>
        <v>0</v>
      </c>
      <c r="AP211" s="4">
        <f>SUM(Sheet1!FG219:FH219,Sheet1!FK219:FL219,Sheet1!FO219:FP219,Sheet1!FS219:FT219,Sheet1!FW219:FX219,Sheet1!GA219:GB219)</f>
        <v>0</v>
      </c>
      <c r="AQ211" s="4">
        <f>SUM(Sheet1!FE219:FF219,Sheet1!FI219:FJ219,Sheet1!FM219:FN219,Sheet1!FQ219:FR219,Sheet1!FU219:FV219,Sheet1!FY219:FZ219)</f>
        <v>0</v>
      </c>
      <c r="AR211" s="4">
        <f>SUM(Sheet1!ES219,Sheet1!EU219,Sheet1!EW219,Sheet1!EY219,Sheet1!FA219,Sheet1!FC219)</f>
        <v>0</v>
      </c>
      <c r="AS211" s="4">
        <f>SUM(Sheet1!FG219,Sheet1!FK219,Sheet1!FO219,Sheet1!FS219,Sheet1!FW219,Sheet1!GA219)</f>
        <v>0</v>
      </c>
      <c r="AT211" s="4">
        <f>SUM(Sheet1!FY219,Sheet1!FU219,Sheet1!FQ219,Sheet1!FM219,Sheet1!FI219,Sheet1!FE219)</f>
        <v>0</v>
      </c>
      <c r="AU211" s="4">
        <f t="shared" si="56"/>
        <v>0</v>
      </c>
      <c r="AV211" s="4">
        <f t="shared" si="57"/>
        <v>0</v>
      </c>
      <c r="AW211" s="4">
        <f>SUM(Sheet1!IN219:IS219,Sheet1!JG219:JL219)</f>
        <v>0</v>
      </c>
      <c r="AX211" s="4">
        <f>SUM(Sheet1!IU219,Sheet1!IW219,Sheet1!IY219,Sheet1!JA219,Sheet1!JC219,Sheet1!JE219,Sheet1!IM219,Sheet1!JF219,Sheet1!JN219,Sheet1!JP219,Sheet1!JR219,Sheet1!JT219,Sheet1!JV219,Sheet1!JX219)</f>
        <v>0</v>
      </c>
      <c r="AY211" s="4">
        <f>SUM(Sheet1!JW219,Sheet1!JU219,Sheet1!JS219,Sheet1!JQ219,Sheet1!JO219,Sheet1!JM219,Sheet1!JD219,Sheet1!JB219,Sheet1!IZ219,Sheet1!IX219,Sheet1!IV219,Sheet1!IT219)</f>
        <v>0</v>
      </c>
      <c r="AZ211" s="4">
        <f>SUM(Sheet1!IN219:IS219)</f>
        <v>0</v>
      </c>
      <c r="BA211" s="4">
        <f>SUM(Sheet1!IM219,Sheet1!IU219,Sheet1!IW219,Sheet1!IY219,Sheet1!JA219,Sheet1!JC219,Sheet1!JE219)</f>
        <v>0</v>
      </c>
      <c r="BB211" s="4">
        <f>SUM(Sheet1!IT219,Sheet1!IV219,Sheet1!IX219,Sheet1!IZ219,Sheet1!JB219,Sheet1!JD219)</f>
        <v>0</v>
      </c>
      <c r="BC211" s="4">
        <f t="shared" si="58"/>
        <v>0</v>
      </c>
      <c r="BD211" s="4">
        <f t="shared" si="59"/>
        <v>0</v>
      </c>
      <c r="BE211" s="4">
        <f>SUM(Sheet1!OV219,Sheet1!PH219)</f>
        <v>0</v>
      </c>
      <c r="BF211" s="4">
        <f>SUM(Sheet1!OW219:OX219,Sheet1!PI219:PJ219)</f>
        <v>0</v>
      </c>
      <c r="BG211" s="4">
        <f>SUM(Sheet1!OY219,Sheet1!PK219)</f>
        <v>0</v>
      </c>
      <c r="BH211" s="4">
        <f>SUM(Sheet1!PL219:PS219,Sheet1!PV219:PW219)</f>
        <v>0</v>
      </c>
      <c r="BI211" s="4">
        <f>SUM(Sheet1!PT219:PU219,Sheet1!OZ219:PG219)</f>
        <v>0</v>
      </c>
      <c r="BJ211" s="4">
        <f>SUM(Sheet1!OT219)</f>
        <v>0</v>
      </c>
      <c r="BK211" s="4">
        <f>SUM(Sheet1!OU219)</f>
        <v>0</v>
      </c>
      <c r="BL211" s="4">
        <f>SUM(Sheet1!PY219,Sheet1!QK219)</f>
        <v>0</v>
      </c>
      <c r="BM211" s="4">
        <f>SUM(Sheet1!PZ219:QA219,Sheet1!QL219:QM219)</f>
        <v>0</v>
      </c>
      <c r="BN211" s="4">
        <f>SUM(Sheet1!QB219,Sheet1!QN219)</f>
        <v>0</v>
      </c>
      <c r="BO211" s="4">
        <f>SUM(Sheet1!QO219:QV219,Sheet1!QY219:QZ219)</f>
        <v>0</v>
      </c>
      <c r="BP211" s="4">
        <f>SUM(Sheet1!QC219:QJ219,Sheet1!QW219:QX219)</f>
        <v>0</v>
      </c>
      <c r="BQ211" s="4">
        <f>SUM(Sheet1!NT219)</f>
        <v>0</v>
      </c>
      <c r="BR211" s="4">
        <f>Sheet1!KR219</f>
        <v>0</v>
      </c>
      <c r="BS211" s="4">
        <f>Sheet1!KS219</f>
        <v>0</v>
      </c>
      <c r="BT211" s="4">
        <f>Sheet1!KU219</f>
        <v>0</v>
      </c>
      <c r="BU211" s="4">
        <f>Sheet1!KV219</f>
        <v>0</v>
      </c>
      <c r="BV211" s="4">
        <f>Sheet1!ZU219</f>
        <v>0</v>
      </c>
      <c r="BW211" s="4">
        <f>Sheet1!ZV219</f>
        <v>0</v>
      </c>
      <c r="BX211" s="4">
        <f>SUM(Sheet1!XI219:XJ219)</f>
        <v>0</v>
      </c>
      <c r="BY211" s="4">
        <f>SUM(Sheet1!YO219:YP219)</f>
        <v>0</v>
      </c>
      <c r="BZ211" s="70" t="str">
        <f>IFERROR(SUM(Sheet1!XM219:XN219)/SUM(Sheet1!YA219:YB219),"")</f>
        <v/>
      </c>
      <c r="CA211" s="70" t="str">
        <f>IFERROR(SUM(Sheet1!XO219:XP219,Sheet1!XQ219,Sheet1!XV219)/SUM(Sheet1!YC219:YD219,Sheet1!YE219,Sheet1!YJ219),"")</f>
        <v/>
      </c>
      <c r="CB211" s="70" t="str">
        <f>IFERROR(SUM(Sheet1!XR219:XU219,Sheet1!XW219:XZ219)/SUM(Sheet1!YF219:YI219,Sheet1!YK219:YN219),"")</f>
        <v/>
      </c>
      <c r="CC211" s="72">
        <f>SUM(Sheet1!YW219)</f>
        <v>0</v>
      </c>
      <c r="CD211" s="72">
        <f>Sheet1!YU219</f>
        <v>0</v>
      </c>
      <c r="CE211" s="72">
        <f>Sheet1!YV219</f>
        <v>0</v>
      </c>
      <c r="CF211" s="70" t="str">
        <f>IFERROR(Sheet1!YW219/Sheet1!ZB219,"")</f>
        <v/>
      </c>
      <c r="CG211" s="70" t="str">
        <f>IFERROR(Sheet1!YU219/Sheet1!YZ219,"")</f>
        <v/>
      </c>
      <c r="CH211" s="70" t="str">
        <f>IFERROR(Sheet1!YV219/Sheet1!ZA219,"")</f>
        <v/>
      </c>
      <c r="CI211" s="72">
        <f>Sheet1!ZC219</f>
        <v>0</v>
      </c>
      <c r="CJ211" s="72">
        <f>Sheet1!ZD219</f>
        <v>0</v>
      </c>
      <c r="CK211" s="72">
        <f>Sheet1!ZE219</f>
        <v>0</v>
      </c>
      <c r="CL211" s="70" t="str">
        <f>IFERROR(Sheet1!ZK219/Sheet1!ZH219,"")</f>
        <v/>
      </c>
      <c r="CM211" s="70" t="str">
        <f>IFERROR(Sheet1!ZJ219/Sheet1!ZG219,"")</f>
        <v/>
      </c>
      <c r="CN211" s="70" t="str">
        <f>IFERROR((Sheet1!ZI219-Sheet1!ZK219)/(Sheet1!ZF219-Sheet1!ZH219),"")</f>
        <v/>
      </c>
      <c r="CO211" s="70" t="str">
        <f>IFERROR(Sheet1!ZQ219/Sheet1!ZN219,"")</f>
        <v/>
      </c>
      <c r="CP211" s="70" t="str">
        <f>IFERROR(Sheet1!ZT219/Sheet1!ZN219,"")</f>
        <v/>
      </c>
      <c r="CQ211" s="70" t="str">
        <f>IFERROR(Sheet1!ZP219/Sheet1!ZM219,"")</f>
        <v/>
      </c>
      <c r="CR211" s="70" t="str">
        <f>IFERROR(Sheet1!ZS219/Sheet1!ZM219,"")</f>
        <v/>
      </c>
      <c r="CS211" s="70" t="str">
        <f>IFERROR((Sheet1!ZO219-Sheet1!ZQ219)/(Sheet1!ZL219-Sheet1!ZN219),"")</f>
        <v/>
      </c>
      <c r="CT211" s="70" t="str">
        <f>IFERROR((Sheet1!ZR219-Sheet1!ZT219)/(Sheet1!ZL219-Sheet1!ZN219),"")</f>
        <v/>
      </c>
    </row>
    <row r="212" spans="1:98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SUM(Sheet1!G220:R220)</f>
        <v>0</v>
      </c>
      <c r="D212" s="4">
        <f>SUM(Sheet1!U220:V220,Sheet1!Y220:Z220,Sheet1!AC220:AD220,Sheet1!AG220:AH220,Sheet1!AK220:AL220,Sheet1!AO220:AP220)</f>
        <v>0</v>
      </c>
      <c r="E212" s="4">
        <f>SUM(Sheet1!S220:T220,Sheet1!W220:X220,Sheet1!AA220:AB220,Sheet1!AE220:AF220,Sheet1!AI220:AJ220,Sheet1!AM220:AN220)</f>
        <v>0</v>
      </c>
      <c r="F212" s="4">
        <f>SUM(Sheet1!G220,Sheet1!I220,Sheet1!K220,Sheet1!M220,Sheet1!O220,Sheet1!Q220)</f>
        <v>0</v>
      </c>
      <c r="G212" s="4">
        <f>SUM(Sheet1!U220,Sheet1!Y220,Sheet1!AC220,Sheet1!AG220,Sheet1!AK220,Sheet1!AO220)</f>
        <v>0</v>
      </c>
      <c r="H212" s="4">
        <f>SUM(Sheet1!S220,Sheet1!W220,Sheet1!AA220,Sheet1!AE220,Sheet1!AI220,Sheet1!AM220)</f>
        <v>0</v>
      </c>
      <c r="I212" s="4">
        <f t="shared" si="48"/>
        <v>0</v>
      </c>
      <c r="J212" s="4">
        <f t="shared" si="49"/>
        <v>0</v>
      </c>
      <c r="K212" s="4">
        <f>SUM(Sheet1!AU220:AX220)</f>
        <v>0</v>
      </c>
      <c r="L212" s="4">
        <f>SUM(Sheet1!AU220,Sheet1!AW220)</f>
        <v>0</v>
      </c>
      <c r="M212" s="4">
        <f>SUM(Sheet1!LX220:MC220,Sheet1!MV220:NA220)</f>
        <v>0</v>
      </c>
      <c r="N212" s="4">
        <f>SUM(Sheet1!ME220,Sheet1!MG220,Sheet1!MI220,Sheet1!MK220,Sheet1!MM220,Sheet1!MO220,Sheet1!MQ220,Sheet1!MS220,Sheet1!MU220,Sheet1!NC220,Sheet1!NE220,Sheet1!NG220,Sheet1!NI220,Sheet1!NK220,Sheet1!NM220,Sheet1!NO220,Sheet1!NQ220,Sheet1!NS220)</f>
        <v>0</v>
      </c>
      <c r="O212" s="4">
        <f>SUM(Sheet1!MD220,Sheet1!MF220,Sheet1!MH220,Sheet1!MJ220,Sheet1!ML220,Sheet1!MN220,Sheet1!MP220,Sheet1!MR220,Sheet1!MT220,Sheet1!NB220,Sheet1!ND220,Sheet1!NF220,Sheet1!NH220,Sheet1!NJ220,Sheet1!NL220,Sheet1!NN220,Sheet1!NP220,Sheet1!NR220)</f>
        <v>0</v>
      </c>
      <c r="P212" s="4">
        <f>SUM(Sheet1!LX220:MC220)</f>
        <v>0</v>
      </c>
      <c r="Q212" s="4">
        <f>SUM(Sheet1!ME220,Sheet1!MG220,Sheet1!MI220,Sheet1!MK220,Sheet1!MM220,Sheet1!MO220,Sheet1!MQ220,Sheet1!MS220,Sheet1!MU220)</f>
        <v>0</v>
      </c>
      <c r="R212" s="4">
        <f>SUM(Sheet1!MD220,Sheet1!MF220,Sheet1!MH220,Sheet1!MJ220,Sheet1!ML220,Sheet1!MN220,Sheet1!MP220,Sheet1!MR220,Sheet1!MT220)</f>
        <v>0</v>
      </c>
      <c r="S212" s="4">
        <f t="shared" si="50"/>
        <v>0</v>
      </c>
      <c r="T212" s="4">
        <f t="shared" si="51"/>
        <v>0</v>
      </c>
      <c r="U212" s="4">
        <f>SUM(Sheet1!KA220:KB220,Sheet1!KD220:KE220,Sheet1!KG220:KH220,Sheet1!KJ220:KK220)</f>
        <v>0</v>
      </c>
      <c r="V212" s="4">
        <f>SUM(Sheet1!KA220,Sheet1!KD220,Sheet1!KG220,Sheet1!KJ220)</f>
        <v>0</v>
      </c>
      <c r="W212" s="4">
        <f>SUM(Sheet1!BC220:BT220)</f>
        <v>0</v>
      </c>
      <c r="X212" s="4">
        <f>SUM(Sheet1!BC220,Sheet1!BE220,Sheet1!BG220,Sheet1!BI220,Sheet1!BK220,Sheet1!BM220,Sheet1!BO220,Sheet1!BQ220,Sheet1!BS220)</f>
        <v>0</v>
      </c>
      <c r="Y212" s="4">
        <f>SUM(Sheet1!BU220:CF220)</f>
        <v>0</v>
      </c>
      <c r="Z212" s="4">
        <f>SUM(Sheet1!CI220:CJ220,Sheet1!CM220:CN220,Sheet1!CQ220:CR220,Sheet1!CU220:CV220,Sheet1!CY220:CZ220,Sheet1!DC220:DD220)</f>
        <v>0</v>
      </c>
      <c r="AA212" s="4">
        <f>SUM(Sheet1!CG220:CH220,Sheet1!CK220:CL220,Sheet1!CO220:CP220,Sheet1!CS220:CT220,Sheet1!CW220:CX220,Sheet1!DA220:DB220)</f>
        <v>0</v>
      </c>
      <c r="AB212" s="4">
        <f>SUM(Sheet1!BU220,Sheet1!BW220,Sheet1!BY220,Sheet1!CA220,Sheet1!CC220,Sheet1!CE220)</f>
        <v>0</v>
      </c>
      <c r="AC212" s="4">
        <f>SUM(Sheet1!CI220,Sheet1!CM220,Sheet1!CQ220,Sheet1!CU220,Sheet1!CY220,Sheet1!DC220)</f>
        <v>0</v>
      </c>
      <c r="AD212" s="4">
        <f>SUM(Sheet1!CG220,Sheet1!CK220,Sheet1!CO220,Sheet1!CS220,Sheet1!CW220,Sheet1!DA220)</f>
        <v>0</v>
      </c>
      <c r="AE212" s="4">
        <f t="shared" si="52"/>
        <v>0</v>
      </c>
      <c r="AF212" s="4">
        <f t="shared" si="53"/>
        <v>0</v>
      </c>
      <c r="AG212" s="4">
        <f>SUM(Sheet1!DI220:DT220)</f>
        <v>0</v>
      </c>
      <c r="AH212" s="4">
        <f>SUM(Sheet1!DG220:DH220,Sheet1!DW220:DX220,Sheet1!EA220:EB220,Sheet1!EE220:EF220,Sheet1!EI220:EJ220,Sheet1!EM220:EN220,Sheet1!EQ220:ER220)</f>
        <v>0</v>
      </c>
      <c r="AI212" s="4">
        <f>SUM(Sheet1!DU220:DV220,Sheet1!DY220:DZ220,Sheet1!EC220:ED220,Sheet1!EG220:EH220,Sheet1!EK220:EL220,Sheet1!EO220:EP220)</f>
        <v>0</v>
      </c>
      <c r="AJ212" s="4">
        <f>SUM(Sheet1!DI220,Sheet1!DK220,Sheet1!DM220,Sheet1!DO220,Sheet1!DQ220,Sheet1!DS220)</f>
        <v>0</v>
      </c>
      <c r="AK212" s="4">
        <f>SUM(Sheet1!DG220,Sheet1!DW220,Sheet1!EA220,Sheet1!EE220,Sheet1!EI220,Sheet1!EM220,Sheet1!EQ220)</f>
        <v>0</v>
      </c>
      <c r="AL212" s="4">
        <f>SUM(Sheet1!DU220,Sheet1!DY220,Sheet1!EC220,Sheet1!EG220,Sheet1!EK220,Sheet1!EO220)</f>
        <v>0</v>
      </c>
      <c r="AM212" s="4">
        <f t="shared" si="54"/>
        <v>0</v>
      </c>
      <c r="AN212" s="4">
        <f t="shared" si="55"/>
        <v>0</v>
      </c>
      <c r="AO212" s="4">
        <f>SUM(Sheet1!ES220:FD220)</f>
        <v>0</v>
      </c>
      <c r="AP212" s="4">
        <f>SUM(Sheet1!FG220:FH220,Sheet1!FK220:FL220,Sheet1!FO220:FP220,Sheet1!FS220:FT220,Sheet1!FW220:FX220,Sheet1!GA220:GB220)</f>
        <v>0</v>
      </c>
      <c r="AQ212" s="4">
        <f>SUM(Sheet1!FE220:FF220,Sheet1!FI220:FJ220,Sheet1!FM220:FN220,Sheet1!FQ220:FR220,Sheet1!FU220:FV220,Sheet1!FY220:FZ220)</f>
        <v>0</v>
      </c>
      <c r="AR212" s="4">
        <f>SUM(Sheet1!ES220,Sheet1!EU220,Sheet1!EW220,Sheet1!EY220,Sheet1!FA220,Sheet1!FC220)</f>
        <v>0</v>
      </c>
      <c r="AS212" s="4">
        <f>SUM(Sheet1!FG220,Sheet1!FK220,Sheet1!FO220,Sheet1!FS220,Sheet1!FW220,Sheet1!GA220)</f>
        <v>0</v>
      </c>
      <c r="AT212" s="4">
        <f>SUM(Sheet1!FY220,Sheet1!FU220,Sheet1!FQ220,Sheet1!FM220,Sheet1!FI220,Sheet1!FE220)</f>
        <v>0</v>
      </c>
      <c r="AU212" s="4">
        <f t="shared" si="56"/>
        <v>0</v>
      </c>
      <c r="AV212" s="4">
        <f t="shared" si="57"/>
        <v>0</v>
      </c>
      <c r="AW212" s="4">
        <f>SUM(Sheet1!IN220:IS220,Sheet1!JG220:JL220)</f>
        <v>0</v>
      </c>
      <c r="AX212" s="4">
        <f>SUM(Sheet1!IU220,Sheet1!IW220,Sheet1!IY220,Sheet1!JA220,Sheet1!JC220,Sheet1!JE220,Sheet1!IM220,Sheet1!JF220,Sheet1!JN220,Sheet1!JP220,Sheet1!JR220,Sheet1!JT220,Sheet1!JV220,Sheet1!JX220)</f>
        <v>0</v>
      </c>
      <c r="AY212" s="4">
        <f>SUM(Sheet1!JW220,Sheet1!JU220,Sheet1!JS220,Sheet1!JQ220,Sheet1!JO220,Sheet1!JM220,Sheet1!JD220,Sheet1!JB220,Sheet1!IZ220,Sheet1!IX220,Sheet1!IV220,Sheet1!IT220)</f>
        <v>0</v>
      </c>
      <c r="AZ212" s="4">
        <f>SUM(Sheet1!IN220:IS220)</f>
        <v>0</v>
      </c>
      <c r="BA212" s="4">
        <f>SUM(Sheet1!IM220,Sheet1!IU220,Sheet1!IW220,Sheet1!IY220,Sheet1!JA220,Sheet1!JC220,Sheet1!JE220)</f>
        <v>0</v>
      </c>
      <c r="BB212" s="4">
        <f>SUM(Sheet1!IT220,Sheet1!IV220,Sheet1!IX220,Sheet1!IZ220,Sheet1!JB220,Sheet1!JD220)</f>
        <v>0</v>
      </c>
      <c r="BC212" s="4">
        <f t="shared" si="58"/>
        <v>0</v>
      </c>
      <c r="BD212" s="4">
        <f t="shared" si="59"/>
        <v>0</v>
      </c>
      <c r="BE212" s="4">
        <f>SUM(Sheet1!OV220,Sheet1!PH220)</f>
        <v>0</v>
      </c>
      <c r="BF212" s="4">
        <f>SUM(Sheet1!OW220:OX220,Sheet1!PI220:PJ220)</f>
        <v>0</v>
      </c>
      <c r="BG212" s="4">
        <f>SUM(Sheet1!OY220,Sheet1!PK220)</f>
        <v>0</v>
      </c>
      <c r="BH212" s="4">
        <f>SUM(Sheet1!PL220:PS220,Sheet1!PV220:PW220)</f>
        <v>0</v>
      </c>
      <c r="BI212" s="4">
        <f>SUM(Sheet1!PT220:PU220,Sheet1!OZ220:PG220)</f>
        <v>0</v>
      </c>
      <c r="BJ212" s="4">
        <f>SUM(Sheet1!OT220)</f>
        <v>0</v>
      </c>
      <c r="BK212" s="4">
        <f>SUM(Sheet1!OU220)</f>
        <v>0</v>
      </c>
      <c r="BL212" s="4">
        <f>SUM(Sheet1!PY220,Sheet1!QK220)</f>
        <v>0</v>
      </c>
      <c r="BM212" s="4">
        <f>SUM(Sheet1!PZ220:QA220,Sheet1!QL220:QM220)</f>
        <v>0</v>
      </c>
      <c r="BN212" s="4">
        <f>SUM(Sheet1!QB220,Sheet1!QN220)</f>
        <v>0</v>
      </c>
      <c r="BO212" s="4">
        <f>SUM(Sheet1!QO220:QV220,Sheet1!QY220:QZ220)</f>
        <v>0</v>
      </c>
      <c r="BP212" s="4">
        <f>SUM(Sheet1!QC220:QJ220,Sheet1!QW220:QX220)</f>
        <v>0</v>
      </c>
      <c r="BQ212" s="4">
        <f>SUM(Sheet1!NT220)</f>
        <v>0</v>
      </c>
      <c r="BR212" s="4">
        <f>Sheet1!KR220</f>
        <v>0</v>
      </c>
      <c r="BS212" s="4">
        <f>Sheet1!KS220</f>
        <v>0</v>
      </c>
      <c r="BT212" s="4">
        <f>Sheet1!KU220</f>
        <v>0</v>
      </c>
      <c r="BU212" s="4">
        <f>Sheet1!KV220</f>
        <v>0</v>
      </c>
      <c r="BV212" s="4">
        <f>Sheet1!ZU220</f>
        <v>0</v>
      </c>
      <c r="BW212" s="4">
        <f>Sheet1!ZV220</f>
        <v>0</v>
      </c>
      <c r="BX212" s="4">
        <f>SUM(Sheet1!XI220:XJ220)</f>
        <v>0</v>
      </c>
      <c r="BY212" s="4">
        <f>SUM(Sheet1!YO220:YP220)</f>
        <v>0</v>
      </c>
      <c r="BZ212" s="70" t="str">
        <f>IFERROR(SUM(Sheet1!XM220:XN220)/SUM(Sheet1!YA220:YB220),"")</f>
        <v/>
      </c>
      <c r="CA212" s="70" t="str">
        <f>IFERROR(SUM(Sheet1!XO220:XP220,Sheet1!XQ220,Sheet1!XV220)/SUM(Sheet1!YC220:YD220,Sheet1!YE220,Sheet1!YJ220),"")</f>
        <v/>
      </c>
      <c r="CB212" s="70" t="str">
        <f>IFERROR(SUM(Sheet1!XR220:XU220,Sheet1!XW220:XZ220)/SUM(Sheet1!YF220:YI220,Sheet1!YK220:YN220),"")</f>
        <v/>
      </c>
      <c r="CC212" s="72">
        <f>SUM(Sheet1!YW220)</f>
        <v>0</v>
      </c>
      <c r="CD212" s="72">
        <f>Sheet1!YU220</f>
        <v>0</v>
      </c>
      <c r="CE212" s="72">
        <f>Sheet1!YV220</f>
        <v>0</v>
      </c>
      <c r="CF212" s="70" t="str">
        <f>IFERROR(Sheet1!YW220/Sheet1!ZB220,"")</f>
        <v/>
      </c>
      <c r="CG212" s="70" t="str">
        <f>IFERROR(Sheet1!YU220/Sheet1!YZ220,"")</f>
        <v/>
      </c>
      <c r="CH212" s="70" t="str">
        <f>IFERROR(Sheet1!YV220/Sheet1!ZA220,"")</f>
        <v/>
      </c>
      <c r="CI212" s="72">
        <f>Sheet1!ZC220</f>
        <v>0</v>
      </c>
      <c r="CJ212" s="72">
        <f>Sheet1!ZD220</f>
        <v>0</v>
      </c>
      <c r="CK212" s="72">
        <f>Sheet1!ZE220</f>
        <v>0</v>
      </c>
      <c r="CL212" s="70" t="str">
        <f>IFERROR(Sheet1!ZK220/Sheet1!ZH220,"")</f>
        <v/>
      </c>
      <c r="CM212" s="70" t="str">
        <f>IFERROR(Sheet1!ZJ220/Sheet1!ZG220,"")</f>
        <v/>
      </c>
      <c r="CN212" s="70" t="str">
        <f>IFERROR((Sheet1!ZI220-Sheet1!ZK220)/(Sheet1!ZF220-Sheet1!ZH220),"")</f>
        <v/>
      </c>
      <c r="CO212" s="70" t="str">
        <f>IFERROR(Sheet1!ZQ220/Sheet1!ZN220,"")</f>
        <v/>
      </c>
      <c r="CP212" s="70" t="str">
        <f>IFERROR(Sheet1!ZT220/Sheet1!ZN220,"")</f>
        <v/>
      </c>
      <c r="CQ212" s="70" t="str">
        <f>IFERROR(Sheet1!ZP220/Sheet1!ZM220,"")</f>
        <v/>
      </c>
      <c r="CR212" s="70" t="str">
        <f>IFERROR(Sheet1!ZS220/Sheet1!ZM220,"")</f>
        <v/>
      </c>
      <c r="CS212" s="70" t="str">
        <f>IFERROR((Sheet1!ZO220-Sheet1!ZQ220)/(Sheet1!ZL220-Sheet1!ZN220),"")</f>
        <v/>
      </c>
      <c r="CT212" s="70" t="str">
        <f>IFERROR((Sheet1!ZR220-Sheet1!ZT220)/(Sheet1!ZL220-Sheet1!ZN220),"")</f>
        <v/>
      </c>
    </row>
    <row r="213" spans="1:98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SUM(Sheet1!G221:R221)</f>
        <v>0</v>
      </c>
      <c r="D213" s="4">
        <f>SUM(Sheet1!U221:V221,Sheet1!Y221:Z221,Sheet1!AC221:AD221,Sheet1!AG221:AH221,Sheet1!AK221:AL221,Sheet1!AO221:AP221)</f>
        <v>0</v>
      </c>
      <c r="E213" s="4">
        <f>SUM(Sheet1!S221:T221,Sheet1!W221:X221,Sheet1!AA221:AB221,Sheet1!AE221:AF221,Sheet1!AI221:AJ221,Sheet1!AM221:AN221)</f>
        <v>0</v>
      </c>
      <c r="F213" s="4">
        <f>SUM(Sheet1!G221,Sheet1!I221,Sheet1!K221,Sheet1!M221,Sheet1!O221,Sheet1!Q221)</f>
        <v>0</v>
      </c>
      <c r="G213" s="4">
        <f>SUM(Sheet1!U221,Sheet1!Y221,Sheet1!AC221,Sheet1!AG221,Sheet1!AK221,Sheet1!AO221)</f>
        <v>0</v>
      </c>
      <c r="H213" s="4">
        <f>SUM(Sheet1!S221,Sheet1!W221,Sheet1!AA221,Sheet1!AE221,Sheet1!AI221,Sheet1!AM221)</f>
        <v>0</v>
      </c>
      <c r="I213" s="4">
        <f t="shared" si="48"/>
        <v>0</v>
      </c>
      <c r="J213" s="4">
        <f t="shared" si="49"/>
        <v>0</v>
      </c>
      <c r="K213" s="4">
        <f>SUM(Sheet1!AU221:AX221)</f>
        <v>0</v>
      </c>
      <c r="L213" s="4">
        <f>SUM(Sheet1!AU221,Sheet1!AW221)</f>
        <v>0</v>
      </c>
      <c r="M213" s="4">
        <f>SUM(Sheet1!LX221:MC221,Sheet1!MV221:NA221)</f>
        <v>0</v>
      </c>
      <c r="N213" s="4">
        <f>SUM(Sheet1!ME221,Sheet1!MG221,Sheet1!MI221,Sheet1!MK221,Sheet1!MM221,Sheet1!MO221,Sheet1!MQ221,Sheet1!MS221,Sheet1!MU221,Sheet1!NC221,Sheet1!NE221,Sheet1!NG221,Sheet1!NI221,Sheet1!NK221,Sheet1!NM221,Sheet1!NO221,Sheet1!NQ221,Sheet1!NS221)</f>
        <v>0</v>
      </c>
      <c r="O213" s="4">
        <f>SUM(Sheet1!MD221,Sheet1!MF221,Sheet1!MH221,Sheet1!MJ221,Sheet1!ML221,Sheet1!MN221,Sheet1!MP221,Sheet1!MR221,Sheet1!MT221,Sheet1!NB221,Sheet1!ND221,Sheet1!NF221,Sheet1!NH221,Sheet1!NJ221,Sheet1!NL221,Sheet1!NN221,Sheet1!NP221,Sheet1!NR221)</f>
        <v>0</v>
      </c>
      <c r="P213" s="4">
        <f>SUM(Sheet1!LX221:MC221)</f>
        <v>0</v>
      </c>
      <c r="Q213" s="4">
        <f>SUM(Sheet1!ME221,Sheet1!MG221,Sheet1!MI221,Sheet1!MK221,Sheet1!MM221,Sheet1!MO221,Sheet1!MQ221,Sheet1!MS221,Sheet1!MU221)</f>
        <v>0</v>
      </c>
      <c r="R213" s="4">
        <f>SUM(Sheet1!MD221,Sheet1!MF221,Sheet1!MH221,Sheet1!MJ221,Sheet1!ML221,Sheet1!MN221,Sheet1!MP221,Sheet1!MR221,Sheet1!MT221)</f>
        <v>0</v>
      </c>
      <c r="S213" s="4">
        <f t="shared" si="50"/>
        <v>0</v>
      </c>
      <c r="T213" s="4">
        <f t="shared" si="51"/>
        <v>0</v>
      </c>
      <c r="U213" s="4">
        <f>SUM(Sheet1!KA221:KB221,Sheet1!KD221:KE221,Sheet1!KG221:KH221,Sheet1!KJ221:KK221)</f>
        <v>0</v>
      </c>
      <c r="V213" s="4">
        <f>SUM(Sheet1!KA221,Sheet1!KD221,Sheet1!KG221,Sheet1!KJ221)</f>
        <v>0</v>
      </c>
      <c r="W213" s="4">
        <f>SUM(Sheet1!BC221:BT221)</f>
        <v>0</v>
      </c>
      <c r="X213" s="4">
        <f>SUM(Sheet1!BC221,Sheet1!BE221,Sheet1!BG221,Sheet1!BI221,Sheet1!BK221,Sheet1!BM221,Sheet1!BO221,Sheet1!BQ221,Sheet1!BS221)</f>
        <v>0</v>
      </c>
      <c r="Y213" s="4">
        <f>SUM(Sheet1!BU221:CF221)</f>
        <v>0</v>
      </c>
      <c r="Z213" s="4">
        <f>SUM(Sheet1!CI221:CJ221,Sheet1!CM221:CN221,Sheet1!CQ221:CR221,Sheet1!CU221:CV221,Sheet1!CY221:CZ221,Sheet1!DC221:DD221)</f>
        <v>0</v>
      </c>
      <c r="AA213" s="4">
        <f>SUM(Sheet1!CG221:CH221,Sheet1!CK221:CL221,Sheet1!CO221:CP221,Sheet1!CS221:CT221,Sheet1!CW221:CX221,Sheet1!DA221:DB221)</f>
        <v>0</v>
      </c>
      <c r="AB213" s="4">
        <f>SUM(Sheet1!BU221,Sheet1!BW221,Sheet1!BY221,Sheet1!CA221,Sheet1!CC221,Sheet1!CE221)</f>
        <v>0</v>
      </c>
      <c r="AC213" s="4">
        <f>SUM(Sheet1!CI221,Sheet1!CM221,Sheet1!CQ221,Sheet1!CU221,Sheet1!CY221,Sheet1!DC221)</f>
        <v>0</v>
      </c>
      <c r="AD213" s="4">
        <f>SUM(Sheet1!CG221,Sheet1!CK221,Sheet1!CO221,Sheet1!CS221,Sheet1!CW221,Sheet1!DA221)</f>
        <v>0</v>
      </c>
      <c r="AE213" s="4">
        <f t="shared" si="52"/>
        <v>0</v>
      </c>
      <c r="AF213" s="4">
        <f t="shared" si="53"/>
        <v>0</v>
      </c>
      <c r="AG213" s="4">
        <f>SUM(Sheet1!DI221:DT221)</f>
        <v>0</v>
      </c>
      <c r="AH213" s="4">
        <f>SUM(Sheet1!DG221:DH221,Sheet1!DW221:DX221,Sheet1!EA221:EB221,Sheet1!EE221:EF221,Sheet1!EI221:EJ221,Sheet1!EM221:EN221,Sheet1!EQ221:ER221)</f>
        <v>0</v>
      </c>
      <c r="AI213" s="4">
        <f>SUM(Sheet1!DU221:DV221,Sheet1!DY221:DZ221,Sheet1!EC221:ED221,Sheet1!EG221:EH221,Sheet1!EK221:EL221,Sheet1!EO221:EP221)</f>
        <v>0</v>
      </c>
      <c r="AJ213" s="4">
        <f>SUM(Sheet1!DI221,Sheet1!DK221,Sheet1!DM221,Sheet1!DO221,Sheet1!DQ221,Sheet1!DS221)</f>
        <v>0</v>
      </c>
      <c r="AK213" s="4">
        <f>SUM(Sheet1!DG221,Sheet1!DW221,Sheet1!EA221,Sheet1!EE221,Sheet1!EI221,Sheet1!EM221,Sheet1!EQ221)</f>
        <v>0</v>
      </c>
      <c r="AL213" s="4">
        <f>SUM(Sheet1!DU221,Sheet1!DY221,Sheet1!EC221,Sheet1!EG221,Sheet1!EK221,Sheet1!EO221)</f>
        <v>0</v>
      </c>
      <c r="AM213" s="4">
        <f t="shared" si="54"/>
        <v>0</v>
      </c>
      <c r="AN213" s="4">
        <f t="shared" si="55"/>
        <v>0</v>
      </c>
      <c r="AO213" s="4">
        <f>SUM(Sheet1!ES221:FD221)</f>
        <v>0</v>
      </c>
      <c r="AP213" s="4">
        <f>SUM(Sheet1!FG221:FH221,Sheet1!FK221:FL221,Sheet1!FO221:FP221,Sheet1!FS221:FT221,Sheet1!FW221:FX221,Sheet1!GA221:GB221)</f>
        <v>0</v>
      </c>
      <c r="AQ213" s="4">
        <f>SUM(Sheet1!FE221:FF221,Sheet1!FI221:FJ221,Sheet1!FM221:FN221,Sheet1!FQ221:FR221,Sheet1!FU221:FV221,Sheet1!FY221:FZ221)</f>
        <v>0</v>
      </c>
      <c r="AR213" s="4">
        <f>SUM(Sheet1!ES221,Sheet1!EU221,Sheet1!EW221,Sheet1!EY221,Sheet1!FA221,Sheet1!FC221)</f>
        <v>0</v>
      </c>
      <c r="AS213" s="4">
        <f>SUM(Sheet1!FG221,Sheet1!FK221,Sheet1!FO221,Sheet1!FS221,Sheet1!FW221,Sheet1!GA221)</f>
        <v>0</v>
      </c>
      <c r="AT213" s="4">
        <f>SUM(Sheet1!FY221,Sheet1!FU221,Sheet1!FQ221,Sheet1!FM221,Sheet1!FI221,Sheet1!FE221)</f>
        <v>0</v>
      </c>
      <c r="AU213" s="4">
        <f t="shared" si="56"/>
        <v>0</v>
      </c>
      <c r="AV213" s="4">
        <f t="shared" si="57"/>
        <v>0</v>
      </c>
      <c r="AW213" s="4">
        <f>SUM(Sheet1!IN221:IS221,Sheet1!JG221:JL221)</f>
        <v>0</v>
      </c>
      <c r="AX213" s="4">
        <f>SUM(Sheet1!IU221,Sheet1!IW221,Sheet1!IY221,Sheet1!JA221,Sheet1!JC221,Sheet1!JE221,Sheet1!IM221,Sheet1!JF221,Sheet1!JN221,Sheet1!JP221,Sheet1!JR221,Sheet1!JT221,Sheet1!JV221,Sheet1!JX221)</f>
        <v>0</v>
      </c>
      <c r="AY213" s="4">
        <f>SUM(Sheet1!JW221,Sheet1!JU221,Sheet1!JS221,Sheet1!JQ221,Sheet1!JO221,Sheet1!JM221,Sheet1!JD221,Sheet1!JB221,Sheet1!IZ221,Sheet1!IX221,Sheet1!IV221,Sheet1!IT221)</f>
        <v>0</v>
      </c>
      <c r="AZ213" s="4">
        <f>SUM(Sheet1!IN221:IS221)</f>
        <v>0</v>
      </c>
      <c r="BA213" s="4">
        <f>SUM(Sheet1!IM221,Sheet1!IU221,Sheet1!IW221,Sheet1!IY221,Sheet1!JA221,Sheet1!JC221,Sheet1!JE221)</f>
        <v>0</v>
      </c>
      <c r="BB213" s="4">
        <f>SUM(Sheet1!IT221,Sheet1!IV221,Sheet1!IX221,Sheet1!IZ221,Sheet1!JB221,Sheet1!JD221)</f>
        <v>0</v>
      </c>
      <c r="BC213" s="4">
        <f t="shared" si="58"/>
        <v>0</v>
      </c>
      <c r="BD213" s="4">
        <f t="shared" si="59"/>
        <v>0</v>
      </c>
      <c r="BE213" s="4">
        <f>SUM(Sheet1!OV221,Sheet1!PH221)</f>
        <v>0</v>
      </c>
      <c r="BF213" s="4">
        <f>SUM(Sheet1!OW221:OX221,Sheet1!PI221:PJ221)</f>
        <v>0</v>
      </c>
      <c r="BG213" s="4">
        <f>SUM(Sheet1!OY221,Sheet1!PK221)</f>
        <v>0</v>
      </c>
      <c r="BH213" s="4">
        <f>SUM(Sheet1!PL221:PS221,Sheet1!PV221:PW221)</f>
        <v>0</v>
      </c>
      <c r="BI213" s="4">
        <f>SUM(Sheet1!PT221:PU221,Sheet1!OZ221:PG221)</f>
        <v>0</v>
      </c>
      <c r="BJ213" s="4">
        <f>SUM(Sheet1!OT221)</f>
        <v>0</v>
      </c>
      <c r="BK213" s="4">
        <f>SUM(Sheet1!OU221)</f>
        <v>0</v>
      </c>
      <c r="BL213" s="4">
        <f>SUM(Sheet1!PY221,Sheet1!QK221)</f>
        <v>0</v>
      </c>
      <c r="BM213" s="4">
        <f>SUM(Sheet1!PZ221:QA221,Sheet1!QL221:QM221)</f>
        <v>0</v>
      </c>
      <c r="BN213" s="4">
        <f>SUM(Sheet1!QB221,Sheet1!QN221)</f>
        <v>0</v>
      </c>
      <c r="BO213" s="4">
        <f>SUM(Sheet1!QO221:QV221,Sheet1!QY221:QZ221)</f>
        <v>0</v>
      </c>
      <c r="BP213" s="4">
        <f>SUM(Sheet1!QC221:QJ221,Sheet1!QW221:QX221)</f>
        <v>0</v>
      </c>
      <c r="BQ213" s="4">
        <f>SUM(Sheet1!NT221)</f>
        <v>0</v>
      </c>
      <c r="BR213" s="4">
        <f>Sheet1!KR221</f>
        <v>0</v>
      </c>
      <c r="BS213" s="4">
        <f>Sheet1!KS221</f>
        <v>0</v>
      </c>
      <c r="BT213" s="4">
        <f>Sheet1!KU221</f>
        <v>0</v>
      </c>
      <c r="BU213" s="4">
        <f>Sheet1!KV221</f>
        <v>0</v>
      </c>
      <c r="BV213" s="4">
        <f>Sheet1!ZU221</f>
        <v>0</v>
      </c>
      <c r="BW213" s="4">
        <f>Sheet1!ZV221</f>
        <v>0</v>
      </c>
      <c r="BX213" s="4">
        <f>SUM(Sheet1!XI221:XJ221)</f>
        <v>0</v>
      </c>
      <c r="BY213" s="4">
        <f>SUM(Sheet1!YO221:YP221)</f>
        <v>0</v>
      </c>
      <c r="BZ213" s="70" t="str">
        <f>IFERROR(SUM(Sheet1!XM221:XN221)/SUM(Sheet1!YA221:YB221),"")</f>
        <v/>
      </c>
      <c r="CA213" s="70" t="str">
        <f>IFERROR(SUM(Sheet1!XO221:XP221,Sheet1!XQ221,Sheet1!XV221)/SUM(Sheet1!YC221:YD221,Sheet1!YE221,Sheet1!YJ221),"")</f>
        <v/>
      </c>
      <c r="CB213" s="70" t="str">
        <f>IFERROR(SUM(Sheet1!XR221:XU221,Sheet1!XW221:XZ221)/SUM(Sheet1!YF221:YI221,Sheet1!YK221:YN221),"")</f>
        <v/>
      </c>
      <c r="CC213" s="72">
        <f>SUM(Sheet1!YW221)</f>
        <v>0</v>
      </c>
      <c r="CD213" s="72">
        <f>Sheet1!YU221</f>
        <v>0</v>
      </c>
      <c r="CE213" s="72">
        <f>Sheet1!YV221</f>
        <v>0</v>
      </c>
      <c r="CF213" s="70" t="str">
        <f>IFERROR(Sheet1!YW221/Sheet1!ZB221,"")</f>
        <v/>
      </c>
      <c r="CG213" s="70" t="str">
        <f>IFERROR(Sheet1!YU221/Sheet1!YZ221,"")</f>
        <v/>
      </c>
      <c r="CH213" s="70" t="str">
        <f>IFERROR(Sheet1!YV221/Sheet1!ZA221,"")</f>
        <v/>
      </c>
      <c r="CI213" s="72">
        <f>Sheet1!ZC221</f>
        <v>0</v>
      </c>
      <c r="CJ213" s="72">
        <f>Sheet1!ZD221</f>
        <v>0</v>
      </c>
      <c r="CK213" s="72">
        <f>Sheet1!ZE221</f>
        <v>0</v>
      </c>
      <c r="CL213" s="70" t="str">
        <f>IFERROR(Sheet1!ZK221/Sheet1!ZH221,"")</f>
        <v/>
      </c>
      <c r="CM213" s="70" t="str">
        <f>IFERROR(Sheet1!ZJ221/Sheet1!ZG221,"")</f>
        <v/>
      </c>
      <c r="CN213" s="70" t="str">
        <f>IFERROR((Sheet1!ZI221-Sheet1!ZK221)/(Sheet1!ZF221-Sheet1!ZH221),"")</f>
        <v/>
      </c>
      <c r="CO213" s="70" t="str">
        <f>IFERROR(Sheet1!ZQ221/Sheet1!ZN221,"")</f>
        <v/>
      </c>
      <c r="CP213" s="70" t="str">
        <f>IFERROR(Sheet1!ZT221/Sheet1!ZN221,"")</f>
        <v/>
      </c>
      <c r="CQ213" s="70" t="str">
        <f>IFERROR(Sheet1!ZP221/Sheet1!ZM221,"")</f>
        <v/>
      </c>
      <c r="CR213" s="70" t="str">
        <f>IFERROR(Sheet1!ZS221/Sheet1!ZM221,"")</f>
        <v/>
      </c>
      <c r="CS213" s="70" t="str">
        <f>IFERROR((Sheet1!ZO221-Sheet1!ZQ221)/(Sheet1!ZL221-Sheet1!ZN221),"")</f>
        <v/>
      </c>
      <c r="CT213" s="70" t="str">
        <f>IFERROR((Sheet1!ZR221-Sheet1!ZT221)/(Sheet1!ZL221-Sheet1!ZN221),"")</f>
        <v/>
      </c>
    </row>
    <row r="214" spans="1:98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SUM(Sheet1!G222:R222)</f>
        <v>0</v>
      </c>
      <c r="D214" s="4">
        <f>SUM(Sheet1!U222:V222,Sheet1!Y222:Z222,Sheet1!AC222:AD222,Sheet1!AG222:AH222,Sheet1!AK222:AL222,Sheet1!AO222:AP222)</f>
        <v>0</v>
      </c>
      <c r="E214" s="4">
        <f>SUM(Sheet1!S222:T222,Sheet1!W222:X222,Sheet1!AA222:AB222,Sheet1!AE222:AF222,Sheet1!AI222:AJ222,Sheet1!AM222:AN222)</f>
        <v>0</v>
      </c>
      <c r="F214" s="4">
        <f>SUM(Sheet1!G222,Sheet1!I222,Sheet1!K222,Sheet1!M222,Sheet1!O222,Sheet1!Q222)</f>
        <v>0</v>
      </c>
      <c r="G214" s="4">
        <f>SUM(Sheet1!U222,Sheet1!Y222,Sheet1!AC222,Sheet1!AG222,Sheet1!AK222,Sheet1!AO222)</f>
        <v>0</v>
      </c>
      <c r="H214" s="4">
        <f>SUM(Sheet1!S222,Sheet1!W222,Sheet1!AA222,Sheet1!AE222,Sheet1!AI222,Sheet1!AM222)</f>
        <v>0</v>
      </c>
      <c r="I214" s="4">
        <f t="shared" si="48"/>
        <v>0</v>
      </c>
      <c r="J214" s="4">
        <f t="shared" si="49"/>
        <v>0</v>
      </c>
      <c r="K214" s="4">
        <f>SUM(Sheet1!AU222:AX222)</f>
        <v>0</v>
      </c>
      <c r="L214" s="4">
        <f>SUM(Sheet1!AU222,Sheet1!AW222)</f>
        <v>0</v>
      </c>
      <c r="M214" s="4">
        <f>SUM(Sheet1!LX222:MC222,Sheet1!MV222:NA222)</f>
        <v>0</v>
      </c>
      <c r="N214" s="4">
        <f>SUM(Sheet1!ME222,Sheet1!MG222,Sheet1!MI222,Sheet1!MK222,Sheet1!MM222,Sheet1!MO222,Sheet1!MQ222,Sheet1!MS222,Sheet1!MU222,Sheet1!NC222,Sheet1!NE222,Sheet1!NG222,Sheet1!NI222,Sheet1!NK222,Sheet1!NM222,Sheet1!NO222,Sheet1!NQ222,Sheet1!NS222)</f>
        <v>0</v>
      </c>
      <c r="O214" s="4">
        <f>SUM(Sheet1!MD222,Sheet1!MF222,Sheet1!MH222,Sheet1!MJ222,Sheet1!ML222,Sheet1!MN222,Sheet1!MP222,Sheet1!MR222,Sheet1!MT222,Sheet1!NB222,Sheet1!ND222,Sheet1!NF222,Sheet1!NH222,Sheet1!NJ222,Sheet1!NL222,Sheet1!NN222,Sheet1!NP222,Sheet1!NR222)</f>
        <v>0</v>
      </c>
      <c r="P214" s="4">
        <f>SUM(Sheet1!LX222:MC222)</f>
        <v>0</v>
      </c>
      <c r="Q214" s="4">
        <f>SUM(Sheet1!ME222,Sheet1!MG222,Sheet1!MI222,Sheet1!MK222,Sheet1!MM222,Sheet1!MO222,Sheet1!MQ222,Sheet1!MS222,Sheet1!MU222)</f>
        <v>0</v>
      </c>
      <c r="R214" s="4">
        <f>SUM(Sheet1!MD222,Sheet1!MF222,Sheet1!MH222,Sheet1!MJ222,Sheet1!ML222,Sheet1!MN222,Sheet1!MP222,Sheet1!MR222,Sheet1!MT222)</f>
        <v>0</v>
      </c>
      <c r="S214" s="4">
        <f t="shared" si="50"/>
        <v>0</v>
      </c>
      <c r="T214" s="4">
        <f t="shared" si="51"/>
        <v>0</v>
      </c>
      <c r="U214" s="4">
        <f>SUM(Sheet1!KA222:KB222,Sheet1!KD222:KE222,Sheet1!KG222:KH222,Sheet1!KJ222:KK222)</f>
        <v>0</v>
      </c>
      <c r="V214" s="4">
        <f>SUM(Sheet1!KA222,Sheet1!KD222,Sheet1!KG222,Sheet1!KJ222)</f>
        <v>0</v>
      </c>
      <c r="W214" s="4">
        <f>SUM(Sheet1!BC222:BT222)</f>
        <v>0</v>
      </c>
      <c r="X214" s="4">
        <f>SUM(Sheet1!BC222,Sheet1!BE222,Sheet1!BG222,Sheet1!BI222,Sheet1!BK222,Sheet1!BM222,Sheet1!BO222,Sheet1!BQ222,Sheet1!BS222)</f>
        <v>0</v>
      </c>
      <c r="Y214" s="4">
        <f>SUM(Sheet1!BU222:CF222)</f>
        <v>0</v>
      </c>
      <c r="Z214" s="4">
        <f>SUM(Sheet1!CI222:CJ222,Sheet1!CM222:CN222,Sheet1!CQ222:CR222,Sheet1!CU222:CV222,Sheet1!CY222:CZ222,Sheet1!DC222:DD222)</f>
        <v>0</v>
      </c>
      <c r="AA214" s="4">
        <f>SUM(Sheet1!CG222:CH222,Sheet1!CK222:CL222,Sheet1!CO222:CP222,Sheet1!CS222:CT222,Sheet1!CW222:CX222,Sheet1!DA222:DB222)</f>
        <v>0</v>
      </c>
      <c r="AB214" s="4">
        <f>SUM(Sheet1!BU222,Sheet1!BW222,Sheet1!BY222,Sheet1!CA222,Sheet1!CC222,Sheet1!CE222)</f>
        <v>0</v>
      </c>
      <c r="AC214" s="4">
        <f>SUM(Sheet1!CI222,Sheet1!CM222,Sheet1!CQ222,Sheet1!CU222,Sheet1!CY222,Sheet1!DC222)</f>
        <v>0</v>
      </c>
      <c r="AD214" s="4">
        <f>SUM(Sheet1!CG222,Sheet1!CK222,Sheet1!CO222,Sheet1!CS222,Sheet1!CW222,Sheet1!DA222)</f>
        <v>0</v>
      </c>
      <c r="AE214" s="4">
        <f t="shared" si="52"/>
        <v>0</v>
      </c>
      <c r="AF214" s="4">
        <f t="shared" si="53"/>
        <v>0</v>
      </c>
      <c r="AG214" s="4">
        <f>SUM(Sheet1!DI222:DT222)</f>
        <v>0</v>
      </c>
      <c r="AH214" s="4">
        <f>SUM(Sheet1!DG222:DH222,Sheet1!DW222:DX222,Sheet1!EA222:EB222,Sheet1!EE222:EF222,Sheet1!EI222:EJ222,Sheet1!EM222:EN222,Sheet1!EQ222:ER222)</f>
        <v>0</v>
      </c>
      <c r="AI214" s="4">
        <f>SUM(Sheet1!DU222:DV222,Sheet1!DY222:DZ222,Sheet1!EC222:ED222,Sheet1!EG222:EH222,Sheet1!EK222:EL222,Sheet1!EO222:EP222)</f>
        <v>0</v>
      </c>
      <c r="AJ214" s="4">
        <f>SUM(Sheet1!DI222,Sheet1!DK222,Sheet1!DM222,Sheet1!DO222,Sheet1!DQ222,Sheet1!DS222)</f>
        <v>0</v>
      </c>
      <c r="AK214" s="4">
        <f>SUM(Sheet1!DG222,Sheet1!DW222,Sheet1!EA222,Sheet1!EE222,Sheet1!EI222,Sheet1!EM222,Sheet1!EQ222)</f>
        <v>0</v>
      </c>
      <c r="AL214" s="4">
        <f>SUM(Sheet1!DU222,Sheet1!DY222,Sheet1!EC222,Sheet1!EG222,Sheet1!EK222,Sheet1!EO222)</f>
        <v>0</v>
      </c>
      <c r="AM214" s="4">
        <f t="shared" si="54"/>
        <v>0</v>
      </c>
      <c r="AN214" s="4">
        <f t="shared" si="55"/>
        <v>0</v>
      </c>
      <c r="AO214" s="4">
        <f>SUM(Sheet1!ES222:FD222)</f>
        <v>0</v>
      </c>
      <c r="AP214" s="4">
        <f>SUM(Sheet1!FG222:FH222,Sheet1!FK222:FL222,Sheet1!FO222:FP222,Sheet1!FS222:FT222,Sheet1!FW222:FX222,Sheet1!GA222:GB222)</f>
        <v>0</v>
      </c>
      <c r="AQ214" s="4">
        <f>SUM(Sheet1!FE222:FF222,Sheet1!FI222:FJ222,Sheet1!FM222:FN222,Sheet1!FQ222:FR222,Sheet1!FU222:FV222,Sheet1!FY222:FZ222)</f>
        <v>0</v>
      </c>
      <c r="AR214" s="4">
        <f>SUM(Sheet1!ES222,Sheet1!EU222,Sheet1!EW222,Sheet1!EY222,Sheet1!FA222,Sheet1!FC222)</f>
        <v>0</v>
      </c>
      <c r="AS214" s="4">
        <f>SUM(Sheet1!FG222,Sheet1!FK222,Sheet1!FO222,Sheet1!FS222,Sheet1!FW222,Sheet1!GA222)</f>
        <v>0</v>
      </c>
      <c r="AT214" s="4">
        <f>SUM(Sheet1!FY222,Sheet1!FU222,Sheet1!FQ222,Sheet1!FM222,Sheet1!FI222,Sheet1!FE222)</f>
        <v>0</v>
      </c>
      <c r="AU214" s="4">
        <f t="shared" si="56"/>
        <v>0</v>
      </c>
      <c r="AV214" s="4">
        <f t="shared" si="57"/>
        <v>0</v>
      </c>
      <c r="AW214" s="4">
        <f>SUM(Sheet1!IN222:IS222,Sheet1!JG222:JL222)</f>
        <v>0</v>
      </c>
      <c r="AX214" s="4">
        <f>SUM(Sheet1!IU222,Sheet1!IW222,Sheet1!IY222,Sheet1!JA222,Sheet1!JC222,Sheet1!JE222,Sheet1!IM222,Sheet1!JF222,Sheet1!JN222,Sheet1!JP222,Sheet1!JR222,Sheet1!JT222,Sheet1!JV222,Sheet1!JX222)</f>
        <v>0</v>
      </c>
      <c r="AY214" s="4">
        <f>SUM(Sheet1!JW222,Sheet1!JU222,Sheet1!JS222,Sheet1!JQ222,Sheet1!JO222,Sheet1!JM222,Sheet1!JD222,Sheet1!JB222,Sheet1!IZ222,Sheet1!IX222,Sheet1!IV222,Sheet1!IT222)</f>
        <v>0</v>
      </c>
      <c r="AZ214" s="4">
        <f>SUM(Sheet1!IN222:IS222)</f>
        <v>0</v>
      </c>
      <c r="BA214" s="4">
        <f>SUM(Sheet1!IM222,Sheet1!IU222,Sheet1!IW222,Sheet1!IY222,Sheet1!JA222,Sheet1!JC222,Sheet1!JE222)</f>
        <v>0</v>
      </c>
      <c r="BB214" s="4">
        <f>SUM(Sheet1!IT222,Sheet1!IV222,Sheet1!IX222,Sheet1!IZ222,Sheet1!JB222,Sheet1!JD222)</f>
        <v>0</v>
      </c>
      <c r="BC214" s="4">
        <f t="shared" si="58"/>
        <v>0</v>
      </c>
      <c r="BD214" s="4">
        <f t="shared" si="59"/>
        <v>0</v>
      </c>
      <c r="BE214" s="4">
        <f>SUM(Sheet1!OV222,Sheet1!PH222)</f>
        <v>0</v>
      </c>
      <c r="BF214" s="4">
        <f>SUM(Sheet1!OW222:OX222,Sheet1!PI222:PJ222)</f>
        <v>0</v>
      </c>
      <c r="BG214" s="4">
        <f>SUM(Sheet1!OY222,Sheet1!PK222)</f>
        <v>0</v>
      </c>
      <c r="BH214" s="4">
        <f>SUM(Sheet1!PL222:PS222,Sheet1!PV222:PW222)</f>
        <v>0</v>
      </c>
      <c r="BI214" s="4">
        <f>SUM(Sheet1!PT222:PU222,Sheet1!OZ222:PG222)</f>
        <v>0</v>
      </c>
      <c r="BJ214" s="4">
        <f>SUM(Sheet1!OT222)</f>
        <v>0</v>
      </c>
      <c r="BK214" s="4">
        <f>SUM(Sheet1!OU222)</f>
        <v>0</v>
      </c>
      <c r="BL214" s="4">
        <f>SUM(Sheet1!PY222,Sheet1!QK222)</f>
        <v>0</v>
      </c>
      <c r="BM214" s="4">
        <f>SUM(Sheet1!PZ222:QA222,Sheet1!QL222:QM222)</f>
        <v>0</v>
      </c>
      <c r="BN214" s="4">
        <f>SUM(Sheet1!QB222,Sheet1!QN222)</f>
        <v>0</v>
      </c>
      <c r="BO214" s="4">
        <f>SUM(Sheet1!QO222:QV222,Sheet1!QY222:QZ222)</f>
        <v>0</v>
      </c>
      <c r="BP214" s="4">
        <f>SUM(Sheet1!QC222:QJ222,Sheet1!QW222:QX222)</f>
        <v>0</v>
      </c>
      <c r="BQ214" s="4">
        <f>SUM(Sheet1!NT222)</f>
        <v>0</v>
      </c>
      <c r="BR214" s="4">
        <f>Sheet1!KR222</f>
        <v>0</v>
      </c>
      <c r="BS214" s="4">
        <f>Sheet1!KS222</f>
        <v>0</v>
      </c>
      <c r="BT214" s="4">
        <f>Sheet1!KU222</f>
        <v>0</v>
      </c>
      <c r="BU214" s="4">
        <f>Sheet1!KV222</f>
        <v>0</v>
      </c>
      <c r="BV214" s="4">
        <f>Sheet1!ZU222</f>
        <v>0</v>
      </c>
      <c r="BW214" s="4">
        <f>Sheet1!ZV222</f>
        <v>0</v>
      </c>
      <c r="BX214" s="4">
        <f>SUM(Sheet1!XI222:XJ222)</f>
        <v>0</v>
      </c>
      <c r="BY214" s="4">
        <f>SUM(Sheet1!YO222:YP222)</f>
        <v>0</v>
      </c>
      <c r="BZ214" s="70" t="str">
        <f>IFERROR(SUM(Sheet1!XM222:XN222)/SUM(Sheet1!YA222:YB222),"")</f>
        <v/>
      </c>
      <c r="CA214" s="70" t="str">
        <f>IFERROR(SUM(Sheet1!XO222:XP222,Sheet1!XQ222,Sheet1!XV222)/SUM(Sheet1!YC222:YD222,Sheet1!YE222,Sheet1!YJ222),"")</f>
        <v/>
      </c>
      <c r="CB214" s="70" t="str">
        <f>IFERROR(SUM(Sheet1!XR222:XU222,Sheet1!XW222:XZ222)/SUM(Sheet1!YF222:YI222,Sheet1!YK222:YN222),"")</f>
        <v/>
      </c>
      <c r="CC214" s="72">
        <f>SUM(Sheet1!YW222)</f>
        <v>0</v>
      </c>
      <c r="CD214" s="72">
        <f>Sheet1!YU222</f>
        <v>0</v>
      </c>
      <c r="CE214" s="72">
        <f>Sheet1!YV222</f>
        <v>0</v>
      </c>
      <c r="CF214" s="70" t="str">
        <f>IFERROR(Sheet1!YW222/Sheet1!ZB222,"")</f>
        <v/>
      </c>
      <c r="CG214" s="70" t="str">
        <f>IFERROR(Sheet1!YU222/Sheet1!YZ222,"")</f>
        <v/>
      </c>
      <c r="CH214" s="70" t="str">
        <f>IFERROR(Sheet1!YV222/Sheet1!ZA222,"")</f>
        <v/>
      </c>
      <c r="CI214" s="72">
        <f>Sheet1!ZC222</f>
        <v>0</v>
      </c>
      <c r="CJ214" s="72">
        <f>Sheet1!ZD222</f>
        <v>0</v>
      </c>
      <c r="CK214" s="72">
        <f>Sheet1!ZE222</f>
        <v>0</v>
      </c>
      <c r="CL214" s="70" t="str">
        <f>IFERROR(Sheet1!ZK222/Sheet1!ZH222,"")</f>
        <v/>
      </c>
      <c r="CM214" s="70" t="str">
        <f>IFERROR(Sheet1!ZJ222/Sheet1!ZG222,"")</f>
        <v/>
      </c>
      <c r="CN214" s="70" t="str">
        <f>IFERROR((Sheet1!ZI222-Sheet1!ZK222)/(Sheet1!ZF222-Sheet1!ZH222),"")</f>
        <v/>
      </c>
      <c r="CO214" s="70" t="str">
        <f>IFERROR(Sheet1!ZQ222/Sheet1!ZN222,"")</f>
        <v/>
      </c>
      <c r="CP214" s="70" t="str">
        <f>IFERROR(Sheet1!ZT222/Sheet1!ZN222,"")</f>
        <v/>
      </c>
      <c r="CQ214" s="70" t="str">
        <f>IFERROR(Sheet1!ZP222/Sheet1!ZM222,"")</f>
        <v/>
      </c>
      <c r="CR214" s="70" t="str">
        <f>IFERROR(Sheet1!ZS222/Sheet1!ZM222,"")</f>
        <v/>
      </c>
      <c r="CS214" s="70" t="str">
        <f>IFERROR((Sheet1!ZO222-Sheet1!ZQ222)/(Sheet1!ZL222-Sheet1!ZN222),"")</f>
        <v/>
      </c>
      <c r="CT214" s="70" t="str">
        <f>IFERROR((Sheet1!ZR222-Sheet1!ZT222)/(Sheet1!ZL222-Sheet1!ZN222),"")</f>
        <v/>
      </c>
    </row>
    <row r="215" spans="1:98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SUM(Sheet1!G223:R223)</f>
        <v>0</v>
      </c>
      <c r="D215" s="4">
        <f>SUM(Sheet1!U223:V223,Sheet1!Y223:Z223,Sheet1!AC223:AD223,Sheet1!AG223:AH223,Sheet1!AK223:AL223,Sheet1!AO223:AP223)</f>
        <v>0</v>
      </c>
      <c r="E215" s="4">
        <f>SUM(Sheet1!S223:T223,Sheet1!W223:X223,Sheet1!AA223:AB223,Sheet1!AE223:AF223,Sheet1!AI223:AJ223,Sheet1!AM223:AN223)</f>
        <v>0</v>
      </c>
      <c r="F215" s="4">
        <f>SUM(Sheet1!G223,Sheet1!I223,Sheet1!K223,Sheet1!M223,Sheet1!O223,Sheet1!Q223)</f>
        <v>0</v>
      </c>
      <c r="G215" s="4">
        <f>SUM(Sheet1!U223,Sheet1!Y223,Sheet1!AC223,Sheet1!AG223,Sheet1!AK223,Sheet1!AO223)</f>
        <v>0</v>
      </c>
      <c r="H215" s="4">
        <f>SUM(Sheet1!S223,Sheet1!W223,Sheet1!AA223,Sheet1!AE223,Sheet1!AI223,Sheet1!AM223)</f>
        <v>0</v>
      </c>
      <c r="I215" s="4">
        <f t="shared" si="48"/>
        <v>0</v>
      </c>
      <c r="J215" s="4">
        <f t="shared" si="49"/>
        <v>0</v>
      </c>
      <c r="K215" s="4">
        <f>SUM(Sheet1!AU223:AX223)</f>
        <v>0</v>
      </c>
      <c r="L215" s="4">
        <f>SUM(Sheet1!AU223,Sheet1!AW223)</f>
        <v>0</v>
      </c>
      <c r="M215" s="4">
        <f>SUM(Sheet1!LX223:MC223,Sheet1!MV223:NA223)</f>
        <v>0</v>
      </c>
      <c r="N215" s="4">
        <f>SUM(Sheet1!ME223,Sheet1!MG223,Sheet1!MI223,Sheet1!MK223,Sheet1!MM223,Sheet1!MO223,Sheet1!MQ223,Sheet1!MS223,Sheet1!MU223,Sheet1!NC223,Sheet1!NE223,Sheet1!NG223,Sheet1!NI223,Sheet1!NK223,Sheet1!NM223,Sheet1!NO223,Sheet1!NQ223,Sheet1!NS223)</f>
        <v>0</v>
      </c>
      <c r="O215" s="4">
        <f>SUM(Sheet1!MD223,Sheet1!MF223,Sheet1!MH223,Sheet1!MJ223,Sheet1!ML223,Sheet1!MN223,Sheet1!MP223,Sheet1!MR223,Sheet1!MT223,Sheet1!NB223,Sheet1!ND223,Sheet1!NF223,Sheet1!NH223,Sheet1!NJ223,Sheet1!NL223,Sheet1!NN223,Sheet1!NP223,Sheet1!NR223)</f>
        <v>0</v>
      </c>
      <c r="P215" s="4">
        <f>SUM(Sheet1!LX223:MC223)</f>
        <v>0</v>
      </c>
      <c r="Q215" s="4">
        <f>SUM(Sheet1!ME223,Sheet1!MG223,Sheet1!MI223,Sheet1!MK223,Sheet1!MM223,Sheet1!MO223,Sheet1!MQ223,Sheet1!MS223,Sheet1!MU223)</f>
        <v>0</v>
      </c>
      <c r="R215" s="4">
        <f>SUM(Sheet1!MD223,Sheet1!MF223,Sheet1!MH223,Sheet1!MJ223,Sheet1!ML223,Sheet1!MN223,Sheet1!MP223,Sheet1!MR223,Sheet1!MT223)</f>
        <v>0</v>
      </c>
      <c r="S215" s="4">
        <f t="shared" si="50"/>
        <v>0</v>
      </c>
      <c r="T215" s="4">
        <f t="shared" si="51"/>
        <v>0</v>
      </c>
      <c r="U215" s="4">
        <f>SUM(Sheet1!KA223:KB223,Sheet1!KD223:KE223,Sheet1!KG223:KH223,Sheet1!KJ223:KK223)</f>
        <v>0</v>
      </c>
      <c r="V215" s="4">
        <f>SUM(Sheet1!KA223,Sheet1!KD223,Sheet1!KG223,Sheet1!KJ223)</f>
        <v>0</v>
      </c>
      <c r="W215" s="4">
        <f>SUM(Sheet1!BC223:BT223)</f>
        <v>0</v>
      </c>
      <c r="X215" s="4">
        <f>SUM(Sheet1!BC223,Sheet1!BE223,Sheet1!BG223,Sheet1!BI223,Sheet1!BK223,Sheet1!BM223,Sheet1!BO223,Sheet1!BQ223,Sheet1!BS223)</f>
        <v>0</v>
      </c>
      <c r="Y215" s="4">
        <f>SUM(Sheet1!BU223:CF223)</f>
        <v>0</v>
      </c>
      <c r="Z215" s="4">
        <f>SUM(Sheet1!CI223:CJ223,Sheet1!CM223:CN223,Sheet1!CQ223:CR223,Sheet1!CU223:CV223,Sheet1!CY223:CZ223,Sheet1!DC223:DD223)</f>
        <v>0</v>
      </c>
      <c r="AA215" s="4">
        <f>SUM(Sheet1!CG223:CH223,Sheet1!CK223:CL223,Sheet1!CO223:CP223,Sheet1!CS223:CT223,Sheet1!CW223:CX223,Sheet1!DA223:DB223)</f>
        <v>0</v>
      </c>
      <c r="AB215" s="4">
        <f>SUM(Sheet1!BU223,Sheet1!BW223,Sheet1!BY223,Sheet1!CA223,Sheet1!CC223,Sheet1!CE223)</f>
        <v>0</v>
      </c>
      <c r="AC215" s="4">
        <f>SUM(Sheet1!CI223,Sheet1!CM223,Sheet1!CQ223,Sheet1!CU223,Sheet1!CY223,Sheet1!DC223)</f>
        <v>0</v>
      </c>
      <c r="AD215" s="4">
        <f>SUM(Sheet1!CG223,Sheet1!CK223,Sheet1!CO223,Sheet1!CS223,Sheet1!CW223,Sheet1!DA223)</f>
        <v>0</v>
      </c>
      <c r="AE215" s="4">
        <f t="shared" si="52"/>
        <v>0</v>
      </c>
      <c r="AF215" s="4">
        <f t="shared" si="53"/>
        <v>0</v>
      </c>
      <c r="AG215" s="4">
        <f>SUM(Sheet1!DI223:DT223)</f>
        <v>0</v>
      </c>
      <c r="AH215" s="4">
        <f>SUM(Sheet1!DG223:DH223,Sheet1!DW223:DX223,Sheet1!EA223:EB223,Sheet1!EE223:EF223,Sheet1!EI223:EJ223,Sheet1!EM223:EN223,Sheet1!EQ223:ER223)</f>
        <v>0</v>
      </c>
      <c r="AI215" s="4">
        <f>SUM(Sheet1!DU223:DV223,Sheet1!DY223:DZ223,Sheet1!EC223:ED223,Sheet1!EG223:EH223,Sheet1!EK223:EL223,Sheet1!EO223:EP223)</f>
        <v>0</v>
      </c>
      <c r="AJ215" s="4">
        <f>SUM(Sheet1!DI223,Sheet1!DK223,Sheet1!DM223,Sheet1!DO223,Sheet1!DQ223,Sheet1!DS223)</f>
        <v>0</v>
      </c>
      <c r="AK215" s="4">
        <f>SUM(Sheet1!DG223,Sheet1!DW223,Sheet1!EA223,Sheet1!EE223,Sheet1!EI223,Sheet1!EM223,Sheet1!EQ223)</f>
        <v>0</v>
      </c>
      <c r="AL215" s="4">
        <f>SUM(Sheet1!DU223,Sheet1!DY223,Sheet1!EC223,Sheet1!EG223,Sheet1!EK223,Sheet1!EO223)</f>
        <v>0</v>
      </c>
      <c r="AM215" s="4">
        <f t="shared" si="54"/>
        <v>0</v>
      </c>
      <c r="AN215" s="4">
        <f t="shared" si="55"/>
        <v>0</v>
      </c>
      <c r="AO215" s="4">
        <f>SUM(Sheet1!ES223:FD223)</f>
        <v>0</v>
      </c>
      <c r="AP215" s="4">
        <f>SUM(Sheet1!FG223:FH223,Sheet1!FK223:FL223,Sheet1!FO223:FP223,Sheet1!FS223:FT223,Sheet1!FW223:FX223,Sheet1!GA223:GB223)</f>
        <v>0</v>
      </c>
      <c r="AQ215" s="4">
        <f>SUM(Sheet1!FE223:FF223,Sheet1!FI223:FJ223,Sheet1!FM223:FN223,Sheet1!FQ223:FR223,Sheet1!FU223:FV223,Sheet1!FY223:FZ223)</f>
        <v>0</v>
      </c>
      <c r="AR215" s="4">
        <f>SUM(Sheet1!ES223,Sheet1!EU223,Sheet1!EW223,Sheet1!EY223,Sheet1!FA223,Sheet1!FC223)</f>
        <v>0</v>
      </c>
      <c r="AS215" s="4">
        <f>SUM(Sheet1!FG223,Sheet1!FK223,Sheet1!FO223,Sheet1!FS223,Sheet1!FW223,Sheet1!GA223)</f>
        <v>0</v>
      </c>
      <c r="AT215" s="4">
        <f>SUM(Sheet1!FY223,Sheet1!FU223,Sheet1!FQ223,Sheet1!FM223,Sheet1!FI223,Sheet1!FE223)</f>
        <v>0</v>
      </c>
      <c r="AU215" s="4">
        <f t="shared" si="56"/>
        <v>0</v>
      </c>
      <c r="AV215" s="4">
        <f t="shared" si="57"/>
        <v>0</v>
      </c>
      <c r="AW215" s="4">
        <f>SUM(Sheet1!IN223:IS223,Sheet1!JG223:JL223)</f>
        <v>0</v>
      </c>
      <c r="AX215" s="4">
        <f>SUM(Sheet1!IU223,Sheet1!IW223,Sheet1!IY223,Sheet1!JA223,Sheet1!JC223,Sheet1!JE223,Sheet1!IM223,Sheet1!JF223,Sheet1!JN223,Sheet1!JP223,Sheet1!JR223,Sheet1!JT223,Sheet1!JV223,Sheet1!JX223)</f>
        <v>0</v>
      </c>
      <c r="AY215" s="4">
        <f>SUM(Sheet1!JW223,Sheet1!JU223,Sheet1!JS223,Sheet1!JQ223,Sheet1!JO223,Sheet1!JM223,Sheet1!JD223,Sheet1!JB223,Sheet1!IZ223,Sheet1!IX223,Sheet1!IV223,Sheet1!IT223)</f>
        <v>0</v>
      </c>
      <c r="AZ215" s="4">
        <f>SUM(Sheet1!IN223:IS223)</f>
        <v>0</v>
      </c>
      <c r="BA215" s="4">
        <f>SUM(Sheet1!IM223,Sheet1!IU223,Sheet1!IW223,Sheet1!IY223,Sheet1!JA223,Sheet1!JC223,Sheet1!JE223)</f>
        <v>0</v>
      </c>
      <c r="BB215" s="4">
        <f>SUM(Sheet1!IT223,Sheet1!IV223,Sheet1!IX223,Sheet1!IZ223,Sheet1!JB223,Sheet1!JD223)</f>
        <v>0</v>
      </c>
      <c r="BC215" s="4">
        <f t="shared" si="58"/>
        <v>0</v>
      </c>
      <c r="BD215" s="4">
        <f t="shared" si="59"/>
        <v>0</v>
      </c>
      <c r="BE215" s="4">
        <f>SUM(Sheet1!OV223,Sheet1!PH223)</f>
        <v>0</v>
      </c>
      <c r="BF215" s="4">
        <f>SUM(Sheet1!OW223:OX223,Sheet1!PI223:PJ223)</f>
        <v>0</v>
      </c>
      <c r="BG215" s="4">
        <f>SUM(Sheet1!OY223,Sheet1!PK223)</f>
        <v>0</v>
      </c>
      <c r="BH215" s="4">
        <f>SUM(Sheet1!PL223:PS223,Sheet1!PV223:PW223)</f>
        <v>0</v>
      </c>
      <c r="BI215" s="4">
        <f>SUM(Sheet1!PT223:PU223,Sheet1!OZ223:PG223)</f>
        <v>0</v>
      </c>
      <c r="BJ215" s="4">
        <f>SUM(Sheet1!OT223)</f>
        <v>0</v>
      </c>
      <c r="BK215" s="4">
        <f>SUM(Sheet1!OU223)</f>
        <v>0</v>
      </c>
      <c r="BL215" s="4">
        <f>SUM(Sheet1!PY223,Sheet1!QK223)</f>
        <v>0</v>
      </c>
      <c r="BM215" s="4">
        <f>SUM(Sheet1!PZ223:QA223,Sheet1!QL223:QM223)</f>
        <v>0</v>
      </c>
      <c r="BN215" s="4">
        <f>SUM(Sheet1!QB223,Sheet1!QN223)</f>
        <v>0</v>
      </c>
      <c r="BO215" s="4">
        <f>SUM(Sheet1!QO223:QV223,Sheet1!QY223:QZ223)</f>
        <v>0</v>
      </c>
      <c r="BP215" s="4">
        <f>SUM(Sheet1!QC223:QJ223,Sheet1!QW223:QX223)</f>
        <v>0</v>
      </c>
      <c r="BQ215" s="4">
        <f>SUM(Sheet1!NT223)</f>
        <v>0</v>
      </c>
      <c r="BR215" s="4">
        <f>Sheet1!KR223</f>
        <v>0</v>
      </c>
      <c r="BS215" s="4">
        <f>Sheet1!KS223</f>
        <v>0</v>
      </c>
      <c r="BT215" s="4">
        <f>Sheet1!KU223</f>
        <v>0</v>
      </c>
      <c r="BU215" s="4">
        <f>Sheet1!KV223</f>
        <v>0</v>
      </c>
      <c r="BV215" s="4">
        <f>Sheet1!ZU223</f>
        <v>0</v>
      </c>
      <c r="BW215" s="4">
        <f>Sheet1!ZV223</f>
        <v>0</v>
      </c>
      <c r="BX215" s="4">
        <f>SUM(Sheet1!XI223:XJ223)</f>
        <v>0</v>
      </c>
      <c r="BY215" s="4">
        <f>SUM(Sheet1!YO223:YP223)</f>
        <v>0</v>
      </c>
      <c r="BZ215" s="70" t="str">
        <f>IFERROR(SUM(Sheet1!XM223:XN223)/SUM(Sheet1!YA223:YB223),"")</f>
        <v/>
      </c>
      <c r="CA215" s="70" t="str">
        <f>IFERROR(SUM(Sheet1!XO223:XP223,Sheet1!XQ223,Sheet1!XV223)/SUM(Sheet1!YC223:YD223,Sheet1!YE223,Sheet1!YJ223),"")</f>
        <v/>
      </c>
      <c r="CB215" s="70" t="str">
        <f>IFERROR(SUM(Sheet1!XR223:XU223,Sheet1!XW223:XZ223)/SUM(Sheet1!YF223:YI223,Sheet1!YK223:YN223),"")</f>
        <v/>
      </c>
      <c r="CC215" s="72">
        <f>SUM(Sheet1!YW223)</f>
        <v>0</v>
      </c>
      <c r="CD215" s="72">
        <f>Sheet1!YU223</f>
        <v>0</v>
      </c>
      <c r="CE215" s="72">
        <f>Sheet1!YV223</f>
        <v>0</v>
      </c>
      <c r="CF215" s="70" t="str">
        <f>IFERROR(Sheet1!YW223/Sheet1!ZB223,"")</f>
        <v/>
      </c>
      <c r="CG215" s="70" t="str">
        <f>IFERROR(Sheet1!YU223/Sheet1!YZ223,"")</f>
        <v/>
      </c>
      <c r="CH215" s="70" t="str">
        <f>IFERROR(Sheet1!YV223/Sheet1!ZA223,"")</f>
        <v/>
      </c>
      <c r="CI215" s="72">
        <f>Sheet1!ZC223</f>
        <v>0</v>
      </c>
      <c r="CJ215" s="72">
        <f>Sheet1!ZD223</f>
        <v>0</v>
      </c>
      <c r="CK215" s="72">
        <f>Sheet1!ZE223</f>
        <v>0</v>
      </c>
      <c r="CL215" s="70" t="str">
        <f>IFERROR(Sheet1!ZK223/Sheet1!ZH223,"")</f>
        <v/>
      </c>
      <c r="CM215" s="70" t="str">
        <f>IFERROR(Sheet1!ZJ223/Sheet1!ZG223,"")</f>
        <v/>
      </c>
      <c r="CN215" s="70" t="str">
        <f>IFERROR((Sheet1!ZI223-Sheet1!ZK223)/(Sheet1!ZF223-Sheet1!ZH223),"")</f>
        <v/>
      </c>
      <c r="CO215" s="70" t="str">
        <f>IFERROR(Sheet1!ZQ223/Sheet1!ZN223,"")</f>
        <v/>
      </c>
      <c r="CP215" s="70" t="str">
        <f>IFERROR(Sheet1!ZT223/Sheet1!ZN223,"")</f>
        <v/>
      </c>
      <c r="CQ215" s="70" t="str">
        <f>IFERROR(Sheet1!ZP223/Sheet1!ZM223,"")</f>
        <v/>
      </c>
      <c r="CR215" s="70" t="str">
        <f>IFERROR(Sheet1!ZS223/Sheet1!ZM223,"")</f>
        <v/>
      </c>
      <c r="CS215" s="70" t="str">
        <f>IFERROR((Sheet1!ZO223-Sheet1!ZQ223)/(Sheet1!ZL223-Sheet1!ZN223),"")</f>
        <v/>
      </c>
      <c r="CT215" s="70" t="str">
        <f>IFERROR((Sheet1!ZR223-Sheet1!ZT223)/(Sheet1!ZL223-Sheet1!ZN223),"")</f>
        <v/>
      </c>
    </row>
    <row r="216" spans="1:98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SUM(Sheet1!G224:R224)</f>
        <v>0</v>
      </c>
      <c r="D216" s="4">
        <f>SUM(Sheet1!U224:V224,Sheet1!Y224:Z224,Sheet1!AC224:AD224,Sheet1!AG224:AH224,Sheet1!AK224:AL224,Sheet1!AO224:AP224)</f>
        <v>0</v>
      </c>
      <c r="E216" s="4">
        <f>SUM(Sheet1!S224:T224,Sheet1!W224:X224,Sheet1!AA224:AB224,Sheet1!AE224:AF224,Sheet1!AI224:AJ224,Sheet1!AM224:AN224)</f>
        <v>0</v>
      </c>
      <c r="F216" s="4">
        <f>SUM(Sheet1!G224,Sheet1!I224,Sheet1!K224,Sheet1!M224,Sheet1!O224,Sheet1!Q224)</f>
        <v>0</v>
      </c>
      <c r="G216" s="4">
        <f>SUM(Sheet1!U224,Sheet1!Y224,Sheet1!AC224,Sheet1!AG224,Sheet1!AK224,Sheet1!AO224)</f>
        <v>0</v>
      </c>
      <c r="H216" s="4">
        <f>SUM(Sheet1!S224,Sheet1!W224,Sheet1!AA224,Sheet1!AE224,Sheet1!AI224,Sheet1!AM224)</f>
        <v>0</v>
      </c>
      <c r="I216" s="4">
        <f t="shared" si="48"/>
        <v>0</v>
      </c>
      <c r="J216" s="4">
        <f t="shared" si="49"/>
        <v>0</v>
      </c>
      <c r="K216" s="4">
        <f>SUM(Sheet1!AU224:AX224)</f>
        <v>0</v>
      </c>
      <c r="L216" s="4">
        <f>SUM(Sheet1!AU224,Sheet1!AW224)</f>
        <v>0</v>
      </c>
      <c r="M216" s="4">
        <f>SUM(Sheet1!LX224:MC224,Sheet1!MV224:NA224)</f>
        <v>0</v>
      </c>
      <c r="N216" s="4">
        <f>SUM(Sheet1!ME224,Sheet1!MG224,Sheet1!MI224,Sheet1!MK224,Sheet1!MM224,Sheet1!MO224,Sheet1!MQ224,Sheet1!MS224,Sheet1!MU224,Sheet1!NC224,Sheet1!NE224,Sheet1!NG224,Sheet1!NI224,Sheet1!NK224,Sheet1!NM224,Sheet1!NO224,Sheet1!NQ224,Sheet1!NS224)</f>
        <v>0</v>
      </c>
      <c r="O216" s="4">
        <f>SUM(Sheet1!MD224,Sheet1!MF224,Sheet1!MH224,Sheet1!MJ224,Sheet1!ML224,Sheet1!MN224,Sheet1!MP224,Sheet1!MR224,Sheet1!MT224,Sheet1!NB224,Sheet1!ND224,Sheet1!NF224,Sheet1!NH224,Sheet1!NJ224,Sheet1!NL224,Sheet1!NN224,Sheet1!NP224,Sheet1!NR224)</f>
        <v>0</v>
      </c>
      <c r="P216" s="4">
        <f>SUM(Sheet1!LX224:MC224)</f>
        <v>0</v>
      </c>
      <c r="Q216" s="4">
        <f>SUM(Sheet1!ME224,Sheet1!MG224,Sheet1!MI224,Sheet1!MK224,Sheet1!MM224,Sheet1!MO224,Sheet1!MQ224,Sheet1!MS224,Sheet1!MU224)</f>
        <v>0</v>
      </c>
      <c r="R216" s="4">
        <f>SUM(Sheet1!MD224,Sheet1!MF224,Sheet1!MH224,Sheet1!MJ224,Sheet1!ML224,Sheet1!MN224,Sheet1!MP224,Sheet1!MR224,Sheet1!MT224)</f>
        <v>0</v>
      </c>
      <c r="S216" s="4">
        <f t="shared" si="50"/>
        <v>0</v>
      </c>
      <c r="T216" s="4">
        <f t="shared" si="51"/>
        <v>0</v>
      </c>
      <c r="U216" s="4">
        <f>SUM(Sheet1!KA224:KB224,Sheet1!KD224:KE224,Sheet1!KG224:KH224,Sheet1!KJ224:KK224)</f>
        <v>0</v>
      </c>
      <c r="V216" s="4">
        <f>SUM(Sheet1!KA224,Sheet1!KD224,Sheet1!KG224,Sheet1!KJ224)</f>
        <v>0</v>
      </c>
      <c r="W216" s="4">
        <f>SUM(Sheet1!BC224:BT224)</f>
        <v>0</v>
      </c>
      <c r="X216" s="4">
        <f>SUM(Sheet1!BC224,Sheet1!BE224,Sheet1!BG224,Sheet1!BI224,Sheet1!BK224,Sheet1!BM224,Sheet1!BO224,Sheet1!BQ224,Sheet1!BS224)</f>
        <v>0</v>
      </c>
      <c r="Y216" s="4">
        <f>SUM(Sheet1!BU224:CF224)</f>
        <v>0</v>
      </c>
      <c r="Z216" s="4">
        <f>SUM(Sheet1!CI224:CJ224,Sheet1!CM224:CN224,Sheet1!CQ224:CR224,Sheet1!CU224:CV224,Sheet1!CY224:CZ224,Sheet1!DC224:DD224)</f>
        <v>0</v>
      </c>
      <c r="AA216" s="4">
        <f>SUM(Sheet1!CG224:CH224,Sheet1!CK224:CL224,Sheet1!CO224:CP224,Sheet1!CS224:CT224,Sheet1!CW224:CX224,Sheet1!DA224:DB224)</f>
        <v>0</v>
      </c>
      <c r="AB216" s="4">
        <f>SUM(Sheet1!BU224,Sheet1!BW224,Sheet1!BY224,Sheet1!CA224,Sheet1!CC224,Sheet1!CE224)</f>
        <v>0</v>
      </c>
      <c r="AC216" s="4">
        <f>SUM(Sheet1!CI224,Sheet1!CM224,Sheet1!CQ224,Sheet1!CU224,Sheet1!CY224,Sheet1!DC224)</f>
        <v>0</v>
      </c>
      <c r="AD216" s="4">
        <f>SUM(Sheet1!CG224,Sheet1!CK224,Sheet1!CO224,Sheet1!CS224,Sheet1!CW224,Sheet1!DA224)</f>
        <v>0</v>
      </c>
      <c r="AE216" s="4">
        <f t="shared" si="52"/>
        <v>0</v>
      </c>
      <c r="AF216" s="4">
        <f t="shared" si="53"/>
        <v>0</v>
      </c>
      <c r="AG216" s="4">
        <f>SUM(Sheet1!DI224:DT224)</f>
        <v>0</v>
      </c>
      <c r="AH216" s="4">
        <f>SUM(Sheet1!DG224:DH224,Sheet1!DW224:DX224,Sheet1!EA224:EB224,Sheet1!EE224:EF224,Sheet1!EI224:EJ224,Sheet1!EM224:EN224,Sheet1!EQ224:ER224)</f>
        <v>0</v>
      </c>
      <c r="AI216" s="4">
        <f>SUM(Sheet1!DU224:DV224,Sheet1!DY224:DZ224,Sheet1!EC224:ED224,Sheet1!EG224:EH224,Sheet1!EK224:EL224,Sheet1!EO224:EP224)</f>
        <v>0</v>
      </c>
      <c r="AJ216" s="4">
        <f>SUM(Sheet1!DI224,Sheet1!DK224,Sheet1!DM224,Sheet1!DO224,Sheet1!DQ224,Sheet1!DS224)</f>
        <v>0</v>
      </c>
      <c r="AK216" s="4">
        <f>SUM(Sheet1!DG224,Sheet1!DW224,Sheet1!EA224,Sheet1!EE224,Sheet1!EI224,Sheet1!EM224,Sheet1!EQ224)</f>
        <v>0</v>
      </c>
      <c r="AL216" s="4">
        <f>SUM(Sheet1!DU224,Sheet1!DY224,Sheet1!EC224,Sheet1!EG224,Sheet1!EK224,Sheet1!EO224)</f>
        <v>0</v>
      </c>
      <c r="AM216" s="4">
        <f t="shared" si="54"/>
        <v>0</v>
      </c>
      <c r="AN216" s="4">
        <f t="shared" si="55"/>
        <v>0</v>
      </c>
      <c r="AO216" s="4">
        <f>SUM(Sheet1!ES224:FD224)</f>
        <v>0</v>
      </c>
      <c r="AP216" s="4">
        <f>SUM(Sheet1!FG224:FH224,Sheet1!FK224:FL224,Sheet1!FO224:FP224,Sheet1!FS224:FT224,Sheet1!FW224:FX224,Sheet1!GA224:GB224)</f>
        <v>0</v>
      </c>
      <c r="AQ216" s="4">
        <f>SUM(Sheet1!FE224:FF224,Sheet1!FI224:FJ224,Sheet1!FM224:FN224,Sheet1!FQ224:FR224,Sheet1!FU224:FV224,Sheet1!FY224:FZ224)</f>
        <v>0</v>
      </c>
      <c r="AR216" s="4">
        <f>SUM(Sheet1!ES224,Sheet1!EU224,Sheet1!EW224,Sheet1!EY224,Sheet1!FA224,Sheet1!FC224)</f>
        <v>0</v>
      </c>
      <c r="AS216" s="4">
        <f>SUM(Sheet1!FG224,Sheet1!FK224,Sheet1!FO224,Sheet1!FS224,Sheet1!FW224,Sheet1!GA224)</f>
        <v>0</v>
      </c>
      <c r="AT216" s="4">
        <f>SUM(Sheet1!FY224,Sheet1!FU224,Sheet1!FQ224,Sheet1!FM224,Sheet1!FI224,Sheet1!FE224)</f>
        <v>0</v>
      </c>
      <c r="AU216" s="4">
        <f t="shared" si="56"/>
        <v>0</v>
      </c>
      <c r="AV216" s="4">
        <f t="shared" si="57"/>
        <v>0</v>
      </c>
      <c r="AW216" s="4">
        <f>SUM(Sheet1!IN224:IS224,Sheet1!JG224:JL224)</f>
        <v>0</v>
      </c>
      <c r="AX216" s="4">
        <f>SUM(Sheet1!IU224,Sheet1!IW224,Sheet1!IY224,Sheet1!JA224,Sheet1!JC224,Sheet1!JE224,Sheet1!IM224,Sheet1!JF224,Sheet1!JN224,Sheet1!JP224,Sheet1!JR224,Sheet1!JT224,Sheet1!JV224,Sheet1!JX224)</f>
        <v>0</v>
      </c>
      <c r="AY216" s="4">
        <f>SUM(Sheet1!JW224,Sheet1!JU224,Sheet1!JS224,Sheet1!JQ224,Sheet1!JO224,Sheet1!JM224,Sheet1!JD224,Sheet1!JB224,Sheet1!IZ224,Sheet1!IX224,Sheet1!IV224,Sheet1!IT224)</f>
        <v>0</v>
      </c>
      <c r="AZ216" s="4">
        <f>SUM(Sheet1!IN224:IS224)</f>
        <v>0</v>
      </c>
      <c r="BA216" s="4">
        <f>SUM(Sheet1!IM224,Sheet1!IU224,Sheet1!IW224,Sheet1!IY224,Sheet1!JA224,Sheet1!JC224,Sheet1!JE224)</f>
        <v>0</v>
      </c>
      <c r="BB216" s="4">
        <f>SUM(Sheet1!IT224,Sheet1!IV224,Sheet1!IX224,Sheet1!IZ224,Sheet1!JB224,Sheet1!JD224)</f>
        <v>0</v>
      </c>
      <c r="BC216" s="4">
        <f t="shared" si="58"/>
        <v>0</v>
      </c>
      <c r="BD216" s="4">
        <f t="shared" si="59"/>
        <v>0</v>
      </c>
      <c r="BE216" s="4">
        <f>SUM(Sheet1!OV224,Sheet1!PH224)</f>
        <v>0</v>
      </c>
      <c r="BF216" s="4">
        <f>SUM(Sheet1!OW224:OX224,Sheet1!PI224:PJ224)</f>
        <v>0</v>
      </c>
      <c r="BG216" s="4">
        <f>SUM(Sheet1!OY224,Sheet1!PK224)</f>
        <v>0</v>
      </c>
      <c r="BH216" s="4">
        <f>SUM(Sheet1!PL224:PS224,Sheet1!PV224:PW224)</f>
        <v>0</v>
      </c>
      <c r="BI216" s="4">
        <f>SUM(Sheet1!PT224:PU224,Sheet1!OZ224:PG224)</f>
        <v>0</v>
      </c>
      <c r="BJ216" s="4">
        <f>SUM(Sheet1!OT224)</f>
        <v>0</v>
      </c>
      <c r="BK216" s="4">
        <f>SUM(Sheet1!OU224)</f>
        <v>0</v>
      </c>
      <c r="BL216" s="4">
        <f>SUM(Sheet1!PY224,Sheet1!QK224)</f>
        <v>0</v>
      </c>
      <c r="BM216" s="4">
        <f>SUM(Sheet1!PZ224:QA224,Sheet1!QL224:QM224)</f>
        <v>0</v>
      </c>
      <c r="BN216" s="4">
        <f>SUM(Sheet1!QB224,Sheet1!QN224)</f>
        <v>0</v>
      </c>
      <c r="BO216" s="4">
        <f>SUM(Sheet1!QO224:QV224,Sheet1!QY224:QZ224)</f>
        <v>0</v>
      </c>
      <c r="BP216" s="4">
        <f>SUM(Sheet1!QC224:QJ224,Sheet1!QW224:QX224)</f>
        <v>0</v>
      </c>
      <c r="BQ216" s="4">
        <f>SUM(Sheet1!NT224)</f>
        <v>0</v>
      </c>
      <c r="BR216" s="4">
        <f>Sheet1!KR224</f>
        <v>0</v>
      </c>
      <c r="BS216" s="4">
        <f>Sheet1!KS224</f>
        <v>0</v>
      </c>
      <c r="BT216" s="4">
        <f>Sheet1!KU224</f>
        <v>0</v>
      </c>
      <c r="BU216" s="4">
        <f>Sheet1!KV224</f>
        <v>0</v>
      </c>
      <c r="BV216" s="4">
        <f>Sheet1!ZU224</f>
        <v>0</v>
      </c>
      <c r="BW216" s="4">
        <f>Sheet1!ZV224</f>
        <v>0</v>
      </c>
      <c r="BX216" s="4">
        <f>SUM(Sheet1!XI224:XJ224)</f>
        <v>0</v>
      </c>
      <c r="BY216" s="4">
        <f>SUM(Sheet1!YO224:YP224)</f>
        <v>0</v>
      </c>
      <c r="BZ216" s="70" t="str">
        <f>IFERROR(SUM(Sheet1!XM224:XN224)/SUM(Sheet1!YA224:YB224),"")</f>
        <v/>
      </c>
      <c r="CA216" s="70" t="str">
        <f>IFERROR(SUM(Sheet1!XO224:XP224,Sheet1!XQ224,Sheet1!XV224)/SUM(Sheet1!YC224:YD224,Sheet1!YE224,Sheet1!YJ224),"")</f>
        <v/>
      </c>
      <c r="CB216" s="70" t="str">
        <f>IFERROR(SUM(Sheet1!XR224:XU224,Sheet1!XW224:XZ224)/SUM(Sheet1!YF224:YI224,Sheet1!YK224:YN224),"")</f>
        <v/>
      </c>
      <c r="CC216" s="72">
        <f>SUM(Sheet1!YW224)</f>
        <v>0</v>
      </c>
      <c r="CD216" s="72">
        <f>Sheet1!YU224</f>
        <v>0</v>
      </c>
      <c r="CE216" s="72">
        <f>Sheet1!YV224</f>
        <v>0</v>
      </c>
      <c r="CF216" s="70" t="str">
        <f>IFERROR(Sheet1!YW224/Sheet1!ZB224,"")</f>
        <v/>
      </c>
      <c r="CG216" s="70" t="str">
        <f>IFERROR(Sheet1!YU224/Sheet1!YZ224,"")</f>
        <v/>
      </c>
      <c r="CH216" s="70" t="str">
        <f>IFERROR(Sheet1!YV224/Sheet1!ZA224,"")</f>
        <v/>
      </c>
      <c r="CI216" s="72">
        <f>Sheet1!ZC224</f>
        <v>0</v>
      </c>
      <c r="CJ216" s="72">
        <f>Sheet1!ZD224</f>
        <v>0</v>
      </c>
      <c r="CK216" s="72">
        <f>Sheet1!ZE224</f>
        <v>0</v>
      </c>
      <c r="CL216" s="70" t="str">
        <f>IFERROR(Sheet1!ZK224/Sheet1!ZH224,"")</f>
        <v/>
      </c>
      <c r="CM216" s="70" t="str">
        <f>IFERROR(Sheet1!ZJ224/Sheet1!ZG224,"")</f>
        <v/>
      </c>
      <c r="CN216" s="70" t="str">
        <f>IFERROR((Sheet1!ZI224-Sheet1!ZK224)/(Sheet1!ZF224-Sheet1!ZH224),"")</f>
        <v/>
      </c>
      <c r="CO216" s="70" t="str">
        <f>IFERROR(Sheet1!ZQ224/Sheet1!ZN224,"")</f>
        <v/>
      </c>
      <c r="CP216" s="70" t="str">
        <f>IFERROR(Sheet1!ZT224/Sheet1!ZN224,"")</f>
        <v/>
      </c>
      <c r="CQ216" s="70" t="str">
        <f>IFERROR(Sheet1!ZP224/Sheet1!ZM224,"")</f>
        <v/>
      </c>
      <c r="CR216" s="70" t="str">
        <f>IFERROR(Sheet1!ZS224/Sheet1!ZM224,"")</f>
        <v/>
      </c>
      <c r="CS216" s="70" t="str">
        <f>IFERROR((Sheet1!ZO224-Sheet1!ZQ224)/(Sheet1!ZL224-Sheet1!ZN224),"")</f>
        <v/>
      </c>
      <c r="CT216" s="70" t="str">
        <f>IFERROR((Sheet1!ZR224-Sheet1!ZT224)/(Sheet1!ZL224-Sheet1!ZN224),"")</f>
        <v/>
      </c>
    </row>
    <row r="217" spans="1:98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SUM(Sheet1!G225:R225)</f>
        <v>0</v>
      </c>
      <c r="D217" s="4">
        <f>SUM(Sheet1!U225:V225,Sheet1!Y225:Z225,Sheet1!AC225:AD225,Sheet1!AG225:AH225,Sheet1!AK225:AL225,Sheet1!AO225:AP225)</f>
        <v>0</v>
      </c>
      <c r="E217" s="4">
        <f>SUM(Sheet1!S225:T225,Sheet1!W225:X225,Sheet1!AA225:AB225,Sheet1!AE225:AF225,Sheet1!AI225:AJ225,Sheet1!AM225:AN225)</f>
        <v>0</v>
      </c>
      <c r="F217" s="4">
        <f>SUM(Sheet1!G225,Sheet1!I225,Sheet1!K225,Sheet1!M225,Sheet1!O225,Sheet1!Q225)</f>
        <v>0</v>
      </c>
      <c r="G217" s="4">
        <f>SUM(Sheet1!U225,Sheet1!Y225,Sheet1!AC225,Sheet1!AG225,Sheet1!AK225,Sheet1!AO225)</f>
        <v>0</v>
      </c>
      <c r="H217" s="4">
        <f>SUM(Sheet1!S225,Sheet1!W225,Sheet1!AA225,Sheet1!AE225,Sheet1!AI225,Sheet1!AM225)</f>
        <v>0</v>
      </c>
      <c r="I217" s="4">
        <f t="shared" si="48"/>
        <v>0</v>
      </c>
      <c r="J217" s="4">
        <f t="shared" si="49"/>
        <v>0</v>
      </c>
      <c r="K217" s="4">
        <f>SUM(Sheet1!AU225:AX225)</f>
        <v>0</v>
      </c>
      <c r="L217" s="4">
        <f>SUM(Sheet1!AU225,Sheet1!AW225)</f>
        <v>0</v>
      </c>
      <c r="M217" s="4">
        <f>SUM(Sheet1!LX225:MC225,Sheet1!MV225:NA225)</f>
        <v>0</v>
      </c>
      <c r="N217" s="4">
        <f>SUM(Sheet1!ME225,Sheet1!MG225,Sheet1!MI225,Sheet1!MK225,Sheet1!MM225,Sheet1!MO225,Sheet1!MQ225,Sheet1!MS225,Sheet1!MU225,Sheet1!NC225,Sheet1!NE225,Sheet1!NG225,Sheet1!NI225,Sheet1!NK225,Sheet1!NM225,Sheet1!NO225,Sheet1!NQ225,Sheet1!NS225)</f>
        <v>0</v>
      </c>
      <c r="O217" s="4">
        <f>SUM(Sheet1!MD225,Sheet1!MF225,Sheet1!MH225,Sheet1!MJ225,Sheet1!ML225,Sheet1!MN225,Sheet1!MP225,Sheet1!MR225,Sheet1!MT225,Sheet1!NB225,Sheet1!ND225,Sheet1!NF225,Sheet1!NH225,Sheet1!NJ225,Sheet1!NL225,Sheet1!NN225,Sheet1!NP225,Sheet1!NR225)</f>
        <v>0</v>
      </c>
      <c r="P217" s="4">
        <f>SUM(Sheet1!LX225:MC225)</f>
        <v>0</v>
      </c>
      <c r="Q217" s="4">
        <f>SUM(Sheet1!ME225,Sheet1!MG225,Sheet1!MI225,Sheet1!MK225,Sheet1!MM225,Sheet1!MO225,Sheet1!MQ225,Sheet1!MS225,Sheet1!MU225)</f>
        <v>0</v>
      </c>
      <c r="R217" s="4">
        <f>SUM(Sheet1!MD225,Sheet1!MF225,Sheet1!MH225,Sheet1!MJ225,Sheet1!ML225,Sheet1!MN225,Sheet1!MP225,Sheet1!MR225,Sheet1!MT225)</f>
        <v>0</v>
      </c>
      <c r="S217" s="4">
        <f t="shared" si="50"/>
        <v>0</v>
      </c>
      <c r="T217" s="4">
        <f t="shared" si="51"/>
        <v>0</v>
      </c>
      <c r="U217" s="4">
        <f>SUM(Sheet1!KA225:KB225,Sheet1!KD225:KE225,Sheet1!KG225:KH225,Sheet1!KJ225:KK225)</f>
        <v>0</v>
      </c>
      <c r="V217" s="4">
        <f>SUM(Sheet1!KA225,Sheet1!KD225,Sheet1!KG225,Sheet1!KJ225)</f>
        <v>0</v>
      </c>
      <c r="W217" s="4">
        <f>SUM(Sheet1!BC225:BT225)</f>
        <v>0</v>
      </c>
      <c r="X217" s="4">
        <f>SUM(Sheet1!BC225,Sheet1!BE225,Sheet1!BG225,Sheet1!BI225,Sheet1!BK225,Sheet1!BM225,Sheet1!BO225,Sheet1!BQ225,Sheet1!BS225)</f>
        <v>0</v>
      </c>
      <c r="Y217" s="4">
        <f>SUM(Sheet1!BU225:CF225)</f>
        <v>0</v>
      </c>
      <c r="Z217" s="4">
        <f>SUM(Sheet1!CI225:CJ225,Sheet1!CM225:CN225,Sheet1!CQ225:CR225,Sheet1!CU225:CV225,Sheet1!CY225:CZ225,Sheet1!DC225:DD225)</f>
        <v>0</v>
      </c>
      <c r="AA217" s="4">
        <f>SUM(Sheet1!CG225:CH225,Sheet1!CK225:CL225,Sheet1!CO225:CP225,Sheet1!CS225:CT225,Sheet1!CW225:CX225,Sheet1!DA225:DB225)</f>
        <v>0</v>
      </c>
      <c r="AB217" s="4">
        <f>SUM(Sheet1!BU225,Sheet1!BW225,Sheet1!BY225,Sheet1!CA225,Sheet1!CC225,Sheet1!CE225)</f>
        <v>0</v>
      </c>
      <c r="AC217" s="4">
        <f>SUM(Sheet1!CI225,Sheet1!CM225,Sheet1!CQ225,Sheet1!CU225,Sheet1!CY225,Sheet1!DC225)</f>
        <v>0</v>
      </c>
      <c r="AD217" s="4">
        <f>SUM(Sheet1!CG225,Sheet1!CK225,Sheet1!CO225,Sheet1!CS225,Sheet1!CW225,Sheet1!DA225)</f>
        <v>0</v>
      </c>
      <c r="AE217" s="4">
        <f t="shared" si="52"/>
        <v>0</v>
      </c>
      <c r="AF217" s="4">
        <f t="shared" si="53"/>
        <v>0</v>
      </c>
      <c r="AG217" s="4">
        <f>SUM(Sheet1!DI225:DT225)</f>
        <v>0</v>
      </c>
      <c r="AH217" s="4">
        <f>SUM(Sheet1!DG225:DH225,Sheet1!DW225:DX225,Sheet1!EA225:EB225,Sheet1!EE225:EF225,Sheet1!EI225:EJ225,Sheet1!EM225:EN225,Sheet1!EQ225:ER225)</f>
        <v>0</v>
      </c>
      <c r="AI217" s="4">
        <f>SUM(Sheet1!DU225:DV225,Sheet1!DY225:DZ225,Sheet1!EC225:ED225,Sheet1!EG225:EH225,Sheet1!EK225:EL225,Sheet1!EO225:EP225)</f>
        <v>0</v>
      </c>
      <c r="AJ217" s="4">
        <f>SUM(Sheet1!DI225,Sheet1!DK225,Sheet1!DM225,Sheet1!DO225,Sheet1!DQ225,Sheet1!DS225)</f>
        <v>0</v>
      </c>
      <c r="AK217" s="4">
        <f>SUM(Sheet1!DG225,Sheet1!DW225,Sheet1!EA225,Sheet1!EE225,Sheet1!EI225,Sheet1!EM225,Sheet1!EQ225)</f>
        <v>0</v>
      </c>
      <c r="AL217" s="4">
        <f>SUM(Sheet1!DU225,Sheet1!DY225,Sheet1!EC225,Sheet1!EG225,Sheet1!EK225,Sheet1!EO225)</f>
        <v>0</v>
      </c>
      <c r="AM217" s="4">
        <f t="shared" si="54"/>
        <v>0</v>
      </c>
      <c r="AN217" s="4">
        <f t="shared" si="55"/>
        <v>0</v>
      </c>
      <c r="AO217" s="4">
        <f>SUM(Sheet1!ES225:FD225)</f>
        <v>0</v>
      </c>
      <c r="AP217" s="4">
        <f>SUM(Sheet1!FG225:FH225,Sheet1!FK225:FL225,Sheet1!FO225:FP225,Sheet1!FS225:FT225,Sheet1!FW225:FX225,Sheet1!GA225:GB225)</f>
        <v>0</v>
      </c>
      <c r="AQ217" s="4">
        <f>SUM(Sheet1!FE225:FF225,Sheet1!FI225:FJ225,Sheet1!FM225:FN225,Sheet1!FQ225:FR225,Sheet1!FU225:FV225,Sheet1!FY225:FZ225)</f>
        <v>0</v>
      </c>
      <c r="AR217" s="4">
        <f>SUM(Sheet1!ES225,Sheet1!EU225,Sheet1!EW225,Sheet1!EY225,Sheet1!FA225,Sheet1!FC225)</f>
        <v>0</v>
      </c>
      <c r="AS217" s="4">
        <f>SUM(Sheet1!FG225,Sheet1!FK225,Sheet1!FO225,Sheet1!FS225,Sheet1!FW225,Sheet1!GA225)</f>
        <v>0</v>
      </c>
      <c r="AT217" s="4">
        <f>SUM(Sheet1!FY225,Sheet1!FU225,Sheet1!FQ225,Sheet1!FM225,Sheet1!FI225,Sheet1!FE225)</f>
        <v>0</v>
      </c>
      <c r="AU217" s="4">
        <f t="shared" si="56"/>
        <v>0</v>
      </c>
      <c r="AV217" s="4">
        <f t="shared" si="57"/>
        <v>0</v>
      </c>
      <c r="AW217" s="4">
        <f>SUM(Sheet1!IN225:IS225,Sheet1!JG225:JL225)</f>
        <v>0</v>
      </c>
      <c r="AX217" s="4">
        <f>SUM(Sheet1!IU225,Sheet1!IW225,Sheet1!IY225,Sheet1!JA225,Sheet1!JC225,Sheet1!JE225,Sheet1!IM225,Sheet1!JF225,Sheet1!JN225,Sheet1!JP225,Sheet1!JR225,Sheet1!JT225,Sheet1!JV225,Sheet1!JX225)</f>
        <v>0</v>
      </c>
      <c r="AY217" s="4">
        <f>SUM(Sheet1!JW225,Sheet1!JU225,Sheet1!JS225,Sheet1!JQ225,Sheet1!JO225,Sheet1!JM225,Sheet1!JD225,Sheet1!JB225,Sheet1!IZ225,Sheet1!IX225,Sheet1!IV225,Sheet1!IT225)</f>
        <v>0</v>
      </c>
      <c r="AZ217" s="4">
        <f>SUM(Sheet1!IN225:IS225)</f>
        <v>0</v>
      </c>
      <c r="BA217" s="4">
        <f>SUM(Sheet1!IM225,Sheet1!IU225,Sheet1!IW225,Sheet1!IY225,Sheet1!JA225,Sheet1!JC225,Sheet1!JE225)</f>
        <v>0</v>
      </c>
      <c r="BB217" s="4">
        <f>SUM(Sheet1!IT225,Sheet1!IV225,Sheet1!IX225,Sheet1!IZ225,Sheet1!JB225,Sheet1!JD225)</f>
        <v>0</v>
      </c>
      <c r="BC217" s="4">
        <f t="shared" si="58"/>
        <v>0</v>
      </c>
      <c r="BD217" s="4">
        <f t="shared" si="59"/>
        <v>0</v>
      </c>
      <c r="BE217" s="4">
        <f>SUM(Sheet1!OV225,Sheet1!PH225)</f>
        <v>0</v>
      </c>
      <c r="BF217" s="4">
        <f>SUM(Sheet1!OW225:OX225,Sheet1!PI225:PJ225)</f>
        <v>0</v>
      </c>
      <c r="BG217" s="4">
        <f>SUM(Sheet1!OY225,Sheet1!PK225)</f>
        <v>0</v>
      </c>
      <c r="BH217" s="4">
        <f>SUM(Sheet1!PL225:PS225,Sheet1!PV225:PW225)</f>
        <v>0</v>
      </c>
      <c r="BI217" s="4">
        <f>SUM(Sheet1!PT225:PU225,Sheet1!OZ225:PG225)</f>
        <v>0</v>
      </c>
      <c r="BJ217" s="4">
        <f>SUM(Sheet1!OT225)</f>
        <v>0</v>
      </c>
      <c r="BK217" s="4">
        <f>SUM(Sheet1!OU225)</f>
        <v>0</v>
      </c>
      <c r="BL217" s="4">
        <f>SUM(Sheet1!PY225,Sheet1!QK225)</f>
        <v>0</v>
      </c>
      <c r="BM217" s="4">
        <f>SUM(Sheet1!PZ225:QA225,Sheet1!QL225:QM225)</f>
        <v>0</v>
      </c>
      <c r="BN217" s="4">
        <f>SUM(Sheet1!QB225,Sheet1!QN225)</f>
        <v>0</v>
      </c>
      <c r="BO217" s="4">
        <f>SUM(Sheet1!QO225:QV225,Sheet1!QY225:QZ225)</f>
        <v>0</v>
      </c>
      <c r="BP217" s="4">
        <f>SUM(Sheet1!QC225:QJ225,Sheet1!QW225:QX225)</f>
        <v>0</v>
      </c>
      <c r="BQ217" s="4">
        <f>SUM(Sheet1!NT225)</f>
        <v>0</v>
      </c>
      <c r="BR217" s="4">
        <f>Sheet1!KR225</f>
        <v>0</v>
      </c>
      <c r="BS217" s="4">
        <f>Sheet1!KS225</f>
        <v>0</v>
      </c>
      <c r="BT217" s="4">
        <f>Sheet1!KU225</f>
        <v>0</v>
      </c>
      <c r="BU217" s="4">
        <f>Sheet1!KV225</f>
        <v>0</v>
      </c>
      <c r="BV217" s="4">
        <f>Sheet1!ZU225</f>
        <v>0</v>
      </c>
      <c r="BW217" s="4">
        <f>Sheet1!ZV225</f>
        <v>0</v>
      </c>
      <c r="BX217" s="4">
        <f>SUM(Sheet1!XI225:XJ225)</f>
        <v>0</v>
      </c>
      <c r="BY217" s="4">
        <f>SUM(Sheet1!YO225:YP225)</f>
        <v>0</v>
      </c>
      <c r="BZ217" s="70" t="str">
        <f>IFERROR(SUM(Sheet1!XM225:XN225)/SUM(Sheet1!YA225:YB225),"")</f>
        <v/>
      </c>
      <c r="CA217" s="70" t="str">
        <f>IFERROR(SUM(Sheet1!XO225:XP225,Sheet1!XQ225,Sheet1!XV225)/SUM(Sheet1!YC225:YD225,Sheet1!YE225,Sheet1!YJ225),"")</f>
        <v/>
      </c>
      <c r="CB217" s="70" t="str">
        <f>IFERROR(SUM(Sheet1!XR225:XU225,Sheet1!XW225:XZ225)/SUM(Sheet1!YF225:YI225,Sheet1!YK225:YN225),"")</f>
        <v/>
      </c>
      <c r="CC217" s="72">
        <f>SUM(Sheet1!YW225)</f>
        <v>0</v>
      </c>
      <c r="CD217" s="72">
        <f>Sheet1!YU225</f>
        <v>0</v>
      </c>
      <c r="CE217" s="72">
        <f>Sheet1!YV225</f>
        <v>0</v>
      </c>
      <c r="CF217" s="70" t="str">
        <f>IFERROR(Sheet1!YW225/Sheet1!ZB225,"")</f>
        <v/>
      </c>
      <c r="CG217" s="70" t="str">
        <f>IFERROR(Sheet1!YU225/Sheet1!YZ225,"")</f>
        <v/>
      </c>
      <c r="CH217" s="70" t="str">
        <f>IFERROR(Sheet1!YV225/Sheet1!ZA225,"")</f>
        <v/>
      </c>
      <c r="CI217" s="72">
        <f>Sheet1!ZC225</f>
        <v>0</v>
      </c>
      <c r="CJ217" s="72">
        <f>Sheet1!ZD225</f>
        <v>0</v>
      </c>
      <c r="CK217" s="72">
        <f>Sheet1!ZE225</f>
        <v>0</v>
      </c>
      <c r="CL217" s="70" t="str">
        <f>IFERROR(Sheet1!ZK225/Sheet1!ZH225,"")</f>
        <v/>
      </c>
      <c r="CM217" s="70" t="str">
        <f>IFERROR(Sheet1!ZJ225/Sheet1!ZG225,"")</f>
        <v/>
      </c>
      <c r="CN217" s="70" t="str">
        <f>IFERROR((Sheet1!ZI225-Sheet1!ZK225)/(Sheet1!ZF225-Sheet1!ZH225),"")</f>
        <v/>
      </c>
      <c r="CO217" s="70" t="str">
        <f>IFERROR(Sheet1!ZQ225/Sheet1!ZN225,"")</f>
        <v/>
      </c>
      <c r="CP217" s="70" t="str">
        <f>IFERROR(Sheet1!ZT225/Sheet1!ZN225,"")</f>
        <v/>
      </c>
      <c r="CQ217" s="70" t="str">
        <f>IFERROR(Sheet1!ZP225/Sheet1!ZM225,"")</f>
        <v/>
      </c>
      <c r="CR217" s="70" t="str">
        <f>IFERROR(Sheet1!ZS225/Sheet1!ZM225,"")</f>
        <v/>
      </c>
      <c r="CS217" s="70" t="str">
        <f>IFERROR((Sheet1!ZO225-Sheet1!ZQ225)/(Sheet1!ZL225-Sheet1!ZN225),"")</f>
        <v/>
      </c>
      <c r="CT217" s="70" t="str">
        <f>IFERROR((Sheet1!ZR225-Sheet1!ZT225)/(Sheet1!ZL225-Sheet1!ZN225),"")</f>
        <v/>
      </c>
    </row>
    <row r="218" spans="1:98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SUM(Sheet1!G226:R226)</f>
        <v>0</v>
      </c>
      <c r="D218" s="4">
        <f>SUM(Sheet1!U226:V226,Sheet1!Y226:Z226,Sheet1!AC226:AD226,Sheet1!AG226:AH226,Sheet1!AK226:AL226,Sheet1!AO226:AP226)</f>
        <v>0</v>
      </c>
      <c r="E218" s="4">
        <f>SUM(Sheet1!S226:T226,Sheet1!W226:X226,Sheet1!AA226:AB226,Sheet1!AE226:AF226,Sheet1!AI226:AJ226,Sheet1!AM226:AN226)</f>
        <v>0</v>
      </c>
      <c r="F218" s="4">
        <f>SUM(Sheet1!G226,Sheet1!I226,Sheet1!K226,Sheet1!M226,Sheet1!O226,Sheet1!Q226)</f>
        <v>0</v>
      </c>
      <c r="G218" s="4">
        <f>SUM(Sheet1!U226,Sheet1!Y226,Sheet1!AC226,Sheet1!AG226,Sheet1!AK226,Sheet1!AO226)</f>
        <v>0</v>
      </c>
      <c r="H218" s="4">
        <f>SUM(Sheet1!S226,Sheet1!W226,Sheet1!AA226,Sheet1!AE226,Sheet1!AI226,Sheet1!AM226)</f>
        <v>0</v>
      </c>
      <c r="I218" s="4">
        <f t="shared" si="48"/>
        <v>0</v>
      </c>
      <c r="J218" s="4">
        <f t="shared" si="49"/>
        <v>0</v>
      </c>
      <c r="K218" s="4">
        <f>SUM(Sheet1!AU226:AX226)</f>
        <v>0</v>
      </c>
      <c r="L218" s="4">
        <f>SUM(Sheet1!AU226,Sheet1!AW226)</f>
        <v>0</v>
      </c>
      <c r="M218" s="4">
        <f>SUM(Sheet1!LX226:MC226,Sheet1!MV226:NA226)</f>
        <v>0</v>
      </c>
      <c r="N218" s="4">
        <f>SUM(Sheet1!ME226,Sheet1!MG226,Sheet1!MI226,Sheet1!MK226,Sheet1!MM226,Sheet1!MO226,Sheet1!MQ226,Sheet1!MS226,Sheet1!MU226,Sheet1!NC226,Sheet1!NE226,Sheet1!NG226,Sheet1!NI226,Sheet1!NK226,Sheet1!NM226,Sheet1!NO226,Sheet1!NQ226,Sheet1!NS226)</f>
        <v>0</v>
      </c>
      <c r="O218" s="4">
        <f>SUM(Sheet1!MD226,Sheet1!MF226,Sheet1!MH226,Sheet1!MJ226,Sheet1!ML226,Sheet1!MN226,Sheet1!MP226,Sheet1!MR226,Sheet1!MT226,Sheet1!NB226,Sheet1!ND226,Sheet1!NF226,Sheet1!NH226,Sheet1!NJ226,Sheet1!NL226,Sheet1!NN226,Sheet1!NP226,Sheet1!NR226)</f>
        <v>0</v>
      </c>
      <c r="P218" s="4">
        <f>SUM(Sheet1!LX226:MC226)</f>
        <v>0</v>
      </c>
      <c r="Q218" s="4">
        <f>SUM(Sheet1!ME226,Sheet1!MG226,Sheet1!MI226,Sheet1!MK226,Sheet1!MM226,Sheet1!MO226,Sheet1!MQ226,Sheet1!MS226,Sheet1!MU226)</f>
        <v>0</v>
      </c>
      <c r="R218" s="4">
        <f>SUM(Sheet1!MD226,Sheet1!MF226,Sheet1!MH226,Sheet1!MJ226,Sheet1!ML226,Sheet1!MN226,Sheet1!MP226,Sheet1!MR226,Sheet1!MT226)</f>
        <v>0</v>
      </c>
      <c r="S218" s="4">
        <f t="shared" si="50"/>
        <v>0</v>
      </c>
      <c r="T218" s="4">
        <f t="shared" si="51"/>
        <v>0</v>
      </c>
      <c r="U218" s="4">
        <f>SUM(Sheet1!KA226:KB226,Sheet1!KD226:KE226,Sheet1!KG226:KH226,Sheet1!KJ226:KK226)</f>
        <v>0</v>
      </c>
      <c r="V218" s="4">
        <f>SUM(Sheet1!KA226,Sheet1!KD226,Sheet1!KG226,Sheet1!KJ226)</f>
        <v>0</v>
      </c>
      <c r="W218" s="4">
        <f>SUM(Sheet1!BC226:BT226)</f>
        <v>0</v>
      </c>
      <c r="X218" s="4">
        <f>SUM(Sheet1!BC226,Sheet1!BE226,Sheet1!BG226,Sheet1!BI226,Sheet1!BK226,Sheet1!BM226,Sheet1!BO226,Sheet1!BQ226,Sheet1!BS226)</f>
        <v>0</v>
      </c>
      <c r="Y218" s="4">
        <f>SUM(Sheet1!BU226:CF226)</f>
        <v>0</v>
      </c>
      <c r="Z218" s="4">
        <f>SUM(Sheet1!CI226:CJ226,Sheet1!CM226:CN226,Sheet1!CQ226:CR226,Sheet1!CU226:CV226,Sheet1!CY226:CZ226,Sheet1!DC226:DD226)</f>
        <v>0</v>
      </c>
      <c r="AA218" s="4">
        <f>SUM(Sheet1!CG226:CH226,Sheet1!CK226:CL226,Sheet1!CO226:CP226,Sheet1!CS226:CT226,Sheet1!CW226:CX226,Sheet1!DA226:DB226)</f>
        <v>0</v>
      </c>
      <c r="AB218" s="4">
        <f>SUM(Sheet1!BU226,Sheet1!BW226,Sheet1!BY226,Sheet1!CA226,Sheet1!CC226,Sheet1!CE226)</f>
        <v>0</v>
      </c>
      <c r="AC218" s="4">
        <f>SUM(Sheet1!CI226,Sheet1!CM226,Sheet1!CQ226,Sheet1!CU226,Sheet1!CY226,Sheet1!DC226)</f>
        <v>0</v>
      </c>
      <c r="AD218" s="4">
        <f>SUM(Sheet1!CG226,Sheet1!CK226,Sheet1!CO226,Sheet1!CS226,Sheet1!CW226,Sheet1!DA226)</f>
        <v>0</v>
      </c>
      <c r="AE218" s="4">
        <f t="shared" si="52"/>
        <v>0</v>
      </c>
      <c r="AF218" s="4">
        <f t="shared" si="53"/>
        <v>0</v>
      </c>
      <c r="AG218" s="4">
        <f>SUM(Sheet1!DI226:DT226)</f>
        <v>0</v>
      </c>
      <c r="AH218" s="4">
        <f>SUM(Sheet1!DG226:DH226,Sheet1!DW226:DX226,Sheet1!EA226:EB226,Sheet1!EE226:EF226,Sheet1!EI226:EJ226,Sheet1!EM226:EN226,Sheet1!EQ226:ER226)</f>
        <v>0</v>
      </c>
      <c r="AI218" s="4">
        <f>SUM(Sheet1!DU226:DV226,Sheet1!DY226:DZ226,Sheet1!EC226:ED226,Sheet1!EG226:EH226,Sheet1!EK226:EL226,Sheet1!EO226:EP226)</f>
        <v>0</v>
      </c>
      <c r="AJ218" s="4">
        <f>SUM(Sheet1!DI226,Sheet1!DK226,Sheet1!DM226,Sheet1!DO226,Sheet1!DQ226,Sheet1!DS226)</f>
        <v>0</v>
      </c>
      <c r="AK218" s="4">
        <f>SUM(Sheet1!DG226,Sheet1!DW226,Sheet1!EA226,Sheet1!EE226,Sheet1!EI226,Sheet1!EM226,Sheet1!EQ226)</f>
        <v>0</v>
      </c>
      <c r="AL218" s="4">
        <f>SUM(Sheet1!DU226,Sheet1!DY226,Sheet1!EC226,Sheet1!EG226,Sheet1!EK226,Sheet1!EO226)</f>
        <v>0</v>
      </c>
      <c r="AM218" s="4">
        <f t="shared" si="54"/>
        <v>0</v>
      </c>
      <c r="AN218" s="4">
        <f t="shared" si="55"/>
        <v>0</v>
      </c>
      <c r="AO218" s="4">
        <f>SUM(Sheet1!ES226:FD226)</f>
        <v>0</v>
      </c>
      <c r="AP218" s="4">
        <f>SUM(Sheet1!FG226:FH226,Sheet1!FK226:FL226,Sheet1!FO226:FP226,Sheet1!FS226:FT226,Sheet1!FW226:FX226,Sheet1!GA226:GB226)</f>
        <v>0</v>
      </c>
      <c r="AQ218" s="4">
        <f>SUM(Sheet1!FE226:FF226,Sheet1!FI226:FJ226,Sheet1!FM226:FN226,Sheet1!FQ226:FR226,Sheet1!FU226:FV226,Sheet1!FY226:FZ226)</f>
        <v>0</v>
      </c>
      <c r="AR218" s="4">
        <f>SUM(Sheet1!ES226,Sheet1!EU226,Sheet1!EW226,Sheet1!EY226,Sheet1!FA226,Sheet1!FC226)</f>
        <v>0</v>
      </c>
      <c r="AS218" s="4">
        <f>SUM(Sheet1!FG226,Sheet1!FK226,Sheet1!FO226,Sheet1!FS226,Sheet1!FW226,Sheet1!GA226)</f>
        <v>0</v>
      </c>
      <c r="AT218" s="4">
        <f>SUM(Sheet1!FY226,Sheet1!FU226,Sheet1!FQ226,Sheet1!FM226,Sheet1!FI226,Sheet1!FE226)</f>
        <v>0</v>
      </c>
      <c r="AU218" s="4">
        <f t="shared" si="56"/>
        <v>0</v>
      </c>
      <c r="AV218" s="4">
        <f t="shared" si="57"/>
        <v>0</v>
      </c>
      <c r="AW218" s="4">
        <f>SUM(Sheet1!IN226:IS226,Sheet1!JG226:JL226)</f>
        <v>0</v>
      </c>
      <c r="AX218" s="4">
        <f>SUM(Sheet1!IU226,Sheet1!IW226,Sheet1!IY226,Sheet1!JA226,Sheet1!JC226,Sheet1!JE226,Sheet1!IM226,Sheet1!JF226,Sheet1!JN226,Sheet1!JP226,Sheet1!JR226,Sheet1!JT226,Sheet1!JV226,Sheet1!JX226)</f>
        <v>0</v>
      </c>
      <c r="AY218" s="4">
        <f>SUM(Sheet1!JW226,Sheet1!JU226,Sheet1!JS226,Sheet1!JQ226,Sheet1!JO226,Sheet1!JM226,Sheet1!JD226,Sheet1!JB226,Sheet1!IZ226,Sheet1!IX226,Sheet1!IV226,Sheet1!IT226)</f>
        <v>0</v>
      </c>
      <c r="AZ218" s="4">
        <f>SUM(Sheet1!IN226:IS226)</f>
        <v>0</v>
      </c>
      <c r="BA218" s="4">
        <f>SUM(Sheet1!IM226,Sheet1!IU226,Sheet1!IW226,Sheet1!IY226,Sheet1!JA226,Sheet1!JC226,Sheet1!JE226)</f>
        <v>0</v>
      </c>
      <c r="BB218" s="4">
        <f>SUM(Sheet1!IT226,Sheet1!IV226,Sheet1!IX226,Sheet1!IZ226,Sheet1!JB226,Sheet1!JD226)</f>
        <v>0</v>
      </c>
      <c r="BC218" s="4">
        <f t="shared" si="58"/>
        <v>0</v>
      </c>
      <c r="BD218" s="4">
        <f t="shared" si="59"/>
        <v>0</v>
      </c>
      <c r="BE218" s="4">
        <f>SUM(Sheet1!OV226,Sheet1!PH226)</f>
        <v>0</v>
      </c>
      <c r="BF218" s="4">
        <f>SUM(Sheet1!OW226:OX226,Sheet1!PI226:PJ226)</f>
        <v>0</v>
      </c>
      <c r="BG218" s="4">
        <f>SUM(Sheet1!OY226,Sheet1!PK226)</f>
        <v>0</v>
      </c>
      <c r="BH218" s="4">
        <f>SUM(Sheet1!PL226:PS226,Sheet1!PV226:PW226)</f>
        <v>0</v>
      </c>
      <c r="BI218" s="4">
        <f>SUM(Sheet1!PT226:PU226,Sheet1!OZ226:PG226)</f>
        <v>0</v>
      </c>
      <c r="BJ218" s="4">
        <f>SUM(Sheet1!OT226)</f>
        <v>0</v>
      </c>
      <c r="BK218" s="4">
        <f>SUM(Sheet1!OU226)</f>
        <v>0</v>
      </c>
      <c r="BL218" s="4">
        <f>SUM(Sheet1!PY226,Sheet1!QK226)</f>
        <v>0</v>
      </c>
      <c r="BM218" s="4">
        <f>SUM(Sheet1!PZ226:QA226,Sheet1!QL226:QM226)</f>
        <v>0</v>
      </c>
      <c r="BN218" s="4">
        <f>SUM(Sheet1!QB226,Sheet1!QN226)</f>
        <v>0</v>
      </c>
      <c r="BO218" s="4">
        <f>SUM(Sheet1!QO226:QV226,Sheet1!QY226:QZ226)</f>
        <v>0</v>
      </c>
      <c r="BP218" s="4">
        <f>SUM(Sheet1!QC226:QJ226,Sheet1!QW226:QX226)</f>
        <v>0</v>
      </c>
      <c r="BQ218" s="4">
        <f>SUM(Sheet1!NT226)</f>
        <v>0</v>
      </c>
      <c r="BR218" s="4">
        <f>Sheet1!KR226</f>
        <v>0</v>
      </c>
      <c r="BS218" s="4">
        <f>Sheet1!KS226</f>
        <v>0</v>
      </c>
      <c r="BT218" s="4">
        <f>Sheet1!KU226</f>
        <v>0</v>
      </c>
      <c r="BU218" s="4">
        <f>Sheet1!KV226</f>
        <v>0</v>
      </c>
      <c r="BV218" s="4">
        <f>Sheet1!ZU226</f>
        <v>0</v>
      </c>
      <c r="BW218" s="4">
        <f>Sheet1!ZV226</f>
        <v>0</v>
      </c>
      <c r="BX218" s="4">
        <f>SUM(Sheet1!XI226:XJ226)</f>
        <v>0</v>
      </c>
      <c r="BY218" s="4">
        <f>SUM(Sheet1!YO226:YP226)</f>
        <v>0</v>
      </c>
      <c r="BZ218" s="70" t="str">
        <f>IFERROR(SUM(Sheet1!XM226:XN226)/SUM(Sheet1!YA226:YB226),"")</f>
        <v/>
      </c>
      <c r="CA218" s="70" t="str">
        <f>IFERROR(SUM(Sheet1!XO226:XP226,Sheet1!XQ226,Sheet1!XV226)/SUM(Sheet1!YC226:YD226,Sheet1!YE226,Sheet1!YJ226),"")</f>
        <v/>
      </c>
      <c r="CB218" s="70" t="str">
        <f>IFERROR(SUM(Sheet1!XR226:XU226,Sheet1!XW226:XZ226)/SUM(Sheet1!YF226:YI226,Sheet1!YK226:YN226),"")</f>
        <v/>
      </c>
      <c r="CC218" s="72">
        <f>SUM(Sheet1!YW226)</f>
        <v>0</v>
      </c>
      <c r="CD218" s="72">
        <f>Sheet1!YU226</f>
        <v>0</v>
      </c>
      <c r="CE218" s="72">
        <f>Sheet1!YV226</f>
        <v>0</v>
      </c>
      <c r="CF218" s="70" t="str">
        <f>IFERROR(Sheet1!YW226/Sheet1!ZB226,"")</f>
        <v/>
      </c>
      <c r="CG218" s="70" t="str">
        <f>IFERROR(Sheet1!YU226/Sheet1!YZ226,"")</f>
        <v/>
      </c>
      <c r="CH218" s="70" t="str">
        <f>IFERROR(Sheet1!YV226/Sheet1!ZA226,"")</f>
        <v/>
      </c>
      <c r="CI218" s="72">
        <f>Sheet1!ZC226</f>
        <v>0</v>
      </c>
      <c r="CJ218" s="72">
        <f>Sheet1!ZD226</f>
        <v>0</v>
      </c>
      <c r="CK218" s="72">
        <f>Sheet1!ZE226</f>
        <v>0</v>
      </c>
      <c r="CL218" s="70" t="str">
        <f>IFERROR(Sheet1!ZK226/Sheet1!ZH226,"")</f>
        <v/>
      </c>
      <c r="CM218" s="70" t="str">
        <f>IFERROR(Sheet1!ZJ226/Sheet1!ZG226,"")</f>
        <v/>
      </c>
      <c r="CN218" s="70" t="str">
        <f>IFERROR((Sheet1!ZI226-Sheet1!ZK226)/(Sheet1!ZF226-Sheet1!ZH226),"")</f>
        <v/>
      </c>
      <c r="CO218" s="70" t="str">
        <f>IFERROR(Sheet1!ZQ226/Sheet1!ZN226,"")</f>
        <v/>
      </c>
      <c r="CP218" s="70" t="str">
        <f>IFERROR(Sheet1!ZT226/Sheet1!ZN226,"")</f>
        <v/>
      </c>
      <c r="CQ218" s="70" t="str">
        <f>IFERROR(Sheet1!ZP226/Sheet1!ZM226,"")</f>
        <v/>
      </c>
      <c r="CR218" s="70" t="str">
        <f>IFERROR(Sheet1!ZS226/Sheet1!ZM226,"")</f>
        <v/>
      </c>
      <c r="CS218" s="70" t="str">
        <f>IFERROR((Sheet1!ZO226-Sheet1!ZQ226)/(Sheet1!ZL226-Sheet1!ZN226),"")</f>
        <v/>
      </c>
      <c r="CT218" s="70" t="str">
        <f>IFERROR((Sheet1!ZR226-Sheet1!ZT226)/(Sheet1!ZL226-Sheet1!ZN226),"")</f>
        <v/>
      </c>
    </row>
    <row r="219" spans="1:98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SUM(Sheet1!G227:R227)</f>
        <v>0</v>
      </c>
      <c r="D219" s="4">
        <f>SUM(Sheet1!U227:V227,Sheet1!Y227:Z227,Sheet1!AC227:AD227,Sheet1!AG227:AH227,Sheet1!AK227:AL227,Sheet1!AO227:AP227)</f>
        <v>0</v>
      </c>
      <c r="E219" s="4">
        <f>SUM(Sheet1!S227:T227,Sheet1!W227:X227,Sheet1!AA227:AB227,Sheet1!AE227:AF227,Sheet1!AI227:AJ227,Sheet1!AM227:AN227)</f>
        <v>0</v>
      </c>
      <c r="F219" s="4">
        <f>SUM(Sheet1!G227,Sheet1!I227,Sheet1!K227,Sheet1!M227,Sheet1!O227,Sheet1!Q227)</f>
        <v>0</v>
      </c>
      <c r="G219" s="4">
        <f>SUM(Sheet1!U227,Sheet1!Y227,Sheet1!AC227,Sheet1!AG227,Sheet1!AK227,Sheet1!AO227)</f>
        <v>0</v>
      </c>
      <c r="H219" s="4">
        <f>SUM(Sheet1!S227,Sheet1!W227,Sheet1!AA227,Sheet1!AE227,Sheet1!AI227,Sheet1!AM227)</f>
        <v>0</v>
      </c>
      <c r="I219" s="4">
        <f t="shared" si="48"/>
        <v>0</v>
      </c>
      <c r="J219" s="4">
        <f t="shared" si="49"/>
        <v>0</v>
      </c>
      <c r="K219" s="4">
        <f>SUM(Sheet1!AU227:AX227)</f>
        <v>0</v>
      </c>
      <c r="L219" s="4">
        <f>SUM(Sheet1!AU227,Sheet1!AW227)</f>
        <v>0</v>
      </c>
      <c r="M219" s="4">
        <f>SUM(Sheet1!LX227:MC227,Sheet1!MV227:NA227)</f>
        <v>0</v>
      </c>
      <c r="N219" s="4">
        <f>SUM(Sheet1!ME227,Sheet1!MG227,Sheet1!MI227,Sheet1!MK227,Sheet1!MM227,Sheet1!MO227,Sheet1!MQ227,Sheet1!MS227,Sheet1!MU227,Sheet1!NC227,Sheet1!NE227,Sheet1!NG227,Sheet1!NI227,Sheet1!NK227,Sheet1!NM227,Sheet1!NO227,Sheet1!NQ227,Sheet1!NS227)</f>
        <v>0</v>
      </c>
      <c r="O219" s="4">
        <f>SUM(Sheet1!MD227,Sheet1!MF227,Sheet1!MH227,Sheet1!MJ227,Sheet1!ML227,Sheet1!MN227,Sheet1!MP227,Sheet1!MR227,Sheet1!MT227,Sheet1!NB227,Sheet1!ND227,Sheet1!NF227,Sheet1!NH227,Sheet1!NJ227,Sheet1!NL227,Sheet1!NN227,Sheet1!NP227,Sheet1!NR227)</f>
        <v>0</v>
      </c>
      <c r="P219" s="4">
        <f>SUM(Sheet1!LX227:MC227)</f>
        <v>0</v>
      </c>
      <c r="Q219" s="4">
        <f>SUM(Sheet1!ME227,Sheet1!MG227,Sheet1!MI227,Sheet1!MK227,Sheet1!MM227,Sheet1!MO227,Sheet1!MQ227,Sheet1!MS227,Sheet1!MU227)</f>
        <v>0</v>
      </c>
      <c r="R219" s="4">
        <f>SUM(Sheet1!MD227,Sheet1!MF227,Sheet1!MH227,Sheet1!MJ227,Sheet1!ML227,Sheet1!MN227,Sheet1!MP227,Sheet1!MR227,Sheet1!MT227)</f>
        <v>0</v>
      </c>
      <c r="S219" s="4">
        <f t="shared" si="50"/>
        <v>0</v>
      </c>
      <c r="T219" s="4">
        <f t="shared" si="51"/>
        <v>0</v>
      </c>
      <c r="U219" s="4">
        <f>SUM(Sheet1!KA227:KB227,Sheet1!KD227:KE227,Sheet1!KG227:KH227,Sheet1!KJ227:KK227)</f>
        <v>0</v>
      </c>
      <c r="V219" s="4">
        <f>SUM(Sheet1!KA227,Sheet1!KD227,Sheet1!KG227,Sheet1!KJ227)</f>
        <v>0</v>
      </c>
      <c r="W219" s="4">
        <f>SUM(Sheet1!BC227:BT227)</f>
        <v>0</v>
      </c>
      <c r="X219" s="4">
        <f>SUM(Sheet1!BC227,Sheet1!BE227,Sheet1!BG227,Sheet1!BI227,Sheet1!BK227,Sheet1!BM227,Sheet1!BO227,Sheet1!BQ227,Sheet1!BS227)</f>
        <v>0</v>
      </c>
      <c r="Y219" s="4">
        <f>SUM(Sheet1!BU227:CF227)</f>
        <v>0</v>
      </c>
      <c r="Z219" s="4">
        <f>SUM(Sheet1!CI227:CJ227,Sheet1!CM227:CN227,Sheet1!CQ227:CR227,Sheet1!CU227:CV227,Sheet1!CY227:CZ227,Sheet1!DC227:DD227)</f>
        <v>0</v>
      </c>
      <c r="AA219" s="4">
        <f>SUM(Sheet1!CG227:CH227,Sheet1!CK227:CL227,Sheet1!CO227:CP227,Sheet1!CS227:CT227,Sheet1!CW227:CX227,Sheet1!DA227:DB227)</f>
        <v>0</v>
      </c>
      <c r="AB219" s="4">
        <f>SUM(Sheet1!BU227,Sheet1!BW227,Sheet1!BY227,Sheet1!CA227,Sheet1!CC227,Sheet1!CE227)</f>
        <v>0</v>
      </c>
      <c r="AC219" s="4">
        <f>SUM(Sheet1!CI227,Sheet1!CM227,Sheet1!CQ227,Sheet1!CU227,Sheet1!CY227,Sheet1!DC227)</f>
        <v>0</v>
      </c>
      <c r="AD219" s="4">
        <f>SUM(Sheet1!CG227,Sheet1!CK227,Sheet1!CO227,Sheet1!CS227,Sheet1!CW227,Sheet1!DA227)</f>
        <v>0</v>
      </c>
      <c r="AE219" s="4">
        <f t="shared" si="52"/>
        <v>0</v>
      </c>
      <c r="AF219" s="4">
        <f t="shared" si="53"/>
        <v>0</v>
      </c>
      <c r="AG219" s="4">
        <f>SUM(Sheet1!DI227:DT227)</f>
        <v>0</v>
      </c>
      <c r="AH219" s="4">
        <f>SUM(Sheet1!DG227:DH227,Sheet1!DW227:DX227,Sheet1!EA227:EB227,Sheet1!EE227:EF227,Sheet1!EI227:EJ227,Sheet1!EM227:EN227,Sheet1!EQ227:ER227)</f>
        <v>0</v>
      </c>
      <c r="AI219" s="4">
        <f>SUM(Sheet1!DU227:DV227,Sheet1!DY227:DZ227,Sheet1!EC227:ED227,Sheet1!EG227:EH227,Sheet1!EK227:EL227,Sheet1!EO227:EP227)</f>
        <v>0</v>
      </c>
      <c r="AJ219" s="4">
        <f>SUM(Sheet1!DI227,Sheet1!DK227,Sheet1!DM227,Sheet1!DO227,Sheet1!DQ227,Sheet1!DS227)</f>
        <v>0</v>
      </c>
      <c r="AK219" s="4">
        <f>SUM(Sheet1!DG227,Sheet1!DW227,Sheet1!EA227,Sheet1!EE227,Sheet1!EI227,Sheet1!EM227,Sheet1!EQ227)</f>
        <v>0</v>
      </c>
      <c r="AL219" s="4">
        <f>SUM(Sheet1!DU227,Sheet1!DY227,Sheet1!EC227,Sheet1!EG227,Sheet1!EK227,Sheet1!EO227)</f>
        <v>0</v>
      </c>
      <c r="AM219" s="4">
        <f t="shared" si="54"/>
        <v>0</v>
      </c>
      <c r="AN219" s="4">
        <f t="shared" si="55"/>
        <v>0</v>
      </c>
      <c r="AO219" s="4">
        <f>SUM(Sheet1!ES227:FD227)</f>
        <v>0</v>
      </c>
      <c r="AP219" s="4">
        <f>SUM(Sheet1!FG227:FH227,Sheet1!FK227:FL227,Sheet1!FO227:FP227,Sheet1!FS227:FT227,Sheet1!FW227:FX227,Sheet1!GA227:GB227)</f>
        <v>0</v>
      </c>
      <c r="AQ219" s="4">
        <f>SUM(Sheet1!FE227:FF227,Sheet1!FI227:FJ227,Sheet1!FM227:FN227,Sheet1!FQ227:FR227,Sheet1!FU227:FV227,Sheet1!FY227:FZ227)</f>
        <v>0</v>
      </c>
      <c r="AR219" s="4">
        <f>SUM(Sheet1!ES227,Sheet1!EU227,Sheet1!EW227,Sheet1!EY227,Sheet1!FA227,Sheet1!FC227)</f>
        <v>0</v>
      </c>
      <c r="AS219" s="4">
        <f>SUM(Sheet1!FG227,Sheet1!FK227,Sheet1!FO227,Sheet1!FS227,Sheet1!FW227,Sheet1!GA227)</f>
        <v>0</v>
      </c>
      <c r="AT219" s="4">
        <f>SUM(Sheet1!FY227,Sheet1!FU227,Sheet1!FQ227,Sheet1!FM227,Sheet1!FI227,Sheet1!FE227)</f>
        <v>0</v>
      </c>
      <c r="AU219" s="4">
        <f t="shared" si="56"/>
        <v>0</v>
      </c>
      <c r="AV219" s="4">
        <f t="shared" si="57"/>
        <v>0</v>
      </c>
      <c r="AW219" s="4">
        <f>SUM(Sheet1!IN227:IS227,Sheet1!JG227:JL227)</f>
        <v>0</v>
      </c>
      <c r="AX219" s="4">
        <f>SUM(Sheet1!IU227,Sheet1!IW227,Sheet1!IY227,Sheet1!JA227,Sheet1!JC227,Sheet1!JE227,Sheet1!IM227,Sheet1!JF227,Sheet1!JN227,Sheet1!JP227,Sheet1!JR227,Sheet1!JT227,Sheet1!JV227,Sheet1!JX227)</f>
        <v>0</v>
      </c>
      <c r="AY219" s="4">
        <f>SUM(Sheet1!JW227,Sheet1!JU227,Sheet1!JS227,Sheet1!JQ227,Sheet1!JO227,Sheet1!JM227,Sheet1!JD227,Sheet1!JB227,Sheet1!IZ227,Sheet1!IX227,Sheet1!IV227,Sheet1!IT227)</f>
        <v>0</v>
      </c>
      <c r="AZ219" s="4">
        <f>SUM(Sheet1!IN227:IS227)</f>
        <v>0</v>
      </c>
      <c r="BA219" s="4">
        <f>SUM(Sheet1!IM227,Sheet1!IU227,Sheet1!IW227,Sheet1!IY227,Sheet1!JA227,Sheet1!JC227,Sheet1!JE227)</f>
        <v>0</v>
      </c>
      <c r="BB219" s="4">
        <f>SUM(Sheet1!IT227,Sheet1!IV227,Sheet1!IX227,Sheet1!IZ227,Sheet1!JB227,Sheet1!JD227)</f>
        <v>0</v>
      </c>
      <c r="BC219" s="4">
        <f t="shared" si="58"/>
        <v>0</v>
      </c>
      <c r="BD219" s="4">
        <f t="shared" si="59"/>
        <v>0</v>
      </c>
      <c r="BE219" s="4">
        <f>SUM(Sheet1!OV227,Sheet1!PH227)</f>
        <v>0</v>
      </c>
      <c r="BF219" s="4">
        <f>SUM(Sheet1!OW227:OX227,Sheet1!PI227:PJ227)</f>
        <v>0</v>
      </c>
      <c r="BG219" s="4">
        <f>SUM(Sheet1!OY227,Sheet1!PK227)</f>
        <v>0</v>
      </c>
      <c r="BH219" s="4">
        <f>SUM(Sheet1!PL227:PS227,Sheet1!PV227:PW227)</f>
        <v>0</v>
      </c>
      <c r="BI219" s="4">
        <f>SUM(Sheet1!PT227:PU227,Sheet1!OZ227:PG227)</f>
        <v>0</v>
      </c>
      <c r="BJ219" s="4">
        <f>SUM(Sheet1!OT227)</f>
        <v>0</v>
      </c>
      <c r="BK219" s="4">
        <f>SUM(Sheet1!OU227)</f>
        <v>0</v>
      </c>
      <c r="BL219" s="4">
        <f>SUM(Sheet1!PY227,Sheet1!QK227)</f>
        <v>0</v>
      </c>
      <c r="BM219" s="4">
        <f>SUM(Sheet1!PZ227:QA227,Sheet1!QL227:QM227)</f>
        <v>0</v>
      </c>
      <c r="BN219" s="4">
        <f>SUM(Sheet1!QB227,Sheet1!QN227)</f>
        <v>0</v>
      </c>
      <c r="BO219" s="4">
        <f>SUM(Sheet1!QO227:QV227,Sheet1!QY227:QZ227)</f>
        <v>0</v>
      </c>
      <c r="BP219" s="4">
        <f>SUM(Sheet1!QC227:QJ227,Sheet1!QW227:QX227)</f>
        <v>0</v>
      </c>
      <c r="BQ219" s="4">
        <f>SUM(Sheet1!NT227)</f>
        <v>0</v>
      </c>
      <c r="BR219" s="4">
        <f>Sheet1!KR227</f>
        <v>0</v>
      </c>
      <c r="BS219" s="4">
        <f>Sheet1!KS227</f>
        <v>0</v>
      </c>
      <c r="BT219" s="4">
        <f>Sheet1!KU227</f>
        <v>0</v>
      </c>
      <c r="BU219" s="4">
        <f>Sheet1!KV227</f>
        <v>0</v>
      </c>
      <c r="BV219" s="4">
        <f>Sheet1!ZU227</f>
        <v>0</v>
      </c>
      <c r="BW219" s="4">
        <f>Sheet1!ZV227</f>
        <v>0</v>
      </c>
      <c r="BX219" s="4">
        <f>SUM(Sheet1!XI227:XJ227)</f>
        <v>0</v>
      </c>
      <c r="BY219" s="4">
        <f>SUM(Sheet1!YO227:YP227)</f>
        <v>0</v>
      </c>
      <c r="BZ219" s="70" t="str">
        <f>IFERROR(SUM(Sheet1!XM227:XN227)/SUM(Sheet1!YA227:YB227),"")</f>
        <v/>
      </c>
      <c r="CA219" s="70" t="str">
        <f>IFERROR(SUM(Sheet1!XO227:XP227,Sheet1!XQ227,Sheet1!XV227)/SUM(Sheet1!YC227:YD227,Sheet1!YE227,Sheet1!YJ227),"")</f>
        <v/>
      </c>
      <c r="CB219" s="70" t="str">
        <f>IFERROR(SUM(Sheet1!XR227:XU227,Sheet1!XW227:XZ227)/SUM(Sheet1!YF227:YI227,Sheet1!YK227:YN227),"")</f>
        <v/>
      </c>
      <c r="CC219" s="72">
        <f>SUM(Sheet1!YW227)</f>
        <v>0</v>
      </c>
      <c r="CD219" s="72">
        <f>Sheet1!YU227</f>
        <v>0</v>
      </c>
      <c r="CE219" s="72">
        <f>Sheet1!YV227</f>
        <v>0</v>
      </c>
      <c r="CF219" s="70" t="str">
        <f>IFERROR(Sheet1!YW227/Sheet1!ZB227,"")</f>
        <v/>
      </c>
      <c r="CG219" s="70" t="str">
        <f>IFERROR(Sheet1!YU227/Sheet1!YZ227,"")</f>
        <v/>
      </c>
      <c r="CH219" s="70" t="str">
        <f>IFERROR(Sheet1!YV227/Sheet1!ZA227,"")</f>
        <v/>
      </c>
      <c r="CI219" s="72">
        <f>Sheet1!ZC227</f>
        <v>0</v>
      </c>
      <c r="CJ219" s="72">
        <f>Sheet1!ZD227</f>
        <v>0</v>
      </c>
      <c r="CK219" s="72">
        <f>Sheet1!ZE227</f>
        <v>0</v>
      </c>
      <c r="CL219" s="70" t="str">
        <f>IFERROR(Sheet1!ZK227/Sheet1!ZH227,"")</f>
        <v/>
      </c>
      <c r="CM219" s="70" t="str">
        <f>IFERROR(Sheet1!ZJ227/Sheet1!ZG227,"")</f>
        <v/>
      </c>
      <c r="CN219" s="70" t="str">
        <f>IFERROR((Sheet1!ZI227-Sheet1!ZK227)/(Sheet1!ZF227-Sheet1!ZH227),"")</f>
        <v/>
      </c>
      <c r="CO219" s="70" t="str">
        <f>IFERROR(Sheet1!ZQ227/Sheet1!ZN227,"")</f>
        <v/>
      </c>
      <c r="CP219" s="70" t="str">
        <f>IFERROR(Sheet1!ZT227/Sheet1!ZN227,"")</f>
        <v/>
      </c>
      <c r="CQ219" s="70" t="str">
        <f>IFERROR(Sheet1!ZP227/Sheet1!ZM227,"")</f>
        <v/>
      </c>
      <c r="CR219" s="70" t="str">
        <f>IFERROR(Sheet1!ZS227/Sheet1!ZM227,"")</f>
        <v/>
      </c>
      <c r="CS219" s="70" t="str">
        <f>IFERROR((Sheet1!ZO227-Sheet1!ZQ227)/(Sheet1!ZL227-Sheet1!ZN227),"")</f>
        <v/>
      </c>
      <c r="CT219" s="70" t="str">
        <f>IFERROR((Sheet1!ZR227-Sheet1!ZT227)/(Sheet1!ZL227-Sheet1!ZN227),"")</f>
        <v/>
      </c>
    </row>
    <row r="220" spans="1:98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SUM(Sheet1!G228:R228)</f>
        <v>0</v>
      </c>
      <c r="D220" s="4">
        <f>SUM(Sheet1!U228:V228,Sheet1!Y228:Z228,Sheet1!AC228:AD228,Sheet1!AG228:AH228,Sheet1!AK228:AL228,Sheet1!AO228:AP228)</f>
        <v>0</v>
      </c>
      <c r="E220" s="4">
        <f>SUM(Sheet1!S228:T228,Sheet1!W228:X228,Sheet1!AA228:AB228,Sheet1!AE228:AF228,Sheet1!AI228:AJ228,Sheet1!AM228:AN228)</f>
        <v>0</v>
      </c>
      <c r="F220" s="4">
        <f>SUM(Sheet1!G228,Sheet1!I228,Sheet1!K228,Sheet1!M228,Sheet1!O228,Sheet1!Q228)</f>
        <v>0</v>
      </c>
      <c r="G220" s="4">
        <f>SUM(Sheet1!U228,Sheet1!Y228,Sheet1!AC228,Sheet1!AG228,Sheet1!AK228,Sheet1!AO228)</f>
        <v>0</v>
      </c>
      <c r="H220" s="4">
        <f>SUM(Sheet1!S228,Sheet1!W228,Sheet1!AA228,Sheet1!AE228,Sheet1!AI228,Sheet1!AM228)</f>
        <v>0</v>
      </c>
      <c r="I220" s="4">
        <f t="shared" si="48"/>
        <v>0</v>
      </c>
      <c r="J220" s="4">
        <f t="shared" si="49"/>
        <v>0</v>
      </c>
      <c r="K220" s="4">
        <f>SUM(Sheet1!AU228:AX228)</f>
        <v>0</v>
      </c>
      <c r="L220" s="4">
        <f>SUM(Sheet1!AU228,Sheet1!AW228)</f>
        <v>0</v>
      </c>
      <c r="M220" s="4">
        <f>SUM(Sheet1!LX228:MC228,Sheet1!MV228:NA228)</f>
        <v>0</v>
      </c>
      <c r="N220" s="4">
        <f>SUM(Sheet1!ME228,Sheet1!MG228,Sheet1!MI228,Sheet1!MK228,Sheet1!MM228,Sheet1!MO228,Sheet1!MQ228,Sheet1!MS228,Sheet1!MU228,Sheet1!NC228,Sheet1!NE228,Sheet1!NG228,Sheet1!NI228,Sheet1!NK228,Sheet1!NM228,Sheet1!NO228,Sheet1!NQ228,Sheet1!NS228)</f>
        <v>0</v>
      </c>
      <c r="O220" s="4">
        <f>SUM(Sheet1!MD228,Sheet1!MF228,Sheet1!MH228,Sheet1!MJ228,Sheet1!ML228,Sheet1!MN228,Sheet1!MP228,Sheet1!MR228,Sheet1!MT228,Sheet1!NB228,Sheet1!ND228,Sheet1!NF228,Sheet1!NH228,Sheet1!NJ228,Sheet1!NL228,Sheet1!NN228,Sheet1!NP228,Sheet1!NR228)</f>
        <v>0</v>
      </c>
      <c r="P220" s="4">
        <f>SUM(Sheet1!LX228:MC228)</f>
        <v>0</v>
      </c>
      <c r="Q220" s="4">
        <f>SUM(Sheet1!ME228,Sheet1!MG228,Sheet1!MI228,Sheet1!MK228,Sheet1!MM228,Sheet1!MO228,Sheet1!MQ228,Sheet1!MS228,Sheet1!MU228)</f>
        <v>0</v>
      </c>
      <c r="R220" s="4">
        <f>SUM(Sheet1!MD228,Sheet1!MF228,Sheet1!MH228,Sheet1!MJ228,Sheet1!ML228,Sheet1!MN228,Sheet1!MP228,Sheet1!MR228,Sheet1!MT228)</f>
        <v>0</v>
      </c>
      <c r="S220" s="4">
        <f t="shared" si="50"/>
        <v>0</v>
      </c>
      <c r="T220" s="4">
        <f t="shared" si="51"/>
        <v>0</v>
      </c>
      <c r="U220" s="4">
        <f>SUM(Sheet1!KA228:KB228,Sheet1!KD228:KE228,Sheet1!KG228:KH228,Sheet1!KJ228:KK228)</f>
        <v>0</v>
      </c>
      <c r="V220" s="4">
        <f>SUM(Sheet1!KA228,Sheet1!KD228,Sheet1!KG228,Sheet1!KJ228)</f>
        <v>0</v>
      </c>
      <c r="W220" s="4">
        <f>SUM(Sheet1!BC228:BT228)</f>
        <v>0</v>
      </c>
      <c r="X220" s="4">
        <f>SUM(Sheet1!BC228,Sheet1!BE228,Sheet1!BG228,Sheet1!BI228,Sheet1!BK228,Sheet1!BM228,Sheet1!BO228,Sheet1!BQ228,Sheet1!BS228)</f>
        <v>0</v>
      </c>
      <c r="Y220" s="4">
        <f>SUM(Sheet1!BU228:CF228)</f>
        <v>0</v>
      </c>
      <c r="Z220" s="4">
        <f>SUM(Sheet1!CI228:CJ228,Sheet1!CM228:CN228,Sheet1!CQ228:CR228,Sheet1!CU228:CV228,Sheet1!CY228:CZ228,Sheet1!DC228:DD228)</f>
        <v>0</v>
      </c>
      <c r="AA220" s="4">
        <f>SUM(Sheet1!CG228:CH228,Sheet1!CK228:CL228,Sheet1!CO228:CP228,Sheet1!CS228:CT228,Sheet1!CW228:CX228,Sheet1!DA228:DB228)</f>
        <v>0</v>
      </c>
      <c r="AB220" s="4">
        <f>SUM(Sheet1!BU228,Sheet1!BW228,Sheet1!BY228,Sheet1!CA228,Sheet1!CC228,Sheet1!CE228)</f>
        <v>0</v>
      </c>
      <c r="AC220" s="4">
        <f>SUM(Sheet1!CI228,Sheet1!CM228,Sheet1!CQ228,Sheet1!CU228,Sheet1!CY228,Sheet1!DC228)</f>
        <v>0</v>
      </c>
      <c r="AD220" s="4">
        <f>SUM(Sheet1!CG228,Sheet1!CK228,Sheet1!CO228,Sheet1!CS228,Sheet1!CW228,Sheet1!DA228)</f>
        <v>0</v>
      </c>
      <c r="AE220" s="4">
        <f t="shared" si="52"/>
        <v>0</v>
      </c>
      <c r="AF220" s="4">
        <f t="shared" si="53"/>
        <v>0</v>
      </c>
      <c r="AG220" s="4">
        <f>SUM(Sheet1!DI228:DT228)</f>
        <v>0</v>
      </c>
      <c r="AH220" s="4">
        <f>SUM(Sheet1!DG228:DH228,Sheet1!DW228:DX228,Sheet1!EA228:EB228,Sheet1!EE228:EF228,Sheet1!EI228:EJ228,Sheet1!EM228:EN228,Sheet1!EQ228:ER228)</f>
        <v>0</v>
      </c>
      <c r="AI220" s="4">
        <f>SUM(Sheet1!DU228:DV228,Sheet1!DY228:DZ228,Sheet1!EC228:ED228,Sheet1!EG228:EH228,Sheet1!EK228:EL228,Sheet1!EO228:EP228)</f>
        <v>0</v>
      </c>
      <c r="AJ220" s="4">
        <f>SUM(Sheet1!DI228,Sheet1!DK228,Sheet1!DM228,Sheet1!DO228,Sheet1!DQ228,Sheet1!DS228)</f>
        <v>0</v>
      </c>
      <c r="AK220" s="4">
        <f>SUM(Sheet1!DG228,Sheet1!DW228,Sheet1!EA228,Sheet1!EE228,Sheet1!EI228,Sheet1!EM228,Sheet1!EQ228)</f>
        <v>0</v>
      </c>
      <c r="AL220" s="4">
        <f>SUM(Sheet1!DU228,Sheet1!DY228,Sheet1!EC228,Sheet1!EG228,Sheet1!EK228,Sheet1!EO228)</f>
        <v>0</v>
      </c>
      <c r="AM220" s="4">
        <f t="shared" si="54"/>
        <v>0</v>
      </c>
      <c r="AN220" s="4">
        <f t="shared" si="55"/>
        <v>0</v>
      </c>
      <c r="AO220" s="4">
        <f>SUM(Sheet1!ES228:FD228)</f>
        <v>0</v>
      </c>
      <c r="AP220" s="4">
        <f>SUM(Sheet1!FG228:FH228,Sheet1!FK228:FL228,Sheet1!FO228:FP228,Sheet1!FS228:FT228,Sheet1!FW228:FX228,Sheet1!GA228:GB228)</f>
        <v>0</v>
      </c>
      <c r="AQ220" s="4">
        <f>SUM(Sheet1!FE228:FF228,Sheet1!FI228:FJ228,Sheet1!FM228:FN228,Sheet1!FQ228:FR228,Sheet1!FU228:FV228,Sheet1!FY228:FZ228)</f>
        <v>0</v>
      </c>
      <c r="AR220" s="4">
        <f>SUM(Sheet1!ES228,Sheet1!EU228,Sheet1!EW228,Sheet1!EY228,Sheet1!FA228,Sheet1!FC228)</f>
        <v>0</v>
      </c>
      <c r="AS220" s="4">
        <f>SUM(Sheet1!FG228,Sheet1!FK228,Sheet1!FO228,Sheet1!FS228,Sheet1!FW228,Sheet1!GA228)</f>
        <v>0</v>
      </c>
      <c r="AT220" s="4">
        <f>SUM(Sheet1!FY228,Sheet1!FU228,Sheet1!FQ228,Sheet1!FM228,Sheet1!FI228,Sheet1!FE228)</f>
        <v>0</v>
      </c>
      <c r="AU220" s="4">
        <f t="shared" si="56"/>
        <v>0</v>
      </c>
      <c r="AV220" s="4">
        <f t="shared" si="57"/>
        <v>0</v>
      </c>
      <c r="AW220" s="4">
        <f>SUM(Sheet1!IN228:IS228,Sheet1!JG228:JL228)</f>
        <v>0</v>
      </c>
      <c r="AX220" s="4">
        <f>SUM(Sheet1!IU228,Sheet1!IW228,Sheet1!IY228,Sheet1!JA228,Sheet1!JC228,Sheet1!JE228,Sheet1!IM228,Sheet1!JF228,Sheet1!JN228,Sheet1!JP228,Sheet1!JR228,Sheet1!JT228,Sheet1!JV228,Sheet1!JX228)</f>
        <v>0</v>
      </c>
      <c r="AY220" s="4">
        <f>SUM(Sheet1!JW228,Sheet1!JU228,Sheet1!JS228,Sheet1!JQ228,Sheet1!JO228,Sheet1!JM228,Sheet1!JD228,Sheet1!JB228,Sheet1!IZ228,Sheet1!IX228,Sheet1!IV228,Sheet1!IT228)</f>
        <v>0</v>
      </c>
      <c r="AZ220" s="4">
        <f>SUM(Sheet1!IN228:IS228)</f>
        <v>0</v>
      </c>
      <c r="BA220" s="4">
        <f>SUM(Sheet1!IM228,Sheet1!IU228,Sheet1!IW228,Sheet1!IY228,Sheet1!JA228,Sheet1!JC228,Sheet1!JE228)</f>
        <v>0</v>
      </c>
      <c r="BB220" s="4">
        <f>SUM(Sheet1!IT228,Sheet1!IV228,Sheet1!IX228,Sheet1!IZ228,Sheet1!JB228,Sheet1!JD228)</f>
        <v>0</v>
      </c>
      <c r="BC220" s="4">
        <f t="shared" si="58"/>
        <v>0</v>
      </c>
      <c r="BD220" s="4">
        <f t="shared" si="59"/>
        <v>0</v>
      </c>
      <c r="BE220" s="4">
        <f>SUM(Sheet1!OV228,Sheet1!PH228)</f>
        <v>0</v>
      </c>
      <c r="BF220" s="4">
        <f>SUM(Sheet1!OW228:OX228,Sheet1!PI228:PJ228)</f>
        <v>0</v>
      </c>
      <c r="BG220" s="4">
        <f>SUM(Sheet1!OY228,Sheet1!PK228)</f>
        <v>0</v>
      </c>
      <c r="BH220" s="4">
        <f>SUM(Sheet1!PL228:PS228,Sheet1!PV228:PW228)</f>
        <v>0</v>
      </c>
      <c r="BI220" s="4">
        <f>SUM(Sheet1!PT228:PU228,Sheet1!OZ228:PG228)</f>
        <v>0</v>
      </c>
      <c r="BJ220" s="4">
        <f>SUM(Sheet1!OT228)</f>
        <v>0</v>
      </c>
      <c r="BK220" s="4">
        <f>SUM(Sheet1!OU228)</f>
        <v>0</v>
      </c>
      <c r="BL220" s="4">
        <f>SUM(Sheet1!PY228,Sheet1!QK228)</f>
        <v>0</v>
      </c>
      <c r="BM220" s="4">
        <f>SUM(Sheet1!PZ228:QA228,Sheet1!QL228:QM228)</f>
        <v>0</v>
      </c>
      <c r="BN220" s="4">
        <f>SUM(Sheet1!QB228,Sheet1!QN228)</f>
        <v>0</v>
      </c>
      <c r="BO220" s="4">
        <f>SUM(Sheet1!QO228:QV228,Sheet1!QY228:QZ228)</f>
        <v>0</v>
      </c>
      <c r="BP220" s="4">
        <f>SUM(Sheet1!QC228:QJ228,Sheet1!QW228:QX228)</f>
        <v>0</v>
      </c>
      <c r="BQ220" s="4">
        <f>SUM(Sheet1!NT228)</f>
        <v>0</v>
      </c>
      <c r="BR220" s="4">
        <f>Sheet1!KR228</f>
        <v>0</v>
      </c>
      <c r="BS220" s="4">
        <f>Sheet1!KS228</f>
        <v>0</v>
      </c>
      <c r="BT220" s="4">
        <f>Sheet1!KU228</f>
        <v>0</v>
      </c>
      <c r="BU220" s="4">
        <f>Sheet1!KV228</f>
        <v>0</v>
      </c>
      <c r="BV220" s="4">
        <f>Sheet1!ZU228</f>
        <v>0</v>
      </c>
      <c r="BW220" s="4">
        <f>Sheet1!ZV228</f>
        <v>0</v>
      </c>
      <c r="BX220" s="4">
        <f>SUM(Sheet1!XI228:XJ228)</f>
        <v>0</v>
      </c>
      <c r="BY220" s="4">
        <f>SUM(Sheet1!YO228:YP228)</f>
        <v>0</v>
      </c>
      <c r="BZ220" s="70" t="str">
        <f>IFERROR(SUM(Sheet1!XM228:XN228)/SUM(Sheet1!YA228:YB228),"")</f>
        <v/>
      </c>
      <c r="CA220" s="70" t="str">
        <f>IFERROR(SUM(Sheet1!XO228:XP228,Sheet1!XQ228,Sheet1!XV228)/SUM(Sheet1!YC228:YD228,Sheet1!YE228,Sheet1!YJ228),"")</f>
        <v/>
      </c>
      <c r="CB220" s="70" t="str">
        <f>IFERROR(SUM(Sheet1!XR228:XU228,Sheet1!XW228:XZ228)/SUM(Sheet1!YF228:YI228,Sheet1!YK228:YN228),"")</f>
        <v/>
      </c>
      <c r="CC220" s="72">
        <f>SUM(Sheet1!YW228)</f>
        <v>0</v>
      </c>
      <c r="CD220" s="72">
        <f>Sheet1!YU228</f>
        <v>0</v>
      </c>
      <c r="CE220" s="72">
        <f>Sheet1!YV228</f>
        <v>0</v>
      </c>
      <c r="CF220" s="70" t="str">
        <f>IFERROR(Sheet1!YW228/Sheet1!ZB228,"")</f>
        <v/>
      </c>
      <c r="CG220" s="70" t="str">
        <f>IFERROR(Sheet1!YU228/Sheet1!YZ228,"")</f>
        <v/>
      </c>
      <c r="CH220" s="70" t="str">
        <f>IFERROR(Sheet1!YV228/Sheet1!ZA228,"")</f>
        <v/>
      </c>
      <c r="CI220" s="72">
        <f>Sheet1!ZC228</f>
        <v>0</v>
      </c>
      <c r="CJ220" s="72">
        <f>Sheet1!ZD228</f>
        <v>0</v>
      </c>
      <c r="CK220" s="72">
        <f>Sheet1!ZE228</f>
        <v>0</v>
      </c>
      <c r="CL220" s="70" t="str">
        <f>IFERROR(Sheet1!ZK228/Sheet1!ZH228,"")</f>
        <v/>
      </c>
      <c r="CM220" s="70" t="str">
        <f>IFERROR(Sheet1!ZJ228/Sheet1!ZG228,"")</f>
        <v/>
      </c>
      <c r="CN220" s="70" t="str">
        <f>IFERROR((Sheet1!ZI228-Sheet1!ZK228)/(Sheet1!ZF228-Sheet1!ZH228),"")</f>
        <v/>
      </c>
      <c r="CO220" s="70" t="str">
        <f>IFERROR(Sheet1!ZQ228/Sheet1!ZN228,"")</f>
        <v/>
      </c>
      <c r="CP220" s="70" t="str">
        <f>IFERROR(Sheet1!ZT228/Sheet1!ZN228,"")</f>
        <v/>
      </c>
      <c r="CQ220" s="70" t="str">
        <f>IFERROR(Sheet1!ZP228/Sheet1!ZM228,"")</f>
        <v/>
      </c>
      <c r="CR220" s="70" t="str">
        <f>IFERROR(Sheet1!ZS228/Sheet1!ZM228,"")</f>
        <v/>
      </c>
      <c r="CS220" s="70" t="str">
        <f>IFERROR((Sheet1!ZO228-Sheet1!ZQ228)/(Sheet1!ZL228-Sheet1!ZN228),"")</f>
        <v/>
      </c>
      <c r="CT220" s="70" t="str">
        <f>IFERROR((Sheet1!ZR228-Sheet1!ZT228)/(Sheet1!ZL228-Sheet1!ZN228),"")</f>
        <v/>
      </c>
    </row>
    <row r="221" spans="1:98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SUM(Sheet1!G229:R229)</f>
        <v>0</v>
      </c>
      <c r="D221" s="4">
        <f>SUM(Sheet1!U229:V229,Sheet1!Y229:Z229,Sheet1!AC229:AD229,Sheet1!AG229:AH229,Sheet1!AK229:AL229,Sheet1!AO229:AP229)</f>
        <v>0</v>
      </c>
      <c r="E221" s="4">
        <f>SUM(Sheet1!S229:T229,Sheet1!W229:X229,Sheet1!AA229:AB229,Sheet1!AE229:AF229,Sheet1!AI229:AJ229,Sheet1!AM229:AN229)</f>
        <v>0</v>
      </c>
      <c r="F221" s="4">
        <f>SUM(Sheet1!G229,Sheet1!I229,Sheet1!K229,Sheet1!M229,Sheet1!O229,Sheet1!Q229)</f>
        <v>0</v>
      </c>
      <c r="G221" s="4">
        <f>SUM(Sheet1!U229,Sheet1!Y229,Sheet1!AC229,Sheet1!AG229,Sheet1!AK229,Sheet1!AO229)</f>
        <v>0</v>
      </c>
      <c r="H221" s="4">
        <f>SUM(Sheet1!S229,Sheet1!W229,Sheet1!AA229,Sheet1!AE229,Sheet1!AI229,Sheet1!AM229)</f>
        <v>0</v>
      </c>
      <c r="I221" s="4">
        <f t="shared" si="48"/>
        <v>0</v>
      </c>
      <c r="J221" s="4">
        <f t="shared" si="49"/>
        <v>0</v>
      </c>
      <c r="K221" s="4">
        <f>SUM(Sheet1!AU229:AX229)</f>
        <v>0</v>
      </c>
      <c r="L221" s="4">
        <f>SUM(Sheet1!AU229,Sheet1!AW229)</f>
        <v>0</v>
      </c>
      <c r="M221" s="4">
        <f>SUM(Sheet1!LX229:MC229,Sheet1!MV229:NA229)</f>
        <v>0</v>
      </c>
      <c r="N221" s="4">
        <f>SUM(Sheet1!ME229,Sheet1!MG229,Sheet1!MI229,Sheet1!MK229,Sheet1!MM229,Sheet1!MO229,Sheet1!MQ229,Sheet1!MS229,Sheet1!MU229,Sheet1!NC229,Sheet1!NE229,Sheet1!NG229,Sheet1!NI229,Sheet1!NK229,Sheet1!NM229,Sheet1!NO229,Sheet1!NQ229,Sheet1!NS229)</f>
        <v>0</v>
      </c>
      <c r="O221" s="4">
        <f>SUM(Sheet1!MD229,Sheet1!MF229,Sheet1!MH229,Sheet1!MJ229,Sheet1!ML229,Sheet1!MN229,Sheet1!MP229,Sheet1!MR229,Sheet1!MT229,Sheet1!NB229,Sheet1!ND229,Sheet1!NF229,Sheet1!NH229,Sheet1!NJ229,Sheet1!NL229,Sheet1!NN229,Sheet1!NP229,Sheet1!NR229)</f>
        <v>0</v>
      </c>
      <c r="P221" s="4">
        <f>SUM(Sheet1!LX229:MC229)</f>
        <v>0</v>
      </c>
      <c r="Q221" s="4">
        <f>SUM(Sheet1!ME229,Sheet1!MG229,Sheet1!MI229,Sheet1!MK229,Sheet1!MM229,Sheet1!MO229,Sheet1!MQ229,Sheet1!MS229,Sheet1!MU229)</f>
        <v>0</v>
      </c>
      <c r="R221" s="4">
        <f>SUM(Sheet1!MD229,Sheet1!MF229,Sheet1!MH229,Sheet1!MJ229,Sheet1!ML229,Sheet1!MN229,Sheet1!MP229,Sheet1!MR229,Sheet1!MT229)</f>
        <v>0</v>
      </c>
      <c r="S221" s="4">
        <f t="shared" si="50"/>
        <v>0</v>
      </c>
      <c r="T221" s="4">
        <f t="shared" si="51"/>
        <v>0</v>
      </c>
      <c r="U221" s="4">
        <f>SUM(Sheet1!KA229:KB229,Sheet1!KD229:KE229,Sheet1!KG229:KH229,Sheet1!KJ229:KK229)</f>
        <v>0</v>
      </c>
      <c r="V221" s="4">
        <f>SUM(Sheet1!KA229,Sheet1!KD229,Sheet1!KG229,Sheet1!KJ229)</f>
        <v>0</v>
      </c>
      <c r="W221" s="4">
        <f>SUM(Sheet1!BC229:BT229)</f>
        <v>0</v>
      </c>
      <c r="X221" s="4">
        <f>SUM(Sheet1!BC229,Sheet1!BE229,Sheet1!BG229,Sheet1!BI229,Sheet1!BK229,Sheet1!BM229,Sheet1!BO229,Sheet1!BQ229,Sheet1!BS229)</f>
        <v>0</v>
      </c>
      <c r="Y221" s="4">
        <f>SUM(Sheet1!BU229:CF229)</f>
        <v>0</v>
      </c>
      <c r="Z221" s="4">
        <f>SUM(Sheet1!CI229:CJ229,Sheet1!CM229:CN229,Sheet1!CQ229:CR229,Sheet1!CU229:CV229,Sheet1!CY229:CZ229,Sheet1!DC229:DD229)</f>
        <v>0</v>
      </c>
      <c r="AA221" s="4">
        <f>SUM(Sheet1!CG229:CH229,Sheet1!CK229:CL229,Sheet1!CO229:CP229,Sheet1!CS229:CT229,Sheet1!CW229:CX229,Sheet1!DA229:DB229)</f>
        <v>0</v>
      </c>
      <c r="AB221" s="4">
        <f>SUM(Sheet1!BU229,Sheet1!BW229,Sheet1!BY229,Sheet1!CA229,Sheet1!CC229,Sheet1!CE229)</f>
        <v>0</v>
      </c>
      <c r="AC221" s="4">
        <f>SUM(Sheet1!CI229,Sheet1!CM229,Sheet1!CQ229,Sheet1!CU229,Sheet1!CY229,Sheet1!DC229)</f>
        <v>0</v>
      </c>
      <c r="AD221" s="4">
        <f>SUM(Sheet1!CG229,Sheet1!CK229,Sheet1!CO229,Sheet1!CS229,Sheet1!CW229,Sheet1!DA229)</f>
        <v>0</v>
      </c>
      <c r="AE221" s="4">
        <f t="shared" si="52"/>
        <v>0</v>
      </c>
      <c r="AF221" s="4">
        <f t="shared" si="53"/>
        <v>0</v>
      </c>
      <c r="AG221" s="4">
        <f>SUM(Sheet1!DI229:DT229)</f>
        <v>0</v>
      </c>
      <c r="AH221" s="4">
        <f>SUM(Sheet1!DG229:DH229,Sheet1!DW229:DX229,Sheet1!EA229:EB229,Sheet1!EE229:EF229,Sheet1!EI229:EJ229,Sheet1!EM229:EN229,Sheet1!EQ229:ER229)</f>
        <v>0</v>
      </c>
      <c r="AI221" s="4">
        <f>SUM(Sheet1!DU229:DV229,Sheet1!DY229:DZ229,Sheet1!EC229:ED229,Sheet1!EG229:EH229,Sheet1!EK229:EL229,Sheet1!EO229:EP229)</f>
        <v>0</v>
      </c>
      <c r="AJ221" s="4">
        <f>SUM(Sheet1!DI229,Sheet1!DK229,Sheet1!DM229,Sheet1!DO229,Sheet1!DQ229,Sheet1!DS229)</f>
        <v>0</v>
      </c>
      <c r="AK221" s="4">
        <f>SUM(Sheet1!DG229,Sheet1!DW229,Sheet1!EA229,Sheet1!EE229,Sheet1!EI229,Sheet1!EM229,Sheet1!EQ229)</f>
        <v>0</v>
      </c>
      <c r="AL221" s="4">
        <f>SUM(Sheet1!DU229,Sheet1!DY229,Sheet1!EC229,Sheet1!EG229,Sheet1!EK229,Sheet1!EO229)</f>
        <v>0</v>
      </c>
      <c r="AM221" s="4">
        <f t="shared" si="54"/>
        <v>0</v>
      </c>
      <c r="AN221" s="4">
        <f t="shared" si="55"/>
        <v>0</v>
      </c>
      <c r="AO221" s="4">
        <f>SUM(Sheet1!ES229:FD229)</f>
        <v>0</v>
      </c>
      <c r="AP221" s="4">
        <f>SUM(Sheet1!FG229:FH229,Sheet1!FK229:FL229,Sheet1!FO229:FP229,Sheet1!FS229:FT229,Sheet1!FW229:FX229,Sheet1!GA229:GB229)</f>
        <v>0</v>
      </c>
      <c r="AQ221" s="4">
        <f>SUM(Sheet1!FE229:FF229,Sheet1!FI229:FJ229,Sheet1!FM229:FN229,Sheet1!FQ229:FR229,Sheet1!FU229:FV229,Sheet1!FY229:FZ229)</f>
        <v>0</v>
      </c>
      <c r="AR221" s="4">
        <f>SUM(Sheet1!ES229,Sheet1!EU229,Sheet1!EW229,Sheet1!EY229,Sheet1!FA229,Sheet1!FC229)</f>
        <v>0</v>
      </c>
      <c r="AS221" s="4">
        <f>SUM(Sheet1!FG229,Sheet1!FK229,Sheet1!FO229,Sheet1!FS229,Sheet1!FW229,Sheet1!GA229)</f>
        <v>0</v>
      </c>
      <c r="AT221" s="4">
        <f>SUM(Sheet1!FY229,Sheet1!FU229,Sheet1!FQ229,Sheet1!FM229,Sheet1!FI229,Sheet1!FE229)</f>
        <v>0</v>
      </c>
      <c r="AU221" s="4">
        <f t="shared" si="56"/>
        <v>0</v>
      </c>
      <c r="AV221" s="4">
        <f t="shared" si="57"/>
        <v>0</v>
      </c>
      <c r="AW221" s="4">
        <f>SUM(Sheet1!IN229:IS229,Sheet1!JG229:JL229)</f>
        <v>0</v>
      </c>
      <c r="AX221" s="4">
        <f>SUM(Sheet1!IU229,Sheet1!IW229,Sheet1!IY229,Sheet1!JA229,Sheet1!JC229,Sheet1!JE229,Sheet1!IM229,Sheet1!JF229,Sheet1!JN229,Sheet1!JP229,Sheet1!JR229,Sheet1!JT229,Sheet1!JV229,Sheet1!JX229)</f>
        <v>0</v>
      </c>
      <c r="AY221" s="4">
        <f>SUM(Sheet1!JW229,Sheet1!JU229,Sheet1!JS229,Sheet1!JQ229,Sheet1!JO229,Sheet1!JM229,Sheet1!JD229,Sheet1!JB229,Sheet1!IZ229,Sheet1!IX229,Sheet1!IV229,Sheet1!IT229)</f>
        <v>0</v>
      </c>
      <c r="AZ221" s="4">
        <f>SUM(Sheet1!IN229:IS229)</f>
        <v>0</v>
      </c>
      <c r="BA221" s="4">
        <f>SUM(Sheet1!IM229,Sheet1!IU229,Sheet1!IW229,Sheet1!IY229,Sheet1!JA229,Sheet1!JC229,Sheet1!JE229)</f>
        <v>0</v>
      </c>
      <c r="BB221" s="4">
        <f>SUM(Sheet1!IT229,Sheet1!IV229,Sheet1!IX229,Sheet1!IZ229,Sheet1!JB229,Sheet1!JD229)</f>
        <v>0</v>
      </c>
      <c r="BC221" s="4">
        <f t="shared" si="58"/>
        <v>0</v>
      </c>
      <c r="BD221" s="4">
        <f t="shared" si="59"/>
        <v>0</v>
      </c>
      <c r="BE221" s="4">
        <f>SUM(Sheet1!OV229,Sheet1!PH229)</f>
        <v>0</v>
      </c>
      <c r="BF221" s="4">
        <f>SUM(Sheet1!OW229:OX229,Sheet1!PI229:PJ229)</f>
        <v>0</v>
      </c>
      <c r="BG221" s="4">
        <f>SUM(Sheet1!OY229,Sheet1!PK229)</f>
        <v>0</v>
      </c>
      <c r="BH221" s="4">
        <f>SUM(Sheet1!PL229:PS229,Sheet1!PV229:PW229)</f>
        <v>0</v>
      </c>
      <c r="BI221" s="4">
        <f>SUM(Sheet1!PT229:PU229,Sheet1!OZ229:PG229)</f>
        <v>0</v>
      </c>
      <c r="BJ221" s="4">
        <f>SUM(Sheet1!OT229)</f>
        <v>0</v>
      </c>
      <c r="BK221" s="4">
        <f>SUM(Sheet1!OU229)</f>
        <v>0</v>
      </c>
      <c r="BL221" s="4">
        <f>SUM(Sheet1!PY229,Sheet1!QK229)</f>
        <v>0</v>
      </c>
      <c r="BM221" s="4">
        <f>SUM(Sheet1!PZ229:QA229,Sheet1!QL229:QM229)</f>
        <v>0</v>
      </c>
      <c r="BN221" s="4">
        <f>SUM(Sheet1!QB229,Sheet1!QN229)</f>
        <v>0</v>
      </c>
      <c r="BO221" s="4">
        <f>SUM(Sheet1!QO229:QV229,Sheet1!QY229:QZ229)</f>
        <v>0</v>
      </c>
      <c r="BP221" s="4">
        <f>SUM(Sheet1!QC229:QJ229,Sheet1!QW229:QX229)</f>
        <v>0</v>
      </c>
      <c r="BQ221" s="4">
        <f>SUM(Sheet1!NT229)</f>
        <v>0</v>
      </c>
      <c r="BR221" s="4">
        <f>Sheet1!KR229</f>
        <v>0</v>
      </c>
      <c r="BS221" s="4">
        <f>Sheet1!KS229</f>
        <v>0</v>
      </c>
      <c r="BT221" s="4">
        <f>Sheet1!KU229</f>
        <v>0</v>
      </c>
      <c r="BU221" s="4">
        <f>Sheet1!KV229</f>
        <v>0</v>
      </c>
      <c r="BV221" s="4">
        <f>Sheet1!ZU229</f>
        <v>0</v>
      </c>
      <c r="BW221" s="4">
        <f>Sheet1!ZV229</f>
        <v>0</v>
      </c>
      <c r="BX221" s="4">
        <f>SUM(Sheet1!XI229:XJ229)</f>
        <v>0</v>
      </c>
      <c r="BY221" s="4">
        <f>SUM(Sheet1!YO229:YP229)</f>
        <v>0</v>
      </c>
      <c r="BZ221" s="70" t="str">
        <f>IFERROR(SUM(Sheet1!XM229:XN229)/SUM(Sheet1!YA229:YB229),"")</f>
        <v/>
      </c>
      <c r="CA221" s="70" t="str">
        <f>IFERROR(SUM(Sheet1!XO229:XP229,Sheet1!XQ229,Sheet1!XV229)/SUM(Sheet1!YC229:YD229,Sheet1!YE229,Sheet1!YJ229),"")</f>
        <v/>
      </c>
      <c r="CB221" s="70" t="str">
        <f>IFERROR(SUM(Sheet1!XR229:XU229,Sheet1!XW229:XZ229)/SUM(Sheet1!YF229:YI229,Sheet1!YK229:YN229),"")</f>
        <v/>
      </c>
      <c r="CC221" s="72">
        <f>SUM(Sheet1!YW229)</f>
        <v>0</v>
      </c>
      <c r="CD221" s="72">
        <f>Sheet1!YU229</f>
        <v>0</v>
      </c>
      <c r="CE221" s="72">
        <f>Sheet1!YV229</f>
        <v>0</v>
      </c>
      <c r="CF221" s="70" t="str">
        <f>IFERROR(Sheet1!YW229/Sheet1!ZB229,"")</f>
        <v/>
      </c>
      <c r="CG221" s="70" t="str">
        <f>IFERROR(Sheet1!YU229/Sheet1!YZ229,"")</f>
        <v/>
      </c>
      <c r="CH221" s="70" t="str">
        <f>IFERROR(Sheet1!YV229/Sheet1!ZA229,"")</f>
        <v/>
      </c>
      <c r="CI221" s="72">
        <f>Sheet1!ZC229</f>
        <v>0</v>
      </c>
      <c r="CJ221" s="72">
        <f>Sheet1!ZD229</f>
        <v>0</v>
      </c>
      <c r="CK221" s="72">
        <f>Sheet1!ZE229</f>
        <v>0</v>
      </c>
      <c r="CL221" s="70" t="str">
        <f>IFERROR(Sheet1!ZK229/Sheet1!ZH229,"")</f>
        <v/>
      </c>
      <c r="CM221" s="70" t="str">
        <f>IFERROR(Sheet1!ZJ229/Sheet1!ZG229,"")</f>
        <v/>
      </c>
      <c r="CN221" s="70" t="str">
        <f>IFERROR((Sheet1!ZI229-Sheet1!ZK229)/(Sheet1!ZF229-Sheet1!ZH229),"")</f>
        <v/>
      </c>
      <c r="CO221" s="70" t="str">
        <f>IFERROR(Sheet1!ZQ229/Sheet1!ZN229,"")</f>
        <v/>
      </c>
      <c r="CP221" s="70" t="str">
        <f>IFERROR(Sheet1!ZT229/Sheet1!ZN229,"")</f>
        <v/>
      </c>
      <c r="CQ221" s="70" t="str">
        <f>IFERROR(Sheet1!ZP229/Sheet1!ZM229,"")</f>
        <v/>
      </c>
      <c r="CR221" s="70" t="str">
        <f>IFERROR(Sheet1!ZS229/Sheet1!ZM229,"")</f>
        <v/>
      </c>
      <c r="CS221" s="70" t="str">
        <f>IFERROR((Sheet1!ZO229-Sheet1!ZQ229)/(Sheet1!ZL229-Sheet1!ZN229),"")</f>
        <v/>
      </c>
      <c r="CT221" s="70" t="str">
        <f>IFERROR((Sheet1!ZR229-Sheet1!ZT229)/(Sheet1!ZL229-Sheet1!ZN229),"")</f>
        <v/>
      </c>
    </row>
    <row r="222" spans="1:98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SUM(Sheet1!G230:R230)</f>
        <v>0</v>
      </c>
      <c r="D222" s="4">
        <f>SUM(Sheet1!U230:V230,Sheet1!Y230:Z230,Sheet1!AC230:AD230,Sheet1!AG230:AH230,Sheet1!AK230:AL230,Sheet1!AO230:AP230)</f>
        <v>0</v>
      </c>
      <c r="E222" s="4">
        <f>SUM(Sheet1!S230:T230,Sheet1!W230:X230,Sheet1!AA230:AB230,Sheet1!AE230:AF230,Sheet1!AI230:AJ230,Sheet1!AM230:AN230)</f>
        <v>0</v>
      </c>
      <c r="F222" s="4">
        <f>SUM(Sheet1!G230,Sheet1!I230,Sheet1!K230,Sheet1!M230,Sheet1!O230,Sheet1!Q230)</f>
        <v>0</v>
      </c>
      <c r="G222" s="4">
        <f>SUM(Sheet1!U230,Sheet1!Y230,Sheet1!AC230,Sheet1!AG230,Sheet1!AK230,Sheet1!AO230)</f>
        <v>0</v>
      </c>
      <c r="H222" s="4">
        <f>SUM(Sheet1!S230,Sheet1!W230,Sheet1!AA230,Sheet1!AE230,Sheet1!AI230,Sheet1!AM230)</f>
        <v>0</v>
      </c>
      <c r="I222" s="4">
        <f t="shared" si="48"/>
        <v>0</v>
      </c>
      <c r="J222" s="4">
        <f t="shared" si="49"/>
        <v>0</v>
      </c>
      <c r="K222" s="4">
        <f>SUM(Sheet1!AU230:AX230)</f>
        <v>0</v>
      </c>
      <c r="L222" s="4">
        <f>SUM(Sheet1!AU230,Sheet1!AW230)</f>
        <v>0</v>
      </c>
      <c r="M222" s="4">
        <f>SUM(Sheet1!LX230:MC230,Sheet1!MV230:NA230)</f>
        <v>0</v>
      </c>
      <c r="N222" s="4">
        <f>SUM(Sheet1!ME230,Sheet1!MG230,Sheet1!MI230,Sheet1!MK230,Sheet1!MM230,Sheet1!MO230,Sheet1!MQ230,Sheet1!MS230,Sheet1!MU230,Sheet1!NC230,Sheet1!NE230,Sheet1!NG230,Sheet1!NI230,Sheet1!NK230,Sheet1!NM230,Sheet1!NO230,Sheet1!NQ230,Sheet1!NS230)</f>
        <v>0</v>
      </c>
      <c r="O222" s="4">
        <f>SUM(Sheet1!MD230,Sheet1!MF230,Sheet1!MH230,Sheet1!MJ230,Sheet1!ML230,Sheet1!MN230,Sheet1!MP230,Sheet1!MR230,Sheet1!MT230,Sheet1!NB230,Sheet1!ND230,Sheet1!NF230,Sheet1!NH230,Sheet1!NJ230,Sheet1!NL230,Sheet1!NN230,Sheet1!NP230,Sheet1!NR230)</f>
        <v>0</v>
      </c>
      <c r="P222" s="4">
        <f>SUM(Sheet1!LX230:MC230)</f>
        <v>0</v>
      </c>
      <c r="Q222" s="4">
        <f>SUM(Sheet1!ME230,Sheet1!MG230,Sheet1!MI230,Sheet1!MK230,Sheet1!MM230,Sheet1!MO230,Sheet1!MQ230,Sheet1!MS230,Sheet1!MU230)</f>
        <v>0</v>
      </c>
      <c r="R222" s="4">
        <f>SUM(Sheet1!MD230,Sheet1!MF230,Sheet1!MH230,Sheet1!MJ230,Sheet1!ML230,Sheet1!MN230,Sheet1!MP230,Sheet1!MR230,Sheet1!MT230)</f>
        <v>0</v>
      </c>
      <c r="S222" s="4">
        <f t="shared" si="50"/>
        <v>0</v>
      </c>
      <c r="T222" s="4">
        <f t="shared" si="51"/>
        <v>0</v>
      </c>
      <c r="U222" s="4">
        <f>SUM(Sheet1!KA230:KB230,Sheet1!KD230:KE230,Sheet1!KG230:KH230,Sheet1!KJ230:KK230)</f>
        <v>0</v>
      </c>
      <c r="V222" s="4">
        <f>SUM(Sheet1!KA230,Sheet1!KD230,Sheet1!KG230,Sheet1!KJ230)</f>
        <v>0</v>
      </c>
      <c r="W222" s="4">
        <f>SUM(Sheet1!BC230:BT230)</f>
        <v>0</v>
      </c>
      <c r="X222" s="4">
        <f>SUM(Sheet1!BC230,Sheet1!BE230,Sheet1!BG230,Sheet1!BI230,Sheet1!BK230,Sheet1!BM230,Sheet1!BO230,Sheet1!BQ230,Sheet1!BS230)</f>
        <v>0</v>
      </c>
      <c r="Y222" s="4">
        <f>SUM(Sheet1!BU230:CF230)</f>
        <v>0</v>
      </c>
      <c r="Z222" s="4">
        <f>SUM(Sheet1!CI230:CJ230,Sheet1!CM230:CN230,Sheet1!CQ230:CR230,Sheet1!CU230:CV230,Sheet1!CY230:CZ230,Sheet1!DC230:DD230)</f>
        <v>0</v>
      </c>
      <c r="AA222" s="4">
        <f>SUM(Sheet1!CG230:CH230,Sheet1!CK230:CL230,Sheet1!CO230:CP230,Sheet1!CS230:CT230,Sheet1!CW230:CX230,Sheet1!DA230:DB230)</f>
        <v>0</v>
      </c>
      <c r="AB222" s="4">
        <f>SUM(Sheet1!BU230,Sheet1!BW230,Sheet1!BY230,Sheet1!CA230,Sheet1!CC230,Sheet1!CE230)</f>
        <v>0</v>
      </c>
      <c r="AC222" s="4">
        <f>SUM(Sheet1!CI230,Sheet1!CM230,Sheet1!CQ230,Sheet1!CU230,Sheet1!CY230,Sheet1!DC230)</f>
        <v>0</v>
      </c>
      <c r="AD222" s="4">
        <f>SUM(Sheet1!CG230,Sheet1!CK230,Sheet1!CO230,Sheet1!CS230,Sheet1!CW230,Sheet1!DA230)</f>
        <v>0</v>
      </c>
      <c r="AE222" s="4">
        <f t="shared" si="52"/>
        <v>0</v>
      </c>
      <c r="AF222" s="4">
        <f t="shared" si="53"/>
        <v>0</v>
      </c>
      <c r="AG222" s="4">
        <f>SUM(Sheet1!DI230:DT230)</f>
        <v>0</v>
      </c>
      <c r="AH222" s="4">
        <f>SUM(Sheet1!DG230:DH230,Sheet1!DW230:DX230,Sheet1!EA230:EB230,Sheet1!EE230:EF230,Sheet1!EI230:EJ230,Sheet1!EM230:EN230,Sheet1!EQ230:ER230)</f>
        <v>0</v>
      </c>
      <c r="AI222" s="4">
        <f>SUM(Sheet1!DU230:DV230,Sheet1!DY230:DZ230,Sheet1!EC230:ED230,Sheet1!EG230:EH230,Sheet1!EK230:EL230,Sheet1!EO230:EP230)</f>
        <v>0</v>
      </c>
      <c r="AJ222" s="4">
        <f>SUM(Sheet1!DI230,Sheet1!DK230,Sheet1!DM230,Sheet1!DO230,Sheet1!DQ230,Sheet1!DS230)</f>
        <v>0</v>
      </c>
      <c r="AK222" s="4">
        <f>SUM(Sheet1!DG230,Sheet1!DW230,Sheet1!EA230,Sheet1!EE230,Sheet1!EI230,Sheet1!EM230,Sheet1!EQ230)</f>
        <v>0</v>
      </c>
      <c r="AL222" s="4">
        <f>SUM(Sheet1!DU230,Sheet1!DY230,Sheet1!EC230,Sheet1!EG230,Sheet1!EK230,Sheet1!EO230)</f>
        <v>0</v>
      </c>
      <c r="AM222" s="4">
        <f t="shared" si="54"/>
        <v>0</v>
      </c>
      <c r="AN222" s="4">
        <f t="shared" si="55"/>
        <v>0</v>
      </c>
      <c r="AO222" s="4">
        <f>SUM(Sheet1!ES230:FD230)</f>
        <v>0</v>
      </c>
      <c r="AP222" s="4">
        <f>SUM(Sheet1!FG230:FH230,Sheet1!FK230:FL230,Sheet1!FO230:FP230,Sheet1!FS230:FT230,Sheet1!FW230:FX230,Sheet1!GA230:GB230)</f>
        <v>0</v>
      </c>
      <c r="AQ222" s="4">
        <f>SUM(Sheet1!FE230:FF230,Sheet1!FI230:FJ230,Sheet1!FM230:FN230,Sheet1!FQ230:FR230,Sheet1!FU230:FV230,Sheet1!FY230:FZ230)</f>
        <v>0</v>
      </c>
      <c r="AR222" s="4">
        <f>SUM(Sheet1!ES230,Sheet1!EU230,Sheet1!EW230,Sheet1!EY230,Sheet1!FA230,Sheet1!FC230)</f>
        <v>0</v>
      </c>
      <c r="AS222" s="4">
        <f>SUM(Sheet1!FG230,Sheet1!FK230,Sheet1!FO230,Sheet1!FS230,Sheet1!FW230,Sheet1!GA230)</f>
        <v>0</v>
      </c>
      <c r="AT222" s="4">
        <f>SUM(Sheet1!FY230,Sheet1!FU230,Sheet1!FQ230,Sheet1!FM230,Sheet1!FI230,Sheet1!FE230)</f>
        <v>0</v>
      </c>
      <c r="AU222" s="4">
        <f t="shared" si="56"/>
        <v>0</v>
      </c>
      <c r="AV222" s="4">
        <f t="shared" si="57"/>
        <v>0</v>
      </c>
      <c r="AW222" s="4">
        <f>SUM(Sheet1!IN230:IS230,Sheet1!JG230:JL230)</f>
        <v>0</v>
      </c>
      <c r="AX222" s="4">
        <f>SUM(Sheet1!IU230,Sheet1!IW230,Sheet1!IY230,Sheet1!JA230,Sheet1!JC230,Sheet1!JE230,Sheet1!IM230,Sheet1!JF230,Sheet1!JN230,Sheet1!JP230,Sheet1!JR230,Sheet1!JT230,Sheet1!JV230,Sheet1!JX230)</f>
        <v>0</v>
      </c>
      <c r="AY222" s="4">
        <f>SUM(Sheet1!JW230,Sheet1!JU230,Sheet1!JS230,Sheet1!JQ230,Sheet1!JO230,Sheet1!JM230,Sheet1!JD230,Sheet1!JB230,Sheet1!IZ230,Sheet1!IX230,Sheet1!IV230,Sheet1!IT230)</f>
        <v>0</v>
      </c>
      <c r="AZ222" s="4">
        <f>SUM(Sheet1!IN230:IS230)</f>
        <v>0</v>
      </c>
      <c r="BA222" s="4">
        <f>SUM(Sheet1!IM230,Sheet1!IU230,Sheet1!IW230,Sheet1!IY230,Sheet1!JA230,Sheet1!JC230,Sheet1!JE230)</f>
        <v>0</v>
      </c>
      <c r="BB222" s="4">
        <f>SUM(Sheet1!IT230,Sheet1!IV230,Sheet1!IX230,Sheet1!IZ230,Sheet1!JB230,Sheet1!JD230)</f>
        <v>0</v>
      </c>
      <c r="BC222" s="4">
        <f t="shared" si="58"/>
        <v>0</v>
      </c>
      <c r="BD222" s="4">
        <f t="shared" si="59"/>
        <v>0</v>
      </c>
      <c r="BE222" s="4">
        <f>SUM(Sheet1!OV230,Sheet1!PH230)</f>
        <v>0</v>
      </c>
      <c r="BF222" s="4">
        <f>SUM(Sheet1!OW230:OX230,Sheet1!PI230:PJ230)</f>
        <v>0</v>
      </c>
      <c r="BG222" s="4">
        <f>SUM(Sheet1!OY230,Sheet1!PK230)</f>
        <v>0</v>
      </c>
      <c r="BH222" s="4">
        <f>SUM(Sheet1!PL230:PS230,Sheet1!PV230:PW230)</f>
        <v>0</v>
      </c>
      <c r="BI222" s="4">
        <f>SUM(Sheet1!PT230:PU230,Sheet1!OZ230:PG230)</f>
        <v>0</v>
      </c>
      <c r="BJ222" s="4">
        <f>SUM(Sheet1!OT230)</f>
        <v>0</v>
      </c>
      <c r="BK222" s="4">
        <f>SUM(Sheet1!OU230)</f>
        <v>0</v>
      </c>
      <c r="BL222" s="4">
        <f>SUM(Sheet1!PY230,Sheet1!QK230)</f>
        <v>0</v>
      </c>
      <c r="BM222" s="4">
        <f>SUM(Sheet1!PZ230:QA230,Sheet1!QL230:QM230)</f>
        <v>0</v>
      </c>
      <c r="BN222" s="4">
        <f>SUM(Sheet1!QB230,Sheet1!QN230)</f>
        <v>0</v>
      </c>
      <c r="BO222" s="4">
        <f>SUM(Sheet1!QO230:QV230,Sheet1!QY230:QZ230)</f>
        <v>0</v>
      </c>
      <c r="BP222" s="4">
        <f>SUM(Sheet1!QC230:QJ230,Sheet1!QW230:QX230)</f>
        <v>0</v>
      </c>
      <c r="BQ222" s="4">
        <f>SUM(Sheet1!NT230)</f>
        <v>0</v>
      </c>
      <c r="BR222" s="4">
        <f>Sheet1!KR230</f>
        <v>0</v>
      </c>
      <c r="BS222" s="4">
        <f>Sheet1!KS230</f>
        <v>0</v>
      </c>
      <c r="BT222" s="4">
        <f>Sheet1!KU230</f>
        <v>0</v>
      </c>
      <c r="BU222" s="4">
        <f>Sheet1!KV230</f>
        <v>0</v>
      </c>
      <c r="BV222" s="4">
        <f>Sheet1!ZU230</f>
        <v>0</v>
      </c>
      <c r="BW222" s="4">
        <f>Sheet1!ZV230</f>
        <v>0</v>
      </c>
      <c r="BX222" s="4">
        <f>SUM(Sheet1!XI230:XJ230)</f>
        <v>0</v>
      </c>
      <c r="BY222" s="4">
        <f>SUM(Sheet1!YO230:YP230)</f>
        <v>0</v>
      </c>
      <c r="BZ222" s="70" t="str">
        <f>IFERROR(SUM(Sheet1!XM230:XN230)/SUM(Sheet1!YA230:YB230),"")</f>
        <v/>
      </c>
      <c r="CA222" s="70" t="str">
        <f>IFERROR(SUM(Sheet1!XO230:XP230,Sheet1!XQ230,Sheet1!XV230)/SUM(Sheet1!YC230:YD230,Sheet1!YE230,Sheet1!YJ230),"")</f>
        <v/>
      </c>
      <c r="CB222" s="70" t="str">
        <f>IFERROR(SUM(Sheet1!XR230:XU230,Sheet1!XW230:XZ230)/SUM(Sheet1!YF230:YI230,Sheet1!YK230:YN230),"")</f>
        <v/>
      </c>
      <c r="CC222" s="72">
        <f>SUM(Sheet1!YW230)</f>
        <v>0</v>
      </c>
      <c r="CD222" s="72">
        <f>Sheet1!YU230</f>
        <v>0</v>
      </c>
      <c r="CE222" s="72">
        <f>Sheet1!YV230</f>
        <v>0</v>
      </c>
      <c r="CF222" s="70" t="str">
        <f>IFERROR(Sheet1!YW230/Sheet1!ZB230,"")</f>
        <v/>
      </c>
      <c r="CG222" s="70" t="str">
        <f>IFERROR(Sheet1!YU230/Sheet1!YZ230,"")</f>
        <v/>
      </c>
      <c r="CH222" s="70" t="str">
        <f>IFERROR(Sheet1!YV230/Sheet1!ZA230,"")</f>
        <v/>
      </c>
      <c r="CI222" s="72">
        <f>Sheet1!ZC230</f>
        <v>0</v>
      </c>
      <c r="CJ222" s="72">
        <f>Sheet1!ZD230</f>
        <v>0</v>
      </c>
      <c r="CK222" s="72">
        <f>Sheet1!ZE230</f>
        <v>0</v>
      </c>
      <c r="CL222" s="70" t="str">
        <f>IFERROR(Sheet1!ZK230/Sheet1!ZH230,"")</f>
        <v/>
      </c>
      <c r="CM222" s="70" t="str">
        <f>IFERROR(Sheet1!ZJ230/Sheet1!ZG230,"")</f>
        <v/>
      </c>
      <c r="CN222" s="70" t="str">
        <f>IFERROR((Sheet1!ZI230-Sheet1!ZK230)/(Sheet1!ZF230-Sheet1!ZH230),"")</f>
        <v/>
      </c>
      <c r="CO222" s="70" t="str">
        <f>IFERROR(Sheet1!ZQ230/Sheet1!ZN230,"")</f>
        <v/>
      </c>
      <c r="CP222" s="70" t="str">
        <f>IFERROR(Sheet1!ZT230/Sheet1!ZN230,"")</f>
        <v/>
      </c>
      <c r="CQ222" s="70" t="str">
        <f>IFERROR(Sheet1!ZP230/Sheet1!ZM230,"")</f>
        <v/>
      </c>
      <c r="CR222" s="70" t="str">
        <f>IFERROR(Sheet1!ZS230/Sheet1!ZM230,"")</f>
        <v/>
      </c>
      <c r="CS222" s="70" t="str">
        <f>IFERROR((Sheet1!ZO230-Sheet1!ZQ230)/(Sheet1!ZL230-Sheet1!ZN230),"")</f>
        <v/>
      </c>
      <c r="CT222" s="70" t="str">
        <f>IFERROR((Sheet1!ZR230-Sheet1!ZT230)/(Sheet1!ZL230-Sheet1!ZN230),"")</f>
        <v/>
      </c>
    </row>
    <row r="223" spans="1:98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SUM(Sheet1!G231:R231)</f>
        <v>0</v>
      </c>
      <c r="D223" s="4">
        <f>SUM(Sheet1!U231:V231,Sheet1!Y231:Z231,Sheet1!AC231:AD231,Sheet1!AG231:AH231,Sheet1!AK231:AL231,Sheet1!AO231:AP231)</f>
        <v>0</v>
      </c>
      <c r="E223" s="4">
        <f>SUM(Sheet1!S231:T231,Sheet1!W231:X231,Sheet1!AA231:AB231,Sheet1!AE231:AF231,Sheet1!AI231:AJ231,Sheet1!AM231:AN231)</f>
        <v>0</v>
      </c>
      <c r="F223" s="4">
        <f>SUM(Sheet1!G231,Sheet1!I231,Sheet1!K231,Sheet1!M231,Sheet1!O231,Sheet1!Q231)</f>
        <v>0</v>
      </c>
      <c r="G223" s="4">
        <f>SUM(Sheet1!U231,Sheet1!Y231,Sheet1!AC231,Sheet1!AG231,Sheet1!AK231,Sheet1!AO231)</f>
        <v>0</v>
      </c>
      <c r="H223" s="4">
        <f>SUM(Sheet1!S231,Sheet1!W231,Sheet1!AA231,Sheet1!AE231,Sheet1!AI231,Sheet1!AM231)</f>
        <v>0</v>
      </c>
      <c r="I223" s="4">
        <f t="shared" si="48"/>
        <v>0</v>
      </c>
      <c r="J223" s="4">
        <f t="shared" si="49"/>
        <v>0</v>
      </c>
      <c r="K223" s="4">
        <f>SUM(Sheet1!AU231:AX231)</f>
        <v>0</v>
      </c>
      <c r="L223" s="4">
        <f>SUM(Sheet1!AU231,Sheet1!AW231)</f>
        <v>0</v>
      </c>
      <c r="M223" s="4">
        <f>SUM(Sheet1!LX231:MC231,Sheet1!MV231:NA231)</f>
        <v>0</v>
      </c>
      <c r="N223" s="4">
        <f>SUM(Sheet1!ME231,Sheet1!MG231,Sheet1!MI231,Sheet1!MK231,Sheet1!MM231,Sheet1!MO231,Sheet1!MQ231,Sheet1!MS231,Sheet1!MU231,Sheet1!NC231,Sheet1!NE231,Sheet1!NG231,Sheet1!NI231,Sheet1!NK231,Sheet1!NM231,Sheet1!NO231,Sheet1!NQ231,Sheet1!NS231)</f>
        <v>0</v>
      </c>
      <c r="O223" s="4">
        <f>SUM(Sheet1!MD231,Sheet1!MF231,Sheet1!MH231,Sheet1!MJ231,Sheet1!ML231,Sheet1!MN231,Sheet1!MP231,Sheet1!MR231,Sheet1!MT231,Sheet1!NB231,Sheet1!ND231,Sheet1!NF231,Sheet1!NH231,Sheet1!NJ231,Sheet1!NL231,Sheet1!NN231,Sheet1!NP231,Sheet1!NR231)</f>
        <v>0</v>
      </c>
      <c r="P223" s="4">
        <f>SUM(Sheet1!LX231:MC231)</f>
        <v>0</v>
      </c>
      <c r="Q223" s="4">
        <f>SUM(Sheet1!ME231,Sheet1!MG231,Sheet1!MI231,Sheet1!MK231,Sheet1!MM231,Sheet1!MO231,Sheet1!MQ231,Sheet1!MS231,Sheet1!MU231)</f>
        <v>0</v>
      </c>
      <c r="R223" s="4">
        <f>SUM(Sheet1!MD231,Sheet1!MF231,Sheet1!MH231,Sheet1!MJ231,Sheet1!ML231,Sheet1!MN231,Sheet1!MP231,Sheet1!MR231,Sheet1!MT231)</f>
        <v>0</v>
      </c>
      <c r="S223" s="4">
        <f t="shared" si="50"/>
        <v>0</v>
      </c>
      <c r="T223" s="4">
        <f t="shared" si="51"/>
        <v>0</v>
      </c>
      <c r="U223" s="4">
        <f>SUM(Sheet1!KA231:KB231,Sheet1!KD231:KE231,Sheet1!KG231:KH231,Sheet1!KJ231:KK231)</f>
        <v>0</v>
      </c>
      <c r="V223" s="4">
        <f>SUM(Sheet1!KA231,Sheet1!KD231,Sheet1!KG231,Sheet1!KJ231)</f>
        <v>0</v>
      </c>
      <c r="W223" s="4">
        <f>SUM(Sheet1!BC231:BT231)</f>
        <v>0</v>
      </c>
      <c r="X223" s="4">
        <f>SUM(Sheet1!BC231,Sheet1!BE231,Sheet1!BG231,Sheet1!BI231,Sheet1!BK231,Sheet1!BM231,Sheet1!BO231,Sheet1!BQ231,Sheet1!BS231)</f>
        <v>0</v>
      </c>
      <c r="Y223" s="4">
        <f>SUM(Sheet1!BU231:CF231)</f>
        <v>0</v>
      </c>
      <c r="Z223" s="4">
        <f>SUM(Sheet1!CI231:CJ231,Sheet1!CM231:CN231,Sheet1!CQ231:CR231,Sheet1!CU231:CV231,Sheet1!CY231:CZ231,Sheet1!DC231:DD231)</f>
        <v>0</v>
      </c>
      <c r="AA223" s="4">
        <f>SUM(Sheet1!CG231:CH231,Sheet1!CK231:CL231,Sheet1!CO231:CP231,Sheet1!CS231:CT231,Sheet1!CW231:CX231,Sheet1!DA231:DB231)</f>
        <v>0</v>
      </c>
      <c r="AB223" s="4">
        <f>SUM(Sheet1!BU231,Sheet1!BW231,Sheet1!BY231,Sheet1!CA231,Sheet1!CC231,Sheet1!CE231)</f>
        <v>0</v>
      </c>
      <c r="AC223" s="4">
        <f>SUM(Sheet1!CI231,Sheet1!CM231,Sheet1!CQ231,Sheet1!CU231,Sheet1!CY231,Sheet1!DC231)</f>
        <v>0</v>
      </c>
      <c r="AD223" s="4">
        <f>SUM(Sheet1!CG231,Sheet1!CK231,Sheet1!CO231,Sheet1!CS231,Sheet1!CW231,Sheet1!DA231)</f>
        <v>0</v>
      </c>
      <c r="AE223" s="4">
        <f t="shared" si="52"/>
        <v>0</v>
      </c>
      <c r="AF223" s="4">
        <f t="shared" si="53"/>
        <v>0</v>
      </c>
      <c r="AG223" s="4">
        <f>SUM(Sheet1!DI231:DT231)</f>
        <v>0</v>
      </c>
      <c r="AH223" s="4">
        <f>SUM(Sheet1!DG231:DH231,Sheet1!DW231:DX231,Sheet1!EA231:EB231,Sheet1!EE231:EF231,Sheet1!EI231:EJ231,Sheet1!EM231:EN231,Sheet1!EQ231:ER231)</f>
        <v>0</v>
      </c>
      <c r="AI223" s="4">
        <f>SUM(Sheet1!DU231:DV231,Sheet1!DY231:DZ231,Sheet1!EC231:ED231,Sheet1!EG231:EH231,Sheet1!EK231:EL231,Sheet1!EO231:EP231)</f>
        <v>0</v>
      </c>
      <c r="AJ223" s="4">
        <f>SUM(Sheet1!DI231,Sheet1!DK231,Sheet1!DM231,Sheet1!DO231,Sheet1!DQ231,Sheet1!DS231)</f>
        <v>0</v>
      </c>
      <c r="AK223" s="4">
        <f>SUM(Sheet1!DG231,Sheet1!DW231,Sheet1!EA231,Sheet1!EE231,Sheet1!EI231,Sheet1!EM231,Sheet1!EQ231)</f>
        <v>0</v>
      </c>
      <c r="AL223" s="4">
        <f>SUM(Sheet1!DU231,Sheet1!DY231,Sheet1!EC231,Sheet1!EG231,Sheet1!EK231,Sheet1!EO231)</f>
        <v>0</v>
      </c>
      <c r="AM223" s="4">
        <f t="shared" si="54"/>
        <v>0</v>
      </c>
      <c r="AN223" s="4">
        <f t="shared" si="55"/>
        <v>0</v>
      </c>
      <c r="AO223" s="4">
        <f>SUM(Sheet1!ES231:FD231)</f>
        <v>0</v>
      </c>
      <c r="AP223" s="4">
        <f>SUM(Sheet1!FG231:FH231,Sheet1!FK231:FL231,Sheet1!FO231:FP231,Sheet1!FS231:FT231,Sheet1!FW231:FX231,Sheet1!GA231:GB231)</f>
        <v>0</v>
      </c>
      <c r="AQ223" s="4">
        <f>SUM(Sheet1!FE231:FF231,Sheet1!FI231:FJ231,Sheet1!FM231:FN231,Sheet1!FQ231:FR231,Sheet1!FU231:FV231,Sheet1!FY231:FZ231)</f>
        <v>0</v>
      </c>
      <c r="AR223" s="4">
        <f>SUM(Sheet1!ES231,Sheet1!EU231,Sheet1!EW231,Sheet1!EY231,Sheet1!FA231,Sheet1!FC231)</f>
        <v>0</v>
      </c>
      <c r="AS223" s="4">
        <f>SUM(Sheet1!FG231,Sheet1!FK231,Sheet1!FO231,Sheet1!FS231,Sheet1!FW231,Sheet1!GA231)</f>
        <v>0</v>
      </c>
      <c r="AT223" s="4">
        <f>SUM(Sheet1!FY231,Sheet1!FU231,Sheet1!FQ231,Sheet1!FM231,Sheet1!FI231,Sheet1!FE231)</f>
        <v>0</v>
      </c>
      <c r="AU223" s="4">
        <f t="shared" si="56"/>
        <v>0</v>
      </c>
      <c r="AV223" s="4">
        <f t="shared" si="57"/>
        <v>0</v>
      </c>
      <c r="AW223" s="4">
        <f>SUM(Sheet1!IN231:IS231,Sheet1!JG231:JL231)</f>
        <v>0</v>
      </c>
      <c r="AX223" s="4">
        <f>SUM(Sheet1!IU231,Sheet1!IW231,Sheet1!IY231,Sheet1!JA231,Sheet1!JC231,Sheet1!JE231,Sheet1!IM231,Sheet1!JF231,Sheet1!JN231,Sheet1!JP231,Sheet1!JR231,Sheet1!JT231,Sheet1!JV231,Sheet1!JX231)</f>
        <v>0</v>
      </c>
      <c r="AY223" s="4">
        <f>SUM(Sheet1!JW231,Sheet1!JU231,Sheet1!JS231,Sheet1!JQ231,Sheet1!JO231,Sheet1!JM231,Sheet1!JD231,Sheet1!JB231,Sheet1!IZ231,Sheet1!IX231,Sheet1!IV231,Sheet1!IT231)</f>
        <v>0</v>
      </c>
      <c r="AZ223" s="4">
        <f>SUM(Sheet1!IN231:IS231)</f>
        <v>0</v>
      </c>
      <c r="BA223" s="4">
        <f>SUM(Sheet1!IM231,Sheet1!IU231,Sheet1!IW231,Sheet1!IY231,Sheet1!JA231,Sheet1!JC231,Sheet1!JE231)</f>
        <v>0</v>
      </c>
      <c r="BB223" s="4">
        <f>SUM(Sheet1!IT231,Sheet1!IV231,Sheet1!IX231,Sheet1!IZ231,Sheet1!JB231,Sheet1!JD231)</f>
        <v>0</v>
      </c>
      <c r="BC223" s="4">
        <f t="shared" si="58"/>
        <v>0</v>
      </c>
      <c r="BD223" s="4">
        <f t="shared" si="59"/>
        <v>0</v>
      </c>
      <c r="BE223" s="4">
        <f>SUM(Sheet1!OV231,Sheet1!PH231)</f>
        <v>0</v>
      </c>
      <c r="BF223" s="4">
        <f>SUM(Sheet1!OW231:OX231,Sheet1!PI231:PJ231)</f>
        <v>0</v>
      </c>
      <c r="BG223" s="4">
        <f>SUM(Sheet1!OY231,Sheet1!PK231)</f>
        <v>0</v>
      </c>
      <c r="BH223" s="4">
        <f>SUM(Sheet1!PL231:PS231,Sheet1!PV231:PW231)</f>
        <v>0</v>
      </c>
      <c r="BI223" s="4">
        <f>SUM(Sheet1!PT231:PU231,Sheet1!OZ231:PG231)</f>
        <v>0</v>
      </c>
      <c r="BJ223" s="4">
        <f>SUM(Sheet1!OT231)</f>
        <v>0</v>
      </c>
      <c r="BK223" s="4">
        <f>SUM(Sheet1!OU231)</f>
        <v>0</v>
      </c>
      <c r="BL223" s="4">
        <f>SUM(Sheet1!PY231,Sheet1!QK231)</f>
        <v>0</v>
      </c>
      <c r="BM223" s="4">
        <f>SUM(Sheet1!PZ231:QA231,Sheet1!QL231:QM231)</f>
        <v>0</v>
      </c>
      <c r="BN223" s="4">
        <f>SUM(Sheet1!QB231,Sheet1!QN231)</f>
        <v>0</v>
      </c>
      <c r="BO223" s="4">
        <f>SUM(Sheet1!QO231:QV231,Sheet1!QY231:QZ231)</f>
        <v>0</v>
      </c>
      <c r="BP223" s="4">
        <f>SUM(Sheet1!QC231:QJ231,Sheet1!QW231:QX231)</f>
        <v>0</v>
      </c>
      <c r="BQ223" s="4">
        <f>SUM(Sheet1!NT231)</f>
        <v>0</v>
      </c>
      <c r="BR223" s="4">
        <f>Sheet1!KR231</f>
        <v>0</v>
      </c>
      <c r="BS223" s="4">
        <f>Sheet1!KS231</f>
        <v>0</v>
      </c>
      <c r="BT223" s="4">
        <f>Sheet1!KU231</f>
        <v>0</v>
      </c>
      <c r="BU223" s="4">
        <f>Sheet1!KV231</f>
        <v>0</v>
      </c>
      <c r="BV223" s="4">
        <f>Sheet1!ZU231</f>
        <v>0</v>
      </c>
      <c r="BW223" s="4">
        <f>Sheet1!ZV231</f>
        <v>0</v>
      </c>
      <c r="BX223" s="4">
        <f>SUM(Sheet1!XI231:XJ231)</f>
        <v>0</v>
      </c>
      <c r="BY223" s="4">
        <f>SUM(Sheet1!YO231:YP231)</f>
        <v>0</v>
      </c>
      <c r="BZ223" s="70" t="str">
        <f>IFERROR(SUM(Sheet1!XM231:XN231)/SUM(Sheet1!YA231:YB231),"")</f>
        <v/>
      </c>
      <c r="CA223" s="70" t="str">
        <f>IFERROR(SUM(Sheet1!XO231:XP231,Sheet1!XQ231,Sheet1!XV231)/SUM(Sheet1!YC231:YD231,Sheet1!YE231,Sheet1!YJ231),"")</f>
        <v/>
      </c>
      <c r="CB223" s="70" t="str">
        <f>IFERROR(SUM(Sheet1!XR231:XU231,Sheet1!XW231:XZ231)/SUM(Sheet1!YF231:YI231,Sheet1!YK231:YN231),"")</f>
        <v/>
      </c>
      <c r="CC223" s="72">
        <f>SUM(Sheet1!YW231)</f>
        <v>0</v>
      </c>
      <c r="CD223" s="72">
        <f>Sheet1!YU231</f>
        <v>0</v>
      </c>
      <c r="CE223" s="72">
        <f>Sheet1!YV231</f>
        <v>0</v>
      </c>
      <c r="CF223" s="70" t="str">
        <f>IFERROR(Sheet1!YW231/Sheet1!ZB231,"")</f>
        <v/>
      </c>
      <c r="CG223" s="70" t="str">
        <f>IFERROR(Sheet1!YU231/Sheet1!YZ231,"")</f>
        <v/>
      </c>
      <c r="CH223" s="70" t="str">
        <f>IFERROR(Sheet1!YV231/Sheet1!ZA231,"")</f>
        <v/>
      </c>
      <c r="CI223" s="72">
        <f>Sheet1!ZC231</f>
        <v>0</v>
      </c>
      <c r="CJ223" s="72">
        <f>Sheet1!ZD231</f>
        <v>0</v>
      </c>
      <c r="CK223" s="72">
        <f>Sheet1!ZE231</f>
        <v>0</v>
      </c>
      <c r="CL223" s="70" t="str">
        <f>IFERROR(Sheet1!ZK231/Sheet1!ZH231,"")</f>
        <v/>
      </c>
      <c r="CM223" s="70" t="str">
        <f>IFERROR(Sheet1!ZJ231/Sheet1!ZG231,"")</f>
        <v/>
      </c>
      <c r="CN223" s="70" t="str">
        <f>IFERROR((Sheet1!ZI231-Sheet1!ZK231)/(Sheet1!ZF231-Sheet1!ZH231),"")</f>
        <v/>
      </c>
      <c r="CO223" s="70" t="str">
        <f>IFERROR(Sheet1!ZQ231/Sheet1!ZN231,"")</f>
        <v/>
      </c>
      <c r="CP223" s="70" t="str">
        <f>IFERROR(Sheet1!ZT231/Sheet1!ZN231,"")</f>
        <v/>
      </c>
      <c r="CQ223" s="70" t="str">
        <f>IFERROR(Sheet1!ZP231/Sheet1!ZM231,"")</f>
        <v/>
      </c>
      <c r="CR223" s="70" t="str">
        <f>IFERROR(Sheet1!ZS231/Sheet1!ZM231,"")</f>
        <v/>
      </c>
      <c r="CS223" s="70" t="str">
        <f>IFERROR((Sheet1!ZO231-Sheet1!ZQ231)/(Sheet1!ZL231-Sheet1!ZN231),"")</f>
        <v/>
      </c>
      <c r="CT223" s="70" t="str">
        <f>IFERROR((Sheet1!ZR231-Sheet1!ZT231)/(Sheet1!ZL231-Sheet1!ZN231),"")</f>
        <v/>
      </c>
    </row>
    <row r="224" spans="1:98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SUM(Sheet1!G232:R232)</f>
        <v>0</v>
      </c>
      <c r="D224" s="4">
        <f>SUM(Sheet1!U232:V232,Sheet1!Y232:Z232,Sheet1!AC232:AD232,Sheet1!AG232:AH232,Sheet1!AK232:AL232,Sheet1!AO232:AP232)</f>
        <v>0</v>
      </c>
      <c r="E224" s="4">
        <f>SUM(Sheet1!S232:T232,Sheet1!W232:X232,Sheet1!AA232:AB232,Sheet1!AE232:AF232,Sheet1!AI232:AJ232,Sheet1!AM232:AN232)</f>
        <v>0</v>
      </c>
      <c r="F224" s="4">
        <f>SUM(Sheet1!G232,Sheet1!I232,Sheet1!K232,Sheet1!M232,Sheet1!O232,Sheet1!Q232)</f>
        <v>0</v>
      </c>
      <c r="G224" s="4">
        <f>SUM(Sheet1!U232,Sheet1!Y232,Sheet1!AC232,Sheet1!AG232,Sheet1!AK232,Sheet1!AO232)</f>
        <v>0</v>
      </c>
      <c r="H224" s="4">
        <f>SUM(Sheet1!S232,Sheet1!W232,Sheet1!AA232,Sheet1!AE232,Sheet1!AI232,Sheet1!AM232)</f>
        <v>0</v>
      </c>
      <c r="I224" s="4">
        <f t="shared" si="48"/>
        <v>0</v>
      </c>
      <c r="J224" s="4">
        <f t="shared" si="49"/>
        <v>0</v>
      </c>
      <c r="K224" s="4">
        <f>SUM(Sheet1!AU232:AX232)</f>
        <v>0</v>
      </c>
      <c r="L224" s="4">
        <f>SUM(Sheet1!AU232,Sheet1!AW232)</f>
        <v>0</v>
      </c>
      <c r="M224" s="4">
        <f>SUM(Sheet1!LX232:MC232,Sheet1!MV232:NA232)</f>
        <v>0</v>
      </c>
      <c r="N224" s="4">
        <f>SUM(Sheet1!ME232,Sheet1!MG232,Sheet1!MI232,Sheet1!MK232,Sheet1!MM232,Sheet1!MO232,Sheet1!MQ232,Sheet1!MS232,Sheet1!MU232,Sheet1!NC232,Sheet1!NE232,Sheet1!NG232,Sheet1!NI232,Sheet1!NK232,Sheet1!NM232,Sheet1!NO232,Sheet1!NQ232,Sheet1!NS232)</f>
        <v>0</v>
      </c>
      <c r="O224" s="4">
        <f>SUM(Sheet1!MD232,Sheet1!MF232,Sheet1!MH232,Sheet1!MJ232,Sheet1!ML232,Sheet1!MN232,Sheet1!MP232,Sheet1!MR232,Sheet1!MT232,Sheet1!NB232,Sheet1!ND232,Sheet1!NF232,Sheet1!NH232,Sheet1!NJ232,Sheet1!NL232,Sheet1!NN232,Sheet1!NP232,Sheet1!NR232)</f>
        <v>0</v>
      </c>
      <c r="P224" s="4">
        <f>SUM(Sheet1!LX232:MC232)</f>
        <v>0</v>
      </c>
      <c r="Q224" s="4">
        <f>SUM(Sheet1!ME232,Sheet1!MG232,Sheet1!MI232,Sheet1!MK232,Sheet1!MM232,Sheet1!MO232,Sheet1!MQ232,Sheet1!MS232,Sheet1!MU232)</f>
        <v>0</v>
      </c>
      <c r="R224" s="4">
        <f>SUM(Sheet1!MD232,Sheet1!MF232,Sheet1!MH232,Sheet1!MJ232,Sheet1!ML232,Sheet1!MN232,Sheet1!MP232,Sheet1!MR232,Sheet1!MT232)</f>
        <v>0</v>
      </c>
      <c r="S224" s="4">
        <f t="shared" si="50"/>
        <v>0</v>
      </c>
      <c r="T224" s="4">
        <f t="shared" si="51"/>
        <v>0</v>
      </c>
      <c r="U224" s="4">
        <f>SUM(Sheet1!KA232:KB232,Sheet1!KD232:KE232,Sheet1!KG232:KH232,Sheet1!KJ232:KK232)</f>
        <v>0</v>
      </c>
      <c r="V224" s="4">
        <f>SUM(Sheet1!KA232,Sheet1!KD232,Sheet1!KG232,Sheet1!KJ232)</f>
        <v>0</v>
      </c>
      <c r="W224" s="4">
        <f>SUM(Sheet1!BC232:BT232)</f>
        <v>0</v>
      </c>
      <c r="X224" s="4">
        <f>SUM(Sheet1!BC232,Sheet1!BE232,Sheet1!BG232,Sheet1!BI232,Sheet1!BK232,Sheet1!BM232,Sheet1!BO232,Sheet1!BQ232,Sheet1!BS232)</f>
        <v>0</v>
      </c>
      <c r="Y224" s="4">
        <f>SUM(Sheet1!BU232:CF232)</f>
        <v>0</v>
      </c>
      <c r="Z224" s="4">
        <f>SUM(Sheet1!CI232:CJ232,Sheet1!CM232:CN232,Sheet1!CQ232:CR232,Sheet1!CU232:CV232,Sheet1!CY232:CZ232,Sheet1!DC232:DD232)</f>
        <v>0</v>
      </c>
      <c r="AA224" s="4">
        <f>SUM(Sheet1!CG232:CH232,Sheet1!CK232:CL232,Sheet1!CO232:CP232,Sheet1!CS232:CT232,Sheet1!CW232:CX232,Sheet1!DA232:DB232)</f>
        <v>0</v>
      </c>
      <c r="AB224" s="4">
        <f>SUM(Sheet1!BU232,Sheet1!BW232,Sheet1!BY232,Sheet1!CA232,Sheet1!CC232,Sheet1!CE232)</f>
        <v>0</v>
      </c>
      <c r="AC224" s="4">
        <f>SUM(Sheet1!CI232,Sheet1!CM232,Sheet1!CQ232,Sheet1!CU232,Sheet1!CY232,Sheet1!DC232)</f>
        <v>0</v>
      </c>
      <c r="AD224" s="4">
        <f>SUM(Sheet1!CG232,Sheet1!CK232,Sheet1!CO232,Sheet1!CS232,Sheet1!CW232,Sheet1!DA232)</f>
        <v>0</v>
      </c>
      <c r="AE224" s="4">
        <f t="shared" si="52"/>
        <v>0</v>
      </c>
      <c r="AF224" s="4">
        <f t="shared" si="53"/>
        <v>0</v>
      </c>
      <c r="AG224" s="4">
        <f>SUM(Sheet1!DI232:DT232)</f>
        <v>0</v>
      </c>
      <c r="AH224" s="4">
        <f>SUM(Sheet1!DG232:DH232,Sheet1!DW232:DX232,Sheet1!EA232:EB232,Sheet1!EE232:EF232,Sheet1!EI232:EJ232,Sheet1!EM232:EN232,Sheet1!EQ232:ER232)</f>
        <v>0</v>
      </c>
      <c r="AI224" s="4">
        <f>SUM(Sheet1!DU232:DV232,Sheet1!DY232:DZ232,Sheet1!EC232:ED232,Sheet1!EG232:EH232,Sheet1!EK232:EL232,Sheet1!EO232:EP232)</f>
        <v>0</v>
      </c>
      <c r="AJ224" s="4">
        <f>SUM(Sheet1!DI232,Sheet1!DK232,Sheet1!DM232,Sheet1!DO232,Sheet1!DQ232,Sheet1!DS232)</f>
        <v>0</v>
      </c>
      <c r="AK224" s="4">
        <f>SUM(Sheet1!DG232,Sheet1!DW232,Sheet1!EA232,Sheet1!EE232,Sheet1!EI232,Sheet1!EM232,Sheet1!EQ232)</f>
        <v>0</v>
      </c>
      <c r="AL224" s="4">
        <f>SUM(Sheet1!DU232,Sheet1!DY232,Sheet1!EC232,Sheet1!EG232,Sheet1!EK232,Sheet1!EO232)</f>
        <v>0</v>
      </c>
      <c r="AM224" s="4">
        <f t="shared" si="54"/>
        <v>0</v>
      </c>
      <c r="AN224" s="4">
        <f t="shared" si="55"/>
        <v>0</v>
      </c>
      <c r="AO224" s="4">
        <f>SUM(Sheet1!ES232:FD232)</f>
        <v>0</v>
      </c>
      <c r="AP224" s="4">
        <f>SUM(Sheet1!FG232:FH232,Sheet1!FK232:FL232,Sheet1!FO232:FP232,Sheet1!FS232:FT232,Sheet1!FW232:FX232,Sheet1!GA232:GB232)</f>
        <v>0</v>
      </c>
      <c r="AQ224" s="4">
        <f>SUM(Sheet1!FE232:FF232,Sheet1!FI232:FJ232,Sheet1!FM232:FN232,Sheet1!FQ232:FR232,Sheet1!FU232:FV232,Sheet1!FY232:FZ232)</f>
        <v>0</v>
      </c>
      <c r="AR224" s="4">
        <f>SUM(Sheet1!ES232,Sheet1!EU232,Sheet1!EW232,Sheet1!EY232,Sheet1!FA232,Sheet1!FC232)</f>
        <v>0</v>
      </c>
      <c r="AS224" s="4">
        <f>SUM(Sheet1!FG232,Sheet1!FK232,Sheet1!FO232,Sheet1!FS232,Sheet1!FW232,Sheet1!GA232)</f>
        <v>0</v>
      </c>
      <c r="AT224" s="4">
        <f>SUM(Sheet1!FY232,Sheet1!FU232,Sheet1!FQ232,Sheet1!FM232,Sheet1!FI232,Sheet1!FE232)</f>
        <v>0</v>
      </c>
      <c r="AU224" s="4">
        <f t="shared" si="56"/>
        <v>0</v>
      </c>
      <c r="AV224" s="4">
        <f t="shared" si="57"/>
        <v>0</v>
      </c>
      <c r="AW224" s="4">
        <f>SUM(Sheet1!IN232:IS232,Sheet1!JG232:JL232)</f>
        <v>0</v>
      </c>
      <c r="AX224" s="4">
        <f>SUM(Sheet1!IU232,Sheet1!IW232,Sheet1!IY232,Sheet1!JA232,Sheet1!JC232,Sheet1!JE232,Sheet1!IM232,Sheet1!JF232,Sheet1!JN232,Sheet1!JP232,Sheet1!JR232,Sheet1!JT232,Sheet1!JV232,Sheet1!JX232)</f>
        <v>0</v>
      </c>
      <c r="AY224" s="4">
        <f>SUM(Sheet1!JW232,Sheet1!JU232,Sheet1!JS232,Sheet1!JQ232,Sheet1!JO232,Sheet1!JM232,Sheet1!JD232,Sheet1!JB232,Sheet1!IZ232,Sheet1!IX232,Sheet1!IV232,Sheet1!IT232)</f>
        <v>0</v>
      </c>
      <c r="AZ224" s="4">
        <f>SUM(Sheet1!IN232:IS232)</f>
        <v>0</v>
      </c>
      <c r="BA224" s="4">
        <f>SUM(Sheet1!IM232,Sheet1!IU232,Sheet1!IW232,Sheet1!IY232,Sheet1!JA232,Sheet1!JC232,Sheet1!JE232)</f>
        <v>0</v>
      </c>
      <c r="BB224" s="4">
        <f>SUM(Sheet1!IT232,Sheet1!IV232,Sheet1!IX232,Sheet1!IZ232,Sheet1!JB232,Sheet1!JD232)</f>
        <v>0</v>
      </c>
      <c r="BC224" s="4">
        <f t="shared" si="58"/>
        <v>0</v>
      </c>
      <c r="BD224" s="4">
        <f t="shared" si="59"/>
        <v>0</v>
      </c>
      <c r="BE224" s="4">
        <f>SUM(Sheet1!OV232,Sheet1!PH232)</f>
        <v>0</v>
      </c>
      <c r="BF224" s="4">
        <f>SUM(Sheet1!OW232:OX232,Sheet1!PI232:PJ232)</f>
        <v>0</v>
      </c>
      <c r="BG224" s="4">
        <f>SUM(Sheet1!OY232,Sheet1!PK232)</f>
        <v>0</v>
      </c>
      <c r="BH224" s="4">
        <f>SUM(Sheet1!PL232:PS232,Sheet1!PV232:PW232)</f>
        <v>0</v>
      </c>
      <c r="BI224" s="4">
        <f>SUM(Sheet1!PT232:PU232,Sheet1!OZ232:PG232)</f>
        <v>0</v>
      </c>
      <c r="BJ224" s="4">
        <f>SUM(Sheet1!OT232)</f>
        <v>0</v>
      </c>
      <c r="BK224" s="4">
        <f>SUM(Sheet1!OU232)</f>
        <v>0</v>
      </c>
      <c r="BL224" s="4">
        <f>SUM(Sheet1!PY232,Sheet1!QK232)</f>
        <v>0</v>
      </c>
      <c r="BM224" s="4">
        <f>SUM(Sheet1!PZ232:QA232,Sheet1!QL232:QM232)</f>
        <v>0</v>
      </c>
      <c r="BN224" s="4">
        <f>SUM(Sheet1!QB232,Sheet1!QN232)</f>
        <v>0</v>
      </c>
      <c r="BO224" s="4">
        <f>SUM(Sheet1!QO232:QV232,Sheet1!QY232:QZ232)</f>
        <v>0</v>
      </c>
      <c r="BP224" s="4">
        <f>SUM(Sheet1!QC232:QJ232,Sheet1!QW232:QX232)</f>
        <v>0</v>
      </c>
      <c r="BQ224" s="4">
        <f>SUM(Sheet1!NT232)</f>
        <v>0</v>
      </c>
      <c r="BR224" s="4">
        <f>Sheet1!KR232</f>
        <v>0</v>
      </c>
      <c r="BS224" s="4">
        <f>Sheet1!KS232</f>
        <v>0</v>
      </c>
      <c r="BT224" s="4">
        <f>Sheet1!KU232</f>
        <v>0</v>
      </c>
      <c r="BU224" s="4">
        <f>Sheet1!KV232</f>
        <v>0</v>
      </c>
      <c r="BV224" s="4">
        <f>Sheet1!ZU232</f>
        <v>0</v>
      </c>
      <c r="BW224" s="4">
        <f>Sheet1!ZV232</f>
        <v>0</v>
      </c>
      <c r="BX224" s="4">
        <f>SUM(Sheet1!XI232:XJ232)</f>
        <v>0</v>
      </c>
      <c r="BY224" s="4">
        <f>SUM(Sheet1!YO232:YP232)</f>
        <v>0</v>
      </c>
      <c r="BZ224" s="70" t="str">
        <f>IFERROR(SUM(Sheet1!XM232:XN232)/SUM(Sheet1!YA232:YB232),"")</f>
        <v/>
      </c>
      <c r="CA224" s="70" t="str">
        <f>IFERROR(SUM(Sheet1!XO232:XP232,Sheet1!XQ232,Sheet1!XV232)/SUM(Sheet1!YC232:YD232,Sheet1!YE232,Sheet1!YJ232),"")</f>
        <v/>
      </c>
      <c r="CB224" s="70" t="str">
        <f>IFERROR(SUM(Sheet1!XR232:XU232,Sheet1!XW232:XZ232)/SUM(Sheet1!YF232:YI232,Sheet1!YK232:YN232),"")</f>
        <v/>
      </c>
      <c r="CC224" s="72">
        <f>SUM(Sheet1!YW232)</f>
        <v>0</v>
      </c>
      <c r="CD224" s="72">
        <f>Sheet1!YU232</f>
        <v>0</v>
      </c>
      <c r="CE224" s="72">
        <f>Sheet1!YV232</f>
        <v>0</v>
      </c>
      <c r="CF224" s="70" t="str">
        <f>IFERROR(Sheet1!YW232/Sheet1!ZB232,"")</f>
        <v/>
      </c>
      <c r="CG224" s="70" t="str">
        <f>IFERROR(Sheet1!YU232/Sheet1!YZ232,"")</f>
        <v/>
      </c>
      <c r="CH224" s="70" t="str">
        <f>IFERROR(Sheet1!YV232/Sheet1!ZA232,"")</f>
        <v/>
      </c>
      <c r="CI224" s="72">
        <f>Sheet1!ZC232</f>
        <v>0</v>
      </c>
      <c r="CJ224" s="72">
        <f>Sheet1!ZD232</f>
        <v>0</v>
      </c>
      <c r="CK224" s="72">
        <f>Sheet1!ZE232</f>
        <v>0</v>
      </c>
      <c r="CL224" s="70" t="str">
        <f>IFERROR(Sheet1!ZK232/Sheet1!ZH232,"")</f>
        <v/>
      </c>
      <c r="CM224" s="70" t="str">
        <f>IFERROR(Sheet1!ZJ232/Sheet1!ZG232,"")</f>
        <v/>
      </c>
      <c r="CN224" s="70" t="str">
        <f>IFERROR((Sheet1!ZI232-Sheet1!ZK232)/(Sheet1!ZF232-Sheet1!ZH232),"")</f>
        <v/>
      </c>
      <c r="CO224" s="70" t="str">
        <f>IFERROR(Sheet1!ZQ232/Sheet1!ZN232,"")</f>
        <v/>
      </c>
      <c r="CP224" s="70" t="str">
        <f>IFERROR(Sheet1!ZT232/Sheet1!ZN232,"")</f>
        <v/>
      </c>
      <c r="CQ224" s="70" t="str">
        <f>IFERROR(Sheet1!ZP232/Sheet1!ZM232,"")</f>
        <v/>
      </c>
      <c r="CR224" s="70" t="str">
        <f>IFERROR(Sheet1!ZS232/Sheet1!ZM232,"")</f>
        <v/>
      </c>
      <c r="CS224" s="70" t="str">
        <f>IFERROR((Sheet1!ZO232-Sheet1!ZQ232)/(Sheet1!ZL232-Sheet1!ZN232),"")</f>
        <v/>
      </c>
      <c r="CT224" s="70" t="str">
        <f>IFERROR((Sheet1!ZR232-Sheet1!ZT232)/(Sheet1!ZL232-Sheet1!ZN232),"")</f>
        <v/>
      </c>
    </row>
    <row r="225" spans="1:98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SUM(Sheet1!G233:R233)</f>
        <v>0</v>
      </c>
      <c r="D225" s="4">
        <f>SUM(Sheet1!U233:V233,Sheet1!Y233:Z233,Sheet1!AC233:AD233,Sheet1!AG233:AH233,Sheet1!AK233:AL233,Sheet1!AO233:AP233)</f>
        <v>0</v>
      </c>
      <c r="E225" s="4">
        <f>SUM(Sheet1!S233:T233,Sheet1!W233:X233,Sheet1!AA233:AB233,Sheet1!AE233:AF233,Sheet1!AI233:AJ233,Sheet1!AM233:AN233)</f>
        <v>0</v>
      </c>
      <c r="F225" s="4">
        <f>SUM(Sheet1!G233,Sheet1!I233,Sheet1!K233,Sheet1!M233,Sheet1!O233,Sheet1!Q233)</f>
        <v>0</v>
      </c>
      <c r="G225" s="4">
        <f>SUM(Sheet1!U233,Sheet1!Y233,Sheet1!AC233,Sheet1!AG233,Sheet1!AK233,Sheet1!AO233)</f>
        <v>0</v>
      </c>
      <c r="H225" s="4">
        <f>SUM(Sheet1!S233,Sheet1!W233,Sheet1!AA233,Sheet1!AE233,Sheet1!AI233,Sheet1!AM233)</f>
        <v>0</v>
      </c>
      <c r="I225" s="4">
        <f t="shared" si="48"/>
        <v>0</v>
      </c>
      <c r="J225" s="4">
        <f t="shared" si="49"/>
        <v>0</v>
      </c>
      <c r="K225" s="4">
        <f>SUM(Sheet1!AU233:AX233)</f>
        <v>0</v>
      </c>
      <c r="L225" s="4">
        <f>SUM(Sheet1!AU233,Sheet1!AW233)</f>
        <v>0</v>
      </c>
      <c r="M225" s="4">
        <f>SUM(Sheet1!LX233:MC233,Sheet1!MV233:NA233)</f>
        <v>0</v>
      </c>
      <c r="N225" s="4">
        <f>SUM(Sheet1!ME233,Sheet1!MG233,Sheet1!MI233,Sheet1!MK233,Sheet1!MM233,Sheet1!MO233,Sheet1!MQ233,Sheet1!MS233,Sheet1!MU233,Sheet1!NC233,Sheet1!NE233,Sheet1!NG233,Sheet1!NI233,Sheet1!NK233,Sheet1!NM233,Sheet1!NO233,Sheet1!NQ233,Sheet1!NS233)</f>
        <v>0</v>
      </c>
      <c r="O225" s="4">
        <f>SUM(Sheet1!MD233,Sheet1!MF233,Sheet1!MH233,Sheet1!MJ233,Sheet1!ML233,Sheet1!MN233,Sheet1!MP233,Sheet1!MR233,Sheet1!MT233,Sheet1!NB233,Sheet1!ND233,Sheet1!NF233,Sheet1!NH233,Sheet1!NJ233,Sheet1!NL233,Sheet1!NN233,Sheet1!NP233,Sheet1!NR233)</f>
        <v>0</v>
      </c>
      <c r="P225" s="4">
        <f>SUM(Sheet1!LX233:MC233)</f>
        <v>0</v>
      </c>
      <c r="Q225" s="4">
        <f>SUM(Sheet1!ME233,Sheet1!MG233,Sheet1!MI233,Sheet1!MK233,Sheet1!MM233,Sheet1!MO233,Sheet1!MQ233,Sheet1!MS233,Sheet1!MU233)</f>
        <v>0</v>
      </c>
      <c r="R225" s="4">
        <f>SUM(Sheet1!MD233,Sheet1!MF233,Sheet1!MH233,Sheet1!MJ233,Sheet1!ML233,Sheet1!MN233,Sheet1!MP233,Sheet1!MR233,Sheet1!MT233)</f>
        <v>0</v>
      </c>
      <c r="S225" s="4">
        <f t="shared" si="50"/>
        <v>0</v>
      </c>
      <c r="T225" s="4">
        <f t="shared" si="51"/>
        <v>0</v>
      </c>
      <c r="U225" s="4">
        <f>SUM(Sheet1!KA233:KB233,Sheet1!KD233:KE233,Sheet1!KG233:KH233,Sheet1!KJ233:KK233)</f>
        <v>0</v>
      </c>
      <c r="V225" s="4">
        <f>SUM(Sheet1!KA233,Sheet1!KD233,Sheet1!KG233,Sheet1!KJ233)</f>
        <v>0</v>
      </c>
      <c r="W225" s="4">
        <f>SUM(Sheet1!BC233:BT233)</f>
        <v>0</v>
      </c>
      <c r="X225" s="4">
        <f>SUM(Sheet1!BC233,Sheet1!BE233,Sheet1!BG233,Sheet1!BI233,Sheet1!BK233,Sheet1!BM233,Sheet1!BO233,Sheet1!BQ233,Sheet1!BS233)</f>
        <v>0</v>
      </c>
      <c r="Y225" s="4">
        <f>SUM(Sheet1!BU233:CF233)</f>
        <v>0</v>
      </c>
      <c r="Z225" s="4">
        <f>SUM(Sheet1!CI233:CJ233,Sheet1!CM233:CN233,Sheet1!CQ233:CR233,Sheet1!CU233:CV233,Sheet1!CY233:CZ233,Sheet1!DC233:DD233)</f>
        <v>0</v>
      </c>
      <c r="AA225" s="4">
        <f>SUM(Sheet1!CG233:CH233,Sheet1!CK233:CL233,Sheet1!CO233:CP233,Sheet1!CS233:CT233,Sheet1!CW233:CX233,Sheet1!DA233:DB233)</f>
        <v>0</v>
      </c>
      <c r="AB225" s="4">
        <f>SUM(Sheet1!BU233,Sheet1!BW233,Sheet1!BY233,Sheet1!CA233,Sheet1!CC233,Sheet1!CE233)</f>
        <v>0</v>
      </c>
      <c r="AC225" s="4">
        <f>SUM(Sheet1!CI233,Sheet1!CM233,Sheet1!CQ233,Sheet1!CU233,Sheet1!CY233,Sheet1!DC233)</f>
        <v>0</v>
      </c>
      <c r="AD225" s="4">
        <f>SUM(Sheet1!CG233,Sheet1!CK233,Sheet1!CO233,Sheet1!CS233,Sheet1!CW233,Sheet1!DA233)</f>
        <v>0</v>
      </c>
      <c r="AE225" s="4">
        <f t="shared" si="52"/>
        <v>0</v>
      </c>
      <c r="AF225" s="4">
        <f t="shared" si="53"/>
        <v>0</v>
      </c>
      <c r="AG225" s="4">
        <f>SUM(Sheet1!DI233:DT233)</f>
        <v>0</v>
      </c>
      <c r="AH225" s="4">
        <f>SUM(Sheet1!DG233:DH233,Sheet1!DW233:DX233,Sheet1!EA233:EB233,Sheet1!EE233:EF233,Sheet1!EI233:EJ233,Sheet1!EM233:EN233,Sheet1!EQ233:ER233)</f>
        <v>0</v>
      </c>
      <c r="AI225" s="4">
        <f>SUM(Sheet1!DU233:DV233,Sheet1!DY233:DZ233,Sheet1!EC233:ED233,Sheet1!EG233:EH233,Sheet1!EK233:EL233,Sheet1!EO233:EP233)</f>
        <v>0</v>
      </c>
      <c r="AJ225" s="4">
        <f>SUM(Sheet1!DI233,Sheet1!DK233,Sheet1!DM233,Sheet1!DO233,Sheet1!DQ233,Sheet1!DS233)</f>
        <v>0</v>
      </c>
      <c r="AK225" s="4">
        <f>SUM(Sheet1!DG233,Sheet1!DW233,Sheet1!EA233,Sheet1!EE233,Sheet1!EI233,Sheet1!EM233,Sheet1!EQ233)</f>
        <v>0</v>
      </c>
      <c r="AL225" s="4">
        <f>SUM(Sheet1!DU233,Sheet1!DY233,Sheet1!EC233,Sheet1!EG233,Sheet1!EK233,Sheet1!EO233)</f>
        <v>0</v>
      </c>
      <c r="AM225" s="4">
        <f t="shared" si="54"/>
        <v>0</v>
      </c>
      <c r="AN225" s="4">
        <f t="shared" si="55"/>
        <v>0</v>
      </c>
      <c r="AO225" s="4">
        <f>SUM(Sheet1!ES233:FD233)</f>
        <v>0</v>
      </c>
      <c r="AP225" s="4">
        <f>SUM(Sheet1!FG233:FH233,Sheet1!FK233:FL233,Sheet1!FO233:FP233,Sheet1!FS233:FT233,Sheet1!FW233:FX233,Sheet1!GA233:GB233)</f>
        <v>0</v>
      </c>
      <c r="AQ225" s="4">
        <f>SUM(Sheet1!FE233:FF233,Sheet1!FI233:FJ233,Sheet1!FM233:FN233,Sheet1!FQ233:FR233,Sheet1!FU233:FV233,Sheet1!FY233:FZ233)</f>
        <v>0</v>
      </c>
      <c r="AR225" s="4">
        <f>SUM(Sheet1!ES233,Sheet1!EU233,Sheet1!EW233,Sheet1!EY233,Sheet1!FA233,Sheet1!FC233)</f>
        <v>0</v>
      </c>
      <c r="AS225" s="4">
        <f>SUM(Sheet1!FG233,Sheet1!FK233,Sheet1!FO233,Sheet1!FS233,Sheet1!FW233,Sheet1!GA233)</f>
        <v>0</v>
      </c>
      <c r="AT225" s="4">
        <f>SUM(Sheet1!FY233,Sheet1!FU233,Sheet1!FQ233,Sheet1!FM233,Sheet1!FI233,Sheet1!FE233)</f>
        <v>0</v>
      </c>
      <c r="AU225" s="4">
        <f t="shared" si="56"/>
        <v>0</v>
      </c>
      <c r="AV225" s="4">
        <f t="shared" si="57"/>
        <v>0</v>
      </c>
      <c r="AW225" s="4">
        <f>SUM(Sheet1!IN233:IS233,Sheet1!JG233:JL233)</f>
        <v>0</v>
      </c>
      <c r="AX225" s="4">
        <f>SUM(Sheet1!IU233,Sheet1!IW233,Sheet1!IY233,Sheet1!JA233,Sheet1!JC233,Sheet1!JE233,Sheet1!IM233,Sheet1!JF233,Sheet1!JN233,Sheet1!JP233,Sheet1!JR233,Sheet1!JT233,Sheet1!JV233,Sheet1!JX233)</f>
        <v>0</v>
      </c>
      <c r="AY225" s="4">
        <f>SUM(Sheet1!JW233,Sheet1!JU233,Sheet1!JS233,Sheet1!JQ233,Sheet1!JO233,Sheet1!JM233,Sheet1!JD233,Sheet1!JB233,Sheet1!IZ233,Sheet1!IX233,Sheet1!IV233,Sheet1!IT233)</f>
        <v>0</v>
      </c>
      <c r="AZ225" s="4">
        <f>SUM(Sheet1!IN233:IS233)</f>
        <v>0</v>
      </c>
      <c r="BA225" s="4">
        <f>SUM(Sheet1!IM233,Sheet1!IU233,Sheet1!IW233,Sheet1!IY233,Sheet1!JA233,Sheet1!JC233,Sheet1!JE233)</f>
        <v>0</v>
      </c>
      <c r="BB225" s="4">
        <f>SUM(Sheet1!IT233,Sheet1!IV233,Sheet1!IX233,Sheet1!IZ233,Sheet1!JB233,Sheet1!JD233)</f>
        <v>0</v>
      </c>
      <c r="BC225" s="4">
        <f t="shared" si="58"/>
        <v>0</v>
      </c>
      <c r="BD225" s="4">
        <f t="shared" si="59"/>
        <v>0</v>
      </c>
      <c r="BE225" s="4">
        <f>SUM(Sheet1!OV233,Sheet1!PH233)</f>
        <v>0</v>
      </c>
      <c r="BF225" s="4">
        <f>SUM(Sheet1!OW233:OX233,Sheet1!PI233:PJ233)</f>
        <v>0</v>
      </c>
      <c r="BG225" s="4">
        <f>SUM(Sheet1!OY233,Sheet1!PK233)</f>
        <v>0</v>
      </c>
      <c r="BH225" s="4">
        <f>SUM(Sheet1!PL233:PS233,Sheet1!PV233:PW233)</f>
        <v>0</v>
      </c>
      <c r="BI225" s="4">
        <f>SUM(Sheet1!PT233:PU233,Sheet1!OZ233:PG233)</f>
        <v>0</v>
      </c>
      <c r="BJ225" s="4">
        <f>SUM(Sheet1!OT233)</f>
        <v>0</v>
      </c>
      <c r="BK225" s="4">
        <f>SUM(Sheet1!OU233)</f>
        <v>0</v>
      </c>
      <c r="BL225" s="4">
        <f>SUM(Sheet1!PY233,Sheet1!QK233)</f>
        <v>0</v>
      </c>
      <c r="BM225" s="4">
        <f>SUM(Sheet1!PZ233:QA233,Sheet1!QL233:QM233)</f>
        <v>0</v>
      </c>
      <c r="BN225" s="4">
        <f>SUM(Sheet1!QB233,Sheet1!QN233)</f>
        <v>0</v>
      </c>
      <c r="BO225" s="4">
        <f>SUM(Sheet1!QO233:QV233,Sheet1!QY233:QZ233)</f>
        <v>0</v>
      </c>
      <c r="BP225" s="4">
        <f>SUM(Sheet1!QC233:QJ233,Sheet1!QW233:QX233)</f>
        <v>0</v>
      </c>
      <c r="BQ225" s="4">
        <f>SUM(Sheet1!NT233)</f>
        <v>0</v>
      </c>
      <c r="BR225" s="4">
        <f>Sheet1!KR233</f>
        <v>0</v>
      </c>
      <c r="BS225" s="4">
        <f>Sheet1!KS233</f>
        <v>0</v>
      </c>
      <c r="BT225" s="4">
        <f>Sheet1!KU233</f>
        <v>0</v>
      </c>
      <c r="BU225" s="4">
        <f>Sheet1!KV233</f>
        <v>0</v>
      </c>
      <c r="BV225" s="4">
        <f>Sheet1!ZU233</f>
        <v>0</v>
      </c>
      <c r="BW225" s="4">
        <f>Sheet1!ZV233</f>
        <v>0</v>
      </c>
      <c r="BX225" s="4">
        <f>SUM(Sheet1!XI233:XJ233)</f>
        <v>0</v>
      </c>
      <c r="BY225" s="4">
        <f>SUM(Sheet1!YO233:YP233)</f>
        <v>0</v>
      </c>
      <c r="BZ225" s="70" t="str">
        <f>IFERROR(SUM(Sheet1!XM233:XN233)/SUM(Sheet1!YA233:YB233),"")</f>
        <v/>
      </c>
      <c r="CA225" s="70" t="str">
        <f>IFERROR(SUM(Sheet1!XO233:XP233,Sheet1!XQ233,Sheet1!XV233)/SUM(Sheet1!YC233:YD233,Sheet1!YE233,Sheet1!YJ233),"")</f>
        <v/>
      </c>
      <c r="CB225" s="70" t="str">
        <f>IFERROR(SUM(Sheet1!XR233:XU233,Sheet1!XW233:XZ233)/SUM(Sheet1!YF233:YI233,Sheet1!YK233:YN233),"")</f>
        <v/>
      </c>
      <c r="CC225" s="72">
        <f>SUM(Sheet1!YW233)</f>
        <v>0</v>
      </c>
      <c r="CD225" s="72">
        <f>Sheet1!YU233</f>
        <v>0</v>
      </c>
      <c r="CE225" s="72">
        <f>Sheet1!YV233</f>
        <v>0</v>
      </c>
      <c r="CF225" s="70" t="str">
        <f>IFERROR(Sheet1!YW233/Sheet1!ZB233,"")</f>
        <v/>
      </c>
      <c r="CG225" s="70" t="str">
        <f>IFERROR(Sheet1!YU233/Sheet1!YZ233,"")</f>
        <v/>
      </c>
      <c r="CH225" s="70" t="str">
        <f>IFERROR(Sheet1!YV233/Sheet1!ZA233,"")</f>
        <v/>
      </c>
      <c r="CI225" s="72">
        <f>Sheet1!ZC233</f>
        <v>0</v>
      </c>
      <c r="CJ225" s="72">
        <f>Sheet1!ZD233</f>
        <v>0</v>
      </c>
      <c r="CK225" s="72">
        <f>Sheet1!ZE233</f>
        <v>0</v>
      </c>
      <c r="CL225" s="70" t="str">
        <f>IFERROR(Sheet1!ZK233/Sheet1!ZH233,"")</f>
        <v/>
      </c>
      <c r="CM225" s="70" t="str">
        <f>IFERROR(Sheet1!ZJ233/Sheet1!ZG233,"")</f>
        <v/>
      </c>
      <c r="CN225" s="70" t="str">
        <f>IFERROR((Sheet1!ZI233-Sheet1!ZK233)/(Sheet1!ZF233-Sheet1!ZH233),"")</f>
        <v/>
      </c>
      <c r="CO225" s="70" t="str">
        <f>IFERROR(Sheet1!ZQ233/Sheet1!ZN233,"")</f>
        <v/>
      </c>
      <c r="CP225" s="70" t="str">
        <f>IFERROR(Sheet1!ZT233/Sheet1!ZN233,"")</f>
        <v/>
      </c>
      <c r="CQ225" s="70" t="str">
        <f>IFERROR(Sheet1!ZP233/Sheet1!ZM233,"")</f>
        <v/>
      </c>
      <c r="CR225" s="70" t="str">
        <f>IFERROR(Sheet1!ZS233/Sheet1!ZM233,"")</f>
        <v/>
      </c>
      <c r="CS225" s="70" t="str">
        <f>IFERROR((Sheet1!ZO233-Sheet1!ZQ233)/(Sheet1!ZL233-Sheet1!ZN233),"")</f>
        <v/>
      </c>
      <c r="CT225" s="70" t="str">
        <f>IFERROR((Sheet1!ZR233-Sheet1!ZT233)/(Sheet1!ZL233-Sheet1!ZN233),"")</f>
        <v/>
      </c>
    </row>
    <row r="226" spans="1:98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SUM(Sheet1!G234:R234)</f>
        <v>0</v>
      </c>
      <c r="D226" s="4">
        <f>SUM(Sheet1!U234:V234,Sheet1!Y234:Z234,Sheet1!AC234:AD234,Sheet1!AG234:AH234,Sheet1!AK234:AL234,Sheet1!AO234:AP234)</f>
        <v>0</v>
      </c>
      <c r="E226" s="4">
        <f>SUM(Sheet1!S234:T234,Sheet1!W234:X234,Sheet1!AA234:AB234,Sheet1!AE234:AF234,Sheet1!AI234:AJ234,Sheet1!AM234:AN234)</f>
        <v>0</v>
      </c>
      <c r="F226" s="4">
        <f>SUM(Sheet1!G234,Sheet1!I234,Sheet1!K234,Sheet1!M234,Sheet1!O234,Sheet1!Q234)</f>
        <v>0</v>
      </c>
      <c r="G226" s="4">
        <f>SUM(Sheet1!U234,Sheet1!Y234,Sheet1!AC234,Sheet1!AG234,Sheet1!AK234,Sheet1!AO234)</f>
        <v>0</v>
      </c>
      <c r="H226" s="4">
        <f>SUM(Sheet1!S234,Sheet1!W234,Sheet1!AA234,Sheet1!AE234,Sheet1!AI234,Sheet1!AM234)</f>
        <v>0</v>
      </c>
      <c r="I226" s="4">
        <f t="shared" si="48"/>
        <v>0</v>
      </c>
      <c r="J226" s="4">
        <f t="shared" si="49"/>
        <v>0</v>
      </c>
      <c r="K226" s="4">
        <f>SUM(Sheet1!AU234:AX234)</f>
        <v>0</v>
      </c>
      <c r="L226" s="4">
        <f>SUM(Sheet1!AU234,Sheet1!AW234)</f>
        <v>0</v>
      </c>
      <c r="M226" s="4">
        <f>SUM(Sheet1!LX234:MC234,Sheet1!MV234:NA234)</f>
        <v>0</v>
      </c>
      <c r="N226" s="4">
        <f>SUM(Sheet1!ME234,Sheet1!MG234,Sheet1!MI234,Sheet1!MK234,Sheet1!MM234,Sheet1!MO234,Sheet1!MQ234,Sheet1!MS234,Sheet1!MU234,Sheet1!NC234,Sheet1!NE234,Sheet1!NG234,Sheet1!NI234,Sheet1!NK234,Sheet1!NM234,Sheet1!NO234,Sheet1!NQ234,Sheet1!NS234)</f>
        <v>0</v>
      </c>
      <c r="O226" s="4">
        <f>SUM(Sheet1!MD234,Sheet1!MF234,Sheet1!MH234,Sheet1!MJ234,Sheet1!ML234,Sheet1!MN234,Sheet1!MP234,Sheet1!MR234,Sheet1!MT234,Sheet1!NB234,Sheet1!ND234,Sheet1!NF234,Sheet1!NH234,Sheet1!NJ234,Sheet1!NL234,Sheet1!NN234,Sheet1!NP234,Sheet1!NR234)</f>
        <v>0</v>
      </c>
      <c r="P226" s="4">
        <f>SUM(Sheet1!LX234:MC234)</f>
        <v>0</v>
      </c>
      <c r="Q226" s="4">
        <f>SUM(Sheet1!ME234,Sheet1!MG234,Sheet1!MI234,Sheet1!MK234,Sheet1!MM234,Sheet1!MO234,Sheet1!MQ234,Sheet1!MS234,Sheet1!MU234)</f>
        <v>0</v>
      </c>
      <c r="R226" s="4">
        <f>SUM(Sheet1!MD234,Sheet1!MF234,Sheet1!MH234,Sheet1!MJ234,Sheet1!ML234,Sheet1!MN234,Sheet1!MP234,Sheet1!MR234,Sheet1!MT234)</f>
        <v>0</v>
      </c>
      <c r="S226" s="4">
        <f t="shared" si="50"/>
        <v>0</v>
      </c>
      <c r="T226" s="4">
        <f t="shared" si="51"/>
        <v>0</v>
      </c>
      <c r="U226" s="4">
        <f>SUM(Sheet1!KA234:KB234,Sheet1!KD234:KE234,Sheet1!KG234:KH234,Sheet1!KJ234:KK234)</f>
        <v>0</v>
      </c>
      <c r="V226" s="4">
        <f>SUM(Sheet1!KA234,Sheet1!KD234,Sheet1!KG234,Sheet1!KJ234)</f>
        <v>0</v>
      </c>
      <c r="W226" s="4">
        <f>SUM(Sheet1!BC234:BT234)</f>
        <v>0</v>
      </c>
      <c r="X226" s="4">
        <f>SUM(Sheet1!BC234,Sheet1!BE234,Sheet1!BG234,Sheet1!BI234,Sheet1!BK234,Sheet1!BM234,Sheet1!BO234,Sheet1!BQ234,Sheet1!BS234)</f>
        <v>0</v>
      </c>
      <c r="Y226" s="4">
        <f>SUM(Sheet1!BU234:CF234)</f>
        <v>0</v>
      </c>
      <c r="Z226" s="4">
        <f>SUM(Sheet1!CI234:CJ234,Sheet1!CM234:CN234,Sheet1!CQ234:CR234,Sheet1!CU234:CV234,Sheet1!CY234:CZ234,Sheet1!DC234:DD234)</f>
        <v>0</v>
      </c>
      <c r="AA226" s="4">
        <f>SUM(Sheet1!CG234:CH234,Sheet1!CK234:CL234,Sheet1!CO234:CP234,Sheet1!CS234:CT234,Sheet1!CW234:CX234,Sheet1!DA234:DB234)</f>
        <v>0</v>
      </c>
      <c r="AB226" s="4">
        <f>SUM(Sheet1!BU234,Sheet1!BW234,Sheet1!BY234,Sheet1!CA234,Sheet1!CC234,Sheet1!CE234)</f>
        <v>0</v>
      </c>
      <c r="AC226" s="4">
        <f>SUM(Sheet1!CI234,Sheet1!CM234,Sheet1!CQ234,Sheet1!CU234,Sheet1!CY234,Sheet1!DC234)</f>
        <v>0</v>
      </c>
      <c r="AD226" s="4">
        <f>SUM(Sheet1!CG234,Sheet1!CK234,Sheet1!CO234,Sheet1!CS234,Sheet1!CW234,Sheet1!DA234)</f>
        <v>0</v>
      </c>
      <c r="AE226" s="4">
        <f t="shared" si="52"/>
        <v>0</v>
      </c>
      <c r="AF226" s="4">
        <f t="shared" si="53"/>
        <v>0</v>
      </c>
      <c r="AG226" s="4">
        <f>SUM(Sheet1!DI234:DT234)</f>
        <v>0</v>
      </c>
      <c r="AH226" s="4">
        <f>SUM(Sheet1!DG234:DH234,Sheet1!DW234:DX234,Sheet1!EA234:EB234,Sheet1!EE234:EF234,Sheet1!EI234:EJ234,Sheet1!EM234:EN234,Sheet1!EQ234:ER234)</f>
        <v>0</v>
      </c>
      <c r="AI226" s="4">
        <f>SUM(Sheet1!DU234:DV234,Sheet1!DY234:DZ234,Sheet1!EC234:ED234,Sheet1!EG234:EH234,Sheet1!EK234:EL234,Sheet1!EO234:EP234)</f>
        <v>0</v>
      </c>
      <c r="AJ226" s="4">
        <f>SUM(Sheet1!DI234,Sheet1!DK234,Sheet1!DM234,Sheet1!DO234,Sheet1!DQ234,Sheet1!DS234)</f>
        <v>0</v>
      </c>
      <c r="AK226" s="4">
        <f>SUM(Sheet1!DG234,Sheet1!DW234,Sheet1!EA234,Sheet1!EE234,Sheet1!EI234,Sheet1!EM234,Sheet1!EQ234)</f>
        <v>0</v>
      </c>
      <c r="AL226" s="4">
        <f>SUM(Sheet1!DU234,Sheet1!DY234,Sheet1!EC234,Sheet1!EG234,Sheet1!EK234,Sheet1!EO234)</f>
        <v>0</v>
      </c>
      <c r="AM226" s="4">
        <f t="shared" si="54"/>
        <v>0</v>
      </c>
      <c r="AN226" s="4">
        <f t="shared" si="55"/>
        <v>0</v>
      </c>
      <c r="AO226" s="4">
        <f>SUM(Sheet1!ES234:FD234)</f>
        <v>0</v>
      </c>
      <c r="AP226" s="4">
        <f>SUM(Sheet1!FG234:FH234,Sheet1!FK234:FL234,Sheet1!FO234:FP234,Sheet1!FS234:FT234,Sheet1!FW234:FX234,Sheet1!GA234:GB234)</f>
        <v>0</v>
      </c>
      <c r="AQ226" s="4">
        <f>SUM(Sheet1!FE234:FF234,Sheet1!FI234:FJ234,Sheet1!FM234:FN234,Sheet1!FQ234:FR234,Sheet1!FU234:FV234,Sheet1!FY234:FZ234)</f>
        <v>0</v>
      </c>
      <c r="AR226" s="4">
        <f>SUM(Sheet1!ES234,Sheet1!EU234,Sheet1!EW234,Sheet1!EY234,Sheet1!FA234,Sheet1!FC234)</f>
        <v>0</v>
      </c>
      <c r="AS226" s="4">
        <f>SUM(Sheet1!FG234,Sheet1!FK234,Sheet1!FO234,Sheet1!FS234,Sheet1!FW234,Sheet1!GA234)</f>
        <v>0</v>
      </c>
      <c r="AT226" s="4">
        <f>SUM(Sheet1!FY234,Sheet1!FU234,Sheet1!FQ234,Sheet1!FM234,Sheet1!FI234,Sheet1!FE234)</f>
        <v>0</v>
      </c>
      <c r="AU226" s="4">
        <f t="shared" si="56"/>
        <v>0</v>
      </c>
      <c r="AV226" s="4">
        <f t="shared" si="57"/>
        <v>0</v>
      </c>
      <c r="AW226" s="4">
        <f>SUM(Sheet1!IN234:IS234,Sheet1!JG234:JL234)</f>
        <v>0</v>
      </c>
      <c r="AX226" s="4">
        <f>SUM(Sheet1!IU234,Sheet1!IW234,Sheet1!IY234,Sheet1!JA234,Sheet1!JC234,Sheet1!JE234,Sheet1!IM234,Sheet1!JF234,Sheet1!JN234,Sheet1!JP234,Sheet1!JR234,Sheet1!JT234,Sheet1!JV234,Sheet1!JX234)</f>
        <v>0</v>
      </c>
      <c r="AY226" s="4">
        <f>SUM(Sheet1!JW234,Sheet1!JU234,Sheet1!JS234,Sheet1!JQ234,Sheet1!JO234,Sheet1!JM234,Sheet1!JD234,Sheet1!JB234,Sheet1!IZ234,Sheet1!IX234,Sheet1!IV234,Sheet1!IT234)</f>
        <v>0</v>
      </c>
      <c r="AZ226" s="4">
        <f>SUM(Sheet1!IN234:IS234)</f>
        <v>0</v>
      </c>
      <c r="BA226" s="4">
        <f>SUM(Sheet1!IM234,Sheet1!IU234,Sheet1!IW234,Sheet1!IY234,Sheet1!JA234,Sheet1!JC234,Sheet1!JE234)</f>
        <v>0</v>
      </c>
      <c r="BB226" s="4">
        <f>SUM(Sheet1!IT234,Sheet1!IV234,Sheet1!IX234,Sheet1!IZ234,Sheet1!JB234,Sheet1!JD234)</f>
        <v>0</v>
      </c>
      <c r="BC226" s="4">
        <f t="shared" si="58"/>
        <v>0</v>
      </c>
      <c r="BD226" s="4">
        <f t="shared" si="59"/>
        <v>0</v>
      </c>
      <c r="BE226" s="4">
        <f>SUM(Sheet1!OV234,Sheet1!PH234)</f>
        <v>0</v>
      </c>
      <c r="BF226" s="4">
        <f>SUM(Sheet1!OW234:OX234,Sheet1!PI234:PJ234)</f>
        <v>0</v>
      </c>
      <c r="BG226" s="4">
        <f>SUM(Sheet1!OY234,Sheet1!PK234)</f>
        <v>0</v>
      </c>
      <c r="BH226" s="4">
        <f>SUM(Sheet1!PL234:PS234,Sheet1!PV234:PW234)</f>
        <v>0</v>
      </c>
      <c r="BI226" s="4">
        <f>SUM(Sheet1!PT234:PU234,Sheet1!OZ234:PG234)</f>
        <v>0</v>
      </c>
      <c r="BJ226" s="4">
        <f>SUM(Sheet1!OT234)</f>
        <v>0</v>
      </c>
      <c r="BK226" s="4">
        <f>SUM(Sheet1!OU234)</f>
        <v>0</v>
      </c>
      <c r="BL226" s="4">
        <f>SUM(Sheet1!PY234,Sheet1!QK234)</f>
        <v>0</v>
      </c>
      <c r="BM226" s="4">
        <f>SUM(Sheet1!PZ234:QA234,Sheet1!QL234:QM234)</f>
        <v>0</v>
      </c>
      <c r="BN226" s="4">
        <f>SUM(Sheet1!QB234,Sheet1!QN234)</f>
        <v>0</v>
      </c>
      <c r="BO226" s="4">
        <f>SUM(Sheet1!QO234:QV234,Sheet1!QY234:QZ234)</f>
        <v>0</v>
      </c>
      <c r="BP226" s="4">
        <f>SUM(Sheet1!QC234:QJ234,Sheet1!QW234:QX234)</f>
        <v>0</v>
      </c>
      <c r="BQ226" s="4">
        <f>SUM(Sheet1!NT234)</f>
        <v>0</v>
      </c>
      <c r="BR226" s="4">
        <f>Sheet1!KR234</f>
        <v>0</v>
      </c>
      <c r="BS226" s="4">
        <f>Sheet1!KS234</f>
        <v>0</v>
      </c>
      <c r="BT226" s="4">
        <f>Sheet1!KU234</f>
        <v>0</v>
      </c>
      <c r="BU226" s="4">
        <f>Sheet1!KV234</f>
        <v>0</v>
      </c>
      <c r="BV226" s="4">
        <f>Sheet1!ZU234</f>
        <v>0</v>
      </c>
      <c r="BW226" s="4">
        <f>Sheet1!ZV234</f>
        <v>0</v>
      </c>
      <c r="BX226" s="4">
        <f>SUM(Sheet1!XI234:XJ234)</f>
        <v>0</v>
      </c>
      <c r="BY226" s="4">
        <f>SUM(Sheet1!YO234:YP234)</f>
        <v>0</v>
      </c>
      <c r="BZ226" s="70" t="str">
        <f>IFERROR(SUM(Sheet1!XM234:XN234)/SUM(Sheet1!YA234:YB234),"")</f>
        <v/>
      </c>
      <c r="CA226" s="70" t="str">
        <f>IFERROR(SUM(Sheet1!XO234:XP234,Sheet1!XQ234,Sheet1!XV234)/SUM(Sheet1!YC234:YD234,Sheet1!YE234,Sheet1!YJ234),"")</f>
        <v/>
      </c>
      <c r="CB226" s="70" t="str">
        <f>IFERROR(SUM(Sheet1!XR234:XU234,Sheet1!XW234:XZ234)/SUM(Sheet1!YF234:YI234,Sheet1!YK234:YN234),"")</f>
        <v/>
      </c>
      <c r="CC226" s="72">
        <f>SUM(Sheet1!YW234)</f>
        <v>0</v>
      </c>
      <c r="CD226" s="72">
        <f>Sheet1!YU234</f>
        <v>0</v>
      </c>
      <c r="CE226" s="72">
        <f>Sheet1!YV234</f>
        <v>0</v>
      </c>
      <c r="CF226" s="70" t="str">
        <f>IFERROR(Sheet1!YW234/Sheet1!ZB234,"")</f>
        <v/>
      </c>
      <c r="CG226" s="70" t="str">
        <f>IFERROR(Sheet1!YU234/Sheet1!YZ234,"")</f>
        <v/>
      </c>
      <c r="CH226" s="70" t="str">
        <f>IFERROR(Sheet1!YV234/Sheet1!ZA234,"")</f>
        <v/>
      </c>
      <c r="CI226" s="72">
        <f>Sheet1!ZC234</f>
        <v>0</v>
      </c>
      <c r="CJ226" s="72">
        <f>Sheet1!ZD234</f>
        <v>0</v>
      </c>
      <c r="CK226" s="72">
        <f>Sheet1!ZE234</f>
        <v>0</v>
      </c>
      <c r="CL226" s="70" t="str">
        <f>IFERROR(Sheet1!ZK234/Sheet1!ZH234,"")</f>
        <v/>
      </c>
      <c r="CM226" s="70" t="str">
        <f>IFERROR(Sheet1!ZJ234/Sheet1!ZG234,"")</f>
        <v/>
      </c>
      <c r="CN226" s="70" t="str">
        <f>IFERROR((Sheet1!ZI234-Sheet1!ZK234)/(Sheet1!ZF234-Sheet1!ZH234),"")</f>
        <v/>
      </c>
      <c r="CO226" s="70" t="str">
        <f>IFERROR(Sheet1!ZQ234/Sheet1!ZN234,"")</f>
        <v/>
      </c>
      <c r="CP226" s="70" t="str">
        <f>IFERROR(Sheet1!ZT234/Sheet1!ZN234,"")</f>
        <v/>
      </c>
      <c r="CQ226" s="70" t="str">
        <f>IFERROR(Sheet1!ZP234/Sheet1!ZM234,"")</f>
        <v/>
      </c>
      <c r="CR226" s="70" t="str">
        <f>IFERROR(Sheet1!ZS234/Sheet1!ZM234,"")</f>
        <v/>
      </c>
      <c r="CS226" s="70" t="str">
        <f>IFERROR((Sheet1!ZO234-Sheet1!ZQ234)/(Sheet1!ZL234-Sheet1!ZN234),"")</f>
        <v/>
      </c>
      <c r="CT226" s="70" t="str">
        <f>IFERROR((Sheet1!ZR234-Sheet1!ZT234)/(Sheet1!ZL234-Sheet1!ZN234),"")</f>
        <v/>
      </c>
    </row>
    <row r="227" spans="1:98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SUM(Sheet1!G235:R235)</f>
        <v>0</v>
      </c>
      <c r="D227" s="4">
        <f>SUM(Sheet1!U235:V235,Sheet1!Y235:Z235,Sheet1!AC235:AD235,Sheet1!AG235:AH235,Sheet1!AK235:AL235,Sheet1!AO235:AP235)</f>
        <v>0</v>
      </c>
      <c r="E227" s="4">
        <f>SUM(Sheet1!S235:T235,Sheet1!W235:X235,Sheet1!AA235:AB235,Sheet1!AE235:AF235,Sheet1!AI235:AJ235,Sheet1!AM235:AN235)</f>
        <v>0</v>
      </c>
      <c r="F227" s="4">
        <f>SUM(Sheet1!G235,Sheet1!I235,Sheet1!K235,Sheet1!M235,Sheet1!O235,Sheet1!Q235)</f>
        <v>0</v>
      </c>
      <c r="G227" s="4">
        <f>SUM(Sheet1!U235,Sheet1!Y235,Sheet1!AC235,Sheet1!AG235,Sheet1!AK235,Sheet1!AO235)</f>
        <v>0</v>
      </c>
      <c r="H227" s="4">
        <f>SUM(Sheet1!S235,Sheet1!W235,Sheet1!AA235,Sheet1!AE235,Sheet1!AI235,Sheet1!AM235)</f>
        <v>0</v>
      </c>
      <c r="I227" s="4">
        <f t="shared" si="48"/>
        <v>0</v>
      </c>
      <c r="J227" s="4">
        <f t="shared" si="49"/>
        <v>0</v>
      </c>
      <c r="K227" s="4">
        <f>SUM(Sheet1!AU235:AX235)</f>
        <v>0</v>
      </c>
      <c r="L227" s="4">
        <f>SUM(Sheet1!AU235,Sheet1!AW235)</f>
        <v>0</v>
      </c>
      <c r="M227" s="4">
        <f>SUM(Sheet1!LX235:MC235,Sheet1!MV235:NA235)</f>
        <v>0</v>
      </c>
      <c r="N227" s="4">
        <f>SUM(Sheet1!ME235,Sheet1!MG235,Sheet1!MI235,Sheet1!MK235,Sheet1!MM235,Sheet1!MO235,Sheet1!MQ235,Sheet1!MS235,Sheet1!MU235,Sheet1!NC235,Sheet1!NE235,Sheet1!NG235,Sheet1!NI235,Sheet1!NK235,Sheet1!NM235,Sheet1!NO235,Sheet1!NQ235,Sheet1!NS235)</f>
        <v>0</v>
      </c>
      <c r="O227" s="4">
        <f>SUM(Sheet1!MD235,Sheet1!MF235,Sheet1!MH235,Sheet1!MJ235,Sheet1!ML235,Sheet1!MN235,Sheet1!MP235,Sheet1!MR235,Sheet1!MT235,Sheet1!NB235,Sheet1!ND235,Sheet1!NF235,Sheet1!NH235,Sheet1!NJ235,Sheet1!NL235,Sheet1!NN235,Sheet1!NP235,Sheet1!NR235)</f>
        <v>0</v>
      </c>
      <c r="P227" s="4">
        <f>SUM(Sheet1!LX235:MC235)</f>
        <v>0</v>
      </c>
      <c r="Q227" s="4">
        <f>SUM(Sheet1!ME235,Sheet1!MG235,Sheet1!MI235,Sheet1!MK235,Sheet1!MM235,Sheet1!MO235,Sheet1!MQ235,Sheet1!MS235,Sheet1!MU235)</f>
        <v>0</v>
      </c>
      <c r="R227" s="4">
        <f>SUM(Sheet1!MD235,Sheet1!MF235,Sheet1!MH235,Sheet1!MJ235,Sheet1!ML235,Sheet1!MN235,Sheet1!MP235,Sheet1!MR235,Sheet1!MT235)</f>
        <v>0</v>
      </c>
      <c r="S227" s="4">
        <f t="shared" si="50"/>
        <v>0</v>
      </c>
      <c r="T227" s="4">
        <f t="shared" si="51"/>
        <v>0</v>
      </c>
      <c r="U227" s="4">
        <f>SUM(Sheet1!KA235:KB235,Sheet1!KD235:KE235,Sheet1!KG235:KH235,Sheet1!KJ235:KK235)</f>
        <v>0</v>
      </c>
      <c r="V227" s="4">
        <f>SUM(Sheet1!KA235,Sheet1!KD235,Sheet1!KG235,Sheet1!KJ235)</f>
        <v>0</v>
      </c>
      <c r="W227" s="4">
        <f>SUM(Sheet1!BC235:BT235)</f>
        <v>0</v>
      </c>
      <c r="X227" s="4">
        <f>SUM(Sheet1!BC235,Sheet1!BE235,Sheet1!BG235,Sheet1!BI235,Sheet1!BK235,Sheet1!BM235,Sheet1!BO235,Sheet1!BQ235,Sheet1!BS235)</f>
        <v>0</v>
      </c>
      <c r="Y227" s="4">
        <f>SUM(Sheet1!BU235:CF235)</f>
        <v>0</v>
      </c>
      <c r="Z227" s="4">
        <f>SUM(Sheet1!CI235:CJ235,Sheet1!CM235:CN235,Sheet1!CQ235:CR235,Sheet1!CU235:CV235,Sheet1!CY235:CZ235,Sheet1!DC235:DD235)</f>
        <v>0</v>
      </c>
      <c r="AA227" s="4">
        <f>SUM(Sheet1!CG235:CH235,Sheet1!CK235:CL235,Sheet1!CO235:CP235,Sheet1!CS235:CT235,Sheet1!CW235:CX235,Sheet1!DA235:DB235)</f>
        <v>0</v>
      </c>
      <c r="AB227" s="4">
        <f>SUM(Sheet1!BU235,Sheet1!BW235,Sheet1!BY235,Sheet1!CA235,Sheet1!CC235,Sheet1!CE235)</f>
        <v>0</v>
      </c>
      <c r="AC227" s="4">
        <f>SUM(Sheet1!CI235,Sheet1!CM235,Sheet1!CQ235,Sheet1!CU235,Sheet1!CY235,Sheet1!DC235)</f>
        <v>0</v>
      </c>
      <c r="AD227" s="4">
        <f>SUM(Sheet1!CG235,Sheet1!CK235,Sheet1!CO235,Sheet1!CS235,Sheet1!CW235,Sheet1!DA235)</f>
        <v>0</v>
      </c>
      <c r="AE227" s="4">
        <f t="shared" si="52"/>
        <v>0</v>
      </c>
      <c r="AF227" s="4">
        <f t="shared" si="53"/>
        <v>0</v>
      </c>
      <c r="AG227" s="4">
        <f>SUM(Sheet1!DI235:DT235)</f>
        <v>0</v>
      </c>
      <c r="AH227" s="4">
        <f>SUM(Sheet1!DG235:DH235,Sheet1!DW235:DX235,Sheet1!EA235:EB235,Sheet1!EE235:EF235,Sheet1!EI235:EJ235,Sheet1!EM235:EN235,Sheet1!EQ235:ER235)</f>
        <v>0</v>
      </c>
      <c r="AI227" s="4">
        <f>SUM(Sheet1!DU235:DV235,Sheet1!DY235:DZ235,Sheet1!EC235:ED235,Sheet1!EG235:EH235,Sheet1!EK235:EL235,Sheet1!EO235:EP235)</f>
        <v>0</v>
      </c>
      <c r="AJ227" s="4">
        <f>SUM(Sheet1!DI235,Sheet1!DK235,Sheet1!DM235,Sheet1!DO235,Sheet1!DQ235,Sheet1!DS235)</f>
        <v>0</v>
      </c>
      <c r="AK227" s="4">
        <f>SUM(Sheet1!DG235,Sheet1!DW235,Sheet1!EA235,Sheet1!EE235,Sheet1!EI235,Sheet1!EM235,Sheet1!EQ235)</f>
        <v>0</v>
      </c>
      <c r="AL227" s="4">
        <f>SUM(Sheet1!DU235,Sheet1!DY235,Sheet1!EC235,Sheet1!EG235,Sheet1!EK235,Sheet1!EO235)</f>
        <v>0</v>
      </c>
      <c r="AM227" s="4">
        <f t="shared" si="54"/>
        <v>0</v>
      </c>
      <c r="AN227" s="4">
        <f t="shared" si="55"/>
        <v>0</v>
      </c>
      <c r="AO227" s="4">
        <f>SUM(Sheet1!ES235:FD235)</f>
        <v>0</v>
      </c>
      <c r="AP227" s="4">
        <f>SUM(Sheet1!FG235:FH235,Sheet1!FK235:FL235,Sheet1!FO235:FP235,Sheet1!FS235:FT235,Sheet1!FW235:FX235,Sheet1!GA235:GB235)</f>
        <v>0</v>
      </c>
      <c r="AQ227" s="4">
        <f>SUM(Sheet1!FE235:FF235,Sheet1!FI235:FJ235,Sheet1!FM235:FN235,Sheet1!FQ235:FR235,Sheet1!FU235:FV235,Sheet1!FY235:FZ235)</f>
        <v>0</v>
      </c>
      <c r="AR227" s="4">
        <f>SUM(Sheet1!ES235,Sheet1!EU235,Sheet1!EW235,Sheet1!EY235,Sheet1!FA235,Sheet1!FC235)</f>
        <v>0</v>
      </c>
      <c r="AS227" s="4">
        <f>SUM(Sheet1!FG235,Sheet1!FK235,Sheet1!FO235,Sheet1!FS235,Sheet1!FW235,Sheet1!GA235)</f>
        <v>0</v>
      </c>
      <c r="AT227" s="4">
        <f>SUM(Sheet1!FY235,Sheet1!FU235,Sheet1!FQ235,Sheet1!FM235,Sheet1!FI235,Sheet1!FE235)</f>
        <v>0</v>
      </c>
      <c r="AU227" s="4">
        <f t="shared" si="56"/>
        <v>0</v>
      </c>
      <c r="AV227" s="4">
        <f t="shared" si="57"/>
        <v>0</v>
      </c>
      <c r="AW227" s="4">
        <f>SUM(Sheet1!IN235:IS235,Sheet1!JG235:JL235)</f>
        <v>0</v>
      </c>
      <c r="AX227" s="4">
        <f>SUM(Sheet1!IU235,Sheet1!IW235,Sheet1!IY235,Sheet1!JA235,Sheet1!JC235,Sheet1!JE235,Sheet1!IM235,Sheet1!JF235,Sheet1!JN235,Sheet1!JP235,Sheet1!JR235,Sheet1!JT235,Sheet1!JV235,Sheet1!JX235)</f>
        <v>0</v>
      </c>
      <c r="AY227" s="4">
        <f>SUM(Sheet1!JW235,Sheet1!JU235,Sheet1!JS235,Sheet1!JQ235,Sheet1!JO235,Sheet1!JM235,Sheet1!JD235,Sheet1!JB235,Sheet1!IZ235,Sheet1!IX235,Sheet1!IV235,Sheet1!IT235)</f>
        <v>0</v>
      </c>
      <c r="AZ227" s="4">
        <f>SUM(Sheet1!IN235:IS235)</f>
        <v>0</v>
      </c>
      <c r="BA227" s="4">
        <f>SUM(Sheet1!IM235,Sheet1!IU235,Sheet1!IW235,Sheet1!IY235,Sheet1!JA235,Sheet1!JC235,Sheet1!JE235)</f>
        <v>0</v>
      </c>
      <c r="BB227" s="4">
        <f>SUM(Sheet1!IT235,Sheet1!IV235,Sheet1!IX235,Sheet1!IZ235,Sheet1!JB235,Sheet1!JD235)</f>
        <v>0</v>
      </c>
      <c r="BC227" s="4">
        <f t="shared" si="58"/>
        <v>0</v>
      </c>
      <c r="BD227" s="4">
        <f t="shared" si="59"/>
        <v>0</v>
      </c>
      <c r="BE227" s="4">
        <f>SUM(Sheet1!OV235,Sheet1!PH235)</f>
        <v>0</v>
      </c>
      <c r="BF227" s="4">
        <f>SUM(Sheet1!OW235:OX235,Sheet1!PI235:PJ235)</f>
        <v>0</v>
      </c>
      <c r="BG227" s="4">
        <f>SUM(Sheet1!OY235,Sheet1!PK235)</f>
        <v>0</v>
      </c>
      <c r="BH227" s="4">
        <f>SUM(Sheet1!PL235:PS235,Sheet1!PV235:PW235)</f>
        <v>0</v>
      </c>
      <c r="BI227" s="4">
        <f>SUM(Sheet1!PT235:PU235,Sheet1!OZ235:PG235)</f>
        <v>0</v>
      </c>
      <c r="BJ227" s="4">
        <f>SUM(Sheet1!OT235)</f>
        <v>0</v>
      </c>
      <c r="BK227" s="4">
        <f>SUM(Sheet1!OU235)</f>
        <v>0</v>
      </c>
      <c r="BL227" s="4">
        <f>SUM(Sheet1!PY235,Sheet1!QK235)</f>
        <v>0</v>
      </c>
      <c r="BM227" s="4">
        <f>SUM(Sheet1!PZ235:QA235,Sheet1!QL235:QM235)</f>
        <v>0</v>
      </c>
      <c r="BN227" s="4">
        <f>SUM(Sheet1!QB235,Sheet1!QN235)</f>
        <v>0</v>
      </c>
      <c r="BO227" s="4">
        <f>SUM(Sheet1!QO235:QV235,Sheet1!QY235:QZ235)</f>
        <v>0</v>
      </c>
      <c r="BP227" s="4">
        <f>SUM(Sheet1!QC235:QJ235,Sheet1!QW235:QX235)</f>
        <v>0</v>
      </c>
      <c r="BQ227" s="4">
        <f>SUM(Sheet1!NT235)</f>
        <v>0</v>
      </c>
      <c r="BR227" s="4">
        <f>Sheet1!KR235</f>
        <v>0</v>
      </c>
      <c r="BS227" s="4">
        <f>Sheet1!KS235</f>
        <v>0</v>
      </c>
      <c r="BT227" s="4">
        <f>Sheet1!KU235</f>
        <v>0</v>
      </c>
      <c r="BU227" s="4">
        <f>Sheet1!KV235</f>
        <v>0</v>
      </c>
      <c r="BV227" s="4">
        <f>Sheet1!ZU235</f>
        <v>0</v>
      </c>
      <c r="BW227" s="4">
        <f>Sheet1!ZV235</f>
        <v>0</v>
      </c>
      <c r="BX227" s="4">
        <f>SUM(Sheet1!XI235:XJ235)</f>
        <v>0</v>
      </c>
      <c r="BY227" s="4">
        <f>SUM(Sheet1!YO235:YP235)</f>
        <v>0</v>
      </c>
      <c r="BZ227" s="70" t="str">
        <f>IFERROR(SUM(Sheet1!XM235:XN235)/SUM(Sheet1!YA235:YB235),"")</f>
        <v/>
      </c>
      <c r="CA227" s="70" t="str">
        <f>IFERROR(SUM(Sheet1!XO235:XP235,Sheet1!XQ235,Sheet1!XV235)/SUM(Sheet1!YC235:YD235,Sheet1!YE235,Sheet1!YJ235),"")</f>
        <v/>
      </c>
      <c r="CB227" s="70" t="str">
        <f>IFERROR(SUM(Sheet1!XR235:XU235,Sheet1!XW235:XZ235)/SUM(Sheet1!YF235:YI235,Sheet1!YK235:YN235),"")</f>
        <v/>
      </c>
      <c r="CC227" s="72">
        <f>SUM(Sheet1!YW235)</f>
        <v>0</v>
      </c>
      <c r="CD227" s="72">
        <f>Sheet1!YU235</f>
        <v>0</v>
      </c>
      <c r="CE227" s="72">
        <f>Sheet1!YV235</f>
        <v>0</v>
      </c>
      <c r="CF227" s="70" t="str">
        <f>IFERROR(Sheet1!YW235/Sheet1!ZB235,"")</f>
        <v/>
      </c>
      <c r="CG227" s="70" t="str">
        <f>IFERROR(Sheet1!YU235/Sheet1!YZ235,"")</f>
        <v/>
      </c>
      <c r="CH227" s="70" t="str">
        <f>IFERROR(Sheet1!YV235/Sheet1!ZA235,"")</f>
        <v/>
      </c>
      <c r="CI227" s="72">
        <f>Sheet1!ZC235</f>
        <v>0</v>
      </c>
      <c r="CJ227" s="72">
        <f>Sheet1!ZD235</f>
        <v>0</v>
      </c>
      <c r="CK227" s="72">
        <f>Sheet1!ZE235</f>
        <v>0</v>
      </c>
      <c r="CL227" s="70" t="str">
        <f>IFERROR(Sheet1!ZK235/Sheet1!ZH235,"")</f>
        <v/>
      </c>
      <c r="CM227" s="70" t="str">
        <f>IFERROR(Sheet1!ZJ235/Sheet1!ZG235,"")</f>
        <v/>
      </c>
      <c r="CN227" s="70" t="str">
        <f>IFERROR((Sheet1!ZI235-Sheet1!ZK235)/(Sheet1!ZF235-Sheet1!ZH235),"")</f>
        <v/>
      </c>
      <c r="CO227" s="70" t="str">
        <f>IFERROR(Sheet1!ZQ235/Sheet1!ZN235,"")</f>
        <v/>
      </c>
      <c r="CP227" s="70" t="str">
        <f>IFERROR(Sheet1!ZT235/Sheet1!ZN235,"")</f>
        <v/>
      </c>
      <c r="CQ227" s="70" t="str">
        <f>IFERROR(Sheet1!ZP235/Sheet1!ZM235,"")</f>
        <v/>
      </c>
      <c r="CR227" s="70" t="str">
        <f>IFERROR(Sheet1!ZS235/Sheet1!ZM235,"")</f>
        <v/>
      </c>
      <c r="CS227" s="70" t="str">
        <f>IFERROR((Sheet1!ZO235-Sheet1!ZQ235)/(Sheet1!ZL235-Sheet1!ZN235),"")</f>
        <v/>
      </c>
      <c r="CT227" s="70" t="str">
        <f>IFERROR((Sheet1!ZR235-Sheet1!ZT235)/(Sheet1!ZL235-Sheet1!ZN235),"")</f>
        <v/>
      </c>
    </row>
    <row r="228" spans="1:98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SUM(Sheet1!G236:R236)</f>
        <v>0</v>
      </c>
      <c r="D228" s="4">
        <f>SUM(Sheet1!U236:V236,Sheet1!Y236:Z236,Sheet1!AC236:AD236,Sheet1!AG236:AH236,Sheet1!AK236:AL236,Sheet1!AO236:AP236)</f>
        <v>0</v>
      </c>
      <c r="E228" s="4">
        <f>SUM(Sheet1!S236:T236,Sheet1!W236:X236,Sheet1!AA236:AB236,Sheet1!AE236:AF236,Sheet1!AI236:AJ236,Sheet1!AM236:AN236)</f>
        <v>0</v>
      </c>
      <c r="F228" s="4">
        <f>SUM(Sheet1!G236,Sheet1!I236,Sheet1!K236,Sheet1!M236,Sheet1!O236,Sheet1!Q236)</f>
        <v>0</v>
      </c>
      <c r="G228" s="4">
        <f>SUM(Sheet1!U236,Sheet1!Y236,Sheet1!AC236,Sheet1!AG236,Sheet1!AK236,Sheet1!AO236)</f>
        <v>0</v>
      </c>
      <c r="H228" s="4">
        <f>SUM(Sheet1!S236,Sheet1!W236,Sheet1!AA236,Sheet1!AE236,Sheet1!AI236,Sheet1!AM236)</f>
        <v>0</v>
      </c>
      <c r="I228" s="4">
        <f t="shared" si="48"/>
        <v>0</v>
      </c>
      <c r="J228" s="4">
        <f t="shared" si="49"/>
        <v>0</v>
      </c>
      <c r="K228" s="4">
        <f>SUM(Sheet1!AU236:AX236)</f>
        <v>0</v>
      </c>
      <c r="L228" s="4">
        <f>SUM(Sheet1!AU236,Sheet1!AW236)</f>
        <v>0</v>
      </c>
      <c r="M228" s="4">
        <f>SUM(Sheet1!LX236:MC236,Sheet1!MV236:NA236)</f>
        <v>0</v>
      </c>
      <c r="N228" s="4">
        <f>SUM(Sheet1!ME236,Sheet1!MG236,Sheet1!MI236,Sheet1!MK236,Sheet1!MM236,Sheet1!MO236,Sheet1!MQ236,Sheet1!MS236,Sheet1!MU236,Sheet1!NC236,Sheet1!NE236,Sheet1!NG236,Sheet1!NI236,Sheet1!NK236,Sheet1!NM236,Sheet1!NO236,Sheet1!NQ236,Sheet1!NS236)</f>
        <v>0</v>
      </c>
      <c r="O228" s="4">
        <f>SUM(Sheet1!MD236,Sheet1!MF236,Sheet1!MH236,Sheet1!MJ236,Sheet1!ML236,Sheet1!MN236,Sheet1!MP236,Sheet1!MR236,Sheet1!MT236,Sheet1!NB236,Sheet1!ND236,Sheet1!NF236,Sheet1!NH236,Sheet1!NJ236,Sheet1!NL236,Sheet1!NN236,Sheet1!NP236,Sheet1!NR236)</f>
        <v>0</v>
      </c>
      <c r="P228" s="4">
        <f>SUM(Sheet1!LX236:MC236)</f>
        <v>0</v>
      </c>
      <c r="Q228" s="4">
        <f>SUM(Sheet1!ME236,Sheet1!MG236,Sheet1!MI236,Sheet1!MK236,Sheet1!MM236,Sheet1!MO236,Sheet1!MQ236,Sheet1!MS236,Sheet1!MU236)</f>
        <v>0</v>
      </c>
      <c r="R228" s="4">
        <f>SUM(Sheet1!MD236,Sheet1!MF236,Sheet1!MH236,Sheet1!MJ236,Sheet1!ML236,Sheet1!MN236,Sheet1!MP236,Sheet1!MR236,Sheet1!MT236)</f>
        <v>0</v>
      </c>
      <c r="S228" s="4">
        <f t="shared" si="50"/>
        <v>0</v>
      </c>
      <c r="T228" s="4">
        <f t="shared" si="51"/>
        <v>0</v>
      </c>
      <c r="U228" s="4">
        <f>SUM(Sheet1!KA236:KB236,Sheet1!KD236:KE236,Sheet1!KG236:KH236,Sheet1!KJ236:KK236)</f>
        <v>0</v>
      </c>
      <c r="V228" s="4">
        <f>SUM(Sheet1!KA236,Sheet1!KD236,Sheet1!KG236,Sheet1!KJ236)</f>
        <v>0</v>
      </c>
      <c r="W228" s="4">
        <f>SUM(Sheet1!BC236:BT236)</f>
        <v>0</v>
      </c>
      <c r="X228" s="4">
        <f>SUM(Sheet1!BC236,Sheet1!BE236,Sheet1!BG236,Sheet1!BI236,Sheet1!BK236,Sheet1!BM236,Sheet1!BO236,Sheet1!BQ236,Sheet1!BS236)</f>
        <v>0</v>
      </c>
      <c r="Y228" s="4">
        <f>SUM(Sheet1!BU236:CF236)</f>
        <v>0</v>
      </c>
      <c r="Z228" s="4">
        <f>SUM(Sheet1!CI236:CJ236,Sheet1!CM236:CN236,Sheet1!CQ236:CR236,Sheet1!CU236:CV236,Sheet1!CY236:CZ236,Sheet1!DC236:DD236)</f>
        <v>0</v>
      </c>
      <c r="AA228" s="4">
        <f>SUM(Sheet1!CG236:CH236,Sheet1!CK236:CL236,Sheet1!CO236:CP236,Sheet1!CS236:CT236,Sheet1!CW236:CX236,Sheet1!DA236:DB236)</f>
        <v>0</v>
      </c>
      <c r="AB228" s="4">
        <f>SUM(Sheet1!BU236,Sheet1!BW236,Sheet1!BY236,Sheet1!CA236,Sheet1!CC236,Sheet1!CE236)</f>
        <v>0</v>
      </c>
      <c r="AC228" s="4">
        <f>SUM(Sheet1!CI236,Sheet1!CM236,Sheet1!CQ236,Sheet1!CU236,Sheet1!CY236,Sheet1!DC236)</f>
        <v>0</v>
      </c>
      <c r="AD228" s="4">
        <f>SUM(Sheet1!CG236,Sheet1!CK236,Sheet1!CO236,Sheet1!CS236,Sheet1!CW236,Sheet1!DA236)</f>
        <v>0</v>
      </c>
      <c r="AE228" s="4">
        <f t="shared" si="52"/>
        <v>0</v>
      </c>
      <c r="AF228" s="4">
        <f t="shared" si="53"/>
        <v>0</v>
      </c>
      <c r="AG228" s="4">
        <f>SUM(Sheet1!DI236:DT236)</f>
        <v>0</v>
      </c>
      <c r="AH228" s="4">
        <f>SUM(Sheet1!DG236:DH236,Sheet1!DW236:DX236,Sheet1!EA236:EB236,Sheet1!EE236:EF236,Sheet1!EI236:EJ236,Sheet1!EM236:EN236,Sheet1!EQ236:ER236)</f>
        <v>0</v>
      </c>
      <c r="AI228" s="4">
        <f>SUM(Sheet1!DU236:DV236,Sheet1!DY236:DZ236,Sheet1!EC236:ED236,Sheet1!EG236:EH236,Sheet1!EK236:EL236,Sheet1!EO236:EP236)</f>
        <v>0</v>
      </c>
      <c r="AJ228" s="4">
        <f>SUM(Sheet1!DI236,Sheet1!DK236,Sheet1!DM236,Sheet1!DO236,Sheet1!DQ236,Sheet1!DS236)</f>
        <v>0</v>
      </c>
      <c r="AK228" s="4">
        <f>SUM(Sheet1!DG236,Sheet1!DW236,Sheet1!EA236,Sheet1!EE236,Sheet1!EI236,Sheet1!EM236,Sheet1!EQ236)</f>
        <v>0</v>
      </c>
      <c r="AL228" s="4">
        <f>SUM(Sheet1!DU236,Sheet1!DY236,Sheet1!EC236,Sheet1!EG236,Sheet1!EK236,Sheet1!EO236)</f>
        <v>0</v>
      </c>
      <c r="AM228" s="4">
        <f t="shared" si="54"/>
        <v>0</v>
      </c>
      <c r="AN228" s="4">
        <f t="shared" si="55"/>
        <v>0</v>
      </c>
      <c r="AO228" s="4">
        <f>SUM(Sheet1!ES236:FD236)</f>
        <v>0</v>
      </c>
      <c r="AP228" s="4">
        <f>SUM(Sheet1!FG236:FH236,Sheet1!FK236:FL236,Sheet1!FO236:FP236,Sheet1!FS236:FT236,Sheet1!FW236:FX236,Sheet1!GA236:GB236)</f>
        <v>0</v>
      </c>
      <c r="AQ228" s="4">
        <f>SUM(Sheet1!FE236:FF236,Sheet1!FI236:FJ236,Sheet1!FM236:FN236,Sheet1!FQ236:FR236,Sheet1!FU236:FV236,Sheet1!FY236:FZ236)</f>
        <v>0</v>
      </c>
      <c r="AR228" s="4">
        <f>SUM(Sheet1!ES236,Sheet1!EU236,Sheet1!EW236,Sheet1!EY236,Sheet1!FA236,Sheet1!FC236)</f>
        <v>0</v>
      </c>
      <c r="AS228" s="4">
        <f>SUM(Sheet1!FG236,Sheet1!FK236,Sheet1!FO236,Sheet1!FS236,Sheet1!FW236,Sheet1!GA236)</f>
        <v>0</v>
      </c>
      <c r="AT228" s="4">
        <f>SUM(Sheet1!FY236,Sheet1!FU236,Sheet1!FQ236,Sheet1!FM236,Sheet1!FI236,Sheet1!FE236)</f>
        <v>0</v>
      </c>
      <c r="AU228" s="4">
        <f t="shared" si="56"/>
        <v>0</v>
      </c>
      <c r="AV228" s="4">
        <f t="shared" si="57"/>
        <v>0</v>
      </c>
      <c r="AW228" s="4">
        <f>SUM(Sheet1!IN236:IS236,Sheet1!JG236:JL236)</f>
        <v>0</v>
      </c>
      <c r="AX228" s="4">
        <f>SUM(Sheet1!IU236,Sheet1!IW236,Sheet1!IY236,Sheet1!JA236,Sheet1!JC236,Sheet1!JE236,Sheet1!IM236,Sheet1!JF236,Sheet1!JN236,Sheet1!JP236,Sheet1!JR236,Sheet1!JT236,Sheet1!JV236,Sheet1!JX236)</f>
        <v>0</v>
      </c>
      <c r="AY228" s="4">
        <f>SUM(Sheet1!JW236,Sheet1!JU236,Sheet1!JS236,Sheet1!JQ236,Sheet1!JO236,Sheet1!JM236,Sheet1!JD236,Sheet1!JB236,Sheet1!IZ236,Sheet1!IX236,Sheet1!IV236,Sheet1!IT236)</f>
        <v>0</v>
      </c>
      <c r="AZ228" s="4">
        <f>SUM(Sheet1!IN236:IS236)</f>
        <v>0</v>
      </c>
      <c r="BA228" s="4">
        <f>SUM(Sheet1!IM236,Sheet1!IU236,Sheet1!IW236,Sheet1!IY236,Sheet1!JA236,Sheet1!JC236,Sheet1!JE236)</f>
        <v>0</v>
      </c>
      <c r="BB228" s="4">
        <f>SUM(Sheet1!IT236,Sheet1!IV236,Sheet1!IX236,Sheet1!IZ236,Sheet1!JB236,Sheet1!JD236)</f>
        <v>0</v>
      </c>
      <c r="BC228" s="4">
        <f t="shared" si="58"/>
        <v>0</v>
      </c>
      <c r="BD228" s="4">
        <f t="shared" si="59"/>
        <v>0</v>
      </c>
      <c r="BE228" s="4">
        <f>SUM(Sheet1!OV236,Sheet1!PH236)</f>
        <v>0</v>
      </c>
      <c r="BF228" s="4">
        <f>SUM(Sheet1!OW236:OX236,Sheet1!PI236:PJ236)</f>
        <v>0</v>
      </c>
      <c r="BG228" s="4">
        <f>SUM(Sheet1!OY236,Sheet1!PK236)</f>
        <v>0</v>
      </c>
      <c r="BH228" s="4">
        <f>SUM(Sheet1!PL236:PS236,Sheet1!PV236:PW236)</f>
        <v>0</v>
      </c>
      <c r="BI228" s="4">
        <f>SUM(Sheet1!PT236:PU236,Sheet1!OZ236:PG236)</f>
        <v>0</v>
      </c>
      <c r="BJ228" s="4">
        <f>SUM(Sheet1!OT236)</f>
        <v>0</v>
      </c>
      <c r="BK228" s="4">
        <f>SUM(Sheet1!OU236)</f>
        <v>0</v>
      </c>
      <c r="BL228" s="4">
        <f>SUM(Sheet1!PY236,Sheet1!QK236)</f>
        <v>0</v>
      </c>
      <c r="BM228" s="4">
        <f>SUM(Sheet1!PZ236:QA236,Sheet1!QL236:QM236)</f>
        <v>0</v>
      </c>
      <c r="BN228" s="4">
        <f>SUM(Sheet1!QB236,Sheet1!QN236)</f>
        <v>0</v>
      </c>
      <c r="BO228" s="4">
        <f>SUM(Sheet1!QO236:QV236,Sheet1!QY236:QZ236)</f>
        <v>0</v>
      </c>
      <c r="BP228" s="4">
        <f>SUM(Sheet1!QC236:QJ236,Sheet1!QW236:QX236)</f>
        <v>0</v>
      </c>
      <c r="BQ228" s="4">
        <f>SUM(Sheet1!NT236)</f>
        <v>0</v>
      </c>
      <c r="BR228" s="4">
        <f>Sheet1!KR236</f>
        <v>0</v>
      </c>
      <c r="BS228" s="4">
        <f>Sheet1!KS236</f>
        <v>0</v>
      </c>
      <c r="BT228" s="4">
        <f>Sheet1!KU236</f>
        <v>0</v>
      </c>
      <c r="BU228" s="4">
        <f>Sheet1!KV236</f>
        <v>0</v>
      </c>
      <c r="BV228" s="4">
        <f>Sheet1!ZU236</f>
        <v>0</v>
      </c>
      <c r="BW228" s="4">
        <f>Sheet1!ZV236</f>
        <v>0</v>
      </c>
      <c r="BX228" s="4">
        <f>SUM(Sheet1!XI236:XJ236)</f>
        <v>0</v>
      </c>
      <c r="BY228" s="4">
        <f>SUM(Sheet1!YO236:YP236)</f>
        <v>0</v>
      </c>
      <c r="BZ228" s="70" t="str">
        <f>IFERROR(SUM(Sheet1!XM236:XN236)/SUM(Sheet1!YA236:YB236),"")</f>
        <v/>
      </c>
      <c r="CA228" s="70" t="str">
        <f>IFERROR(SUM(Sheet1!XO236:XP236,Sheet1!XQ236,Sheet1!XV236)/SUM(Sheet1!YC236:YD236,Sheet1!YE236,Sheet1!YJ236),"")</f>
        <v/>
      </c>
      <c r="CB228" s="70" t="str">
        <f>IFERROR(SUM(Sheet1!XR236:XU236,Sheet1!XW236:XZ236)/SUM(Sheet1!YF236:YI236,Sheet1!YK236:YN236),"")</f>
        <v/>
      </c>
      <c r="CC228" s="72">
        <f>SUM(Sheet1!YW236)</f>
        <v>0</v>
      </c>
      <c r="CD228" s="72">
        <f>Sheet1!YU236</f>
        <v>0</v>
      </c>
      <c r="CE228" s="72">
        <f>Sheet1!YV236</f>
        <v>0</v>
      </c>
      <c r="CF228" s="70" t="str">
        <f>IFERROR(Sheet1!YW236/Sheet1!ZB236,"")</f>
        <v/>
      </c>
      <c r="CG228" s="70" t="str">
        <f>IFERROR(Sheet1!YU236/Sheet1!YZ236,"")</f>
        <v/>
      </c>
      <c r="CH228" s="70" t="str">
        <f>IFERROR(Sheet1!YV236/Sheet1!ZA236,"")</f>
        <v/>
      </c>
      <c r="CI228" s="72">
        <f>Sheet1!ZC236</f>
        <v>0</v>
      </c>
      <c r="CJ228" s="72">
        <f>Sheet1!ZD236</f>
        <v>0</v>
      </c>
      <c r="CK228" s="72">
        <f>Sheet1!ZE236</f>
        <v>0</v>
      </c>
      <c r="CL228" s="70" t="str">
        <f>IFERROR(Sheet1!ZK236/Sheet1!ZH236,"")</f>
        <v/>
      </c>
      <c r="CM228" s="70" t="str">
        <f>IFERROR(Sheet1!ZJ236/Sheet1!ZG236,"")</f>
        <v/>
      </c>
      <c r="CN228" s="70" t="str">
        <f>IFERROR((Sheet1!ZI236-Sheet1!ZK236)/(Sheet1!ZF236-Sheet1!ZH236),"")</f>
        <v/>
      </c>
      <c r="CO228" s="70" t="str">
        <f>IFERROR(Sheet1!ZQ236/Sheet1!ZN236,"")</f>
        <v/>
      </c>
      <c r="CP228" s="70" t="str">
        <f>IFERROR(Sheet1!ZT236/Sheet1!ZN236,"")</f>
        <v/>
      </c>
      <c r="CQ228" s="70" t="str">
        <f>IFERROR(Sheet1!ZP236/Sheet1!ZM236,"")</f>
        <v/>
      </c>
      <c r="CR228" s="70" t="str">
        <f>IFERROR(Sheet1!ZS236/Sheet1!ZM236,"")</f>
        <v/>
      </c>
      <c r="CS228" s="70" t="str">
        <f>IFERROR((Sheet1!ZO236-Sheet1!ZQ236)/(Sheet1!ZL236-Sheet1!ZN236),"")</f>
        <v/>
      </c>
      <c r="CT228" s="70" t="str">
        <f>IFERROR((Sheet1!ZR236-Sheet1!ZT236)/(Sheet1!ZL236-Sheet1!ZN236),"")</f>
        <v/>
      </c>
    </row>
    <row r="229" spans="1:98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SUM(Sheet1!G237:R237)</f>
        <v>0</v>
      </c>
      <c r="D229" s="4">
        <f>SUM(Sheet1!U237:V237,Sheet1!Y237:Z237,Sheet1!AC237:AD237,Sheet1!AG237:AH237,Sheet1!AK237:AL237,Sheet1!AO237:AP237)</f>
        <v>0</v>
      </c>
      <c r="E229" s="4">
        <f>SUM(Sheet1!S237:T237,Sheet1!W237:X237,Sheet1!AA237:AB237,Sheet1!AE237:AF237,Sheet1!AI237:AJ237,Sheet1!AM237:AN237)</f>
        <v>0</v>
      </c>
      <c r="F229" s="4">
        <f>SUM(Sheet1!G237,Sheet1!I237,Sheet1!K237,Sheet1!M237,Sheet1!O237,Sheet1!Q237)</f>
        <v>0</v>
      </c>
      <c r="G229" s="4">
        <f>SUM(Sheet1!U237,Sheet1!Y237,Sheet1!AC237,Sheet1!AG237,Sheet1!AK237,Sheet1!AO237)</f>
        <v>0</v>
      </c>
      <c r="H229" s="4">
        <f>SUM(Sheet1!S237,Sheet1!W237,Sheet1!AA237,Sheet1!AE237,Sheet1!AI237,Sheet1!AM237)</f>
        <v>0</v>
      </c>
      <c r="I229" s="4">
        <f t="shared" si="48"/>
        <v>0</v>
      </c>
      <c r="J229" s="4">
        <f t="shared" si="49"/>
        <v>0</v>
      </c>
      <c r="K229" s="4">
        <f>SUM(Sheet1!AU237:AX237)</f>
        <v>0</v>
      </c>
      <c r="L229" s="4">
        <f>SUM(Sheet1!AU237,Sheet1!AW237)</f>
        <v>0</v>
      </c>
      <c r="M229" s="4">
        <f>SUM(Sheet1!LX237:MC237,Sheet1!MV237:NA237)</f>
        <v>0</v>
      </c>
      <c r="N229" s="4">
        <f>SUM(Sheet1!ME237,Sheet1!MG237,Sheet1!MI237,Sheet1!MK237,Sheet1!MM237,Sheet1!MO237,Sheet1!MQ237,Sheet1!MS237,Sheet1!MU237,Sheet1!NC237,Sheet1!NE237,Sheet1!NG237,Sheet1!NI237,Sheet1!NK237,Sheet1!NM237,Sheet1!NO237,Sheet1!NQ237,Sheet1!NS237)</f>
        <v>0</v>
      </c>
      <c r="O229" s="4">
        <f>SUM(Sheet1!MD237,Sheet1!MF237,Sheet1!MH237,Sheet1!MJ237,Sheet1!ML237,Sheet1!MN237,Sheet1!MP237,Sheet1!MR237,Sheet1!MT237,Sheet1!NB237,Sheet1!ND237,Sheet1!NF237,Sheet1!NH237,Sheet1!NJ237,Sheet1!NL237,Sheet1!NN237,Sheet1!NP237,Sheet1!NR237)</f>
        <v>0</v>
      </c>
      <c r="P229" s="4">
        <f>SUM(Sheet1!LX237:MC237)</f>
        <v>0</v>
      </c>
      <c r="Q229" s="4">
        <f>SUM(Sheet1!ME237,Sheet1!MG237,Sheet1!MI237,Sheet1!MK237,Sheet1!MM237,Sheet1!MO237,Sheet1!MQ237,Sheet1!MS237,Sheet1!MU237)</f>
        <v>0</v>
      </c>
      <c r="R229" s="4">
        <f>SUM(Sheet1!MD237,Sheet1!MF237,Sheet1!MH237,Sheet1!MJ237,Sheet1!ML237,Sheet1!MN237,Sheet1!MP237,Sheet1!MR237,Sheet1!MT237)</f>
        <v>0</v>
      </c>
      <c r="S229" s="4">
        <f t="shared" si="50"/>
        <v>0</v>
      </c>
      <c r="T229" s="4">
        <f t="shared" si="51"/>
        <v>0</v>
      </c>
      <c r="U229" s="4">
        <f>SUM(Sheet1!KA237:KB237,Sheet1!KD237:KE237,Sheet1!KG237:KH237,Sheet1!KJ237:KK237)</f>
        <v>0</v>
      </c>
      <c r="V229" s="4">
        <f>SUM(Sheet1!KA237,Sheet1!KD237,Sheet1!KG237,Sheet1!KJ237)</f>
        <v>0</v>
      </c>
      <c r="W229" s="4">
        <f>SUM(Sheet1!BC237:BT237)</f>
        <v>0</v>
      </c>
      <c r="X229" s="4">
        <f>SUM(Sheet1!BC237,Sheet1!BE237,Sheet1!BG237,Sheet1!BI237,Sheet1!BK237,Sheet1!BM237,Sheet1!BO237,Sheet1!BQ237,Sheet1!BS237)</f>
        <v>0</v>
      </c>
      <c r="Y229" s="4">
        <f>SUM(Sheet1!BU237:CF237)</f>
        <v>0</v>
      </c>
      <c r="Z229" s="4">
        <f>SUM(Sheet1!CI237:CJ237,Sheet1!CM237:CN237,Sheet1!CQ237:CR237,Sheet1!CU237:CV237,Sheet1!CY237:CZ237,Sheet1!DC237:DD237)</f>
        <v>0</v>
      </c>
      <c r="AA229" s="4">
        <f>SUM(Sheet1!CG237:CH237,Sheet1!CK237:CL237,Sheet1!CO237:CP237,Sheet1!CS237:CT237,Sheet1!CW237:CX237,Sheet1!DA237:DB237)</f>
        <v>0</v>
      </c>
      <c r="AB229" s="4">
        <f>SUM(Sheet1!BU237,Sheet1!BW237,Sheet1!BY237,Sheet1!CA237,Sheet1!CC237,Sheet1!CE237)</f>
        <v>0</v>
      </c>
      <c r="AC229" s="4">
        <f>SUM(Sheet1!CI237,Sheet1!CM237,Sheet1!CQ237,Sheet1!CU237,Sheet1!CY237,Sheet1!DC237)</f>
        <v>0</v>
      </c>
      <c r="AD229" s="4">
        <f>SUM(Sheet1!CG237,Sheet1!CK237,Sheet1!CO237,Sheet1!CS237,Sheet1!CW237,Sheet1!DA237)</f>
        <v>0</v>
      </c>
      <c r="AE229" s="4">
        <f t="shared" si="52"/>
        <v>0</v>
      </c>
      <c r="AF229" s="4">
        <f t="shared" si="53"/>
        <v>0</v>
      </c>
      <c r="AG229" s="4">
        <f>SUM(Sheet1!DI237:DT237)</f>
        <v>0</v>
      </c>
      <c r="AH229" s="4">
        <f>SUM(Sheet1!DG237:DH237,Sheet1!DW237:DX237,Sheet1!EA237:EB237,Sheet1!EE237:EF237,Sheet1!EI237:EJ237,Sheet1!EM237:EN237,Sheet1!EQ237:ER237)</f>
        <v>0</v>
      </c>
      <c r="AI229" s="4">
        <f>SUM(Sheet1!DU237:DV237,Sheet1!DY237:DZ237,Sheet1!EC237:ED237,Sheet1!EG237:EH237,Sheet1!EK237:EL237,Sheet1!EO237:EP237)</f>
        <v>0</v>
      </c>
      <c r="AJ229" s="4">
        <f>SUM(Sheet1!DI237,Sheet1!DK237,Sheet1!DM237,Sheet1!DO237,Sheet1!DQ237,Sheet1!DS237)</f>
        <v>0</v>
      </c>
      <c r="AK229" s="4">
        <f>SUM(Sheet1!DG237,Sheet1!DW237,Sheet1!EA237,Sheet1!EE237,Sheet1!EI237,Sheet1!EM237,Sheet1!EQ237)</f>
        <v>0</v>
      </c>
      <c r="AL229" s="4">
        <f>SUM(Sheet1!DU237,Sheet1!DY237,Sheet1!EC237,Sheet1!EG237,Sheet1!EK237,Sheet1!EO237)</f>
        <v>0</v>
      </c>
      <c r="AM229" s="4">
        <f t="shared" si="54"/>
        <v>0</v>
      </c>
      <c r="AN229" s="4">
        <f t="shared" si="55"/>
        <v>0</v>
      </c>
      <c r="AO229" s="4">
        <f>SUM(Sheet1!ES237:FD237)</f>
        <v>0</v>
      </c>
      <c r="AP229" s="4">
        <f>SUM(Sheet1!FG237:FH237,Sheet1!FK237:FL237,Sheet1!FO237:FP237,Sheet1!FS237:FT237,Sheet1!FW237:FX237,Sheet1!GA237:GB237)</f>
        <v>0</v>
      </c>
      <c r="AQ229" s="4">
        <f>SUM(Sheet1!FE237:FF237,Sheet1!FI237:FJ237,Sheet1!FM237:FN237,Sheet1!FQ237:FR237,Sheet1!FU237:FV237,Sheet1!FY237:FZ237)</f>
        <v>0</v>
      </c>
      <c r="AR229" s="4">
        <f>SUM(Sheet1!ES237,Sheet1!EU237,Sheet1!EW237,Sheet1!EY237,Sheet1!FA237,Sheet1!FC237)</f>
        <v>0</v>
      </c>
      <c r="AS229" s="4">
        <f>SUM(Sheet1!FG237,Sheet1!FK237,Sheet1!FO237,Sheet1!FS237,Sheet1!FW237,Sheet1!GA237)</f>
        <v>0</v>
      </c>
      <c r="AT229" s="4">
        <f>SUM(Sheet1!FY237,Sheet1!FU237,Sheet1!FQ237,Sheet1!FM237,Sheet1!FI237,Sheet1!FE237)</f>
        <v>0</v>
      </c>
      <c r="AU229" s="4">
        <f t="shared" si="56"/>
        <v>0</v>
      </c>
      <c r="AV229" s="4">
        <f t="shared" si="57"/>
        <v>0</v>
      </c>
      <c r="AW229" s="4">
        <f>SUM(Sheet1!IN237:IS237,Sheet1!JG237:JL237)</f>
        <v>0</v>
      </c>
      <c r="AX229" s="4">
        <f>SUM(Sheet1!IU237,Sheet1!IW237,Sheet1!IY237,Sheet1!JA237,Sheet1!JC237,Sheet1!JE237,Sheet1!IM237,Sheet1!JF237,Sheet1!JN237,Sheet1!JP237,Sheet1!JR237,Sheet1!JT237,Sheet1!JV237,Sheet1!JX237)</f>
        <v>0</v>
      </c>
      <c r="AY229" s="4">
        <f>SUM(Sheet1!JW237,Sheet1!JU237,Sheet1!JS237,Sheet1!JQ237,Sheet1!JO237,Sheet1!JM237,Sheet1!JD237,Sheet1!JB237,Sheet1!IZ237,Sheet1!IX237,Sheet1!IV237,Sheet1!IT237)</f>
        <v>0</v>
      </c>
      <c r="AZ229" s="4">
        <f>SUM(Sheet1!IN237:IS237)</f>
        <v>0</v>
      </c>
      <c r="BA229" s="4">
        <f>SUM(Sheet1!IM237,Sheet1!IU237,Sheet1!IW237,Sheet1!IY237,Sheet1!JA237,Sheet1!JC237,Sheet1!JE237)</f>
        <v>0</v>
      </c>
      <c r="BB229" s="4">
        <f>SUM(Sheet1!IT237,Sheet1!IV237,Sheet1!IX237,Sheet1!IZ237,Sheet1!JB237,Sheet1!JD237)</f>
        <v>0</v>
      </c>
      <c r="BC229" s="4">
        <f t="shared" si="58"/>
        <v>0</v>
      </c>
      <c r="BD229" s="4">
        <f t="shared" si="59"/>
        <v>0</v>
      </c>
      <c r="BE229" s="4">
        <f>SUM(Sheet1!OV237,Sheet1!PH237)</f>
        <v>0</v>
      </c>
      <c r="BF229" s="4">
        <f>SUM(Sheet1!OW237:OX237,Sheet1!PI237:PJ237)</f>
        <v>0</v>
      </c>
      <c r="BG229" s="4">
        <f>SUM(Sheet1!OY237,Sheet1!PK237)</f>
        <v>0</v>
      </c>
      <c r="BH229" s="4">
        <f>SUM(Sheet1!PL237:PS237,Sheet1!PV237:PW237)</f>
        <v>0</v>
      </c>
      <c r="BI229" s="4">
        <f>SUM(Sheet1!PT237:PU237,Sheet1!OZ237:PG237)</f>
        <v>0</v>
      </c>
      <c r="BJ229" s="4">
        <f>SUM(Sheet1!OT237)</f>
        <v>0</v>
      </c>
      <c r="BK229" s="4">
        <f>SUM(Sheet1!OU237)</f>
        <v>0</v>
      </c>
      <c r="BL229" s="4">
        <f>SUM(Sheet1!PY237,Sheet1!QK237)</f>
        <v>0</v>
      </c>
      <c r="BM229" s="4">
        <f>SUM(Sheet1!PZ237:QA237,Sheet1!QL237:QM237)</f>
        <v>0</v>
      </c>
      <c r="BN229" s="4">
        <f>SUM(Sheet1!QB237,Sheet1!QN237)</f>
        <v>0</v>
      </c>
      <c r="BO229" s="4">
        <f>SUM(Sheet1!QO237:QV237,Sheet1!QY237:QZ237)</f>
        <v>0</v>
      </c>
      <c r="BP229" s="4">
        <f>SUM(Sheet1!QC237:QJ237,Sheet1!QW237:QX237)</f>
        <v>0</v>
      </c>
      <c r="BQ229" s="4">
        <f>SUM(Sheet1!NT237)</f>
        <v>0</v>
      </c>
      <c r="BR229" s="4">
        <f>Sheet1!KR237</f>
        <v>0</v>
      </c>
      <c r="BS229" s="4">
        <f>Sheet1!KS237</f>
        <v>0</v>
      </c>
      <c r="BT229" s="4">
        <f>Sheet1!KU237</f>
        <v>0</v>
      </c>
      <c r="BU229" s="4">
        <f>Sheet1!KV237</f>
        <v>0</v>
      </c>
      <c r="BV229" s="4">
        <f>Sheet1!ZU237</f>
        <v>0</v>
      </c>
      <c r="BW229" s="4">
        <f>Sheet1!ZV237</f>
        <v>0</v>
      </c>
      <c r="BX229" s="4">
        <f>SUM(Sheet1!XI237:XJ237)</f>
        <v>0</v>
      </c>
      <c r="BY229" s="4">
        <f>SUM(Sheet1!YO237:YP237)</f>
        <v>0</v>
      </c>
      <c r="BZ229" s="70" t="str">
        <f>IFERROR(SUM(Sheet1!XM237:XN237)/SUM(Sheet1!YA237:YB237),"")</f>
        <v/>
      </c>
      <c r="CA229" s="70" t="str">
        <f>IFERROR(SUM(Sheet1!XO237:XP237,Sheet1!XQ237,Sheet1!XV237)/SUM(Sheet1!YC237:YD237,Sheet1!YE237,Sheet1!YJ237),"")</f>
        <v/>
      </c>
      <c r="CB229" s="70" t="str">
        <f>IFERROR(SUM(Sheet1!XR237:XU237,Sheet1!XW237:XZ237)/SUM(Sheet1!YF237:YI237,Sheet1!YK237:YN237),"")</f>
        <v/>
      </c>
      <c r="CC229" s="72">
        <f>SUM(Sheet1!YW237)</f>
        <v>0</v>
      </c>
      <c r="CD229" s="72">
        <f>Sheet1!YU237</f>
        <v>0</v>
      </c>
      <c r="CE229" s="72">
        <f>Sheet1!YV237</f>
        <v>0</v>
      </c>
      <c r="CF229" s="70" t="str">
        <f>IFERROR(Sheet1!YW237/Sheet1!ZB237,"")</f>
        <v/>
      </c>
      <c r="CG229" s="70" t="str">
        <f>IFERROR(Sheet1!YU237/Sheet1!YZ237,"")</f>
        <v/>
      </c>
      <c r="CH229" s="70" t="str">
        <f>IFERROR(Sheet1!YV237/Sheet1!ZA237,"")</f>
        <v/>
      </c>
      <c r="CI229" s="72">
        <f>Sheet1!ZC237</f>
        <v>0</v>
      </c>
      <c r="CJ229" s="72">
        <f>Sheet1!ZD237</f>
        <v>0</v>
      </c>
      <c r="CK229" s="72">
        <f>Sheet1!ZE237</f>
        <v>0</v>
      </c>
      <c r="CL229" s="70" t="str">
        <f>IFERROR(Sheet1!ZK237/Sheet1!ZH237,"")</f>
        <v/>
      </c>
      <c r="CM229" s="70" t="str">
        <f>IFERROR(Sheet1!ZJ237/Sheet1!ZG237,"")</f>
        <v/>
      </c>
      <c r="CN229" s="70" t="str">
        <f>IFERROR((Sheet1!ZI237-Sheet1!ZK237)/(Sheet1!ZF237-Sheet1!ZH237),"")</f>
        <v/>
      </c>
      <c r="CO229" s="70" t="str">
        <f>IFERROR(Sheet1!ZQ237/Sheet1!ZN237,"")</f>
        <v/>
      </c>
      <c r="CP229" s="70" t="str">
        <f>IFERROR(Sheet1!ZT237/Sheet1!ZN237,"")</f>
        <v/>
      </c>
      <c r="CQ229" s="70" t="str">
        <f>IFERROR(Sheet1!ZP237/Sheet1!ZM237,"")</f>
        <v/>
      </c>
      <c r="CR229" s="70" t="str">
        <f>IFERROR(Sheet1!ZS237/Sheet1!ZM237,"")</f>
        <v/>
      </c>
      <c r="CS229" s="70" t="str">
        <f>IFERROR((Sheet1!ZO237-Sheet1!ZQ237)/(Sheet1!ZL237-Sheet1!ZN237),"")</f>
        <v/>
      </c>
      <c r="CT229" s="70" t="str">
        <f>IFERROR((Sheet1!ZR237-Sheet1!ZT237)/(Sheet1!ZL237-Sheet1!ZN237),"")</f>
        <v/>
      </c>
    </row>
    <row r="230" spans="1:98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SUM(Sheet1!G238:R238)</f>
        <v>0</v>
      </c>
      <c r="D230" s="4">
        <f>SUM(Sheet1!U238:V238,Sheet1!Y238:Z238,Sheet1!AC238:AD238,Sheet1!AG238:AH238,Sheet1!AK238:AL238,Sheet1!AO238:AP238)</f>
        <v>0</v>
      </c>
      <c r="E230" s="4">
        <f>SUM(Sheet1!S238:T238,Sheet1!W238:X238,Sheet1!AA238:AB238,Sheet1!AE238:AF238,Sheet1!AI238:AJ238,Sheet1!AM238:AN238)</f>
        <v>0</v>
      </c>
      <c r="F230" s="4">
        <f>SUM(Sheet1!G238,Sheet1!I238,Sheet1!K238,Sheet1!M238,Sheet1!O238,Sheet1!Q238)</f>
        <v>0</v>
      </c>
      <c r="G230" s="4">
        <f>SUM(Sheet1!U238,Sheet1!Y238,Sheet1!AC238,Sheet1!AG238,Sheet1!AK238,Sheet1!AO238)</f>
        <v>0</v>
      </c>
      <c r="H230" s="4">
        <f>SUM(Sheet1!S238,Sheet1!W238,Sheet1!AA238,Sheet1!AE238,Sheet1!AI238,Sheet1!AM238)</f>
        <v>0</v>
      </c>
      <c r="I230" s="4">
        <f t="shared" si="48"/>
        <v>0</v>
      </c>
      <c r="J230" s="4">
        <f t="shared" si="49"/>
        <v>0</v>
      </c>
      <c r="K230" s="4">
        <f>SUM(Sheet1!AU238:AX238)</f>
        <v>0</v>
      </c>
      <c r="L230" s="4">
        <f>SUM(Sheet1!AU238,Sheet1!AW238)</f>
        <v>0</v>
      </c>
      <c r="M230" s="4">
        <f>SUM(Sheet1!LX238:MC238,Sheet1!MV238:NA238)</f>
        <v>0</v>
      </c>
      <c r="N230" s="4">
        <f>SUM(Sheet1!ME238,Sheet1!MG238,Sheet1!MI238,Sheet1!MK238,Sheet1!MM238,Sheet1!MO238,Sheet1!MQ238,Sheet1!MS238,Sheet1!MU238,Sheet1!NC238,Sheet1!NE238,Sheet1!NG238,Sheet1!NI238,Sheet1!NK238,Sheet1!NM238,Sheet1!NO238,Sheet1!NQ238,Sheet1!NS238)</f>
        <v>0</v>
      </c>
      <c r="O230" s="4">
        <f>SUM(Sheet1!MD238,Sheet1!MF238,Sheet1!MH238,Sheet1!MJ238,Sheet1!ML238,Sheet1!MN238,Sheet1!MP238,Sheet1!MR238,Sheet1!MT238,Sheet1!NB238,Sheet1!ND238,Sheet1!NF238,Sheet1!NH238,Sheet1!NJ238,Sheet1!NL238,Sheet1!NN238,Sheet1!NP238,Sheet1!NR238)</f>
        <v>0</v>
      </c>
      <c r="P230" s="4">
        <f>SUM(Sheet1!LX238:MC238)</f>
        <v>0</v>
      </c>
      <c r="Q230" s="4">
        <f>SUM(Sheet1!ME238,Sheet1!MG238,Sheet1!MI238,Sheet1!MK238,Sheet1!MM238,Sheet1!MO238,Sheet1!MQ238,Sheet1!MS238,Sheet1!MU238)</f>
        <v>0</v>
      </c>
      <c r="R230" s="4">
        <f>SUM(Sheet1!MD238,Sheet1!MF238,Sheet1!MH238,Sheet1!MJ238,Sheet1!ML238,Sheet1!MN238,Sheet1!MP238,Sheet1!MR238,Sheet1!MT238)</f>
        <v>0</v>
      </c>
      <c r="S230" s="4">
        <f t="shared" si="50"/>
        <v>0</v>
      </c>
      <c r="T230" s="4">
        <f t="shared" si="51"/>
        <v>0</v>
      </c>
      <c r="U230" s="4">
        <f>SUM(Sheet1!KA238:KB238,Sheet1!KD238:KE238,Sheet1!KG238:KH238,Sheet1!KJ238:KK238)</f>
        <v>0</v>
      </c>
      <c r="V230" s="4">
        <f>SUM(Sheet1!KA238,Sheet1!KD238,Sheet1!KG238,Sheet1!KJ238)</f>
        <v>0</v>
      </c>
      <c r="W230" s="4">
        <f>SUM(Sheet1!BC238:BT238)</f>
        <v>0</v>
      </c>
      <c r="X230" s="4">
        <f>SUM(Sheet1!BC238,Sheet1!BE238,Sheet1!BG238,Sheet1!BI238,Sheet1!BK238,Sheet1!BM238,Sheet1!BO238,Sheet1!BQ238,Sheet1!BS238)</f>
        <v>0</v>
      </c>
      <c r="Y230" s="4">
        <f>SUM(Sheet1!BU238:CF238)</f>
        <v>0</v>
      </c>
      <c r="Z230" s="4">
        <f>SUM(Sheet1!CI238:CJ238,Sheet1!CM238:CN238,Sheet1!CQ238:CR238,Sheet1!CU238:CV238,Sheet1!CY238:CZ238,Sheet1!DC238:DD238)</f>
        <v>0</v>
      </c>
      <c r="AA230" s="4">
        <f>SUM(Sheet1!CG238:CH238,Sheet1!CK238:CL238,Sheet1!CO238:CP238,Sheet1!CS238:CT238,Sheet1!CW238:CX238,Sheet1!DA238:DB238)</f>
        <v>0</v>
      </c>
      <c r="AB230" s="4">
        <f>SUM(Sheet1!BU238,Sheet1!BW238,Sheet1!BY238,Sheet1!CA238,Sheet1!CC238,Sheet1!CE238)</f>
        <v>0</v>
      </c>
      <c r="AC230" s="4">
        <f>SUM(Sheet1!CI238,Sheet1!CM238,Sheet1!CQ238,Sheet1!CU238,Sheet1!CY238,Sheet1!DC238)</f>
        <v>0</v>
      </c>
      <c r="AD230" s="4">
        <f>SUM(Sheet1!CG238,Sheet1!CK238,Sheet1!CO238,Sheet1!CS238,Sheet1!CW238,Sheet1!DA238)</f>
        <v>0</v>
      </c>
      <c r="AE230" s="4">
        <f t="shared" si="52"/>
        <v>0</v>
      </c>
      <c r="AF230" s="4">
        <f t="shared" si="53"/>
        <v>0</v>
      </c>
      <c r="AG230" s="4">
        <f>SUM(Sheet1!DI238:DT238)</f>
        <v>0</v>
      </c>
      <c r="AH230" s="4">
        <f>SUM(Sheet1!DG238:DH238,Sheet1!DW238:DX238,Sheet1!EA238:EB238,Sheet1!EE238:EF238,Sheet1!EI238:EJ238,Sheet1!EM238:EN238,Sheet1!EQ238:ER238)</f>
        <v>0</v>
      </c>
      <c r="AI230" s="4">
        <f>SUM(Sheet1!DU238:DV238,Sheet1!DY238:DZ238,Sheet1!EC238:ED238,Sheet1!EG238:EH238,Sheet1!EK238:EL238,Sheet1!EO238:EP238)</f>
        <v>0</v>
      </c>
      <c r="AJ230" s="4">
        <f>SUM(Sheet1!DI238,Sheet1!DK238,Sheet1!DM238,Sheet1!DO238,Sheet1!DQ238,Sheet1!DS238)</f>
        <v>0</v>
      </c>
      <c r="AK230" s="4">
        <f>SUM(Sheet1!DG238,Sheet1!DW238,Sheet1!EA238,Sheet1!EE238,Sheet1!EI238,Sheet1!EM238,Sheet1!EQ238)</f>
        <v>0</v>
      </c>
      <c r="AL230" s="4">
        <f>SUM(Sheet1!DU238,Sheet1!DY238,Sheet1!EC238,Sheet1!EG238,Sheet1!EK238,Sheet1!EO238)</f>
        <v>0</v>
      </c>
      <c r="AM230" s="4">
        <f t="shared" si="54"/>
        <v>0</v>
      </c>
      <c r="AN230" s="4">
        <f t="shared" si="55"/>
        <v>0</v>
      </c>
      <c r="AO230" s="4">
        <f>SUM(Sheet1!ES238:FD238)</f>
        <v>0</v>
      </c>
      <c r="AP230" s="4">
        <f>SUM(Sheet1!FG238:FH238,Sheet1!FK238:FL238,Sheet1!FO238:FP238,Sheet1!FS238:FT238,Sheet1!FW238:FX238,Sheet1!GA238:GB238)</f>
        <v>0</v>
      </c>
      <c r="AQ230" s="4">
        <f>SUM(Sheet1!FE238:FF238,Sheet1!FI238:FJ238,Sheet1!FM238:FN238,Sheet1!FQ238:FR238,Sheet1!FU238:FV238,Sheet1!FY238:FZ238)</f>
        <v>0</v>
      </c>
      <c r="AR230" s="4">
        <f>SUM(Sheet1!ES238,Sheet1!EU238,Sheet1!EW238,Sheet1!EY238,Sheet1!FA238,Sheet1!FC238)</f>
        <v>0</v>
      </c>
      <c r="AS230" s="4">
        <f>SUM(Sheet1!FG238,Sheet1!FK238,Sheet1!FO238,Sheet1!FS238,Sheet1!FW238,Sheet1!GA238)</f>
        <v>0</v>
      </c>
      <c r="AT230" s="4">
        <f>SUM(Sheet1!FY238,Sheet1!FU238,Sheet1!FQ238,Sheet1!FM238,Sheet1!FI238,Sheet1!FE238)</f>
        <v>0</v>
      </c>
      <c r="AU230" s="4">
        <f t="shared" si="56"/>
        <v>0</v>
      </c>
      <c r="AV230" s="4">
        <f t="shared" si="57"/>
        <v>0</v>
      </c>
      <c r="AW230" s="4">
        <f>SUM(Sheet1!IN238:IS238,Sheet1!JG238:JL238)</f>
        <v>0</v>
      </c>
      <c r="AX230" s="4">
        <f>SUM(Sheet1!IU238,Sheet1!IW238,Sheet1!IY238,Sheet1!JA238,Sheet1!JC238,Sheet1!JE238,Sheet1!IM238,Sheet1!JF238,Sheet1!JN238,Sheet1!JP238,Sheet1!JR238,Sheet1!JT238,Sheet1!JV238,Sheet1!JX238)</f>
        <v>0</v>
      </c>
      <c r="AY230" s="4">
        <f>SUM(Sheet1!JW238,Sheet1!JU238,Sheet1!JS238,Sheet1!JQ238,Sheet1!JO238,Sheet1!JM238,Sheet1!JD238,Sheet1!JB238,Sheet1!IZ238,Sheet1!IX238,Sheet1!IV238,Sheet1!IT238)</f>
        <v>0</v>
      </c>
      <c r="AZ230" s="4">
        <f>SUM(Sheet1!IN238:IS238)</f>
        <v>0</v>
      </c>
      <c r="BA230" s="4">
        <f>SUM(Sheet1!IM238,Sheet1!IU238,Sheet1!IW238,Sheet1!IY238,Sheet1!JA238,Sheet1!JC238,Sheet1!JE238)</f>
        <v>0</v>
      </c>
      <c r="BB230" s="4">
        <f>SUM(Sheet1!IT238,Sheet1!IV238,Sheet1!IX238,Sheet1!IZ238,Sheet1!JB238,Sheet1!JD238)</f>
        <v>0</v>
      </c>
      <c r="BC230" s="4">
        <f t="shared" si="58"/>
        <v>0</v>
      </c>
      <c r="BD230" s="4">
        <f t="shared" si="59"/>
        <v>0</v>
      </c>
      <c r="BE230" s="4">
        <f>SUM(Sheet1!OV238,Sheet1!PH238)</f>
        <v>0</v>
      </c>
      <c r="BF230" s="4">
        <f>SUM(Sheet1!OW238:OX238,Sheet1!PI238:PJ238)</f>
        <v>0</v>
      </c>
      <c r="BG230" s="4">
        <f>SUM(Sheet1!OY238,Sheet1!PK238)</f>
        <v>0</v>
      </c>
      <c r="BH230" s="4">
        <f>SUM(Sheet1!PL238:PS238,Sheet1!PV238:PW238)</f>
        <v>0</v>
      </c>
      <c r="BI230" s="4">
        <f>SUM(Sheet1!PT238:PU238,Sheet1!OZ238:PG238)</f>
        <v>0</v>
      </c>
      <c r="BJ230" s="4">
        <f>SUM(Sheet1!OT238)</f>
        <v>0</v>
      </c>
      <c r="BK230" s="4">
        <f>SUM(Sheet1!OU238)</f>
        <v>0</v>
      </c>
      <c r="BL230" s="4">
        <f>SUM(Sheet1!PY238,Sheet1!QK238)</f>
        <v>0</v>
      </c>
      <c r="BM230" s="4">
        <f>SUM(Sheet1!PZ238:QA238,Sheet1!QL238:QM238)</f>
        <v>0</v>
      </c>
      <c r="BN230" s="4">
        <f>SUM(Sheet1!QB238,Sheet1!QN238)</f>
        <v>0</v>
      </c>
      <c r="BO230" s="4">
        <f>SUM(Sheet1!QO238:QV238,Sheet1!QY238:QZ238)</f>
        <v>0</v>
      </c>
      <c r="BP230" s="4">
        <f>SUM(Sheet1!QC238:QJ238,Sheet1!QW238:QX238)</f>
        <v>0</v>
      </c>
      <c r="BQ230" s="4">
        <f>SUM(Sheet1!NT238)</f>
        <v>0</v>
      </c>
      <c r="BR230" s="4">
        <f>Sheet1!KR238</f>
        <v>0</v>
      </c>
      <c r="BS230" s="4">
        <f>Sheet1!KS238</f>
        <v>0</v>
      </c>
      <c r="BT230" s="4">
        <f>Sheet1!KU238</f>
        <v>0</v>
      </c>
      <c r="BU230" s="4">
        <f>Sheet1!KV238</f>
        <v>0</v>
      </c>
      <c r="BV230" s="4">
        <f>Sheet1!ZU238</f>
        <v>0</v>
      </c>
      <c r="BW230" s="4">
        <f>Sheet1!ZV238</f>
        <v>0</v>
      </c>
      <c r="BX230" s="4">
        <f>SUM(Sheet1!XI238:XJ238)</f>
        <v>0</v>
      </c>
      <c r="BY230" s="4">
        <f>SUM(Sheet1!YO238:YP238)</f>
        <v>0</v>
      </c>
      <c r="BZ230" s="70" t="str">
        <f>IFERROR(SUM(Sheet1!XM238:XN238)/SUM(Sheet1!YA238:YB238),"")</f>
        <v/>
      </c>
      <c r="CA230" s="70" t="str">
        <f>IFERROR(SUM(Sheet1!XO238:XP238,Sheet1!XQ238,Sheet1!XV238)/SUM(Sheet1!YC238:YD238,Sheet1!YE238,Sheet1!YJ238),"")</f>
        <v/>
      </c>
      <c r="CB230" s="70" t="str">
        <f>IFERROR(SUM(Sheet1!XR238:XU238,Sheet1!XW238:XZ238)/SUM(Sheet1!YF238:YI238,Sheet1!YK238:YN238),"")</f>
        <v/>
      </c>
      <c r="CC230" s="72">
        <f>SUM(Sheet1!YW238)</f>
        <v>0</v>
      </c>
      <c r="CD230" s="72">
        <f>Sheet1!YU238</f>
        <v>0</v>
      </c>
      <c r="CE230" s="72">
        <f>Sheet1!YV238</f>
        <v>0</v>
      </c>
      <c r="CF230" s="70" t="str">
        <f>IFERROR(Sheet1!YW238/Sheet1!ZB238,"")</f>
        <v/>
      </c>
      <c r="CG230" s="70" t="str">
        <f>IFERROR(Sheet1!YU238/Sheet1!YZ238,"")</f>
        <v/>
      </c>
      <c r="CH230" s="70" t="str">
        <f>IFERROR(Sheet1!YV238/Sheet1!ZA238,"")</f>
        <v/>
      </c>
      <c r="CI230" s="72">
        <f>Sheet1!ZC238</f>
        <v>0</v>
      </c>
      <c r="CJ230" s="72">
        <f>Sheet1!ZD238</f>
        <v>0</v>
      </c>
      <c r="CK230" s="72">
        <f>Sheet1!ZE238</f>
        <v>0</v>
      </c>
      <c r="CL230" s="70" t="str">
        <f>IFERROR(Sheet1!ZK238/Sheet1!ZH238,"")</f>
        <v/>
      </c>
      <c r="CM230" s="70" t="str">
        <f>IFERROR(Sheet1!ZJ238/Sheet1!ZG238,"")</f>
        <v/>
      </c>
      <c r="CN230" s="70" t="str">
        <f>IFERROR((Sheet1!ZI238-Sheet1!ZK238)/(Sheet1!ZF238-Sheet1!ZH238),"")</f>
        <v/>
      </c>
      <c r="CO230" s="70" t="str">
        <f>IFERROR(Sheet1!ZQ238/Sheet1!ZN238,"")</f>
        <v/>
      </c>
      <c r="CP230" s="70" t="str">
        <f>IFERROR(Sheet1!ZT238/Sheet1!ZN238,"")</f>
        <v/>
      </c>
      <c r="CQ230" s="70" t="str">
        <f>IFERROR(Sheet1!ZP238/Sheet1!ZM238,"")</f>
        <v/>
      </c>
      <c r="CR230" s="70" t="str">
        <f>IFERROR(Sheet1!ZS238/Sheet1!ZM238,"")</f>
        <v/>
      </c>
      <c r="CS230" s="70" t="str">
        <f>IFERROR((Sheet1!ZO238-Sheet1!ZQ238)/(Sheet1!ZL238-Sheet1!ZN238),"")</f>
        <v/>
      </c>
      <c r="CT230" s="70" t="str">
        <f>IFERROR((Sheet1!ZR238-Sheet1!ZT238)/(Sheet1!ZL238-Sheet1!ZN238),"")</f>
        <v/>
      </c>
    </row>
    <row r="231" spans="1:98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SUM(Sheet1!G239:R239)</f>
        <v>0</v>
      </c>
      <c r="D231" s="4">
        <f>SUM(Sheet1!U239:V239,Sheet1!Y239:Z239,Sheet1!AC239:AD239,Sheet1!AG239:AH239,Sheet1!AK239:AL239,Sheet1!AO239:AP239)</f>
        <v>0</v>
      </c>
      <c r="E231" s="4">
        <f>SUM(Sheet1!S239:T239,Sheet1!W239:X239,Sheet1!AA239:AB239,Sheet1!AE239:AF239,Sheet1!AI239:AJ239,Sheet1!AM239:AN239)</f>
        <v>0</v>
      </c>
      <c r="F231" s="4">
        <f>SUM(Sheet1!G239,Sheet1!I239,Sheet1!K239,Sheet1!M239,Sheet1!O239,Sheet1!Q239)</f>
        <v>0</v>
      </c>
      <c r="G231" s="4">
        <f>SUM(Sheet1!U239,Sheet1!Y239,Sheet1!AC239,Sheet1!AG239,Sheet1!AK239,Sheet1!AO239)</f>
        <v>0</v>
      </c>
      <c r="H231" s="4">
        <f>SUM(Sheet1!S239,Sheet1!W239,Sheet1!AA239,Sheet1!AE239,Sheet1!AI239,Sheet1!AM239)</f>
        <v>0</v>
      </c>
      <c r="I231" s="4">
        <f t="shared" si="48"/>
        <v>0</v>
      </c>
      <c r="J231" s="4">
        <f t="shared" si="49"/>
        <v>0</v>
      </c>
      <c r="K231" s="4">
        <f>SUM(Sheet1!AU239:AX239)</f>
        <v>0</v>
      </c>
      <c r="L231" s="4">
        <f>SUM(Sheet1!AU239,Sheet1!AW239)</f>
        <v>0</v>
      </c>
      <c r="M231" s="4">
        <f>SUM(Sheet1!LX239:MC239,Sheet1!MV239:NA239)</f>
        <v>0</v>
      </c>
      <c r="N231" s="4">
        <f>SUM(Sheet1!ME239,Sheet1!MG239,Sheet1!MI239,Sheet1!MK239,Sheet1!MM239,Sheet1!MO239,Sheet1!MQ239,Sheet1!MS239,Sheet1!MU239,Sheet1!NC239,Sheet1!NE239,Sheet1!NG239,Sheet1!NI239,Sheet1!NK239,Sheet1!NM239,Sheet1!NO239,Sheet1!NQ239,Sheet1!NS239)</f>
        <v>0</v>
      </c>
      <c r="O231" s="4">
        <f>SUM(Sheet1!MD239,Sheet1!MF239,Sheet1!MH239,Sheet1!MJ239,Sheet1!ML239,Sheet1!MN239,Sheet1!MP239,Sheet1!MR239,Sheet1!MT239,Sheet1!NB239,Sheet1!ND239,Sheet1!NF239,Sheet1!NH239,Sheet1!NJ239,Sheet1!NL239,Sheet1!NN239,Sheet1!NP239,Sheet1!NR239)</f>
        <v>0</v>
      </c>
      <c r="P231" s="4">
        <f>SUM(Sheet1!LX239:MC239)</f>
        <v>0</v>
      </c>
      <c r="Q231" s="4">
        <f>SUM(Sheet1!ME239,Sheet1!MG239,Sheet1!MI239,Sheet1!MK239,Sheet1!MM239,Sheet1!MO239,Sheet1!MQ239,Sheet1!MS239,Sheet1!MU239)</f>
        <v>0</v>
      </c>
      <c r="R231" s="4">
        <f>SUM(Sheet1!MD239,Sheet1!MF239,Sheet1!MH239,Sheet1!MJ239,Sheet1!ML239,Sheet1!MN239,Sheet1!MP239,Sheet1!MR239,Sheet1!MT239)</f>
        <v>0</v>
      </c>
      <c r="S231" s="4">
        <f t="shared" si="50"/>
        <v>0</v>
      </c>
      <c r="T231" s="4">
        <f t="shared" si="51"/>
        <v>0</v>
      </c>
      <c r="U231" s="4">
        <f>SUM(Sheet1!KA239:KB239,Sheet1!KD239:KE239,Sheet1!KG239:KH239,Sheet1!KJ239:KK239)</f>
        <v>0</v>
      </c>
      <c r="V231" s="4">
        <f>SUM(Sheet1!KA239,Sheet1!KD239,Sheet1!KG239,Sheet1!KJ239)</f>
        <v>0</v>
      </c>
      <c r="W231" s="4">
        <f>SUM(Sheet1!BC239:BT239)</f>
        <v>0</v>
      </c>
      <c r="X231" s="4">
        <f>SUM(Sheet1!BC239,Sheet1!BE239,Sheet1!BG239,Sheet1!BI239,Sheet1!BK239,Sheet1!BM239,Sheet1!BO239,Sheet1!BQ239,Sheet1!BS239)</f>
        <v>0</v>
      </c>
      <c r="Y231" s="4">
        <f>SUM(Sheet1!BU239:CF239)</f>
        <v>0</v>
      </c>
      <c r="Z231" s="4">
        <f>SUM(Sheet1!CI239:CJ239,Sheet1!CM239:CN239,Sheet1!CQ239:CR239,Sheet1!CU239:CV239,Sheet1!CY239:CZ239,Sheet1!DC239:DD239)</f>
        <v>0</v>
      </c>
      <c r="AA231" s="4">
        <f>SUM(Sheet1!CG239:CH239,Sheet1!CK239:CL239,Sheet1!CO239:CP239,Sheet1!CS239:CT239,Sheet1!CW239:CX239,Sheet1!DA239:DB239)</f>
        <v>0</v>
      </c>
      <c r="AB231" s="4">
        <f>SUM(Sheet1!BU239,Sheet1!BW239,Sheet1!BY239,Sheet1!CA239,Sheet1!CC239,Sheet1!CE239)</f>
        <v>0</v>
      </c>
      <c r="AC231" s="4">
        <f>SUM(Sheet1!CI239,Sheet1!CM239,Sheet1!CQ239,Sheet1!CU239,Sheet1!CY239,Sheet1!DC239)</f>
        <v>0</v>
      </c>
      <c r="AD231" s="4">
        <f>SUM(Sheet1!CG239,Sheet1!CK239,Sheet1!CO239,Sheet1!CS239,Sheet1!CW239,Sheet1!DA239)</f>
        <v>0</v>
      </c>
      <c r="AE231" s="4">
        <f t="shared" si="52"/>
        <v>0</v>
      </c>
      <c r="AF231" s="4">
        <f t="shared" si="53"/>
        <v>0</v>
      </c>
      <c r="AG231" s="4">
        <f>SUM(Sheet1!DI239:DT239)</f>
        <v>0</v>
      </c>
      <c r="AH231" s="4">
        <f>SUM(Sheet1!DG239:DH239,Sheet1!DW239:DX239,Sheet1!EA239:EB239,Sheet1!EE239:EF239,Sheet1!EI239:EJ239,Sheet1!EM239:EN239,Sheet1!EQ239:ER239)</f>
        <v>0</v>
      </c>
      <c r="AI231" s="4">
        <f>SUM(Sheet1!DU239:DV239,Sheet1!DY239:DZ239,Sheet1!EC239:ED239,Sheet1!EG239:EH239,Sheet1!EK239:EL239,Sheet1!EO239:EP239)</f>
        <v>0</v>
      </c>
      <c r="AJ231" s="4">
        <f>SUM(Sheet1!DI239,Sheet1!DK239,Sheet1!DM239,Sheet1!DO239,Sheet1!DQ239,Sheet1!DS239)</f>
        <v>0</v>
      </c>
      <c r="AK231" s="4">
        <f>SUM(Sheet1!DG239,Sheet1!DW239,Sheet1!EA239,Sheet1!EE239,Sheet1!EI239,Sheet1!EM239,Sheet1!EQ239)</f>
        <v>0</v>
      </c>
      <c r="AL231" s="4">
        <f>SUM(Sheet1!DU239,Sheet1!DY239,Sheet1!EC239,Sheet1!EG239,Sheet1!EK239,Sheet1!EO239)</f>
        <v>0</v>
      </c>
      <c r="AM231" s="4">
        <f t="shared" si="54"/>
        <v>0</v>
      </c>
      <c r="AN231" s="4">
        <f t="shared" si="55"/>
        <v>0</v>
      </c>
      <c r="AO231" s="4">
        <f>SUM(Sheet1!ES239:FD239)</f>
        <v>0</v>
      </c>
      <c r="AP231" s="4">
        <f>SUM(Sheet1!FG239:FH239,Sheet1!FK239:FL239,Sheet1!FO239:FP239,Sheet1!FS239:FT239,Sheet1!FW239:FX239,Sheet1!GA239:GB239)</f>
        <v>0</v>
      </c>
      <c r="AQ231" s="4">
        <f>SUM(Sheet1!FE239:FF239,Sheet1!FI239:FJ239,Sheet1!FM239:FN239,Sheet1!FQ239:FR239,Sheet1!FU239:FV239,Sheet1!FY239:FZ239)</f>
        <v>0</v>
      </c>
      <c r="AR231" s="4">
        <f>SUM(Sheet1!ES239,Sheet1!EU239,Sheet1!EW239,Sheet1!EY239,Sheet1!FA239,Sheet1!FC239)</f>
        <v>0</v>
      </c>
      <c r="AS231" s="4">
        <f>SUM(Sheet1!FG239,Sheet1!FK239,Sheet1!FO239,Sheet1!FS239,Sheet1!FW239,Sheet1!GA239)</f>
        <v>0</v>
      </c>
      <c r="AT231" s="4">
        <f>SUM(Sheet1!FY239,Sheet1!FU239,Sheet1!FQ239,Sheet1!FM239,Sheet1!FI239,Sheet1!FE239)</f>
        <v>0</v>
      </c>
      <c r="AU231" s="4">
        <f t="shared" si="56"/>
        <v>0</v>
      </c>
      <c r="AV231" s="4">
        <f t="shared" si="57"/>
        <v>0</v>
      </c>
      <c r="AW231" s="4">
        <f>SUM(Sheet1!IN239:IS239,Sheet1!JG239:JL239)</f>
        <v>0</v>
      </c>
      <c r="AX231" s="4">
        <f>SUM(Sheet1!IU239,Sheet1!IW239,Sheet1!IY239,Sheet1!JA239,Sheet1!JC239,Sheet1!JE239,Sheet1!IM239,Sheet1!JF239,Sheet1!JN239,Sheet1!JP239,Sheet1!JR239,Sheet1!JT239,Sheet1!JV239,Sheet1!JX239)</f>
        <v>0</v>
      </c>
      <c r="AY231" s="4">
        <f>SUM(Sheet1!JW239,Sheet1!JU239,Sheet1!JS239,Sheet1!JQ239,Sheet1!JO239,Sheet1!JM239,Sheet1!JD239,Sheet1!JB239,Sheet1!IZ239,Sheet1!IX239,Sheet1!IV239,Sheet1!IT239)</f>
        <v>0</v>
      </c>
      <c r="AZ231" s="4">
        <f>SUM(Sheet1!IN239:IS239)</f>
        <v>0</v>
      </c>
      <c r="BA231" s="4">
        <f>SUM(Sheet1!IM239,Sheet1!IU239,Sheet1!IW239,Sheet1!IY239,Sheet1!JA239,Sheet1!JC239,Sheet1!JE239)</f>
        <v>0</v>
      </c>
      <c r="BB231" s="4">
        <f>SUM(Sheet1!IT239,Sheet1!IV239,Sheet1!IX239,Sheet1!IZ239,Sheet1!JB239,Sheet1!JD239)</f>
        <v>0</v>
      </c>
      <c r="BC231" s="4">
        <f t="shared" si="58"/>
        <v>0</v>
      </c>
      <c r="BD231" s="4">
        <f t="shared" si="59"/>
        <v>0</v>
      </c>
      <c r="BE231" s="4">
        <f>SUM(Sheet1!OV239,Sheet1!PH239)</f>
        <v>0</v>
      </c>
      <c r="BF231" s="4">
        <f>SUM(Sheet1!OW239:OX239,Sheet1!PI239:PJ239)</f>
        <v>0</v>
      </c>
      <c r="BG231" s="4">
        <f>SUM(Sheet1!OY239,Sheet1!PK239)</f>
        <v>0</v>
      </c>
      <c r="BH231" s="4">
        <f>SUM(Sheet1!PL239:PS239,Sheet1!PV239:PW239)</f>
        <v>0</v>
      </c>
      <c r="BI231" s="4">
        <f>SUM(Sheet1!PT239:PU239,Sheet1!OZ239:PG239)</f>
        <v>0</v>
      </c>
      <c r="BJ231" s="4">
        <f>SUM(Sheet1!OT239)</f>
        <v>0</v>
      </c>
      <c r="BK231" s="4">
        <f>SUM(Sheet1!OU239)</f>
        <v>0</v>
      </c>
      <c r="BL231" s="4">
        <f>SUM(Sheet1!PY239,Sheet1!QK239)</f>
        <v>0</v>
      </c>
      <c r="BM231" s="4">
        <f>SUM(Sheet1!PZ239:QA239,Sheet1!QL239:QM239)</f>
        <v>0</v>
      </c>
      <c r="BN231" s="4">
        <f>SUM(Sheet1!QB239,Sheet1!QN239)</f>
        <v>0</v>
      </c>
      <c r="BO231" s="4">
        <f>SUM(Sheet1!QO239:QV239,Sheet1!QY239:QZ239)</f>
        <v>0</v>
      </c>
      <c r="BP231" s="4">
        <f>SUM(Sheet1!QC239:QJ239,Sheet1!QW239:QX239)</f>
        <v>0</v>
      </c>
      <c r="BQ231" s="4">
        <f>SUM(Sheet1!NT239)</f>
        <v>0</v>
      </c>
      <c r="BR231" s="4">
        <f>Sheet1!KR239</f>
        <v>0</v>
      </c>
      <c r="BS231" s="4">
        <f>Sheet1!KS239</f>
        <v>0</v>
      </c>
      <c r="BT231" s="4">
        <f>Sheet1!KU239</f>
        <v>0</v>
      </c>
      <c r="BU231" s="4">
        <f>Sheet1!KV239</f>
        <v>0</v>
      </c>
      <c r="BV231" s="4">
        <f>Sheet1!ZU239</f>
        <v>0</v>
      </c>
      <c r="BW231" s="4">
        <f>Sheet1!ZV239</f>
        <v>0</v>
      </c>
      <c r="BX231" s="4">
        <f>SUM(Sheet1!XI239:XJ239)</f>
        <v>0</v>
      </c>
      <c r="BY231" s="4">
        <f>SUM(Sheet1!YO239:YP239)</f>
        <v>0</v>
      </c>
      <c r="BZ231" s="70" t="str">
        <f>IFERROR(SUM(Sheet1!XM239:XN239)/SUM(Sheet1!YA239:YB239),"")</f>
        <v/>
      </c>
      <c r="CA231" s="70" t="str">
        <f>IFERROR(SUM(Sheet1!XO239:XP239,Sheet1!XQ239,Sheet1!XV239)/SUM(Sheet1!YC239:YD239,Sheet1!YE239,Sheet1!YJ239),"")</f>
        <v/>
      </c>
      <c r="CB231" s="70" t="str">
        <f>IFERROR(SUM(Sheet1!XR239:XU239,Sheet1!XW239:XZ239)/SUM(Sheet1!YF239:YI239,Sheet1!YK239:YN239),"")</f>
        <v/>
      </c>
      <c r="CC231" s="72">
        <f>SUM(Sheet1!YW239)</f>
        <v>0</v>
      </c>
      <c r="CD231" s="72">
        <f>Sheet1!YU239</f>
        <v>0</v>
      </c>
      <c r="CE231" s="72">
        <f>Sheet1!YV239</f>
        <v>0</v>
      </c>
      <c r="CF231" s="70" t="str">
        <f>IFERROR(Sheet1!YW239/Sheet1!ZB239,"")</f>
        <v/>
      </c>
      <c r="CG231" s="70" t="str">
        <f>IFERROR(Sheet1!YU239/Sheet1!YZ239,"")</f>
        <v/>
      </c>
      <c r="CH231" s="70" t="str">
        <f>IFERROR(Sheet1!YV239/Sheet1!ZA239,"")</f>
        <v/>
      </c>
      <c r="CI231" s="72">
        <f>Sheet1!ZC239</f>
        <v>0</v>
      </c>
      <c r="CJ231" s="72">
        <f>Sheet1!ZD239</f>
        <v>0</v>
      </c>
      <c r="CK231" s="72">
        <f>Sheet1!ZE239</f>
        <v>0</v>
      </c>
      <c r="CL231" s="70" t="str">
        <f>IFERROR(Sheet1!ZK239/Sheet1!ZH239,"")</f>
        <v/>
      </c>
      <c r="CM231" s="70" t="str">
        <f>IFERROR(Sheet1!ZJ239/Sheet1!ZG239,"")</f>
        <v/>
      </c>
      <c r="CN231" s="70" t="str">
        <f>IFERROR((Sheet1!ZI239-Sheet1!ZK239)/(Sheet1!ZF239-Sheet1!ZH239),"")</f>
        <v/>
      </c>
      <c r="CO231" s="70" t="str">
        <f>IFERROR(Sheet1!ZQ239/Sheet1!ZN239,"")</f>
        <v/>
      </c>
      <c r="CP231" s="70" t="str">
        <f>IFERROR(Sheet1!ZT239/Sheet1!ZN239,"")</f>
        <v/>
      </c>
      <c r="CQ231" s="70" t="str">
        <f>IFERROR(Sheet1!ZP239/Sheet1!ZM239,"")</f>
        <v/>
      </c>
      <c r="CR231" s="70" t="str">
        <f>IFERROR(Sheet1!ZS239/Sheet1!ZM239,"")</f>
        <v/>
      </c>
      <c r="CS231" s="70" t="str">
        <f>IFERROR((Sheet1!ZO239-Sheet1!ZQ239)/(Sheet1!ZL239-Sheet1!ZN239),"")</f>
        <v/>
      </c>
      <c r="CT231" s="70" t="str">
        <f>IFERROR((Sheet1!ZR239-Sheet1!ZT239)/(Sheet1!ZL239-Sheet1!ZN239),"")</f>
        <v/>
      </c>
    </row>
    <row r="232" spans="1:98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SUM(Sheet1!G240:R240)</f>
        <v>0</v>
      </c>
      <c r="D232" s="4">
        <f>SUM(Sheet1!U240:V240,Sheet1!Y240:Z240,Sheet1!AC240:AD240,Sheet1!AG240:AH240,Sheet1!AK240:AL240,Sheet1!AO240:AP240)</f>
        <v>0</v>
      </c>
      <c r="E232" s="4">
        <f>SUM(Sheet1!S240:T240,Sheet1!W240:X240,Sheet1!AA240:AB240,Sheet1!AE240:AF240,Sheet1!AI240:AJ240,Sheet1!AM240:AN240)</f>
        <v>0</v>
      </c>
      <c r="F232" s="4">
        <f>SUM(Sheet1!G240,Sheet1!I240,Sheet1!K240,Sheet1!M240,Sheet1!O240,Sheet1!Q240)</f>
        <v>0</v>
      </c>
      <c r="G232" s="4">
        <f>SUM(Sheet1!U240,Sheet1!Y240,Sheet1!AC240,Sheet1!AG240,Sheet1!AK240,Sheet1!AO240)</f>
        <v>0</v>
      </c>
      <c r="H232" s="4">
        <f>SUM(Sheet1!S240,Sheet1!W240,Sheet1!AA240,Sheet1!AE240,Sheet1!AI240,Sheet1!AM240)</f>
        <v>0</v>
      </c>
      <c r="I232" s="4">
        <f t="shared" si="48"/>
        <v>0</v>
      </c>
      <c r="J232" s="4">
        <f t="shared" si="49"/>
        <v>0</v>
      </c>
      <c r="K232" s="4">
        <f>SUM(Sheet1!AU240:AX240)</f>
        <v>0</v>
      </c>
      <c r="L232" s="4">
        <f>SUM(Sheet1!AU240,Sheet1!AW240)</f>
        <v>0</v>
      </c>
      <c r="M232" s="4">
        <f>SUM(Sheet1!LX240:MC240,Sheet1!MV240:NA240)</f>
        <v>0</v>
      </c>
      <c r="N232" s="4">
        <f>SUM(Sheet1!ME240,Sheet1!MG240,Sheet1!MI240,Sheet1!MK240,Sheet1!MM240,Sheet1!MO240,Sheet1!MQ240,Sheet1!MS240,Sheet1!MU240,Sheet1!NC240,Sheet1!NE240,Sheet1!NG240,Sheet1!NI240,Sheet1!NK240,Sheet1!NM240,Sheet1!NO240,Sheet1!NQ240,Sheet1!NS240)</f>
        <v>0</v>
      </c>
      <c r="O232" s="4">
        <f>SUM(Sheet1!MD240,Sheet1!MF240,Sheet1!MH240,Sheet1!MJ240,Sheet1!ML240,Sheet1!MN240,Sheet1!MP240,Sheet1!MR240,Sheet1!MT240,Sheet1!NB240,Sheet1!ND240,Sheet1!NF240,Sheet1!NH240,Sheet1!NJ240,Sheet1!NL240,Sheet1!NN240,Sheet1!NP240,Sheet1!NR240)</f>
        <v>0</v>
      </c>
      <c r="P232" s="4">
        <f>SUM(Sheet1!LX240:MC240)</f>
        <v>0</v>
      </c>
      <c r="Q232" s="4">
        <f>SUM(Sheet1!ME240,Sheet1!MG240,Sheet1!MI240,Sheet1!MK240,Sheet1!MM240,Sheet1!MO240,Sheet1!MQ240,Sheet1!MS240,Sheet1!MU240)</f>
        <v>0</v>
      </c>
      <c r="R232" s="4">
        <f>SUM(Sheet1!MD240,Sheet1!MF240,Sheet1!MH240,Sheet1!MJ240,Sheet1!ML240,Sheet1!MN240,Sheet1!MP240,Sheet1!MR240,Sheet1!MT240)</f>
        <v>0</v>
      </c>
      <c r="S232" s="4">
        <f t="shared" si="50"/>
        <v>0</v>
      </c>
      <c r="T232" s="4">
        <f t="shared" si="51"/>
        <v>0</v>
      </c>
      <c r="U232" s="4">
        <f>SUM(Sheet1!KA240:KB240,Sheet1!KD240:KE240,Sheet1!KG240:KH240,Sheet1!KJ240:KK240)</f>
        <v>0</v>
      </c>
      <c r="V232" s="4">
        <f>SUM(Sheet1!KA240,Sheet1!KD240,Sheet1!KG240,Sheet1!KJ240)</f>
        <v>0</v>
      </c>
      <c r="W232" s="4">
        <f>SUM(Sheet1!BC240:BT240)</f>
        <v>0</v>
      </c>
      <c r="X232" s="4">
        <f>SUM(Sheet1!BC240,Sheet1!BE240,Sheet1!BG240,Sheet1!BI240,Sheet1!BK240,Sheet1!BM240,Sheet1!BO240,Sheet1!BQ240,Sheet1!BS240)</f>
        <v>0</v>
      </c>
      <c r="Y232" s="4">
        <f>SUM(Sheet1!BU240:CF240)</f>
        <v>0</v>
      </c>
      <c r="Z232" s="4">
        <f>SUM(Sheet1!CI240:CJ240,Sheet1!CM240:CN240,Sheet1!CQ240:CR240,Sheet1!CU240:CV240,Sheet1!CY240:CZ240,Sheet1!DC240:DD240)</f>
        <v>0</v>
      </c>
      <c r="AA232" s="4">
        <f>SUM(Sheet1!CG240:CH240,Sheet1!CK240:CL240,Sheet1!CO240:CP240,Sheet1!CS240:CT240,Sheet1!CW240:CX240,Sheet1!DA240:DB240)</f>
        <v>0</v>
      </c>
      <c r="AB232" s="4">
        <f>SUM(Sheet1!BU240,Sheet1!BW240,Sheet1!BY240,Sheet1!CA240,Sheet1!CC240,Sheet1!CE240)</f>
        <v>0</v>
      </c>
      <c r="AC232" s="4">
        <f>SUM(Sheet1!CI240,Sheet1!CM240,Sheet1!CQ240,Sheet1!CU240,Sheet1!CY240,Sheet1!DC240)</f>
        <v>0</v>
      </c>
      <c r="AD232" s="4">
        <f>SUM(Sheet1!CG240,Sheet1!CK240,Sheet1!CO240,Sheet1!CS240,Sheet1!CW240,Sheet1!DA240)</f>
        <v>0</v>
      </c>
      <c r="AE232" s="4">
        <f t="shared" si="52"/>
        <v>0</v>
      </c>
      <c r="AF232" s="4">
        <f t="shared" si="53"/>
        <v>0</v>
      </c>
      <c r="AG232" s="4">
        <f>SUM(Sheet1!DI240:DT240)</f>
        <v>0</v>
      </c>
      <c r="AH232" s="4">
        <f>SUM(Sheet1!DG240:DH240,Sheet1!DW240:DX240,Sheet1!EA240:EB240,Sheet1!EE240:EF240,Sheet1!EI240:EJ240,Sheet1!EM240:EN240,Sheet1!EQ240:ER240)</f>
        <v>0</v>
      </c>
      <c r="AI232" s="4">
        <f>SUM(Sheet1!DU240:DV240,Sheet1!DY240:DZ240,Sheet1!EC240:ED240,Sheet1!EG240:EH240,Sheet1!EK240:EL240,Sheet1!EO240:EP240)</f>
        <v>0</v>
      </c>
      <c r="AJ232" s="4">
        <f>SUM(Sheet1!DI240,Sheet1!DK240,Sheet1!DM240,Sheet1!DO240,Sheet1!DQ240,Sheet1!DS240)</f>
        <v>0</v>
      </c>
      <c r="AK232" s="4">
        <f>SUM(Sheet1!DG240,Sheet1!DW240,Sheet1!EA240,Sheet1!EE240,Sheet1!EI240,Sheet1!EM240,Sheet1!EQ240)</f>
        <v>0</v>
      </c>
      <c r="AL232" s="4">
        <f>SUM(Sheet1!DU240,Sheet1!DY240,Sheet1!EC240,Sheet1!EG240,Sheet1!EK240,Sheet1!EO240)</f>
        <v>0</v>
      </c>
      <c r="AM232" s="4">
        <f t="shared" si="54"/>
        <v>0</v>
      </c>
      <c r="AN232" s="4">
        <f t="shared" si="55"/>
        <v>0</v>
      </c>
      <c r="AO232" s="4">
        <f>SUM(Sheet1!ES240:FD240)</f>
        <v>0</v>
      </c>
      <c r="AP232" s="4">
        <f>SUM(Sheet1!FG240:FH240,Sheet1!FK240:FL240,Sheet1!FO240:FP240,Sheet1!FS240:FT240,Sheet1!FW240:FX240,Sheet1!GA240:GB240)</f>
        <v>0</v>
      </c>
      <c r="AQ232" s="4">
        <f>SUM(Sheet1!FE240:FF240,Sheet1!FI240:FJ240,Sheet1!FM240:FN240,Sheet1!FQ240:FR240,Sheet1!FU240:FV240,Sheet1!FY240:FZ240)</f>
        <v>0</v>
      </c>
      <c r="AR232" s="4">
        <f>SUM(Sheet1!ES240,Sheet1!EU240,Sheet1!EW240,Sheet1!EY240,Sheet1!FA240,Sheet1!FC240)</f>
        <v>0</v>
      </c>
      <c r="AS232" s="4">
        <f>SUM(Sheet1!FG240,Sheet1!FK240,Sheet1!FO240,Sheet1!FS240,Sheet1!FW240,Sheet1!GA240)</f>
        <v>0</v>
      </c>
      <c r="AT232" s="4">
        <f>SUM(Sheet1!FY240,Sheet1!FU240,Sheet1!FQ240,Sheet1!FM240,Sheet1!FI240,Sheet1!FE240)</f>
        <v>0</v>
      </c>
      <c r="AU232" s="4">
        <f t="shared" si="56"/>
        <v>0</v>
      </c>
      <c r="AV232" s="4">
        <f t="shared" si="57"/>
        <v>0</v>
      </c>
      <c r="AW232" s="4">
        <f>SUM(Sheet1!IN240:IS240,Sheet1!JG240:JL240)</f>
        <v>0</v>
      </c>
      <c r="AX232" s="4">
        <f>SUM(Sheet1!IU240,Sheet1!IW240,Sheet1!IY240,Sheet1!JA240,Sheet1!JC240,Sheet1!JE240,Sheet1!IM240,Sheet1!JF240,Sheet1!JN240,Sheet1!JP240,Sheet1!JR240,Sheet1!JT240,Sheet1!JV240,Sheet1!JX240)</f>
        <v>0</v>
      </c>
      <c r="AY232" s="4">
        <f>SUM(Sheet1!JW240,Sheet1!JU240,Sheet1!JS240,Sheet1!JQ240,Sheet1!JO240,Sheet1!JM240,Sheet1!JD240,Sheet1!JB240,Sheet1!IZ240,Sheet1!IX240,Sheet1!IV240,Sheet1!IT240)</f>
        <v>0</v>
      </c>
      <c r="AZ232" s="4">
        <f>SUM(Sheet1!IN240:IS240)</f>
        <v>0</v>
      </c>
      <c r="BA232" s="4">
        <f>SUM(Sheet1!IM240,Sheet1!IU240,Sheet1!IW240,Sheet1!IY240,Sheet1!JA240,Sheet1!JC240,Sheet1!JE240)</f>
        <v>0</v>
      </c>
      <c r="BB232" s="4">
        <f>SUM(Sheet1!IT240,Sheet1!IV240,Sheet1!IX240,Sheet1!IZ240,Sheet1!JB240,Sheet1!JD240)</f>
        <v>0</v>
      </c>
      <c r="BC232" s="4">
        <f t="shared" si="58"/>
        <v>0</v>
      </c>
      <c r="BD232" s="4">
        <f t="shared" si="59"/>
        <v>0</v>
      </c>
      <c r="BE232" s="4">
        <f>SUM(Sheet1!OV240,Sheet1!PH240)</f>
        <v>0</v>
      </c>
      <c r="BF232" s="4">
        <f>SUM(Sheet1!OW240:OX240,Sheet1!PI240:PJ240)</f>
        <v>0</v>
      </c>
      <c r="BG232" s="4">
        <f>SUM(Sheet1!OY240,Sheet1!PK240)</f>
        <v>0</v>
      </c>
      <c r="BH232" s="4">
        <f>SUM(Sheet1!PL240:PS240,Sheet1!PV240:PW240)</f>
        <v>0</v>
      </c>
      <c r="BI232" s="4">
        <f>SUM(Sheet1!PT240:PU240,Sheet1!OZ240:PG240)</f>
        <v>0</v>
      </c>
      <c r="BJ232" s="4">
        <f>SUM(Sheet1!OT240)</f>
        <v>0</v>
      </c>
      <c r="BK232" s="4">
        <f>SUM(Sheet1!OU240)</f>
        <v>0</v>
      </c>
      <c r="BL232" s="4">
        <f>SUM(Sheet1!PY240,Sheet1!QK240)</f>
        <v>0</v>
      </c>
      <c r="BM232" s="4">
        <f>SUM(Sheet1!PZ240:QA240,Sheet1!QL240:QM240)</f>
        <v>0</v>
      </c>
      <c r="BN232" s="4">
        <f>SUM(Sheet1!QB240,Sheet1!QN240)</f>
        <v>0</v>
      </c>
      <c r="BO232" s="4">
        <f>SUM(Sheet1!QO240:QV240,Sheet1!QY240:QZ240)</f>
        <v>0</v>
      </c>
      <c r="BP232" s="4">
        <f>SUM(Sheet1!QC240:QJ240,Sheet1!QW240:QX240)</f>
        <v>0</v>
      </c>
      <c r="BQ232" s="4">
        <f>SUM(Sheet1!NT240)</f>
        <v>0</v>
      </c>
      <c r="BR232" s="4">
        <f>Sheet1!KR240</f>
        <v>0</v>
      </c>
      <c r="BS232" s="4">
        <f>Sheet1!KS240</f>
        <v>0</v>
      </c>
      <c r="BT232" s="4">
        <f>Sheet1!KU240</f>
        <v>0</v>
      </c>
      <c r="BU232" s="4">
        <f>Sheet1!KV240</f>
        <v>0</v>
      </c>
      <c r="BV232" s="4">
        <f>Sheet1!ZU240</f>
        <v>0</v>
      </c>
      <c r="BW232" s="4">
        <f>Sheet1!ZV240</f>
        <v>0</v>
      </c>
      <c r="BX232" s="4">
        <f>SUM(Sheet1!XI240:XJ240)</f>
        <v>0</v>
      </c>
      <c r="BY232" s="4">
        <f>SUM(Sheet1!YO240:YP240)</f>
        <v>0</v>
      </c>
      <c r="BZ232" s="70" t="str">
        <f>IFERROR(SUM(Sheet1!XM240:XN240)/SUM(Sheet1!YA240:YB240),"")</f>
        <v/>
      </c>
      <c r="CA232" s="70" t="str">
        <f>IFERROR(SUM(Sheet1!XO240:XP240,Sheet1!XQ240,Sheet1!XV240)/SUM(Sheet1!YC240:YD240,Sheet1!YE240,Sheet1!YJ240),"")</f>
        <v/>
      </c>
      <c r="CB232" s="70" t="str">
        <f>IFERROR(SUM(Sheet1!XR240:XU240,Sheet1!XW240:XZ240)/SUM(Sheet1!YF240:YI240,Sheet1!YK240:YN240),"")</f>
        <v/>
      </c>
      <c r="CC232" s="72">
        <f>SUM(Sheet1!YW240)</f>
        <v>0</v>
      </c>
      <c r="CD232" s="72">
        <f>Sheet1!YU240</f>
        <v>0</v>
      </c>
      <c r="CE232" s="72">
        <f>Sheet1!YV240</f>
        <v>0</v>
      </c>
      <c r="CF232" s="70" t="str">
        <f>IFERROR(Sheet1!YW240/Sheet1!ZB240,"")</f>
        <v/>
      </c>
      <c r="CG232" s="70" t="str">
        <f>IFERROR(Sheet1!YU240/Sheet1!YZ240,"")</f>
        <v/>
      </c>
      <c r="CH232" s="70" t="str">
        <f>IFERROR(Sheet1!YV240/Sheet1!ZA240,"")</f>
        <v/>
      </c>
      <c r="CI232" s="72">
        <f>Sheet1!ZC240</f>
        <v>0</v>
      </c>
      <c r="CJ232" s="72">
        <f>Sheet1!ZD240</f>
        <v>0</v>
      </c>
      <c r="CK232" s="72">
        <f>Sheet1!ZE240</f>
        <v>0</v>
      </c>
      <c r="CL232" s="70" t="str">
        <f>IFERROR(Sheet1!ZK240/Sheet1!ZH240,"")</f>
        <v/>
      </c>
      <c r="CM232" s="70" t="str">
        <f>IFERROR(Sheet1!ZJ240/Sheet1!ZG240,"")</f>
        <v/>
      </c>
      <c r="CN232" s="70" t="str">
        <f>IFERROR((Sheet1!ZI240-Sheet1!ZK240)/(Sheet1!ZF240-Sheet1!ZH240),"")</f>
        <v/>
      </c>
      <c r="CO232" s="70" t="str">
        <f>IFERROR(Sheet1!ZQ240/Sheet1!ZN240,"")</f>
        <v/>
      </c>
      <c r="CP232" s="70" t="str">
        <f>IFERROR(Sheet1!ZT240/Sheet1!ZN240,"")</f>
        <v/>
      </c>
      <c r="CQ232" s="70" t="str">
        <f>IFERROR(Sheet1!ZP240/Sheet1!ZM240,"")</f>
        <v/>
      </c>
      <c r="CR232" s="70" t="str">
        <f>IFERROR(Sheet1!ZS240/Sheet1!ZM240,"")</f>
        <v/>
      </c>
      <c r="CS232" s="70" t="str">
        <f>IFERROR((Sheet1!ZO240-Sheet1!ZQ240)/(Sheet1!ZL240-Sheet1!ZN240),"")</f>
        <v/>
      </c>
      <c r="CT232" s="70" t="str">
        <f>IFERROR((Sheet1!ZR240-Sheet1!ZT240)/(Sheet1!ZL240-Sheet1!ZN240),"")</f>
        <v/>
      </c>
    </row>
    <row r="233" spans="1:98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SUM(Sheet1!G241:R241)</f>
        <v>0</v>
      </c>
      <c r="D233" s="4">
        <f>SUM(Sheet1!U241:V241,Sheet1!Y241:Z241,Sheet1!AC241:AD241,Sheet1!AG241:AH241,Sheet1!AK241:AL241,Sheet1!AO241:AP241)</f>
        <v>0</v>
      </c>
      <c r="E233" s="4">
        <f>SUM(Sheet1!S241:T241,Sheet1!W241:X241,Sheet1!AA241:AB241,Sheet1!AE241:AF241,Sheet1!AI241:AJ241,Sheet1!AM241:AN241)</f>
        <v>0</v>
      </c>
      <c r="F233" s="4">
        <f>SUM(Sheet1!G241,Sheet1!I241,Sheet1!K241,Sheet1!M241,Sheet1!O241,Sheet1!Q241)</f>
        <v>0</v>
      </c>
      <c r="G233" s="4">
        <f>SUM(Sheet1!U241,Sheet1!Y241,Sheet1!AC241,Sheet1!AG241,Sheet1!AK241,Sheet1!AO241)</f>
        <v>0</v>
      </c>
      <c r="H233" s="4">
        <f>SUM(Sheet1!S241,Sheet1!W241,Sheet1!AA241,Sheet1!AE241,Sheet1!AI241,Sheet1!AM241)</f>
        <v>0</v>
      </c>
      <c r="I233" s="4">
        <f t="shared" si="48"/>
        <v>0</v>
      </c>
      <c r="J233" s="4">
        <f t="shared" si="49"/>
        <v>0</v>
      </c>
      <c r="K233" s="4">
        <f>SUM(Sheet1!AU241:AX241)</f>
        <v>0</v>
      </c>
      <c r="L233" s="4">
        <f>SUM(Sheet1!AU241,Sheet1!AW241)</f>
        <v>0</v>
      </c>
      <c r="M233" s="4">
        <f>SUM(Sheet1!LX241:MC241,Sheet1!MV241:NA241)</f>
        <v>0</v>
      </c>
      <c r="N233" s="4">
        <f>SUM(Sheet1!ME241,Sheet1!MG241,Sheet1!MI241,Sheet1!MK241,Sheet1!MM241,Sheet1!MO241,Sheet1!MQ241,Sheet1!MS241,Sheet1!MU241,Sheet1!NC241,Sheet1!NE241,Sheet1!NG241,Sheet1!NI241,Sheet1!NK241,Sheet1!NM241,Sheet1!NO241,Sheet1!NQ241,Sheet1!NS241)</f>
        <v>0</v>
      </c>
      <c r="O233" s="4">
        <f>SUM(Sheet1!MD241,Sheet1!MF241,Sheet1!MH241,Sheet1!MJ241,Sheet1!ML241,Sheet1!MN241,Sheet1!MP241,Sheet1!MR241,Sheet1!MT241,Sheet1!NB241,Sheet1!ND241,Sheet1!NF241,Sheet1!NH241,Sheet1!NJ241,Sheet1!NL241,Sheet1!NN241,Sheet1!NP241,Sheet1!NR241)</f>
        <v>0</v>
      </c>
      <c r="P233" s="4">
        <f>SUM(Sheet1!LX241:MC241)</f>
        <v>0</v>
      </c>
      <c r="Q233" s="4">
        <f>SUM(Sheet1!ME241,Sheet1!MG241,Sheet1!MI241,Sheet1!MK241,Sheet1!MM241,Sheet1!MO241,Sheet1!MQ241,Sheet1!MS241,Sheet1!MU241)</f>
        <v>0</v>
      </c>
      <c r="R233" s="4">
        <f>SUM(Sheet1!MD241,Sheet1!MF241,Sheet1!MH241,Sheet1!MJ241,Sheet1!ML241,Sheet1!MN241,Sheet1!MP241,Sheet1!MR241,Sheet1!MT241)</f>
        <v>0</v>
      </c>
      <c r="S233" s="4">
        <f t="shared" si="50"/>
        <v>0</v>
      </c>
      <c r="T233" s="4">
        <f t="shared" si="51"/>
        <v>0</v>
      </c>
      <c r="U233" s="4">
        <f>SUM(Sheet1!KA241:KB241,Sheet1!KD241:KE241,Sheet1!KG241:KH241,Sheet1!KJ241:KK241)</f>
        <v>0</v>
      </c>
      <c r="V233" s="4">
        <f>SUM(Sheet1!KA241,Sheet1!KD241,Sheet1!KG241,Sheet1!KJ241)</f>
        <v>0</v>
      </c>
      <c r="W233" s="4">
        <f>SUM(Sheet1!BC241:BT241)</f>
        <v>0</v>
      </c>
      <c r="X233" s="4">
        <f>SUM(Sheet1!BC241,Sheet1!BE241,Sheet1!BG241,Sheet1!BI241,Sheet1!BK241,Sheet1!BM241,Sheet1!BO241,Sheet1!BQ241,Sheet1!BS241)</f>
        <v>0</v>
      </c>
      <c r="Y233" s="4">
        <f>SUM(Sheet1!BU241:CF241)</f>
        <v>0</v>
      </c>
      <c r="Z233" s="4">
        <f>SUM(Sheet1!CI241:CJ241,Sheet1!CM241:CN241,Sheet1!CQ241:CR241,Sheet1!CU241:CV241,Sheet1!CY241:CZ241,Sheet1!DC241:DD241)</f>
        <v>0</v>
      </c>
      <c r="AA233" s="4">
        <f>SUM(Sheet1!CG241:CH241,Sheet1!CK241:CL241,Sheet1!CO241:CP241,Sheet1!CS241:CT241,Sheet1!CW241:CX241,Sheet1!DA241:DB241)</f>
        <v>0</v>
      </c>
      <c r="AB233" s="4">
        <f>SUM(Sheet1!BU241,Sheet1!BW241,Sheet1!BY241,Sheet1!CA241,Sheet1!CC241,Sheet1!CE241)</f>
        <v>0</v>
      </c>
      <c r="AC233" s="4">
        <f>SUM(Sheet1!CI241,Sheet1!CM241,Sheet1!CQ241,Sheet1!CU241,Sheet1!CY241,Sheet1!DC241)</f>
        <v>0</v>
      </c>
      <c r="AD233" s="4">
        <f>SUM(Sheet1!CG241,Sheet1!CK241,Sheet1!CO241,Sheet1!CS241,Sheet1!CW241,Sheet1!DA241)</f>
        <v>0</v>
      </c>
      <c r="AE233" s="4">
        <f t="shared" si="52"/>
        <v>0</v>
      </c>
      <c r="AF233" s="4">
        <f t="shared" si="53"/>
        <v>0</v>
      </c>
      <c r="AG233" s="4">
        <f>SUM(Sheet1!DI241:DT241)</f>
        <v>0</v>
      </c>
      <c r="AH233" s="4">
        <f>SUM(Sheet1!DG241:DH241,Sheet1!DW241:DX241,Sheet1!EA241:EB241,Sheet1!EE241:EF241,Sheet1!EI241:EJ241,Sheet1!EM241:EN241,Sheet1!EQ241:ER241)</f>
        <v>0</v>
      </c>
      <c r="AI233" s="4">
        <f>SUM(Sheet1!DU241:DV241,Sheet1!DY241:DZ241,Sheet1!EC241:ED241,Sheet1!EG241:EH241,Sheet1!EK241:EL241,Sheet1!EO241:EP241)</f>
        <v>0</v>
      </c>
      <c r="AJ233" s="4">
        <f>SUM(Sheet1!DI241,Sheet1!DK241,Sheet1!DM241,Sheet1!DO241,Sheet1!DQ241,Sheet1!DS241)</f>
        <v>0</v>
      </c>
      <c r="AK233" s="4">
        <f>SUM(Sheet1!DG241,Sheet1!DW241,Sheet1!EA241,Sheet1!EE241,Sheet1!EI241,Sheet1!EM241,Sheet1!EQ241)</f>
        <v>0</v>
      </c>
      <c r="AL233" s="4">
        <f>SUM(Sheet1!DU241,Sheet1!DY241,Sheet1!EC241,Sheet1!EG241,Sheet1!EK241,Sheet1!EO241)</f>
        <v>0</v>
      </c>
      <c r="AM233" s="4">
        <f t="shared" si="54"/>
        <v>0</v>
      </c>
      <c r="AN233" s="4">
        <f t="shared" si="55"/>
        <v>0</v>
      </c>
      <c r="AO233" s="4">
        <f>SUM(Sheet1!ES241:FD241)</f>
        <v>0</v>
      </c>
      <c r="AP233" s="4">
        <f>SUM(Sheet1!FG241:FH241,Sheet1!FK241:FL241,Sheet1!FO241:FP241,Sheet1!FS241:FT241,Sheet1!FW241:FX241,Sheet1!GA241:GB241)</f>
        <v>0</v>
      </c>
      <c r="AQ233" s="4">
        <f>SUM(Sheet1!FE241:FF241,Sheet1!FI241:FJ241,Sheet1!FM241:FN241,Sheet1!FQ241:FR241,Sheet1!FU241:FV241,Sheet1!FY241:FZ241)</f>
        <v>0</v>
      </c>
      <c r="AR233" s="4">
        <f>SUM(Sheet1!ES241,Sheet1!EU241,Sheet1!EW241,Sheet1!EY241,Sheet1!FA241,Sheet1!FC241)</f>
        <v>0</v>
      </c>
      <c r="AS233" s="4">
        <f>SUM(Sheet1!FG241,Sheet1!FK241,Sheet1!FO241,Sheet1!FS241,Sheet1!FW241,Sheet1!GA241)</f>
        <v>0</v>
      </c>
      <c r="AT233" s="4">
        <f>SUM(Sheet1!FY241,Sheet1!FU241,Sheet1!FQ241,Sheet1!FM241,Sheet1!FI241,Sheet1!FE241)</f>
        <v>0</v>
      </c>
      <c r="AU233" s="4">
        <f t="shared" si="56"/>
        <v>0</v>
      </c>
      <c r="AV233" s="4">
        <f t="shared" si="57"/>
        <v>0</v>
      </c>
      <c r="AW233" s="4">
        <f>SUM(Sheet1!IN241:IS241,Sheet1!JG241:JL241)</f>
        <v>0</v>
      </c>
      <c r="AX233" s="4">
        <f>SUM(Sheet1!IU241,Sheet1!IW241,Sheet1!IY241,Sheet1!JA241,Sheet1!JC241,Sheet1!JE241,Sheet1!IM241,Sheet1!JF241,Sheet1!JN241,Sheet1!JP241,Sheet1!JR241,Sheet1!JT241,Sheet1!JV241,Sheet1!JX241)</f>
        <v>0</v>
      </c>
      <c r="AY233" s="4">
        <f>SUM(Sheet1!JW241,Sheet1!JU241,Sheet1!JS241,Sheet1!JQ241,Sheet1!JO241,Sheet1!JM241,Sheet1!JD241,Sheet1!JB241,Sheet1!IZ241,Sheet1!IX241,Sheet1!IV241,Sheet1!IT241)</f>
        <v>0</v>
      </c>
      <c r="AZ233" s="4">
        <f>SUM(Sheet1!IN241:IS241)</f>
        <v>0</v>
      </c>
      <c r="BA233" s="4">
        <f>SUM(Sheet1!IM241,Sheet1!IU241,Sheet1!IW241,Sheet1!IY241,Sheet1!JA241,Sheet1!JC241,Sheet1!JE241)</f>
        <v>0</v>
      </c>
      <c r="BB233" s="4">
        <f>SUM(Sheet1!IT241,Sheet1!IV241,Sheet1!IX241,Sheet1!IZ241,Sheet1!JB241,Sheet1!JD241)</f>
        <v>0</v>
      </c>
      <c r="BC233" s="4">
        <f t="shared" si="58"/>
        <v>0</v>
      </c>
      <c r="BD233" s="4">
        <f t="shared" si="59"/>
        <v>0</v>
      </c>
      <c r="BE233" s="4">
        <f>SUM(Sheet1!OV241,Sheet1!PH241)</f>
        <v>0</v>
      </c>
      <c r="BF233" s="4">
        <f>SUM(Sheet1!OW241:OX241,Sheet1!PI241:PJ241)</f>
        <v>0</v>
      </c>
      <c r="BG233" s="4">
        <f>SUM(Sheet1!OY241,Sheet1!PK241)</f>
        <v>0</v>
      </c>
      <c r="BH233" s="4">
        <f>SUM(Sheet1!PL241:PS241,Sheet1!PV241:PW241)</f>
        <v>0</v>
      </c>
      <c r="BI233" s="4">
        <f>SUM(Sheet1!PT241:PU241,Sheet1!OZ241:PG241)</f>
        <v>0</v>
      </c>
      <c r="BJ233" s="4">
        <f>SUM(Sheet1!OT241)</f>
        <v>0</v>
      </c>
      <c r="BK233" s="4">
        <f>SUM(Sheet1!OU241)</f>
        <v>0</v>
      </c>
      <c r="BL233" s="4">
        <f>SUM(Sheet1!PY241,Sheet1!QK241)</f>
        <v>0</v>
      </c>
      <c r="BM233" s="4">
        <f>SUM(Sheet1!PZ241:QA241,Sheet1!QL241:QM241)</f>
        <v>0</v>
      </c>
      <c r="BN233" s="4">
        <f>SUM(Sheet1!QB241,Sheet1!QN241)</f>
        <v>0</v>
      </c>
      <c r="BO233" s="4">
        <f>SUM(Sheet1!QO241:QV241,Sheet1!QY241:QZ241)</f>
        <v>0</v>
      </c>
      <c r="BP233" s="4">
        <f>SUM(Sheet1!QC241:QJ241,Sheet1!QW241:QX241)</f>
        <v>0</v>
      </c>
      <c r="BQ233" s="4">
        <f>SUM(Sheet1!NT241)</f>
        <v>0</v>
      </c>
      <c r="BR233" s="4">
        <f>Sheet1!KR241</f>
        <v>0</v>
      </c>
      <c r="BS233" s="4">
        <f>Sheet1!KS241</f>
        <v>0</v>
      </c>
      <c r="BT233" s="4">
        <f>Sheet1!KU241</f>
        <v>0</v>
      </c>
      <c r="BU233" s="4">
        <f>Sheet1!KV241</f>
        <v>0</v>
      </c>
      <c r="BV233" s="4">
        <f>Sheet1!ZU241</f>
        <v>0</v>
      </c>
      <c r="BW233" s="4">
        <f>Sheet1!ZV241</f>
        <v>0</v>
      </c>
      <c r="BX233" s="4">
        <f>SUM(Sheet1!XI241:XJ241)</f>
        <v>0</v>
      </c>
      <c r="BY233" s="4">
        <f>SUM(Sheet1!YO241:YP241)</f>
        <v>0</v>
      </c>
      <c r="BZ233" s="70" t="str">
        <f>IFERROR(SUM(Sheet1!XM241:XN241)/SUM(Sheet1!YA241:YB241),"")</f>
        <v/>
      </c>
      <c r="CA233" s="70" t="str">
        <f>IFERROR(SUM(Sheet1!XO241:XP241,Sheet1!XQ241,Sheet1!XV241)/SUM(Sheet1!YC241:YD241,Sheet1!YE241,Sheet1!YJ241),"")</f>
        <v/>
      </c>
      <c r="CB233" s="70" t="str">
        <f>IFERROR(SUM(Sheet1!XR241:XU241,Sheet1!XW241:XZ241)/SUM(Sheet1!YF241:YI241,Sheet1!YK241:YN241),"")</f>
        <v/>
      </c>
      <c r="CC233" s="72">
        <f>SUM(Sheet1!YW241)</f>
        <v>0</v>
      </c>
      <c r="CD233" s="72">
        <f>Sheet1!YU241</f>
        <v>0</v>
      </c>
      <c r="CE233" s="72">
        <f>Sheet1!YV241</f>
        <v>0</v>
      </c>
      <c r="CF233" s="70" t="str">
        <f>IFERROR(Sheet1!YW241/Sheet1!ZB241,"")</f>
        <v/>
      </c>
      <c r="CG233" s="70" t="str">
        <f>IFERROR(Sheet1!YU241/Sheet1!YZ241,"")</f>
        <v/>
      </c>
      <c r="CH233" s="70" t="str">
        <f>IFERROR(Sheet1!YV241/Sheet1!ZA241,"")</f>
        <v/>
      </c>
      <c r="CI233" s="72">
        <f>Sheet1!ZC241</f>
        <v>0</v>
      </c>
      <c r="CJ233" s="72">
        <f>Sheet1!ZD241</f>
        <v>0</v>
      </c>
      <c r="CK233" s="72">
        <f>Sheet1!ZE241</f>
        <v>0</v>
      </c>
      <c r="CL233" s="70" t="str">
        <f>IFERROR(Sheet1!ZK241/Sheet1!ZH241,"")</f>
        <v/>
      </c>
      <c r="CM233" s="70" t="str">
        <f>IFERROR(Sheet1!ZJ241/Sheet1!ZG241,"")</f>
        <v/>
      </c>
      <c r="CN233" s="70" t="str">
        <f>IFERROR((Sheet1!ZI241-Sheet1!ZK241)/(Sheet1!ZF241-Sheet1!ZH241),"")</f>
        <v/>
      </c>
      <c r="CO233" s="70" t="str">
        <f>IFERROR(Sheet1!ZQ241/Sheet1!ZN241,"")</f>
        <v/>
      </c>
      <c r="CP233" s="70" t="str">
        <f>IFERROR(Sheet1!ZT241/Sheet1!ZN241,"")</f>
        <v/>
      </c>
      <c r="CQ233" s="70" t="str">
        <f>IFERROR(Sheet1!ZP241/Sheet1!ZM241,"")</f>
        <v/>
      </c>
      <c r="CR233" s="70" t="str">
        <f>IFERROR(Sheet1!ZS241/Sheet1!ZM241,"")</f>
        <v/>
      </c>
      <c r="CS233" s="70" t="str">
        <f>IFERROR((Sheet1!ZO241-Sheet1!ZQ241)/(Sheet1!ZL241-Sheet1!ZN241),"")</f>
        <v/>
      </c>
      <c r="CT233" s="70" t="str">
        <f>IFERROR((Sheet1!ZR241-Sheet1!ZT241)/(Sheet1!ZL241-Sheet1!ZN241),"")</f>
        <v/>
      </c>
    </row>
    <row r="234" spans="1:98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SUM(Sheet1!G242:R242)</f>
        <v>0</v>
      </c>
      <c r="D234" s="4">
        <f>SUM(Sheet1!U242:V242,Sheet1!Y242:Z242,Sheet1!AC242:AD242,Sheet1!AG242:AH242,Sheet1!AK242:AL242,Sheet1!AO242:AP242)</f>
        <v>0</v>
      </c>
      <c r="E234" s="4">
        <f>SUM(Sheet1!S242:T242,Sheet1!W242:X242,Sheet1!AA242:AB242,Sheet1!AE242:AF242,Sheet1!AI242:AJ242,Sheet1!AM242:AN242)</f>
        <v>0</v>
      </c>
      <c r="F234" s="4">
        <f>SUM(Sheet1!G242,Sheet1!I242,Sheet1!K242,Sheet1!M242,Sheet1!O242,Sheet1!Q242)</f>
        <v>0</v>
      </c>
      <c r="G234" s="4">
        <f>SUM(Sheet1!U242,Sheet1!Y242,Sheet1!AC242,Sheet1!AG242,Sheet1!AK242,Sheet1!AO242)</f>
        <v>0</v>
      </c>
      <c r="H234" s="4">
        <f>SUM(Sheet1!S242,Sheet1!W242,Sheet1!AA242,Sheet1!AE242,Sheet1!AI242,Sheet1!AM242)</f>
        <v>0</v>
      </c>
      <c r="I234" s="4">
        <f t="shared" si="48"/>
        <v>0</v>
      </c>
      <c r="J234" s="4">
        <f t="shared" si="49"/>
        <v>0</v>
      </c>
      <c r="K234" s="4">
        <f>SUM(Sheet1!AU242:AX242)</f>
        <v>0</v>
      </c>
      <c r="L234" s="4">
        <f>SUM(Sheet1!AU242,Sheet1!AW242)</f>
        <v>0</v>
      </c>
      <c r="M234" s="4">
        <f>SUM(Sheet1!LX242:MC242,Sheet1!MV242:NA242)</f>
        <v>0</v>
      </c>
      <c r="N234" s="4">
        <f>SUM(Sheet1!ME242,Sheet1!MG242,Sheet1!MI242,Sheet1!MK242,Sheet1!MM242,Sheet1!MO242,Sheet1!MQ242,Sheet1!MS242,Sheet1!MU242,Sheet1!NC242,Sheet1!NE242,Sheet1!NG242,Sheet1!NI242,Sheet1!NK242,Sheet1!NM242,Sheet1!NO242,Sheet1!NQ242,Sheet1!NS242)</f>
        <v>0</v>
      </c>
      <c r="O234" s="4">
        <f>SUM(Sheet1!MD242,Sheet1!MF242,Sheet1!MH242,Sheet1!MJ242,Sheet1!ML242,Sheet1!MN242,Sheet1!MP242,Sheet1!MR242,Sheet1!MT242,Sheet1!NB242,Sheet1!ND242,Sheet1!NF242,Sheet1!NH242,Sheet1!NJ242,Sheet1!NL242,Sheet1!NN242,Sheet1!NP242,Sheet1!NR242)</f>
        <v>0</v>
      </c>
      <c r="P234" s="4">
        <f>SUM(Sheet1!LX242:MC242)</f>
        <v>0</v>
      </c>
      <c r="Q234" s="4">
        <f>SUM(Sheet1!ME242,Sheet1!MG242,Sheet1!MI242,Sheet1!MK242,Sheet1!MM242,Sheet1!MO242,Sheet1!MQ242,Sheet1!MS242,Sheet1!MU242)</f>
        <v>0</v>
      </c>
      <c r="R234" s="4">
        <f>SUM(Sheet1!MD242,Sheet1!MF242,Sheet1!MH242,Sheet1!MJ242,Sheet1!ML242,Sheet1!MN242,Sheet1!MP242,Sheet1!MR242,Sheet1!MT242)</f>
        <v>0</v>
      </c>
      <c r="S234" s="4">
        <f t="shared" si="50"/>
        <v>0</v>
      </c>
      <c r="T234" s="4">
        <f t="shared" si="51"/>
        <v>0</v>
      </c>
      <c r="U234" s="4">
        <f>SUM(Sheet1!KA242:KB242,Sheet1!KD242:KE242,Sheet1!KG242:KH242,Sheet1!KJ242:KK242)</f>
        <v>0</v>
      </c>
      <c r="V234" s="4">
        <f>SUM(Sheet1!KA242,Sheet1!KD242,Sheet1!KG242,Sheet1!KJ242)</f>
        <v>0</v>
      </c>
      <c r="W234" s="4">
        <f>SUM(Sheet1!BC242:BT242)</f>
        <v>0</v>
      </c>
      <c r="X234" s="4">
        <f>SUM(Sheet1!BC242,Sheet1!BE242,Sheet1!BG242,Sheet1!BI242,Sheet1!BK242,Sheet1!BM242,Sheet1!BO242,Sheet1!BQ242,Sheet1!BS242)</f>
        <v>0</v>
      </c>
      <c r="Y234" s="4">
        <f>SUM(Sheet1!BU242:CF242)</f>
        <v>0</v>
      </c>
      <c r="Z234" s="4">
        <f>SUM(Sheet1!CI242:CJ242,Sheet1!CM242:CN242,Sheet1!CQ242:CR242,Sheet1!CU242:CV242,Sheet1!CY242:CZ242,Sheet1!DC242:DD242)</f>
        <v>0</v>
      </c>
      <c r="AA234" s="4">
        <f>SUM(Sheet1!CG242:CH242,Sheet1!CK242:CL242,Sheet1!CO242:CP242,Sheet1!CS242:CT242,Sheet1!CW242:CX242,Sheet1!DA242:DB242)</f>
        <v>0</v>
      </c>
      <c r="AB234" s="4">
        <f>SUM(Sheet1!BU242,Sheet1!BW242,Sheet1!BY242,Sheet1!CA242,Sheet1!CC242,Sheet1!CE242)</f>
        <v>0</v>
      </c>
      <c r="AC234" s="4">
        <f>SUM(Sheet1!CI242,Sheet1!CM242,Sheet1!CQ242,Sheet1!CU242,Sheet1!CY242,Sheet1!DC242)</f>
        <v>0</v>
      </c>
      <c r="AD234" s="4">
        <f>SUM(Sheet1!CG242,Sheet1!CK242,Sheet1!CO242,Sheet1!CS242,Sheet1!CW242,Sheet1!DA242)</f>
        <v>0</v>
      </c>
      <c r="AE234" s="4">
        <f t="shared" si="52"/>
        <v>0</v>
      </c>
      <c r="AF234" s="4">
        <f t="shared" si="53"/>
        <v>0</v>
      </c>
      <c r="AG234" s="4">
        <f>SUM(Sheet1!DI242:DT242)</f>
        <v>0</v>
      </c>
      <c r="AH234" s="4">
        <f>SUM(Sheet1!DG242:DH242,Sheet1!DW242:DX242,Sheet1!EA242:EB242,Sheet1!EE242:EF242,Sheet1!EI242:EJ242,Sheet1!EM242:EN242,Sheet1!EQ242:ER242)</f>
        <v>0</v>
      </c>
      <c r="AI234" s="4">
        <f>SUM(Sheet1!DU242:DV242,Sheet1!DY242:DZ242,Sheet1!EC242:ED242,Sheet1!EG242:EH242,Sheet1!EK242:EL242,Sheet1!EO242:EP242)</f>
        <v>0</v>
      </c>
      <c r="AJ234" s="4">
        <f>SUM(Sheet1!DI242,Sheet1!DK242,Sheet1!DM242,Sheet1!DO242,Sheet1!DQ242,Sheet1!DS242)</f>
        <v>0</v>
      </c>
      <c r="AK234" s="4">
        <f>SUM(Sheet1!DG242,Sheet1!DW242,Sheet1!EA242,Sheet1!EE242,Sheet1!EI242,Sheet1!EM242,Sheet1!EQ242)</f>
        <v>0</v>
      </c>
      <c r="AL234" s="4">
        <f>SUM(Sheet1!DU242,Sheet1!DY242,Sheet1!EC242,Sheet1!EG242,Sheet1!EK242,Sheet1!EO242)</f>
        <v>0</v>
      </c>
      <c r="AM234" s="4">
        <f t="shared" si="54"/>
        <v>0</v>
      </c>
      <c r="AN234" s="4">
        <f t="shared" si="55"/>
        <v>0</v>
      </c>
      <c r="AO234" s="4">
        <f>SUM(Sheet1!ES242:FD242)</f>
        <v>0</v>
      </c>
      <c r="AP234" s="4">
        <f>SUM(Sheet1!FG242:FH242,Sheet1!FK242:FL242,Sheet1!FO242:FP242,Sheet1!FS242:FT242,Sheet1!FW242:FX242,Sheet1!GA242:GB242)</f>
        <v>0</v>
      </c>
      <c r="AQ234" s="4">
        <f>SUM(Sheet1!FE242:FF242,Sheet1!FI242:FJ242,Sheet1!FM242:FN242,Sheet1!FQ242:FR242,Sheet1!FU242:FV242,Sheet1!FY242:FZ242)</f>
        <v>0</v>
      </c>
      <c r="AR234" s="4">
        <f>SUM(Sheet1!ES242,Sheet1!EU242,Sheet1!EW242,Sheet1!EY242,Sheet1!FA242,Sheet1!FC242)</f>
        <v>0</v>
      </c>
      <c r="AS234" s="4">
        <f>SUM(Sheet1!FG242,Sheet1!FK242,Sheet1!FO242,Sheet1!FS242,Sheet1!FW242,Sheet1!GA242)</f>
        <v>0</v>
      </c>
      <c r="AT234" s="4">
        <f>SUM(Sheet1!FY242,Sheet1!FU242,Sheet1!FQ242,Sheet1!FM242,Sheet1!FI242,Sheet1!FE242)</f>
        <v>0</v>
      </c>
      <c r="AU234" s="4">
        <f t="shared" si="56"/>
        <v>0</v>
      </c>
      <c r="AV234" s="4">
        <f t="shared" si="57"/>
        <v>0</v>
      </c>
      <c r="AW234" s="4">
        <f>SUM(Sheet1!IN242:IS242,Sheet1!JG242:JL242)</f>
        <v>0</v>
      </c>
      <c r="AX234" s="4">
        <f>SUM(Sheet1!IU242,Sheet1!IW242,Sheet1!IY242,Sheet1!JA242,Sheet1!JC242,Sheet1!JE242,Sheet1!IM242,Sheet1!JF242,Sheet1!JN242,Sheet1!JP242,Sheet1!JR242,Sheet1!JT242,Sheet1!JV242,Sheet1!JX242)</f>
        <v>0</v>
      </c>
      <c r="AY234" s="4">
        <f>SUM(Sheet1!JW242,Sheet1!JU242,Sheet1!JS242,Sheet1!JQ242,Sheet1!JO242,Sheet1!JM242,Sheet1!JD242,Sheet1!JB242,Sheet1!IZ242,Sheet1!IX242,Sheet1!IV242,Sheet1!IT242)</f>
        <v>0</v>
      </c>
      <c r="AZ234" s="4">
        <f>SUM(Sheet1!IN242:IS242)</f>
        <v>0</v>
      </c>
      <c r="BA234" s="4">
        <f>SUM(Sheet1!IM242,Sheet1!IU242,Sheet1!IW242,Sheet1!IY242,Sheet1!JA242,Sheet1!JC242,Sheet1!JE242)</f>
        <v>0</v>
      </c>
      <c r="BB234" s="4">
        <f>SUM(Sheet1!IT242,Sheet1!IV242,Sheet1!IX242,Sheet1!IZ242,Sheet1!JB242,Sheet1!JD242)</f>
        <v>0</v>
      </c>
      <c r="BC234" s="4">
        <f t="shared" si="58"/>
        <v>0</v>
      </c>
      <c r="BD234" s="4">
        <f t="shared" si="59"/>
        <v>0</v>
      </c>
      <c r="BE234" s="4">
        <f>SUM(Sheet1!OV242,Sheet1!PH242)</f>
        <v>0</v>
      </c>
      <c r="BF234" s="4">
        <f>SUM(Sheet1!OW242:OX242,Sheet1!PI242:PJ242)</f>
        <v>0</v>
      </c>
      <c r="BG234" s="4">
        <f>SUM(Sheet1!OY242,Sheet1!PK242)</f>
        <v>0</v>
      </c>
      <c r="BH234" s="4">
        <f>SUM(Sheet1!PL242:PS242,Sheet1!PV242:PW242)</f>
        <v>0</v>
      </c>
      <c r="BI234" s="4">
        <f>SUM(Sheet1!PT242:PU242,Sheet1!OZ242:PG242)</f>
        <v>0</v>
      </c>
      <c r="BJ234" s="4">
        <f>SUM(Sheet1!OT242)</f>
        <v>0</v>
      </c>
      <c r="BK234" s="4">
        <f>SUM(Sheet1!OU242)</f>
        <v>0</v>
      </c>
      <c r="BL234" s="4">
        <f>SUM(Sheet1!PY242,Sheet1!QK242)</f>
        <v>0</v>
      </c>
      <c r="BM234" s="4">
        <f>SUM(Sheet1!PZ242:QA242,Sheet1!QL242:QM242)</f>
        <v>0</v>
      </c>
      <c r="BN234" s="4">
        <f>SUM(Sheet1!QB242,Sheet1!QN242)</f>
        <v>0</v>
      </c>
      <c r="BO234" s="4">
        <f>SUM(Sheet1!QO242:QV242,Sheet1!QY242:QZ242)</f>
        <v>0</v>
      </c>
      <c r="BP234" s="4">
        <f>SUM(Sheet1!QC242:QJ242,Sheet1!QW242:QX242)</f>
        <v>0</v>
      </c>
      <c r="BQ234" s="4">
        <f>SUM(Sheet1!NT242)</f>
        <v>0</v>
      </c>
      <c r="BR234" s="4">
        <f>Sheet1!KR242</f>
        <v>0</v>
      </c>
      <c r="BS234" s="4">
        <f>Sheet1!KS242</f>
        <v>0</v>
      </c>
      <c r="BT234" s="4">
        <f>Sheet1!KU242</f>
        <v>0</v>
      </c>
      <c r="BU234" s="4">
        <f>Sheet1!KV242</f>
        <v>0</v>
      </c>
      <c r="BV234" s="4">
        <f>Sheet1!ZU242</f>
        <v>0</v>
      </c>
      <c r="BW234" s="4">
        <f>Sheet1!ZV242</f>
        <v>0</v>
      </c>
      <c r="BX234" s="4">
        <f>SUM(Sheet1!XI242:XJ242)</f>
        <v>0</v>
      </c>
      <c r="BY234" s="4">
        <f>SUM(Sheet1!YO242:YP242)</f>
        <v>0</v>
      </c>
      <c r="BZ234" s="70" t="str">
        <f>IFERROR(SUM(Sheet1!XM242:XN242)/SUM(Sheet1!YA242:YB242),"")</f>
        <v/>
      </c>
      <c r="CA234" s="70" t="str">
        <f>IFERROR(SUM(Sheet1!XO242:XP242,Sheet1!XQ242,Sheet1!XV242)/SUM(Sheet1!YC242:YD242,Sheet1!YE242,Sheet1!YJ242),"")</f>
        <v/>
      </c>
      <c r="CB234" s="70" t="str">
        <f>IFERROR(SUM(Sheet1!XR242:XU242,Sheet1!XW242:XZ242)/SUM(Sheet1!YF242:YI242,Sheet1!YK242:YN242),"")</f>
        <v/>
      </c>
      <c r="CC234" s="72">
        <f>SUM(Sheet1!YW242)</f>
        <v>0</v>
      </c>
      <c r="CD234" s="72">
        <f>Sheet1!YU242</f>
        <v>0</v>
      </c>
      <c r="CE234" s="72">
        <f>Sheet1!YV242</f>
        <v>0</v>
      </c>
      <c r="CF234" s="70" t="str">
        <f>IFERROR(Sheet1!YW242/Sheet1!ZB242,"")</f>
        <v/>
      </c>
      <c r="CG234" s="70" t="str">
        <f>IFERROR(Sheet1!YU242/Sheet1!YZ242,"")</f>
        <v/>
      </c>
      <c r="CH234" s="70" t="str">
        <f>IFERROR(Sheet1!YV242/Sheet1!ZA242,"")</f>
        <v/>
      </c>
      <c r="CI234" s="72">
        <f>Sheet1!ZC242</f>
        <v>0</v>
      </c>
      <c r="CJ234" s="72">
        <f>Sheet1!ZD242</f>
        <v>0</v>
      </c>
      <c r="CK234" s="72">
        <f>Sheet1!ZE242</f>
        <v>0</v>
      </c>
      <c r="CL234" s="70" t="str">
        <f>IFERROR(Sheet1!ZK242/Sheet1!ZH242,"")</f>
        <v/>
      </c>
      <c r="CM234" s="70" t="str">
        <f>IFERROR(Sheet1!ZJ242/Sheet1!ZG242,"")</f>
        <v/>
      </c>
      <c r="CN234" s="70" t="str">
        <f>IFERROR((Sheet1!ZI242-Sheet1!ZK242)/(Sheet1!ZF242-Sheet1!ZH242),"")</f>
        <v/>
      </c>
      <c r="CO234" s="70" t="str">
        <f>IFERROR(Sheet1!ZQ242/Sheet1!ZN242,"")</f>
        <v/>
      </c>
      <c r="CP234" s="70" t="str">
        <f>IFERROR(Sheet1!ZT242/Sheet1!ZN242,"")</f>
        <v/>
      </c>
      <c r="CQ234" s="70" t="str">
        <f>IFERROR(Sheet1!ZP242/Sheet1!ZM242,"")</f>
        <v/>
      </c>
      <c r="CR234" s="70" t="str">
        <f>IFERROR(Sheet1!ZS242/Sheet1!ZM242,"")</f>
        <v/>
      </c>
      <c r="CS234" s="70" t="str">
        <f>IFERROR((Sheet1!ZO242-Sheet1!ZQ242)/(Sheet1!ZL242-Sheet1!ZN242),"")</f>
        <v/>
      </c>
      <c r="CT234" s="70" t="str">
        <f>IFERROR((Sheet1!ZR242-Sheet1!ZT242)/(Sheet1!ZL242-Sheet1!ZN242),"")</f>
        <v/>
      </c>
    </row>
    <row r="235" spans="1:98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SUM(Sheet1!G243:R243)</f>
        <v>0</v>
      </c>
      <c r="D235" s="4">
        <f>SUM(Sheet1!U243:V243,Sheet1!Y243:Z243,Sheet1!AC243:AD243,Sheet1!AG243:AH243,Sheet1!AK243:AL243,Sheet1!AO243:AP243)</f>
        <v>0</v>
      </c>
      <c r="E235" s="4">
        <f>SUM(Sheet1!S243:T243,Sheet1!W243:X243,Sheet1!AA243:AB243,Sheet1!AE243:AF243,Sheet1!AI243:AJ243,Sheet1!AM243:AN243)</f>
        <v>0</v>
      </c>
      <c r="F235" s="4">
        <f>SUM(Sheet1!G243,Sheet1!I243,Sheet1!K243,Sheet1!M243,Sheet1!O243,Sheet1!Q243)</f>
        <v>0</v>
      </c>
      <c r="G235" s="4">
        <f>SUM(Sheet1!U243,Sheet1!Y243,Sheet1!AC243,Sheet1!AG243,Sheet1!AK243,Sheet1!AO243)</f>
        <v>0</v>
      </c>
      <c r="H235" s="4">
        <f>SUM(Sheet1!S243,Sheet1!W243,Sheet1!AA243,Sheet1!AE243,Sheet1!AI243,Sheet1!AM243)</f>
        <v>0</v>
      </c>
      <c r="I235" s="4">
        <f t="shared" si="48"/>
        <v>0</v>
      </c>
      <c r="J235" s="4">
        <f t="shared" si="49"/>
        <v>0</v>
      </c>
      <c r="K235" s="4">
        <f>SUM(Sheet1!AU243:AX243)</f>
        <v>0</v>
      </c>
      <c r="L235" s="4">
        <f>SUM(Sheet1!AU243,Sheet1!AW243)</f>
        <v>0</v>
      </c>
      <c r="M235" s="4">
        <f>SUM(Sheet1!LX243:MC243,Sheet1!MV243:NA243)</f>
        <v>0</v>
      </c>
      <c r="N235" s="4">
        <f>SUM(Sheet1!ME243,Sheet1!MG243,Sheet1!MI243,Sheet1!MK243,Sheet1!MM243,Sheet1!MO243,Sheet1!MQ243,Sheet1!MS243,Sheet1!MU243,Sheet1!NC243,Sheet1!NE243,Sheet1!NG243,Sheet1!NI243,Sheet1!NK243,Sheet1!NM243,Sheet1!NO243,Sheet1!NQ243,Sheet1!NS243)</f>
        <v>0</v>
      </c>
      <c r="O235" s="4">
        <f>SUM(Sheet1!MD243,Sheet1!MF243,Sheet1!MH243,Sheet1!MJ243,Sheet1!ML243,Sheet1!MN243,Sheet1!MP243,Sheet1!MR243,Sheet1!MT243,Sheet1!NB243,Sheet1!ND243,Sheet1!NF243,Sheet1!NH243,Sheet1!NJ243,Sheet1!NL243,Sheet1!NN243,Sheet1!NP243,Sheet1!NR243)</f>
        <v>0</v>
      </c>
      <c r="P235" s="4">
        <f>SUM(Sheet1!LX243:MC243)</f>
        <v>0</v>
      </c>
      <c r="Q235" s="4">
        <f>SUM(Sheet1!ME243,Sheet1!MG243,Sheet1!MI243,Sheet1!MK243,Sheet1!MM243,Sheet1!MO243,Sheet1!MQ243,Sheet1!MS243,Sheet1!MU243)</f>
        <v>0</v>
      </c>
      <c r="R235" s="4">
        <f>SUM(Sheet1!MD243,Sheet1!MF243,Sheet1!MH243,Sheet1!MJ243,Sheet1!ML243,Sheet1!MN243,Sheet1!MP243,Sheet1!MR243,Sheet1!MT243)</f>
        <v>0</v>
      </c>
      <c r="S235" s="4">
        <f t="shared" si="50"/>
        <v>0</v>
      </c>
      <c r="T235" s="4">
        <f t="shared" si="51"/>
        <v>0</v>
      </c>
      <c r="U235" s="4">
        <f>SUM(Sheet1!KA243:KB243,Sheet1!KD243:KE243,Sheet1!KG243:KH243,Sheet1!KJ243:KK243)</f>
        <v>0</v>
      </c>
      <c r="V235" s="4">
        <f>SUM(Sheet1!KA243,Sheet1!KD243,Sheet1!KG243,Sheet1!KJ243)</f>
        <v>0</v>
      </c>
      <c r="W235" s="4">
        <f>SUM(Sheet1!BC243:BT243)</f>
        <v>0</v>
      </c>
      <c r="X235" s="4">
        <f>SUM(Sheet1!BC243,Sheet1!BE243,Sheet1!BG243,Sheet1!BI243,Sheet1!BK243,Sheet1!BM243,Sheet1!BO243,Sheet1!BQ243,Sheet1!BS243)</f>
        <v>0</v>
      </c>
      <c r="Y235" s="4">
        <f>SUM(Sheet1!BU243:CF243)</f>
        <v>0</v>
      </c>
      <c r="Z235" s="4">
        <f>SUM(Sheet1!CI243:CJ243,Sheet1!CM243:CN243,Sheet1!CQ243:CR243,Sheet1!CU243:CV243,Sheet1!CY243:CZ243,Sheet1!DC243:DD243)</f>
        <v>0</v>
      </c>
      <c r="AA235" s="4">
        <f>SUM(Sheet1!CG243:CH243,Sheet1!CK243:CL243,Sheet1!CO243:CP243,Sheet1!CS243:CT243,Sheet1!CW243:CX243,Sheet1!DA243:DB243)</f>
        <v>0</v>
      </c>
      <c r="AB235" s="4">
        <f>SUM(Sheet1!BU243,Sheet1!BW243,Sheet1!BY243,Sheet1!CA243,Sheet1!CC243,Sheet1!CE243)</f>
        <v>0</v>
      </c>
      <c r="AC235" s="4">
        <f>SUM(Sheet1!CI243,Sheet1!CM243,Sheet1!CQ243,Sheet1!CU243,Sheet1!CY243,Sheet1!DC243)</f>
        <v>0</v>
      </c>
      <c r="AD235" s="4">
        <f>SUM(Sheet1!CG243,Sheet1!CK243,Sheet1!CO243,Sheet1!CS243,Sheet1!CW243,Sheet1!DA243)</f>
        <v>0</v>
      </c>
      <c r="AE235" s="4">
        <f t="shared" si="52"/>
        <v>0</v>
      </c>
      <c r="AF235" s="4">
        <f t="shared" si="53"/>
        <v>0</v>
      </c>
      <c r="AG235" s="4">
        <f>SUM(Sheet1!DI243:DT243)</f>
        <v>0</v>
      </c>
      <c r="AH235" s="4">
        <f>SUM(Sheet1!DG243:DH243,Sheet1!DW243:DX243,Sheet1!EA243:EB243,Sheet1!EE243:EF243,Sheet1!EI243:EJ243,Sheet1!EM243:EN243,Sheet1!EQ243:ER243)</f>
        <v>0</v>
      </c>
      <c r="AI235" s="4">
        <f>SUM(Sheet1!DU243:DV243,Sheet1!DY243:DZ243,Sheet1!EC243:ED243,Sheet1!EG243:EH243,Sheet1!EK243:EL243,Sheet1!EO243:EP243)</f>
        <v>0</v>
      </c>
      <c r="AJ235" s="4">
        <f>SUM(Sheet1!DI243,Sheet1!DK243,Sheet1!DM243,Sheet1!DO243,Sheet1!DQ243,Sheet1!DS243)</f>
        <v>0</v>
      </c>
      <c r="AK235" s="4">
        <f>SUM(Sheet1!DG243,Sheet1!DW243,Sheet1!EA243,Sheet1!EE243,Sheet1!EI243,Sheet1!EM243,Sheet1!EQ243)</f>
        <v>0</v>
      </c>
      <c r="AL235" s="4">
        <f>SUM(Sheet1!DU243,Sheet1!DY243,Sheet1!EC243,Sheet1!EG243,Sheet1!EK243,Sheet1!EO243)</f>
        <v>0</v>
      </c>
      <c r="AM235" s="4">
        <f t="shared" si="54"/>
        <v>0</v>
      </c>
      <c r="AN235" s="4">
        <f t="shared" si="55"/>
        <v>0</v>
      </c>
      <c r="AO235" s="4">
        <f>SUM(Sheet1!ES243:FD243)</f>
        <v>0</v>
      </c>
      <c r="AP235" s="4">
        <f>SUM(Sheet1!FG243:FH243,Sheet1!FK243:FL243,Sheet1!FO243:FP243,Sheet1!FS243:FT243,Sheet1!FW243:FX243,Sheet1!GA243:GB243)</f>
        <v>0</v>
      </c>
      <c r="AQ235" s="4">
        <f>SUM(Sheet1!FE243:FF243,Sheet1!FI243:FJ243,Sheet1!FM243:FN243,Sheet1!FQ243:FR243,Sheet1!FU243:FV243,Sheet1!FY243:FZ243)</f>
        <v>0</v>
      </c>
      <c r="AR235" s="4">
        <f>SUM(Sheet1!ES243,Sheet1!EU243,Sheet1!EW243,Sheet1!EY243,Sheet1!FA243,Sheet1!FC243)</f>
        <v>0</v>
      </c>
      <c r="AS235" s="4">
        <f>SUM(Sheet1!FG243,Sheet1!FK243,Sheet1!FO243,Sheet1!FS243,Sheet1!FW243,Sheet1!GA243)</f>
        <v>0</v>
      </c>
      <c r="AT235" s="4">
        <f>SUM(Sheet1!FY243,Sheet1!FU243,Sheet1!FQ243,Sheet1!FM243,Sheet1!FI243,Sheet1!FE243)</f>
        <v>0</v>
      </c>
      <c r="AU235" s="4">
        <f t="shared" si="56"/>
        <v>0</v>
      </c>
      <c r="AV235" s="4">
        <f t="shared" si="57"/>
        <v>0</v>
      </c>
      <c r="AW235" s="4">
        <f>SUM(Sheet1!IN243:IS243,Sheet1!JG243:JL243)</f>
        <v>0</v>
      </c>
      <c r="AX235" s="4">
        <f>SUM(Sheet1!IU243,Sheet1!IW243,Sheet1!IY243,Sheet1!JA243,Sheet1!JC243,Sheet1!JE243,Sheet1!IM243,Sheet1!JF243,Sheet1!JN243,Sheet1!JP243,Sheet1!JR243,Sheet1!JT243,Sheet1!JV243,Sheet1!JX243)</f>
        <v>0</v>
      </c>
      <c r="AY235" s="4">
        <f>SUM(Sheet1!JW243,Sheet1!JU243,Sheet1!JS243,Sheet1!JQ243,Sheet1!JO243,Sheet1!JM243,Sheet1!JD243,Sheet1!JB243,Sheet1!IZ243,Sheet1!IX243,Sheet1!IV243,Sheet1!IT243)</f>
        <v>0</v>
      </c>
      <c r="AZ235" s="4">
        <f>SUM(Sheet1!IN243:IS243)</f>
        <v>0</v>
      </c>
      <c r="BA235" s="4">
        <f>SUM(Sheet1!IM243,Sheet1!IU243,Sheet1!IW243,Sheet1!IY243,Sheet1!JA243,Sheet1!JC243,Sheet1!JE243)</f>
        <v>0</v>
      </c>
      <c r="BB235" s="4">
        <f>SUM(Sheet1!IT243,Sheet1!IV243,Sheet1!IX243,Sheet1!IZ243,Sheet1!JB243,Sheet1!JD243)</f>
        <v>0</v>
      </c>
      <c r="BC235" s="4">
        <f t="shared" si="58"/>
        <v>0</v>
      </c>
      <c r="BD235" s="4">
        <f t="shared" si="59"/>
        <v>0</v>
      </c>
      <c r="BE235" s="4">
        <f>SUM(Sheet1!OV243,Sheet1!PH243)</f>
        <v>0</v>
      </c>
      <c r="BF235" s="4">
        <f>SUM(Sheet1!OW243:OX243,Sheet1!PI243:PJ243)</f>
        <v>0</v>
      </c>
      <c r="BG235" s="4">
        <f>SUM(Sheet1!OY243,Sheet1!PK243)</f>
        <v>0</v>
      </c>
      <c r="BH235" s="4">
        <f>SUM(Sheet1!PL243:PS243,Sheet1!PV243:PW243)</f>
        <v>0</v>
      </c>
      <c r="BI235" s="4">
        <f>SUM(Sheet1!PT243:PU243,Sheet1!OZ243:PG243)</f>
        <v>0</v>
      </c>
      <c r="BJ235" s="4">
        <f>SUM(Sheet1!OT243)</f>
        <v>0</v>
      </c>
      <c r="BK235" s="4">
        <f>SUM(Sheet1!OU243)</f>
        <v>0</v>
      </c>
      <c r="BL235" s="4">
        <f>SUM(Sheet1!PY243,Sheet1!QK243)</f>
        <v>0</v>
      </c>
      <c r="BM235" s="4">
        <f>SUM(Sheet1!PZ243:QA243,Sheet1!QL243:QM243)</f>
        <v>0</v>
      </c>
      <c r="BN235" s="4">
        <f>SUM(Sheet1!QB243,Sheet1!QN243)</f>
        <v>0</v>
      </c>
      <c r="BO235" s="4">
        <f>SUM(Sheet1!QO243:QV243,Sheet1!QY243:QZ243)</f>
        <v>0</v>
      </c>
      <c r="BP235" s="4">
        <f>SUM(Sheet1!QC243:QJ243,Sheet1!QW243:QX243)</f>
        <v>0</v>
      </c>
      <c r="BQ235" s="4">
        <f>SUM(Sheet1!NT243)</f>
        <v>0</v>
      </c>
      <c r="BR235" s="4">
        <f>Sheet1!KR243</f>
        <v>0</v>
      </c>
      <c r="BS235" s="4">
        <f>Sheet1!KS243</f>
        <v>0</v>
      </c>
      <c r="BT235" s="4">
        <f>Sheet1!KU243</f>
        <v>0</v>
      </c>
      <c r="BU235" s="4">
        <f>Sheet1!KV243</f>
        <v>0</v>
      </c>
      <c r="BV235" s="4">
        <f>Sheet1!ZU243</f>
        <v>0</v>
      </c>
      <c r="BW235" s="4">
        <f>Sheet1!ZV243</f>
        <v>0</v>
      </c>
      <c r="BX235" s="4">
        <f>SUM(Sheet1!XI243:XJ243)</f>
        <v>0</v>
      </c>
      <c r="BY235" s="4">
        <f>SUM(Sheet1!YO243:YP243)</f>
        <v>0</v>
      </c>
      <c r="BZ235" s="70" t="str">
        <f>IFERROR(SUM(Sheet1!XM243:XN243)/SUM(Sheet1!YA243:YB243),"")</f>
        <v/>
      </c>
      <c r="CA235" s="70" t="str">
        <f>IFERROR(SUM(Sheet1!XO243:XP243,Sheet1!XQ243,Sheet1!XV243)/SUM(Sheet1!YC243:YD243,Sheet1!YE243,Sheet1!YJ243),"")</f>
        <v/>
      </c>
      <c r="CB235" s="70" t="str">
        <f>IFERROR(SUM(Sheet1!XR243:XU243,Sheet1!XW243:XZ243)/SUM(Sheet1!YF243:YI243,Sheet1!YK243:YN243),"")</f>
        <v/>
      </c>
      <c r="CC235" s="72">
        <f>SUM(Sheet1!YW243)</f>
        <v>0</v>
      </c>
      <c r="CD235" s="72">
        <f>Sheet1!YU243</f>
        <v>0</v>
      </c>
      <c r="CE235" s="72">
        <f>Sheet1!YV243</f>
        <v>0</v>
      </c>
      <c r="CF235" s="70" t="str">
        <f>IFERROR(Sheet1!YW243/Sheet1!ZB243,"")</f>
        <v/>
      </c>
      <c r="CG235" s="70" t="str">
        <f>IFERROR(Sheet1!YU243/Sheet1!YZ243,"")</f>
        <v/>
      </c>
      <c r="CH235" s="70" t="str">
        <f>IFERROR(Sheet1!YV243/Sheet1!ZA243,"")</f>
        <v/>
      </c>
      <c r="CI235" s="72">
        <f>Sheet1!ZC243</f>
        <v>0</v>
      </c>
      <c r="CJ235" s="72">
        <f>Sheet1!ZD243</f>
        <v>0</v>
      </c>
      <c r="CK235" s="72">
        <f>Sheet1!ZE243</f>
        <v>0</v>
      </c>
      <c r="CL235" s="70" t="str">
        <f>IFERROR(Sheet1!ZK243/Sheet1!ZH243,"")</f>
        <v/>
      </c>
      <c r="CM235" s="70" t="str">
        <f>IFERROR(Sheet1!ZJ243/Sheet1!ZG243,"")</f>
        <v/>
      </c>
      <c r="CN235" s="70" t="str">
        <f>IFERROR((Sheet1!ZI243-Sheet1!ZK243)/(Sheet1!ZF243-Sheet1!ZH243),"")</f>
        <v/>
      </c>
      <c r="CO235" s="70" t="str">
        <f>IFERROR(Sheet1!ZQ243/Sheet1!ZN243,"")</f>
        <v/>
      </c>
      <c r="CP235" s="70" t="str">
        <f>IFERROR(Sheet1!ZT243/Sheet1!ZN243,"")</f>
        <v/>
      </c>
      <c r="CQ235" s="70" t="str">
        <f>IFERROR(Sheet1!ZP243/Sheet1!ZM243,"")</f>
        <v/>
      </c>
      <c r="CR235" s="70" t="str">
        <f>IFERROR(Sheet1!ZS243/Sheet1!ZM243,"")</f>
        <v/>
      </c>
      <c r="CS235" s="70" t="str">
        <f>IFERROR((Sheet1!ZO243-Sheet1!ZQ243)/(Sheet1!ZL243-Sheet1!ZN243),"")</f>
        <v/>
      </c>
      <c r="CT235" s="70" t="str">
        <f>IFERROR((Sheet1!ZR243-Sheet1!ZT243)/(Sheet1!ZL243-Sheet1!ZN243),"")</f>
        <v/>
      </c>
    </row>
    <row r="236" spans="1:98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SUM(Sheet1!G244:R244)</f>
        <v>0</v>
      </c>
      <c r="D236" s="4">
        <f>SUM(Sheet1!U244:V244,Sheet1!Y244:Z244,Sheet1!AC244:AD244,Sheet1!AG244:AH244,Sheet1!AK244:AL244,Sheet1!AO244:AP244)</f>
        <v>0</v>
      </c>
      <c r="E236" s="4">
        <f>SUM(Sheet1!S244:T244,Sheet1!W244:X244,Sheet1!AA244:AB244,Sheet1!AE244:AF244,Sheet1!AI244:AJ244,Sheet1!AM244:AN244)</f>
        <v>0</v>
      </c>
      <c r="F236" s="4">
        <f>SUM(Sheet1!G244,Sheet1!I244,Sheet1!K244,Sheet1!M244,Sheet1!O244,Sheet1!Q244)</f>
        <v>0</v>
      </c>
      <c r="G236" s="4">
        <f>SUM(Sheet1!U244,Sheet1!Y244,Sheet1!AC244,Sheet1!AG244,Sheet1!AK244,Sheet1!AO244)</f>
        <v>0</v>
      </c>
      <c r="H236" s="4">
        <f>SUM(Sheet1!S244,Sheet1!W244,Sheet1!AA244,Sheet1!AE244,Sheet1!AI244,Sheet1!AM244)</f>
        <v>0</v>
      </c>
      <c r="I236" s="4">
        <f t="shared" si="48"/>
        <v>0</v>
      </c>
      <c r="J236" s="4">
        <f t="shared" si="49"/>
        <v>0</v>
      </c>
      <c r="K236" s="4">
        <f>SUM(Sheet1!AU244:AX244)</f>
        <v>0</v>
      </c>
      <c r="L236" s="4">
        <f>SUM(Sheet1!AU244,Sheet1!AW244)</f>
        <v>0</v>
      </c>
      <c r="M236" s="4">
        <f>SUM(Sheet1!LX244:MC244,Sheet1!MV244:NA244)</f>
        <v>0</v>
      </c>
      <c r="N236" s="4">
        <f>SUM(Sheet1!ME244,Sheet1!MG244,Sheet1!MI244,Sheet1!MK244,Sheet1!MM244,Sheet1!MO244,Sheet1!MQ244,Sheet1!MS244,Sheet1!MU244,Sheet1!NC244,Sheet1!NE244,Sheet1!NG244,Sheet1!NI244,Sheet1!NK244,Sheet1!NM244,Sheet1!NO244,Sheet1!NQ244,Sheet1!NS244)</f>
        <v>0</v>
      </c>
      <c r="O236" s="4">
        <f>SUM(Sheet1!MD244,Sheet1!MF244,Sheet1!MH244,Sheet1!MJ244,Sheet1!ML244,Sheet1!MN244,Sheet1!MP244,Sheet1!MR244,Sheet1!MT244,Sheet1!NB244,Sheet1!ND244,Sheet1!NF244,Sheet1!NH244,Sheet1!NJ244,Sheet1!NL244,Sheet1!NN244,Sheet1!NP244,Sheet1!NR244)</f>
        <v>0</v>
      </c>
      <c r="P236" s="4">
        <f>SUM(Sheet1!LX244:MC244)</f>
        <v>0</v>
      </c>
      <c r="Q236" s="4">
        <f>SUM(Sheet1!ME244,Sheet1!MG244,Sheet1!MI244,Sheet1!MK244,Sheet1!MM244,Sheet1!MO244,Sheet1!MQ244,Sheet1!MS244,Sheet1!MU244)</f>
        <v>0</v>
      </c>
      <c r="R236" s="4">
        <f>SUM(Sheet1!MD244,Sheet1!MF244,Sheet1!MH244,Sheet1!MJ244,Sheet1!ML244,Sheet1!MN244,Sheet1!MP244,Sheet1!MR244,Sheet1!MT244)</f>
        <v>0</v>
      </c>
      <c r="S236" s="4">
        <f t="shared" si="50"/>
        <v>0</v>
      </c>
      <c r="T236" s="4">
        <f t="shared" si="51"/>
        <v>0</v>
      </c>
      <c r="U236" s="4">
        <f>SUM(Sheet1!KA244:KB244,Sheet1!KD244:KE244,Sheet1!KG244:KH244,Sheet1!KJ244:KK244)</f>
        <v>0</v>
      </c>
      <c r="V236" s="4">
        <f>SUM(Sheet1!KA244,Sheet1!KD244,Sheet1!KG244,Sheet1!KJ244)</f>
        <v>0</v>
      </c>
      <c r="W236" s="4">
        <f>SUM(Sheet1!BC244:BT244)</f>
        <v>0</v>
      </c>
      <c r="X236" s="4">
        <f>SUM(Sheet1!BC244,Sheet1!BE244,Sheet1!BG244,Sheet1!BI244,Sheet1!BK244,Sheet1!BM244,Sheet1!BO244,Sheet1!BQ244,Sheet1!BS244)</f>
        <v>0</v>
      </c>
      <c r="Y236" s="4">
        <f>SUM(Sheet1!BU244:CF244)</f>
        <v>0</v>
      </c>
      <c r="Z236" s="4">
        <f>SUM(Sheet1!CI244:CJ244,Sheet1!CM244:CN244,Sheet1!CQ244:CR244,Sheet1!CU244:CV244,Sheet1!CY244:CZ244,Sheet1!DC244:DD244)</f>
        <v>0</v>
      </c>
      <c r="AA236" s="4">
        <f>SUM(Sheet1!CG244:CH244,Sheet1!CK244:CL244,Sheet1!CO244:CP244,Sheet1!CS244:CT244,Sheet1!CW244:CX244,Sheet1!DA244:DB244)</f>
        <v>0</v>
      </c>
      <c r="AB236" s="4">
        <f>SUM(Sheet1!BU244,Sheet1!BW244,Sheet1!BY244,Sheet1!CA244,Sheet1!CC244,Sheet1!CE244)</f>
        <v>0</v>
      </c>
      <c r="AC236" s="4">
        <f>SUM(Sheet1!CI244,Sheet1!CM244,Sheet1!CQ244,Sheet1!CU244,Sheet1!CY244,Sheet1!DC244)</f>
        <v>0</v>
      </c>
      <c r="AD236" s="4">
        <f>SUM(Sheet1!CG244,Sheet1!CK244,Sheet1!CO244,Sheet1!CS244,Sheet1!CW244,Sheet1!DA244)</f>
        <v>0</v>
      </c>
      <c r="AE236" s="4">
        <f t="shared" si="52"/>
        <v>0</v>
      </c>
      <c r="AF236" s="4">
        <f t="shared" si="53"/>
        <v>0</v>
      </c>
      <c r="AG236" s="4">
        <f>SUM(Sheet1!DI244:DT244)</f>
        <v>0</v>
      </c>
      <c r="AH236" s="4">
        <f>SUM(Sheet1!DG244:DH244,Sheet1!DW244:DX244,Sheet1!EA244:EB244,Sheet1!EE244:EF244,Sheet1!EI244:EJ244,Sheet1!EM244:EN244,Sheet1!EQ244:ER244)</f>
        <v>0</v>
      </c>
      <c r="AI236" s="4">
        <f>SUM(Sheet1!DU244:DV244,Sheet1!DY244:DZ244,Sheet1!EC244:ED244,Sheet1!EG244:EH244,Sheet1!EK244:EL244,Sheet1!EO244:EP244)</f>
        <v>0</v>
      </c>
      <c r="AJ236" s="4">
        <f>SUM(Sheet1!DI244,Sheet1!DK244,Sheet1!DM244,Sheet1!DO244,Sheet1!DQ244,Sheet1!DS244)</f>
        <v>0</v>
      </c>
      <c r="AK236" s="4">
        <f>SUM(Sheet1!DG244,Sheet1!DW244,Sheet1!EA244,Sheet1!EE244,Sheet1!EI244,Sheet1!EM244,Sheet1!EQ244)</f>
        <v>0</v>
      </c>
      <c r="AL236" s="4">
        <f>SUM(Sheet1!DU244,Sheet1!DY244,Sheet1!EC244,Sheet1!EG244,Sheet1!EK244,Sheet1!EO244)</f>
        <v>0</v>
      </c>
      <c r="AM236" s="4">
        <f t="shared" si="54"/>
        <v>0</v>
      </c>
      <c r="AN236" s="4">
        <f t="shared" si="55"/>
        <v>0</v>
      </c>
      <c r="AO236" s="4">
        <f>SUM(Sheet1!ES244:FD244)</f>
        <v>0</v>
      </c>
      <c r="AP236" s="4">
        <f>SUM(Sheet1!FG244:FH244,Sheet1!FK244:FL244,Sheet1!FO244:FP244,Sheet1!FS244:FT244,Sheet1!FW244:FX244,Sheet1!GA244:GB244)</f>
        <v>0</v>
      </c>
      <c r="AQ236" s="4">
        <f>SUM(Sheet1!FE244:FF244,Sheet1!FI244:FJ244,Sheet1!FM244:FN244,Sheet1!FQ244:FR244,Sheet1!FU244:FV244,Sheet1!FY244:FZ244)</f>
        <v>0</v>
      </c>
      <c r="AR236" s="4">
        <f>SUM(Sheet1!ES244,Sheet1!EU244,Sheet1!EW244,Sheet1!EY244,Sheet1!FA244,Sheet1!FC244)</f>
        <v>0</v>
      </c>
      <c r="AS236" s="4">
        <f>SUM(Sheet1!FG244,Sheet1!FK244,Sheet1!FO244,Sheet1!FS244,Sheet1!FW244,Sheet1!GA244)</f>
        <v>0</v>
      </c>
      <c r="AT236" s="4">
        <f>SUM(Sheet1!FY244,Sheet1!FU244,Sheet1!FQ244,Sheet1!FM244,Sheet1!FI244,Sheet1!FE244)</f>
        <v>0</v>
      </c>
      <c r="AU236" s="4">
        <f t="shared" si="56"/>
        <v>0</v>
      </c>
      <c r="AV236" s="4">
        <f t="shared" si="57"/>
        <v>0</v>
      </c>
      <c r="AW236" s="4">
        <f>SUM(Sheet1!IN244:IS244,Sheet1!JG244:JL244)</f>
        <v>0</v>
      </c>
      <c r="AX236" s="4">
        <f>SUM(Sheet1!IU244,Sheet1!IW244,Sheet1!IY244,Sheet1!JA244,Sheet1!JC244,Sheet1!JE244,Sheet1!IM244,Sheet1!JF244,Sheet1!JN244,Sheet1!JP244,Sheet1!JR244,Sheet1!JT244,Sheet1!JV244,Sheet1!JX244)</f>
        <v>0</v>
      </c>
      <c r="AY236" s="4">
        <f>SUM(Sheet1!JW244,Sheet1!JU244,Sheet1!JS244,Sheet1!JQ244,Sheet1!JO244,Sheet1!JM244,Sheet1!JD244,Sheet1!JB244,Sheet1!IZ244,Sheet1!IX244,Sheet1!IV244,Sheet1!IT244)</f>
        <v>0</v>
      </c>
      <c r="AZ236" s="4">
        <f>SUM(Sheet1!IN244:IS244)</f>
        <v>0</v>
      </c>
      <c r="BA236" s="4">
        <f>SUM(Sheet1!IM244,Sheet1!IU244,Sheet1!IW244,Sheet1!IY244,Sheet1!JA244,Sheet1!JC244,Sheet1!JE244)</f>
        <v>0</v>
      </c>
      <c r="BB236" s="4">
        <f>SUM(Sheet1!IT244,Sheet1!IV244,Sheet1!IX244,Sheet1!IZ244,Sheet1!JB244,Sheet1!JD244)</f>
        <v>0</v>
      </c>
      <c r="BC236" s="4">
        <f t="shared" si="58"/>
        <v>0</v>
      </c>
      <c r="BD236" s="4">
        <f t="shared" si="59"/>
        <v>0</v>
      </c>
      <c r="BE236" s="4">
        <f>SUM(Sheet1!OV244,Sheet1!PH244)</f>
        <v>0</v>
      </c>
      <c r="BF236" s="4">
        <f>SUM(Sheet1!OW244:OX244,Sheet1!PI244:PJ244)</f>
        <v>0</v>
      </c>
      <c r="BG236" s="4">
        <f>SUM(Sheet1!OY244,Sheet1!PK244)</f>
        <v>0</v>
      </c>
      <c r="BH236" s="4">
        <f>SUM(Sheet1!PL244:PS244,Sheet1!PV244:PW244)</f>
        <v>0</v>
      </c>
      <c r="BI236" s="4">
        <f>SUM(Sheet1!PT244:PU244,Sheet1!OZ244:PG244)</f>
        <v>0</v>
      </c>
      <c r="BJ236" s="4">
        <f>SUM(Sheet1!OT244)</f>
        <v>0</v>
      </c>
      <c r="BK236" s="4">
        <f>SUM(Sheet1!OU244)</f>
        <v>0</v>
      </c>
      <c r="BL236" s="4">
        <f>SUM(Sheet1!PY244,Sheet1!QK244)</f>
        <v>0</v>
      </c>
      <c r="BM236" s="4">
        <f>SUM(Sheet1!PZ244:QA244,Sheet1!QL244:QM244)</f>
        <v>0</v>
      </c>
      <c r="BN236" s="4">
        <f>SUM(Sheet1!QB244,Sheet1!QN244)</f>
        <v>0</v>
      </c>
      <c r="BO236" s="4">
        <f>SUM(Sheet1!QO244:QV244,Sheet1!QY244:QZ244)</f>
        <v>0</v>
      </c>
      <c r="BP236" s="4">
        <f>SUM(Sheet1!QC244:QJ244,Sheet1!QW244:QX244)</f>
        <v>0</v>
      </c>
      <c r="BQ236" s="4">
        <f>SUM(Sheet1!NT244)</f>
        <v>0</v>
      </c>
      <c r="BR236" s="4">
        <f>Sheet1!KR244</f>
        <v>0</v>
      </c>
      <c r="BS236" s="4">
        <f>Sheet1!KS244</f>
        <v>0</v>
      </c>
      <c r="BT236" s="4">
        <f>Sheet1!KU244</f>
        <v>0</v>
      </c>
      <c r="BU236" s="4">
        <f>Sheet1!KV244</f>
        <v>0</v>
      </c>
      <c r="BV236" s="4">
        <f>Sheet1!ZU244</f>
        <v>0</v>
      </c>
      <c r="BW236" s="4">
        <f>Sheet1!ZV244</f>
        <v>0</v>
      </c>
      <c r="BX236" s="4">
        <f>SUM(Sheet1!XI244:XJ244)</f>
        <v>0</v>
      </c>
      <c r="BY236" s="4">
        <f>SUM(Sheet1!YO244:YP244)</f>
        <v>0</v>
      </c>
      <c r="BZ236" s="70" t="str">
        <f>IFERROR(SUM(Sheet1!XM244:XN244)/SUM(Sheet1!YA244:YB244),"")</f>
        <v/>
      </c>
      <c r="CA236" s="70" t="str">
        <f>IFERROR(SUM(Sheet1!XO244:XP244,Sheet1!XQ244,Sheet1!XV244)/SUM(Sheet1!YC244:YD244,Sheet1!YE244,Sheet1!YJ244),"")</f>
        <v/>
      </c>
      <c r="CB236" s="70" t="str">
        <f>IFERROR(SUM(Sheet1!XR244:XU244,Sheet1!XW244:XZ244)/SUM(Sheet1!YF244:YI244,Sheet1!YK244:YN244),"")</f>
        <v/>
      </c>
      <c r="CC236" s="72">
        <f>SUM(Sheet1!YW244)</f>
        <v>0</v>
      </c>
      <c r="CD236" s="72">
        <f>Sheet1!YU244</f>
        <v>0</v>
      </c>
      <c r="CE236" s="72">
        <f>Sheet1!YV244</f>
        <v>0</v>
      </c>
      <c r="CF236" s="70" t="str">
        <f>IFERROR(Sheet1!YW244/Sheet1!ZB244,"")</f>
        <v/>
      </c>
      <c r="CG236" s="70" t="str">
        <f>IFERROR(Sheet1!YU244/Sheet1!YZ244,"")</f>
        <v/>
      </c>
      <c r="CH236" s="70" t="str">
        <f>IFERROR(Sheet1!YV244/Sheet1!ZA244,"")</f>
        <v/>
      </c>
      <c r="CI236" s="72">
        <f>Sheet1!ZC244</f>
        <v>0</v>
      </c>
      <c r="CJ236" s="72">
        <f>Sheet1!ZD244</f>
        <v>0</v>
      </c>
      <c r="CK236" s="72">
        <f>Sheet1!ZE244</f>
        <v>0</v>
      </c>
      <c r="CL236" s="70" t="str">
        <f>IFERROR(Sheet1!ZK244/Sheet1!ZH244,"")</f>
        <v/>
      </c>
      <c r="CM236" s="70" t="str">
        <f>IFERROR(Sheet1!ZJ244/Sheet1!ZG244,"")</f>
        <v/>
      </c>
      <c r="CN236" s="70" t="str">
        <f>IFERROR((Sheet1!ZI244-Sheet1!ZK244)/(Sheet1!ZF244-Sheet1!ZH244),"")</f>
        <v/>
      </c>
      <c r="CO236" s="70" t="str">
        <f>IFERROR(Sheet1!ZQ244/Sheet1!ZN244,"")</f>
        <v/>
      </c>
      <c r="CP236" s="70" t="str">
        <f>IFERROR(Sheet1!ZT244/Sheet1!ZN244,"")</f>
        <v/>
      </c>
      <c r="CQ236" s="70" t="str">
        <f>IFERROR(Sheet1!ZP244/Sheet1!ZM244,"")</f>
        <v/>
      </c>
      <c r="CR236" s="70" t="str">
        <f>IFERROR(Sheet1!ZS244/Sheet1!ZM244,"")</f>
        <v/>
      </c>
      <c r="CS236" s="70" t="str">
        <f>IFERROR((Sheet1!ZO244-Sheet1!ZQ244)/(Sheet1!ZL244-Sheet1!ZN244),"")</f>
        <v/>
      </c>
      <c r="CT236" s="70" t="str">
        <f>IFERROR((Sheet1!ZR244-Sheet1!ZT244)/(Sheet1!ZL244-Sheet1!ZN244),"")</f>
        <v/>
      </c>
    </row>
    <row r="237" spans="1:98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SUM(Sheet1!G245:R245)</f>
        <v>0</v>
      </c>
      <c r="D237" s="4">
        <f>SUM(Sheet1!U245:V245,Sheet1!Y245:Z245,Sheet1!AC245:AD245,Sheet1!AG245:AH245,Sheet1!AK245:AL245,Sheet1!AO245:AP245)</f>
        <v>0</v>
      </c>
      <c r="E237" s="4">
        <f>SUM(Sheet1!S245:T245,Sheet1!W245:X245,Sheet1!AA245:AB245,Sheet1!AE245:AF245,Sheet1!AI245:AJ245,Sheet1!AM245:AN245)</f>
        <v>0</v>
      </c>
      <c r="F237" s="4">
        <f>SUM(Sheet1!G245,Sheet1!I245,Sheet1!K245,Sheet1!M245,Sheet1!O245,Sheet1!Q245)</f>
        <v>0</v>
      </c>
      <c r="G237" s="4">
        <f>SUM(Sheet1!U245,Sheet1!Y245,Sheet1!AC245,Sheet1!AG245,Sheet1!AK245,Sheet1!AO245)</f>
        <v>0</v>
      </c>
      <c r="H237" s="4">
        <f>SUM(Sheet1!S245,Sheet1!W245,Sheet1!AA245,Sheet1!AE245,Sheet1!AI245,Sheet1!AM245)</f>
        <v>0</v>
      </c>
      <c r="I237" s="4">
        <f t="shared" si="48"/>
        <v>0</v>
      </c>
      <c r="J237" s="4">
        <f t="shared" si="49"/>
        <v>0</v>
      </c>
      <c r="K237" s="4">
        <f>SUM(Sheet1!AU245:AX245)</f>
        <v>0</v>
      </c>
      <c r="L237" s="4">
        <f>SUM(Sheet1!AU245,Sheet1!AW245)</f>
        <v>0</v>
      </c>
      <c r="M237" s="4">
        <f>SUM(Sheet1!LX245:MC245,Sheet1!MV245:NA245)</f>
        <v>0</v>
      </c>
      <c r="N237" s="4">
        <f>SUM(Sheet1!ME245,Sheet1!MG245,Sheet1!MI245,Sheet1!MK245,Sheet1!MM245,Sheet1!MO245,Sheet1!MQ245,Sheet1!MS245,Sheet1!MU245,Sheet1!NC245,Sheet1!NE245,Sheet1!NG245,Sheet1!NI245,Sheet1!NK245,Sheet1!NM245,Sheet1!NO245,Sheet1!NQ245,Sheet1!NS245)</f>
        <v>0</v>
      </c>
      <c r="O237" s="4">
        <f>SUM(Sheet1!MD245,Sheet1!MF245,Sheet1!MH245,Sheet1!MJ245,Sheet1!ML245,Sheet1!MN245,Sheet1!MP245,Sheet1!MR245,Sheet1!MT245,Sheet1!NB245,Sheet1!ND245,Sheet1!NF245,Sheet1!NH245,Sheet1!NJ245,Sheet1!NL245,Sheet1!NN245,Sheet1!NP245,Sheet1!NR245)</f>
        <v>0</v>
      </c>
      <c r="P237" s="4">
        <f>SUM(Sheet1!LX245:MC245)</f>
        <v>0</v>
      </c>
      <c r="Q237" s="4">
        <f>SUM(Sheet1!ME245,Sheet1!MG245,Sheet1!MI245,Sheet1!MK245,Sheet1!MM245,Sheet1!MO245,Sheet1!MQ245,Sheet1!MS245,Sheet1!MU245)</f>
        <v>0</v>
      </c>
      <c r="R237" s="4">
        <f>SUM(Sheet1!MD245,Sheet1!MF245,Sheet1!MH245,Sheet1!MJ245,Sheet1!ML245,Sheet1!MN245,Sheet1!MP245,Sheet1!MR245,Sheet1!MT245)</f>
        <v>0</v>
      </c>
      <c r="S237" s="4">
        <f t="shared" si="50"/>
        <v>0</v>
      </c>
      <c r="T237" s="4">
        <f t="shared" si="51"/>
        <v>0</v>
      </c>
      <c r="U237" s="4">
        <f>SUM(Sheet1!KA245:KB245,Sheet1!KD245:KE245,Sheet1!KG245:KH245,Sheet1!KJ245:KK245)</f>
        <v>0</v>
      </c>
      <c r="V237" s="4">
        <f>SUM(Sheet1!KA245,Sheet1!KD245,Sheet1!KG245,Sheet1!KJ245)</f>
        <v>0</v>
      </c>
      <c r="W237" s="4">
        <f>SUM(Sheet1!BC245:BT245)</f>
        <v>0</v>
      </c>
      <c r="X237" s="4">
        <f>SUM(Sheet1!BC245,Sheet1!BE245,Sheet1!BG245,Sheet1!BI245,Sheet1!BK245,Sheet1!BM245,Sheet1!BO245,Sheet1!BQ245,Sheet1!BS245)</f>
        <v>0</v>
      </c>
      <c r="Y237" s="4">
        <f>SUM(Sheet1!BU245:CF245)</f>
        <v>0</v>
      </c>
      <c r="Z237" s="4">
        <f>SUM(Sheet1!CI245:CJ245,Sheet1!CM245:CN245,Sheet1!CQ245:CR245,Sheet1!CU245:CV245,Sheet1!CY245:CZ245,Sheet1!DC245:DD245)</f>
        <v>0</v>
      </c>
      <c r="AA237" s="4">
        <f>SUM(Sheet1!CG245:CH245,Sheet1!CK245:CL245,Sheet1!CO245:CP245,Sheet1!CS245:CT245,Sheet1!CW245:CX245,Sheet1!DA245:DB245)</f>
        <v>0</v>
      </c>
      <c r="AB237" s="4">
        <f>SUM(Sheet1!BU245,Sheet1!BW245,Sheet1!BY245,Sheet1!CA245,Sheet1!CC245,Sheet1!CE245)</f>
        <v>0</v>
      </c>
      <c r="AC237" s="4">
        <f>SUM(Sheet1!CI245,Sheet1!CM245,Sheet1!CQ245,Sheet1!CU245,Sheet1!CY245,Sheet1!DC245)</f>
        <v>0</v>
      </c>
      <c r="AD237" s="4">
        <f>SUM(Sheet1!CG245,Sheet1!CK245,Sheet1!CO245,Sheet1!CS245,Sheet1!CW245,Sheet1!DA245)</f>
        <v>0</v>
      </c>
      <c r="AE237" s="4">
        <f t="shared" si="52"/>
        <v>0</v>
      </c>
      <c r="AF237" s="4">
        <f t="shared" si="53"/>
        <v>0</v>
      </c>
      <c r="AG237" s="4">
        <f>SUM(Sheet1!DI245:DT245)</f>
        <v>0</v>
      </c>
      <c r="AH237" s="4">
        <f>SUM(Sheet1!DG245:DH245,Sheet1!DW245:DX245,Sheet1!EA245:EB245,Sheet1!EE245:EF245,Sheet1!EI245:EJ245,Sheet1!EM245:EN245,Sheet1!EQ245:ER245)</f>
        <v>0</v>
      </c>
      <c r="AI237" s="4">
        <f>SUM(Sheet1!DU245:DV245,Sheet1!DY245:DZ245,Sheet1!EC245:ED245,Sheet1!EG245:EH245,Sheet1!EK245:EL245,Sheet1!EO245:EP245)</f>
        <v>0</v>
      </c>
      <c r="AJ237" s="4">
        <f>SUM(Sheet1!DI245,Sheet1!DK245,Sheet1!DM245,Sheet1!DO245,Sheet1!DQ245,Sheet1!DS245)</f>
        <v>0</v>
      </c>
      <c r="AK237" s="4">
        <f>SUM(Sheet1!DG245,Sheet1!DW245,Sheet1!EA245,Sheet1!EE245,Sheet1!EI245,Sheet1!EM245,Sheet1!EQ245)</f>
        <v>0</v>
      </c>
      <c r="AL237" s="4">
        <f>SUM(Sheet1!DU245,Sheet1!DY245,Sheet1!EC245,Sheet1!EG245,Sheet1!EK245,Sheet1!EO245)</f>
        <v>0</v>
      </c>
      <c r="AM237" s="4">
        <f t="shared" si="54"/>
        <v>0</v>
      </c>
      <c r="AN237" s="4">
        <f t="shared" si="55"/>
        <v>0</v>
      </c>
      <c r="AO237" s="4">
        <f>SUM(Sheet1!ES245:FD245)</f>
        <v>0</v>
      </c>
      <c r="AP237" s="4">
        <f>SUM(Sheet1!FG245:FH245,Sheet1!FK245:FL245,Sheet1!FO245:FP245,Sheet1!FS245:FT245,Sheet1!FW245:FX245,Sheet1!GA245:GB245)</f>
        <v>0</v>
      </c>
      <c r="AQ237" s="4">
        <f>SUM(Sheet1!FE245:FF245,Sheet1!FI245:FJ245,Sheet1!FM245:FN245,Sheet1!FQ245:FR245,Sheet1!FU245:FV245,Sheet1!FY245:FZ245)</f>
        <v>0</v>
      </c>
      <c r="AR237" s="4">
        <f>SUM(Sheet1!ES245,Sheet1!EU245,Sheet1!EW245,Sheet1!EY245,Sheet1!FA245,Sheet1!FC245)</f>
        <v>0</v>
      </c>
      <c r="AS237" s="4">
        <f>SUM(Sheet1!FG245,Sheet1!FK245,Sheet1!FO245,Sheet1!FS245,Sheet1!FW245,Sheet1!GA245)</f>
        <v>0</v>
      </c>
      <c r="AT237" s="4">
        <f>SUM(Sheet1!FY245,Sheet1!FU245,Sheet1!FQ245,Sheet1!FM245,Sheet1!FI245,Sheet1!FE245)</f>
        <v>0</v>
      </c>
      <c r="AU237" s="4">
        <f t="shared" si="56"/>
        <v>0</v>
      </c>
      <c r="AV237" s="4">
        <f t="shared" si="57"/>
        <v>0</v>
      </c>
      <c r="AW237" s="4">
        <f>SUM(Sheet1!IN245:IS245,Sheet1!JG245:JL245)</f>
        <v>0</v>
      </c>
      <c r="AX237" s="4">
        <f>SUM(Sheet1!IU245,Sheet1!IW245,Sheet1!IY245,Sheet1!JA245,Sheet1!JC245,Sheet1!JE245,Sheet1!IM245,Sheet1!JF245,Sheet1!JN245,Sheet1!JP245,Sheet1!JR245,Sheet1!JT245,Sheet1!JV245,Sheet1!JX245)</f>
        <v>0</v>
      </c>
      <c r="AY237" s="4">
        <f>SUM(Sheet1!JW245,Sheet1!JU245,Sheet1!JS245,Sheet1!JQ245,Sheet1!JO245,Sheet1!JM245,Sheet1!JD245,Sheet1!JB245,Sheet1!IZ245,Sheet1!IX245,Sheet1!IV245,Sheet1!IT245)</f>
        <v>0</v>
      </c>
      <c r="AZ237" s="4">
        <f>SUM(Sheet1!IN245:IS245)</f>
        <v>0</v>
      </c>
      <c r="BA237" s="4">
        <f>SUM(Sheet1!IM245,Sheet1!IU245,Sheet1!IW245,Sheet1!IY245,Sheet1!JA245,Sheet1!JC245,Sheet1!JE245)</f>
        <v>0</v>
      </c>
      <c r="BB237" s="4">
        <f>SUM(Sheet1!IT245,Sheet1!IV245,Sheet1!IX245,Sheet1!IZ245,Sheet1!JB245,Sheet1!JD245)</f>
        <v>0</v>
      </c>
      <c r="BC237" s="4">
        <f t="shared" si="58"/>
        <v>0</v>
      </c>
      <c r="BD237" s="4">
        <f t="shared" si="59"/>
        <v>0</v>
      </c>
      <c r="BE237" s="4">
        <f>SUM(Sheet1!OV245,Sheet1!PH245)</f>
        <v>0</v>
      </c>
      <c r="BF237" s="4">
        <f>SUM(Sheet1!OW245:OX245,Sheet1!PI245:PJ245)</f>
        <v>0</v>
      </c>
      <c r="BG237" s="4">
        <f>SUM(Sheet1!OY245,Sheet1!PK245)</f>
        <v>0</v>
      </c>
      <c r="BH237" s="4">
        <f>SUM(Sheet1!PL245:PS245,Sheet1!PV245:PW245)</f>
        <v>0</v>
      </c>
      <c r="BI237" s="4">
        <f>SUM(Sheet1!PT245:PU245,Sheet1!OZ245:PG245)</f>
        <v>0</v>
      </c>
      <c r="BJ237" s="4">
        <f>SUM(Sheet1!OT245)</f>
        <v>0</v>
      </c>
      <c r="BK237" s="4">
        <f>SUM(Sheet1!OU245)</f>
        <v>0</v>
      </c>
      <c r="BL237" s="4">
        <f>SUM(Sheet1!PY245,Sheet1!QK245)</f>
        <v>0</v>
      </c>
      <c r="BM237" s="4">
        <f>SUM(Sheet1!PZ245:QA245,Sheet1!QL245:QM245)</f>
        <v>0</v>
      </c>
      <c r="BN237" s="4">
        <f>SUM(Sheet1!QB245,Sheet1!QN245)</f>
        <v>0</v>
      </c>
      <c r="BO237" s="4">
        <f>SUM(Sheet1!QO245:QV245,Sheet1!QY245:QZ245)</f>
        <v>0</v>
      </c>
      <c r="BP237" s="4">
        <f>SUM(Sheet1!QC245:QJ245,Sheet1!QW245:QX245)</f>
        <v>0</v>
      </c>
      <c r="BQ237" s="4">
        <f>SUM(Sheet1!NT245)</f>
        <v>0</v>
      </c>
      <c r="BR237" s="4">
        <f>Sheet1!KR245</f>
        <v>0</v>
      </c>
      <c r="BS237" s="4">
        <f>Sheet1!KS245</f>
        <v>0</v>
      </c>
      <c r="BT237" s="4">
        <f>Sheet1!KU245</f>
        <v>0</v>
      </c>
      <c r="BU237" s="4">
        <f>Sheet1!KV245</f>
        <v>0</v>
      </c>
      <c r="BV237" s="4">
        <f>Sheet1!ZU245</f>
        <v>0</v>
      </c>
      <c r="BW237" s="4">
        <f>Sheet1!ZV245</f>
        <v>0</v>
      </c>
      <c r="BX237" s="4">
        <f>SUM(Sheet1!XI245:XJ245)</f>
        <v>0</v>
      </c>
      <c r="BY237" s="4">
        <f>SUM(Sheet1!YO245:YP245)</f>
        <v>0</v>
      </c>
      <c r="BZ237" s="70" t="str">
        <f>IFERROR(SUM(Sheet1!XM245:XN245)/SUM(Sheet1!YA245:YB245),"")</f>
        <v/>
      </c>
      <c r="CA237" s="70" t="str">
        <f>IFERROR(SUM(Sheet1!XO245:XP245,Sheet1!XQ245,Sheet1!XV245)/SUM(Sheet1!YC245:YD245,Sheet1!YE245,Sheet1!YJ245),"")</f>
        <v/>
      </c>
      <c r="CB237" s="70" t="str">
        <f>IFERROR(SUM(Sheet1!XR245:XU245,Sheet1!XW245:XZ245)/SUM(Sheet1!YF245:YI245,Sheet1!YK245:YN245),"")</f>
        <v/>
      </c>
      <c r="CC237" s="72">
        <f>SUM(Sheet1!YW245)</f>
        <v>0</v>
      </c>
      <c r="CD237" s="72">
        <f>Sheet1!YU245</f>
        <v>0</v>
      </c>
      <c r="CE237" s="72">
        <f>Sheet1!YV245</f>
        <v>0</v>
      </c>
      <c r="CF237" s="70" t="str">
        <f>IFERROR(Sheet1!YW245/Sheet1!ZB245,"")</f>
        <v/>
      </c>
      <c r="CG237" s="70" t="str">
        <f>IFERROR(Sheet1!YU245/Sheet1!YZ245,"")</f>
        <v/>
      </c>
      <c r="CH237" s="70" t="str">
        <f>IFERROR(Sheet1!YV245/Sheet1!ZA245,"")</f>
        <v/>
      </c>
      <c r="CI237" s="72">
        <f>Sheet1!ZC245</f>
        <v>0</v>
      </c>
      <c r="CJ237" s="72">
        <f>Sheet1!ZD245</f>
        <v>0</v>
      </c>
      <c r="CK237" s="72">
        <f>Sheet1!ZE245</f>
        <v>0</v>
      </c>
      <c r="CL237" s="70" t="str">
        <f>IFERROR(Sheet1!ZK245/Sheet1!ZH245,"")</f>
        <v/>
      </c>
      <c r="CM237" s="70" t="str">
        <f>IFERROR(Sheet1!ZJ245/Sheet1!ZG245,"")</f>
        <v/>
      </c>
      <c r="CN237" s="70" t="str">
        <f>IFERROR((Sheet1!ZI245-Sheet1!ZK245)/(Sheet1!ZF245-Sheet1!ZH245),"")</f>
        <v/>
      </c>
      <c r="CO237" s="70" t="str">
        <f>IFERROR(Sheet1!ZQ245/Sheet1!ZN245,"")</f>
        <v/>
      </c>
      <c r="CP237" s="70" t="str">
        <f>IFERROR(Sheet1!ZT245/Sheet1!ZN245,"")</f>
        <v/>
      </c>
      <c r="CQ237" s="70" t="str">
        <f>IFERROR(Sheet1!ZP245/Sheet1!ZM245,"")</f>
        <v/>
      </c>
      <c r="CR237" s="70" t="str">
        <f>IFERROR(Sheet1!ZS245/Sheet1!ZM245,"")</f>
        <v/>
      </c>
      <c r="CS237" s="70" t="str">
        <f>IFERROR((Sheet1!ZO245-Sheet1!ZQ245)/(Sheet1!ZL245-Sheet1!ZN245),"")</f>
        <v/>
      </c>
      <c r="CT237" s="70" t="str">
        <f>IFERROR((Sheet1!ZR245-Sheet1!ZT245)/(Sheet1!ZL245-Sheet1!ZN245),"")</f>
        <v/>
      </c>
    </row>
    <row r="238" spans="1:98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SUM(Sheet1!G246:R246)</f>
        <v>0</v>
      </c>
      <c r="D238" s="4">
        <f>SUM(Sheet1!U246:V246,Sheet1!Y246:Z246,Sheet1!AC246:AD246,Sheet1!AG246:AH246,Sheet1!AK246:AL246,Sheet1!AO246:AP246)</f>
        <v>0</v>
      </c>
      <c r="E238" s="4">
        <f>SUM(Sheet1!S246:T246,Sheet1!W246:X246,Sheet1!AA246:AB246,Sheet1!AE246:AF246,Sheet1!AI246:AJ246,Sheet1!AM246:AN246)</f>
        <v>0</v>
      </c>
      <c r="F238" s="4">
        <f>SUM(Sheet1!G246,Sheet1!I246,Sheet1!K246,Sheet1!M246,Sheet1!O246,Sheet1!Q246)</f>
        <v>0</v>
      </c>
      <c r="G238" s="4">
        <f>SUM(Sheet1!U246,Sheet1!Y246,Sheet1!AC246,Sheet1!AG246,Sheet1!AK246,Sheet1!AO246)</f>
        <v>0</v>
      </c>
      <c r="H238" s="4">
        <f>SUM(Sheet1!S246,Sheet1!W246,Sheet1!AA246,Sheet1!AE246,Sheet1!AI246,Sheet1!AM246)</f>
        <v>0</v>
      </c>
      <c r="I238" s="4">
        <f t="shared" si="48"/>
        <v>0</v>
      </c>
      <c r="J238" s="4">
        <f t="shared" si="49"/>
        <v>0</v>
      </c>
      <c r="K238" s="4">
        <f>SUM(Sheet1!AU246:AX246)</f>
        <v>0</v>
      </c>
      <c r="L238" s="4">
        <f>SUM(Sheet1!AU246,Sheet1!AW246)</f>
        <v>0</v>
      </c>
      <c r="M238" s="4">
        <f>SUM(Sheet1!LX246:MC246,Sheet1!MV246:NA246)</f>
        <v>0</v>
      </c>
      <c r="N238" s="4">
        <f>SUM(Sheet1!ME246,Sheet1!MG246,Sheet1!MI246,Sheet1!MK246,Sheet1!MM246,Sheet1!MO246,Sheet1!MQ246,Sheet1!MS246,Sheet1!MU246,Sheet1!NC246,Sheet1!NE246,Sheet1!NG246,Sheet1!NI246,Sheet1!NK246,Sheet1!NM246,Sheet1!NO246,Sheet1!NQ246,Sheet1!NS246)</f>
        <v>0</v>
      </c>
      <c r="O238" s="4">
        <f>SUM(Sheet1!MD246,Sheet1!MF246,Sheet1!MH246,Sheet1!MJ246,Sheet1!ML246,Sheet1!MN246,Sheet1!MP246,Sheet1!MR246,Sheet1!MT246,Sheet1!NB246,Sheet1!ND246,Sheet1!NF246,Sheet1!NH246,Sheet1!NJ246,Sheet1!NL246,Sheet1!NN246,Sheet1!NP246,Sheet1!NR246)</f>
        <v>0</v>
      </c>
      <c r="P238" s="4">
        <f>SUM(Sheet1!LX246:MC246)</f>
        <v>0</v>
      </c>
      <c r="Q238" s="4">
        <f>SUM(Sheet1!ME246,Sheet1!MG246,Sheet1!MI246,Sheet1!MK246,Sheet1!MM246,Sheet1!MO246,Sheet1!MQ246,Sheet1!MS246,Sheet1!MU246)</f>
        <v>0</v>
      </c>
      <c r="R238" s="4">
        <f>SUM(Sheet1!MD246,Sheet1!MF246,Sheet1!MH246,Sheet1!MJ246,Sheet1!ML246,Sheet1!MN246,Sheet1!MP246,Sheet1!MR246,Sheet1!MT246)</f>
        <v>0</v>
      </c>
      <c r="S238" s="4">
        <f t="shared" si="50"/>
        <v>0</v>
      </c>
      <c r="T238" s="4">
        <f t="shared" si="51"/>
        <v>0</v>
      </c>
      <c r="U238" s="4">
        <f>SUM(Sheet1!KA246:KB246,Sheet1!KD246:KE246,Sheet1!KG246:KH246,Sheet1!KJ246:KK246)</f>
        <v>0</v>
      </c>
      <c r="V238" s="4">
        <f>SUM(Sheet1!KA246,Sheet1!KD246,Sheet1!KG246,Sheet1!KJ246)</f>
        <v>0</v>
      </c>
      <c r="W238" s="4">
        <f>SUM(Sheet1!BC246:BT246)</f>
        <v>0</v>
      </c>
      <c r="X238" s="4">
        <f>SUM(Sheet1!BC246,Sheet1!BE246,Sheet1!BG246,Sheet1!BI246,Sheet1!BK246,Sheet1!BM246,Sheet1!BO246,Sheet1!BQ246,Sheet1!BS246)</f>
        <v>0</v>
      </c>
      <c r="Y238" s="4">
        <f>SUM(Sheet1!BU246:CF246)</f>
        <v>0</v>
      </c>
      <c r="Z238" s="4">
        <f>SUM(Sheet1!CI246:CJ246,Sheet1!CM246:CN246,Sheet1!CQ246:CR246,Sheet1!CU246:CV246,Sheet1!CY246:CZ246,Sheet1!DC246:DD246)</f>
        <v>0</v>
      </c>
      <c r="AA238" s="4">
        <f>SUM(Sheet1!CG246:CH246,Sheet1!CK246:CL246,Sheet1!CO246:CP246,Sheet1!CS246:CT246,Sheet1!CW246:CX246,Sheet1!DA246:DB246)</f>
        <v>0</v>
      </c>
      <c r="AB238" s="4">
        <f>SUM(Sheet1!BU246,Sheet1!BW246,Sheet1!BY246,Sheet1!CA246,Sheet1!CC246,Sheet1!CE246)</f>
        <v>0</v>
      </c>
      <c r="AC238" s="4">
        <f>SUM(Sheet1!CI246,Sheet1!CM246,Sheet1!CQ246,Sheet1!CU246,Sheet1!CY246,Sheet1!DC246)</f>
        <v>0</v>
      </c>
      <c r="AD238" s="4">
        <f>SUM(Sheet1!CG246,Sheet1!CK246,Sheet1!CO246,Sheet1!CS246,Sheet1!CW246,Sheet1!DA246)</f>
        <v>0</v>
      </c>
      <c r="AE238" s="4">
        <f t="shared" si="52"/>
        <v>0</v>
      </c>
      <c r="AF238" s="4">
        <f t="shared" si="53"/>
        <v>0</v>
      </c>
      <c r="AG238" s="4">
        <f>SUM(Sheet1!DI246:DT246)</f>
        <v>0</v>
      </c>
      <c r="AH238" s="4">
        <f>SUM(Sheet1!DG246:DH246,Sheet1!DW246:DX246,Sheet1!EA246:EB246,Sheet1!EE246:EF246,Sheet1!EI246:EJ246,Sheet1!EM246:EN246,Sheet1!EQ246:ER246)</f>
        <v>0</v>
      </c>
      <c r="AI238" s="4">
        <f>SUM(Sheet1!DU246:DV246,Sheet1!DY246:DZ246,Sheet1!EC246:ED246,Sheet1!EG246:EH246,Sheet1!EK246:EL246,Sheet1!EO246:EP246)</f>
        <v>0</v>
      </c>
      <c r="AJ238" s="4">
        <f>SUM(Sheet1!DI246,Sheet1!DK246,Sheet1!DM246,Sheet1!DO246,Sheet1!DQ246,Sheet1!DS246)</f>
        <v>0</v>
      </c>
      <c r="AK238" s="4">
        <f>SUM(Sheet1!DG246,Sheet1!DW246,Sheet1!EA246,Sheet1!EE246,Sheet1!EI246,Sheet1!EM246,Sheet1!EQ246)</f>
        <v>0</v>
      </c>
      <c r="AL238" s="4">
        <f>SUM(Sheet1!DU246,Sheet1!DY246,Sheet1!EC246,Sheet1!EG246,Sheet1!EK246,Sheet1!EO246)</f>
        <v>0</v>
      </c>
      <c r="AM238" s="4">
        <f t="shared" si="54"/>
        <v>0</v>
      </c>
      <c r="AN238" s="4">
        <f t="shared" si="55"/>
        <v>0</v>
      </c>
      <c r="AO238" s="4">
        <f>SUM(Sheet1!ES246:FD246)</f>
        <v>0</v>
      </c>
      <c r="AP238" s="4">
        <f>SUM(Sheet1!FG246:FH246,Sheet1!FK246:FL246,Sheet1!FO246:FP246,Sheet1!FS246:FT246,Sheet1!FW246:FX246,Sheet1!GA246:GB246)</f>
        <v>0</v>
      </c>
      <c r="AQ238" s="4">
        <f>SUM(Sheet1!FE246:FF246,Sheet1!FI246:FJ246,Sheet1!FM246:FN246,Sheet1!FQ246:FR246,Sheet1!FU246:FV246,Sheet1!FY246:FZ246)</f>
        <v>0</v>
      </c>
      <c r="AR238" s="4">
        <f>SUM(Sheet1!ES246,Sheet1!EU246,Sheet1!EW246,Sheet1!EY246,Sheet1!FA246,Sheet1!FC246)</f>
        <v>0</v>
      </c>
      <c r="AS238" s="4">
        <f>SUM(Sheet1!FG246,Sheet1!FK246,Sheet1!FO246,Sheet1!FS246,Sheet1!FW246,Sheet1!GA246)</f>
        <v>0</v>
      </c>
      <c r="AT238" s="4">
        <f>SUM(Sheet1!FY246,Sheet1!FU246,Sheet1!FQ246,Sheet1!FM246,Sheet1!FI246,Sheet1!FE246)</f>
        <v>0</v>
      </c>
      <c r="AU238" s="4">
        <f t="shared" si="56"/>
        <v>0</v>
      </c>
      <c r="AV238" s="4">
        <f t="shared" si="57"/>
        <v>0</v>
      </c>
      <c r="AW238" s="4">
        <f>SUM(Sheet1!IN246:IS246,Sheet1!JG246:JL246)</f>
        <v>0</v>
      </c>
      <c r="AX238" s="4">
        <f>SUM(Sheet1!IU246,Sheet1!IW246,Sheet1!IY246,Sheet1!JA246,Sheet1!JC246,Sheet1!JE246,Sheet1!IM246,Sheet1!JF246,Sheet1!JN246,Sheet1!JP246,Sheet1!JR246,Sheet1!JT246,Sheet1!JV246,Sheet1!JX246)</f>
        <v>0</v>
      </c>
      <c r="AY238" s="4">
        <f>SUM(Sheet1!JW246,Sheet1!JU246,Sheet1!JS246,Sheet1!JQ246,Sheet1!JO246,Sheet1!JM246,Sheet1!JD246,Sheet1!JB246,Sheet1!IZ246,Sheet1!IX246,Sheet1!IV246,Sheet1!IT246)</f>
        <v>0</v>
      </c>
      <c r="AZ238" s="4">
        <f>SUM(Sheet1!IN246:IS246)</f>
        <v>0</v>
      </c>
      <c r="BA238" s="4">
        <f>SUM(Sheet1!IM246,Sheet1!IU246,Sheet1!IW246,Sheet1!IY246,Sheet1!JA246,Sheet1!JC246,Sheet1!JE246)</f>
        <v>0</v>
      </c>
      <c r="BB238" s="4">
        <f>SUM(Sheet1!IT246,Sheet1!IV246,Sheet1!IX246,Sheet1!IZ246,Sheet1!JB246,Sheet1!JD246)</f>
        <v>0</v>
      </c>
      <c r="BC238" s="4">
        <f t="shared" si="58"/>
        <v>0</v>
      </c>
      <c r="BD238" s="4">
        <f t="shared" si="59"/>
        <v>0</v>
      </c>
      <c r="BE238" s="4">
        <f>SUM(Sheet1!OV246,Sheet1!PH246)</f>
        <v>0</v>
      </c>
      <c r="BF238" s="4">
        <f>SUM(Sheet1!OW246:OX246,Sheet1!PI246:PJ246)</f>
        <v>0</v>
      </c>
      <c r="BG238" s="4">
        <f>SUM(Sheet1!OY246,Sheet1!PK246)</f>
        <v>0</v>
      </c>
      <c r="BH238" s="4">
        <f>SUM(Sheet1!PL246:PS246,Sheet1!PV246:PW246)</f>
        <v>0</v>
      </c>
      <c r="BI238" s="4">
        <f>SUM(Sheet1!PT246:PU246,Sheet1!OZ246:PG246)</f>
        <v>0</v>
      </c>
      <c r="BJ238" s="4">
        <f>SUM(Sheet1!OT246)</f>
        <v>0</v>
      </c>
      <c r="BK238" s="4">
        <f>SUM(Sheet1!OU246)</f>
        <v>0</v>
      </c>
      <c r="BL238" s="4">
        <f>SUM(Sheet1!PY246,Sheet1!QK246)</f>
        <v>0</v>
      </c>
      <c r="BM238" s="4">
        <f>SUM(Sheet1!PZ246:QA246,Sheet1!QL246:QM246)</f>
        <v>0</v>
      </c>
      <c r="BN238" s="4">
        <f>SUM(Sheet1!QB246,Sheet1!QN246)</f>
        <v>0</v>
      </c>
      <c r="BO238" s="4">
        <f>SUM(Sheet1!QO246:QV246,Sheet1!QY246:QZ246)</f>
        <v>0</v>
      </c>
      <c r="BP238" s="4">
        <f>SUM(Sheet1!QC246:QJ246,Sheet1!QW246:QX246)</f>
        <v>0</v>
      </c>
      <c r="BQ238" s="4">
        <f>SUM(Sheet1!NT246)</f>
        <v>0</v>
      </c>
      <c r="BR238" s="4">
        <f>Sheet1!KR246</f>
        <v>0</v>
      </c>
      <c r="BS238" s="4">
        <f>Sheet1!KS246</f>
        <v>0</v>
      </c>
      <c r="BT238" s="4">
        <f>Sheet1!KU246</f>
        <v>0</v>
      </c>
      <c r="BU238" s="4">
        <f>Sheet1!KV246</f>
        <v>0</v>
      </c>
      <c r="BV238" s="4">
        <f>Sheet1!ZU246</f>
        <v>0</v>
      </c>
      <c r="BW238" s="4">
        <f>Sheet1!ZV246</f>
        <v>0</v>
      </c>
      <c r="BX238" s="4">
        <f>SUM(Sheet1!XI246:XJ246)</f>
        <v>0</v>
      </c>
      <c r="BY238" s="4">
        <f>SUM(Sheet1!YO246:YP246)</f>
        <v>0</v>
      </c>
      <c r="BZ238" s="70" t="str">
        <f>IFERROR(SUM(Sheet1!XM246:XN246)/SUM(Sheet1!YA246:YB246),"")</f>
        <v/>
      </c>
      <c r="CA238" s="70" t="str">
        <f>IFERROR(SUM(Sheet1!XO246:XP246,Sheet1!XQ246,Sheet1!XV246)/SUM(Sheet1!YC246:YD246,Sheet1!YE246,Sheet1!YJ246),"")</f>
        <v/>
      </c>
      <c r="CB238" s="70" t="str">
        <f>IFERROR(SUM(Sheet1!XR246:XU246,Sheet1!XW246:XZ246)/SUM(Sheet1!YF246:YI246,Sheet1!YK246:YN246),"")</f>
        <v/>
      </c>
      <c r="CC238" s="72">
        <f>SUM(Sheet1!YW246)</f>
        <v>0</v>
      </c>
      <c r="CD238" s="72">
        <f>Sheet1!YU246</f>
        <v>0</v>
      </c>
      <c r="CE238" s="72">
        <f>Sheet1!YV246</f>
        <v>0</v>
      </c>
      <c r="CF238" s="70" t="str">
        <f>IFERROR(Sheet1!YW246/Sheet1!ZB246,"")</f>
        <v/>
      </c>
      <c r="CG238" s="70" t="str">
        <f>IFERROR(Sheet1!YU246/Sheet1!YZ246,"")</f>
        <v/>
      </c>
      <c r="CH238" s="70" t="str">
        <f>IFERROR(Sheet1!YV246/Sheet1!ZA246,"")</f>
        <v/>
      </c>
      <c r="CI238" s="72">
        <f>Sheet1!ZC246</f>
        <v>0</v>
      </c>
      <c r="CJ238" s="72">
        <f>Sheet1!ZD246</f>
        <v>0</v>
      </c>
      <c r="CK238" s="72">
        <f>Sheet1!ZE246</f>
        <v>0</v>
      </c>
      <c r="CL238" s="70" t="str">
        <f>IFERROR(Sheet1!ZK246/Sheet1!ZH246,"")</f>
        <v/>
      </c>
      <c r="CM238" s="70" t="str">
        <f>IFERROR(Sheet1!ZJ246/Sheet1!ZG246,"")</f>
        <v/>
      </c>
      <c r="CN238" s="70" t="str">
        <f>IFERROR((Sheet1!ZI246-Sheet1!ZK246)/(Sheet1!ZF246-Sheet1!ZH246),"")</f>
        <v/>
      </c>
      <c r="CO238" s="70" t="str">
        <f>IFERROR(Sheet1!ZQ246/Sheet1!ZN246,"")</f>
        <v/>
      </c>
      <c r="CP238" s="70" t="str">
        <f>IFERROR(Sheet1!ZT246/Sheet1!ZN246,"")</f>
        <v/>
      </c>
      <c r="CQ238" s="70" t="str">
        <f>IFERROR(Sheet1!ZP246/Sheet1!ZM246,"")</f>
        <v/>
      </c>
      <c r="CR238" s="70" t="str">
        <f>IFERROR(Sheet1!ZS246/Sheet1!ZM246,"")</f>
        <v/>
      </c>
      <c r="CS238" s="70" t="str">
        <f>IFERROR((Sheet1!ZO246-Sheet1!ZQ246)/(Sheet1!ZL246-Sheet1!ZN246),"")</f>
        <v/>
      </c>
      <c r="CT238" s="70" t="str">
        <f>IFERROR((Sheet1!ZR246-Sheet1!ZT246)/(Sheet1!ZL246-Sheet1!ZN246),"")</f>
        <v/>
      </c>
    </row>
    <row r="239" spans="1:98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SUM(Sheet1!G247:R247)</f>
        <v>0</v>
      </c>
      <c r="D239" s="4">
        <f>SUM(Sheet1!U247:V247,Sheet1!Y247:Z247,Sheet1!AC247:AD247,Sheet1!AG247:AH247,Sheet1!AK247:AL247,Sheet1!AO247:AP247)</f>
        <v>0</v>
      </c>
      <c r="E239" s="4">
        <f>SUM(Sheet1!S247:T247,Sheet1!W247:X247,Sheet1!AA247:AB247,Sheet1!AE247:AF247,Sheet1!AI247:AJ247,Sheet1!AM247:AN247)</f>
        <v>0</v>
      </c>
      <c r="F239" s="4">
        <f>SUM(Sheet1!G247,Sheet1!I247,Sheet1!K247,Sheet1!M247,Sheet1!O247,Sheet1!Q247)</f>
        <v>0</v>
      </c>
      <c r="G239" s="4">
        <f>SUM(Sheet1!U247,Sheet1!Y247,Sheet1!AC247,Sheet1!AG247,Sheet1!AK247,Sheet1!AO247)</f>
        <v>0</v>
      </c>
      <c r="H239" s="4">
        <f>SUM(Sheet1!S247,Sheet1!W247,Sheet1!AA247,Sheet1!AE247,Sheet1!AI247,Sheet1!AM247)</f>
        <v>0</v>
      </c>
      <c r="I239" s="4">
        <f t="shared" si="48"/>
        <v>0</v>
      </c>
      <c r="J239" s="4">
        <f t="shared" si="49"/>
        <v>0</v>
      </c>
      <c r="K239" s="4">
        <f>SUM(Sheet1!AU247:AX247)</f>
        <v>0</v>
      </c>
      <c r="L239" s="4">
        <f>SUM(Sheet1!AU247,Sheet1!AW247)</f>
        <v>0</v>
      </c>
      <c r="M239" s="4">
        <f>SUM(Sheet1!LX247:MC247,Sheet1!MV247:NA247)</f>
        <v>0</v>
      </c>
      <c r="N239" s="4">
        <f>SUM(Sheet1!ME247,Sheet1!MG247,Sheet1!MI247,Sheet1!MK247,Sheet1!MM247,Sheet1!MO247,Sheet1!MQ247,Sheet1!MS247,Sheet1!MU247,Sheet1!NC247,Sheet1!NE247,Sheet1!NG247,Sheet1!NI247,Sheet1!NK247,Sheet1!NM247,Sheet1!NO247,Sheet1!NQ247,Sheet1!NS247)</f>
        <v>0</v>
      </c>
      <c r="O239" s="4">
        <f>SUM(Sheet1!MD247,Sheet1!MF247,Sheet1!MH247,Sheet1!MJ247,Sheet1!ML247,Sheet1!MN247,Sheet1!MP247,Sheet1!MR247,Sheet1!MT247,Sheet1!NB247,Sheet1!ND247,Sheet1!NF247,Sheet1!NH247,Sheet1!NJ247,Sheet1!NL247,Sheet1!NN247,Sheet1!NP247,Sheet1!NR247)</f>
        <v>0</v>
      </c>
      <c r="P239" s="4">
        <f>SUM(Sheet1!LX247:MC247)</f>
        <v>0</v>
      </c>
      <c r="Q239" s="4">
        <f>SUM(Sheet1!ME247,Sheet1!MG247,Sheet1!MI247,Sheet1!MK247,Sheet1!MM247,Sheet1!MO247,Sheet1!MQ247,Sheet1!MS247,Sheet1!MU247)</f>
        <v>0</v>
      </c>
      <c r="R239" s="4">
        <f>SUM(Sheet1!MD247,Sheet1!MF247,Sheet1!MH247,Sheet1!MJ247,Sheet1!ML247,Sheet1!MN247,Sheet1!MP247,Sheet1!MR247,Sheet1!MT247)</f>
        <v>0</v>
      </c>
      <c r="S239" s="4">
        <f t="shared" si="50"/>
        <v>0</v>
      </c>
      <c r="T239" s="4">
        <f t="shared" si="51"/>
        <v>0</v>
      </c>
      <c r="U239" s="4">
        <f>SUM(Sheet1!KA247:KB247,Sheet1!KD247:KE247,Sheet1!KG247:KH247,Sheet1!KJ247:KK247)</f>
        <v>0</v>
      </c>
      <c r="V239" s="4">
        <f>SUM(Sheet1!KA247,Sheet1!KD247,Sheet1!KG247,Sheet1!KJ247)</f>
        <v>0</v>
      </c>
      <c r="W239" s="4">
        <f>SUM(Sheet1!BC247:BT247)</f>
        <v>0</v>
      </c>
      <c r="X239" s="4">
        <f>SUM(Sheet1!BC247,Sheet1!BE247,Sheet1!BG247,Sheet1!BI247,Sheet1!BK247,Sheet1!BM247,Sheet1!BO247,Sheet1!BQ247,Sheet1!BS247)</f>
        <v>0</v>
      </c>
      <c r="Y239" s="4">
        <f>SUM(Sheet1!BU247:CF247)</f>
        <v>0</v>
      </c>
      <c r="Z239" s="4">
        <f>SUM(Sheet1!CI247:CJ247,Sheet1!CM247:CN247,Sheet1!CQ247:CR247,Sheet1!CU247:CV247,Sheet1!CY247:CZ247,Sheet1!DC247:DD247)</f>
        <v>0</v>
      </c>
      <c r="AA239" s="4">
        <f>SUM(Sheet1!CG247:CH247,Sheet1!CK247:CL247,Sheet1!CO247:CP247,Sheet1!CS247:CT247,Sheet1!CW247:CX247,Sheet1!DA247:DB247)</f>
        <v>0</v>
      </c>
      <c r="AB239" s="4">
        <f>SUM(Sheet1!BU247,Sheet1!BW247,Sheet1!BY247,Sheet1!CA247,Sheet1!CC247,Sheet1!CE247)</f>
        <v>0</v>
      </c>
      <c r="AC239" s="4">
        <f>SUM(Sheet1!CI247,Sheet1!CM247,Sheet1!CQ247,Sheet1!CU247,Sheet1!CY247,Sheet1!DC247)</f>
        <v>0</v>
      </c>
      <c r="AD239" s="4">
        <f>SUM(Sheet1!CG247,Sheet1!CK247,Sheet1!CO247,Sheet1!CS247,Sheet1!CW247,Sheet1!DA247)</f>
        <v>0</v>
      </c>
      <c r="AE239" s="4">
        <f t="shared" si="52"/>
        <v>0</v>
      </c>
      <c r="AF239" s="4">
        <f t="shared" si="53"/>
        <v>0</v>
      </c>
      <c r="AG239" s="4">
        <f>SUM(Sheet1!DI247:DT247)</f>
        <v>0</v>
      </c>
      <c r="AH239" s="4">
        <f>SUM(Sheet1!DG247:DH247,Sheet1!DW247:DX247,Sheet1!EA247:EB247,Sheet1!EE247:EF247,Sheet1!EI247:EJ247,Sheet1!EM247:EN247,Sheet1!EQ247:ER247)</f>
        <v>0</v>
      </c>
      <c r="AI239" s="4">
        <f>SUM(Sheet1!DU247:DV247,Sheet1!DY247:DZ247,Sheet1!EC247:ED247,Sheet1!EG247:EH247,Sheet1!EK247:EL247,Sheet1!EO247:EP247)</f>
        <v>0</v>
      </c>
      <c r="AJ239" s="4">
        <f>SUM(Sheet1!DI247,Sheet1!DK247,Sheet1!DM247,Sheet1!DO247,Sheet1!DQ247,Sheet1!DS247)</f>
        <v>0</v>
      </c>
      <c r="AK239" s="4">
        <f>SUM(Sheet1!DG247,Sheet1!DW247,Sheet1!EA247,Sheet1!EE247,Sheet1!EI247,Sheet1!EM247,Sheet1!EQ247)</f>
        <v>0</v>
      </c>
      <c r="AL239" s="4">
        <f>SUM(Sheet1!DU247,Sheet1!DY247,Sheet1!EC247,Sheet1!EG247,Sheet1!EK247,Sheet1!EO247)</f>
        <v>0</v>
      </c>
      <c r="AM239" s="4">
        <f t="shared" si="54"/>
        <v>0</v>
      </c>
      <c r="AN239" s="4">
        <f t="shared" si="55"/>
        <v>0</v>
      </c>
      <c r="AO239" s="4">
        <f>SUM(Sheet1!ES247:FD247)</f>
        <v>0</v>
      </c>
      <c r="AP239" s="4">
        <f>SUM(Sheet1!FG247:FH247,Sheet1!FK247:FL247,Sheet1!FO247:FP247,Sheet1!FS247:FT247,Sheet1!FW247:FX247,Sheet1!GA247:GB247)</f>
        <v>0</v>
      </c>
      <c r="AQ239" s="4">
        <f>SUM(Sheet1!FE247:FF247,Sheet1!FI247:FJ247,Sheet1!FM247:FN247,Sheet1!FQ247:FR247,Sheet1!FU247:FV247,Sheet1!FY247:FZ247)</f>
        <v>0</v>
      </c>
      <c r="AR239" s="4">
        <f>SUM(Sheet1!ES247,Sheet1!EU247,Sheet1!EW247,Sheet1!EY247,Sheet1!FA247,Sheet1!FC247)</f>
        <v>0</v>
      </c>
      <c r="AS239" s="4">
        <f>SUM(Sheet1!FG247,Sheet1!FK247,Sheet1!FO247,Sheet1!FS247,Sheet1!FW247,Sheet1!GA247)</f>
        <v>0</v>
      </c>
      <c r="AT239" s="4">
        <f>SUM(Sheet1!FY247,Sheet1!FU247,Sheet1!FQ247,Sheet1!FM247,Sheet1!FI247,Sheet1!FE247)</f>
        <v>0</v>
      </c>
      <c r="AU239" s="4">
        <f t="shared" si="56"/>
        <v>0</v>
      </c>
      <c r="AV239" s="4">
        <f t="shared" si="57"/>
        <v>0</v>
      </c>
      <c r="AW239" s="4">
        <f>SUM(Sheet1!IN247:IS247,Sheet1!JG247:JL247)</f>
        <v>0</v>
      </c>
      <c r="AX239" s="4">
        <f>SUM(Sheet1!IU247,Sheet1!IW247,Sheet1!IY247,Sheet1!JA247,Sheet1!JC247,Sheet1!JE247,Sheet1!IM247,Sheet1!JF247,Sheet1!JN247,Sheet1!JP247,Sheet1!JR247,Sheet1!JT247,Sheet1!JV247,Sheet1!JX247)</f>
        <v>0</v>
      </c>
      <c r="AY239" s="4">
        <f>SUM(Sheet1!JW247,Sheet1!JU247,Sheet1!JS247,Sheet1!JQ247,Sheet1!JO247,Sheet1!JM247,Sheet1!JD247,Sheet1!JB247,Sheet1!IZ247,Sheet1!IX247,Sheet1!IV247,Sheet1!IT247)</f>
        <v>0</v>
      </c>
      <c r="AZ239" s="4">
        <f>SUM(Sheet1!IN247:IS247)</f>
        <v>0</v>
      </c>
      <c r="BA239" s="4">
        <f>SUM(Sheet1!IM247,Sheet1!IU247,Sheet1!IW247,Sheet1!IY247,Sheet1!JA247,Sheet1!JC247,Sheet1!JE247)</f>
        <v>0</v>
      </c>
      <c r="BB239" s="4">
        <f>SUM(Sheet1!IT247,Sheet1!IV247,Sheet1!IX247,Sheet1!IZ247,Sheet1!JB247,Sheet1!JD247)</f>
        <v>0</v>
      </c>
      <c r="BC239" s="4">
        <f t="shared" si="58"/>
        <v>0</v>
      </c>
      <c r="BD239" s="4">
        <f t="shared" si="59"/>
        <v>0</v>
      </c>
      <c r="BE239" s="4">
        <f>SUM(Sheet1!OV247,Sheet1!PH247)</f>
        <v>0</v>
      </c>
      <c r="BF239" s="4">
        <f>SUM(Sheet1!OW247:OX247,Sheet1!PI247:PJ247)</f>
        <v>0</v>
      </c>
      <c r="BG239" s="4">
        <f>SUM(Sheet1!OY247,Sheet1!PK247)</f>
        <v>0</v>
      </c>
      <c r="BH239" s="4">
        <f>SUM(Sheet1!PL247:PS247,Sheet1!PV247:PW247)</f>
        <v>0</v>
      </c>
      <c r="BI239" s="4">
        <f>SUM(Sheet1!PT247:PU247,Sheet1!OZ247:PG247)</f>
        <v>0</v>
      </c>
      <c r="BJ239" s="4">
        <f>SUM(Sheet1!OT247)</f>
        <v>0</v>
      </c>
      <c r="BK239" s="4">
        <f>SUM(Sheet1!OU247)</f>
        <v>0</v>
      </c>
      <c r="BL239" s="4">
        <f>SUM(Sheet1!PY247,Sheet1!QK247)</f>
        <v>0</v>
      </c>
      <c r="BM239" s="4">
        <f>SUM(Sheet1!PZ247:QA247,Sheet1!QL247:QM247)</f>
        <v>0</v>
      </c>
      <c r="BN239" s="4">
        <f>SUM(Sheet1!QB247,Sheet1!QN247)</f>
        <v>0</v>
      </c>
      <c r="BO239" s="4">
        <f>SUM(Sheet1!QO247:QV247,Sheet1!QY247:QZ247)</f>
        <v>0</v>
      </c>
      <c r="BP239" s="4">
        <f>SUM(Sheet1!QC247:QJ247,Sheet1!QW247:QX247)</f>
        <v>0</v>
      </c>
      <c r="BQ239" s="4">
        <f>SUM(Sheet1!NT247)</f>
        <v>0</v>
      </c>
      <c r="BR239" s="4">
        <f>Sheet1!KR247</f>
        <v>0</v>
      </c>
      <c r="BS239" s="4">
        <f>Sheet1!KS247</f>
        <v>0</v>
      </c>
      <c r="BT239" s="4">
        <f>Sheet1!KU247</f>
        <v>0</v>
      </c>
      <c r="BU239" s="4">
        <f>Sheet1!KV247</f>
        <v>0</v>
      </c>
      <c r="BV239" s="4">
        <f>Sheet1!ZU247</f>
        <v>0</v>
      </c>
      <c r="BW239" s="4">
        <f>Sheet1!ZV247</f>
        <v>0</v>
      </c>
      <c r="BX239" s="4">
        <f>SUM(Sheet1!XI247:XJ247)</f>
        <v>0</v>
      </c>
      <c r="BY239" s="4">
        <f>SUM(Sheet1!YO247:YP247)</f>
        <v>0</v>
      </c>
      <c r="BZ239" s="70" t="str">
        <f>IFERROR(SUM(Sheet1!XM247:XN247)/SUM(Sheet1!YA247:YB247),"")</f>
        <v/>
      </c>
      <c r="CA239" s="70" t="str">
        <f>IFERROR(SUM(Sheet1!XO247:XP247,Sheet1!XQ247,Sheet1!XV247)/SUM(Sheet1!YC247:YD247,Sheet1!YE247,Sheet1!YJ247),"")</f>
        <v/>
      </c>
      <c r="CB239" s="70" t="str">
        <f>IFERROR(SUM(Sheet1!XR247:XU247,Sheet1!XW247:XZ247)/SUM(Sheet1!YF247:YI247,Sheet1!YK247:YN247),"")</f>
        <v/>
      </c>
      <c r="CC239" s="72">
        <f>SUM(Sheet1!YW247)</f>
        <v>0</v>
      </c>
      <c r="CD239" s="72">
        <f>Sheet1!YU247</f>
        <v>0</v>
      </c>
      <c r="CE239" s="72">
        <f>Sheet1!YV247</f>
        <v>0</v>
      </c>
      <c r="CF239" s="70" t="str">
        <f>IFERROR(Sheet1!YW247/Sheet1!ZB247,"")</f>
        <v/>
      </c>
      <c r="CG239" s="70" t="str">
        <f>IFERROR(Sheet1!YU247/Sheet1!YZ247,"")</f>
        <v/>
      </c>
      <c r="CH239" s="70" t="str">
        <f>IFERROR(Sheet1!YV247/Sheet1!ZA247,"")</f>
        <v/>
      </c>
      <c r="CI239" s="72">
        <f>Sheet1!ZC247</f>
        <v>0</v>
      </c>
      <c r="CJ239" s="72">
        <f>Sheet1!ZD247</f>
        <v>0</v>
      </c>
      <c r="CK239" s="72">
        <f>Sheet1!ZE247</f>
        <v>0</v>
      </c>
      <c r="CL239" s="70" t="str">
        <f>IFERROR(Sheet1!ZK247/Sheet1!ZH247,"")</f>
        <v/>
      </c>
      <c r="CM239" s="70" t="str">
        <f>IFERROR(Sheet1!ZJ247/Sheet1!ZG247,"")</f>
        <v/>
      </c>
      <c r="CN239" s="70" t="str">
        <f>IFERROR((Sheet1!ZI247-Sheet1!ZK247)/(Sheet1!ZF247-Sheet1!ZH247),"")</f>
        <v/>
      </c>
      <c r="CO239" s="70" t="str">
        <f>IFERROR(Sheet1!ZQ247/Sheet1!ZN247,"")</f>
        <v/>
      </c>
      <c r="CP239" s="70" t="str">
        <f>IFERROR(Sheet1!ZT247/Sheet1!ZN247,"")</f>
        <v/>
      </c>
      <c r="CQ239" s="70" t="str">
        <f>IFERROR(Sheet1!ZP247/Sheet1!ZM247,"")</f>
        <v/>
      </c>
      <c r="CR239" s="70" t="str">
        <f>IFERROR(Sheet1!ZS247/Sheet1!ZM247,"")</f>
        <v/>
      </c>
      <c r="CS239" s="70" t="str">
        <f>IFERROR((Sheet1!ZO247-Sheet1!ZQ247)/(Sheet1!ZL247-Sheet1!ZN247),"")</f>
        <v/>
      </c>
      <c r="CT239" s="70" t="str">
        <f>IFERROR((Sheet1!ZR247-Sheet1!ZT247)/(Sheet1!ZL247-Sheet1!ZN247),"")</f>
        <v/>
      </c>
    </row>
    <row r="240" spans="1:98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SUM(Sheet1!G248:R248)</f>
        <v>0</v>
      </c>
      <c r="D240" s="4">
        <f>SUM(Sheet1!U248:V248,Sheet1!Y248:Z248,Sheet1!AC248:AD248,Sheet1!AG248:AH248,Sheet1!AK248:AL248,Sheet1!AO248:AP248)</f>
        <v>0</v>
      </c>
      <c r="E240" s="4">
        <f>SUM(Sheet1!S248:T248,Sheet1!W248:X248,Sheet1!AA248:AB248,Sheet1!AE248:AF248,Sheet1!AI248:AJ248,Sheet1!AM248:AN248)</f>
        <v>0</v>
      </c>
      <c r="F240" s="4">
        <f>SUM(Sheet1!G248,Sheet1!I248,Sheet1!K248,Sheet1!M248,Sheet1!O248,Sheet1!Q248)</f>
        <v>0</v>
      </c>
      <c r="G240" s="4">
        <f>SUM(Sheet1!U248,Sheet1!Y248,Sheet1!AC248,Sheet1!AG248,Sheet1!AK248,Sheet1!AO248)</f>
        <v>0</v>
      </c>
      <c r="H240" s="4">
        <f>SUM(Sheet1!S248,Sheet1!W248,Sheet1!AA248,Sheet1!AE248,Sheet1!AI248,Sheet1!AM248)</f>
        <v>0</v>
      </c>
      <c r="I240" s="4">
        <f t="shared" si="48"/>
        <v>0</v>
      </c>
      <c r="J240" s="4">
        <f t="shared" si="49"/>
        <v>0</v>
      </c>
      <c r="K240" s="4">
        <f>SUM(Sheet1!AU248:AX248)</f>
        <v>0</v>
      </c>
      <c r="L240" s="4">
        <f>SUM(Sheet1!AU248,Sheet1!AW248)</f>
        <v>0</v>
      </c>
      <c r="M240" s="4">
        <f>SUM(Sheet1!LX248:MC248,Sheet1!MV248:NA248)</f>
        <v>0</v>
      </c>
      <c r="N240" s="4">
        <f>SUM(Sheet1!ME248,Sheet1!MG248,Sheet1!MI248,Sheet1!MK248,Sheet1!MM248,Sheet1!MO248,Sheet1!MQ248,Sheet1!MS248,Sheet1!MU248,Sheet1!NC248,Sheet1!NE248,Sheet1!NG248,Sheet1!NI248,Sheet1!NK248,Sheet1!NM248,Sheet1!NO248,Sheet1!NQ248,Sheet1!NS248)</f>
        <v>0</v>
      </c>
      <c r="O240" s="4">
        <f>SUM(Sheet1!MD248,Sheet1!MF248,Sheet1!MH248,Sheet1!MJ248,Sheet1!ML248,Sheet1!MN248,Sheet1!MP248,Sheet1!MR248,Sheet1!MT248,Sheet1!NB248,Sheet1!ND248,Sheet1!NF248,Sheet1!NH248,Sheet1!NJ248,Sheet1!NL248,Sheet1!NN248,Sheet1!NP248,Sheet1!NR248)</f>
        <v>0</v>
      </c>
      <c r="P240" s="4">
        <f>SUM(Sheet1!LX248:MC248)</f>
        <v>0</v>
      </c>
      <c r="Q240" s="4">
        <f>SUM(Sheet1!ME248,Sheet1!MG248,Sheet1!MI248,Sheet1!MK248,Sheet1!MM248,Sheet1!MO248,Sheet1!MQ248,Sheet1!MS248,Sheet1!MU248)</f>
        <v>0</v>
      </c>
      <c r="R240" s="4">
        <f>SUM(Sheet1!MD248,Sheet1!MF248,Sheet1!MH248,Sheet1!MJ248,Sheet1!ML248,Sheet1!MN248,Sheet1!MP248,Sheet1!MR248,Sheet1!MT248)</f>
        <v>0</v>
      </c>
      <c r="S240" s="4">
        <f t="shared" si="50"/>
        <v>0</v>
      </c>
      <c r="T240" s="4">
        <f t="shared" si="51"/>
        <v>0</v>
      </c>
      <c r="U240" s="4">
        <f>SUM(Sheet1!KA248:KB248,Sheet1!KD248:KE248,Sheet1!KG248:KH248,Sheet1!KJ248:KK248)</f>
        <v>0</v>
      </c>
      <c r="V240" s="4">
        <f>SUM(Sheet1!KA248,Sheet1!KD248,Sheet1!KG248,Sheet1!KJ248)</f>
        <v>0</v>
      </c>
      <c r="W240" s="4">
        <f>SUM(Sheet1!BC248:BT248)</f>
        <v>0</v>
      </c>
      <c r="X240" s="4">
        <f>SUM(Sheet1!BC248,Sheet1!BE248,Sheet1!BG248,Sheet1!BI248,Sheet1!BK248,Sheet1!BM248,Sheet1!BO248,Sheet1!BQ248,Sheet1!BS248)</f>
        <v>0</v>
      </c>
      <c r="Y240" s="4">
        <f>SUM(Sheet1!BU248:CF248)</f>
        <v>0</v>
      </c>
      <c r="Z240" s="4">
        <f>SUM(Sheet1!CI248:CJ248,Sheet1!CM248:CN248,Sheet1!CQ248:CR248,Sheet1!CU248:CV248,Sheet1!CY248:CZ248,Sheet1!DC248:DD248)</f>
        <v>0</v>
      </c>
      <c r="AA240" s="4">
        <f>SUM(Sheet1!CG248:CH248,Sheet1!CK248:CL248,Sheet1!CO248:CP248,Sheet1!CS248:CT248,Sheet1!CW248:CX248,Sheet1!DA248:DB248)</f>
        <v>0</v>
      </c>
      <c r="AB240" s="4">
        <f>SUM(Sheet1!BU248,Sheet1!BW248,Sheet1!BY248,Sheet1!CA248,Sheet1!CC248,Sheet1!CE248)</f>
        <v>0</v>
      </c>
      <c r="AC240" s="4">
        <f>SUM(Sheet1!CI248,Sheet1!CM248,Sheet1!CQ248,Sheet1!CU248,Sheet1!CY248,Sheet1!DC248)</f>
        <v>0</v>
      </c>
      <c r="AD240" s="4">
        <f>SUM(Sheet1!CG248,Sheet1!CK248,Sheet1!CO248,Sheet1!CS248,Sheet1!CW248,Sheet1!DA248)</f>
        <v>0</v>
      </c>
      <c r="AE240" s="4">
        <f t="shared" si="52"/>
        <v>0</v>
      </c>
      <c r="AF240" s="4">
        <f t="shared" si="53"/>
        <v>0</v>
      </c>
      <c r="AG240" s="4">
        <f>SUM(Sheet1!DI248:DT248)</f>
        <v>0</v>
      </c>
      <c r="AH240" s="4">
        <f>SUM(Sheet1!DG248:DH248,Sheet1!DW248:DX248,Sheet1!EA248:EB248,Sheet1!EE248:EF248,Sheet1!EI248:EJ248,Sheet1!EM248:EN248,Sheet1!EQ248:ER248)</f>
        <v>0</v>
      </c>
      <c r="AI240" s="4">
        <f>SUM(Sheet1!DU248:DV248,Sheet1!DY248:DZ248,Sheet1!EC248:ED248,Sheet1!EG248:EH248,Sheet1!EK248:EL248,Sheet1!EO248:EP248)</f>
        <v>0</v>
      </c>
      <c r="AJ240" s="4">
        <f>SUM(Sheet1!DI248,Sheet1!DK248,Sheet1!DM248,Sheet1!DO248,Sheet1!DQ248,Sheet1!DS248)</f>
        <v>0</v>
      </c>
      <c r="AK240" s="4">
        <f>SUM(Sheet1!DG248,Sheet1!DW248,Sheet1!EA248,Sheet1!EE248,Sheet1!EI248,Sheet1!EM248,Sheet1!EQ248)</f>
        <v>0</v>
      </c>
      <c r="AL240" s="4">
        <f>SUM(Sheet1!DU248,Sheet1!DY248,Sheet1!EC248,Sheet1!EG248,Sheet1!EK248,Sheet1!EO248)</f>
        <v>0</v>
      </c>
      <c r="AM240" s="4">
        <f t="shared" si="54"/>
        <v>0</v>
      </c>
      <c r="AN240" s="4">
        <f t="shared" si="55"/>
        <v>0</v>
      </c>
      <c r="AO240" s="4">
        <f>SUM(Sheet1!ES248:FD248)</f>
        <v>0</v>
      </c>
      <c r="AP240" s="4">
        <f>SUM(Sheet1!FG248:FH248,Sheet1!FK248:FL248,Sheet1!FO248:FP248,Sheet1!FS248:FT248,Sheet1!FW248:FX248,Sheet1!GA248:GB248)</f>
        <v>0</v>
      </c>
      <c r="AQ240" s="4">
        <f>SUM(Sheet1!FE248:FF248,Sheet1!FI248:FJ248,Sheet1!FM248:FN248,Sheet1!FQ248:FR248,Sheet1!FU248:FV248,Sheet1!FY248:FZ248)</f>
        <v>0</v>
      </c>
      <c r="AR240" s="4">
        <f>SUM(Sheet1!ES248,Sheet1!EU248,Sheet1!EW248,Sheet1!EY248,Sheet1!FA248,Sheet1!FC248)</f>
        <v>0</v>
      </c>
      <c r="AS240" s="4">
        <f>SUM(Sheet1!FG248,Sheet1!FK248,Sheet1!FO248,Sheet1!FS248,Sheet1!FW248,Sheet1!GA248)</f>
        <v>0</v>
      </c>
      <c r="AT240" s="4">
        <f>SUM(Sheet1!FY248,Sheet1!FU248,Sheet1!FQ248,Sheet1!FM248,Sheet1!FI248,Sheet1!FE248)</f>
        <v>0</v>
      </c>
      <c r="AU240" s="4">
        <f t="shared" si="56"/>
        <v>0</v>
      </c>
      <c r="AV240" s="4">
        <f t="shared" si="57"/>
        <v>0</v>
      </c>
      <c r="AW240" s="4">
        <f>SUM(Sheet1!IN248:IS248,Sheet1!JG248:JL248)</f>
        <v>0</v>
      </c>
      <c r="AX240" s="4">
        <f>SUM(Sheet1!IU248,Sheet1!IW248,Sheet1!IY248,Sheet1!JA248,Sheet1!JC248,Sheet1!JE248,Sheet1!IM248,Sheet1!JF248,Sheet1!JN248,Sheet1!JP248,Sheet1!JR248,Sheet1!JT248,Sheet1!JV248,Sheet1!JX248)</f>
        <v>0</v>
      </c>
      <c r="AY240" s="4">
        <f>SUM(Sheet1!JW248,Sheet1!JU248,Sheet1!JS248,Sheet1!JQ248,Sheet1!JO248,Sheet1!JM248,Sheet1!JD248,Sheet1!JB248,Sheet1!IZ248,Sheet1!IX248,Sheet1!IV248,Sheet1!IT248)</f>
        <v>0</v>
      </c>
      <c r="AZ240" s="4">
        <f>SUM(Sheet1!IN248:IS248)</f>
        <v>0</v>
      </c>
      <c r="BA240" s="4">
        <f>SUM(Sheet1!IM248,Sheet1!IU248,Sheet1!IW248,Sheet1!IY248,Sheet1!JA248,Sheet1!JC248,Sheet1!JE248)</f>
        <v>0</v>
      </c>
      <c r="BB240" s="4">
        <f>SUM(Sheet1!IT248,Sheet1!IV248,Sheet1!IX248,Sheet1!IZ248,Sheet1!JB248,Sheet1!JD248)</f>
        <v>0</v>
      </c>
      <c r="BC240" s="4">
        <f t="shared" si="58"/>
        <v>0</v>
      </c>
      <c r="BD240" s="4">
        <f t="shared" si="59"/>
        <v>0</v>
      </c>
      <c r="BE240" s="4">
        <f>SUM(Sheet1!OV248,Sheet1!PH248)</f>
        <v>0</v>
      </c>
      <c r="BF240" s="4">
        <f>SUM(Sheet1!OW248:OX248,Sheet1!PI248:PJ248)</f>
        <v>0</v>
      </c>
      <c r="BG240" s="4">
        <f>SUM(Sheet1!OY248,Sheet1!PK248)</f>
        <v>0</v>
      </c>
      <c r="BH240" s="4">
        <f>SUM(Sheet1!PL248:PS248,Sheet1!PV248:PW248)</f>
        <v>0</v>
      </c>
      <c r="BI240" s="4">
        <f>SUM(Sheet1!PT248:PU248,Sheet1!OZ248:PG248)</f>
        <v>0</v>
      </c>
      <c r="BJ240" s="4">
        <f>SUM(Sheet1!OT248)</f>
        <v>0</v>
      </c>
      <c r="BK240" s="4">
        <f>SUM(Sheet1!OU248)</f>
        <v>0</v>
      </c>
      <c r="BL240" s="4">
        <f>SUM(Sheet1!PY248,Sheet1!QK248)</f>
        <v>0</v>
      </c>
      <c r="BM240" s="4">
        <f>SUM(Sheet1!PZ248:QA248,Sheet1!QL248:QM248)</f>
        <v>0</v>
      </c>
      <c r="BN240" s="4">
        <f>SUM(Sheet1!QB248,Sheet1!QN248)</f>
        <v>0</v>
      </c>
      <c r="BO240" s="4">
        <f>SUM(Sheet1!QO248:QV248,Sheet1!QY248:QZ248)</f>
        <v>0</v>
      </c>
      <c r="BP240" s="4">
        <f>SUM(Sheet1!QC248:QJ248,Sheet1!QW248:QX248)</f>
        <v>0</v>
      </c>
      <c r="BQ240" s="4">
        <f>SUM(Sheet1!NT248)</f>
        <v>0</v>
      </c>
      <c r="BR240" s="4">
        <f>Sheet1!KR248</f>
        <v>0</v>
      </c>
      <c r="BS240" s="4">
        <f>Sheet1!KS248</f>
        <v>0</v>
      </c>
      <c r="BT240" s="4">
        <f>Sheet1!KU248</f>
        <v>0</v>
      </c>
      <c r="BU240" s="4">
        <f>Sheet1!KV248</f>
        <v>0</v>
      </c>
      <c r="BV240" s="4">
        <f>Sheet1!ZU248</f>
        <v>0</v>
      </c>
      <c r="BW240" s="4">
        <f>Sheet1!ZV248</f>
        <v>0</v>
      </c>
      <c r="BX240" s="4">
        <f>SUM(Sheet1!XI248:XJ248)</f>
        <v>0</v>
      </c>
      <c r="BY240" s="4">
        <f>SUM(Sheet1!YO248:YP248)</f>
        <v>0</v>
      </c>
      <c r="BZ240" s="70" t="str">
        <f>IFERROR(SUM(Sheet1!XM248:XN248)/SUM(Sheet1!YA248:YB248),"")</f>
        <v/>
      </c>
      <c r="CA240" s="70" t="str">
        <f>IFERROR(SUM(Sheet1!XO248:XP248,Sheet1!XQ248,Sheet1!XV248)/SUM(Sheet1!YC248:YD248,Sheet1!YE248,Sheet1!YJ248),"")</f>
        <v/>
      </c>
      <c r="CB240" s="70" t="str">
        <f>IFERROR(SUM(Sheet1!XR248:XU248,Sheet1!XW248:XZ248)/SUM(Sheet1!YF248:YI248,Sheet1!YK248:YN248),"")</f>
        <v/>
      </c>
      <c r="CC240" s="72">
        <f>SUM(Sheet1!YW248)</f>
        <v>0</v>
      </c>
      <c r="CD240" s="72">
        <f>Sheet1!YU248</f>
        <v>0</v>
      </c>
      <c r="CE240" s="72">
        <f>Sheet1!YV248</f>
        <v>0</v>
      </c>
      <c r="CF240" s="70" t="str">
        <f>IFERROR(Sheet1!YW248/Sheet1!ZB248,"")</f>
        <v/>
      </c>
      <c r="CG240" s="70" t="str">
        <f>IFERROR(Sheet1!YU248/Sheet1!YZ248,"")</f>
        <v/>
      </c>
      <c r="CH240" s="70" t="str">
        <f>IFERROR(Sheet1!YV248/Sheet1!ZA248,"")</f>
        <v/>
      </c>
      <c r="CI240" s="72">
        <f>Sheet1!ZC248</f>
        <v>0</v>
      </c>
      <c r="CJ240" s="72">
        <f>Sheet1!ZD248</f>
        <v>0</v>
      </c>
      <c r="CK240" s="72">
        <f>Sheet1!ZE248</f>
        <v>0</v>
      </c>
      <c r="CL240" s="70" t="str">
        <f>IFERROR(Sheet1!ZK248/Sheet1!ZH248,"")</f>
        <v/>
      </c>
      <c r="CM240" s="70" t="str">
        <f>IFERROR(Sheet1!ZJ248/Sheet1!ZG248,"")</f>
        <v/>
      </c>
      <c r="CN240" s="70" t="str">
        <f>IFERROR((Sheet1!ZI248-Sheet1!ZK248)/(Sheet1!ZF248-Sheet1!ZH248),"")</f>
        <v/>
      </c>
      <c r="CO240" s="70" t="str">
        <f>IFERROR(Sheet1!ZQ248/Sheet1!ZN248,"")</f>
        <v/>
      </c>
      <c r="CP240" s="70" t="str">
        <f>IFERROR(Sheet1!ZT248/Sheet1!ZN248,"")</f>
        <v/>
      </c>
      <c r="CQ240" s="70" t="str">
        <f>IFERROR(Sheet1!ZP248/Sheet1!ZM248,"")</f>
        <v/>
      </c>
      <c r="CR240" s="70" t="str">
        <f>IFERROR(Sheet1!ZS248/Sheet1!ZM248,"")</f>
        <v/>
      </c>
      <c r="CS240" s="70" t="str">
        <f>IFERROR((Sheet1!ZO248-Sheet1!ZQ248)/(Sheet1!ZL248-Sheet1!ZN248),"")</f>
        <v/>
      </c>
      <c r="CT240" s="70" t="str">
        <f>IFERROR((Sheet1!ZR248-Sheet1!ZT248)/(Sheet1!ZL248-Sheet1!ZN248),"")</f>
        <v/>
      </c>
    </row>
    <row r="241" spans="1:98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SUM(Sheet1!G249:R249)</f>
        <v>0</v>
      </c>
      <c r="D241" s="4">
        <f>SUM(Sheet1!U249:V249,Sheet1!Y249:Z249,Sheet1!AC249:AD249,Sheet1!AG249:AH249,Sheet1!AK249:AL249,Sheet1!AO249:AP249)</f>
        <v>0</v>
      </c>
      <c r="E241" s="4">
        <f>SUM(Sheet1!S249:T249,Sheet1!W249:X249,Sheet1!AA249:AB249,Sheet1!AE249:AF249,Sheet1!AI249:AJ249,Sheet1!AM249:AN249)</f>
        <v>0</v>
      </c>
      <c r="F241" s="4">
        <f>SUM(Sheet1!G249,Sheet1!I249,Sheet1!K249,Sheet1!M249,Sheet1!O249,Sheet1!Q249)</f>
        <v>0</v>
      </c>
      <c r="G241" s="4">
        <f>SUM(Sheet1!U249,Sheet1!Y249,Sheet1!AC249,Sheet1!AG249,Sheet1!AK249,Sheet1!AO249)</f>
        <v>0</v>
      </c>
      <c r="H241" s="4">
        <f>SUM(Sheet1!S249,Sheet1!W249,Sheet1!AA249,Sheet1!AE249,Sheet1!AI249,Sheet1!AM249)</f>
        <v>0</v>
      </c>
      <c r="I241" s="4">
        <f t="shared" si="48"/>
        <v>0</v>
      </c>
      <c r="J241" s="4">
        <f t="shared" si="49"/>
        <v>0</v>
      </c>
      <c r="K241" s="4">
        <f>SUM(Sheet1!AU249:AX249)</f>
        <v>0</v>
      </c>
      <c r="L241" s="4">
        <f>SUM(Sheet1!AU249,Sheet1!AW249)</f>
        <v>0</v>
      </c>
      <c r="M241" s="4">
        <f>SUM(Sheet1!LX249:MC249,Sheet1!MV249:NA249)</f>
        <v>0</v>
      </c>
      <c r="N241" s="4">
        <f>SUM(Sheet1!ME249,Sheet1!MG249,Sheet1!MI249,Sheet1!MK249,Sheet1!MM249,Sheet1!MO249,Sheet1!MQ249,Sheet1!MS249,Sheet1!MU249,Sheet1!NC249,Sheet1!NE249,Sheet1!NG249,Sheet1!NI249,Sheet1!NK249,Sheet1!NM249,Sheet1!NO249,Sheet1!NQ249,Sheet1!NS249)</f>
        <v>0</v>
      </c>
      <c r="O241" s="4">
        <f>SUM(Sheet1!MD249,Sheet1!MF249,Sheet1!MH249,Sheet1!MJ249,Sheet1!ML249,Sheet1!MN249,Sheet1!MP249,Sheet1!MR249,Sheet1!MT249,Sheet1!NB249,Sheet1!ND249,Sheet1!NF249,Sheet1!NH249,Sheet1!NJ249,Sheet1!NL249,Sheet1!NN249,Sheet1!NP249,Sheet1!NR249)</f>
        <v>0</v>
      </c>
      <c r="P241" s="4">
        <f>SUM(Sheet1!LX249:MC249)</f>
        <v>0</v>
      </c>
      <c r="Q241" s="4">
        <f>SUM(Sheet1!ME249,Sheet1!MG249,Sheet1!MI249,Sheet1!MK249,Sheet1!MM249,Sheet1!MO249,Sheet1!MQ249,Sheet1!MS249,Sheet1!MU249)</f>
        <v>0</v>
      </c>
      <c r="R241" s="4">
        <f>SUM(Sheet1!MD249,Sheet1!MF249,Sheet1!MH249,Sheet1!MJ249,Sheet1!ML249,Sheet1!MN249,Sheet1!MP249,Sheet1!MR249,Sheet1!MT249)</f>
        <v>0</v>
      </c>
      <c r="S241" s="4">
        <f t="shared" si="50"/>
        <v>0</v>
      </c>
      <c r="T241" s="4">
        <f t="shared" si="51"/>
        <v>0</v>
      </c>
      <c r="U241" s="4">
        <f>SUM(Sheet1!KA249:KB249,Sheet1!KD249:KE249,Sheet1!KG249:KH249,Sheet1!KJ249:KK249)</f>
        <v>0</v>
      </c>
      <c r="V241" s="4">
        <f>SUM(Sheet1!KA249,Sheet1!KD249,Sheet1!KG249,Sheet1!KJ249)</f>
        <v>0</v>
      </c>
      <c r="W241" s="4">
        <f>SUM(Sheet1!BC249:BT249)</f>
        <v>0</v>
      </c>
      <c r="X241" s="4">
        <f>SUM(Sheet1!BC249,Sheet1!BE249,Sheet1!BG249,Sheet1!BI249,Sheet1!BK249,Sheet1!BM249,Sheet1!BO249,Sheet1!BQ249,Sheet1!BS249)</f>
        <v>0</v>
      </c>
      <c r="Y241" s="4">
        <f>SUM(Sheet1!BU249:CF249)</f>
        <v>0</v>
      </c>
      <c r="Z241" s="4">
        <f>SUM(Sheet1!CI249:CJ249,Sheet1!CM249:CN249,Sheet1!CQ249:CR249,Sheet1!CU249:CV249,Sheet1!CY249:CZ249,Sheet1!DC249:DD249)</f>
        <v>0</v>
      </c>
      <c r="AA241" s="4">
        <f>SUM(Sheet1!CG249:CH249,Sheet1!CK249:CL249,Sheet1!CO249:CP249,Sheet1!CS249:CT249,Sheet1!CW249:CX249,Sheet1!DA249:DB249)</f>
        <v>0</v>
      </c>
      <c r="AB241" s="4">
        <f>SUM(Sheet1!BU249,Sheet1!BW249,Sheet1!BY249,Sheet1!CA249,Sheet1!CC249,Sheet1!CE249)</f>
        <v>0</v>
      </c>
      <c r="AC241" s="4">
        <f>SUM(Sheet1!CI249,Sheet1!CM249,Sheet1!CQ249,Sheet1!CU249,Sheet1!CY249,Sheet1!DC249)</f>
        <v>0</v>
      </c>
      <c r="AD241" s="4">
        <f>SUM(Sheet1!CG249,Sheet1!CK249,Sheet1!CO249,Sheet1!CS249,Sheet1!CW249,Sheet1!DA249)</f>
        <v>0</v>
      </c>
      <c r="AE241" s="4">
        <f t="shared" si="52"/>
        <v>0</v>
      </c>
      <c r="AF241" s="4">
        <f t="shared" si="53"/>
        <v>0</v>
      </c>
      <c r="AG241" s="4">
        <f>SUM(Sheet1!DI249:DT249)</f>
        <v>0</v>
      </c>
      <c r="AH241" s="4">
        <f>SUM(Sheet1!DG249:DH249,Sheet1!DW249:DX249,Sheet1!EA249:EB249,Sheet1!EE249:EF249,Sheet1!EI249:EJ249,Sheet1!EM249:EN249,Sheet1!EQ249:ER249)</f>
        <v>0</v>
      </c>
      <c r="AI241" s="4">
        <f>SUM(Sheet1!DU249:DV249,Sheet1!DY249:DZ249,Sheet1!EC249:ED249,Sheet1!EG249:EH249,Sheet1!EK249:EL249,Sheet1!EO249:EP249)</f>
        <v>0</v>
      </c>
      <c r="AJ241" s="4">
        <f>SUM(Sheet1!DI249,Sheet1!DK249,Sheet1!DM249,Sheet1!DO249,Sheet1!DQ249,Sheet1!DS249)</f>
        <v>0</v>
      </c>
      <c r="AK241" s="4">
        <f>SUM(Sheet1!DG249,Sheet1!DW249,Sheet1!EA249,Sheet1!EE249,Sheet1!EI249,Sheet1!EM249,Sheet1!EQ249)</f>
        <v>0</v>
      </c>
      <c r="AL241" s="4">
        <f>SUM(Sheet1!DU249,Sheet1!DY249,Sheet1!EC249,Sheet1!EG249,Sheet1!EK249,Sheet1!EO249)</f>
        <v>0</v>
      </c>
      <c r="AM241" s="4">
        <f t="shared" si="54"/>
        <v>0</v>
      </c>
      <c r="AN241" s="4">
        <f t="shared" si="55"/>
        <v>0</v>
      </c>
      <c r="AO241" s="4">
        <f>SUM(Sheet1!ES249:FD249)</f>
        <v>0</v>
      </c>
      <c r="AP241" s="4">
        <f>SUM(Sheet1!FG249:FH249,Sheet1!FK249:FL249,Sheet1!FO249:FP249,Sheet1!FS249:FT249,Sheet1!FW249:FX249,Sheet1!GA249:GB249)</f>
        <v>0</v>
      </c>
      <c r="AQ241" s="4">
        <f>SUM(Sheet1!FE249:FF249,Sheet1!FI249:FJ249,Sheet1!FM249:FN249,Sheet1!FQ249:FR249,Sheet1!FU249:FV249,Sheet1!FY249:FZ249)</f>
        <v>0</v>
      </c>
      <c r="AR241" s="4">
        <f>SUM(Sheet1!ES249,Sheet1!EU249,Sheet1!EW249,Sheet1!EY249,Sheet1!FA249,Sheet1!FC249)</f>
        <v>0</v>
      </c>
      <c r="AS241" s="4">
        <f>SUM(Sheet1!FG249,Sheet1!FK249,Sheet1!FO249,Sheet1!FS249,Sheet1!FW249,Sheet1!GA249)</f>
        <v>0</v>
      </c>
      <c r="AT241" s="4">
        <f>SUM(Sheet1!FY249,Sheet1!FU249,Sheet1!FQ249,Sheet1!FM249,Sheet1!FI249,Sheet1!FE249)</f>
        <v>0</v>
      </c>
      <c r="AU241" s="4">
        <f t="shared" si="56"/>
        <v>0</v>
      </c>
      <c r="AV241" s="4">
        <f t="shared" si="57"/>
        <v>0</v>
      </c>
      <c r="AW241" s="4">
        <f>SUM(Sheet1!IN249:IS249,Sheet1!JG249:JL249)</f>
        <v>0</v>
      </c>
      <c r="AX241" s="4">
        <f>SUM(Sheet1!IU249,Sheet1!IW249,Sheet1!IY249,Sheet1!JA249,Sheet1!JC249,Sheet1!JE249,Sheet1!IM249,Sheet1!JF249,Sheet1!JN249,Sheet1!JP249,Sheet1!JR249,Sheet1!JT249,Sheet1!JV249,Sheet1!JX249)</f>
        <v>0</v>
      </c>
      <c r="AY241" s="4">
        <f>SUM(Sheet1!JW249,Sheet1!JU249,Sheet1!JS249,Sheet1!JQ249,Sheet1!JO249,Sheet1!JM249,Sheet1!JD249,Sheet1!JB249,Sheet1!IZ249,Sheet1!IX249,Sheet1!IV249,Sheet1!IT249)</f>
        <v>0</v>
      </c>
      <c r="AZ241" s="4">
        <f>SUM(Sheet1!IN249:IS249)</f>
        <v>0</v>
      </c>
      <c r="BA241" s="4">
        <f>SUM(Sheet1!IM249,Sheet1!IU249,Sheet1!IW249,Sheet1!IY249,Sheet1!JA249,Sheet1!JC249,Sheet1!JE249)</f>
        <v>0</v>
      </c>
      <c r="BB241" s="4">
        <f>SUM(Sheet1!IT249,Sheet1!IV249,Sheet1!IX249,Sheet1!IZ249,Sheet1!JB249,Sheet1!JD249)</f>
        <v>0</v>
      </c>
      <c r="BC241" s="4">
        <f t="shared" si="58"/>
        <v>0</v>
      </c>
      <c r="BD241" s="4">
        <f t="shared" si="59"/>
        <v>0</v>
      </c>
      <c r="BE241" s="4">
        <f>SUM(Sheet1!OV249,Sheet1!PH249)</f>
        <v>0</v>
      </c>
      <c r="BF241" s="4">
        <f>SUM(Sheet1!OW249:OX249,Sheet1!PI249:PJ249)</f>
        <v>0</v>
      </c>
      <c r="BG241" s="4">
        <f>SUM(Sheet1!OY249,Sheet1!PK249)</f>
        <v>0</v>
      </c>
      <c r="BH241" s="4">
        <f>SUM(Sheet1!PL249:PS249,Sheet1!PV249:PW249)</f>
        <v>0</v>
      </c>
      <c r="BI241" s="4">
        <f>SUM(Sheet1!PT249:PU249,Sheet1!OZ249:PG249)</f>
        <v>0</v>
      </c>
      <c r="BJ241" s="4">
        <f>SUM(Sheet1!OT249)</f>
        <v>0</v>
      </c>
      <c r="BK241" s="4">
        <f>SUM(Sheet1!OU249)</f>
        <v>0</v>
      </c>
      <c r="BL241" s="4">
        <f>SUM(Sheet1!PY249,Sheet1!QK249)</f>
        <v>0</v>
      </c>
      <c r="BM241" s="4">
        <f>SUM(Sheet1!PZ249:QA249,Sheet1!QL249:QM249)</f>
        <v>0</v>
      </c>
      <c r="BN241" s="4">
        <f>SUM(Sheet1!QB249,Sheet1!QN249)</f>
        <v>0</v>
      </c>
      <c r="BO241" s="4">
        <f>SUM(Sheet1!QO249:QV249,Sheet1!QY249:QZ249)</f>
        <v>0</v>
      </c>
      <c r="BP241" s="4">
        <f>SUM(Sheet1!QC249:QJ249,Sheet1!QW249:QX249)</f>
        <v>0</v>
      </c>
      <c r="BQ241" s="4">
        <f>SUM(Sheet1!NT249)</f>
        <v>0</v>
      </c>
      <c r="BR241" s="4">
        <f>Sheet1!KR249</f>
        <v>0</v>
      </c>
      <c r="BS241" s="4">
        <f>Sheet1!KS249</f>
        <v>0</v>
      </c>
      <c r="BT241" s="4">
        <f>Sheet1!KU249</f>
        <v>0</v>
      </c>
      <c r="BU241" s="4">
        <f>Sheet1!KV249</f>
        <v>0</v>
      </c>
      <c r="BV241" s="4">
        <f>Sheet1!ZU249</f>
        <v>0</v>
      </c>
      <c r="BW241" s="4">
        <f>Sheet1!ZV249</f>
        <v>0</v>
      </c>
      <c r="BX241" s="4">
        <f>SUM(Sheet1!XI249:XJ249)</f>
        <v>0</v>
      </c>
      <c r="BY241" s="4">
        <f>SUM(Sheet1!YO249:YP249)</f>
        <v>0</v>
      </c>
      <c r="BZ241" s="70" t="str">
        <f>IFERROR(SUM(Sheet1!XM249:XN249)/SUM(Sheet1!YA249:YB249),"")</f>
        <v/>
      </c>
      <c r="CA241" s="70" t="str">
        <f>IFERROR(SUM(Sheet1!XO249:XP249,Sheet1!XQ249,Sheet1!XV249)/SUM(Sheet1!YC249:YD249,Sheet1!YE249,Sheet1!YJ249),"")</f>
        <v/>
      </c>
      <c r="CB241" s="70" t="str">
        <f>IFERROR(SUM(Sheet1!XR249:XU249,Sheet1!XW249:XZ249)/SUM(Sheet1!YF249:YI249,Sheet1!YK249:YN249),"")</f>
        <v/>
      </c>
      <c r="CC241" s="72">
        <f>SUM(Sheet1!YW249)</f>
        <v>0</v>
      </c>
      <c r="CD241" s="72">
        <f>Sheet1!YU249</f>
        <v>0</v>
      </c>
      <c r="CE241" s="72">
        <f>Sheet1!YV249</f>
        <v>0</v>
      </c>
      <c r="CF241" s="70" t="str">
        <f>IFERROR(Sheet1!YW249/Sheet1!ZB249,"")</f>
        <v/>
      </c>
      <c r="CG241" s="70" t="str">
        <f>IFERROR(Sheet1!YU249/Sheet1!YZ249,"")</f>
        <v/>
      </c>
      <c r="CH241" s="70" t="str">
        <f>IFERROR(Sheet1!YV249/Sheet1!ZA249,"")</f>
        <v/>
      </c>
      <c r="CI241" s="72">
        <f>Sheet1!ZC249</f>
        <v>0</v>
      </c>
      <c r="CJ241" s="72">
        <f>Sheet1!ZD249</f>
        <v>0</v>
      </c>
      <c r="CK241" s="72">
        <f>Sheet1!ZE249</f>
        <v>0</v>
      </c>
      <c r="CL241" s="70" t="str">
        <f>IFERROR(Sheet1!ZK249/Sheet1!ZH249,"")</f>
        <v/>
      </c>
      <c r="CM241" s="70" t="str">
        <f>IFERROR(Sheet1!ZJ249/Sheet1!ZG249,"")</f>
        <v/>
      </c>
      <c r="CN241" s="70" t="str">
        <f>IFERROR((Sheet1!ZI249-Sheet1!ZK249)/(Sheet1!ZF249-Sheet1!ZH249),"")</f>
        <v/>
      </c>
      <c r="CO241" s="70" t="str">
        <f>IFERROR(Sheet1!ZQ249/Sheet1!ZN249,"")</f>
        <v/>
      </c>
      <c r="CP241" s="70" t="str">
        <f>IFERROR(Sheet1!ZT249/Sheet1!ZN249,"")</f>
        <v/>
      </c>
      <c r="CQ241" s="70" t="str">
        <f>IFERROR(Sheet1!ZP249/Sheet1!ZM249,"")</f>
        <v/>
      </c>
      <c r="CR241" s="70" t="str">
        <f>IFERROR(Sheet1!ZS249/Sheet1!ZM249,"")</f>
        <v/>
      </c>
      <c r="CS241" s="70" t="str">
        <f>IFERROR((Sheet1!ZO249-Sheet1!ZQ249)/(Sheet1!ZL249-Sheet1!ZN249),"")</f>
        <v/>
      </c>
      <c r="CT241" s="70" t="str">
        <f>IFERROR((Sheet1!ZR249-Sheet1!ZT249)/(Sheet1!ZL249-Sheet1!ZN249),"")</f>
        <v/>
      </c>
    </row>
    <row r="242" spans="1:98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SUM(Sheet1!G250:R250)</f>
        <v>0</v>
      </c>
      <c r="D242" s="4">
        <f>SUM(Sheet1!U250:V250,Sheet1!Y250:Z250,Sheet1!AC250:AD250,Sheet1!AG250:AH250,Sheet1!AK250:AL250,Sheet1!AO250:AP250)</f>
        <v>0</v>
      </c>
      <c r="E242" s="4">
        <f>SUM(Sheet1!S250:T250,Sheet1!W250:X250,Sheet1!AA250:AB250,Sheet1!AE250:AF250,Sheet1!AI250:AJ250,Sheet1!AM250:AN250)</f>
        <v>0</v>
      </c>
      <c r="F242" s="4">
        <f>SUM(Sheet1!G250,Sheet1!I250,Sheet1!K250,Sheet1!M250,Sheet1!O250,Sheet1!Q250)</f>
        <v>0</v>
      </c>
      <c r="G242" s="4">
        <f>SUM(Sheet1!U250,Sheet1!Y250,Sheet1!AC250,Sheet1!AG250,Sheet1!AK250,Sheet1!AO250)</f>
        <v>0</v>
      </c>
      <c r="H242" s="4">
        <f>SUM(Sheet1!S250,Sheet1!W250,Sheet1!AA250,Sheet1!AE250,Sheet1!AI250,Sheet1!AM250)</f>
        <v>0</v>
      </c>
      <c r="I242" s="4">
        <f t="shared" si="48"/>
        <v>0</v>
      </c>
      <c r="J242" s="4">
        <f t="shared" si="49"/>
        <v>0</v>
      </c>
      <c r="K242" s="4">
        <f>SUM(Sheet1!AU250:AX250)</f>
        <v>0</v>
      </c>
      <c r="L242" s="4">
        <f>SUM(Sheet1!AU250,Sheet1!AW250)</f>
        <v>0</v>
      </c>
      <c r="M242" s="4">
        <f>SUM(Sheet1!LX250:MC250,Sheet1!MV250:NA250)</f>
        <v>0</v>
      </c>
      <c r="N242" s="4">
        <f>SUM(Sheet1!ME250,Sheet1!MG250,Sheet1!MI250,Sheet1!MK250,Sheet1!MM250,Sheet1!MO250,Sheet1!MQ250,Sheet1!MS250,Sheet1!MU250,Sheet1!NC250,Sheet1!NE250,Sheet1!NG250,Sheet1!NI250,Sheet1!NK250,Sheet1!NM250,Sheet1!NO250,Sheet1!NQ250,Sheet1!NS250)</f>
        <v>0</v>
      </c>
      <c r="O242" s="4">
        <f>SUM(Sheet1!MD250,Sheet1!MF250,Sheet1!MH250,Sheet1!MJ250,Sheet1!ML250,Sheet1!MN250,Sheet1!MP250,Sheet1!MR250,Sheet1!MT250,Sheet1!NB250,Sheet1!ND250,Sheet1!NF250,Sheet1!NH250,Sheet1!NJ250,Sheet1!NL250,Sheet1!NN250,Sheet1!NP250,Sheet1!NR250)</f>
        <v>0</v>
      </c>
      <c r="P242" s="4">
        <f>SUM(Sheet1!LX250:MC250)</f>
        <v>0</v>
      </c>
      <c r="Q242" s="4">
        <f>SUM(Sheet1!ME250,Sheet1!MG250,Sheet1!MI250,Sheet1!MK250,Sheet1!MM250,Sheet1!MO250,Sheet1!MQ250,Sheet1!MS250,Sheet1!MU250)</f>
        <v>0</v>
      </c>
      <c r="R242" s="4">
        <f>SUM(Sheet1!MD250,Sheet1!MF250,Sheet1!MH250,Sheet1!MJ250,Sheet1!ML250,Sheet1!MN250,Sheet1!MP250,Sheet1!MR250,Sheet1!MT250)</f>
        <v>0</v>
      </c>
      <c r="S242" s="4">
        <f t="shared" si="50"/>
        <v>0</v>
      </c>
      <c r="T242" s="4">
        <f t="shared" si="51"/>
        <v>0</v>
      </c>
      <c r="U242" s="4">
        <f>SUM(Sheet1!KA250:KB250,Sheet1!KD250:KE250,Sheet1!KG250:KH250,Sheet1!KJ250:KK250)</f>
        <v>0</v>
      </c>
      <c r="V242" s="4">
        <f>SUM(Sheet1!KA250,Sheet1!KD250,Sheet1!KG250,Sheet1!KJ250)</f>
        <v>0</v>
      </c>
      <c r="W242" s="4">
        <f>SUM(Sheet1!BC250:BT250)</f>
        <v>0</v>
      </c>
      <c r="X242" s="4">
        <f>SUM(Sheet1!BC250,Sheet1!BE250,Sheet1!BG250,Sheet1!BI250,Sheet1!BK250,Sheet1!BM250,Sheet1!BO250,Sheet1!BQ250,Sheet1!BS250)</f>
        <v>0</v>
      </c>
      <c r="Y242" s="4">
        <f>SUM(Sheet1!BU250:CF250)</f>
        <v>0</v>
      </c>
      <c r="Z242" s="4">
        <f>SUM(Sheet1!CI250:CJ250,Sheet1!CM250:CN250,Sheet1!CQ250:CR250,Sheet1!CU250:CV250,Sheet1!CY250:CZ250,Sheet1!DC250:DD250)</f>
        <v>0</v>
      </c>
      <c r="AA242" s="4">
        <f>SUM(Sheet1!CG250:CH250,Sheet1!CK250:CL250,Sheet1!CO250:CP250,Sheet1!CS250:CT250,Sheet1!CW250:CX250,Sheet1!DA250:DB250)</f>
        <v>0</v>
      </c>
      <c r="AB242" s="4">
        <f>SUM(Sheet1!BU250,Sheet1!BW250,Sheet1!BY250,Sheet1!CA250,Sheet1!CC250,Sheet1!CE250)</f>
        <v>0</v>
      </c>
      <c r="AC242" s="4">
        <f>SUM(Sheet1!CI250,Sheet1!CM250,Sheet1!CQ250,Sheet1!CU250,Sheet1!CY250,Sheet1!DC250)</f>
        <v>0</v>
      </c>
      <c r="AD242" s="4">
        <f>SUM(Sheet1!CG250,Sheet1!CK250,Sheet1!CO250,Sheet1!CS250,Sheet1!CW250,Sheet1!DA250)</f>
        <v>0</v>
      </c>
      <c r="AE242" s="4">
        <f t="shared" si="52"/>
        <v>0</v>
      </c>
      <c r="AF242" s="4">
        <f t="shared" si="53"/>
        <v>0</v>
      </c>
      <c r="AG242" s="4">
        <f>SUM(Sheet1!DI250:DT250)</f>
        <v>0</v>
      </c>
      <c r="AH242" s="4">
        <f>SUM(Sheet1!DG250:DH250,Sheet1!DW250:DX250,Sheet1!EA250:EB250,Sheet1!EE250:EF250,Sheet1!EI250:EJ250,Sheet1!EM250:EN250,Sheet1!EQ250:ER250)</f>
        <v>0</v>
      </c>
      <c r="AI242" s="4">
        <f>SUM(Sheet1!DU250:DV250,Sheet1!DY250:DZ250,Sheet1!EC250:ED250,Sheet1!EG250:EH250,Sheet1!EK250:EL250,Sheet1!EO250:EP250)</f>
        <v>0</v>
      </c>
      <c r="AJ242" s="4">
        <f>SUM(Sheet1!DI250,Sheet1!DK250,Sheet1!DM250,Sheet1!DO250,Sheet1!DQ250,Sheet1!DS250)</f>
        <v>0</v>
      </c>
      <c r="AK242" s="4">
        <f>SUM(Sheet1!DG250,Sheet1!DW250,Sheet1!EA250,Sheet1!EE250,Sheet1!EI250,Sheet1!EM250,Sheet1!EQ250)</f>
        <v>0</v>
      </c>
      <c r="AL242" s="4">
        <f>SUM(Sheet1!DU250,Sheet1!DY250,Sheet1!EC250,Sheet1!EG250,Sheet1!EK250,Sheet1!EO250)</f>
        <v>0</v>
      </c>
      <c r="AM242" s="4">
        <f t="shared" si="54"/>
        <v>0</v>
      </c>
      <c r="AN242" s="4">
        <f t="shared" si="55"/>
        <v>0</v>
      </c>
      <c r="AO242" s="4">
        <f>SUM(Sheet1!ES250:FD250)</f>
        <v>0</v>
      </c>
      <c r="AP242" s="4">
        <f>SUM(Sheet1!FG250:FH250,Sheet1!FK250:FL250,Sheet1!FO250:FP250,Sheet1!FS250:FT250,Sheet1!FW250:FX250,Sheet1!GA250:GB250)</f>
        <v>0</v>
      </c>
      <c r="AQ242" s="4">
        <f>SUM(Sheet1!FE250:FF250,Sheet1!FI250:FJ250,Sheet1!FM250:FN250,Sheet1!FQ250:FR250,Sheet1!FU250:FV250,Sheet1!FY250:FZ250)</f>
        <v>0</v>
      </c>
      <c r="AR242" s="4">
        <f>SUM(Sheet1!ES250,Sheet1!EU250,Sheet1!EW250,Sheet1!EY250,Sheet1!FA250,Sheet1!FC250)</f>
        <v>0</v>
      </c>
      <c r="AS242" s="4">
        <f>SUM(Sheet1!FG250,Sheet1!FK250,Sheet1!FO250,Sheet1!FS250,Sheet1!FW250,Sheet1!GA250)</f>
        <v>0</v>
      </c>
      <c r="AT242" s="4">
        <f>SUM(Sheet1!FY250,Sheet1!FU250,Sheet1!FQ250,Sheet1!FM250,Sheet1!FI250,Sheet1!FE250)</f>
        <v>0</v>
      </c>
      <c r="AU242" s="4">
        <f t="shared" si="56"/>
        <v>0</v>
      </c>
      <c r="AV242" s="4">
        <f t="shared" si="57"/>
        <v>0</v>
      </c>
      <c r="AW242" s="4">
        <f>SUM(Sheet1!IN250:IS250,Sheet1!JG250:JL250)</f>
        <v>0</v>
      </c>
      <c r="AX242" s="4">
        <f>SUM(Sheet1!IU250,Sheet1!IW250,Sheet1!IY250,Sheet1!JA250,Sheet1!JC250,Sheet1!JE250,Sheet1!IM250,Sheet1!JF250,Sheet1!JN250,Sheet1!JP250,Sheet1!JR250,Sheet1!JT250,Sheet1!JV250,Sheet1!JX250)</f>
        <v>0</v>
      </c>
      <c r="AY242" s="4">
        <f>SUM(Sheet1!JW250,Sheet1!JU250,Sheet1!JS250,Sheet1!JQ250,Sheet1!JO250,Sheet1!JM250,Sheet1!JD250,Sheet1!JB250,Sheet1!IZ250,Sheet1!IX250,Sheet1!IV250,Sheet1!IT250)</f>
        <v>0</v>
      </c>
      <c r="AZ242" s="4">
        <f>SUM(Sheet1!IN250:IS250)</f>
        <v>0</v>
      </c>
      <c r="BA242" s="4">
        <f>SUM(Sheet1!IM250,Sheet1!IU250,Sheet1!IW250,Sheet1!IY250,Sheet1!JA250,Sheet1!JC250,Sheet1!JE250)</f>
        <v>0</v>
      </c>
      <c r="BB242" s="4">
        <f>SUM(Sheet1!IT250,Sheet1!IV250,Sheet1!IX250,Sheet1!IZ250,Sheet1!JB250,Sheet1!JD250)</f>
        <v>0</v>
      </c>
      <c r="BC242" s="4">
        <f t="shared" si="58"/>
        <v>0</v>
      </c>
      <c r="BD242" s="4">
        <f t="shared" si="59"/>
        <v>0</v>
      </c>
      <c r="BE242" s="4">
        <f>SUM(Sheet1!OV250,Sheet1!PH250)</f>
        <v>0</v>
      </c>
      <c r="BF242" s="4">
        <f>SUM(Sheet1!OW250:OX250,Sheet1!PI250:PJ250)</f>
        <v>0</v>
      </c>
      <c r="BG242" s="4">
        <f>SUM(Sheet1!OY250,Sheet1!PK250)</f>
        <v>0</v>
      </c>
      <c r="BH242" s="4">
        <f>SUM(Sheet1!PL250:PS250,Sheet1!PV250:PW250)</f>
        <v>0</v>
      </c>
      <c r="BI242" s="4">
        <f>SUM(Sheet1!PT250:PU250,Sheet1!OZ250:PG250)</f>
        <v>0</v>
      </c>
      <c r="BJ242" s="4">
        <f>SUM(Sheet1!OT250)</f>
        <v>0</v>
      </c>
      <c r="BK242" s="4">
        <f>SUM(Sheet1!OU250)</f>
        <v>0</v>
      </c>
      <c r="BL242" s="4">
        <f>SUM(Sheet1!PY250,Sheet1!QK250)</f>
        <v>0</v>
      </c>
      <c r="BM242" s="4">
        <f>SUM(Sheet1!PZ250:QA250,Sheet1!QL250:QM250)</f>
        <v>0</v>
      </c>
      <c r="BN242" s="4">
        <f>SUM(Sheet1!QB250,Sheet1!QN250)</f>
        <v>0</v>
      </c>
      <c r="BO242" s="4">
        <f>SUM(Sheet1!QO250:QV250,Sheet1!QY250:QZ250)</f>
        <v>0</v>
      </c>
      <c r="BP242" s="4">
        <f>SUM(Sheet1!QC250:QJ250,Sheet1!QW250:QX250)</f>
        <v>0</v>
      </c>
      <c r="BQ242" s="4">
        <f>SUM(Sheet1!NT250)</f>
        <v>0</v>
      </c>
      <c r="BR242" s="4">
        <f>Sheet1!KR250</f>
        <v>0</v>
      </c>
      <c r="BS242" s="4">
        <f>Sheet1!KS250</f>
        <v>0</v>
      </c>
      <c r="BT242" s="4">
        <f>Sheet1!KU250</f>
        <v>0</v>
      </c>
      <c r="BU242" s="4">
        <f>Sheet1!KV250</f>
        <v>0</v>
      </c>
      <c r="BV242" s="4">
        <f>Sheet1!ZU250</f>
        <v>0</v>
      </c>
      <c r="BW242" s="4">
        <f>Sheet1!ZV250</f>
        <v>0</v>
      </c>
      <c r="BX242" s="4">
        <f>SUM(Sheet1!XI250:XJ250)</f>
        <v>0</v>
      </c>
      <c r="BY242" s="4">
        <f>SUM(Sheet1!YO250:YP250)</f>
        <v>0</v>
      </c>
      <c r="BZ242" s="70" t="str">
        <f>IFERROR(SUM(Sheet1!XM250:XN250)/SUM(Sheet1!YA250:YB250),"")</f>
        <v/>
      </c>
      <c r="CA242" s="70" t="str">
        <f>IFERROR(SUM(Sheet1!XO250:XP250,Sheet1!XQ250,Sheet1!XV250)/SUM(Sheet1!YC250:YD250,Sheet1!YE250,Sheet1!YJ250),"")</f>
        <v/>
      </c>
      <c r="CB242" s="70" t="str">
        <f>IFERROR(SUM(Sheet1!XR250:XU250,Sheet1!XW250:XZ250)/SUM(Sheet1!YF250:YI250,Sheet1!YK250:YN250),"")</f>
        <v/>
      </c>
      <c r="CC242" s="72">
        <f>SUM(Sheet1!YW250)</f>
        <v>0</v>
      </c>
      <c r="CD242" s="72">
        <f>Sheet1!YU250</f>
        <v>0</v>
      </c>
      <c r="CE242" s="72">
        <f>Sheet1!YV250</f>
        <v>0</v>
      </c>
      <c r="CF242" s="70" t="str">
        <f>IFERROR(Sheet1!YW250/Sheet1!ZB250,"")</f>
        <v/>
      </c>
      <c r="CG242" s="70" t="str">
        <f>IFERROR(Sheet1!YU250/Sheet1!YZ250,"")</f>
        <v/>
      </c>
      <c r="CH242" s="70" t="str">
        <f>IFERROR(Sheet1!YV250/Sheet1!ZA250,"")</f>
        <v/>
      </c>
      <c r="CI242" s="72">
        <f>Sheet1!ZC250</f>
        <v>0</v>
      </c>
      <c r="CJ242" s="72">
        <f>Sheet1!ZD250</f>
        <v>0</v>
      </c>
      <c r="CK242" s="72">
        <f>Sheet1!ZE250</f>
        <v>0</v>
      </c>
      <c r="CL242" s="70" t="str">
        <f>IFERROR(Sheet1!ZK250/Sheet1!ZH250,"")</f>
        <v/>
      </c>
      <c r="CM242" s="70" t="str">
        <f>IFERROR(Sheet1!ZJ250/Sheet1!ZG250,"")</f>
        <v/>
      </c>
      <c r="CN242" s="70" t="str">
        <f>IFERROR((Sheet1!ZI250-Sheet1!ZK250)/(Sheet1!ZF250-Sheet1!ZH250),"")</f>
        <v/>
      </c>
      <c r="CO242" s="70" t="str">
        <f>IFERROR(Sheet1!ZQ250/Sheet1!ZN250,"")</f>
        <v/>
      </c>
      <c r="CP242" s="70" t="str">
        <f>IFERROR(Sheet1!ZT250/Sheet1!ZN250,"")</f>
        <v/>
      </c>
      <c r="CQ242" s="70" t="str">
        <f>IFERROR(Sheet1!ZP250/Sheet1!ZM250,"")</f>
        <v/>
      </c>
      <c r="CR242" s="70" t="str">
        <f>IFERROR(Sheet1!ZS250/Sheet1!ZM250,"")</f>
        <v/>
      </c>
      <c r="CS242" s="70" t="str">
        <f>IFERROR((Sheet1!ZO250-Sheet1!ZQ250)/(Sheet1!ZL250-Sheet1!ZN250),"")</f>
        <v/>
      </c>
      <c r="CT242" s="70" t="str">
        <f>IFERROR((Sheet1!ZR250-Sheet1!ZT250)/(Sheet1!ZL250-Sheet1!ZN250),"")</f>
        <v/>
      </c>
    </row>
    <row r="243" spans="1:98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SUM(Sheet1!G251:R251)</f>
        <v>0</v>
      </c>
      <c r="D243" s="4">
        <f>SUM(Sheet1!U251:V251,Sheet1!Y251:Z251,Sheet1!AC251:AD251,Sheet1!AG251:AH251,Sheet1!AK251:AL251,Sheet1!AO251:AP251)</f>
        <v>0</v>
      </c>
      <c r="E243" s="4">
        <f>SUM(Sheet1!S251:T251,Sheet1!W251:X251,Sheet1!AA251:AB251,Sheet1!AE251:AF251,Sheet1!AI251:AJ251,Sheet1!AM251:AN251)</f>
        <v>0</v>
      </c>
      <c r="F243" s="4">
        <f>SUM(Sheet1!G251,Sheet1!I251,Sheet1!K251,Sheet1!M251,Sheet1!O251,Sheet1!Q251)</f>
        <v>0</v>
      </c>
      <c r="G243" s="4">
        <f>SUM(Sheet1!U251,Sheet1!Y251,Sheet1!AC251,Sheet1!AG251,Sheet1!AK251,Sheet1!AO251)</f>
        <v>0</v>
      </c>
      <c r="H243" s="4">
        <f>SUM(Sheet1!S251,Sheet1!W251,Sheet1!AA251,Sheet1!AE251,Sheet1!AI251,Sheet1!AM251)</f>
        <v>0</v>
      </c>
      <c r="I243" s="4">
        <f t="shared" si="48"/>
        <v>0</v>
      </c>
      <c r="J243" s="4">
        <f t="shared" si="49"/>
        <v>0</v>
      </c>
      <c r="K243" s="4">
        <f>SUM(Sheet1!AU251:AX251)</f>
        <v>0</v>
      </c>
      <c r="L243" s="4">
        <f>SUM(Sheet1!AU251,Sheet1!AW251)</f>
        <v>0</v>
      </c>
      <c r="M243" s="4">
        <f>SUM(Sheet1!LX251:MC251,Sheet1!MV251:NA251)</f>
        <v>0</v>
      </c>
      <c r="N243" s="4">
        <f>SUM(Sheet1!ME251,Sheet1!MG251,Sheet1!MI251,Sheet1!MK251,Sheet1!MM251,Sheet1!MO251,Sheet1!MQ251,Sheet1!MS251,Sheet1!MU251,Sheet1!NC251,Sheet1!NE251,Sheet1!NG251,Sheet1!NI251,Sheet1!NK251,Sheet1!NM251,Sheet1!NO251,Sheet1!NQ251,Sheet1!NS251)</f>
        <v>0</v>
      </c>
      <c r="O243" s="4">
        <f>SUM(Sheet1!MD251,Sheet1!MF251,Sheet1!MH251,Sheet1!MJ251,Sheet1!ML251,Sheet1!MN251,Sheet1!MP251,Sheet1!MR251,Sheet1!MT251,Sheet1!NB251,Sheet1!ND251,Sheet1!NF251,Sheet1!NH251,Sheet1!NJ251,Sheet1!NL251,Sheet1!NN251,Sheet1!NP251,Sheet1!NR251)</f>
        <v>0</v>
      </c>
      <c r="P243" s="4">
        <f>SUM(Sheet1!LX251:MC251)</f>
        <v>0</v>
      </c>
      <c r="Q243" s="4">
        <f>SUM(Sheet1!ME251,Sheet1!MG251,Sheet1!MI251,Sheet1!MK251,Sheet1!MM251,Sheet1!MO251,Sheet1!MQ251,Sheet1!MS251,Sheet1!MU251)</f>
        <v>0</v>
      </c>
      <c r="R243" s="4">
        <f>SUM(Sheet1!MD251,Sheet1!MF251,Sheet1!MH251,Sheet1!MJ251,Sheet1!ML251,Sheet1!MN251,Sheet1!MP251,Sheet1!MR251,Sheet1!MT251)</f>
        <v>0</v>
      </c>
      <c r="S243" s="4">
        <f t="shared" si="50"/>
        <v>0</v>
      </c>
      <c r="T243" s="4">
        <f t="shared" si="51"/>
        <v>0</v>
      </c>
      <c r="U243" s="4">
        <f>SUM(Sheet1!KA251:KB251,Sheet1!KD251:KE251,Sheet1!KG251:KH251,Sheet1!KJ251:KK251)</f>
        <v>0</v>
      </c>
      <c r="V243" s="4">
        <f>SUM(Sheet1!KA251,Sheet1!KD251,Sheet1!KG251,Sheet1!KJ251)</f>
        <v>0</v>
      </c>
      <c r="W243" s="4">
        <f>SUM(Sheet1!BC251:BT251)</f>
        <v>0</v>
      </c>
      <c r="X243" s="4">
        <f>SUM(Sheet1!BC251,Sheet1!BE251,Sheet1!BG251,Sheet1!BI251,Sheet1!BK251,Sheet1!BM251,Sheet1!BO251,Sheet1!BQ251,Sheet1!BS251)</f>
        <v>0</v>
      </c>
      <c r="Y243" s="4">
        <f>SUM(Sheet1!BU251:CF251)</f>
        <v>0</v>
      </c>
      <c r="Z243" s="4">
        <f>SUM(Sheet1!CI251:CJ251,Sheet1!CM251:CN251,Sheet1!CQ251:CR251,Sheet1!CU251:CV251,Sheet1!CY251:CZ251,Sheet1!DC251:DD251)</f>
        <v>0</v>
      </c>
      <c r="AA243" s="4">
        <f>SUM(Sheet1!CG251:CH251,Sheet1!CK251:CL251,Sheet1!CO251:CP251,Sheet1!CS251:CT251,Sheet1!CW251:CX251,Sheet1!DA251:DB251)</f>
        <v>0</v>
      </c>
      <c r="AB243" s="4">
        <f>SUM(Sheet1!BU251,Sheet1!BW251,Sheet1!BY251,Sheet1!CA251,Sheet1!CC251,Sheet1!CE251)</f>
        <v>0</v>
      </c>
      <c r="AC243" s="4">
        <f>SUM(Sheet1!CI251,Sheet1!CM251,Sheet1!CQ251,Sheet1!CU251,Sheet1!CY251,Sheet1!DC251)</f>
        <v>0</v>
      </c>
      <c r="AD243" s="4">
        <f>SUM(Sheet1!CG251,Sheet1!CK251,Sheet1!CO251,Sheet1!CS251,Sheet1!CW251,Sheet1!DA251)</f>
        <v>0</v>
      </c>
      <c r="AE243" s="4">
        <f t="shared" si="52"/>
        <v>0</v>
      </c>
      <c r="AF243" s="4">
        <f t="shared" si="53"/>
        <v>0</v>
      </c>
      <c r="AG243" s="4">
        <f>SUM(Sheet1!DI251:DT251)</f>
        <v>0</v>
      </c>
      <c r="AH243" s="4">
        <f>SUM(Sheet1!DG251:DH251,Sheet1!DW251:DX251,Sheet1!EA251:EB251,Sheet1!EE251:EF251,Sheet1!EI251:EJ251,Sheet1!EM251:EN251,Sheet1!EQ251:ER251)</f>
        <v>0</v>
      </c>
      <c r="AI243" s="4">
        <f>SUM(Sheet1!DU251:DV251,Sheet1!DY251:DZ251,Sheet1!EC251:ED251,Sheet1!EG251:EH251,Sheet1!EK251:EL251,Sheet1!EO251:EP251)</f>
        <v>0</v>
      </c>
      <c r="AJ243" s="4">
        <f>SUM(Sheet1!DI251,Sheet1!DK251,Sheet1!DM251,Sheet1!DO251,Sheet1!DQ251,Sheet1!DS251)</f>
        <v>0</v>
      </c>
      <c r="AK243" s="4">
        <f>SUM(Sheet1!DG251,Sheet1!DW251,Sheet1!EA251,Sheet1!EE251,Sheet1!EI251,Sheet1!EM251,Sheet1!EQ251)</f>
        <v>0</v>
      </c>
      <c r="AL243" s="4">
        <f>SUM(Sheet1!DU251,Sheet1!DY251,Sheet1!EC251,Sheet1!EG251,Sheet1!EK251,Sheet1!EO251)</f>
        <v>0</v>
      </c>
      <c r="AM243" s="4">
        <f t="shared" si="54"/>
        <v>0</v>
      </c>
      <c r="AN243" s="4">
        <f t="shared" si="55"/>
        <v>0</v>
      </c>
      <c r="AO243" s="4">
        <f>SUM(Sheet1!ES251:FD251)</f>
        <v>0</v>
      </c>
      <c r="AP243" s="4">
        <f>SUM(Sheet1!FG251:FH251,Sheet1!FK251:FL251,Sheet1!FO251:FP251,Sheet1!FS251:FT251,Sheet1!FW251:FX251,Sheet1!GA251:GB251)</f>
        <v>0</v>
      </c>
      <c r="AQ243" s="4">
        <f>SUM(Sheet1!FE251:FF251,Sheet1!FI251:FJ251,Sheet1!FM251:FN251,Sheet1!FQ251:FR251,Sheet1!FU251:FV251,Sheet1!FY251:FZ251)</f>
        <v>0</v>
      </c>
      <c r="AR243" s="4">
        <f>SUM(Sheet1!ES251,Sheet1!EU251,Sheet1!EW251,Sheet1!EY251,Sheet1!FA251,Sheet1!FC251)</f>
        <v>0</v>
      </c>
      <c r="AS243" s="4">
        <f>SUM(Sheet1!FG251,Sheet1!FK251,Sheet1!FO251,Sheet1!FS251,Sheet1!FW251,Sheet1!GA251)</f>
        <v>0</v>
      </c>
      <c r="AT243" s="4">
        <f>SUM(Sheet1!FY251,Sheet1!FU251,Sheet1!FQ251,Sheet1!FM251,Sheet1!FI251,Sheet1!FE251)</f>
        <v>0</v>
      </c>
      <c r="AU243" s="4">
        <f t="shared" si="56"/>
        <v>0</v>
      </c>
      <c r="AV243" s="4">
        <f t="shared" si="57"/>
        <v>0</v>
      </c>
      <c r="AW243" s="4">
        <f>SUM(Sheet1!IN251:IS251,Sheet1!JG251:JL251)</f>
        <v>0</v>
      </c>
      <c r="AX243" s="4">
        <f>SUM(Sheet1!IU251,Sheet1!IW251,Sheet1!IY251,Sheet1!JA251,Sheet1!JC251,Sheet1!JE251,Sheet1!IM251,Sheet1!JF251,Sheet1!JN251,Sheet1!JP251,Sheet1!JR251,Sheet1!JT251,Sheet1!JV251,Sheet1!JX251)</f>
        <v>0</v>
      </c>
      <c r="AY243" s="4">
        <f>SUM(Sheet1!JW251,Sheet1!JU251,Sheet1!JS251,Sheet1!JQ251,Sheet1!JO251,Sheet1!JM251,Sheet1!JD251,Sheet1!JB251,Sheet1!IZ251,Sheet1!IX251,Sheet1!IV251,Sheet1!IT251)</f>
        <v>0</v>
      </c>
      <c r="AZ243" s="4">
        <f>SUM(Sheet1!IN251:IS251)</f>
        <v>0</v>
      </c>
      <c r="BA243" s="4">
        <f>SUM(Sheet1!IM251,Sheet1!IU251,Sheet1!IW251,Sheet1!IY251,Sheet1!JA251,Sheet1!JC251,Sheet1!JE251)</f>
        <v>0</v>
      </c>
      <c r="BB243" s="4">
        <f>SUM(Sheet1!IT251,Sheet1!IV251,Sheet1!IX251,Sheet1!IZ251,Sheet1!JB251,Sheet1!JD251)</f>
        <v>0</v>
      </c>
      <c r="BC243" s="4">
        <f t="shared" si="58"/>
        <v>0</v>
      </c>
      <c r="BD243" s="4">
        <f t="shared" si="59"/>
        <v>0</v>
      </c>
      <c r="BE243" s="4">
        <f>SUM(Sheet1!OV251,Sheet1!PH251)</f>
        <v>0</v>
      </c>
      <c r="BF243" s="4">
        <f>SUM(Sheet1!OW251:OX251,Sheet1!PI251:PJ251)</f>
        <v>0</v>
      </c>
      <c r="BG243" s="4">
        <f>SUM(Sheet1!OY251,Sheet1!PK251)</f>
        <v>0</v>
      </c>
      <c r="BH243" s="4">
        <f>SUM(Sheet1!PL251:PS251,Sheet1!PV251:PW251)</f>
        <v>0</v>
      </c>
      <c r="BI243" s="4">
        <f>SUM(Sheet1!PT251:PU251,Sheet1!OZ251:PG251)</f>
        <v>0</v>
      </c>
      <c r="BJ243" s="4">
        <f>SUM(Sheet1!OT251)</f>
        <v>0</v>
      </c>
      <c r="BK243" s="4">
        <f>SUM(Sheet1!OU251)</f>
        <v>0</v>
      </c>
      <c r="BL243" s="4">
        <f>SUM(Sheet1!PY251,Sheet1!QK251)</f>
        <v>0</v>
      </c>
      <c r="BM243" s="4">
        <f>SUM(Sheet1!PZ251:QA251,Sheet1!QL251:QM251)</f>
        <v>0</v>
      </c>
      <c r="BN243" s="4">
        <f>SUM(Sheet1!QB251,Sheet1!QN251)</f>
        <v>0</v>
      </c>
      <c r="BO243" s="4">
        <f>SUM(Sheet1!QO251:QV251,Sheet1!QY251:QZ251)</f>
        <v>0</v>
      </c>
      <c r="BP243" s="4">
        <f>SUM(Sheet1!QC251:QJ251,Sheet1!QW251:QX251)</f>
        <v>0</v>
      </c>
      <c r="BQ243" s="4">
        <f>SUM(Sheet1!NT251)</f>
        <v>0</v>
      </c>
      <c r="BR243" s="4">
        <f>Sheet1!KR251</f>
        <v>0</v>
      </c>
      <c r="BS243" s="4">
        <f>Sheet1!KS251</f>
        <v>0</v>
      </c>
      <c r="BT243" s="4">
        <f>Sheet1!KU251</f>
        <v>0</v>
      </c>
      <c r="BU243" s="4">
        <f>Sheet1!KV251</f>
        <v>0</v>
      </c>
      <c r="BV243" s="4">
        <f>Sheet1!ZU251</f>
        <v>0</v>
      </c>
      <c r="BW243" s="4">
        <f>Sheet1!ZV251</f>
        <v>0</v>
      </c>
      <c r="BX243" s="4">
        <f>SUM(Sheet1!XI251:XJ251)</f>
        <v>0</v>
      </c>
      <c r="BY243" s="4">
        <f>SUM(Sheet1!YO251:YP251)</f>
        <v>0</v>
      </c>
      <c r="BZ243" s="70" t="str">
        <f>IFERROR(SUM(Sheet1!XM251:XN251)/SUM(Sheet1!YA251:YB251),"")</f>
        <v/>
      </c>
      <c r="CA243" s="70" t="str">
        <f>IFERROR(SUM(Sheet1!XO251:XP251,Sheet1!XQ251,Sheet1!XV251)/SUM(Sheet1!YC251:YD251,Sheet1!YE251,Sheet1!YJ251),"")</f>
        <v/>
      </c>
      <c r="CB243" s="70" t="str">
        <f>IFERROR(SUM(Sheet1!XR251:XU251,Sheet1!XW251:XZ251)/SUM(Sheet1!YF251:YI251,Sheet1!YK251:YN251),"")</f>
        <v/>
      </c>
      <c r="CC243" s="72">
        <f>SUM(Sheet1!YW251)</f>
        <v>0</v>
      </c>
      <c r="CD243" s="72">
        <f>Sheet1!YU251</f>
        <v>0</v>
      </c>
      <c r="CE243" s="72">
        <f>Sheet1!YV251</f>
        <v>0</v>
      </c>
      <c r="CF243" s="70" t="str">
        <f>IFERROR(Sheet1!YW251/Sheet1!ZB251,"")</f>
        <v/>
      </c>
      <c r="CG243" s="70" t="str">
        <f>IFERROR(Sheet1!YU251/Sheet1!YZ251,"")</f>
        <v/>
      </c>
      <c r="CH243" s="70" t="str">
        <f>IFERROR(Sheet1!YV251/Sheet1!ZA251,"")</f>
        <v/>
      </c>
      <c r="CI243" s="72">
        <f>Sheet1!ZC251</f>
        <v>0</v>
      </c>
      <c r="CJ243" s="72">
        <f>Sheet1!ZD251</f>
        <v>0</v>
      </c>
      <c r="CK243" s="72">
        <f>Sheet1!ZE251</f>
        <v>0</v>
      </c>
      <c r="CL243" s="70" t="str">
        <f>IFERROR(Sheet1!ZK251/Sheet1!ZH251,"")</f>
        <v/>
      </c>
      <c r="CM243" s="70" t="str">
        <f>IFERROR(Sheet1!ZJ251/Sheet1!ZG251,"")</f>
        <v/>
      </c>
      <c r="CN243" s="70" t="str">
        <f>IFERROR((Sheet1!ZI251-Sheet1!ZK251)/(Sheet1!ZF251-Sheet1!ZH251),"")</f>
        <v/>
      </c>
      <c r="CO243" s="70" t="str">
        <f>IFERROR(Sheet1!ZQ251/Sheet1!ZN251,"")</f>
        <v/>
      </c>
      <c r="CP243" s="70" t="str">
        <f>IFERROR(Sheet1!ZT251/Sheet1!ZN251,"")</f>
        <v/>
      </c>
      <c r="CQ243" s="70" t="str">
        <f>IFERROR(Sheet1!ZP251/Sheet1!ZM251,"")</f>
        <v/>
      </c>
      <c r="CR243" s="70" t="str">
        <f>IFERROR(Sheet1!ZS251/Sheet1!ZM251,"")</f>
        <v/>
      </c>
      <c r="CS243" s="70" t="str">
        <f>IFERROR((Sheet1!ZO251-Sheet1!ZQ251)/(Sheet1!ZL251-Sheet1!ZN251),"")</f>
        <v/>
      </c>
      <c r="CT243" s="70" t="str">
        <f>IFERROR((Sheet1!ZR251-Sheet1!ZT251)/(Sheet1!ZL251-Sheet1!ZN251),"")</f>
        <v/>
      </c>
    </row>
    <row r="244" spans="1:98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SUM(Sheet1!G252:R252)</f>
        <v>0</v>
      </c>
      <c r="D244" s="4">
        <f>SUM(Sheet1!U252:V252,Sheet1!Y252:Z252,Sheet1!AC252:AD252,Sheet1!AG252:AH252,Sheet1!AK252:AL252,Sheet1!AO252:AP252)</f>
        <v>0</v>
      </c>
      <c r="E244" s="4">
        <f>SUM(Sheet1!S252:T252,Sheet1!W252:X252,Sheet1!AA252:AB252,Sheet1!AE252:AF252,Sheet1!AI252:AJ252,Sheet1!AM252:AN252)</f>
        <v>0</v>
      </c>
      <c r="F244" s="4">
        <f>SUM(Sheet1!G252,Sheet1!I252,Sheet1!K252,Sheet1!M252,Sheet1!O252,Sheet1!Q252)</f>
        <v>0</v>
      </c>
      <c r="G244" s="4">
        <f>SUM(Sheet1!U252,Sheet1!Y252,Sheet1!AC252,Sheet1!AG252,Sheet1!AK252,Sheet1!AO252)</f>
        <v>0</v>
      </c>
      <c r="H244" s="4">
        <f>SUM(Sheet1!S252,Sheet1!W252,Sheet1!AA252,Sheet1!AE252,Sheet1!AI252,Sheet1!AM252)</f>
        <v>0</v>
      </c>
      <c r="I244" s="4">
        <f t="shared" si="48"/>
        <v>0</v>
      </c>
      <c r="J244" s="4">
        <f t="shared" si="49"/>
        <v>0</v>
      </c>
      <c r="K244" s="4">
        <f>SUM(Sheet1!AU252:AX252)</f>
        <v>0</v>
      </c>
      <c r="L244" s="4">
        <f>SUM(Sheet1!AU252,Sheet1!AW252)</f>
        <v>0</v>
      </c>
      <c r="M244" s="4">
        <f>SUM(Sheet1!LX252:MC252,Sheet1!MV252:NA252)</f>
        <v>0</v>
      </c>
      <c r="N244" s="4">
        <f>SUM(Sheet1!ME252,Sheet1!MG252,Sheet1!MI252,Sheet1!MK252,Sheet1!MM252,Sheet1!MO252,Sheet1!MQ252,Sheet1!MS252,Sheet1!MU252,Sheet1!NC252,Sheet1!NE252,Sheet1!NG252,Sheet1!NI252,Sheet1!NK252,Sheet1!NM252,Sheet1!NO252,Sheet1!NQ252,Sheet1!NS252)</f>
        <v>0</v>
      </c>
      <c r="O244" s="4">
        <f>SUM(Sheet1!MD252,Sheet1!MF252,Sheet1!MH252,Sheet1!MJ252,Sheet1!ML252,Sheet1!MN252,Sheet1!MP252,Sheet1!MR252,Sheet1!MT252,Sheet1!NB252,Sheet1!ND252,Sheet1!NF252,Sheet1!NH252,Sheet1!NJ252,Sheet1!NL252,Sheet1!NN252,Sheet1!NP252,Sheet1!NR252)</f>
        <v>0</v>
      </c>
      <c r="P244" s="4">
        <f>SUM(Sheet1!LX252:MC252)</f>
        <v>0</v>
      </c>
      <c r="Q244" s="4">
        <f>SUM(Sheet1!ME252,Sheet1!MG252,Sheet1!MI252,Sheet1!MK252,Sheet1!MM252,Sheet1!MO252,Sheet1!MQ252,Sheet1!MS252,Sheet1!MU252)</f>
        <v>0</v>
      </c>
      <c r="R244" s="4">
        <f>SUM(Sheet1!MD252,Sheet1!MF252,Sheet1!MH252,Sheet1!MJ252,Sheet1!ML252,Sheet1!MN252,Sheet1!MP252,Sheet1!MR252,Sheet1!MT252)</f>
        <v>0</v>
      </c>
      <c r="S244" s="4">
        <f t="shared" si="50"/>
        <v>0</v>
      </c>
      <c r="T244" s="4">
        <f t="shared" si="51"/>
        <v>0</v>
      </c>
      <c r="U244" s="4">
        <f>SUM(Sheet1!KA252:KB252,Sheet1!KD252:KE252,Sheet1!KG252:KH252,Sheet1!KJ252:KK252)</f>
        <v>0</v>
      </c>
      <c r="V244" s="4">
        <f>SUM(Sheet1!KA252,Sheet1!KD252,Sheet1!KG252,Sheet1!KJ252)</f>
        <v>0</v>
      </c>
      <c r="W244" s="4">
        <f>SUM(Sheet1!BC252:BT252)</f>
        <v>0</v>
      </c>
      <c r="X244" s="4">
        <f>SUM(Sheet1!BC252,Sheet1!BE252,Sheet1!BG252,Sheet1!BI252,Sheet1!BK252,Sheet1!BM252,Sheet1!BO252,Sheet1!BQ252,Sheet1!BS252)</f>
        <v>0</v>
      </c>
      <c r="Y244" s="4">
        <f>SUM(Sheet1!BU252:CF252)</f>
        <v>0</v>
      </c>
      <c r="Z244" s="4">
        <f>SUM(Sheet1!CI252:CJ252,Sheet1!CM252:CN252,Sheet1!CQ252:CR252,Sheet1!CU252:CV252,Sheet1!CY252:CZ252,Sheet1!DC252:DD252)</f>
        <v>0</v>
      </c>
      <c r="AA244" s="4">
        <f>SUM(Sheet1!CG252:CH252,Sheet1!CK252:CL252,Sheet1!CO252:CP252,Sheet1!CS252:CT252,Sheet1!CW252:CX252,Sheet1!DA252:DB252)</f>
        <v>0</v>
      </c>
      <c r="AB244" s="4">
        <f>SUM(Sheet1!BU252,Sheet1!BW252,Sheet1!BY252,Sheet1!CA252,Sheet1!CC252,Sheet1!CE252)</f>
        <v>0</v>
      </c>
      <c r="AC244" s="4">
        <f>SUM(Sheet1!CI252,Sheet1!CM252,Sheet1!CQ252,Sheet1!CU252,Sheet1!CY252,Sheet1!DC252)</f>
        <v>0</v>
      </c>
      <c r="AD244" s="4">
        <f>SUM(Sheet1!CG252,Sheet1!CK252,Sheet1!CO252,Sheet1!CS252,Sheet1!CW252,Sheet1!DA252)</f>
        <v>0</v>
      </c>
      <c r="AE244" s="4">
        <f t="shared" si="52"/>
        <v>0</v>
      </c>
      <c r="AF244" s="4">
        <f t="shared" si="53"/>
        <v>0</v>
      </c>
      <c r="AG244" s="4">
        <f>SUM(Sheet1!DI252:DT252)</f>
        <v>0</v>
      </c>
      <c r="AH244" s="4">
        <f>SUM(Sheet1!DG252:DH252,Sheet1!DW252:DX252,Sheet1!EA252:EB252,Sheet1!EE252:EF252,Sheet1!EI252:EJ252,Sheet1!EM252:EN252,Sheet1!EQ252:ER252)</f>
        <v>0</v>
      </c>
      <c r="AI244" s="4">
        <f>SUM(Sheet1!DU252:DV252,Sheet1!DY252:DZ252,Sheet1!EC252:ED252,Sheet1!EG252:EH252,Sheet1!EK252:EL252,Sheet1!EO252:EP252)</f>
        <v>0</v>
      </c>
      <c r="AJ244" s="4">
        <f>SUM(Sheet1!DI252,Sheet1!DK252,Sheet1!DM252,Sheet1!DO252,Sheet1!DQ252,Sheet1!DS252)</f>
        <v>0</v>
      </c>
      <c r="AK244" s="4">
        <f>SUM(Sheet1!DG252,Sheet1!DW252,Sheet1!EA252,Sheet1!EE252,Sheet1!EI252,Sheet1!EM252,Sheet1!EQ252)</f>
        <v>0</v>
      </c>
      <c r="AL244" s="4">
        <f>SUM(Sheet1!DU252,Sheet1!DY252,Sheet1!EC252,Sheet1!EG252,Sheet1!EK252,Sheet1!EO252)</f>
        <v>0</v>
      </c>
      <c r="AM244" s="4">
        <f t="shared" si="54"/>
        <v>0</v>
      </c>
      <c r="AN244" s="4">
        <f t="shared" si="55"/>
        <v>0</v>
      </c>
      <c r="AO244" s="4">
        <f>SUM(Sheet1!ES252:FD252)</f>
        <v>0</v>
      </c>
      <c r="AP244" s="4">
        <f>SUM(Sheet1!FG252:FH252,Sheet1!FK252:FL252,Sheet1!FO252:FP252,Sheet1!FS252:FT252,Sheet1!FW252:FX252,Sheet1!GA252:GB252)</f>
        <v>0</v>
      </c>
      <c r="AQ244" s="4">
        <f>SUM(Sheet1!FE252:FF252,Sheet1!FI252:FJ252,Sheet1!FM252:FN252,Sheet1!FQ252:FR252,Sheet1!FU252:FV252,Sheet1!FY252:FZ252)</f>
        <v>0</v>
      </c>
      <c r="AR244" s="4">
        <f>SUM(Sheet1!ES252,Sheet1!EU252,Sheet1!EW252,Sheet1!EY252,Sheet1!FA252,Sheet1!FC252)</f>
        <v>0</v>
      </c>
      <c r="AS244" s="4">
        <f>SUM(Sheet1!FG252,Sheet1!FK252,Sheet1!FO252,Sheet1!FS252,Sheet1!FW252,Sheet1!GA252)</f>
        <v>0</v>
      </c>
      <c r="AT244" s="4">
        <f>SUM(Sheet1!FY252,Sheet1!FU252,Sheet1!FQ252,Sheet1!FM252,Sheet1!FI252,Sheet1!FE252)</f>
        <v>0</v>
      </c>
      <c r="AU244" s="4">
        <f t="shared" si="56"/>
        <v>0</v>
      </c>
      <c r="AV244" s="4">
        <f t="shared" si="57"/>
        <v>0</v>
      </c>
      <c r="AW244" s="4">
        <f>SUM(Sheet1!IN252:IS252,Sheet1!JG252:JL252)</f>
        <v>0</v>
      </c>
      <c r="AX244" s="4">
        <f>SUM(Sheet1!IU252,Sheet1!IW252,Sheet1!IY252,Sheet1!JA252,Sheet1!JC252,Sheet1!JE252,Sheet1!IM252,Sheet1!JF252,Sheet1!JN252,Sheet1!JP252,Sheet1!JR252,Sheet1!JT252,Sheet1!JV252,Sheet1!JX252)</f>
        <v>0</v>
      </c>
      <c r="AY244" s="4">
        <f>SUM(Sheet1!JW252,Sheet1!JU252,Sheet1!JS252,Sheet1!JQ252,Sheet1!JO252,Sheet1!JM252,Sheet1!JD252,Sheet1!JB252,Sheet1!IZ252,Sheet1!IX252,Sheet1!IV252,Sheet1!IT252)</f>
        <v>0</v>
      </c>
      <c r="AZ244" s="4">
        <f>SUM(Sheet1!IN252:IS252)</f>
        <v>0</v>
      </c>
      <c r="BA244" s="4">
        <f>SUM(Sheet1!IM252,Sheet1!IU252,Sheet1!IW252,Sheet1!IY252,Sheet1!JA252,Sheet1!JC252,Sheet1!JE252)</f>
        <v>0</v>
      </c>
      <c r="BB244" s="4">
        <f>SUM(Sheet1!IT252,Sheet1!IV252,Sheet1!IX252,Sheet1!IZ252,Sheet1!JB252,Sheet1!JD252)</f>
        <v>0</v>
      </c>
      <c r="BC244" s="4">
        <f t="shared" si="58"/>
        <v>0</v>
      </c>
      <c r="BD244" s="4">
        <f t="shared" si="59"/>
        <v>0</v>
      </c>
      <c r="BE244" s="4">
        <f>SUM(Sheet1!OV252,Sheet1!PH252)</f>
        <v>0</v>
      </c>
      <c r="BF244" s="4">
        <f>SUM(Sheet1!OW252:OX252,Sheet1!PI252:PJ252)</f>
        <v>0</v>
      </c>
      <c r="BG244" s="4">
        <f>SUM(Sheet1!OY252,Sheet1!PK252)</f>
        <v>0</v>
      </c>
      <c r="BH244" s="4">
        <f>SUM(Sheet1!PL252:PS252,Sheet1!PV252:PW252)</f>
        <v>0</v>
      </c>
      <c r="BI244" s="4">
        <f>SUM(Sheet1!PT252:PU252,Sheet1!OZ252:PG252)</f>
        <v>0</v>
      </c>
      <c r="BJ244" s="4">
        <f>SUM(Sheet1!OT252)</f>
        <v>0</v>
      </c>
      <c r="BK244" s="4">
        <f>SUM(Sheet1!OU252)</f>
        <v>0</v>
      </c>
      <c r="BL244" s="4">
        <f>SUM(Sheet1!PY252,Sheet1!QK252)</f>
        <v>0</v>
      </c>
      <c r="BM244" s="4">
        <f>SUM(Sheet1!PZ252:QA252,Sheet1!QL252:QM252)</f>
        <v>0</v>
      </c>
      <c r="BN244" s="4">
        <f>SUM(Sheet1!QB252,Sheet1!QN252)</f>
        <v>0</v>
      </c>
      <c r="BO244" s="4">
        <f>SUM(Sheet1!QO252:QV252,Sheet1!QY252:QZ252)</f>
        <v>0</v>
      </c>
      <c r="BP244" s="4">
        <f>SUM(Sheet1!QC252:QJ252,Sheet1!QW252:QX252)</f>
        <v>0</v>
      </c>
      <c r="BQ244" s="4">
        <f>SUM(Sheet1!NT252)</f>
        <v>0</v>
      </c>
      <c r="BR244" s="4">
        <f>Sheet1!KR252</f>
        <v>0</v>
      </c>
      <c r="BS244" s="4">
        <f>Sheet1!KS252</f>
        <v>0</v>
      </c>
      <c r="BT244" s="4">
        <f>Sheet1!KU252</f>
        <v>0</v>
      </c>
      <c r="BU244" s="4">
        <f>Sheet1!KV252</f>
        <v>0</v>
      </c>
      <c r="BV244" s="4">
        <f>Sheet1!ZU252</f>
        <v>0</v>
      </c>
      <c r="BW244" s="4">
        <f>Sheet1!ZV252</f>
        <v>0</v>
      </c>
      <c r="BX244" s="4">
        <f>SUM(Sheet1!XI252:XJ252)</f>
        <v>0</v>
      </c>
      <c r="BY244" s="4">
        <f>SUM(Sheet1!YO252:YP252)</f>
        <v>0</v>
      </c>
      <c r="BZ244" s="70" t="str">
        <f>IFERROR(SUM(Sheet1!XM252:XN252)/SUM(Sheet1!YA252:YB252),"")</f>
        <v/>
      </c>
      <c r="CA244" s="70" t="str">
        <f>IFERROR(SUM(Sheet1!XO252:XP252,Sheet1!XQ252,Sheet1!XV252)/SUM(Sheet1!YC252:YD252,Sheet1!YE252,Sheet1!YJ252),"")</f>
        <v/>
      </c>
      <c r="CB244" s="70" t="str">
        <f>IFERROR(SUM(Sheet1!XR252:XU252,Sheet1!XW252:XZ252)/SUM(Sheet1!YF252:YI252,Sheet1!YK252:YN252),"")</f>
        <v/>
      </c>
      <c r="CC244" s="72">
        <f>SUM(Sheet1!YW252)</f>
        <v>0</v>
      </c>
      <c r="CD244" s="72">
        <f>Sheet1!YU252</f>
        <v>0</v>
      </c>
      <c r="CE244" s="72">
        <f>Sheet1!YV252</f>
        <v>0</v>
      </c>
      <c r="CF244" s="70" t="str">
        <f>IFERROR(Sheet1!YW252/Sheet1!ZB252,"")</f>
        <v/>
      </c>
      <c r="CG244" s="70" t="str">
        <f>IFERROR(Sheet1!YU252/Sheet1!YZ252,"")</f>
        <v/>
      </c>
      <c r="CH244" s="70" t="str">
        <f>IFERROR(Sheet1!YV252/Sheet1!ZA252,"")</f>
        <v/>
      </c>
      <c r="CI244" s="72">
        <f>Sheet1!ZC252</f>
        <v>0</v>
      </c>
      <c r="CJ244" s="72">
        <f>Sheet1!ZD252</f>
        <v>0</v>
      </c>
      <c r="CK244" s="72">
        <f>Sheet1!ZE252</f>
        <v>0</v>
      </c>
      <c r="CL244" s="70" t="str">
        <f>IFERROR(Sheet1!ZK252/Sheet1!ZH252,"")</f>
        <v/>
      </c>
      <c r="CM244" s="70" t="str">
        <f>IFERROR(Sheet1!ZJ252/Sheet1!ZG252,"")</f>
        <v/>
      </c>
      <c r="CN244" s="70" t="str">
        <f>IFERROR((Sheet1!ZI252-Sheet1!ZK252)/(Sheet1!ZF252-Sheet1!ZH252),"")</f>
        <v/>
      </c>
      <c r="CO244" s="70" t="str">
        <f>IFERROR(Sheet1!ZQ252/Sheet1!ZN252,"")</f>
        <v/>
      </c>
      <c r="CP244" s="70" t="str">
        <f>IFERROR(Sheet1!ZT252/Sheet1!ZN252,"")</f>
        <v/>
      </c>
      <c r="CQ244" s="70" t="str">
        <f>IFERROR(Sheet1!ZP252/Sheet1!ZM252,"")</f>
        <v/>
      </c>
      <c r="CR244" s="70" t="str">
        <f>IFERROR(Sheet1!ZS252/Sheet1!ZM252,"")</f>
        <v/>
      </c>
      <c r="CS244" s="70" t="str">
        <f>IFERROR((Sheet1!ZO252-Sheet1!ZQ252)/(Sheet1!ZL252-Sheet1!ZN252),"")</f>
        <v/>
      </c>
      <c r="CT244" s="70" t="str">
        <f>IFERROR((Sheet1!ZR252-Sheet1!ZT252)/(Sheet1!ZL252-Sheet1!ZN252),"")</f>
        <v/>
      </c>
    </row>
    <row r="245" spans="1:98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SUM(Sheet1!G253:R253)</f>
        <v>0</v>
      </c>
      <c r="D245" s="4">
        <f>SUM(Sheet1!U253:V253,Sheet1!Y253:Z253,Sheet1!AC253:AD253,Sheet1!AG253:AH253,Sheet1!AK253:AL253,Sheet1!AO253:AP253)</f>
        <v>0</v>
      </c>
      <c r="E245" s="4">
        <f>SUM(Sheet1!S253:T253,Sheet1!W253:X253,Sheet1!AA253:AB253,Sheet1!AE253:AF253,Sheet1!AI253:AJ253,Sheet1!AM253:AN253)</f>
        <v>0</v>
      </c>
      <c r="F245" s="4">
        <f>SUM(Sheet1!G253,Sheet1!I253,Sheet1!K253,Sheet1!M253,Sheet1!O253,Sheet1!Q253)</f>
        <v>0</v>
      </c>
      <c r="G245" s="4">
        <f>SUM(Sheet1!U253,Sheet1!Y253,Sheet1!AC253,Sheet1!AG253,Sheet1!AK253,Sheet1!AO253)</f>
        <v>0</v>
      </c>
      <c r="H245" s="4">
        <f>SUM(Sheet1!S253,Sheet1!W253,Sheet1!AA253,Sheet1!AE253,Sheet1!AI253,Sheet1!AM253)</f>
        <v>0</v>
      </c>
      <c r="I245" s="4">
        <f t="shared" si="48"/>
        <v>0</v>
      </c>
      <c r="J245" s="4">
        <f t="shared" si="49"/>
        <v>0</v>
      </c>
      <c r="K245" s="4">
        <f>SUM(Sheet1!AU253:AX253)</f>
        <v>0</v>
      </c>
      <c r="L245" s="4">
        <f>SUM(Sheet1!AU253,Sheet1!AW253)</f>
        <v>0</v>
      </c>
      <c r="M245" s="4">
        <f>SUM(Sheet1!LX253:MC253,Sheet1!MV253:NA253)</f>
        <v>0</v>
      </c>
      <c r="N245" s="4">
        <f>SUM(Sheet1!ME253,Sheet1!MG253,Sheet1!MI253,Sheet1!MK253,Sheet1!MM253,Sheet1!MO253,Sheet1!MQ253,Sheet1!MS253,Sheet1!MU253,Sheet1!NC253,Sheet1!NE253,Sheet1!NG253,Sheet1!NI253,Sheet1!NK253,Sheet1!NM253,Sheet1!NO253,Sheet1!NQ253,Sheet1!NS253)</f>
        <v>0</v>
      </c>
      <c r="O245" s="4">
        <f>SUM(Sheet1!MD253,Sheet1!MF253,Sheet1!MH253,Sheet1!MJ253,Sheet1!ML253,Sheet1!MN253,Sheet1!MP253,Sheet1!MR253,Sheet1!MT253,Sheet1!NB253,Sheet1!ND253,Sheet1!NF253,Sheet1!NH253,Sheet1!NJ253,Sheet1!NL253,Sheet1!NN253,Sheet1!NP253,Sheet1!NR253)</f>
        <v>0</v>
      </c>
      <c r="P245" s="4">
        <f>SUM(Sheet1!LX253:MC253)</f>
        <v>0</v>
      </c>
      <c r="Q245" s="4">
        <f>SUM(Sheet1!ME253,Sheet1!MG253,Sheet1!MI253,Sheet1!MK253,Sheet1!MM253,Sheet1!MO253,Sheet1!MQ253,Sheet1!MS253,Sheet1!MU253)</f>
        <v>0</v>
      </c>
      <c r="R245" s="4">
        <f>SUM(Sheet1!MD253,Sheet1!MF253,Sheet1!MH253,Sheet1!MJ253,Sheet1!ML253,Sheet1!MN253,Sheet1!MP253,Sheet1!MR253,Sheet1!MT253)</f>
        <v>0</v>
      </c>
      <c r="S245" s="4">
        <f t="shared" si="50"/>
        <v>0</v>
      </c>
      <c r="T245" s="4">
        <f t="shared" si="51"/>
        <v>0</v>
      </c>
      <c r="U245" s="4">
        <f>SUM(Sheet1!KA253:KB253,Sheet1!KD253:KE253,Sheet1!KG253:KH253,Sheet1!KJ253:KK253)</f>
        <v>0</v>
      </c>
      <c r="V245" s="4">
        <f>SUM(Sheet1!KA253,Sheet1!KD253,Sheet1!KG253,Sheet1!KJ253)</f>
        <v>0</v>
      </c>
      <c r="W245" s="4">
        <f>SUM(Sheet1!BC253:BT253)</f>
        <v>0</v>
      </c>
      <c r="X245" s="4">
        <f>SUM(Sheet1!BC253,Sheet1!BE253,Sheet1!BG253,Sheet1!BI253,Sheet1!BK253,Sheet1!BM253,Sheet1!BO253,Sheet1!BQ253,Sheet1!BS253)</f>
        <v>0</v>
      </c>
      <c r="Y245" s="4">
        <f>SUM(Sheet1!BU253:CF253)</f>
        <v>0</v>
      </c>
      <c r="Z245" s="4">
        <f>SUM(Sheet1!CI253:CJ253,Sheet1!CM253:CN253,Sheet1!CQ253:CR253,Sheet1!CU253:CV253,Sheet1!CY253:CZ253,Sheet1!DC253:DD253)</f>
        <v>0</v>
      </c>
      <c r="AA245" s="4">
        <f>SUM(Sheet1!CG253:CH253,Sheet1!CK253:CL253,Sheet1!CO253:CP253,Sheet1!CS253:CT253,Sheet1!CW253:CX253,Sheet1!DA253:DB253)</f>
        <v>0</v>
      </c>
      <c r="AB245" s="4">
        <f>SUM(Sheet1!BU253,Sheet1!BW253,Sheet1!BY253,Sheet1!CA253,Sheet1!CC253,Sheet1!CE253)</f>
        <v>0</v>
      </c>
      <c r="AC245" s="4">
        <f>SUM(Sheet1!CI253,Sheet1!CM253,Sheet1!CQ253,Sheet1!CU253,Sheet1!CY253,Sheet1!DC253)</f>
        <v>0</v>
      </c>
      <c r="AD245" s="4">
        <f>SUM(Sheet1!CG253,Sheet1!CK253,Sheet1!CO253,Sheet1!CS253,Sheet1!CW253,Sheet1!DA253)</f>
        <v>0</v>
      </c>
      <c r="AE245" s="4">
        <f t="shared" si="52"/>
        <v>0</v>
      </c>
      <c r="AF245" s="4">
        <f t="shared" si="53"/>
        <v>0</v>
      </c>
      <c r="AG245" s="4">
        <f>SUM(Sheet1!DI253:DT253)</f>
        <v>0</v>
      </c>
      <c r="AH245" s="4">
        <f>SUM(Sheet1!DG253:DH253,Sheet1!DW253:DX253,Sheet1!EA253:EB253,Sheet1!EE253:EF253,Sheet1!EI253:EJ253,Sheet1!EM253:EN253,Sheet1!EQ253:ER253)</f>
        <v>0</v>
      </c>
      <c r="AI245" s="4">
        <f>SUM(Sheet1!DU253:DV253,Sheet1!DY253:DZ253,Sheet1!EC253:ED253,Sheet1!EG253:EH253,Sheet1!EK253:EL253,Sheet1!EO253:EP253)</f>
        <v>0</v>
      </c>
      <c r="AJ245" s="4">
        <f>SUM(Sheet1!DI253,Sheet1!DK253,Sheet1!DM253,Sheet1!DO253,Sheet1!DQ253,Sheet1!DS253)</f>
        <v>0</v>
      </c>
      <c r="AK245" s="4">
        <f>SUM(Sheet1!DG253,Sheet1!DW253,Sheet1!EA253,Sheet1!EE253,Sheet1!EI253,Sheet1!EM253,Sheet1!EQ253)</f>
        <v>0</v>
      </c>
      <c r="AL245" s="4">
        <f>SUM(Sheet1!DU253,Sheet1!DY253,Sheet1!EC253,Sheet1!EG253,Sheet1!EK253,Sheet1!EO253)</f>
        <v>0</v>
      </c>
      <c r="AM245" s="4">
        <f t="shared" si="54"/>
        <v>0</v>
      </c>
      <c r="AN245" s="4">
        <f t="shared" si="55"/>
        <v>0</v>
      </c>
      <c r="AO245" s="4">
        <f>SUM(Sheet1!ES253:FD253)</f>
        <v>0</v>
      </c>
      <c r="AP245" s="4">
        <f>SUM(Sheet1!FG253:FH253,Sheet1!FK253:FL253,Sheet1!FO253:FP253,Sheet1!FS253:FT253,Sheet1!FW253:FX253,Sheet1!GA253:GB253)</f>
        <v>0</v>
      </c>
      <c r="AQ245" s="4">
        <f>SUM(Sheet1!FE253:FF253,Sheet1!FI253:FJ253,Sheet1!FM253:FN253,Sheet1!FQ253:FR253,Sheet1!FU253:FV253,Sheet1!FY253:FZ253)</f>
        <v>0</v>
      </c>
      <c r="AR245" s="4">
        <f>SUM(Sheet1!ES253,Sheet1!EU253,Sheet1!EW253,Sheet1!EY253,Sheet1!FA253,Sheet1!FC253)</f>
        <v>0</v>
      </c>
      <c r="AS245" s="4">
        <f>SUM(Sheet1!FG253,Sheet1!FK253,Sheet1!FO253,Sheet1!FS253,Sheet1!FW253,Sheet1!GA253)</f>
        <v>0</v>
      </c>
      <c r="AT245" s="4">
        <f>SUM(Sheet1!FY253,Sheet1!FU253,Sheet1!FQ253,Sheet1!FM253,Sheet1!FI253,Sheet1!FE253)</f>
        <v>0</v>
      </c>
      <c r="AU245" s="4">
        <f t="shared" si="56"/>
        <v>0</v>
      </c>
      <c r="AV245" s="4">
        <f t="shared" si="57"/>
        <v>0</v>
      </c>
      <c r="AW245" s="4">
        <f>SUM(Sheet1!IN253:IS253,Sheet1!JG253:JL253)</f>
        <v>0</v>
      </c>
      <c r="AX245" s="4">
        <f>SUM(Sheet1!IU253,Sheet1!IW253,Sheet1!IY253,Sheet1!JA253,Sheet1!JC253,Sheet1!JE253,Sheet1!IM253,Sheet1!JF253,Sheet1!JN253,Sheet1!JP253,Sheet1!JR253,Sheet1!JT253,Sheet1!JV253,Sheet1!JX253)</f>
        <v>0</v>
      </c>
      <c r="AY245" s="4">
        <f>SUM(Sheet1!JW253,Sheet1!JU253,Sheet1!JS253,Sheet1!JQ253,Sheet1!JO253,Sheet1!JM253,Sheet1!JD253,Sheet1!JB253,Sheet1!IZ253,Sheet1!IX253,Sheet1!IV253,Sheet1!IT253)</f>
        <v>0</v>
      </c>
      <c r="AZ245" s="4">
        <f>SUM(Sheet1!IN253:IS253)</f>
        <v>0</v>
      </c>
      <c r="BA245" s="4">
        <f>SUM(Sheet1!IM253,Sheet1!IU253,Sheet1!IW253,Sheet1!IY253,Sheet1!JA253,Sheet1!JC253,Sheet1!JE253)</f>
        <v>0</v>
      </c>
      <c r="BB245" s="4">
        <f>SUM(Sheet1!IT253,Sheet1!IV253,Sheet1!IX253,Sheet1!IZ253,Sheet1!JB253,Sheet1!JD253)</f>
        <v>0</v>
      </c>
      <c r="BC245" s="4">
        <f t="shared" si="58"/>
        <v>0</v>
      </c>
      <c r="BD245" s="4">
        <f t="shared" si="59"/>
        <v>0</v>
      </c>
      <c r="BE245" s="4">
        <f>SUM(Sheet1!OV253,Sheet1!PH253)</f>
        <v>0</v>
      </c>
      <c r="BF245" s="4">
        <f>SUM(Sheet1!OW253:OX253,Sheet1!PI253:PJ253)</f>
        <v>0</v>
      </c>
      <c r="BG245" s="4">
        <f>SUM(Sheet1!OY253,Sheet1!PK253)</f>
        <v>0</v>
      </c>
      <c r="BH245" s="4">
        <f>SUM(Sheet1!PL253:PS253,Sheet1!PV253:PW253)</f>
        <v>0</v>
      </c>
      <c r="BI245" s="4">
        <f>SUM(Sheet1!PT253:PU253,Sheet1!OZ253:PG253)</f>
        <v>0</v>
      </c>
      <c r="BJ245" s="4">
        <f>SUM(Sheet1!OT253)</f>
        <v>0</v>
      </c>
      <c r="BK245" s="4">
        <f>SUM(Sheet1!OU253)</f>
        <v>0</v>
      </c>
      <c r="BL245" s="4">
        <f>SUM(Sheet1!PY253,Sheet1!QK253)</f>
        <v>0</v>
      </c>
      <c r="BM245" s="4">
        <f>SUM(Sheet1!PZ253:QA253,Sheet1!QL253:QM253)</f>
        <v>0</v>
      </c>
      <c r="BN245" s="4">
        <f>SUM(Sheet1!QB253,Sheet1!QN253)</f>
        <v>0</v>
      </c>
      <c r="BO245" s="4">
        <f>SUM(Sheet1!QO253:QV253,Sheet1!QY253:QZ253)</f>
        <v>0</v>
      </c>
      <c r="BP245" s="4">
        <f>SUM(Sheet1!QC253:QJ253,Sheet1!QW253:QX253)</f>
        <v>0</v>
      </c>
      <c r="BQ245" s="4">
        <f>SUM(Sheet1!NT253)</f>
        <v>0</v>
      </c>
      <c r="BR245" s="4">
        <f>Sheet1!KR253</f>
        <v>0</v>
      </c>
      <c r="BS245" s="4">
        <f>Sheet1!KS253</f>
        <v>0</v>
      </c>
      <c r="BT245" s="4">
        <f>Sheet1!KU253</f>
        <v>0</v>
      </c>
      <c r="BU245" s="4">
        <f>Sheet1!KV253</f>
        <v>0</v>
      </c>
      <c r="BV245" s="4">
        <f>Sheet1!ZU253</f>
        <v>0</v>
      </c>
      <c r="BW245" s="4">
        <f>Sheet1!ZV253</f>
        <v>0</v>
      </c>
      <c r="BX245" s="4">
        <f>SUM(Sheet1!XI253:XJ253)</f>
        <v>0</v>
      </c>
      <c r="BY245" s="4">
        <f>SUM(Sheet1!YO253:YP253)</f>
        <v>0</v>
      </c>
      <c r="BZ245" s="70" t="str">
        <f>IFERROR(SUM(Sheet1!XM253:XN253)/SUM(Sheet1!YA253:YB253),"")</f>
        <v/>
      </c>
      <c r="CA245" s="70" t="str">
        <f>IFERROR(SUM(Sheet1!XO253:XP253,Sheet1!XQ253,Sheet1!XV253)/SUM(Sheet1!YC253:YD253,Sheet1!YE253,Sheet1!YJ253),"")</f>
        <v/>
      </c>
      <c r="CB245" s="70" t="str">
        <f>IFERROR(SUM(Sheet1!XR253:XU253,Sheet1!XW253:XZ253)/SUM(Sheet1!YF253:YI253,Sheet1!YK253:YN253),"")</f>
        <v/>
      </c>
      <c r="CC245" s="72">
        <f>SUM(Sheet1!YW253)</f>
        <v>0</v>
      </c>
      <c r="CD245" s="72">
        <f>Sheet1!YU253</f>
        <v>0</v>
      </c>
      <c r="CE245" s="72">
        <f>Sheet1!YV253</f>
        <v>0</v>
      </c>
      <c r="CF245" s="70" t="str">
        <f>IFERROR(Sheet1!YW253/Sheet1!ZB253,"")</f>
        <v/>
      </c>
      <c r="CG245" s="70" t="str">
        <f>IFERROR(Sheet1!YU253/Sheet1!YZ253,"")</f>
        <v/>
      </c>
      <c r="CH245" s="70" t="str">
        <f>IFERROR(Sheet1!YV253/Sheet1!ZA253,"")</f>
        <v/>
      </c>
      <c r="CI245" s="72">
        <f>Sheet1!ZC253</f>
        <v>0</v>
      </c>
      <c r="CJ245" s="72">
        <f>Sheet1!ZD253</f>
        <v>0</v>
      </c>
      <c r="CK245" s="72">
        <f>Sheet1!ZE253</f>
        <v>0</v>
      </c>
      <c r="CL245" s="70" t="str">
        <f>IFERROR(Sheet1!ZK253/Sheet1!ZH253,"")</f>
        <v/>
      </c>
      <c r="CM245" s="70" t="str">
        <f>IFERROR(Sheet1!ZJ253/Sheet1!ZG253,"")</f>
        <v/>
      </c>
      <c r="CN245" s="70" t="str">
        <f>IFERROR((Sheet1!ZI253-Sheet1!ZK253)/(Sheet1!ZF253-Sheet1!ZH253),"")</f>
        <v/>
      </c>
      <c r="CO245" s="70" t="str">
        <f>IFERROR(Sheet1!ZQ253/Sheet1!ZN253,"")</f>
        <v/>
      </c>
      <c r="CP245" s="70" t="str">
        <f>IFERROR(Sheet1!ZT253/Sheet1!ZN253,"")</f>
        <v/>
      </c>
      <c r="CQ245" s="70" t="str">
        <f>IFERROR(Sheet1!ZP253/Sheet1!ZM253,"")</f>
        <v/>
      </c>
      <c r="CR245" s="70" t="str">
        <f>IFERROR(Sheet1!ZS253/Sheet1!ZM253,"")</f>
        <v/>
      </c>
      <c r="CS245" s="70" t="str">
        <f>IFERROR((Sheet1!ZO253-Sheet1!ZQ253)/(Sheet1!ZL253-Sheet1!ZN253),"")</f>
        <v/>
      </c>
      <c r="CT245" s="70" t="str">
        <f>IFERROR((Sheet1!ZR253-Sheet1!ZT253)/(Sheet1!ZL253-Sheet1!ZN253),"")</f>
        <v/>
      </c>
    </row>
    <row r="246" spans="1:98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SUM(Sheet1!G254:R254)</f>
        <v>0</v>
      </c>
      <c r="D246" s="4">
        <f>SUM(Sheet1!U254:V254,Sheet1!Y254:Z254,Sheet1!AC254:AD254,Sheet1!AG254:AH254,Sheet1!AK254:AL254,Sheet1!AO254:AP254)</f>
        <v>0</v>
      </c>
      <c r="E246" s="4">
        <f>SUM(Sheet1!S254:T254,Sheet1!W254:X254,Sheet1!AA254:AB254,Sheet1!AE254:AF254,Sheet1!AI254:AJ254,Sheet1!AM254:AN254)</f>
        <v>0</v>
      </c>
      <c r="F246" s="4">
        <f>SUM(Sheet1!G254,Sheet1!I254,Sheet1!K254,Sheet1!M254,Sheet1!O254,Sheet1!Q254)</f>
        <v>0</v>
      </c>
      <c r="G246" s="4">
        <f>SUM(Sheet1!U254,Sheet1!Y254,Sheet1!AC254,Sheet1!AG254,Sheet1!AK254,Sheet1!AO254)</f>
        <v>0</v>
      </c>
      <c r="H246" s="4">
        <f>SUM(Sheet1!S254,Sheet1!W254,Sheet1!AA254,Sheet1!AE254,Sheet1!AI254,Sheet1!AM254)</f>
        <v>0</v>
      </c>
      <c r="I246" s="4">
        <f t="shared" si="48"/>
        <v>0</v>
      </c>
      <c r="J246" s="4">
        <f t="shared" si="49"/>
        <v>0</v>
      </c>
      <c r="K246" s="4">
        <f>SUM(Sheet1!AU254:AX254)</f>
        <v>0</v>
      </c>
      <c r="L246" s="4">
        <f>SUM(Sheet1!AU254,Sheet1!AW254)</f>
        <v>0</v>
      </c>
      <c r="M246" s="4">
        <f>SUM(Sheet1!LX254:MC254,Sheet1!MV254:NA254)</f>
        <v>0</v>
      </c>
      <c r="N246" s="4">
        <f>SUM(Sheet1!ME254,Sheet1!MG254,Sheet1!MI254,Sheet1!MK254,Sheet1!MM254,Sheet1!MO254,Sheet1!MQ254,Sheet1!MS254,Sheet1!MU254,Sheet1!NC254,Sheet1!NE254,Sheet1!NG254,Sheet1!NI254,Sheet1!NK254,Sheet1!NM254,Sheet1!NO254,Sheet1!NQ254,Sheet1!NS254)</f>
        <v>0</v>
      </c>
      <c r="O246" s="4">
        <f>SUM(Sheet1!MD254,Sheet1!MF254,Sheet1!MH254,Sheet1!MJ254,Sheet1!ML254,Sheet1!MN254,Sheet1!MP254,Sheet1!MR254,Sheet1!MT254,Sheet1!NB254,Sheet1!ND254,Sheet1!NF254,Sheet1!NH254,Sheet1!NJ254,Sheet1!NL254,Sheet1!NN254,Sheet1!NP254,Sheet1!NR254)</f>
        <v>0</v>
      </c>
      <c r="P246" s="4">
        <f>SUM(Sheet1!LX254:MC254)</f>
        <v>0</v>
      </c>
      <c r="Q246" s="4">
        <f>SUM(Sheet1!ME254,Sheet1!MG254,Sheet1!MI254,Sheet1!MK254,Sheet1!MM254,Sheet1!MO254,Sheet1!MQ254,Sheet1!MS254,Sheet1!MU254)</f>
        <v>0</v>
      </c>
      <c r="R246" s="4">
        <f>SUM(Sheet1!MD254,Sheet1!MF254,Sheet1!MH254,Sheet1!MJ254,Sheet1!ML254,Sheet1!MN254,Sheet1!MP254,Sheet1!MR254,Sheet1!MT254)</f>
        <v>0</v>
      </c>
      <c r="S246" s="4">
        <f t="shared" si="50"/>
        <v>0</v>
      </c>
      <c r="T246" s="4">
        <f t="shared" si="51"/>
        <v>0</v>
      </c>
      <c r="U246" s="4">
        <f>SUM(Sheet1!KA254:KB254,Sheet1!KD254:KE254,Sheet1!KG254:KH254,Sheet1!KJ254:KK254)</f>
        <v>0</v>
      </c>
      <c r="V246" s="4">
        <f>SUM(Sheet1!KA254,Sheet1!KD254,Sheet1!KG254,Sheet1!KJ254)</f>
        <v>0</v>
      </c>
      <c r="W246" s="4">
        <f>SUM(Sheet1!BC254:BT254)</f>
        <v>0</v>
      </c>
      <c r="X246" s="4">
        <f>SUM(Sheet1!BC254,Sheet1!BE254,Sheet1!BG254,Sheet1!BI254,Sheet1!BK254,Sheet1!BM254,Sheet1!BO254,Sheet1!BQ254,Sheet1!BS254)</f>
        <v>0</v>
      </c>
      <c r="Y246" s="4">
        <f>SUM(Sheet1!BU254:CF254)</f>
        <v>0</v>
      </c>
      <c r="Z246" s="4">
        <f>SUM(Sheet1!CI254:CJ254,Sheet1!CM254:CN254,Sheet1!CQ254:CR254,Sheet1!CU254:CV254,Sheet1!CY254:CZ254,Sheet1!DC254:DD254)</f>
        <v>0</v>
      </c>
      <c r="AA246" s="4">
        <f>SUM(Sheet1!CG254:CH254,Sheet1!CK254:CL254,Sheet1!CO254:CP254,Sheet1!CS254:CT254,Sheet1!CW254:CX254,Sheet1!DA254:DB254)</f>
        <v>0</v>
      </c>
      <c r="AB246" s="4">
        <f>SUM(Sheet1!BU254,Sheet1!BW254,Sheet1!BY254,Sheet1!CA254,Sheet1!CC254,Sheet1!CE254)</f>
        <v>0</v>
      </c>
      <c r="AC246" s="4">
        <f>SUM(Sheet1!CI254,Sheet1!CM254,Sheet1!CQ254,Sheet1!CU254,Sheet1!CY254,Sheet1!DC254)</f>
        <v>0</v>
      </c>
      <c r="AD246" s="4">
        <f>SUM(Sheet1!CG254,Sheet1!CK254,Sheet1!CO254,Sheet1!CS254,Sheet1!CW254,Sheet1!DA254)</f>
        <v>0</v>
      </c>
      <c r="AE246" s="4">
        <f t="shared" si="52"/>
        <v>0</v>
      </c>
      <c r="AF246" s="4">
        <f t="shared" si="53"/>
        <v>0</v>
      </c>
      <c r="AG246" s="4">
        <f>SUM(Sheet1!DI254:DT254)</f>
        <v>0</v>
      </c>
      <c r="AH246" s="4">
        <f>SUM(Sheet1!DG254:DH254,Sheet1!DW254:DX254,Sheet1!EA254:EB254,Sheet1!EE254:EF254,Sheet1!EI254:EJ254,Sheet1!EM254:EN254,Sheet1!EQ254:ER254)</f>
        <v>0</v>
      </c>
      <c r="AI246" s="4">
        <f>SUM(Sheet1!DU254:DV254,Sheet1!DY254:DZ254,Sheet1!EC254:ED254,Sheet1!EG254:EH254,Sheet1!EK254:EL254,Sheet1!EO254:EP254)</f>
        <v>0</v>
      </c>
      <c r="AJ246" s="4">
        <f>SUM(Sheet1!DI254,Sheet1!DK254,Sheet1!DM254,Sheet1!DO254,Sheet1!DQ254,Sheet1!DS254)</f>
        <v>0</v>
      </c>
      <c r="AK246" s="4">
        <f>SUM(Sheet1!DG254,Sheet1!DW254,Sheet1!EA254,Sheet1!EE254,Sheet1!EI254,Sheet1!EM254,Sheet1!EQ254)</f>
        <v>0</v>
      </c>
      <c r="AL246" s="4">
        <f>SUM(Sheet1!DU254,Sheet1!DY254,Sheet1!EC254,Sheet1!EG254,Sheet1!EK254,Sheet1!EO254)</f>
        <v>0</v>
      </c>
      <c r="AM246" s="4">
        <f t="shared" si="54"/>
        <v>0</v>
      </c>
      <c r="AN246" s="4">
        <f t="shared" si="55"/>
        <v>0</v>
      </c>
      <c r="AO246" s="4">
        <f>SUM(Sheet1!ES254:FD254)</f>
        <v>0</v>
      </c>
      <c r="AP246" s="4">
        <f>SUM(Sheet1!FG254:FH254,Sheet1!FK254:FL254,Sheet1!FO254:FP254,Sheet1!FS254:FT254,Sheet1!FW254:FX254,Sheet1!GA254:GB254)</f>
        <v>0</v>
      </c>
      <c r="AQ246" s="4">
        <f>SUM(Sheet1!FE254:FF254,Sheet1!FI254:FJ254,Sheet1!FM254:FN254,Sheet1!FQ254:FR254,Sheet1!FU254:FV254,Sheet1!FY254:FZ254)</f>
        <v>0</v>
      </c>
      <c r="AR246" s="4">
        <f>SUM(Sheet1!ES254,Sheet1!EU254,Sheet1!EW254,Sheet1!EY254,Sheet1!FA254,Sheet1!FC254)</f>
        <v>0</v>
      </c>
      <c r="AS246" s="4">
        <f>SUM(Sheet1!FG254,Sheet1!FK254,Sheet1!FO254,Sheet1!FS254,Sheet1!FW254,Sheet1!GA254)</f>
        <v>0</v>
      </c>
      <c r="AT246" s="4">
        <f>SUM(Sheet1!FY254,Sheet1!FU254,Sheet1!FQ254,Sheet1!FM254,Sheet1!FI254,Sheet1!FE254)</f>
        <v>0</v>
      </c>
      <c r="AU246" s="4">
        <f t="shared" si="56"/>
        <v>0</v>
      </c>
      <c r="AV246" s="4">
        <f t="shared" si="57"/>
        <v>0</v>
      </c>
      <c r="AW246" s="4">
        <f>SUM(Sheet1!IN254:IS254,Sheet1!JG254:JL254)</f>
        <v>0</v>
      </c>
      <c r="AX246" s="4">
        <f>SUM(Sheet1!IU254,Sheet1!IW254,Sheet1!IY254,Sheet1!JA254,Sheet1!JC254,Sheet1!JE254,Sheet1!IM254,Sheet1!JF254,Sheet1!JN254,Sheet1!JP254,Sheet1!JR254,Sheet1!JT254,Sheet1!JV254,Sheet1!JX254)</f>
        <v>0</v>
      </c>
      <c r="AY246" s="4">
        <f>SUM(Sheet1!JW254,Sheet1!JU254,Sheet1!JS254,Sheet1!JQ254,Sheet1!JO254,Sheet1!JM254,Sheet1!JD254,Sheet1!JB254,Sheet1!IZ254,Sheet1!IX254,Sheet1!IV254,Sheet1!IT254)</f>
        <v>0</v>
      </c>
      <c r="AZ246" s="4">
        <f>SUM(Sheet1!IN254:IS254)</f>
        <v>0</v>
      </c>
      <c r="BA246" s="4">
        <f>SUM(Sheet1!IM254,Sheet1!IU254,Sheet1!IW254,Sheet1!IY254,Sheet1!JA254,Sheet1!JC254,Sheet1!JE254)</f>
        <v>0</v>
      </c>
      <c r="BB246" s="4">
        <f>SUM(Sheet1!IT254,Sheet1!IV254,Sheet1!IX254,Sheet1!IZ254,Sheet1!JB254,Sheet1!JD254)</f>
        <v>0</v>
      </c>
      <c r="BC246" s="4">
        <f t="shared" si="58"/>
        <v>0</v>
      </c>
      <c r="BD246" s="4">
        <f t="shared" si="59"/>
        <v>0</v>
      </c>
      <c r="BE246" s="4">
        <f>SUM(Sheet1!OV254,Sheet1!PH254)</f>
        <v>0</v>
      </c>
      <c r="BF246" s="4">
        <f>SUM(Sheet1!OW254:OX254,Sheet1!PI254:PJ254)</f>
        <v>0</v>
      </c>
      <c r="BG246" s="4">
        <f>SUM(Sheet1!OY254,Sheet1!PK254)</f>
        <v>0</v>
      </c>
      <c r="BH246" s="4">
        <f>SUM(Sheet1!PL254:PS254,Sheet1!PV254:PW254)</f>
        <v>0</v>
      </c>
      <c r="BI246" s="4">
        <f>SUM(Sheet1!PT254:PU254,Sheet1!OZ254:PG254)</f>
        <v>0</v>
      </c>
      <c r="BJ246" s="4">
        <f>SUM(Sheet1!OT254)</f>
        <v>0</v>
      </c>
      <c r="BK246" s="4">
        <f>SUM(Sheet1!OU254)</f>
        <v>0</v>
      </c>
      <c r="BL246" s="4">
        <f>SUM(Sheet1!PY254,Sheet1!QK254)</f>
        <v>0</v>
      </c>
      <c r="BM246" s="4">
        <f>SUM(Sheet1!PZ254:QA254,Sheet1!QL254:QM254)</f>
        <v>0</v>
      </c>
      <c r="BN246" s="4">
        <f>SUM(Sheet1!QB254,Sheet1!QN254)</f>
        <v>0</v>
      </c>
      <c r="BO246" s="4">
        <f>SUM(Sheet1!QO254:QV254,Sheet1!QY254:QZ254)</f>
        <v>0</v>
      </c>
      <c r="BP246" s="4">
        <f>SUM(Sheet1!QC254:QJ254,Sheet1!QW254:QX254)</f>
        <v>0</v>
      </c>
      <c r="BQ246" s="4">
        <f>SUM(Sheet1!NT254)</f>
        <v>0</v>
      </c>
      <c r="BR246" s="4">
        <f>Sheet1!KR254</f>
        <v>0</v>
      </c>
      <c r="BS246" s="4">
        <f>Sheet1!KS254</f>
        <v>0</v>
      </c>
      <c r="BT246" s="4">
        <f>Sheet1!KU254</f>
        <v>0</v>
      </c>
      <c r="BU246" s="4">
        <f>Sheet1!KV254</f>
        <v>0</v>
      </c>
      <c r="BV246" s="4">
        <f>Sheet1!ZU254</f>
        <v>0</v>
      </c>
      <c r="BW246" s="4">
        <f>Sheet1!ZV254</f>
        <v>0</v>
      </c>
      <c r="BX246" s="4">
        <f>SUM(Sheet1!XI254:XJ254)</f>
        <v>0</v>
      </c>
      <c r="BY246" s="4">
        <f>SUM(Sheet1!YO254:YP254)</f>
        <v>0</v>
      </c>
      <c r="BZ246" s="70" t="str">
        <f>IFERROR(SUM(Sheet1!XM254:XN254)/SUM(Sheet1!YA254:YB254),"")</f>
        <v/>
      </c>
      <c r="CA246" s="70" t="str">
        <f>IFERROR(SUM(Sheet1!XO254:XP254,Sheet1!XQ254,Sheet1!XV254)/SUM(Sheet1!YC254:YD254,Sheet1!YE254,Sheet1!YJ254),"")</f>
        <v/>
      </c>
      <c r="CB246" s="70" t="str">
        <f>IFERROR(SUM(Sheet1!XR254:XU254,Sheet1!XW254:XZ254)/SUM(Sheet1!YF254:YI254,Sheet1!YK254:YN254),"")</f>
        <v/>
      </c>
      <c r="CC246" s="72">
        <f>SUM(Sheet1!YW254)</f>
        <v>0</v>
      </c>
      <c r="CD246" s="72">
        <f>Sheet1!YU254</f>
        <v>0</v>
      </c>
      <c r="CE246" s="72">
        <f>Sheet1!YV254</f>
        <v>0</v>
      </c>
      <c r="CF246" s="70" t="str">
        <f>IFERROR(Sheet1!YW254/Sheet1!ZB254,"")</f>
        <v/>
      </c>
      <c r="CG246" s="70" t="str">
        <f>IFERROR(Sheet1!YU254/Sheet1!YZ254,"")</f>
        <v/>
      </c>
      <c r="CH246" s="70" t="str">
        <f>IFERROR(Sheet1!YV254/Sheet1!ZA254,"")</f>
        <v/>
      </c>
      <c r="CI246" s="72">
        <f>Sheet1!ZC254</f>
        <v>0</v>
      </c>
      <c r="CJ246" s="72">
        <f>Sheet1!ZD254</f>
        <v>0</v>
      </c>
      <c r="CK246" s="72">
        <f>Sheet1!ZE254</f>
        <v>0</v>
      </c>
      <c r="CL246" s="70" t="str">
        <f>IFERROR(Sheet1!ZK254/Sheet1!ZH254,"")</f>
        <v/>
      </c>
      <c r="CM246" s="70" t="str">
        <f>IFERROR(Sheet1!ZJ254/Sheet1!ZG254,"")</f>
        <v/>
      </c>
      <c r="CN246" s="70" t="str">
        <f>IFERROR((Sheet1!ZI254-Sheet1!ZK254)/(Sheet1!ZF254-Sheet1!ZH254),"")</f>
        <v/>
      </c>
      <c r="CO246" s="70" t="str">
        <f>IFERROR(Sheet1!ZQ254/Sheet1!ZN254,"")</f>
        <v/>
      </c>
      <c r="CP246" s="70" t="str">
        <f>IFERROR(Sheet1!ZT254/Sheet1!ZN254,"")</f>
        <v/>
      </c>
      <c r="CQ246" s="70" t="str">
        <f>IFERROR(Sheet1!ZP254/Sheet1!ZM254,"")</f>
        <v/>
      </c>
      <c r="CR246" s="70" t="str">
        <f>IFERROR(Sheet1!ZS254/Sheet1!ZM254,"")</f>
        <v/>
      </c>
      <c r="CS246" s="70" t="str">
        <f>IFERROR((Sheet1!ZO254-Sheet1!ZQ254)/(Sheet1!ZL254-Sheet1!ZN254),"")</f>
        <v/>
      </c>
      <c r="CT246" s="70" t="str">
        <f>IFERROR((Sheet1!ZR254-Sheet1!ZT254)/(Sheet1!ZL254-Sheet1!ZN254),"")</f>
        <v/>
      </c>
    </row>
    <row r="247" spans="1:98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SUM(Sheet1!G255:R255)</f>
        <v>0</v>
      </c>
      <c r="D247" s="4">
        <f>SUM(Sheet1!U255:V255,Sheet1!Y255:Z255,Sheet1!AC255:AD255,Sheet1!AG255:AH255,Sheet1!AK255:AL255,Sheet1!AO255:AP255)</f>
        <v>0</v>
      </c>
      <c r="E247" s="4">
        <f>SUM(Sheet1!S255:T255,Sheet1!W255:X255,Sheet1!AA255:AB255,Sheet1!AE255:AF255,Sheet1!AI255:AJ255,Sheet1!AM255:AN255)</f>
        <v>0</v>
      </c>
      <c r="F247" s="4">
        <f>SUM(Sheet1!G255,Sheet1!I255,Sheet1!K255,Sheet1!M255,Sheet1!O255,Sheet1!Q255)</f>
        <v>0</v>
      </c>
      <c r="G247" s="4">
        <f>SUM(Sheet1!U255,Sheet1!Y255,Sheet1!AC255,Sheet1!AG255,Sheet1!AK255,Sheet1!AO255)</f>
        <v>0</v>
      </c>
      <c r="H247" s="4">
        <f>SUM(Sheet1!S255,Sheet1!W255,Sheet1!AA255,Sheet1!AE255,Sheet1!AI255,Sheet1!AM255)</f>
        <v>0</v>
      </c>
      <c r="I247" s="4">
        <f t="shared" si="48"/>
        <v>0</v>
      </c>
      <c r="J247" s="4">
        <f t="shared" si="49"/>
        <v>0</v>
      </c>
      <c r="K247" s="4">
        <f>SUM(Sheet1!AU255:AX255)</f>
        <v>0</v>
      </c>
      <c r="L247" s="4">
        <f>SUM(Sheet1!AU255,Sheet1!AW255)</f>
        <v>0</v>
      </c>
      <c r="M247" s="4">
        <f>SUM(Sheet1!LX255:MC255,Sheet1!MV255:NA255)</f>
        <v>0</v>
      </c>
      <c r="N247" s="4">
        <f>SUM(Sheet1!ME255,Sheet1!MG255,Sheet1!MI255,Sheet1!MK255,Sheet1!MM255,Sheet1!MO255,Sheet1!MQ255,Sheet1!MS255,Sheet1!MU255,Sheet1!NC255,Sheet1!NE255,Sheet1!NG255,Sheet1!NI255,Sheet1!NK255,Sheet1!NM255,Sheet1!NO255,Sheet1!NQ255,Sheet1!NS255)</f>
        <v>0</v>
      </c>
      <c r="O247" s="4">
        <f>SUM(Sheet1!MD255,Sheet1!MF255,Sheet1!MH255,Sheet1!MJ255,Sheet1!ML255,Sheet1!MN255,Sheet1!MP255,Sheet1!MR255,Sheet1!MT255,Sheet1!NB255,Sheet1!ND255,Sheet1!NF255,Sheet1!NH255,Sheet1!NJ255,Sheet1!NL255,Sheet1!NN255,Sheet1!NP255,Sheet1!NR255)</f>
        <v>0</v>
      </c>
      <c r="P247" s="4">
        <f>SUM(Sheet1!LX255:MC255)</f>
        <v>0</v>
      </c>
      <c r="Q247" s="4">
        <f>SUM(Sheet1!ME255,Sheet1!MG255,Sheet1!MI255,Sheet1!MK255,Sheet1!MM255,Sheet1!MO255,Sheet1!MQ255,Sheet1!MS255,Sheet1!MU255)</f>
        <v>0</v>
      </c>
      <c r="R247" s="4">
        <f>SUM(Sheet1!MD255,Sheet1!MF255,Sheet1!MH255,Sheet1!MJ255,Sheet1!ML255,Sheet1!MN255,Sheet1!MP255,Sheet1!MR255,Sheet1!MT255)</f>
        <v>0</v>
      </c>
      <c r="S247" s="4">
        <f t="shared" si="50"/>
        <v>0</v>
      </c>
      <c r="T247" s="4">
        <f t="shared" si="51"/>
        <v>0</v>
      </c>
      <c r="U247" s="4">
        <f>SUM(Sheet1!KA255:KB255,Sheet1!KD255:KE255,Sheet1!KG255:KH255,Sheet1!KJ255:KK255)</f>
        <v>0</v>
      </c>
      <c r="V247" s="4">
        <f>SUM(Sheet1!KA255,Sheet1!KD255,Sheet1!KG255,Sheet1!KJ255)</f>
        <v>0</v>
      </c>
      <c r="W247" s="4">
        <f>SUM(Sheet1!BC255:BT255)</f>
        <v>0</v>
      </c>
      <c r="X247" s="4">
        <f>SUM(Sheet1!BC255,Sheet1!BE255,Sheet1!BG255,Sheet1!BI255,Sheet1!BK255,Sheet1!BM255,Sheet1!BO255,Sheet1!BQ255,Sheet1!BS255)</f>
        <v>0</v>
      </c>
      <c r="Y247" s="4">
        <f>SUM(Sheet1!BU255:CF255)</f>
        <v>0</v>
      </c>
      <c r="Z247" s="4">
        <f>SUM(Sheet1!CI255:CJ255,Sheet1!CM255:CN255,Sheet1!CQ255:CR255,Sheet1!CU255:CV255,Sheet1!CY255:CZ255,Sheet1!DC255:DD255)</f>
        <v>0</v>
      </c>
      <c r="AA247" s="4">
        <f>SUM(Sheet1!CG255:CH255,Sheet1!CK255:CL255,Sheet1!CO255:CP255,Sheet1!CS255:CT255,Sheet1!CW255:CX255,Sheet1!DA255:DB255)</f>
        <v>0</v>
      </c>
      <c r="AB247" s="4">
        <f>SUM(Sheet1!BU255,Sheet1!BW255,Sheet1!BY255,Sheet1!CA255,Sheet1!CC255,Sheet1!CE255)</f>
        <v>0</v>
      </c>
      <c r="AC247" s="4">
        <f>SUM(Sheet1!CI255,Sheet1!CM255,Sheet1!CQ255,Sheet1!CU255,Sheet1!CY255,Sheet1!DC255)</f>
        <v>0</v>
      </c>
      <c r="AD247" s="4">
        <f>SUM(Sheet1!CG255,Sheet1!CK255,Sheet1!CO255,Sheet1!CS255,Sheet1!CW255,Sheet1!DA255)</f>
        <v>0</v>
      </c>
      <c r="AE247" s="4">
        <f t="shared" si="52"/>
        <v>0</v>
      </c>
      <c r="AF247" s="4">
        <f t="shared" si="53"/>
        <v>0</v>
      </c>
      <c r="AG247" s="4">
        <f>SUM(Sheet1!DI255:DT255)</f>
        <v>0</v>
      </c>
      <c r="AH247" s="4">
        <f>SUM(Sheet1!DG255:DH255,Sheet1!DW255:DX255,Sheet1!EA255:EB255,Sheet1!EE255:EF255,Sheet1!EI255:EJ255,Sheet1!EM255:EN255,Sheet1!EQ255:ER255)</f>
        <v>0</v>
      </c>
      <c r="AI247" s="4">
        <f>SUM(Sheet1!DU255:DV255,Sheet1!DY255:DZ255,Sheet1!EC255:ED255,Sheet1!EG255:EH255,Sheet1!EK255:EL255,Sheet1!EO255:EP255)</f>
        <v>0</v>
      </c>
      <c r="AJ247" s="4">
        <f>SUM(Sheet1!DI255,Sheet1!DK255,Sheet1!DM255,Sheet1!DO255,Sheet1!DQ255,Sheet1!DS255)</f>
        <v>0</v>
      </c>
      <c r="AK247" s="4">
        <f>SUM(Sheet1!DG255,Sheet1!DW255,Sheet1!EA255,Sheet1!EE255,Sheet1!EI255,Sheet1!EM255,Sheet1!EQ255)</f>
        <v>0</v>
      </c>
      <c r="AL247" s="4">
        <f>SUM(Sheet1!DU255,Sheet1!DY255,Sheet1!EC255,Sheet1!EG255,Sheet1!EK255,Sheet1!EO255)</f>
        <v>0</v>
      </c>
      <c r="AM247" s="4">
        <f t="shared" si="54"/>
        <v>0</v>
      </c>
      <c r="AN247" s="4">
        <f t="shared" si="55"/>
        <v>0</v>
      </c>
      <c r="AO247" s="4">
        <f>SUM(Sheet1!ES255:FD255)</f>
        <v>0</v>
      </c>
      <c r="AP247" s="4">
        <f>SUM(Sheet1!FG255:FH255,Sheet1!FK255:FL255,Sheet1!FO255:FP255,Sheet1!FS255:FT255,Sheet1!FW255:FX255,Sheet1!GA255:GB255)</f>
        <v>0</v>
      </c>
      <c r="AQ247" s="4">
        <f>SUM(Sheet1!FE255:FF255,Sheet1!FI255:FJ255,Sheet1!FM255:FN255,Sheet1!FQ255:FR255,Sheet1!FU255:FV255,Sheet1!FY255:FZ255)</f>
        <v>0</v>
      </c>
      <c r="AR247" s="4">
        <f>SUM(Sheet1!ES255,Sheet1!EU255,Sheet1!EW255,Sheet1!EY255,Sheet1!FA255,Sheet1!FC255)</f>
        <v>0</v>
      </c>
      <c r="AS247" s="4">
        <f>SUM(Sheet1!FG255,Sheet1!FK255,Sheet1!FO255,Sheet1!FS255,Sheet1!FW255,Sheet1!GA255)</f>
        <v>0</v>
      </c>
      <c r="AT247" s="4">
        <f>SUM(Sheet1!FY255,Sheet1!FU255,Sheet1!FQ255,Sheet1!FM255,Sheet1!FI255,Sheet1!FE255)</f>
        <v>0</v>
      </c>
      <c r="AU247" s="4">
        <f t="shared" si="56"/>
        <v>0</v>
      </c>
      <c r="AV247" s="4">
        <f t="shared" si="57"/>
        <v>0</v>
      </c>
      <c r="AW247" s="4">
        <f>SUM(Sheet1!IN255:IS255,Sheet1!JG255:JL255)</f>
        <v>0</v>
      </c>
      <c r="AX247" s="4">
        <f>SUM(Sheet1!IU255,Sheet1!IW255,Sheet1!IY255,Sheet1!JA255,Sheet1!JC255,Sheet1!JE255,Sheet1!IM255,Sheet1!JF255,Sheet1!JN255,Sheet1!JP255,Sheet1!JR255,Sheet1!JT255,Sheet1!JV255,Sheet1!JX255)</f>
        <v>0</v>
      </c>
      <c r="AY247" s="4">
        <f>SUM(Sheet1!JW255,Sheet1!JU255,Sheet1!JS255,Sheet1!JQ255,Sheet1!JO255,Sheet1!JM255,Sheet1!JD255,Sheet1!JB255,Sheet1!IZ255,Sheet1!IX255,Sheet1!IV255,Sheet1!IT255)</f>
        <v>0</v>
      </c>
      <c r="AZ247" s="4">
        <f>SUM(Sheet1!IN255:IS255)</f>
        <v>0</v>
      </c>
      <c r="BA247" s="4">
        <f>SUM(Sheet1!IM255,Sheet1!IU255,Sheet1!IW255,Sheet1!IY255,Sheet1!JA255,Sheet1!JC255,Sheet1!JE255)</f>
        <v>0</v>
      </c>
      <c r="BB247" s="4">
        <f>SUM(Sheet1!IT255,Sheet1!IV255,Sheet1!IX255,Sheet1!IZ255,Sheet1!JB255,Sheet1!JD255)</f>
        <v>0</v>
      </c>
      <c r="BC247" s="4">
        <f t="shared" si="58"/>
        <v>0</v>
      </c>
      <c r="BD247" s="4">
        <f t="shared" si="59"/>
        <v>0</v>
      </c>
      <c r="BE247" s="4">
        <f>SUM(Sheet1!OV255,Sheet1!PH255)</f>
        <v>0</v>
      </c>
      <c r="BF247" s="4">
        <f>SUM(Sheet1!OW255:OX255,Sheet1!PI255:PJ255)</f>
        <v>0</v>
      </c>
      <c r="BG247" s="4">
        <f>SUM(Sheet1!OY255,Sheet1!PK255)</f>
        <v>0</v>
      </c>
      <c r="BH247" s="4">
        <f>SUM(Sheet1!PL255:PS255,Sheet1!PV255:PW255)</f>
        <v>0</v>
      </c>
      <c r="BI247" s="4">
        <f>SUM(Sheet1!PT255:PU255,Sheet1!OZ255:PG255)</f>
        <v>0</v>
      </c>
      <c r="BJ247" s="4">
        <f>SUM(Sheet1!OT255)</f>
        <v>0</v>
      </c>
      <c r="BK247" s="4">
        <f>SUM(Sheet1!OU255)</f>
        <v>0</v>
      </c>
      <c r="BL247" s="4">
        <f>SUM(Sheet1!PY255,Sheet1!QK255)</f>
        <v>0</v>
      </c>
      <c r="BM247" s="4">
        <f>SUM(Sheet1!PZ255:QA255,Sheet1!QL255:QM255)</f>
        <v>0</v>
      </c>
      <c r="BN247" s="4">
        <f>SUM(Sheet1!QB255,Sheet1!QN255)</f>
        <v>0</v>
      </c>
      <c r="BO247" s="4">
        <f>SUM(Sheet1!QO255:QV255,Sheet1!QY255:QZ255)</f>
        <v>0</v>
      </c>
      <c r="BP247" s="4">
        <f>SUM(Sheet1!QC255:QJ255,Sheet1!QW255:QX255)</f>
        <v>0</v>
      </c>
      <c r="BQ247" s="4">
        <f>SUM(Sheet1!NT255)</f>
        <v>0</v>
      </c>
      <c r="BR247" s="4">
        <f>Sheet1!KR255</f>
        <v>0</v>
      </c>
      <c r="BS247" s="4">
        <f>Sheet1!KS255</f>
        <v>0</v>
      </c>
      <c r="BT247" s="4">
        <f>Sheet1!KU255</f>
        <v>0</v>
      </c>
      <c r="BU247" s="4">
        <f>Sheet1!KV255</f>
        <v>0</v>
      </c>
      <c r="BV247" s="4">
        <f>Sheet1!ZU255</f>
        <v>0</v>
      </c>
      <c r="BW247" s="4">
        <f>Sheet1!ZV255</f>
        <v>0</v>
      </c>
      <c r="BX247" s="4">
        <f>SUM(Sheet1!XI255:XJ255)</f>
        <v>0</v>
      </c>
      <c r="BY247" s="4">
        <f>SUM(Sheet1!YO255:YP255)</f>
        <v>0</v>
      </c>
      <c r="BZ247" s="70" t="str">
        <f>IFERROR(SUM(Sheet1!XM255:XN255)/SUM(Sheet1!YA255:YB255),"")</f>
        <v/>
      </c>
      <c r="CA247" s="70" t="str">
        <f>IFERROR(SUM(Sheet1!XO255:XP255,Sheet1!XQ255,Sheet1!XV255)/SUM(Sheet1!YC255:YD255,Sheet1!YE255,Sheet1!YJ255),"")</f>
        <v/>
      </c>
      <c r="CB247" s="70" t="str">
        <f>IFERROR(SUM(Sheet1!XR255:XU255,Sheet1!XW255:XZ255)/SUM(Sheet1!YF255:YI255,Sheet1!YK255:YN255),"")</f>
        <v/>
      </c>
      <c r="CC247" s="72">
        <f>SUM(Sheet1!YW255)</f>
        <v>0</v>
      </c>
      <c r="CD247" s="72">
        <f>Sheet1!YU255</f>
        <v>0</v>
      </c>
      <c r="CE247" s="72">
        <f>Sheet1!YV255</f>
        <v>0</v>
      </c>
      <c r="CF247" s="70" t="str">
        <f>IFERROR(Sheet1!YW255/Sheet1!ZB255,"")</f>
        <v/>
      </c>
      <c r="CG247" s="70" t="str">
        <f>IFERROR(Sheet1!YU255/Sheet1!YZ255,"")</f>
        <v/>
      </c>
      <c r="CH247" s="70" t="str">
        <f>IFERROR(Sheet1!YV255/Sheet1!ZA255,"")</f>
        <v/>
      </c>
      <c r="CI247" s="72">
        <f>Sheet1!ZC255</f>
        <v>0</v>
      </c>
      <c r="CJ247" s="72">
        <f>Sheet1!ZD255</f>
        <v>0</v>
      </c>
      <c r="CK247" s="72">
        <f>Sheet1!ZE255</f>
        <v>0</v>
      </c>
      <c r="CL247" s="70" t="str">
        <f>IFERROR(Sheet1!ZK255/Sheet1!ZH255,"")</f>
        <v/>
      </c>
      <c r="CM247" s="70" t="str">
        <f>IFERROR(Sheet1!ZJ255/Sheet1!ZG255,"")</f>
        <v/>
      </c>
      <c r="CN247" s="70" t="str">
        <f>IFERROR((Sheet1!ZI255-Sheet1!ZK255)/(Sheet1!ZF255-Sheet1!ZH255),"")</f>
        <v/>
      </c>
      <c r="CO247" s="70" t="str">
        <f>IFERROR(Sheet1!ZQ255/Sheet1!ZN255,"")</f>
        <v/>
      </c>
      <c r="CP247" s="70" t="str">
        <f>IFERROR(Sheet1!ZT255/Sheet1!ZN255,"")</f>
        <v/>
      </c>
      <c r="CQ247" s="70" t="str">
        <f>IFERROR(Sheet1!ZP255/Sheet1!ZM255,"")</f>
        <v/>
      </c>
      <c r="CR247" s="70" t="str">
        <f>IFERROR(Sheet1!ZS255/Sheet1!ZM255,"")</f>
        <v/>
      </c>
      <c r="CS247" s="70" t="str">
        <f>IFERROR((Sheet1!ZO255-Sheet1!ZQ255)/(Sheet1!ZL255-Sheet1!ZN255),"")</f>
        <v/>
      </c>
      <c r="CT247" s="70" t="str">
        <f>IFERROR((Sheet1!ZR255-Sheet1!ZT255)/(Sheet1!ZL255-Sheet1!ZN255),"")</f>
        <v/>
      </c>
    </row>
    <row r="248" spans="1:98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SUM(Sheet1!G256:R256)</f>
        <v>0</v>
      </c>
      <c r="D248" s="4">
        <f>SUM(Sheet1!U256:V256,Sheet1!Y256:Z256,Sheet1!AC256:AD256,Sheet1!AG256:AH256,Sheet1!AK256:AL256,Sheet1!AO256:AP256)</f>
        <v>0</v>
      </c>
      <c r="E248" s="4">
        <f>SUM(Sheet1!S256:T256,Sheet1!W256:X256,Sheet1!AA256:AB256,Sheet1!AE256:AF256,Sheet1!AI256:AJ256,Sheet1!AM256:AN256)</f>
        <v>0</v>
      </c>
      <c r="F248" s="4">
        <f>SUM(Sheet1!G256,Sheet1!I256,Sheet1!K256,Sheet1!M256,Sheet1!O256,Sheet1!Q256)</f>
        <v>0</v>
      </c>
      <c r="G248" s="4">
        <f>SUM(Sheet1!U256,Sheet1!Y256,Sheet1!AC256,Sheet1!AG256,Sheet1!AK256,Sheet1!AO256)</f>
        <v>0</v>
      </c>
      <c r="H248" s="4">
        <f>SUM(Sheet1!S256,Sheet1!W256,Sheet1!AA256,Sheet1!AE256,Sheet1!AI256,Sheet1!AM256)</f>
        <v>0</v>
      </c>
      <c r="I248" s="4">
        <f t="shared" si="48"/>
        <v>0</v>
      </c>
      <c r="J248" s="4">
        <f t="shared" si="49"/>
        <v>0</v>
      </c>
      <c r="K248" s="4">
        <f>SUM(Sheet1!AU256:AX256)</f>
        <v>0</v>
      </c>
      <c r="L248" s="4">
        <f>SUM(Sheet1!AU256,Sheet1!AW256)</f>
        <v>0</v>
      </c>
      <c r="M248" s="4">
        <f>SUM(Sheet1!LX256:MC256,Sheet1!MV256:NA256)</f>
        <v>0</v>
      </c>
      <c r="N248" s="4">
        <f>SUM(Sheet1!ME256,Sheet1!MG256,Sheet1!MI256,Sheet1!MK256,Sheet1!MM256,Sheet1!MO256,Sheet1!MQ256,Sheet1!MS256,Sheet1!MU256,Sheet1!NC256,Sheet1!NE256,Sheet1!NG256,Sheet1!NI256,Sheet1!NK256,Sheet1!NM256,Sheet1!NO256,Sheet1!NQ256,Sheet1!NS256)</f>
        <v>0</v>
      </c>
      <c r="O248" s="4">
        <f>SUM(Sheet1!MD256,Sheet1!MF256,Sheet1!MH256,Sheet1!MJ256,Sheet1!ML256,Sheet1!MN256,Sheet1!MP256,Sheet1!MR256,Sheet1!MT256,Sheet1!NB256,Sheet1!ND256,Sheet1!NF256,Sheet1!NH256,Sheet1!NJ256,Sheet1!NL256,Sheet1!NN256,Sheet1!NP256,Sheet1!NR256)</f>
        <v>0</v>
      </c>
      <c r="P248" s="4">
        <f>SUM(Sheet1!LX256:MC256)</f>
        <v>0</v>
      </c>
      <c r="Q248" s="4">
        <f>SUM(Sheet1!ME256,Sheet1!MG256,Sheet1!MI256,Sheet1!MK256,Sheet1!MM256,Sheet1!MO256,Sheet1!MQ256,Sheet1!MS256,Sheet1!MU256)</f>
        <v>0</v>
      </c>
      <c r="R248" s="4">
        <f>SUM(Sheet1!MD256,Sheet1!MF256,Sheet1!MH256,Sheet1!MJ256,Sheet1!ML256,Sheet1!MN256,Sheet1!MP256,Sheet1!MR256,Sheet1!MT256)</f>
        <v>0</v>
      </c>
      <c r="S248" s="4">
        <f t="shared" si="50"/>
        <v>0</v>
      </c>
      <c r="T248" s="4">
        <f t="shared" si="51"/>
        <v>0</v>
      </c>
      <c r="U248" s="4">
        <f>SUM(Sheet1!KA256:KB256,Sheet1!KD256:KE256,Sheet1!KG256:KH256,Sheet1!KJ256:KK256)</f>
        <v>0</v>
      </c>
      <c r="V248" s="4">
        <f>SUM(Sheet1!KA256,Sheet1!KD256,Sheet1!KG256,Sheet1!KJ256)</f>
        <v>0</v>
      </c>
      <c r="W248" s="4">
        <f>SUM(Sheet1!BC256:BT256)</f>
        <v>0</v>
      </c>
      <c r="X248" s="4">
        <f>SUM(Sheet1!BC256,Sheet1!BE256,Sheet1!BG256,Sheet1!BI256,Sheet1!BK256,Sheet1!BM256,Sheet1!BO256,Sheet1!BQ256,Sheet1!BS256)</f>
        <v>0</v>
      </c>
      <c r="Y248" s="4">
        <f>SUM(Sheet1!BU256:CF256)</f>
        <v>0</v>
      </c>
      <c r="Z248" s="4">
        <f>SUM(Sheet1!CI256:CJ256,Sheet1!CM256:CN256,Sheet1!CQ256:CR256,Sheet1!CU256:CV256,Sheet1!CY256:CZ256,Sheet1!DC256:DD256)</f>
        <v>0</v>
      </c>
      <c r="AA248" s="4">
        <f>SUM(Sheet1!CG256:CH256,Sheet1!CK256:CL256,Sheet1!CO256:CP256,Sheet1!CS256:CT256,Sheet1!CW256:CX256,Sheet1!DA256:DB256)</f>
        <v>0</v>
      </c>
      <c r="AB248" s="4">
        <f>SUM(Sheet1!BU256,Sheet1!BW256,Sheet1!BY256,Sheet1!CA256,Sheet1!CC256,Sheet1!CE256)</f>
        <v>0</v>
      </c>
      <c r="AC248" s="4">
        <f>SUM(Sheet1!CI256,Sheet1!CM256,Sheet1!CQ256,Sheet1!CU256,Sheet1!CY256,Sheet1!DC256)</f>
        <v>0</v>
      </c>
      <c r="AD248" s="4">
        <f>SUM(Sheet1!CG256,Sheet1!CK256,Sheet1!CO256,Sheet1!CS256,Sheet1!CW256,Sheet1!DA256)</f>
        <v>0</v>
      </c>
      <c r="AE248" s="4">
        <f t="shared" si="52"/>
        <v>0</v>
      </c>
      <c r="AF248" s="4">
        <f t="shared" si="53"/>
        <v>0</v>
      </c>
      <c r="AG248" s="4">
        <f>SUM(Sheet1!DI256:DT256)</f>
        <v>0</v>
      </c>
      <c r="AH248" s="4">
        <f>SUM(Sheet1!DG256:DH256,Sheet1!DW256:DX256,Sheet1!EA256:EB256,Sheet1!EE256:EF256,Sheet1!EI256:EJ256,Sheet1!EM256:EN256,Sheet1!EQ256:ER256)</f>
        <v>0</v>
      </c>
      <c r="AI248" s="4">
        <f>SUM(Sheet1!DU256:DV256,Sheet1!DY256:DZ256,Sheet1!EC256:ED256,Sheet1!EG256:EH256,Sheet1!EK256:EL256,Sheet1!EO256:EP256)</f>
        <v>0</v>
      </c>
      <c r="AJ248" s="4">
        <f>SUM(Sheet1!DI256,Sheet1!DK256,Sheet1!DM256,Sheet1!DO256,Sheet1!DQ256,Sheet1!DS256)</f>
        <v>0</v>
      </c>
      <c r="AK248" s="4">
        <f>SUM(Sheet1!DG256,Sheet1!DW256,Sheet1!EA256,Sheet1!EE256,Sheet1!EI256,Sheet1!EM256,Sheet1!EQ256)</f>
        <v>0</v>
      </c>
      <c r="AL248" s="4">
        <f>SUM(Sheet1!DU256,Sheet1!DY256,Sheet1!EC256,Sheet1!EG256,Sheet1!EK256,Sheet1!EO256)</f>
        <v>0</v>
      </c>
      <c r="AM248" s="4">
        <f t="shared" si="54"/>
        <v>0</v>
      </c>
      <c r="AN248" s="4">
        <f t="shared" si="55"/>
        <v>0</v>
      </c>
      <c r="AO248" s="4">
        <f>SUM(Sheet1!ES256:FD256)</f>
        <v>0</v>
      </c>
      <c r="AP248" s="4">
        <f>SUM(Sheet1!FG256:FH256,Sheet1!FK256:FL256,Sheet1!FO256:FP256,Sheet1!FS256:FT256,Sheet1!FW256:FX256,Sheet1!GA256:GB256)</f>
        <v>0</v>
      </c>
      <c r="AQ248" s="4">
        <f>SUM(Sheet1!FE256:FF256,Sheet1!FI256:FJ256,Sheet1!FM256:FN256,Sheet1!FQ256:FR256,Sheet1!FU256:FV256,Sheet1!FY256:FZ256)</f>
        <v>0</v>
      </c>
      <c r="AR248" s="4">
        <f>SUM(Sheet1!ES256,Sheet1!EU256,Sheet1!EW256,Sheet1!EY256,Sheet1!FA256,Sheet1!FC256)</f>
        <v>0</v>
      </c>
      <c r="AS248" s="4">
        <f>SUM(Sheet1!FG256,Sheet1!FK256,Sheet1!FO256,Sheet1!FS256,Sheet1!FW256,Sheet1!GA256)</f>
        <v>0</v>
      </c>
      <c r="AT248" s="4">
        <f>SUM(Sheet1!FY256,Sheet1!FU256,Sheet1!FQ256,Sheet1!FM256,Sheet1!FI256,Sheet1!FE256)</f>
        <v>0</v>
      </c>
      <c r="AU248" s="4">
        <f t="shared" si="56"/>
        <v>0</v>
      </c>
      <c r="AV248" s="4">
        <f t="shared" si="57"/>
        <v>0</v>
      </c>
      <c r="AW248" s="4">
        <f>SUM(Sheet1!IN256:IS256,Sheet1!JG256:JL256)</f>
        <v>0</v>
      </c>
      <c r="AX248" s="4">
        <f>SUM(Sheet1!IU256,Sheet1!IW256,Sheet1!IY256,Sheet1!JA256,Sheet1!JC256,Sheet1!JE256,Sheet1!IM256,Sheet1!JF256,Sheet1!JN256,Sheet1!JP256,Sheet1!JR256,Sheet1!JT256,Sheet1!JV256,Sheet1!JX256)</f>
        <v>0</v>
      </c>
      <c r="AY248" s="4">
        <f>SUM(Sheet1!JW256,Sheet1!JU256,Sheet1!JS256,Sheet1!JQ256,Sheet1!JO256,Sheet1!JM256,Sheet1!JD256,Sheet1!JB256,Sheet1!IZ256,Sheet1!IX256,Sheet1!IV256,Sheet1!IT256)</f>
        <v>0</v>
      </c>
      <c r="AZ248" s="4">
        <f>SUM(Sheet1!IN256:IS256)</f>
        <v>0</v>
      </c>
      <c r="BA248" s="4">
        <f>SUM(Sheet1!IM256,Sheet1!IU256,Sheet1!IW256,Sheet1!IY256,Sheet1!JA256,Sheet1!JC256,Sheet1!JE256)</f>
        <v>0</v>
      </c>
      <c r="BB248" s="4">
        <f>SUM(Sheet1!IT256,Sheet1!IV256,Sheet1!IX256,Sheet1!IZ256,Sheet1!JB256,Sheet1!JD256)</f>
        <v>0</v>
      </c>
      <c r="BC248" s="4">
        <f t="shared" si="58"/>
        <v>0</v>
      </c>
      <c r="BD248" s="4">
        <f t="shared" si="59"/>
        <v>0</v>
      </c>
      <c r="BE248" s="4">
        <f>SUM(Sheet1!OV256,Sheet1!PH256)</f>
        <v>0</v>
      </c>
      <c r="BF248" s="4">
        <f>SUM(Sheet1!OW256:OX256,Sheet1!PI256:PJ256)</f>
        <v>0</v>
      </c>
      <c r="BG248" s="4">
        <f>SUM(Sheet1!OY256,Sheet1!PK256)</f>
        <v>0</v>
      </c>
      <c r="BH248" s="4">
        <f>SUM(Sheet1!PL256:PS256,Sheet1!PV256:PW256)</f>
        <v>0</v>
      </c>
      <c r="BI248" s="4">
        <f>SUM(Sheet1!PT256:PU256,Sheet1!OZ256:PG256)</f>
        <v>0</v>
      </c>
      <c r="BJ248" s="4">
        <f>SUM(Sheet1!OT256)</f>
        <v>0</v>
      </c>
      <c r="BK248" s="4">
        <f>SUM(Sheet1!OU256)</f>
        <v>0</v>
      </c>
      <c r="BL248" s="4">
        <f>SUM(Sheet1!PY256,Sheet1!QK256)</f>
        <v>0</v>
      </c>
      <c r="BM248" s="4">
        <f>SUM(Sheet1!PZ256:QA256,Sheet1!QL256:QM256)</f>
        <v>0</v>
      </c>
      <c r="BN248" s="4">
        <f>SUM(Sheet1!QB256,Sheet1!QN256)</f>
        <v>0</v>
      </c>
      <c r="BO248" s="4">
        <f>SUM(Sheet1!QO256:QV256,Sheet1!QY256:QZ256)</f>
        <v>0</v>
      </c>
      <c r="BP248" s="4">
        <f>SUM(Sheet1!QC256:QJ256,Sheet1!QW256:QX256)</f>
        <v>0</v>
      </c>
      <c r="BQ248" s="4">
        <f>SUM(Sheet1!NT256)</f>
        <v>0</v>
      </c>
      <c r="BR248" s="4">
        <f>Sheet1!KR256</f>
        <v>0</v>
      </c>
      <c r="BS248" s="4">
        <f>Sheet1!KS256</f>
        <v>0</v>
      </c>
      <c r="BT248" s="4">
        <f>Sheet1!KU256</f>
        <v>0</v>
      </c>
      <c r="BU248" s="4">
        <f>Sheet1!KV256</f>
        <v>0</v>
      </c>
      <c r="BV248" s="4">
        <f>Sheet1!ZU256</f>
        <v>0</v>
      </c>
      <c r="BW248" s="4">
        <f>Sheet1!ZV256</f>
        <v>0</v>
      </c>
      <c r="BX248" s="4">
        <f>SUM(Sheet1!XI256:XJ256)</f>
        <v>0</v>
      </c>
      <c r="BY248" s="4">
        <f>SUM(Sheet1!YO256:YP256)</f>
        <v>0</v>
      </c>
      <c r="BZ248" s="70" t="str">
        <f>IFERROR(SUM(Sheet1!XM256:XN256)/SUM(Sheet1!YA256:YB256),"")</f>
        <v/>
      </c>
      <c r="CA248" s="70" t="str">
        <f>IFERROR(SUM(Sheet1!XO256:XP256,Sheet1!XQ256,Sheet1!XV256)/SUM(Sheet1!YC256:YD256,Sheet1!YE256,Sheet1!YJ256),"")</f>
        <v/>
      </c>
      <c r="CB248" s="70" t="str">
        <f>IFERROR(SUM(Sheet1!XR256:XU256,Sheet1!XW256:XZ256)/SUM(Sheet1!YF256:YI256,Sheet1!YK256:YN256),"")</f>
        <v/>
      </c>
      <c r="CC248" s="72">
        <f>SUM(Sheet1!YW256)</f>
        <v>0</v>
      </c>
      <c r="CD248" s="72">
        <f>Sheet1!YU256</f>
        <v>0</v>
      </c>
      <c r="CE248" s="72">
        <f>Sheet1!YV256</f>
        <v>0</v>
      </c>
      <c r="CF248" s="70" t="str">
        <f>IFERROR(Sheet1!YW256/Sheet1!ZB256,"")</f>
        <v/>
      </c>
      <c r="CG248" s="70" t="str">
        <f>IFERROR(Sheet1!YU256/Sheet1!YZ256,"")</f>
        <v/>
      </c>
      <c r="CH248" s="70" t="str">
        <f>IFERROR(Sheet1!YV256/Sheet1!ZA256,"")</f>
        <v/>
      </c>
      <c r="CI248" s="72">
        <f>Sheet1!ZC256</f>
        <v>0</v>
      </c>
      <c r="CJ248" s="72">
        <f>Sheet1!ZD256</f>
        <v>0</v>
      </c>
      <c r="CK248" s="72">
        <f>Sheet1!ZE256</f>
        <v>0</v>
      </c>
      <c r="CL248" s="70" t="str">
        <f>IFERROR(Sheet1!ZK256/Sheet1!ZH256,"")</f>
        <v/>
      </c>
      <c r="CM248" s="70" t="str">
        <f>IFERROR(Sheet1!ZJ256/Sheet1!ZG256,"")</f>
        <v/>
      </c>
      <c r="CN248" s="70" t="str">
        <f>IFERROR((Sheet1!ZI256-Sheet1!ZK256)/(Sheet1!ZF256-Sheet1!ZH256),"")</f>
        <v/>
      </c>
      <c r="CO248" s="70" t="str">
        <f>IFERROR(Sheet1!ZQ256/Sheet1!ZN256,"")</f>
        <v/>
      </c>
      <c r="CP248" s="70" t="str">
        <f>IFERROR(Sheet1!ZT256/Sheet1!ZN256,"")</f>
        <v/>
      </c>
      <c r="CQ248" s="70" t="str">
        <f>IFERROR(Sheet1!ZP256/Sheet1!ZM256,"")</f>
        <v/>
      </c>
      <c r="CR248" s="70" t="str">
        <f>IFERROR(Sheet1!ZS256/Sheet1!ZM256,"")</f>
        <v/>
      </c>
      <c r="CS248" s="70" t="str">
        <f>IFERROR((Sheet1!ZO256-Sheet1!ZQ256)/(Sheet1!ZL256-Sheet1!ZN256),"")</f>
        <v/>
      </c>
      <c r="CT248" s="70" t="str">
        <f>IFERROR((Sheet1!ZR256-Sheet1!ZT256)/(Sheet1!ZL256-Sheet1!ZN256),"")</f>
        <v/>
      </c>
    </row>
    <row r="249" spans="1:98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SUM(Sheet1!G257:R257)</f>
        <v>0</v>
      </c>
      <c r="D249" s="4">
        <f>SUM(Sheet1!U257:V257,Sheet1!Y257:Z257,Sheet1!AC257:AD257,Sheet1!AG257:AH257,Sheet1!AK257:AL257,Sheet1!AO257:AP257)</f>
        <v>0</v>
      </c>
      <c r="E249" s="4">
        <f>SUM(Sheet1!S257:T257,Sheet1!W257:X257,Sheet1!AA257:AB257,Sheet1!AE257:AF257,Sheet1!AI257:AJ257,Sheet1!AM257:AN257)</f>
        <v>0</v>
      </c>
      <c r="F249" s="4">
        <f>SUM(Sheet1!G257,Sheet1!I257,Sheet1!K257,Sheet1!M257,Sheet1!O257,Sheet1!Q257)</f>
        <v>0</v>
      </c>
      <c r="G249" s="4">
        <f>SUM(Sheet1!U257,Sheet1!Y257,Sheet1!AC257,Sheet1!AG257,Sheet1!AK257,Sheet1!AO257)</f>
        <v>0</v>
      </c>
      <c r="H249" s="4">
        <f>SUM(Sheet1!S257,Sheet1!W257,Sheet1!AA257,Sheet1!AE257,Sheet1!AI257,Sheet1!AM257)</f>
        <v>0</v>
      </c>
      <c r="I249" s="4">
        <f t="shared" si="48"/>
        <v>0</v>
      </c>
      <c r="J249" s="4">
        <f t="shared" si="49"/>
        <v>0</v>
      </c>
      <c r="K249" s="4">
        <f>SUM(Sheet1!AU257:AX257)</f>
        <v>0</v>
      </c>
      <c r="L249" s="4">
        <f>SUM(Sheet1!AU257,Sheet1!AW257)</f>
        <v>0</v>
      </c>
      <c r="M249" s="4">
        <f>SUM(Sheet1!LX257:MC257,Sheet1!MV257:NA257)</f>
        <v>0</v>
      </c>
      <c r="N249" s="4">
        <f>SUM(Sheet1!ME257,Sheet1!MG257,Sheet1!MI257,Sheet1!MK257,Sheet1!MM257,Sheet1!MO257,Sheet1!MQ257,Sheet1!MS257,Sheet1!MU257,Sheet1!NC257,Sheet1!NE257,Sheet1!NG257,Sheet1!NI257,Sheet1!NK257,Sheet1!NM257,Sheet1!NO257,Sheet1!NQ257,Sheet1!NS257)</f>
        <v>0</v>
      </c>
      <c r="O249" s="4">
        <f>SUM(Sheet1!MD257,Sheet1!MF257,Sheet1!MH257,Sheet1!MJ257,Sheet1!ML257,Sheet1!MN257,Sheet1!MP257,Sheet1!MR257,Sheet1!MT257,Sheet1!NB257,Sheet1!ND257,Sheet1!NF257,Sheet1!NH257,Sheet1!NJ257,Sheet1!NL257,Sheet1!NN257,Sheet1!NP257,Sheet1!NR257)</f>
        <v>0</v>
      </c>
      <c r="P249" s="4">
        <f>SUM(Sheet1!LX257:MC257)</f>
        <v>0</v>
      </c>
      <c r="Q249" s="4">
        <f>SUM(Sheet1!ME257,Sheet1!MG257,Sheet1!MI257,Sheet1!MK257,Sheet1!MM257,Sheet1!MO257,Sheet1!MQ257,Sheet1!MS257,Sheet1!MU257)</f>
        <v>0</v>
      </c>
      <c r="R249" s="4">
        <f>SUM(Sheet1!MD257,Sheet1!MF257,Sheet1!MH257,Sheet1!MJ257,Sheet1!ML257,Sheet1!MN257,Sheet1!MP257,Sheet1!MR257,Sheet1!MT257)</f>
        <v>0</v>
      </c>
      <c r="S249" s="4">
        <f t="shared" si="50"/>
        <v>0</v>
      </c>
      <c r="T249" s="4">
        <f t="shared" si="51"/>
        <v>0</v>
      </c>
      <c r="U249" s="4">
        <f>SUM(Sheet1!KA257:KB257,Sheet1!KD257:KE257,Sheet1!KG257:KH257,Sheet1!KJ257:KK257)</f>
        <v>0</v>
      </c>
      <c r="V249" s="4">
        <f>SUM(Sheet1!KA257,Sheet1!KD257,Sheet1!KG257,Sheet1!KJ257)</f>
        <v>0</v>
      </c>
      <c r="W249" s="4">
        <f>SUM(Sheet1!BC257:BT257)</f>
        <v>0</v>
      </c>
      <c r="X249" s="4">
        <f>SUM(Sheet1!BC257,Sheet1!BE257,Sheet1!BG257,Sheet1!BI257,Sheet1!BK257,Sheet1!BM257,Sheet1!BO257,Sheet1!BQ257,Sheet1!BS257)</f>
        <v>0</v>
      </c>
      <c r="Y249" s="4">
        <f>SUM(Sheet1!BU257:CF257)</f>
        <v>0</v>
      </c>
      <c r="Z249" s="4">
        <f>SUM(Sheet1!CI257:CJ257,Sheet1!CM257:CN257,Sheet1!CQ257:CR257,Sheet1!CU257:CV257,Sheet1!CY257:CZ257,Sheet1!DC257:DD257)</f>
        <v>0</v>
      </c>
      <c r="AA249" s="4">
        <f>SUM(Sheet1!CG257:CH257,Sheet1!CK257:CL257,Sheet1!CO257:CP257,Sheet1!CS257:CT257,Sheet1!CW257:CX257,Sheet1!DA257:DB257)</f>
        <v>0</v>
      </c>
      <c r="AB249" s="4">
        <f>SUM(Sheet1!BU257,Sheet1!BW257,Sheet1!BY257,Sheet1!CA257,Sheet1!CC257,Sheet1!CE257)</f>
        <v>0</v>
      </c>
      <c r="AC249" s="4">
        <f>SUM(Sheet1!CI257,Sheet1!CM257,Sheet1!CQ257,Sheet1!CU257,Sheet1!CY257,Sheet1!DC257)</f>
        <v>0</v>
      </c>
      <c r="AD249" s="4">
        <f>SUM(Sheet1!CG257,Sheet1!CK257,Sheet1!CO257,Sheet1!CS257,Sheet1!CW257,Sheet1!DA257)</f>
        <v>0</v>
      </c>
      <c r="AE249" s="4">
        <f t="shared" si="52"/>
        <v>0</v>
      </c>
      <c r="AF249" s="4">
        <f t="shared" si="53"/>
        <v>0</v>
      </c>
      <c r="AG249" s="4">
        <f>SUM(Sheet1!DI257:DT257)</f>
        <v>0</v>
      </c>
      <c r="AH249" s="4">
        <f>SUM(Sheet1!DG257:DH257,Sheet1!DW257:DX257,Sheet1!EA257:EB257,Sheet1!EE257:EF257,Sheet1!EI257:EJ257,Sheet1!EM257:EN257,Sheet1!EQ257:ER257)</f>
        <v>0</v>
      </c>
      <c r="AI249" s="4">
        <f>SUM(Sheet1!DU257:DV257,Sheet1!DY257:DZ257,Sheet1!EC257:ED257,Sheet1!EG257:EH257,Sheet1!EK257:EL257,Sheet1!EO257:EP257)</f>
        <v>0</v>
      </c>
      <c r="AJ249" s="4">
        <f>SUM(Sheet1!DI257,Sheet1!DK257,Sheet1!DM257,Sheet1!DO257,Sheet1!DQ257,Sheet1!DS257)</f>
        <v>0</v>
      </c>
      <c r="AK249" s="4">
        <f>SUM(Sheet1!DG257,Sheet1!DW257,Sheet1!EA257,Sheet1!EE257,Sheet1!EI257,Sheet1!EM257,Sheet1!EQ257)</f>
        <v>0</v>
      </c>
      <c r="AL249" s="4">
        <f>SUM(Sheet1!DU257,Sheet1!DY257,Sheet1!EC257,Sheet1!EG257,Sheet1!EK257,Sheet1!EO257)</f>
        <v>0</v>
      </c>
      <c r="AM249" s="4">
        <f t="shared" si="54"/>
        <v>0</v>
      </c>
      <c r="AN249" s="4">
        <f t="shared" si="55"/>
        <v>0</v>
      </c>
      <c r="AO249" s="4">
        <f>SUM(Sheet1!ES257:FD257)</f>
        <v>0</v>
      </c>
      <c r="AP249" s="4">
        <f>SUM(Sheet1!FG257:FH257,Sheet1!FK257:FL257,Sheet1!FO257:FP257,Sheet1!FS257:FT257,Sheet1!FW257:FX257,Sheet1!GA257:GB257)</f>
        <v>0</v>
      </c>
      <c r="AQ249" s="4">
        <f>SUM(Sheet1!FE257:FF257,Sheet1!FI257:FJ257,Sheet1!FM257:FN257,Sheet1!FQ257:FR257,Sheet1!FU257:FV257,Sheet1!FY257:FZ257)</f>
        <v>0</v>
      </c>
      <c r="AR249" s="4">
        <f>SUM(Sheet1!ES257,Sheet1!EU257,Sheet1!EW257,Sheet1!EY257,Sheet1!FA257,Sheet1!FC257)</f>
        <v>0</v>
      </c>
      <c r="AS249" s="4">
        <f>SUM(Sheet1!FG257,Sheet1!FK257,Sheet1!FO257,Sheet1!FS257,Sheet1!FW257,Sheet1!GA257)</f>
        <v>0</v>
      </c>
      <c r="AT249" s="4">
        <f>SUM(Sheet1!FY257,Sheet1!FU257,Sheet1!FQ257,Sheet1!FM257,Sheet1!FI257,Sheet1!FE257)</f>
        <v>0</v>
      </c>
      <c r="AU249" s="4">
        <f t="shared" si="56"/>
        <v>0</v>
      </c>
      <c r="AV249" s="4">
        <f t="shared" si="57"/>
        <v>0</v>
      </c>
      <c r="AW249" s="4">
        <f>SUM(Sheet1!IN257:IS257,Sheet1!JG257:JL257)</f>
        <v>0</v>
      </c>
      <c r="AX249" s="4">
        <f>SUM(Sheet1!IU257,Sheet1!IW257,Sheet1!IY257,Sheet1!JA257,Sheet1!JC257,Sheet1!JE257,Sheet1!IM257,Sheet1!JF257,Sheet1!JN257,Sheet1!JP257,Sheet1!JR257,Sheet1!JT257,Sheet1!JV257,Sheet1!JX257)</f>
        <v>0</v>
      </c>
      <c r="AY249" s="4">
        <f>SUM(Sheet1!JW257,Sheet1!JU257,Sheet1!JS257,Sheet1!JQ257,Sheet1!JO257,Sheet1!JM257,Sheet1!JD257,Sheet1!JB257,Sheet1!IZ257,Sheet1!IX257,Sheet1!IV257,Sheet1!IT257)</f>
        <v>0</v>
      </c>
      <c r="AZ249" s="4">
        <f>SUM(Sheet1!IN257:IS257)</f>
        <v>0</v>
      </c>
      <c r="BA249" s="4">
        <f>SUM(Sheet1!IM257,Sheet1!IU257,Sheet1!IW257,Sheet1!IY257,Sheet1!JA257,Sheet1!JC257,Sheet1!JE257)</f>
        <v>0</v>
      </c>
      <c r="BB249" s="4">
        <f>SUM(Sheet1!IT257,Sheet1!IV257,Sheet1!IX257,Sheet1!IZ257,Sheet1!JB257,Sheet1!JD257)</f>
        <v>0</v>
      </c>
      <c r="BC249" s="4">
        <f t="shared" si="58"/>
        <v>0</v>
      </c>
      <c r="BD249" s="4">
        <f t="shared" si="59"/>
        <v>0</v>
      </c>
      <c r="BE249" s="4">
        <f>SUM(Sheet1!OV257,Sheet1!PH257)</f>
        <v>0</v>
      </c>
      <c r="BF249" s="4">
        <f>SUM(Sheet1!OW257:OX257,Sheet1!PI257:PJ257)</f>
        <v>0</v>
      </c>
      <c r="BG249" s="4">
        <f>SUM(Sheet1!OY257,Sheet1!PK257)</f>
        <v>0</v>
      </c>
      <c r="BH249" s="4">
        <f>SUM(Sheet1!PL257:PS257,Sheet1!PV257:PW257)</f>
        <v>0</v>
      </c>
      <c r="BI249" s="4">
        <f>SUM(Sheet1!PT257:PU257,Sheet1!OZ257:PG257)</f>
        <v>0</v>
      </c>
      <c r="BJ249" s="4">
        <f>SUM(Sheet1!OT257)</f>
        <v>0</v>
      </c>
      <c r="BK249" s="4">
        <f>SUM(Sheet1!OU257)</f>
        <v>0</v>
      </c>
      <c r="BL249" s="4">
        <f>SUM(Sheet1!PY257,Sheet1!QK257)</f>
        <v>0</v>
      </c>
      <c r="BM249" s="4">
        <f>SUM(Sheet1!PZ257:QA257,Sheet1!QL257:QM257)</f>
        <v>0</v>
      </c>
      <c r="BN249" s="4">
        <f>SUM(Sheet1!QB257,Sheet1!QN257)</f>
        <v>0</v>
      </c>
      <c r="BO249" s="4">
        <f>SUM(Sheet1!QO257:QV257,Sheet1!QY257:QZ257)</f>
        <v>0</v>
      </c>
      <c r="BP249" s="4">
        <f>SUM(Sheet1!QC257:QJ257,Sheet1!QW257:QX257)</f>
        <v>0</v>
      </c>
      <c r="BQ249" s="4">
        <f>SUM(Sheet1!NT257)</f>
        <v>0</v>
      </c>
      <c r="BR249" s="4">
        <f>Sheet1!KR257</f>
        <v>0</v>
      </c>
      <c r="BS249" s="4">
        <f>Sheet1!KS257</f>
        <v>0</v>
      </c>
      <c r="BT249" s="4">
        <f>Sheet1!KU257</f>
        <v>0</v>
      </c>
      <c r="BU249" s="4">
        <f>Sheet1!KV257</f>
        <v>0</v>
      </c>
      <c r="BV249" s="4">
        <f>Sheet1!ZU257</f>
        <v>0</v>
      </c>
      <c r="BW249" s="4">
        <f>Sheet1!ZV257</f>
        <v>0</v>
      </c>
      <c r="BX249" s="4">
        <f>SUM(Sheet1!XI257:XJ257)</f>
        <v>0</v>
      </c>
      <c r="BY249" s="4">
        <f>SUM(Sheet1!YO257:YP257)</f>
        <v>0</v>
      </c>
      <c r="BZ249" s="70" t="str">
        <f>IFERROR(SUM(Sheet1!XM257:XN257)/SUM(Sheet1!YA257:YB257),"")</f>
        <v/>
      </c>
      <c r="CA249" s="70" t="str">
        <f>IFERROR(SUM(Sheet1!XO257:XP257,Sheet1!XQ257,Sheet1!XV257)/SUM(Sheet1!YC257:YD257,Sheet1!YE257,Sheet1!YJ257),"")</f>
        <v/>
      </c>
      <c r="CB249" s="70" t="str">
        <f>IFERROR(SUM(Sheet1!XR257:XU257,Sheet1!XW257:XZ257)/SUM(Sheet1!YF257:YI257,Sheet1!YK257:YN257),"")</f>
        <v/>
      </c>
      <c r="CC249" s="72">
        <f>SUM(Sheet1!YW257)</f>
        <v>0</v>
      </c>
      <c r="CD249" s="72">
        <f>Sheet1!YU257</f>
        <v>0</v>
      </c>
      <c r="CE249" s="72">
        <f>Sheet1!YV257</f>
        <v>0</v>
      </c>
      <c r="CF249" s="70" t="str">
        <f>IFERROR(Sheet1!YW257/Sheet1!ZB257,"")</f>
        <v/>
      </c>
      <c r="CG249" s="70" t="str">
        <f>IFERROR(Sheet1!YU257/Sheet1!YZ257,"")</f>
        <v/>
      </c>
      <c r="CH249" s="70" t="str">
        <f>IFERROR(Sheet1!YV257/Sheet1!ZA257,"")</f>
        <v/>
      </c>
      <c r="CI249" s="72">
        <f>Sheet1!ZC257</f>
        <v>0</v>
      </c>
      <c r="CJ249" s="72">
        <f>Sheet1!ZD257</f>
        <v>0</v>
      </c>
      <c r="CK249" s="72">
        <f>Sheet1!ZE257</f>
        <v>0</v>
      </c>
      <c r="CL249" s="70" t="str">
        <f>IFERROR(Sheet1!ZK257/Sheet1!ZH257,"")</f>
        <v/>
      </c>
      <c r="CM249" s="70" t="str">
        <f>IFERROR(Sheet1!ZJ257/Sheet1!ZG257,"")</f>
        <v/>
      </c>
      <c r="CN249" s="70" t="str">
        <f>IFERROR((Sheet1!ZI257-Sheet1!ZK257)/(Sheet1!ZF257-Sheet1!ZH257),"")</f>
        <v/>
      </c>
      <c r="CO249" s="70" t="str">
        <f>IFERROR(Sheet1!ZQ257/Sheet1!ZN257,"")</f>
        <v/>
      </c>
      <c r="CP249" s="70" t="str">
        <f>IFERROR(Sheet1!ZT257/Sheet1!ZN257,"")</f>
        <v/>
      </c>
      <c r="CQ249" s="70" t="str">
        <f>IFERROR(Sheet1!ZP257/Sheet1!ZM257,"")</f>
        <v/>
      </c>
      <c r="CR249" s="70" t="str">
        <f>IFERROR(Sheet1!ZS257/Sheet1!ZM257,"")</f>
        <v/>
      </c>
      <c r="CS249" s="70" t="str">
        <f>IFERROR((Sheet1!ZO257-Sheet1!ZQ257)/(Sheet1!ZL257-Sheet1!ZN257),"")</f>
        <v/>
      </c>
      <c r="CT249" s="70" t="str">
        <f>IFERROR((Sheet1!ZR257-Sheet1!ZT257)/(Sheet1!ZL257-Sheet1!ZN257),"")</f>
        <v/>
      </c>
    </row>
    <row r="250" spans="1:98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SUM(Sheet1!G258:R258)</f>
        <v>0</v>
      </c>
      <c r="D250" s="4">
        <f>SUM(Sheet1!U258:V258,Sheet1!Y258:Z258,Sheet1!AC258:AD258,Sheet1!AG258:AH258,Sheet1!AK258:AL258,Sheet1!AO258:AP258)</f>
        <v>0</v>
      </c>
      <c r="E250" s="4">
        <f>SUM(Sheet1!S258:T258,Sheet1!W258:X258,Sheet1!AA258:AB258,Sheet1!AE258:AF258,Sheet1!AI258:AJ258,Sheet1!AM258:AN258)</f>
        <v>0</v>
      </c>
      <c r="F250" s="4">
        <f>SUM(Sheet1!G258,Sheet1!I258,Sheet1!K258,Sheet1!M258,Sheet1!O258,Sheet1!Q258)</f>
        <v>0</v>
      </c>
      <c r="G250" s="4">
        <f>SUM(Sheet1!U258,Sheet1!Y258,Sheet1!AC258,Sheet1!AG258,Sheet1!AK258,Sheet1!AO258)</f>
        <v>0</v>
      </c>
      <c r="H250" s="4">
        <f>SUM(Sheet1!S258,Sheet1!W258,Sheet1!AA258,Sheet1!AE258,Sheet1!AI258,Sheet1!AM258)</f>
        <v>0</v>
      </c>
      <c r="I250" s="4">
        <f t="shared" si="48"/>
        <v>0</v>
      </c>
      <c r="J250" s="4">
        <f t="shared" si="49"/>
        <v>0</v>
      </c>
      <c r="K250" s="4">
        <f>SUM(Sheet1!AU258:AX258)</f>
        <v>0</v>
      </c>
      <c r="L250" s="4">
        <f>SUM(Sheet1!AU258,Sheet1!AW258)</f>
        <v>0</v>
      </c>
      <c r="M250" s="4">
        <f>SUM(Sheet1!LX258:MC258,Sheet1!MV258:NA258)</f>
        <v>0</v>
      </c>
      <c r="N250" s="4">
        <f>SUM(Sheet1!ME258,Sheet1!MG258,Sheet1!MI258,Sheet1!MK258,Sheet1!MM258,Sheet1!MO258,Sheet1!MQ258,Sheet1!MS258,Sheet1!MU258,Sheet1!NC258,Sheet1!NE258,Sheet1!NG258,Sheet1!NI258,Sheet1!NK258,Sheet1!NM258,Sheet1!NO258,Sheet1!NQ258,Sheet1!NS258)</f>
        <v>0</v>
      </c>
      <c r="O250" s="4">
        <f>SUM(Sheet1!MD258,Sheet1!MF258,Sheet1!MH258,Sheet1!MJ258,Sheet1!ML258,Sheet1!MN258,Sheet1!MP258,Sheet1!MR258,Sheet1!MT258,Sheet1!NB258,Sheet1!ND258,Sheet1!NF258,Sheet1!NH258,Sheet1!NJ258,Sheet1!NL258,Sheet1!NN258,Sheet1!NP258,Sheet1!NR258)</f>
        <v>0</v>
      </c>
      <c r="P250" s="4">
        <f>SUM(Sheet1!LX258:MC258)</f>
        <v>0</v>
      </c>
      <c r="Q250" s="4">
        <f>SUM(Sheet1!ME258,Sheet1!MG258,Sheet1!MI258,Sheet1!MK258,Sheet1!MM258,Sheet1!MO258,Sheet1!MQ258,Sheet1!MS258,Sheet1!MU258)</f>
        <v>0</v>
      </c>
      <c r="R250" s="4">
        <f>SUM(Sheet1!MD258,Sheet1!MF258,Sheet1!MH258,Sheet1!MJ258,Sheet1!ML258,Sheet1!MN258,Sheet1!MP258,Sheet1!MR258,Sheet1!MT258)</f>
        <v>0</v>
      </c>
      <c r="S250" s="4">
        <f t="shared" si="50"/>
        <v>0</v>
      </c>
      <c r="T250" s="4">
        <f t="shared" si="51"/>
        <v>0</v>
      </c>
      <c r="U250" s="4">
        <f>SUM(Sheet1!KA258:KB258,Sheet1!KD258:KE258,Sheet1!KG258:KH258,Sheet1!KJ258:KK258)</f>
        <v>0</v>
      </c>
      <c r="V250" s="4">
        <f>SUM(Sheet1!KA258,Sheet1!KD258,Sheet1!KG258,Sheet1!KJ258)</f>
        <v>0</v>
      </c>
      <c r="W250" s="4">
        <f>SUM(Sheet1!BC258:BT258)</f>
        <v>0</v>
      </c>
      <c r="X250" s="4">
        <f>SUM(Sheet1!BC258,Sheet1!BE258,Sheet1!BG258,Sheet1!BI258,Sheet1!BK258,Sheet1!BM258,Sheet1!BO258,Sheet1!BQ258,Sheet1!BS258)</f>
        <v>0</v>
      </c>
      <c r="Y250" s="4">
        <f>SUM(Sheet1!BU258:CF258)</f>
        <v>0</v>
      </c>
      <c r="Z250" s="4">
        <f>SUM(Sheet1!CI258:CJ258,Sheet1!CM258:CN258,Sheet1!CQ258:CR258,Sheet1!CU258:CV258,Sheet1!CY258:CZ258,Sheet1!DC258:DD258)</f>
        <v>0</v>
      </c>
      <c r="AA250" s="4">
        <f>SUM(Sheet1!CG258:CH258,Sheet1!CK258:CL258,Sheet1!CO258:CP258,Sheet1!CS258:CT258,Sheet1!CW258:CX258,Sheet1!DA258:DB258)</f>
        <v>0</v>
      </c>
      <c r="AB250" s="4">
        <f>SUM(Sheet1!BU258,Sheet1!BW258,Sheet1!BY258,Sheet1!CA258,Sheet1!CC258,Sheet1!CE258)</f>
        <v>0</v>
      </c>
      <c r="AC250" s="4">
        <f>SUM(Sheet1!CI258,Sheet1!CM258,Sheet1!CQ258,Sheet1!CU258,Sheet1!CY258,Sheet1!DC258)</f>
        <v>0</v>
      </c>
      <c r="AD250" s="4">
        <f>SUM(Sheet1!CG258,Sheet1!CK258,Sheet1!CO258,Sheet1!CS258,Sheet1!CW258,Sheet1!DA258)</f>
        <v>0</v>
      </c>
      <c r="AE250" s="4">
        <f t="shared" si="52"/>
        <v>0</v>
      </c>
      <c r="AF250" s="4">
        <f t="shared" si="53"/>
        <v>0</v>
      </c>
      <c r="AG250" s="4">
        <f>SUM(Sheet1!DI258:DT258)</f>
        <v>0</v>
      </c>
      <c r="AH250" s="4">
        <f>SUM(Sheet1!DG258:DH258,Sheet1!DW258:DX258,Sheet1!EA258:EB258,Sheet1!EE258:EF258,Sheet1!EI258:EJ258,Sheet1!EM258:EN258,Sheet1!EQ258:ER258)</f>
        <v>0</v>
      </c>
      <c r="AI250" s="4">
        <f>SUM(Sheet1!DU258:DV258,Sheet1!DY258:DZ258,Sheet1!EC258:ED258,Sheet1!EG258:EH258,Sheet1!EK258:EL258,Sheet1!EO258:EP258)</f>
        <v>0</v>
      </c>
      <c r="AJ250" s="4">
        <f>SUM(Sheet1!DI258,Sheet1!DK258,Sheet1!DM258,Sheet1!DO258,Sheet1!DQ258,Sheet1!DS258)</f>
        <v>0</v>
      </c>
      <c r="AK250" s="4">
        <f>SUM(Sheet1!DG258,Sheet1!DW258,Sheet1!EA258,Sheet1!EE258,Sheet1!EI258,Sheet1!EM258,Sheet1!EQ258)</f>
        <v>0</v>
      </c>
      <c r="AL250" s="4">
        <f>SUM(Sheet1!DU258,Sheet1!DY258,Sheet1!EC258,Sheet1!EG258,Sheet1!EK258,Sheet1!EO258)</f>
        <v>0</v>
      </c>
      <c r="AM250" s="4">
        <f t="shared" si="54"/>
        <v>0</v>
      </c>
      <c r="AN250" s="4">
        <f t="shared" si="55"/>
        <v>0</v>
      </c>
      <c r="AO250" s="4">
        <f>SUM(Sheet1!ES258:FD258)</f>
        <v>0</v>
      </c>
      <c r="AP250" s="4">
        <f>SUM(Sheet1!FG258:FH258,Sheet1!FK258:FL258,Sheet1!FO258:FP258,Sheet1!FS258:FT258,Sheet1!FW258:FX258,Sheet1!GA258:GB258)</f>
        <v>0</v>
      </c>
      <c r="AQ250" s="4">
        <f>SUM(Sheet1!FE258:FF258,Sheet1!FI258:FJ258,Sheet1!FM258:FN258,Sheet1!FQ258:FR258,Sheet1!FU258:FV258,Sheet1!FY258:FZ258)</f>
        <v>0</v>
      </c>
      <c r="AR250" s="4">
        <f>SUM(Sheet1!ES258,Sheet1!EU258,Sheet1!EW258,Sheet1!EY258,Sheet1!FA258,Sheet1!FC258)</f>
        <v>0</v>
      </c>
      <c r="AS250" s="4">
        <f>SUM(Sheet1!FG258,Sheet1!FK258,Sheet1!FO258,Sheet1!FS258,Sheet1!FW258,Sheet1!GA258)</f>
        <v>0</v>
      </c>
      <c r="AT250" s="4">
        <f>SUM(Sheet1!FY258,Sheet1!FU258,Sheet1!FQ258,Sheet1!FM258,Sheet1!FI258,Sheet1!FE258)</f>
        <v>0</v>
      </c>
      <c r="AU250" s="4">
        <f t="shared" si="56"/>
        <v>0</v>
      </c>
      <c r="AV250" s="4">
        <f t="shared" si="57"/>
        <v>0</v>
      </c>
      <c r="AW250" s="4">
        <f>SUM(Sheet1!IN258:IS258,Sheet1!JG258:JL258)</f>
        <v>0</v>
      </c>
      <c r="AX250" s="4">
        <f>SUM(Sheet1!IU258,Sheet1!IW258,Sheet1!IY258,Sheet1!JA258,Sheet1!JC258,Sheet1!JE258,Sheet1!IM258,Sheet1!JF258,Sheet1!JN258,Sheet1!JP258,Sheet1!JR258,Sheet1!JT258,Sheet1!JV258,Sheet1!JX258)</f>
        <v>0</v>
      </c>
      <c r="AY250" s="4">
        <f>SUM(Sheet1!JW258,Sheet1!JU258,Sheet1!JS258,Sheet1!JQ258,Sheet1!JO258,Sheet1!JM258,Sheet1!JD258,Sheet1!JB258,Sheet1!IZ258,Sheet1!IX258,Sheet1!IV258,Sheet1!IT258)</f>
        <v>0</v>
      </c>
      <c r="AZ250" s="4">
        <f>SUM(Sheet1!IN258:IS258)</f>
        <v>0</v>
      </c>
      <c r="BA250" s="4">
        <f>SUM(Sheet1!IM258,Sheet1!IU258,Sheet1!IW258,Sheet1!IY258,Sheet1!JA258,Sheet1!JC258,Sheet1!JE258)</f>
        <v>0</v>
      </c>
      <c r="BB250" s="4">
        <f>SUM(Sheet1!IT258,Sheet1!IV258,Sheet1!IX258,Sheet1!IZ258,Sheet1!JB258,Sheet1!JD258)</f>
        <v>0</v>
      </c>
      <c r="BC250" s="4">
        <f t="shared" si="58"/>
        <v>0</v>
      </c>
      <c r="BD250" s="4">
        <f t="shared" si="59"/>
        <v>0</v>
      </c>
      <c r="BE250" s="4">
        <f>SUM(Sheet1!OV258,Sheet1!PH258)</f>
        <v>0</v>
      </c>
      <c r="BF250" s="4">
        <f>SUM(Sheet1!OW258:OX258,Sheet1!PI258:PJ258)</f>
        <v>0</v>
      </c>
      <c r="BG250" s="4">
        <f>SUM(Sheet1!OY258,Sheet1!PK258)</f>
        <v>0</v>
      </c>
      <c r="BH250" s="4">
        <f>SUM(Sheet1!PL258:PS258,Sheet1!PV258:PW258)</f>
        <v>0</v>
      </c>
      <c r="BI250" s="4">
        <f>SUM(Sheet1!PT258:PU258,Sheet1!OZ258:PG258)</f>
        <v>0</v>
      </c>
      <c r="BJ250" s="4">
        <f>SUM(Sheet1!OT258)</f>
        <v>0</v>
      </c>
      <c r="BK250" s="4">
        <f>SUM(Sheet1!OU258)</f>
        <v>0</v>
      </c>
      <c r="BL250" s="4">
        <f>SUM(Sheet1!PY258,Sheet1!QK258)</f>
        <v>0</v>
      </c>
      <c r="BM250" s="4">
        <f>SUM(Sheet1!PZ258:QA258,Sheet1!QL258:QM258)</f>
        <v>0</v>
      </c>
      <c r="BN250" s="4">
        <f>SUM(Sheet1!QB258,Sheet1!QN258)</f>
        <v>0</v>
      </c>
      <c r="BO250" s="4">
        <f>SUM(Sheet1!QO258:QV258,Sheet1!QY258:QZ258)</f>
        <v>0</v>
      </c>
      <c r="BP250" s="4">
        <f>SUM(Sheet1!QC258:QJ258,Sheet1!QW258:QX258)</f>
        <v>0</v>
      </c>
      <c r="BQ250" s="4">
        <f>SUM(Sheet1!NT258)</f>
        <v>0</v>
      </c>
      <c r="BR250" s="4">
        <f>Sheet1!KR258</f>
        <v>0</v>
      </c>
      <c r="BS250" s="4">
        <f>Sheet1!KS258</f>
        <v>0</v>
      </c>
      <c r="BT250" s="4">
        <f>Sheet1!KU258</f>
        <v>0</v>
      </c>
      <c r="BU250" s="4">
        <f>Sheet1!KV258</f>
        <v>0</v>
      </c>
      <c r="BV250" s="4">
        <f>Sheet1!ZU258</f>
        <v>0</v>
      </c>
      <c r="BW250" s="4">
        <f>Sheet1!ZV258</f>
        <v>0</v>
      </c>
      <c r="BX250" s="4">
        <f>SUM(Sheet1!XI258:XJ258)</f>
        <v>0</v>
      </c>
      <c r="BY250" s="4">
        <f>SUM(Sheet1!YO258:YP258)</f>
        <v>0</v>
      </c>
      <c r="BZ250" s="70" t="str">
        <f>IFERROR(SUM(Sheet1!XM258:XN258)/SUM(Sheet1!YA258:YB258),"")</f>
        <v/>
      </c>
      <c r="CA250" s="70" t="str">
        <f>IFERROR(SUM(Sheet1!XO258:XP258,Sheet1!XQ258,Sheet1!XV258)/SUM(Sheet1!YC258:YD258,Sheet1!YE258,Sheet1!YJ258),"")</f>
        <v/>
      </c>
      <c r="CB250" s="70" t="str">
        <f>IFERROR(SUM(Sheet1!XR258:XU258,Sheet1!XW258:XZ258)/SUM(Sheet1!YF258:YI258,Sheet1!YK258:YN258),"")</f>
        <v/>
      </c>
      <c r="CC250" s="72">
        <f>SUM(Sheet1!YW258)</f>
        <v>0</v>
      </c>
      <c r="CD250" s="72">
        <f>Sheet1!YU258</f>
        <v>0</v>
      </c>
      <c r="CE250" s="72">
        <f>Sheet1!YV258</f>
        <v>0</v>
      </c>
      <c r="CF250" s="70" t="str">
        <f>IFERROR(Sheet1!YW258/Sheet1!ZB258,"")</f>
        <v/>
      </c>
      <c r="CG250" s="70" t="str">
        <f>IFERROR(Sheet1!YU258/Sheet1!YZ258,"")</f>
        <v/>
      </c>
      <c r="CH250" s="70" t="str">
        <f>IFERROR(Sheet1!YV258/Sheet1!ZA258,"")</f>
        <v/>
      </c>
      <c r="CI250" s="72">
        <f>Sheet1!ZC258</f>
        <v>0</v>
      </c>
      <c r="CJ250" s="72">
        <f>Sheet1!ZD258</f>
        <v>0</v>
      </c>
      <c r="CK250" s="72">
        <f>Sheet1!ZE258</f>
        <v>0</v>
      </c>
      <c r="CL250" s="70" t="str">
        <f>IFERROR(Sheet1!ZK258/Sheet1!ZH258,"")</f>
        <v/>
      </c>
      <c r="CM250" s="70" t="str">
        <f>IFERROR(Sheet1!ZJ258/Sheet1!ZG258,"")</f>
        <v/>
      </c>
      <c r="CN250" s="70" t="str">
        <f>IFERROR((Sheet1!ZI258-Sheet1!ZK258)/(Sheet1!ZF258-Sheet1!ZH258),"")</f>
        <v/>
      </c>
      <c r="CO250" s="70" t="str">
        <f>IFERROR(Sheet1!ZQ258/Sheet1!ZN258,"")</f>
        <v/>
      </c>
      <c r="CP250" s="70" t="str">
        <f>IFERROR(Sheet1!ZT258/Sheet1!ZN258,"")</f>
        <v/>
      </c>
      <c r="CQ250" s="70" t="str">
        <f>IFERROR(Sheet1!ZP258/Sheet1!ZM258,"")</f>
        <v/>
      </c>
      <c r="CR250" s="70" t="str">
        <f>IFERROR(Sheet1!ZS258/Sheet1!ZM258,"")</f>
        <v/>
      </c>
      <c r="CS250" s="70" t="str">
        <f>IFERROR((Sheet1!ZO258-Sheet1!ZQ258)/(Sheet1!ZL258-Sheet1!ZN258),"")</f>
        <v/>
      </c>
      <c r="CT250" s="70" t="str">
        <f>IFERROR((Sheet1!ZR258-Sheet1!ZT258)/(Sheet1!ZL258-Sheet1!ZN258),"")</f>
        <v/>
      </c>
    </row>
    <row r="251" spans="1:98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SUM(Sheet1!G259:R259)</f>
        <v>0</v>
      </c>
      <c r="D251" s="4">
        <f>SUM(Sheet1!U259:V259,Sheet1!Y259:Z259,Sheet1!AC259:AD259,Sheet1!AG259:AH259,Sheet1!AK259:AL259,Sheet1!AO259:AP259)</f>
        <v>0</v>
      </c>
      <c r="E251" s="4">
        <f>SUM(Sheet1!S259:T259,Sheet1!W259:X259,Sheet1!AA259:AB259,Sheet1!AE259:AF259,Sheet1!AI259:AJ259,Sheet1!AM259:AN259)</f>
        <v>0</v>
      </c>
      <c r="F251" s="4">
        <f>SUM(Sheet1!G259,Sheet1!I259,Sheet1!K259,Sheet1!M259,Sheet1!O259,Sheet1!Q259)</f>
        <v>0</v>
      </c>
      <c r="G251" s="4">
        <f>SUM(Sheet1!U259,Sheet1!Y259,Sheet1!AC259,Sheet1!AG259,Sheet1!AK259,Sheet1!AO259)</f>
        <v>0</v>
      </c>
      <c r="H251" s="4">
        <f>SUM(Sheet1!S259,Sheet1!W259,Sheet1!AA259,Sheet1!AE259,Sheet1!AI259,Sheet1!AM259)</f>
        <v>0</v>
      </c>
      <c r="I251" s="4">
        <f t="shared" si="48"/>
        <v>0</v>
      </c>
      <c r="J251" s="4">
        <f t="shared" si="49"/>
        <v>0</v>
      </c>
      <c r="K251" s="4">
        <f>SUM(Sheet1!AU259:AX259)</f>
        <v>0</v>
      </c>
      <c r="L251" s="4">
        <f>SUM(Sheet1!AU259,Sheet1!AW259)</f>
        <v>0</v>
      </c>
      <c r="M251" s="4">
        <f>SUM(Sheet1!LX259:MC259,Sheet1!MV259:NA259)</f>
        <v>0</v>
      </c>
      <c r="N251" s="4">
        <f>SUM(Sheet1!ME259,Sheet1!MG259,Sheet1!MI259,Sheet1!MK259,Sheet1!MM259,Sheet1!MO259,Sheet1!MQ259,Sheet1!MS259,Sheet1!MU259,Sheet1!NC259,Sheet1!NE259,Sheet1!NG259,Sheet1!NI259,Sheet1!NK259,Sheet1!NM259,Sheet1!NO259,Sheet1!NQ259,Sheet1!NS259)</f>
        <v>0</v>
      </c>
      <c r="O251" s="4">
        <f>SUM(Sheet1!MD259,Sheet1!MF259,Sheet1!MH259,Sheet1!MJ259,Sheet1!ML259,Sheet1!MN259,Sheet1!MP259,Sheet1!MR259,Sheet1!MT259,Sheet1!NB259,Sheet1!ND259,Sheet1!NF259,Sheet1!NH259,Sheet1!NJ259,Sheet1!NL259,Sheet1!NN259,Sheet1!NP259,Sheet1!NR259)</f>
        <v>0</v>
      </c>
      <c r="P251" s="4">
        <f>SUM(Sheet1!LX259:MC259)</f>
        <v>0</v>
      </c>
      <c r="Q251" s="4">
        <f>SUM(Sheet1!ME259,Sheet1!MG259,Sheet1!MI259,Sheet1!MK259,Sheet1!MM259,Sheet1!MO259,Sheet1!MQ259,Sheet1!MS259,Sheet1!MU259)</f>
        <v>0</v>
      </c>
      <c r="R251" s="4">
        <f>SUM(Sheet1!MD259,Sheet1!MF259,Sheet1!MH259,Sheet1!MJ259,Sheet1!ML259,Sheet1!MN259,Sheet1!MP259,Sheet1!MR259,Sheet1!MT259)</f>
        <v>0</v>
      </c>
      <c r="S251" s="4">
        <f t="shared" si="50"/>
        <v>0</v>
      </c>
      <c r="T251" s="4">
        <f t="shared" si="51"/>
        <v>0</v>
      </c>
      <c r="U251" s="4">
        <f>SUM(Sheet1!KA259:KB259,Sheet1!KD259:KE259,Sheet1!KG259:KH259,Sheet1!KJ259:KK259)</f>
        <v>0</v>
      </c>
      <c r="V251" s="4">
        <f>SUM(Sheet1!KA259,Sheet1!KD259,Sheet1!KG259,Sheet1!KJ259)</f>
        <v>0</v>
      </c>
      <c r="W251" s="4">
        <f>SUM(Sheet1!BC259:BT259)</f>
        <v>0</v>
      </c>
      <c r="X251" s="4">
        <f>SUM(Sheet1!BC259,Sheet1!BE259,Sheet1!BG259,Sheet1!BI259,Sheet1!BK259,Sheet1!BM259,Sheet1!BO259,Sheet1!BQ259,Sheet1!BS259)</f>
        <v>0</v>
      </c>
      <c r="Y251" s="4">
        <f>SUM(Sheet1!BU259:CF259)</f>
        <v>0</v>
      </c>
      <c r="Z251" s="4">
        <f>SUM(Sheet1!CI259:CJ259,Sheet1!CM259:CN259,Sheet1!CQ259:CR259,Sheet1!CU259:CV259,Sheet1!CY259:CZ259,Sheet1!DC259:DD259)</f>
        <v>0</v>
      </c>
      <c r="AA251" s="4">
        <f>SUM(Sheet1!CG259:CH259,Sheet1!CK259:CL259,Sheet1!CO259:CP259,Sheet1!CS259:CT259,Sheet1!CW259:CX259,Sheet1!DA259:DB259)</f>
        <v>0</v>
      </c>
      <c r="AB251" s="4">
        <f>SUM(Sheet1!BU259,Sheet1!BW259,Sheet1!BY259,Sheet1!CA259,Sheet1!CC259,Sheet1!CE259)</f>
        <v>0</v>
      </c>
      <c r="AC251" s="4">
        <f>SUM(Sheet1!CI259,Sheet1!CM259,Sheet1!CQ259,Sheet1!CU259,Sheet1!CY259,Sheet1!DC259)</f>
        <v>0</v>
      </c>
      <c r="AD251" s="4">
        <f>SUM(Sheet1!CG259,Sheet1!CK259,Sheet1!CO259,Sheet1!CS259,Sheet1!CW259,Sheet1!DA259)</f>
        <v>0</v>
      </c>
      <c r="AE251" s="4">
        <f t="shared" si="52"/>
        <v>0</v>
      </c>
      <c r="AF251" s="4">
        <f t="shared" si="53"/>
        <v>0</v>
      </c>
      <c r="AG251" s="4">
        <f>SUM(Sheet1!DI259:DT259)</f>
        <v>0</v>
      </c>
      <c r="AH251" s="4">
        <f>SUM(Sheet1!DG259:DH259,Sheet1!DW259:DX259,Sheet1!EA259:EB259,Sheet1!EE259:EF259,Sheet1!EI259:EJ259,Sheet1!EM259:EN259,Sheet1!EQ259:ER259)</f>
        <v>0</v>
      </c>
      <c r="AI251" s="4">
        <f>SUM(Sheet1!DU259:DV259,Sheet1!DY259:DZ259,Sheet1!EC259:ED259,Sheet1!EG259:EH259,Sheet1!EK259:EL259,Sheet1!EO259:EP259)</f>
        <v>0</v>
      </c>
      <c r="AJ251" s="4">
        <f>SUM(Sheet1!DI259,Sheet1!DK259,Sheet1!DM259,Sheet1!DO259,Sheet1!DQ259,Sheet1!DS259)</f>
        <v>0</v>
      </c>
      <c r="AK251" s="4">
        <f>SUM(Sheet1!DG259,Sheet1!DW259,Sheet1!EA259,Sheet1!EE259,Sheet1!EI259,Sheet1!EM259,Sheet1!EQ259)</f>
        <v>0</v>
      </c>
      <c r="AL251" s="4">
        <f>SUM(Sheet1!DU259,Sheet1!DY259,Sheet1!EC259,Sheet1!EG259,Sheet1!EK259,Sheet1!EO259)</f>
        <v>0</v>
      </c>
      <c r="AM251" s="4">
        <f t="shared" si="54"/>
        <v>0</v>
      </c>
      <c r="AN251" s="4">
        <f t="shared" si="55"/>
        <v>0</v>
      </c>
      <c r="AO251" s="4">
        <f>SUM(Sheet1!ES259:FD259)</f>
        <v>0</v>
      </c>
      <c r="AP251" s="4">
        <f>SUM(Sheet1!FG259:FH259,Sheet1!FK259:FL259,Sheet1!FO259:FP259,Sheet1!FS259:FT259,Sheet1!FW259:FX259,Sheet1!GA259:GB259)</f>
        <v>0</v>
      </c>
      <c r="AQ251" s="4">
        <f>SUM(Sheet1!FE259:FF259,Sheet1!FI259:FJ259,Sheet1!FM259:FN259,Sheet1!FQ259:FR259,Sheet1!FU259:FV259,Sheet1!FY259:FZ259)</f>
        <v>0</v>
      </c>
      <c r="AR251" s="4">
        <f>SUM(Sheet1!ES259,Sheet1!EU259,Sheet1!EW259,Sheet1!EY259,Sheet1!FA259,Sheet1!FC259)</f>
        <v>0</v>
      </c>
      <c r="AS251" s="4">
        <f>SUM(Sheet1!FG259,Sheet1!FK259,Sheet1!FO259,Sheet1!FS259,Sheet1!FW259,Sheet1!GA259)</f>
        <v>0</v>
      </c>
      <c r="AT251" s="4">
        <f>SUM(Sheet1!FY259,Sheet1!FU259,Sheet1!FQ259,Sheet1!FM259,Sheet1!FI259,Sheet1!FE259)</f>
        <v>0</v>
      </c>
      <c r="AU251" s="4">
        <f t="shared" si="56"/>
        <v>0</v>
      </c>
      <c r="AV251" s="4">
        <f t="shared" si="57"/>
        <v>0</v>
      </c>
      <c r="AW251" s="4">
        <f>SUM(Sheet1!IN259:IS259,Sheet1!JG259:JL259)</f>
        <v>0</v>
      </c>
      <c r="AX251" s="4">
        <f>SUM(Sheet1!IU259,Sheet1!IW259,Sheet1!IY259,Sheet1!JA259,Sheet1!JC259,Sheet1!JE259,Sheet1!IM259,Sheet1!JF259,Sheet1!JN259,Sheet1!JP259,Sheet1!JR259,Sheet1!JT259,Sheet1!JV259,Sheet1!JX259)</f>
        <v>0</v>
      </c>
      <c r="AY251" s="4">
        <f>SUM(Sheet1!JW259,Sheet1!JU259,Sheet1!JS259,Sheet1!JQ259,Sheet1!JO259,Sheet1!JM259,Sheet1!JD259,Sheet1!JB259,Sheet1!IZ259,Sheet1!IX259,Sheet1!IV259,Sheet1!IT259)</f>
        <v>0</v>
      </c>
      <c r="AZ251" s="4">
        <f>SUM(Sheet1!IN259:IS259)</f>
        <v>0</v>
      </c>
      <c r="BA251" s="4">
        <f>SUM(Sheet1!IM259,Sheet1!IU259,Sheet1!IW259,Sheet1!IY259,Sheet1!JA259,Sheet1!JC259,Sheet1!JE259)</f>
        <v>0</v>
      </c>
      <c r="BB251" s="4">
        <f>SUM(Sheet1!IT259,Sheet1!IV259,Sheet1!IX259,Sheet1!IZ259,Sheet1!JB259,Sheet1!JD259)</f>
        <v>0</v>
      </c>
      <c r="BC251" s="4">
        <f t="shared" si="58"/>
        <v>0</v>
      </c>
      <c r="BD251" s="4">
        <f t="shared" si="59"/>
        <v>0</v>
      </c>
      <c r="BE251" s="4">
        <f>SUM(Sheet1!OV259,Sheet1!PH259)</f>
        <v>0</v>
      </c>
      <c r="BF251" s="4">
        <f>SUM(Sheet1!OW259:OX259,Sheet1!PI259:PJ259)</f>
        <v>0</v>
      </c>
      <c r="BG251" s="4">
        <f>SUM(Sheet1!OY259,Sheet1!PK259)</f>
        <v>0</v>
      </c>
      <c r="BH251" s="4">
        <f>SUM(Sheet1!PL259:PS259,Sheet1!PV259:PW259)</f>
        <v>0</v>
      </c>
      <c r="BI251" s="4">
        <f>SUM(Sheet1!PT259:PU259,Sheet1!OZ259:PG259)</f>
        <v>0</v>
      </c>
      <c r="BJ251" s="4">
        <f>SUM(Sheet1!OT259)</f>
        <v>0</v>
      </c>
      <c r="BK251" s="4">
        <f>SUM(Sheet1!OU259)</f>
        <v>0</v>
      </c>
      <c r="BL251" s="4">
        <f>SUM(Sheet1!PY259,Sheet1!QK259)</f>
        <v>0</v>
      </c>
      <c r="BM251" s="4">
        <f>SUM(Sheet1!PZ259:QA259,Sheet1!QL259:QM259)</f>
        <v>0</v>
      </c>
      <c r="BN251" s="4">
        <f>SUM(Sheet1!QB259,Sheet1!QN259)</f>
        <v>0</v>
      </c>
      <c r="BO251" s="4">
        <f>SUM(Sheet1!QO259:QV259,Sheet1!QY259:QZ259)</f>
        <v>0</v>
      </c>
      <c r="BP251" s="4">
        <f>SUM(Sheet1!QC259:QJ259,Sheet1!QW259:QX259)</f>
        <v>0</v>
      </c>
      <c r="BQ251" s="4">
        <f>SUM(Sheet1!NT259)</f>
        <v>0</v>
      </c>
      <c r="BR251" s="4">
        <f>Sheet1!KR259</f>
        <v>0</v>
      </c>
      <c r="BS251" s="4">
        <f>Sheet1!KS259</f>
        <v>0</v>
      </c>
      <c r="BT251" s="4">
        <f>Sheet1!KU259</f>
        <v>0</v>
      </c>
      <c r="BU251" s="4">
        <f>Sheet1!KV259</f>
        <v>0</v>
      </c>
      <c r="BV251" s="4">
        <f>Sheet1!ZU259</f>
        <v>0</v>
      </c>
      <c r="BW251" s="4">
        <f>Sheet1!ZV259</f>
        <v>0</v>
      </c>
      <c r="BX251" s="4">
        <f>SUM(Sheet1!XI259:XJ259)</f>
        <v>0</v>
      </c>
      <c r="BY251" s="4">
        <f>SUM(Sheet1!YO259:YP259)</f>
        <v>0</v>
      </c>
      <c r="BZ251" s="70" t="str">
        <f>IFERROR(SUM(Sheet1!XM259:XN259)/SUM(Sheet1!YA259:YB259),"")</f>
        <v/>
      </c>
      <c r="CA251" s="70" t="str">
        <f>IFERROR(SUM(Sheet1!XO259:XP259,Sheet1!XQ259,Sheet1!XV259)/SUM(Sheet1!YC259:YD259,Sheet1!YE259,Sheet1!YJ259),"")</f>
        <v/>
      </c>
      <c r="CB251" s="70" t="str">
        <f>IFERROR(SUM(Sheet1!XR259:XU259,Sheet1!XW259:XZ259)/SUM(Sheet1!YF259:YI259,Sheet1!YK259:YN259),"")</f>
        <v/>
      </c>
      <c r="CC251" s="72">
        <f>SUM(Sheet1!YW259)</f>
        <v>0</v>
      </c>
      <c r="CD251" s="72">
        <f>Sheet1!YU259</f>
        <v>0</v>
      </c>
      <c r="CE251" s="72">
        <f>Sheet1!YV259</f>
        <v>0</v>
      </c>
      <c r="CF251" s="70" t="str">
        <f>IFERROR(Sheet1!YW259/Sheet1!ZB259,"")</f>
        <v/>
      </c>
      <c r="CG251" s="70" t="str">
        <f>IFERROR(Sheet1!YU259/Sheet1!YZ259,"")</f>
        <v/>
      </c>
      <c r="CH251" s="70" t="str">
        <f>IFERROR(Sheet1!YV259/Sheet1!ZA259,"")</f>
        <v/>
      </c>
      <c r="CI251" s="72">
        <f>Sheet1!ZC259</f>
        <v>0</v>
      </c>
      <c r="CJ251" s="72">
        <f>Sheet1!ZD259</f>
        <v>0</v>
      </c>
      <c r="CK251" s="72">
        <f>Sheet1!ZE259</f>
        <v>0</v>
      </c>
      <c r="CL251" s="70" t="str">
        <f>IFERROR(Sheet1!ZK259/Sheet1!ZH259,"")</f>
        <v/>
      </c>
      <c r="CM251" s="70" t="str">
        <f>IFERROR(Sheet1!ZJ259/Sheet1!ZG259,"")</f>
        <v/>
      </c>
      <c r="CN251" s="70" t="str">
        <f>IFERROR((Sheet1!ZI259-Sheet1!ZK259)/(Sheet1!ZF259-Sheet1!ZH259),"")</f>
        <v/>
      </c>
      <c r="CO251" s="70" t="str">
        <f>IFERROR(Sheet1!ZQ259/Sheet1!ZN259,"")</f>
        <v/>
      </c>
      <c r="CP251" s="70" t="str">
        <f>IFERROR(Sheet1!ZT259/Sheet1!ZN259,"")</f>
        <v/>
      </c>
      <c r="CQ251" s="70" t="str">
        <f>IFERROR(Sheet1!ZP259/Sheet1!ZM259,"")</f>
        <v/>
      </c>
      <c r="CR251" s="70" t="str">
        <f>IFERROR(Sheet1!ZS259/Sheet1!ZM259,"")</f>
        <v/>
      </c>
      <c r="CS251" s="70" t="str">
        <f>IFERROR((Sheet1!ZO259-Sheet1!ZQ259)/(Sheet1!ZL259-Sheet1!ZN259),"")</f>
        <v/>
      </c>
      <c r="CT251" s="70" t="str">
        <f>IFERROR((Sheet1!ZR259-Sheet1!ZT259)/(Sheet1!ZL259-Sheet1!ZN259),"")</f>
        <v/>
      </c>
    </row>
    <row r="252" spans="1:98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SUM(Sheet1!G260:R260)</f>
        <v>0</v>
      </c>
      <c r="D252" s="4">
        <f>SUM(Sheet1!U260:V260,Sheet1!Y260:Z260,Sheet1!AC260:AD260,Sheet1!AG260:AH260,Sheet1!AK260:AL260,Sheet1!AO260:AP260)</f>
        <v>0</v>
      </c>
      <c r="E252" s="4">
        <f>SUM(Sheet1!S260:T260,Sheet1!W260:X260,Sheet1!AA260:AB260,Sheet1!AE260:AF260,Sheet1!AI260:AJ260,Sheet1!AM260:AN260)</f>
        <v>0</v>
      </c>
      <c r="F252" s="4">
        <f>SUM(Sheet1!G260,Sheet1!I260,Sheet1!K260,Sheet1!M260,Sheet1!O260,Sheet1!Q260)</f>
        <v>0</v>
      </c>
      <c r="G252" s="4">
        <f>SUM(Sheet1!U260,Sheet1!Y260,Sheet1!AC260,Sheet1!AG260,Sheet1!AK260,Sheet1!AO260)</f>
        <v>0</v>
      </c>
      <c r="H252" s="4">
        <f>SUM(Sheet1!S260,Sheet1!W260,Sheet1!AA260,Sheet1!AE260,Sheet1!AI260,Sheet1!AM260)</f>
        <v>0</v>
      </c>
      <c r="I252" s="4">
        <f t="shared" si="48"/>
        <v>0</v>
      </c>
      <c r="J252" s="4">
        <f t="shared" si="49"/>
        <v>0</v>
      </c>
      <c r="K252" s="4">
        <f>SUM(Sheet1!AU260:AX260)</f>
        <v>0</v>
      </c>
      <c r="L252" s="4">
        <f>SUM(Sheet1!AU260,Sheet1!AW260)</f>
        <v>0</v>
      </c>
      <c r="M252" s="4">
        <f>SUM(Sheet1!LX260:MC260,Sheet1!MV260:NA260)</f>
        <v>0</v>
      </c>
      <c r="N252" s="4">
        <f>SUM(Sheet1!ME260,Sheet1!MG260,Sheet1!MI260,Sheet1!MK260,Sheet1!MM260,Sheet1!MO260,Sheet1!MQ260,Sheet1!MS260,Sheet1!MU260,Sheet1!NC260,Sheet1!NE260,Sheet1!NG260,Sheet1!NI260,Sheet1!NK260,Sheet1!NM260,Sheet1!NO260,Sheet1!NQ260,Sheet1!NS260)</f>
        <v>0</v>
      </c>
      <c r="O252" s="4">
        <f>SUM(Sheet1!MD260,Sheet1!MF260,Sheet1!MH260,Sheet1!MJ260,Sheet1!ML260,Sheet1!MN260,Sheet1!MP260,Sheet1!MR260,Sheet1!MT260,Sheet1!NB260,Sheet1!ND260,Sheet1!NF260,Sheet1!NH260,Sheet1!NJ260,Sheet1!NL260,Sheet1!NN260,Sheet1!NP260,Sheet1!NR260)</f>
        <v>0</v>
      </c>
      <c r="P252" s="4">
        <f>SUM(Sheet1!LX260:MC260)</f>
        <v>0</v>
      </c>
      <c r="Q252" s="4">
        <f>SUM(Sheet1!ME260,Sheet1!MG260,Sheet1!MI260,Sheet1!MK260,Sheet1!MM260,Sheet1!MO260,Sheet1!MQ260,Sheet1!MS260,Sheet1!MU260)</f>
        <v>0</v>
      </c>
      <c r="R252" s="4">
        <f>SUM(Sheet1!MD260,Sheet1!MF260,Sheet1!MH260,Sheet1!MJ260,Sheet1!ML260,Sheet1!MN260,Sheet1!MP260,Sheet1!MR260,Sheet1!MT260)</f>
        <v>0</v>
      </c>
      <c r="S252" s="4">
        <f t="shared" si="50"/>
        <v>0</v>
      </c>
      <c r="T252" s="4">
        <f t="shared" si="51"/>
        <v>0</v>
      </c>
      <c r="U252" s="4">
        <f>SUM(Sheet1!KA260:KB260,Sheet1!KD260:KE260,Sheet1!KG260:KH260,Sheet1!KJ260:KK260)</f>
        <v>0</v>
      </c>
      <c r="V252" s="4">
        <f>SUM(Sheet1!KA260,Sheet1!KD260,Sheet1!KG260,Sheet1!KJ260)</f>
        <v>0</v>
      </c>
      <c r="W252" s="4">
        <f>SUM(Sheet1!BC260:BT260)</f>
        <v>0</v>
      </c>
      <c r="X252" s="4">
        <f>SUM(Sheet1!BC260,Sheet1!BE260,Sheet1!BG260,Sheet1!BI260,Sheet1!BK260,Sheet1!BM260,Sheet1!BO260,Sheet1!BQ260,Sheet1!BS260)</f>
        <v>0</v>
      </c>
      <c r="Y252" s="4">
        <f>SUM(Sheet1!BU260:CF260)</f>
        <v>0</v>
      </c>
      <c r="Z252" s="4">
        <f>SUM(Sheet1!CI260:CJ260,Sheet1!CM260:CN260,Sheet1!CQ260:CR260,Sheet1!CU260:CV260,Sheet1!CY260:CZ260,Sheet1!DC260:DD260)</f>
        <v>0</v>
      </c>
      <c r="AA252" s="4">
        <f>SUM(Sheet1!CG260:CH260,Sheet1!CK260:CL260,Sheet1!CO260:CP260,Sheet1!CS260:CT260,Sheet1!CW260:CX260,Sheet1!DA260:DB260)</f>
        <v>0</v>
      </c>
      <c r="AB252" s="4">
        <f>SUM(Sheet1!BU260,Sheet1!BW260,Sheet1!BY260,Sheet1!CA260,Sheet1!CC260,Sheet1!CE260)</f>
        <v>0</v>
      </c>
      <c r="AC252" s="4">
        <f>SUM(Sheet1!CI260,Sheet1!CM260,Sheet1!CQ260,Sheet1!CU260,Sheet1!CY260,Sheet1!DC260)</f>
        <v>0</v>
      </c>
      <c r="AD252" s="4">
        <f>SUM(Sheet1!CG260,Sheet1!CK260,Sheet1!CO260,Sheet1!CS260,Sheet1!CW260,Sheet1!DA260)</f>
        <v>0</v>
      </c>
      <c r="AE252" s="4">
        <f t="shared" si="52"/>
        <v>0</v>
      </c>
      <c r="AF252" s="4">
        <f t="shared" si="53"/>
        <v>0</v>
      </c>
      <c r="AG252" s="4">
        <f>SUM(Sheet1!DI260:DT260)</f>
        <v>0</v>
      </c>
      <c r="AH252" s="4">
        <f>SUM(Sheet1!DG260:DH260,Sheet1!DW260:DX260,Sheet1!EA260:EB260,Sheet1!EE260:EF260,Sheet1!EI260:EJ260,Sheet1!EM260:EN260,Sheet1!EQ260:ER260)</f>
        <v>0</v>
      </c>
      <c r="AI252" s="4">
        <f>SUM(Sheet1!DU260:DV260,Sheet1!DY260:DZ260,Sheet1!EC260:ED260,Sheet1!EG260:EH260,Sheet1!EK260:EL260,Sheet1!EO260:EP260)</f>
        <v>0</v>
      </c>
      <c r="AJ252" s="4">
        <f>SUM(Sheet1!DI260,Sheet1!DK260,Sheet1!DM260,Sheet1!DO260,Sheet1!DQ260,Sheet1!DS260)</f>
        <v>0</v>
      </c>
      <c r="AK252" s="4">
        <f>SUM(Sheet1!DG260,Sheet1!DW260,Sheet1!EA260,Sheet1!EE260,Sheet1!EI260,Sheet1!EM260,Sheet1!EQ260)</f>
        <v>0</v>
      </c>
      <c r="AL252" s="4">
        <f>SUM(Sheet1!DU260,Sheet1!DY260,Sheet1!EC260,Sheet1!EG260,Sheet1!EK260,Sheet1!EO260)</f>
        <v>0</v>
      </c>
      <c r="AM252" s="4">
        <f t="shared" si="54"/>
        <v>0</v>
      </c>
      <c r="AN252" s="4">
        <f t="shared" si="55"/>
        <v>0</v>
      </c>
      <c r="AO252" s="4">
        <f>SUM(Sheet1!ES260:FD260)</f>
        <v>0</v>
      </c>
      <c r="AP252" s="4">
        <f>SUM(Sheet1!FG260:FH260,Sheet1!FK260:FL260,Sheet1!FO260:FP260,Sheet1!FS260:FT260,Sheet1!FW260:FX260,Sheet1!GA260:GB260)</f>
        <v>0</v>
      </c>
      <c r="AQ252" s="4">
        <f>SUM(Sheet1!FE260:FF260,Sheet1!FI260:FJ260,Sheet1!FM260:FN260,Sheet1!FQ260:FR260,Sheet1!FU260:FV260,Sheet1!FY260:FZ260)</f>
        <v>0</v>
      </c>
      <c r="AR252" s="4">
        <f>SUM(Sheet1!ES260,Sheet1!EU260,Sheet1!EW260,Sheet1!EY260,Sheet1!FA260,Sheet1!FC260)</f>
        <v>0</v>
      </c>
      <c r="AS252" s="4">
        <f>SUM(Sheet1!FG260,Sheet1!FK260,Sheet1!FO260,Sheet1!FS260,Sheet1!FW260,Sheet1!GA260)</f>
        <v>0</v>
      </c>
      <c r="AT252" s="4">
        <f>SUM(Sheet1!FY260,Sheet1!FU260,Sheet1!FQ260,Sheet1!FM260,Sheet1!FI260,Sheet1!FE260)</f>
        <v>0</v>
      </c>
      <c r="AU252" s="4">
        <f t="shared" si="56"/>
        <v>0</v>
      </c>
      <c r="AV252" s="4">
        <f t="shared" si="57"/>
        <v>0</v>
      </c>
      <c r="AW252" s="4">
        <f>SUM(Sheet1!IN260:IS260,Sheet1!JG260:JL260)</f>
        <v>0</v>
      </c>
      <c r="AX252" s="4">
        <f>SUM(Sheet1!IU260,Sheet1!IW260,Sheet1!IY260,Sheet1!JA260,Sheet1!JC260,Sheet1!JE260,Sheet1!IM260,Sheet1!JF260,Sheet1!JN260,Sheet1!JP260,Sheet1!JR260,Sheet1!JT260,Sheet1!JV260,Sheet1!JX260)</f>
        <v>0</v>
      </c>
      <c r="AY252" s="4">
        <f>SUM(Sheet1!JW260,Sheet1!JU260,Sheet1!JS260,Sheet1!JQ260,Sheet1!JO260,Sheet1!JM260,Sheet1!JD260,Sheet1!JB260,Sheet1!IZ260,Sheet1!IX260,Sheet1!IV260,Sheet1!IT260)</f>
        <v>0</v>
      </c>
      <c r="AZ252" s="4">
        <f>SUM(Sheet1!IN260:IS260)</f>
        <v>0</v>
      </c>
      <c r="BA252" s="4">
        <f>SUM(Sheet1!IM260,Sheet1!IU260,Sheet1!IW260,Sheet1!IY260,Sheet1!JA260,Sheet1!JC260,Sheet1!JE260)</f>
        <v>0</v>
      </c>
      <c r="BB252" s="4">
        <f>SUM(Sheet1!IT260,Sheet1!IV260,Sheet1!IX260,Sheet1!IZ260,Sheet1!JB260,Sheet1!JD260)</f>
        <v>0</v>
      </c>
      <c r="BC252" s="4">
        <f t="shared" si="58"/>
        <v>0</v>
      </c>
      <c r="BD252" s="4">
        <f t="shared" si="59"/>
        <v>0</v>
      </c>
      <c r="BE252" s="4">
        <f>SUM(Sheet1!OV260,Sheet1!PH260)</f>
        <v>0</v>
      </c>
      <c r="BF252" s="4">
        <f>SUM(Sheet1!OW260:OX260,Sheet1!PI260:PJ260)</f>
        <v>0</v>
      </c>
      <c r="BG252" s="4">
        <f>SUM(Sheet1!OY260,Sheet1!PK260)</f>
        <v>0</v>
      </c>
      <c r="BH252" s="4">
        <f>SUM(Sheet1!PL260:PS260,Sheet1!PV260:PW260)</f>
        <v>0</v>
      </c>
      <c r="BI252" s="4">
        <f>SUM(Sheet1!PT260:PU260,Sheet1!OZ260:PG260)</f>
        <v>0</v>
      </c>
      <c r="BJ252" s="4">
        <f>SUM(Sheet1!OT260)</f>
        <v>0</v>
      </c>
      <c r="BK252" s="4">
        <f>SUM(Sheet1!OU260)</f>
        <v>0</v>
      </c>
      <c r="BL252" s="4">
        <f>SUM(Sheet1!PY260,Sheet1!QK260)</f>
        <v>0</v>
      </c>
      <c r="BM252" s="4">
        <f>SUM(Sheet1!PZ260:QA260,Sheet1!QL260:QM260)</f>
        <v>0</v>
      </c>
      <c r="BN252" s="4">
        <f>SUM(Sheet1!QB260,Sheet1!QN260)</f>
        <v>0</v>
      </c>
      <c r="BO252" s="4">
        <f>SUM(Sheet1!QO260:QV260,Sheet1!QY260:QZ260)</f>
        <v>0</v>
      </c>
      <c r="BP252" s="4">
        <f>SUM(Sheet1!QC260:QJ260,Sheet1!QW260:QX260)</f>
        <v>0</v>
      </c>
      <c r="BQ252" s="4">
        <f>SUM(Sheet1!NT260)</f>
        <v>0</v>
      </c>
      <c r="BR252" s="4">
        <f>Sheet1!KR260</f>
        <v>0</v>
      </c>
      <c r="BS252" s="4">
        <f>Sheet1!KS260</f>
        <v>0</v>
      </c>
      <c r="BT252" s="4">
        <f>Sheet1!KU260</f>
        <v>0</v>
      </c>
      <c r="BU252" s="4">
        <f>Sheet1!KV260</f>
        <v>0</v>
      </c>
      <c r="BV252" s="4">
        <f>Sheet1!ZU260</f>
        <v>0</v>
      </c>
      <c r="BW252" s="4">
        <f>Sheet1!ZV260</f>
        <v>0</v>
      </c>
      <c r="BX252" s="4">
        <f>SUM(Sheet1!XI260:XJ260)</f>
        <v>0</v>
      </c>
      <c r="BY252" s="4">
        <f>SUM(Sheet1!YO260:YP260)</f>
        <v>0</v>
      </c>
      <c r="BZ252" s="70" t="str">
        <f>IFERROR(SUM(Sheet1!XM260:XN260)/SUM(Sheet1!YA260:YB260),"")</f>
        <v/>
      </c>
      <c r="CA252" s="70" t="str">
        <f>IFERROR(SUM(Sheet1!XO260:XP260,Sheet1!XQ260,Sheet1!XV260)/SUM(Sheet1!YC260:YD260,Sheet1!YE260,Sheet1!YJ260),"")</f>
        <v/>
      </c>
      <c r="CB252" s="70" t="str">
        <f>IFERROR(SUM(Sheet1!XR260:XU260,Sheet1!XW260:XZ260)/SUM(Sheet1!YF260:YI260,Sheet1!YK260:YN260),"")</f>
        <v/>
      </c>
      <c r="CC252" s="72">
        <f>SUM(Sheet1!YW260)</f>
        <v>0</v>
      </c>
      <c r="CD252" s="72">
        <f>Sheet1!YU260</f>
        <v>0</v>
      </c>
      <c r="CE252" s="72">
        <f>Sheet1!YV260</f>
        <v>0</v>
      </c>
      <c r="CF252" s="70" t="str">
        <f>IFERROR(Sheet1!YW260/Sheet1!ZB260,"")</f>
        <v/>
      </c>
      <c r="CG252" s="70" t="str">
        <f>IFERROR(Sheet1!YU260/Sheet1!YZ260,"")</f>
        <v/>
      </c>
      <c r="CH252" s="70" t="str">
        <f>IFERROR(Sheet1!YV260/Sheet1!ZA260,"")</f>
        <v/>
      </c>
      <c r="CI252" s="72">
        <f>Sheet1!ZC260</f>
        <v>0</v>
      </c>
      <c r="CJ252" s="72">
        <f>Sheet1!ZD260</f>
        <v>0</v>
      </c>
      <c r="CK252" s="72">
        <f>Sheet1!ZE260</f>
        <v>0</v>
      </c>
      <c r="CL252" s="70" t="str">
        <f>IFERROR(Sheet1!ZK260/Sheet1!ZH260,"")</f>
        <v/>
      </c>
      <c r="CM252" s="70" t="str">
        <f>IFERROR(Sheet1!ZJ260/Sheet1!ZG260,"")</f>
        <v/>
      </c>
      <c r="CN252" s="70" t="str">
        <f>IFERROR((Sheet1!ZI260-Sheet1!ZK260)/(Sheet1!ZF260-Sheet1!ZH260),"")</f>
        <v/>
      </c>
      <c r="CO252" s="70" t="str">
        <f>IFERROR(Sheet1!ZQ260/Sheet1!ZN260,"")</f>
        <v/>
      </c>
      <c r="CP252" s="70" t="str">
        <f>IFERROR(Sheet1!ZT260/Sheet1!ZN260,"")</f>
        <v/>
      </c>
      <c r="CQ252" s="70" t="str">
        <f>IFERROR(Sheet1!ZP260/Sheet1!ZM260,"")</f>
        <v/>
      </c>
      <c r="CR252" s="70" t="str">
        <f>IFERROR(Sheet1!ZS260/Sheet1!ZM260,"")</f>
        <v/>
      </c>
      <c r="CS252" s="70" t="str">
        <f>IFERROR((Sheet1!ZO260-Sheet1!ZQ260)/(Sheet1!ZL260-Sheet1!ZN260),"")</f>
        <v/>
      </c>
      <c r="CT252" s="70" t="str">
        <f>IFERROR((Sheet1!ZR260-Sheet1!ZT260)/(Sheet1!ZL260-Sheet1!ZN260),"")</f>
        <v/>
      </c>
    </row>
    <row r="253" spans="1:98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SUM(Sheet1!G261:R261)</f>
        <v>0</v>
      </c>
      <c r="D253" s="4">
        <f>SUM(Sheet1!U261:V261,Sheet1!Y261:Z261,Sheet1!AC261:AD261,Sheet1!AG261:AH261,Sheet1!AK261:AL261,Sheet1!AO261:AP261)</f>
        <v>0</v>
      </c>
      <c r="E253" s="4">
        <f>SUM(Sheet1!S261:T261,Sheet1!W261:X261,Sheet1!AA261:AB261,Sheet1!AE261:AF261,Sheet1!AI261:AJ261,Sheet1!AM261:AN261)</f>
        <v>0</v>
      </c>
      <c r="F253" s="4">
        <f>SUM(Sheet1!G261,Sheet1!I261,Sheet1!K261,Sheet1!M261,Sheet1!O261,Sheet1!Q261)</f>
        <v>0</v>
      </c>
      <c r="G253" s="4">
        <f>SUM(Sheet1!U261,Sheet1!Y261,Sheet1!AC261,Sheet1!AG261,Sheet1!AK261,Sheet1!AO261)</f>
        <v>0</v>
      </c>
      <c r="H253" s="4">
        <f>SUM(Sheet1!S261,Sheet1!W261,Sheet1!AA261,Sheet1!AE261,Sheet1!AI261,Sheet1!AM261)</f>
        <v>0</v>
      </c>
      <c r="I253" s="4">
        <f t="shared" si="48"/>
        <v>0</v>
      </c>
      <c r="J253" s="4">
        <f t="shared" si="49"/>
        <v>0</v>
      </c>
      <c r="K253" s="4">
        <f>SUM(Sheet1!AU261:AX261)</f>
        <v>0</v>
      </c>
      <c r="L253" s="4">
        <f>SUM(Sheet1!AU261,Sheet1!AW261)</f>
        <v>0</v>
      </c>
      <c r="M253" s="4">
        <f>SUM(Sheet1!LX261:MC261,Sheet1!MV261:NA261)</f>
        <v>0</v>
      </c>
      <c r="N253" s="4">
        <f>SUM(Sheet1!ME261,Sheet1!MG261,Sheet1!MI261,Sheet1!MK261,Sheet1!MM261,Sheet1!MO261,Sheet1!MQ261,Sheet1!MS261,Sheet1!MU261,Sheet1!NC261,Sheet1!NE261,Sheet1!NG261,Sheet1!NI261,Sheet1!NK261,Sheet1!NM261,Sheet1!NO261,Sheet1!NQ261,Sheet1!NS261)</f>
        <v>0</v>
      </c>
      <c r="O253" s="4">
        <f>SUM(Sheet1!MD261,Sheet1!MF261,Sheet1!MH261,Sheet1!MJ261,Sheet1!ML261,Sheet1!MN261,Sheet1!MP261,Sheet1!MR261,Sheet1!MT261,Sheet1!NB261,Sheet1!ND261,Sheet1!NF261,Sheet1!NH261,Sheet1!NJ261,Sheet1!NL261,Sheet1!NN261,Sheet1!NP261,Sheet1!NR261)</f>
        <v>0</v>
      </c>
      <c r="P253" s="4">
        <f>SUM(Sheet1!LX261:MC261)</f>
        <v>0</v>
      </c>
      <c r="Q253" s="4">
        <f>SUM(Sheet1!ME261,Sheet1!MG261,Sheet1!MI261,Sheet1!MK261,Sheet1!MM261,Sheet1!MO261,Sheet1!MQ261,Sheet1!MS261,Sheet1!MU261)</f>
        <v>0</v>
      </c>
      <c r="R253" s="4">
        <f>SUM(Sheet1!MD261,Sheet1!MF261,Sheet1!MH261,Sheet1!MJ261,Sheet1!ML261,Sheet1!MN261,Sheet1!MP261,Sheet1!MR261,Sheet1!MT261)</f>
        <v>0</v>
      </c>
      <c r="S253" s="4">
        <f t="shared" si="50"/>
        <v>0</v>
      </c>
      <c r="T253" s="4">
        <f t="shared" si="51"/>
        <v>0</v>
      </c>
      <c r="U253" s="4">
        <f>SUM(Sheet1!KA261:KB261,Sheet1!KD261:KE261,Sheet1!KG261:KH261,Sheet1!KJ261:KK261)</f>
        <v>0</v>
      </c>
      <c r="V253" s="4">
        <f>SUM(Sheet1!KA261,Sheet1!KD261,Sheet1!KG261,Sheet1!KJ261)</f>
        <v>0</v>
      </c>
      <c r="W253" s="4">
        <f>SUM(Sheet1!BC261:BT261)</f>
        <v>0</v>
      </c>
      <c r="X253" s="4">
        <f>SUM(Sheet1!BC261,Sheet1!BE261,Sheet1!BG261,Sheet1!BI261,Sheet1!BK261,Sheet1!BM261,Sheet1!BO261,Sheet1!BQ261,Sheet1!BS261)</f>
        <v>0</v>
      </c>
      <c r="Y253" s="4">
        <f>SUM(Sheet1!BU261:CF261)</f>
        <v>0</v>
      </c>
      <c r="Z253" s="4">
        <f>SUM(Sheet1!CI261:CJ261,Sheet1!CM261:CN261,Sheet1!CQ261:CR261,Sheet1!CU261:CV261,Sheet1!CY261:CZ261,Sheet1!DC261:DD261)</f>
        <v>0</v>
      </c>
      <c r="AA253" s="4">
        <f>SUM(Sheet1!CG261:CH261,Sheet1!CK261:CL261,Sheet1!CO261:CP261,Sheet1!CS261:CT261,Sheet1!CW261:CX261,Sheet1!DA261:DB261)</f>
        <v>0</v>
      </c>
      <c r="AB253" s="4">
        <f>SUM(Sheet1!BU261,Sheet1!BW261,Sheet1!BY261,Sheet1!CA261,Sheet1!CC261,Sheet1!CE261)</f>
        <v>0</v>
      </c>
      <c r="AC253" s="4">
        <f>SUM(Sheet1!CI261,Sheet1!CM261,Sheet1!CQ261,Sheet1!CU261,Sheet1!CY261,Sheet1!DC261)</f>
        <v>0</v>
      </c>
      <c r="AD253" s="4">
        <f>SUM(Sheet1!CG261,Sheet1!CK261,Sheet1!CO261,Sheet1!CS261,Sheet1!CW261,Sheet1!DA261)</f>
        <v>0</v>
      </c>
      <c r="AE253" s="4">
        <f t="shared" si="52"/>
        <v>0</v>
      </c>
      <c r="AF253" s="4">
        <f t="shared" si="53"/>
        <v>0</v>
      </c>
      <c r="AG253" s="4">
        <f>SUM(Sheet1!DI261:DT261)</f>
        <v>0</v>
      </c>
      <c r="AH253" s="4">
        <f>SUM(Sheet1!DG261:DH261,Sheet1!DW261:DX261,Sheet1!EA261:EB261,Sheet1!EE261:EF261,Sheet1!EI261:EJ261,Sheet1!EM261:EN261,Sheet1!EQ261:ER261)</f>
        <v>0</v>
      </c>
      <c r="AI253" s="4">
        <f>SUM(Sheet1!DU261:DV261,Sheet1!DY261:DZ261,Sheet1!EC261:ED261,Sheet1!EG261:EH261,Sheet1!EK261:EL261,Sheet1!EO261:EP261)</f>
        <v>0</v>
      </c>
      <c r="AJ253" s="4">
        <f>SUM(Sheet1!DI261,Sheet1!DK261,Sheet1!DM261,Sheet1!DO261,Sheet1!DQ261,Sheet1!DS261)</f>
        <v>0</v>
      </c>
      <c r="AK253" s="4">
        <f>SUM(Sheet1!DG261,Sheet1!DW261,Sheet1!EA261,Sheet1!EE261,Sheet1!EI261,Sheet1!EM261,Sheet1!EQ261)</f>
        <v>0</v>
      </c>
      <c r="AL253" s="4">
        <f>SUM(Sheet1!DU261,Sheet1!DY261,Sheet1!EC261,Sheet1!EG261,Sheet1!EK261,Sheet1!EO261)</f>
        <v>0</v>
      </c>
      <c r="AM253" s="4">
        <f t="shared" si="54"/>
        <v>0</v>
      </c>
      <c r="AN253" s="4">
        <f t="shared" si="55"/>
        <v>0</v>
      </c>
      <c r="AO253" s="4">
        <f>SUM(Sheet1!ES261:FD261)</f>
        <v>0</v>
      </c>
      <c r="AP253" s="4">
        <f>SUM(Sheet1!FG261:FH261,Sheet1!FK261:FL261,Sheet1!FO261:FP261,Sheet1!FS261:FT261,Sheet1!FW261:FX261,Sheet1!GA261:GB261)</f>
        <v>0</v>
      </c>
      <c r="AQ253" s="4">
        <f>SUM(Sheet1!FE261:FF261,Sheet1!FI261:FJ261,Sheet1!FM261:FN261,Sheet1!FQ261:FR261,Sheet1!FU261:FV261,Sheet1!FY261:FZ261)</f>
        <v>0</v>
      </c>
      <c r="AR253" s="4">
        <f>SUM(Sheet1!ES261,Sheet1!EU261,Sheet1!EW261,Sheet1!EY261,Sheet1!FA261,Sheet1!FC261)</f>
        <v>0</v>
      </c>
      <c r="AS253" s="4">
        <f>SUM(Sheet1!FG261,Sheet1!FK261,Sheet1!FO261,Sheet1!FS261,Sheet1!FW261,Sheet1!GA261)</f>
        <v>0</v>
      </c>
      <c r="AT253" s="4">
        <f>SUM(Sheet1!FY261,Sheet1!FU261,Sheet1!FQ261,Sheet1!FM261,Sheet1!FI261,Sheet1!FE261)</f>
        <v>0</v>
      </c>
      <c r="AU253" s="4">
        <f t="shared" si="56"/>
        <v>0</v>
      </c>
      <c r="AV253" s="4">
        <f t="shared" si="57"/>
        <v>0</v>
      </c>
      <c r="AW253" s="4">
        <f>SUM(Sheet1!IN261:IS261,Sheet1!JG261:JL261)</f>
        <v>0</v>
      </c>
      <c r="AX253" s="4">
        <f>SUM(Sheet1!IU261,Sheet1!IW261,Sheet1!IY261,Sheet1!JA261,Sheet1!JC261,Sheet1!JE261,Sheet1!IM261,Sheet1!JF261,Sheet1!JN261,Sheet1!JP261,Sheet1!JR261,Sheet1!JT261,Sheet1!JV261,Sheet1!JX261)</f>
        <v>0</v>
      </c>
      <c r="AY253" s="4">
        <f>SUM(Sheet1!JW261,Sheet1!JU261,Sheet1!JS261,Sheet1!JQ261,Sheet1!JO261,Sheet1!JM261,Sheet1!JD261,Sheet1!JB261,Sheet1!IZ261,Sheet1!IX261,Sheet1!IV261,Sheet1!IT261)</f>
        <v>0</v>
      </c>
      <c r="AZ253" s="4">
        <f>SUM(Sheet1!IN261:IS261)</f>
        <v>0</v>
      </c>
      <c r="BA253" s="4">
        <f>SUM(Sheet1!IM261,Sheet1!IU261,Sheet1!IW261,Sheet1!IY261,Sheet1!JA261,Sheet1!JC261,Sheet1!JE261)</f>
        <v>0</v>
      </c>
      <c r="BB253" s="4">
        <f>SUM(Sheet1!IT261,Sheet1!IV261,Sheet1!IX261,Sheet1!IZ261,Sheet1!JB261,Sheet1!JD261)</f>
        <v>0</v>
      </c>
      <c r="BC253" s="4">
        <f t="shared" si="58"/>
        <v>0</v>
      </c>
      <c r="BD253" s="4">
        <f t="shared" si="59"/>
        <v>0</v>
      </c>
      <c r="BE253" s="4">
        <f>SUM(Sheet1!OV261,Sheet1!PH261)</f>
        <v>0</v>
      </c>
      <c r="BF253" s="4">
        <f>SUM(Sheet1!OW261:OX261,Sheet1!PI261:PJ261)</f>
        <v>0</v>
      </c>
      <c r="BG253" s="4">
        <f>SUM(Sheet1!OY261,Sheet1!PK261)</f>
        <v>0</v>
      </c>
      <c r="BH253" s="4">
        <f>SUM(Sheet1!PL261:PS261,Sheet1!PV261:PW261)</f>
        <v>0</v>
      </c>
      <c r="BI253" s="4">
        <f>SUM(Sheet1!PT261:PU261,Sheet1!OZ261:PG261)</f>
        <v>0</v>
      </c>
      <c r="BJ253" s="4">
        <f>SUM(Sheet1!OT261)</f>
        <v>0</v>
      </c>
      <c r="BK253" s="4">
        <f>SUM(Sheet1!OU261)</f>
        <v>0</v>
      </c>
      <c r="BL253" s="4">
        <f>SUM(Sheet1!PY261,Sheet1!QK261)</f>
        <v>0</v>
      </c>
      <c r="BM253" s="4">
        <f>SUM(Sheet1!PZ261:QA261,Sheet1!QL261:QM261)</f>
        <v>0</v>
      </c>
      <c r="BN253" s="4">
        <f>SUM(Sheet1!QB261,Sheet1!QN261)</f>
        <v>0</v>
      </c>
      <c r="BO253" s="4">
        <f>SUM(Sheet1!QO261:QV261,Sheet1!QY261:QZ261)</f>
        <v>0</v>
      </c>
      <c r="BP253" s="4">
        <f>SUM(Sheet1!QC261:QJ261,Sheet1!QW261:QX261)</f>
        <v>0</v>
      </c>
      <c r="BQ253" s="4">
        <f>SUM(Sheet1!NT261)</f>
        <v>0</v>
      </c>
      <c r="BR253" s="4">
        <f>Sheet1!KR261</f>
        <v>0</v>
      </c>
      <c r="BS253" s="4">
        <f>Sheet1!KS261</f>
        <v>0</v>
      </c>
      <c r="BT253" s="4">
        <f>Sheet1!KU261</f>
        <v>0</v>
      </c>
      <c r="BU253" s="4">
        <f>Sheet1!KV261</f>
        <v>0</v>
      </c>
      <c r="BV253" s="4">
        <f>Sheet1!ZU261</f>
        <v>0</v>
      </c>
      <c r="BW253" s="4">
        <f>Sheet1!ZV261</f>
        <v>0</v>
      </c>
      <c r="BX253" s="4">
        <f>SUM(Sheet1!XI261:XJ261)</f>
        <v>0</v>
      </c>
      <c r="BY253" s="4">
        <f>SUM(Sheet1!YO261:YP261)</f>
        <v>0</v>
      </c>
      <c r="BZ253" s="70" t="str">
        <f>IFERROR(SUM(Sheet1!XM261:XN261)/SUM(Sheet1!YA261:YB261),"")</f>
        <v/>
      </c>
      <c r="CA253" s="70" t="str">
        <f>IFERROR(SUM(Sheet1!XO261:XP261,Sheet1!XQ261,Sheet1!XV261)/SUM(Sheet1!YC261:YD261,Sheet1!YE261,Sheet1!YJ261),"")</f>
        <v/>
      </c>
      <c r="CB253" s="70" t="str">
        <f>IFERROR(SUM(Sheet1!XR261:XU261,Sheet1!XW261:XZ261)/SUM(Sheet1!YF261:YI261,Sheet1!YK261:YN261),"")</f>
        <v/>
      </c>
      <c r="CC253" s="72">
        <f>SUM(Sheet1!YW261)</f>
        <v>0</v>
      </c>
      <c r="CD253" s="72">
        <f>Sheet1!YU261</f>
        <v>0</v>
      </c>
      <c r="CE253" s="72">
        <f>Sheet1!YV261</f>
        <v>0</v>
      </c>
      <c r="CF253" s="70" t="str">
        <f>IFERROR(Sheet1!YW261/Sheet1!ZB261,"")</f>
        <v/>
      </c>
      <c r="CG253" s="70" t="str">
        <f>IFERROR(Sheet1!YU261/Sheet1!YZ261,"")</f>
        <v/>
      </c>
      <c r="CH253" s="70" t="str">
        <f>IFERROR(Sheet1!YV261/Sheet1!ZA261,"")</f>
        <v/>
      </c>
      <c r="CI253" s="72">
        <f>Sheet1!ZC261</f>
        <v>0</v>
      </c>
      <c r="CJ253" s="72">
        <f>Sheet1!ZD261</f>
        <v>0</v>
      </c>
      <c r="CK253" s="72">
        <f>Sheet1!ZE261</f>
        <v>0</v>
      </c>
      <c r="CL253" s="70" t="str">
        <f>IFERROR(Sheet1!ZK261/Sheet1!ZH261,"")</f>
        <v/>
      </c>
      <c r="CM253" s="70" t="str">
        <f>IFERROR(Sheet1!ZJ261/Sheet1!ZG261,"")</f>
        <v/>
      </c>
      <c r="CN253" s="70" t="str">
        <f>IFERROR((Sheet1!ZI261-Sheet1!ZK261)/(Sheet1!ZF261-Sheet1!ZH261),"")</f>
        <v/>
      </c>
      <c r="CO253" s="70" t="str">
        <f>IFERROR(Sheet1!ZQ261/Sheet1!ZN261,"")</f>
        <v/>
      </c>
      <c r="CP253" s="70" t="str">
        <f>IFERROR(Sheet1!ZT261/Sheet1!ZN261,"")</f>
        <v/>
      </c>
      <c r="CQ253" s="70" t="str">
        <f>IFERROR(Sheet1!ZP261/Sheet1!ZM261,"")</f>
        <v/>
      </c>
      <c r="CR253" s="70" t="str">
        <f>IFERROR(Sheet1!ZS261/Sheet1!ZM261,"")</f>
        <v/>
      </c>
      <c r="CS253" s="70" t="str">
        <f>IFERROR((Sheet1!ZO261-Sheet1!ZQ261)/(Sheet1!ZL261-Sheet1!ZN261),"")</f>
        <v/>
      </c>
      <c r="CT253" s="70" t="str">
        <f>IFERROR((Sheet1!ZR261-Sheet1!ZT261)/(Sheet1!ZL261-Sheet1!ZN261),"")</f>
        <v/>
      </c>
    </row>
    <row r="254" spans="1:98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SUM(Sheet1!G262:R262)</f>
        <v>0</v>
      </c>
      <c r="D254" s="4">
        <f>SUM(Sheet1!U262:V262,Sheet1!Y262:Z262,Sheet1!AC262:AD262,Sheet1!AG262:AH262,Sheet1!AK262:AL262,Sheet1!AO262:AP262)</f>
        <v>0</v>
      </c>
      <c r="E254" s="4">
        <f>SUM(Sheet1!S262:T262,Sheet1!W262:X262,Sheet1!AA262:AB262,Sheet1!AE262:AF262,Sheet1!AI262:AJ262,Sheet1!AM262:AN262)</f>
        <v>0</v>
      </c>
      <c r="F254" s="4">
        <f>SUM(Sheet1!G262,Sheet1!I262,Sheet1!K262,Sheet1!M262,Sheet1!O262,Sheet1!Q262)</f>
        <v>0</v>
      </c>
      <c r="G254" s="4">
        <f>SUM(Sheet1!U262,Sheet1!Y262,Sheet1!AC262,Sheet1!AG262,Sheet1!AK262,Sheet1!AO262)</f>
        <v>0</v>
      </c>
      <c r="H254" s="4">
        <f>SUM(Sheet1!S262,Sheet1!W262,Sheet1!AA262,Sheet1!AE262,Sheet1!AI262,Sheet1!AM262)</f>
        <v>0</v>
      </c>
      <c r="I254" s="4">
        <f t="shared" si="48"/>
        <v>0</v>
      </c>
      <c r="J254" s="4">
        <f t="shared" si="49"/>
        <v>0</v>
      </c>
      <c r="K254" s="4">
        <f>SUM(Sheet1!AU262:AX262)</f>
        <v>0</v>
      </c>
      <c r="L254" s="4">
        <f>SUM(Sheet1!AU262,Sheet1!AW262)</f>
        <v>0</v>
      </c>
      <c r="M254" s="4">
        <f>SUM(Sheet1!LX262:MC262,Sheet1!MV262:NA262)</f>
        <v>0</v>
      </c>
      <c r="N254" s="4">
        <f>SUM(Sheet1!ME262,Sheet1!MG262,Sheet1!MI262,Sheet1!MK262,Sheet1!MM262,Sheet1!MO262,Sheet1!MQ262,Sheet1!MS262,Sheet1!MU262,Sheet1!NC262,Sheet1!NE262,Sheet1!NG262,Sheet1!NI262,Sheet1!NK262,Sheet1!NM262,Sheet1!NO262,Sheet1!NQ262,Sheet1!NS262)</f>
        <v>0</v>
      </c>
      <c r="O254" s="4">
        <f>SUM(Sheet1!MD262,Sheet1!MF262,Sheet1!MH262,Sheet1!MJ262,Sheet1!ML262,Sheet1!MN262,Sheet1!MP262,Sheet1!MR262,Sheet1!MT262,Sheet1!NB262,Sheet1!ND262,Sheet1!NF262,Sheet1!NH262,Sheet1!NJ262,Sheet1!NL262,Sheet1!NN262,Sheet1!NP262,Sheet1!NR262)</f>
        <v>0</v>
      </c>
      <c r="P254" s="4">
        <f>SUM(Sheet1!LX262:MC262)</f>
        <v>0</v>
      </c>
      <c r="Q254" s="4">
        <f>SUM(Sheet1!ME262,Sheet1!MG262,Sheet1!MI262,Sheet1!MK262,Sheet1!MM262,Sheet1!MO262,Sheet1!MQ262,Sheet1!MS262,Sheet1!MU262)</f>
        <v>0</v>
      </c>
      <c r="R254" s="4">
        <f>SUM(Sheet1!MD262,Sheet1!MF262,Sheet1!MH262,Sheet1!MJ262,Sheet1!ML262,Sheet1!MN262,Sheet1!MP262,Sheet1!MR262,Sheet1!MT262)</f>
        <v>0</v>
      </c>
      <c r="S254" s="4">
        <f t="shared" si="50"/>
        <v>0</v>
      </c>
      <c r="T254" s="4">
        <f t="shared" si="51"/>
        <v>0</v>
      </c>
      <c r="U254" s="4">
        <f>SUM(Sheet1!KA262:KB262,Sheet1!KD262:KE262,Sheet1!KG262:KH262,Sheet1!KJ262:KK262)</f>
        <v>0</v>
      </c>
      <c r="V254" s="4">
        <f>SUM(Sheet1!KA262,Sheet1!KD262,Sheet1!KG262,Sheet1!KJ262)</f>
        <v>0</v>
      </c>
      <c r="W254" s="4">
        <f>SUM(Sheet1!BC262:BT262)</f>
        <v>0</v>
      </c>
      <c r="X254" s="4">
        <f>SUM(Sheet1!BC262,Sheet1!BE262,Sheet1!BG262,Sheet1!BI262,Sheet1!BK262,Sheet1!BM262,Sheet1!BO262,Sheet1!BQ262,Sheet1!BS262)</f>
        <v>0</v>
      </c>
      <c r="Y254" s="4">
        <f>SUM(Sheet1!BU262:CF262)</f>
        <v>0</v>
      </c>
      <c r="Z254" s="4">
        <f>SUM(Sheet1!CI262:CJ262,Sheet1!CM262:CN262,Sheet1!CQ262:CR262,Sheet1!CU262:CV262,Sheet1!CY262:CZ262,Sheet1!DC262:DD262)</f>
        <v>0</v>
      </c>
      <c r="AA254" s="4">
        <f>SUM(Sheet1!CG262:CH262,Sheet1!CK262:CL262,Sheet1!CO262:CP262,Sheet1!CS262:CT262,Sheet1!CW262:CX262,Sheet1!DA262:DB262)</f>
        <v>0</v>
      </c>
      <c r="AB254" s="4">
        <f>SUM(Sheet1!BU262,Sheet1!BW262,Sheet1!BY262,Sheet1!CA262,Sheet1!CC262,Sheet1!CE262)</f>
        <v>0</v>
      </c>
      <c r="AC254" s="4">
        <f>SUM(Sheet1!CI262,Sheet1!CM262,Sheet1!CQ262,Sheet1!CU262,Sheet1!CY262,Sheet1!DC262)</f>
        <v>0</v>
      </c>
      <c r="AD254" s="4">
        <f>SUM(Sheet1!CG262,Sheet1!CK262,Sheet1!CO262,Sheet1!CS262,Sheet1!CW262,Sheet1!DA262)</f>
        <v>0</v>
      </c>
      <c r="AE254" s="4">
        <f t="shared" si="52"/>
        <v>0</v>
      </c>
      <c r="AF254" s="4">
        <f t="shared" si="53"/>
        <v>0</v>
      </c>
      <c r="AG254" s="4">
        <f>SUM(Sheet1!DI262:DT262)</f>
        <v>0</v>
      </c>
      <c r="AH254" s="4">
        <f>SUM(Sheet1!DG262:DH262,Sheet1!DW262:DX262,Sheet1!EA262:EB262,Sheet1!EE262:EF262,Sheet1!EI262:EJ262,Sheet1!EM262:EN262,Sheet1!EQ262:ER262)</f>
        <v>0</v>
      </c>
      <c r="AI254" s="4">
        <f>SUM(Sheet1!DU262:DV262,Sheet1!DY262:DZ262,Sheet1!EC262:ED262,Sheet1!EG262:EH262,Sheet1!EK262:EL262,Sheet1!EO262:EP262)</f>
        <v>0</v>
      </c>
      <c r="AJ254" s="4">
        <f>SUM(Sheet1!DI262,Sheet1!DK262,Sheet1!DM262,Sheet1!DO262,Sheet1!DQ262,Sheet1!DS262)</f>
        <v>0</v>
      </c>
      <c r="AK254" s="4">
        <f>SUM(Sheet1!DG262,Sheet1!DW262,Sheet1!EA262,Sheet1!EE262,Sheet1!EI262,Sheet1!EM262,Sheet1!EQ262)</f>
        <v>0</v>
      </c>
      <c r="AL254" s="4">
        <f>SUM(Sheet1!DU262,Sheet1!DY262,Sheet1!EC262,Sheet1!EG262,Sheet1!EK262,Sheet1!EO262)</f>
        <v>0</v>
      </c>
      <c r="AM254" s="4">
        <f t="shared" si="54"/>
        <v>0</v>
      </c>
      <c r="AN254" s="4">
        <f t="shared" si="55"/>
        <v>0</v>
      </c>
      <c r="AO254" s="4">
        <f>SUM(Sheet1!ES262:FD262)</f>
        <v>0</v>
      </c>
      <c r="AP254" s="4">
        <f>SUM(Sheet1!FG262:FH262,Sheet1!FK262:FL262,Sheet1!FO262:FP262,Sheet1!FS262:FT262,Sheet1!FW262:FX262,Sheet1!GA262:GB262)</f>
        <v>0</v>
      </c>
      <c r="AQ254" s="4">
        <f>SUM(Sheet1!FE262:FF262,Sheet1!FI262:FJ262,Sheet1!FM262:FN262,Sheet1!FQ262:FR262,Sheet1!FU262:FV262,Sheet1!FY262:FZ262)</f>
        <v>0</v>
      </c>
      <c r="AR254" s="4">
        <f>SUM(Sheet1!ES262,Sheet1!EU262,Sheet1!EW262,Sheet1!EY262,Sheet1!FA262,Sheet1!FC262)</f>
        <v>0</v>
      </c>
      <c r="AS254" s="4">
        <f>SUM(Sheet1!FG262,Sheet1!FK262,Sheet1!FO262,Sheet1!FS262,Sheet1!FW262,Sheet1!GA262)</f>
        <v>0</v>
      </c>
      <c r="AT254" s="4">
        <f>SUM(Sheet1!FY262,Sheet1!FU262,Sheet1!FQ262,Sheet1!FM262,Sheet1!FI262,Sheet1!FE262)</f>
        <v>0</v>
      </c>
      <c r="AU254" s="4">
        <f t="shared" si="56"/>
        <v>0</v>
      </c>
      <c r="AV254" s="4">
        <f t="shared" si="57"/>
        <v>0</v>
      </c>
      <c r="AW254" s="4">
        <f>SUM(Sheet1!IN262:IS262,Sheet1!JG262:JL262)</f>
        <v>0</v>
      </c>
      <c r="AX254" s="4">
        <f>SUM(Sheet1!IU262,Sheet1!IW262,Sheet1!IY262,Sheet1!JA262,Sheet1!JC262,Sheet1!JE262,Sheet1!IM262,Sheet1!JF262,Sheet1!JN262,Sheet1!JP262,Sheet1!JR262,Sheet1!JT262,Sheet1!JV262,Sheet1!JX262)</f>
        <v>0</v>
      </c>
      <c r="AY254" s="4">
        <f>SUM(Sheet1!JW262,Sheet1!JU262,Sheet1!JS262,Sheet1!JQ262,Sheet1!JO262,Sheet1!JM262,Sheet1!JD262,Sheet1!JB262,Sheet1!IZ262,Sheet1!IX262,Sheet1!IV262,Sheet1!IT262)</f>
        <v>0</v>
      </c>
      <c r="AZ254" s="4">
        <f>SUM(Sheet1!IN262:IS262)</f>
        <v>0</v>
      </c>
      <c r="BA254" s="4">
        <f>SUM(Sheet1!IM262,Sheet1!IU262,Sheet1!IW262,Sheet1!IY262,Sheet1!JA262,Sheet1!JC262,Sheet1!JE262)</f>
        <v>0</v>
      </c>
      <c r="BB254" s="4">
        <f>SUM(Sheet1!IT262,Sheet1!IV262,Sheet1!IX262,Sheet1!IZ262,Sheet1!JB262,Sheet1!JD262)</f>
        <v>0</v>
      </c>
      <c r="BC254" s="4">
        <f t="shared" si="58"/>
        <v>0</v>
      </c>
      <c r="BD254" s="4">
        <f t="shared" si="59"/>
        <v>0</v>
      </c>
      <c r="BE254" s="4">
        <f>SUM(Sheet1!OV262,Sheet1!PH262)</f>
        <v>0</v>
      </c>
      <c r="BF254" s="4">
        <f>SUM(Sheet1!OW262:OX262,Sheet1!PI262:PJ262)</f>
        <v>0</v>
      </c>
      <c r="BG254" s="4">
        <f>SUM(Sheet1!OY262,Sheet1!PK262)</f>
        <v>0</v>
      </c>
      <c r="BH254" s="4">
        <f>SUM(Sheet1!PL262:PS262,Sheet1!PV262:PW262)</f>
        <v>0</v>
      </c>
      <c r="BI254" s="4">
        <f>SUM(Sheet1!PT262:PU262,Sheet1!OZ262:PG262)</f>
        <v>0</v>
      </c>
      <c r="BJ254" s="4">
        <f>SUM(Sheet1!OT262)</f>
        <v>0</v>
      </c>
      <c r="BK254" s="4">
        <f>SUM(Sheet1!OU262)</f>
        <v>0</v>
      </c>
      <c r="BL254" s="4">
        <f>SUM(Sheet1!PY262,Sheet1!QK262)</f>
        <v>0</v>
      </c>
      <c r="BM254" s="4">
        <f>SUM(Sheet1!PZ262:QA262,Sheet1!QL262:QM262)</f>
        <v>0</v>
      </c>
      <c r="BN254" s="4">
        <f>SUM(Sheet1!QB262,Sheet1!QN262)</f>
        <v>0</v>
      </c>
      <c r="BO254" s="4">
        <f>SUM(Sheet1!QO262:QV262,Sheet1!QY262:QZ262)</f>
        <v>0</v>
      </c>
      <c r="BP254" s="4">
        <f>SUM(Sheet1!QC262:QJ262,Sheet1!QW262:QX262)</f>
        <v>0</v>
      </c>
      <c r="BQ254" s="4">
        <f>SUM(Sheet1!NT262)</f>
        <v>0</v>
      </c>
      <c r="BR254" s="4">
        <f>Sheet1!KR262</f>
        <v>0</v>
      </c>
      <c r="BS254" s="4">
        <f>Sheet1!KS262</f>
        <v>0</v>
      </c>
      <c r="BT254" s="4">
        <f>Sheet1!KU262</f>
        <v>0</v>
      </c>
      <c r="BU254" s="4">
        <f>Sheet1!KV262</f>
        <v>0</v>
      </c>
      <c r="BV254" s="4">
        <f>Sheet1!ZU262</f>
        <v>0</v>
      </c>
      <c r="BW254" s="4">
        <f>Sheet1!ZV262</f>
        <v>0</v>
      </c>
      <c r="BX254" s="4">
        <f>SUM(Sheet1!XI262:XJ262)</f>
        <v>0</v>
      </c>
      <c r="BY254" s="4">
        <f>SUM(Sheet1!YO262:YP262)</f>
        <v>0</v>
      </c>
      <c r="BZ254" s="70" t="str">
        <f>IFERROR(SUM(Sheet1!XM262:XN262)/SUM(Sheet1!YA262:YB262),"")</f>
        <v/>
      </c>
      <c r="CA254" s="70" t="str">
        <f>IFERROR(SUM(Sheet1!XO262:XP262,Sheet1!XQ262,Sheet1!XV262)/SUM(Sheet1!YC262:YD262,Sheet1!YE262,Sheet1!YJ262),"")</f>
        <v/>
      </c>
      <c r="CB254" s="70" t="str">
        <f>IFERROR(SUM(Sheet1!XR262:XU262,Sheet1!XW262:XZ262)/SUM(Sheet1!YF262:YI262,Sheet1!YK262:YN262),"")</f>
        <v/>
      </c>
      <c r="CC254" s="72">
        <f>SUM(Sheet1!YW262)</f>
        <v>0</v>
      </c>
      <c r="CD254" s="72">
        <f>Sheet1!YU262</f>
        <v>0</v>
      </c>
      <c r="CE254" s="72">
        <f>Sheet1!YV262</f>
        <v>0</v>
      </c>
      <c r="CF254" s="70" t="str">
        <f>IFERROR(Sheet1!YW262/Sheet1!ZB262,"")</f>
        <v/>
      </c>
      <c r="CG254" s="70" t="str">
        <f>IFERROR(Sheet1!YU262/Sheet1!YZ262,"")</f>
        <v/>
      </c>
      <c r="CH254" s="70" t="str">
        <f>IFERROR(Sheet1!YV262/Sheet1!ZA262,"")</f>
        <v/>
      </c>
      <c r="CI254" s="72">
        <f>Sheet1!ZC262</f>
        <v>0</v>
      </c>
      <c r="CJ254" s="72">
        <f>Sheet1!ZD262</f>
        <v>0</v>
      </c>
      <c r="CK254" s="72">
        <f>Sheet1!ZE262</f>
        <v>0</v>
      </c>
      <c r="CL254" s="70" t="str">
        <f>IFERROR(Sheet1!ZK262/Sheet1!ZH262,"")</f>
        <v/>
      </c>
      <c r="CM254" s="70" t="str">
        <f>IFERROR(Sheet1!ZJ262/Sheet1!ZG262,"")</f>
        <v/>
      </c>
      <c r="CN254" s="70" t="str">
        <f>IFERROR((Sheet1!ZI262-Sheet1!ZK262)/(Sheet1!ZF262-Sheet1!ZH262),"")</f>
        <v/>
      </c>
      <c r="CO254" s="70" t="str">
        <f>IFERROR(Sheet1!ZQ262/Sheet1!ZN262,"")</f>
        <v/>
      </c>
      <c r="CP254" s="70" t="str">
        <f>IFERROR(Sheet1!ZT262/Sheet1!ZN262,"")</f>
        <v/>
      </c>
      <c r="CQ254" s="70" t="str">
        <f>IFERROR(Sheet1!ZP262/Sheet1!ZM262,"")</f>
        <v/>
      </c>
      <c r="CR254" s="70" t="str">
        <f>IFERROR(Sheet1!ZS262/Sheet1!ZM262,"")</f>
        <v/>
      </c>
      <c r="CS254" s="70" t="str">
        <f>IFERROR((Sheet1!ZO262-Sheet1!ZQ262)/(Sheet1!ZL262-Sheet1!ZN262),"")</f>
        <v/>
      </c>
      <c r="CT254" s="70" t="str">
        <f>IFERROR((Sheet1!ZR262-Sheet1!ZT262)/(Sheet1!ZL262-Sheet1!ZN262),"")</f>
        <v/>
      </c>
    </row>
    <row r="255" spans="1:98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SUM(Sheet1!G263:R263)</f>
        <v>0</v>
      </c>
      <c r="D255" s="4">
        <f>SUM(Sheet1!U263:V263,Sheet1!Y263:Z263,Sheet1!AC263:AD263,Sheet1!AG263:AH263,Sheet1!AK263:AL263,Sheet1!AO263:AP263)</f>
        <v>0</v>
      </c>
      <c r="E255" s="4">
        <f>SUM(Sheet1!S263:T263,Sheet1!W263:X263,Sheet1!AA263:AB263,Sheet1!AE263:AF263,Sheet1!AI263:AJ263,Sheet1!AM263:AN263)</f>
        <v>0</v>
      </c>
      <c r="F255" s="4">
        <f>SUM(Sheet1!G263,Sheet1!I263,Sheet1!K263,Sheet1!M263,Sheet1!O263,Sheet1!Q263)</f>
        <v>0</v>
      </c>
      <c r="G255" s="4">
        <f>SUM(Sheet1!U263,Sheet1!Y263,Sheet1!AC263,Sheet1!AG263,Sheet1!AK263,Sheet1!AO263)</f>
        <v>0</v>
      </c>
      <c r="H255" s="4">
        <f>SUM(Sheet1!S263,Sheet1!W263,Sheet1!AA263,Sheet1!AE263,Sheet1!AI263,Sheet1!AM263)</f>
        <v>0</v>
      </c>
      <c r="I255" s="4">
        <f t="shared" si="48"/>
        <v>0</v>
      </c>
      <c r="J255" s="4">
        <f t="shared" si="49"/>
        <v>0</v>
      </c>
      <c r="K255" s="4">
        <f>SUM(Sheet1!AU263:AX263)</f>
        <v>0</v>
      </c>
      <c r="L255" s="4">
        <f>SUM(Sheet1!AU263,Sheet1!AW263)</f>
        <v>0</v>
      </c>
      <c r="M255" s="4">
        <f>SUM(Sheet1!LX263:MC263,Sheet1!MV263:NA263)</f>
        <v>0</v>
      </c>
      <c r="N255" s="4">
        <f>SUM(Sheet1!ME263,Sheet1!MG263,Sheet1!MI263,Sheet1!MK263,Sheet1!MM263,Sheet1!MO263,Sheet1!MQ263,Sheet1!MS263,Sheet1!MU263,Sheet1!NC263,Sheet1!NE263,Sheet1!NG263,Sheet1!NI263,Sheet1!NK263,Sheet1!NM263,Sheet1!NO263,Sheet1!NQ263,Sheet1!NS263)</f>
        <v>0</v>
      </c>
      <c r="O255" s="4">
        <f>SUM(Sheet1!MD263,Sheet1!MF263,Sheet1!MH263,Sheet1!MJ263,Sheet1!ML263,Sheet1!MN263,Sheet1!MP263,Sheet1!MR263,Sheet1!MT263,Sheet1!NB263,Sheet1!ND263,Sheet1!NF263,Sheet1!NH263,Sheet1!NJ263,Sheet1!NL263,Sheet1!NN263,Sheet1!NP263,Sheet1!NR263)</f>
        <v>0</v>
      </c>
      <c r="P255" s="4">
        <f>SUM(Sheet1!LX263:MC263)</f>
        <v>0</v>
      </c>
      <c r="Q255" s="4">
        <f>SUM(Sheet1!ME263,Sheet1!MG263,Sheet1!MI263,Sheet1!MK263,Sheet1!MM263,Sheet1!MO263,Sheet1!MQ263,Sheet1!MS263,Sheet1!MU263)</f>
        <v>0</v>
      </c>
      <c r="R255" s="4">
        <f>SUM(Sheet1!MD263,Sheet1!MF263,Sheet1!MH263,Sheet1!MJ263,Sheet1!ML263,Sheet1!MN263,Sheet1!MP263,Sheet1!MR263,Sheet1!MT263)</f>
        <v>0</v>
      </c>
      <c r="S255" s="4">
        <f t="shared" si="50"/>
        <v>0</v>
      </c>
      <c r="T255" s="4">
        <f t="shared" si="51"/>
        <v>0</v>
      </c>
      <c r="U255" s="4">
        <f>SUM(Sheet1!KA263:KB263,Sheet1!KD263:KE263,Sheet1!KG263:KH263,Sheet1!KJ263:KK263)</f>
        <v>0</v>
      </c>
      <c r="V255" s="4">
        <f>SUM(Sheet1!KA263,Sheet1!KD263,Sheet1!KG263,Sheet1!KJ263)</f>
        <v>0</v>
      </c>
      <c r="W255" s="4">
        <f>SUM(Sheet1!BC263:BT263)</f>
        <v>0</v>
      </c>
      <c r="X255" s="4">
        <f>SUM(Sheet1!BC263,Sheet1!BE263,Sheet1!BG263,Sheet1!BI263,Sheet1!BK263,Sheet1!BM263,Sheet1!BO263,Sheet1!BQ263,Sheet1!BS263)</f>
        <v>0</v>
      </c>
      <c r="Y255" s="4">
        <f>SUM(Sheet1!BU263:CF263)</f>
        <v>0</v>
      </c>
      <c r="Z255" s="4">
        <f>SUM(Sheet1!CI263:CJ263,Sheet1!CM263:CN263,Sheet1!CQ263:CR263,Sheet1!CU263:CV263,Sheet1!CY263:CZ263,Sheet1!DC263:DD263)</f>
        <v>0</v>
      </c>
      <c r="AA255" s="4">
        <f>SUM(Sheet1!CG263:CH263,Sheet1!CK263:CL263,Sheet1!CO263:CP263,Sheet1!CS263:CT263,Sheet1!CW263:CX263,Sheet1!DA263:DB263)</f>
        <v>0</v>
      </c>
      <c r="AB255" s="4">
        <f>SUM(Sheet1!BU263,Sheet1!BW263,Sheet1!BY263,Sheet1!CA263,Sheet1!CC263,Sheet1!CE263)</f>
        <v>0</v>
      </c>
      <c r="AC255" s="4">
        <f>SUM(Sheet1!CI263,Sheet1!CM263,Sheet1!CQ263,Sheet1!CU263,Sheet1!CY263,Sheet1!DC263)</f>
        <v>0</v>
      </c>
      <c r="AD255" s="4">
        <f>SUM(Sheet1!CG263,Sheet1!CK263,Sheet1!CO263,Sheet1!CS263,Sheet1!CW263,Sheet1!DA263)</f>
        <v>0</v>
      </c>
      <c r="AE255" s="4">
        <f t="shared" si="52"/>
        <v>0</v>
      </c>
      <c r="AF255" s="4">
        <f t="shared" si="53"/>
        <v>0</v>
      </c>
      <c r="AG255" s="4">
        <f>SUM(Sheet1!DI263:DT263)</f>
        <v>0</v>
      </c>
      <c r="AH255" s="4">
        <f>SUM(Sheet1!DG263:DH263,Sheet1!DW263:DX263,Sheet1!EA263:EB263,Sheet1!EE263:EF263,Sheet1!EI263:EJ263,Sheet1!EM263:EN263,Sheet1!EQ263:ER263)</f>
        <v>0</v>
      </c>
      <c r="AI255" s="4">
        <f>SUM(Sheet1!DU263:DV263,Sheet1!DY263:DZ263,Sheet1!EC263:ED263,Sheet1!EG263:EH263,Sheet1!EK263:EL263,Sheet1!EO263:EP263)</f>
        <v>0</v>
      </c>
      <c r="AJ255" s="4">
        <f>SUM(Sheet1!DI263,Sheet1!DK263,Sheet1!DM263,Sheet1!DO263,Sheet1!DQ263,Sheet1!DS263)</f>
        <v>0</v>
      </c>
      <c r="AK255" s="4">
        <f>SUM(Sheet1!DG263,Sheet1!DW263,Sheet1!EA263,Sheet1!EE263,Sheet1!EI263,Sheet1!EM263,Sheet1!EQ263)</f>
        <v>0</v>
      </c>
      <c r="AL255" s="4">
        <f>SUM(Sheet1!DU263,Sheet1!DY263,Sheet1!EC263,Sheet1!EG263,Sheet1!EK263,Sheet1!EO263)</f>
        <v>0</v>
      </c>
      <c r="AM255" s="4">
        <f t="shared" si="54"/>
        <v>0</v>
      </c>
      <c r="AN255" s="4">
        <f t="shared" si="55"/>
        <v>0</v>
      </c>
      <c r="AO255" s="4">
        <f>SUM(Sheet1!ES263:FD263)</f>
        <v>0</v>
      </c>
      <c r="AP255" s="4">
        <f>SUM(Sheet1!FG263:FH263,Sheet1!FK263:FL263,Sheet1!FO263:FP263,Sheet1!FS263:FT263,Sheet1!FW263:FX263,Sheet1!GA263:GB263)</f>
        <v>0</v>
      </c>
      <c r="AQ255" s="4">
        <f>SUM(Sheet1!FE263:FF263,Sheet1!FI263:FJ263,Sheet1!FM263:FN263,Sheet1!FQ263:FR263,Sheet1!FU263:FV263,Sheet1!FY263:FZ263)</f>
        <v>0</v>
      </c>
      <c r="AR255" s="4">
        <f>SUM(Sheet1!ES263,Sheet1!EU263,Sheet1!EW263,Sheet1!EY263,Sheet1!FA263,Sheet1!FC263)</f>
        <v>0</v>
      </c>
      <c r="AS255" s="4">
        <f>SUM(Sheet1!FG263,Sheet1!FK263,Sheet1!FO263,Sheet1!FS263,Sheet1!FW263,Sheet1!GA263)</f>
        <v>0</v>
      </c>
      <c r="AT255" s="4">
        <f>SUM(Sheet1!FY263,Sheet1!FU263,Sheet1!FQ263,Sheet1!FM263,Sheet1!FI263,Sheet1!FE263)</f>
        <v>0</v>
      </c>
      <c r="AU255" s="4">
        <f t="shared" si="56"/>
        <v>0</v>
      </c>
      <c r="AV255" s="4">
        <f t="shared" si="57"/>
        <v>0</v>
      </c>
      <c r="AW255" s="4">
        <f>SUM(Sheet1!IN263:IS263,Sheet1!JG263:JL263)</f>
        <v>0</v>
      </c>
      <c r="AX255" s="4">
        <f>SUM(Sheet1!IU263,Sheet1!IW263,Sheet1!IY263,Sheet1!JA263,Sheet1!JC263,Sheet1!JE263,Sheet1!IM263,Sheet1!JF263,Sheet1!JN263,Sheet1!JP263,Sheet1!JR263,Sheet1!JT263,Sheet1!JV263,Sheet1!JX263)</f>
        <v>0</v>
      </c>
      <c r="AY255" s="4">
        <f>SUM(Sheet1!JW263,Sheet1!JU263,Sheet1!JS263,Sheet1!JQ263,Sheet1!JO263,Sheet1!JM263,Sheet1!JD263,Sheet1!JB263,Sheet1!IZ263,Sheet1!IX263,Sheet1!IV263,Sheet1!IT263)</f>
        <v>0</v>
      </c>
      <c r="AZ255" s="4">
        <f>SUM(Sheet1!IN263:IS263)</f>
        <v>0</v>
      </c>
      <c r="BA255" s="4">
        <f>SUM(Sheet1!IM263,Sheet1!IU263,Sheet1!IW263,Sheet1!IY263,Sheet1!JA263,Sheet1!JC263,Sheet1!JE263)</f>
        <v>0</v>
      </c>
      <c r="BB255" s="4">
        <f>SUM(Sheet1!IT263,Sheet1!IV263,Sheet1!IX263,Sheet1!IZ263,Sheet1!JB263,Sheet1!JD263)</f>
        <v>0</v>
      </c>
      <c r="BC255" s="4">
        <f t="shared" si="58"/>
        <v>0</v>
      </c>
      <c r="BD255" s="4">
        <f t="shared" si="59"/>
        <v>0</v>
      </c>
      <c r="BE255" s="4">
        <f>SUM(Sheet1!OV263,Sheet1!PH263)</f>
        <v>0</v>
      </c>
      <c r="BF255" s="4">
        <f>SUM(Sheet1!OW263:OX263,Sheet1!PI263:PJ263)</f>
        <v>0</v>
      </c>
      <c r="BG255" s="4">
        <f>SUM(Sheet1!OY263,Sheet1!PK263)</f>
        <v>0</v>
      </c>
      <c r="BH255" s="4">
        <f>SUM(Sheet1!PL263:PS263,Sheet1!PV263:PW263)</f>
        <v>0</v>
      </c>
      <c r="BI255" s="4">
        <f>SUM(Sheet1!PT263:PU263,Sheet1!OZ263:PG263)</f>
        <v>0</v>
      </c>
      <c r="BJ255" s="4">
        <f>SUM(Sheet1!OT263)</f>
        <v>0</v>
      </c>
      <c r="BK255" s="4">
        <f>SUM(Sheet1!OU263)</f>
        <v>0</v>
      </c>
      <c r="BL255" s="4">
        <f>SUM(Sheet1!PY263,Sheet1!QK263)</f>
        <v>0</v>
      </c>
      <c r="BM255" s="4">
        <f>SUM(Sheet1!PZ263:QA263,Sheet1!QL263:QM263)</f>
        <v>0</v>
      </c>
      <c r="BN255" s="4">
        <f>SUM(Sheet1!QB263,Sheet1!QN263)</f>
        <v>0</v>
      </c>
      <c r="BO255" s="4">
        <f>SUM(Sheet1!QO263:QV263,Sheet1!QY263:QZ263)</f>
        <v>0</v>
      </c>
      <c r="BP255" s="4">
        <f>SUM(Sheet1!QC263:QJ263,Sheet1!QW263:QX263)</f>
        <v>0</v>
      </c>
      <c r="BQ255" s="4">
        <f>SUM(Sheet1!NT263)</f>
        <v>0</v>
      </c>
      <c r="BR255" s="4">
        <f>Sheet1!KR263</f>
        <v>0</v>
      </c>
      <c r="BS255" s="4">
        <f>Sheet1!KS263</f>
        <v>0</v>
      </c>
      <c r="BT255" s="4">
        <f>Sheet1!KU263</f>
        <v>0</v>
      </c>
      <c r="BU255" s="4">
        <f>Sheet1!KV263</f>
        <v>0</v>
      </c>
      <c r="BV255" s="4">
        <f>Sheet1!ZU263</f>
        <v>0</v>
      </c>
      <c r="BW255" s="4">
        <f>Sheet1!ZV263</f>
        <v>0</v>
      </c>
      <c r="BX255" s="4">
        <f>SUM(Sheet1!XI263:XJ263)</f>
        <v>0</v>
      </c>
      <c r="BY255" s="4">
        <f>SUM(Sheet1!YO263:YP263)</f>
        <v>0</v>
      </c>
      <c r="BZ255" s="70" t="str">
        <f>IFERROR(SUM(Sheet1!XM263:XN263)/SUM(Sheet1!YA263:YB263),"")</f>
        <v/>
      </c>
      <c r="CA255" s="70" t="str">
        <f>IFERROR(SUM(Sheet1!XO263:XP263,Sheet1!XQ263,Sheet1!XV263)/SUM(Sheet1!YC263:YD263,Sheet1!YE263,Sheet1!YJ263),"")</f>
        <v/>
      </c>
      <c r="CB255" s="70" t="str">
        <f>IFERROR(SUM(Sheet1!XR263:XU263,Sheet1!XW263:XZ263)/SUM(Sheet1!YF263:YI263,Sheet1!YK263:YN263),"")</f>
        <v/>
      </c>
      <c r="CC255" s="72">
        <f>SUM(Sheet1!YW263)</f>
        <v>0</v>
      </c>
      <c r="CD255" s="72">
        <f>Sheet1!YU263</f>
        <v>0</v>
      </c>
      <c r="CE255" s="72">
        <f>Sheet1!YV263</f>
        <v>0</v>
      </c>
      <c r="CF255" s="70" t="str">
        <f>IFERROR(Sheet1!YW263/Sheet1!ZB263,"")</f>
        <v/>
      </c>
      <c r="CG255" s="70" t="str">
        <f>IFERROR(Sheet1!YU263/Sheet1!YZ263,"")</f>
        <v/>
      </c>
      <c r="CH255" s="70" t="str">
        <f>IFERROR(Sheet1!YV263/Sheet1!ZA263,"")</f>
        <v/>
      </c>
      <c r="CI255" s="72">
        <f>Sheet1!ZC263</f>
        <v>0</v>
      </c>
      <c r="CJ255" s="72">
        <f>Sheet1!ZD263</f>
        <v>0</v>
      </c>
      <c r="CK255" s="72">
        <f>Sheet1!ZE263</f>
        <v>0</v>
      </c>
      <c r="CL255" s="70" t="str">
        <f>IFERROR(Sheet1!ZK263/Sheet1!ZH263,"")</f>
        <v/>
      </c>
      <c r="CM255" s="70" t="str">
        <f>IFERROR(Sheet1!ZJ263/Sheet1!ZG263,"")</f>
        <v/>
      </c>
      <c r="CN255" s="70" t="str">
        <f>IFERROR((Sheet1!ZI263-Sheet1!ZK263)/(Sheet1!ZF263-Sheet1!ZH263),"")</f>
        <v/>
      </c>
      <c r="CO255" s="70" t="str">
        <f>IFERROR(Sheet1!ZQ263/Sheet1!ZN263,"")</f>
        <v/>
      </c>
      <c r="CP255" s="70" t="str">
        <f>IFERROR(Sheet1!ZT263/Sheet1!ZN263,"")</f>
        <v/>
      </c>
      <c r="CQ255" s="70" t="str">
        <f>IFERROR(Sheet1!ZP263/Sheet1!ZM263,"")</f>
        <v/>
      </c>
      <c r="CR255" s="70" t="str">
        <f>IFERROR(Sheet1!ZS263/Sheet1!ZM263,"")</f>
        <v/>
      </c>
      <c r="CS255" s="70" t="str">
        <f>IFERROR((Sheet1!ZO263-Sheet1!ZQ263)/(Sheet1!ZL263-Sheet1!ZN263),"")</f>
        <v/>
      </c>
      <c r="CT255" s="70" t="str">
        <f>IFERROR((Sheet1!ZR263-Sheet1!ZT263)/(Sheet1!ZL263-Sheet1!ZN263),"")</f>
        <v/>
      </c>
    </row>
    <row r="256" spans="1:98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SUM(Sheet1!G264:R264)</f>
        <v>0</v>
      </c>
      <c r="D256" s="4">
        <f>SUM(Sheet1!U264:V264,Sheet1!Y264:Z264,Sheet1!AC264:AD264,Sheet1!AG264:AH264,Sheet1!AK264:AL264,Sheet1!AO264:AP264)</f>
        <v>0</v>
      </c>
      <c r="E256" s="4">
        <f>SUM(Sheet1!S264:T264,Sheet1!W264:X264,Sheet1!AA264:AB264,Sheet1!AE264:AF264,Sheet1!AI264:AJ264,Sheet1!AM264:AN264)</f>
        <v>0</v>
      </c>
      <c r="F256" s="4">
        <f>SUM(Sheet1!G264,Sheet1!I264,Sheet1!K264,Sheet1!M264,Sheet1!O264,Sheet1!Q264)</f>
        <v>0</v>
      </c>
      <c r="G256" s="4">
        <f>SUM(Sheet1!U264,Sheet1!Y264,Sheet1!AC264,Sheet1!AG264,Sheet1!AK264,Sheet1!AO264)</f>
        <v>0</v>
      </c>
      <c r="H256" s="4">
        <f>SUM(Sheet1!S264,Sheet1!W264,Sheet1!AA264,Sheet1!AE264,Sheet1!AI264,Sheet1!AM264)</f>
        <v>0</v>
      </c>
      <c r="I256" s="4">
        <f t="shared" si="48"/>
        <v>0</v>
      </c>
      <c r="J256" s="4">
        <f t="shared" si="49"/>
        <v>0</v>
      </c>
      <c r="K256" s="4">
        <f>SUM(Sheet1!AU264:AX264)</f>
        <v>0</v>
      </c>
      <c r="L256" s="4">
        <f>SUM(Sheet1!AU264,Sheet1!AW264)</f>
        <v>0</v>
      </c>
      <c r="M256" s="4">
        <f>SUM(Sheet1!LX264:MC264,Sheet1!MV264:NA264)</f>
        <v>0</v>
      </c>
      <c r="N256" s="4">
        <f>SUM(Sheet1!ME264,Sheet1!MG264,Sheet1!MI264,Sheet1!MK264,Sheet1!MM264,Sheet1!MO264,Sheet1!MQ264,Sheet1!MS264,Sheet1!MU264,Sheet1!NC264,Sheet1!NE264,Sheet1!NG264,Sheet1!NI264,Sheet1!NK264,Sheet1!NM264,Sheet1!NO264,Sheet1!NQ264,Sheet1!NS264)</f>
        <v>0</v>
      </c>
      <c r="O256" s="4">
        <f>SUM(Sheet1!MD264,Sheet1!MF264,Sheet1!MH264,Sheet1!MJ264,Sheet1!ML264,Sheet1!MN264,Sheet1!MP264,Sheet1!MR264,Sheet1!MT264,Sheet1!NB264,Sheet1!ND264,Sheet1!NF264,Sheet1!NH264,Sheet1!NJ264,Sheet1!NL264,Sheet1!NN264,Sheet1!NP264,Sheet1!NR264)</f>
        <v>0</v>
      </c>
      <c r="P256" s="4">
        <f>SUM(Sheet1!LX264:MC264)</f>
        <v>0</v>
      </c>
      <c r="Q256" s="4">
        <f>SUM(Sheet1!ME264,Sheet1!MG264,Sheet1!MI264,Sheet1!MK264,Sheet1!MM264,Sheet1!MO264,Sheet1!MQ264,Sheet1!MS264,Sheet1!MU264)</f>
        <v>0</v>
      </c>
      <c r="R256" s="4">
        <f>SUM(Sheet1!MD264,Sheet1!MF264,Sheet1!MH264,Sheet1!MJ264,Sheet1!ML264,Sheet1!MN264,Sheet1!MP264,Sheet1!MR264,Sheet1!MT264)</f>
        <v>0</v>
      </c>
      <c r="S256" s="4">
        <f t="shared" si="50"/>
        <v>0</v>
      </c>
      <c r="T256" s="4">
        <f t="shared" si="51"/>
        <v>0</v>
      </c>
      <c r="U256" s="4">
        <f>SUM(Sheet1!KA264:KB264,Sheet1!KD264:KE264,Sheet1!KG264:KH264,Sheet1!KJ264:KK264)</f>
        <v>0</v>
      </c>
      <c r="V256" s="4">
        <f>SUM(Sheet1!KA264,Sheet1!KD264,Sheet1!KG264,Sheet1!KJ264)</f>
        <v>0</v>
      </c>
      <c r="W256" s="4">
        <f>SUM(Sheet1!BC264:BT264)</f>
        <v>0</v>
      </c>
      <c r="X256" s="4">
        <f>SUM(Sheet1!BC264,Sheet1!BE264,Sheet1!BG264,Sheet1!BI264,Sheet1!BK264,Sheet1!BM264,Sheet1!BO264,Sheet1!BQ264,Sheet1!BS264)</f>
        <v>0</v>
      </c>
      <c r="Y256" s="4">
        <f>SUM(Sheet1!BU264:CF264)</f>
        <v>0</v>
      </c>
      <c r="Z256" s="4">
        <f>SUM(Sheet1!CI264:CJ264,Sheet1!CM264:CN264,Sheet1!CQ264:CR264,Sheet1!CU264:CV264,Sheet1!CY264:CZ264,Sheet1!DC264:DD264)</f>
        <v>0</v>
      </c>
      <c r="AA256" s="4">
        <f>SUM(Sheet1!CG264:CH264,Sheet1!CK264:CL264,Sheet1!CO264:CP264,Sheet1!CS264:CT264,Sheet1!CW264:CX264,Sheet1!DA264:DB264)</f>
        <v>0</v>
      </c>
      <c r="AB256" s="4">
        <f>SUM(Sheet1!BU264,Sheet1!BW264,Sheet1!BY264,Sheet1!CA264,Sheet1!CC264,Sheet1!CE264)</f>
        <v>0</v>
      </c>
      <c r="AC256" s="4">
        <f>SUM(Sheet1!CI264,Sheet1!CM264,Sheet1!CQ264,Sheet1!CU264,Sheet1!CY264,Sheet1!DC264)</f>
        <v>0</v>
      </c>
      <c r="AD256" s="4">
        <f>SUM(Sheet1!CG264,Sheet1!CK264,Sheet1!CO264,Sheet1!CS264,Sheet1!CW264,Sheet1!DA264)</f>
        <v>0</v>
      </c>
      <c r="AE256" s="4">
        <f t="shared" si="52"/>
        <v>0</v>
      </c>
      <c r="AF256" s="4">
        <f t="shared" si="53"/>
        <v>0</v>
      </c>
      <c r="AG256" s="4">
        <f>SUM(Sheet1!DI264:DT264)</f>
        <v>0</v>
      </c>
      <c r="AH256" s="4">
        <f>SUM(Sheet1!DG264:DH264,Sheet1!DW264:DX264,Sheet1!EA264:EB264,Sheet1!EE264:EF264,Sheet1!EI264:EJ264,Sheet1!EM264:EN264,Sheet1!EQ264:ER264)</f>
        <v>0</v>
      </c>
      <c r="AI256" s="4">
        <f>SUM(Sheet1!DU264:DV264,Sheet1!DY264:DZ264,Sheet1!EC264:ED264,Sheet1!EG264:EH264,Sheet1!EK264:EL264,Sheet1!EO264:EP264)</f>
        <v>0</v>
      </c>
      <c r="AJ256" s="4">
        <f>SUM(Sheet1!DI264,Sheet1!DK264,Sheet1!DM264,Sheet1!DO264,Sheet1!DQ264,Sheet1!DS264)</f>
        <v>0</v>
      </c>
      <c r="AK256" s="4">
        <f>SUM(Sheet1!DG264,Sheet1!DW264,Sheet1!EA264,Sheet1!EE264,Sheet1!EI264,Sheet1!EM264,Sheet1!EQ264)</f>
        <v>0</v>
      </c>
      <c r="AL256" s="4">
        <f>SUM(Sheet1!DU264,Sheet1!DY264,Sheet1!EC264,Sheet1!EG264,Sheet1!EK264,Sheet1!EO264)</f>
        <v>0</v>
      </c>
      <c r="AM256" s="4">
        <f t="shared" si="54"/>
        <v>0</v>
      </c>
      <c r="AN256" s="4">
        <f t="shared" si="55"/>
        <v>0</v>
      </c>
      <c r="AO256" s="4">
        <f>SUM(Sheet1!ES264:FD264)</f>
        <v>0</v>
      </c>
      <c r="AP256" s="4">
        <f>SUM(Sheet1!FG264:FH264,Sheet1!FK264:FL264,Sheet1!FO264:FP264,Sheet1!FS264:FT264,Sheet1!FW264:FX264,Sheet1!GA264:GB264)</f>
        <v>0</v>
      </c>
      <c r="AQ256" s="4">
        <f>SUM(Sheet1!FE264:FF264,Sheet1!FI264:FJ264,Sheet1!FM264:FN264,Sheet1!FQ264:FR264,Sheet1!FU264:FV264,Sheet1!FY264:FZ264)</f>
        <v>0</v>
      </c>
      <c r="AR256" s="4">
        <f>SUM(Sheet1!ES264,Sheet1!EU264,Sheet1!EW264,Sheet1!EY264,Sheet1!FA264,Sheet1!FC264)</f>
        <v>0</v>
      </c>
      <c r="AS256" s="4">
        <f>SUM(Sheet1!FG264,Sheet1!FK264,Sheet1!FO264,Sheet1!FS264,Sheet1!FW264,Sheet1!GA264)</f>
        <v>0</v>
      </c>
      <c r="AT256" s="4">
        <f>SUM(Sheet1!FY264,Sheet1!FU264,Sheet1!FQ264,Sheet1!FM264,Sheet1!FI264,Sheet1!FE264)</f>
        <v>0</v>
      </c>
      <c r="AU256" s="4">
        <f t="shared" si="56"/>
        <v>0</v>
      </c>
      <c r="AV256" s="4">
        <f t="shared" si="57"/>
        <v>0</v>
      </c>
      <c r="AW256" s="4">
        <f>SUM(Sheet1!IN264:IS264,Sheet1!JG264:JL264)</f>
        <v>0</v>
      </c>
      <c r="AX256" s="4">
        <f>SUM(Sheet1!IU264,Sheet1!IW264,Sheet1!IY264,Sheet1!JA264,Sheet1!JC264,Sheet1!JE264,Sheet1!IM264,Sheet1!JF264,Sheet1!JN264,Sheet1!JP264,Sheet1!JR264,Sheet1!JT264,Sheet1!JV264,Sheet1!JX264)</f>
        <v>0</v>
      </c>
      <c r="AY256" s="4">
        <f>SUM(Sheet1!JW264,Sheet1!JU264,Sheet1!JS264,Sheet1!JQ264,Sheet1!JO264,Sheet1!JM264,Sheet1!JD264,Sheet1!JB264,Sheet1!IZ264,Sheet1!IX264,Sheet1!IV264,Sheet1!IT264)</f>
        <v>0</v>
      </c>
      <c r="AZ256" s="4">
        <f>SUM(Sheet1!IN264:IS264)</f>
        <v>0</v>
      </c>
      <c r="BA256" s="4">
        <f>SUM(Sheet1!IM264,Sheet1!IU264,Sheet1!IW264,Sheet1!IY264,Sheet1!JA264,Sheet1!JC264,Sheet1!JE264)</f>
        <v>0</v>
      </c>
      <c r="BB256" s="4">
        <f>SUM(Sheet1!IT264,Sheet1!IV264,Sheet1!IX264,Sheet1!IZ264,Sheet1!JB264,Sheet1!JD264)</f>
        <v>0</v>
      </c>
      <c r="BC256" s="4">
        <f t="shared" si="58"/>
        <v>0</v>
      </c>
      <c r="BD256" s="4">
        <f t="shared" si="59"/>
        <v>0</v>
      </c>
      <c r="BE256" s="4">
        <f>SUM(Sheet1!OV264,Sheet1!PH264)</f>
        <v>0</v>
      </c>
      <c r="BF256" s="4">
        <f>SUM(Sheet1!OW264:OX264,Sheet1!PI264:PJ264)</f>
        <v>0</v>
      </c>
      <c r="BG256" s="4">
        <f>SUM(Sheet1!OY264,Sheet1!PK264)</f>
        <v>0</v>
      </c>
      <c r="BH256" s="4">
        <f>SUM(Sheet1!PL264:PS264,Sheet1!PV264:PW264)</f>
        <v>0</v>
      </c>
      <c r="BI256" s="4">
        <f>SUM(Sheet1!PT264:PU264,Sheet1!OZ264:PG264)</f>
        <v>0</v>
      </c>
      <c r="BJ256" s="4">
        <f>SUM(Sheet1!OT264)</f>
        <v>0</v>
      </c>
      <c r="BK256" s="4">
        <f>SUM(Sheet1!OU264)</f>
        <v>0</v>
      </c>
      <c r="BL256" s="4">
        <f>SUM(Sheet1!PY264,Sheet1!QK264)</f>
        <v>0</v>
      </c>
      <c r="BM256" s="4">
        <f>SUM(Sheet1!PZ264:QA264,Sheet1!QL264:QM264)</f>
        <v>0</v>
      </c>
      <c r="BN256" s="4">
        <f>SUM(Sheet1!QB264,Sheet1!QN264)</f>
        <v>0</v>
      </c>
      <c r="BO256" s="4">
        <f>SUM(Sheet1!QO264:QV264,Sheet1!QY264:QZ264)</f>
        <v>0</v>
      </c>
      <c r="BP256" s="4">
        <f>SUM(Sheet1!QC264:QJ264,Sheet1!QW264:QX264)</f>
        <v>0</v>
      </c>
      <c r="BQ256" s="4">
        <f>SUM(Sheet1!NT264)</f>
        <v>0</v>
      </c>
      <c r="BR256" s="4">
        <f>Sheet1!KR264</f>
        <v>0</v>
      </c>
      <c r="BS256" s="4">
        <f>Sheet1!KS264</f>
        <v>0</v>
      </c>
      <c r="BT256" s="4">
        <f>Sheet1!KU264</f>
        <v>0</v>
      </c>
      <c r="BU256" s="4">
        <f>Sheet1!KV264</f>
        <v>0</v>
      </c>
      <c r="BV256" s="4">
        <f>Sheet1!ZU264</f>
        <v>0</v>
      </c>
      <c r="BW256" s="4">
        <f>Sheet1!ZV264</f>
        <v>0</v>
      </c>
      <c r="BX256" s="4">
        <f>SUM(Sheet1!XI264:XJ264)</f>
        <v>0</v>
      </c>
      <c r="BY256" s="4">
        <f>SUM(Sheet1!YO264:YP264)</f>
        <v>0</v>
      </c>
      <c r="BZ256" s="70" t="str">
        <f>IFERROR(SUM(Sheet1!XM264:XN264)/SUM(Sheet1!YA264:YB264),"")</f>
        <v/>
      </c>
      <c r="CA256" s="70" t="str">
        <f>IFERROR(SUM(Sheet1!XO264:XP264,Sheet1!XQ264,Sheet1!XV264)/SUM(Sheet1!YC264:YD264,Sheet1!YE264,Sheet1!YJ264),"")</f>
        <v/>
      </c>
      <c r="CB256" s="70" t="str">
        <f>IFERROR(SUM(Sheet1!XR264:XU264,Sheet1!XW264:XZ264)/SUM(Sheet1!YF264:YI264,Sheet1!YK264:YN264),"")</f>
        <v/>
      </c>
      <c r="CC256" s="72">
        <f>SUM(Sheet1!YW264)</f>
        <v>0</v>
      </c>
      <c r="CD256" s="72">
        <f>Sheet1!YU264</f>
        <v>0</v>
      </c>
      <c r="CE256" s="72">
        <f>Sheet1!YV264</f>
        <v>0</v>
      </c>
      <c r="CF256" s="70" t="str">
        <f>IFERROR(Sheet1!YW264/Sheet1!ZB264,"")</f>
        <v/>
      </c>
      <c r="CG256" s="70" t="str">
        <f>IFERROR(Sheet1!YU264/Sheet1!YZ264,"")</f>
        <v/>
      </c>
      <c r="CH256" s="70" t="str">
        <f>IFERROR(Sheet1!YV264/Sheet1!ZA264,"")</f>
        <v/>
      </c>
      <c r="CI256" s="72">
        <f>Sheet1!ZC264</f>
        <v>0</v>
      </c>
      <c r="CJ256" s="72">
        <f>Sheet1!ZD264</f>
        <v>0</v>
      </c>
      <c r="CK256" s="72">
        <f>Sheet1!ZE264</f>
        <v>0</v>
      </c>
      <c r="CL256" s="70" t="str">
        <f>IFERROR(Sheet1!ZK264/Sheet1!ZH264,"")</f>
        <v/>
      </c>
      <c r="CM256" s="70" t="str">
        <f>IFERROR(Sheet1!ZJ264/Sheet1!ZG264,"")</f>
        <v/>
      </c>
      <c r="CN256" s="70" t="str">
        <f>IFERROR((Sheet1!ZI264-Sheet1!ZK264)/(Sheet1!ZF264-Sheet1!ZH264),"")</f>
        <v/>
      </c>
      <c r="CO256" s="70" t="str">
        <f>IFERROR(Sheet1!ZQ264/Sheet1!ZN264,"")</f>
        <v/>
      </c>
      <c r="CP256" s="70" t="str">
        <f>IFERROR(Sheet1!ZT264/Sheet1!ZN264,"")</f>
        <v/>
      </c>
      <c r="CQ256" s="70" t="str">
        <f>IFERROR(Sheet1!ZP264/Sheet1!ZM264,"")</f>
        <v/>
      </c>
      <c r="CR256" s="70" t="str">
        <f>IFERROR(Sheet1!ZS264/Sheet1!ZM264,"")</f>
        <v/>
      </c>
      <c r="CS256" s="70" t="str">
        <f>IFERROR((Sheet1!ZO264-Sheet1!ZQ264)/(Sheet1!ZL264-Sheet1!ZN264),"")</f>
        <v/>
      </c>
      <c r="CT256" s="70" t="str">
        <f>IFERROR((Sheet1!ZR264-Sheet1!ZT264)/(Sheet1!ZL264-Sheet1!ZN264),"")</f>
        <v/>
      </c>
    </row>
    <row r="257" spans="1:98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SUM(Sheet1!G265:R265)</f>
        <v>0</v>
      </c>
      <c r="D257" s="4">
        <f>SUM(Sheet1!U265:V265,Sheet1!Y265:Z265,Sheet1!AC265:AD265,Sheet1!AG265:AH265,Sheet1!AK265:AL265,Sheet1!AO265:AP265)</f>
        <v>0</v>
      </c>
      <c r="E257" s="4">
        <f>SUM(Sheet1!S265:T265,Sheet1!W265:X265,Sheet1!AA265:AB265,Sheet1!AE265:AF265,Sheet1!AI265:AJ265,Sheet1!AM265:AN265)</f>
        <v>0</v>
      </c>
      <c r="F257" s="4">
        <f>SUM(Sheet1!G265,Sheet1!I265,Sheet1!K265,Sheet1!M265,Sheet1!O265,Sheet1!Q265)</f>
        <v>0</v>
      </c>
      <c r="G257" s="4">
        <f>SUM(Sheet1!U265,Sheet1!Y265,Sheet1!AC265,Sheet1!AG265,Sheet1!AK265,Sheet1!AO265)</f>
        <v>0</v>
      </c>
      <c r="H257" s="4">
        <f>SUM(Sheet1!S265,Sheet1!W265,Sheet1!AA265,Sheet1!AE265,Sheet1!AI265,Sheet1!AM265)</f>
        <v>0</v>
      </c>
      <c r="I257" s="4">
        <f t="shared" si="48"/>
        <v>0</v>
      </c>
      <c r="J257" s="4">
        <f t="shared" si="49"/>
        <v>0</v>
      </c>
      <c r="K257" s="4">
        <f>SUM(Sheet1!AU265:AX265)</f>
        <v>0</v>
      </c>
      <c r="L257" s="4">
        <f>SUM(Sheet1!AU265,Sheet1!AW265)</f>
        <v>0</v>
      </c>
      <c r="M257" s="4">
        <f>SUM(Sheet1!LX265:MC265,Sheet1!MV265:NA265)</f>
        <v>0</v>
      </c>
      <c r="N257" s="4">
        <f>SUM(Sheet1!ME265,Sheet1!MG265,Sheet1!MI265,Sheet1!MK265,Sheet1!MM265,Sheet1!MO265,Sheet1!MQ265,Sheet1!MS265,Sheet1!MU265,Sheet1!NC265,Sheet1!NE265,Sheet1!NG265,Sheet1!NI265,Sheet1!NK265,Sheet1!NM265,Sheet1!NO265,Sheet1!NQ265,Sheet1!NS265)</f>
        <v>0</v>
      </c>
      <c r="O257" s="4">
        <f>SUM(Sheet1!MD265,Sheet1!MF265,Sheet1!MH265,Sheet1!MJ265,Sheet1!ML265,Sheet1!MN265,Sheet1!MP265,Sheet1!MR265,Sheet1!MT265,Sheet1!NB265,Sheet1!ND265,Sheet1!NF265,Sheet1!NH265,Sheet1!NJ265,Sheet1!NL265,Sheet1!NN265,Sheet1!NP265,Sheet1!NR265)</f>
        <v>0</v>
      </c>
      <c r="P257" s="4">
        <f>SUM(Sheet1!LX265:MC265)</f>
        <v>0</v>
      </c>
      <c r="Q257" s="4">
        <f>SUM(Sheet1!ME265,Sheet1!MG265,Sheet1!MI265,Sheet1!MK265,Sheet1!MM265,Sheet1!MO265,Sheet1!MQ265,Sheet1!MS265,Sheet1!MU265)</f>
        <v>0</v>
      </c>
      <c r="R257" s="4">
        <f>SUM(Sheet1!MD265,Sheet1!MF265,Sheet1!MH265,Sheet1!MJ265,Sheet1!ML265,Sheet1!MN265,Sheet1!MP265,Sheet1!MR265,Sheet1!MT265)</f>
        <v>0</v>
      </c>
      <c r="S257" s="4">
        <f t="shared" si="50"/>
        <v>0</v>
      </c>
      <c r="T257" s="4">
        <f t="shared" si="51"/>
        <v>0</v>
      </c>
      <c r="U257" s="4">
        <f>SUM(Sheet1!KA265:KB265,Sheet1!KD265:KE265,Sheet1!KG265:KH265,Sheet1!KJ265:KK265)</f>
        <v>0</v>
      </c>
      <c r="V257" s="4">
        <f>SUM(Sheet1!KA265,Sheet1!KD265,Sheet1!KG265,Sheet1!KJ265)</f>
        <v>0</v>
      </c>
      <c r="W257" s="4">
        <f>SUM(Sheet1!BC265:BT265)</f>
        <v>0</v>
      </c>
      <c r="X257" s="4">
        <f>SUM(Sheet1!BC265,Sheet1!BE265,Sheet1!BG265,Sheet1!BI265,Sheet1!BK265,Sheet1!BM265,Sheet1!BO265,Sheet1!BQ265,Sheet1!BS265)</f>
        <v>0</v>
      </c>
      <c r="Y257" s="4">
        <f>SUM(Sheet1!BU265:CF265)</f>
        <v>0</v>
      </c>
      <c r="Z257" s="4">
        <f>SUM(Sheet1!CI265:CJ265,Sheet1!CM265:CN265,Sheet1!CQ265:CR265,Sheet1!CU265:CV265,Sheet1!CY265:CZ265,Sheet1!DC265:DD265)</f>
        <v>0</v>
      </c>
      <c r="AA257" s="4">
        <f>SUM(Sheet1!CG265:CH265,Sheet1!CK265:CL265,Sheet1!CO265:CP265,Sheet1!CS265:CT265,Sheet1!CW265:CX265,Sheet1!DA265:DB265)</f>
        <v>0</v>
      </c>
      <c r="AB257" s="4">
        <f>SUM(Sheet1!BU265,Sheet1!BW265,Sheet1!BY265,Sheet1!CA265,Sheet1!CC265,Sheet1!CE265)</f>
        <v>0</v>
      </c>
      <c r="AC257" s="4">
        <f>SUM(Sheet1!CI265,Sheet1!CM265,Sheet1!CQ265,Sheet1!CU265,Sheet1!CY265,Sheet1!DC265)</f>
        <v>0</v>
      </c>
      <c r="AD257" s="4">
        <f>SUM(Sheet1!CG265,Sheet1!CK265,Sheet1!CO265,Sheet1!CS265,Sheet1!CW265,Sheet1!DA265)</f>
        <v>0</v>
      </c>
      <c r="AE257" s="4">
        <f t="shared" si="52"/>
        <v>0</v>
      </c>
      <c r="AF257" s="4">
        <f t="shared" si="53"/>
        <v>0</v>
      </c>
      <c r="AG257" s="4">
        <f>SUM(Sheet1!DI265:DT265)</f>
        <v>0</v>
      </c>
      <c r="AH257" s="4">
        <f>SUM(Sheet1!DG265:DH265,Sheet1!DW265:DX265,Sheet1!EA265:EB265,Sheet1!EE265:EF265,Sheet1!EI265:EJ265,Sheet1!EM265:EN265,Sheet1!EQ265:ER265)</f>
        <v>0</v>
      </c>
      <c r="AI257" s="4">
        <f>SUM(Sheet1!DU265:DV265,Sheet1!DY265:DZ265,Sheet1!EC265:ED265,Sheet1!EG265:EH265,Sheet1!EK265:EL265,Sheet1!EO265:EP265)</f>
        <v>0</v>
      </c>
      <c r="AJ257" s="4">
        <f>SUM(Sheet1!DI265,Sheet1!DK265,Sheet1!DM265,Sheet1!DO265,Sheet1!DQ265,Sheet1!DS265)</f>
        <v>0</v>
      </c>
      <c r="AK257" s="4">
        <f>SUM(Sheet1!DG265,Sheet1!DW265,Sheet1!EA265,Sheet1!EE265,Sheet1!EI265,Sheet1!EM265,Sheet1!EQ265)</f>
        <v>0</v>
      </c>
      <c r="AL257" s="4">
        <f>SUM(Sheet1!DU265,Sheet1!DY265,Sheet1!EC265,Sheet1!EG265,Sheet1!EK265,Sheet1!EO265)</f>
        <v>0</v>
      </c>
      <c r="AM257" s="4">
        <f t="shared" si="54"/>
        <v>0</v>
      </c>
      <c r="AN257" s="4">
        <f t="shared" si="55"/>
        <v>0</v>
      </c>
      <c r="AO257" s="4">
        <f>SUM(Sheet1!ES265:FD265)</f>
        <v>0</v>
      </c>
      <c r="AP257" s="4">
        <f>SUM(Sheet1!FG265:FH265,Sheet1!FK265:FL265,Sheet1!FO265:FP265,Sheet1!FS265:FT265,Sheet1!FW265:FX265,Sheet1!GA265:GB265)</f>
        <v>0</v>
      </c>
      <c r="AQ257" s="4">
        <f>SUM(Sheet1!FE265:FF265,Sheet1!FI265:FJ265,Sheet1!FM265:FN265,Sheet1!FQ265:FR265,Sheet1!FU265:FV265,Sheet1!FY265:FZ265)</f>
        <v>0</v>
      </c>
      <c r="AR257" s="4">
        <f>SUM(Sheet1!ES265,Sheet1!EU265,Sheet1!EW265,Sheet1!EY265,Sheet1!FA265,Sheet1!FC265)</f>
        <v>0</v>
      </c>
      <c r="AS257" s="4">
        <f>SUM(Sheet1!FG265,Sheet1!FK265,Sheet1!FO265,Sheet1!FS265,Sheet1!FW265,Sheet1!GA265)</f>
        <v>0</v>
      </c>
      <c r="AT257" s="4">
        <f>SUM(Sheet1!FY265,Sheet1!FU265,Sheet1!FQ265,Sheet1!FM265,Sheet1!FI265,Sheet1!FE265)</f>
        <v>0</v>
      </c>
      <c r="AU257" s="4">
        <f t="shared" si="56"/>
        <v>0</v>
      </c>
      <c r="AV257" s="4">
        <f t="shared" si="57"/>
        <v>0</v>
      </c>
      <c r="AW257" s="4">
        <f>SUM(Sheet1!IN265:IS265,Sheet1!JG265:JL265)</f>
        <v>0</v>
      </c>
      <c r="AX257" s="4">
        <f>SUM(Sheet1!IU265,Sheet1!IW265,Sheet1!IY265,Sheet1!JA265,Sheet1!JC265,Sheet1!JE265,Sheet1!IM265,Sheet1!JF265,Sheet1!JN265,Sheet1!JP265,Sheet1!JR265,Sheet1!JT265,Sheet1!JV265,Sheet1!JX265)</f>
        <v>0</v>
      </c>
      <c r="AY257" s="4">
        <f>SUM(Sheet1!JW265,Sheet1!JU265,Sheet1!JS265,Sheet1!JQ265,Sheet1!JO265,Sheet1!JM265,Sheet1!JD265,Sheet1!JB265,Sheet1!IZ265,Sheet1!IX265,Sheet1!IV265,Sheet1!IT265)</f>
        <v>0</v>
      </c>
      <c r="AZ257" s="4">
        <f>SUM(Sheet1!IN265:IS265)</f>
        <v>0</v>
      </c>
      <c r="BA257" s="4">
        <f>SUM(Sheet1!IM265,Sheet1!IU265,Sheet1!IW265,Sheet1!IY265,Sheet1!JA265,Sheet1!JC265,Sheet1!JE265)</f>
        <v>0</v>
      </c>
      <c r="BB257" s="4">
        <f>SUM(Sheet1!IT265,Sheet1!IV265,Sheet1!IX265,Sheet1!IZ265,Sheet1!JB265,Sheet1!JD265)</f>
        <v>0</v>
      </c>
      <c r="BC257" s="4">
        <f t="shared" si="58"/>
        <v>0</v>
      </c>
      <c r="BD257" s="4">
        <f t="shared" si="59"/>
        <v>0</v>
      </c>
      <c r="BE257" s="4">
        <f>SUM(Sheet1!OV265,Sheet1!PH265)</f>
        <v>0</v>
      </c>
      <c r="BF257" s="4">
        <f>SUM(Sheet1!OW265:OX265,Sheet1!PI265:PJ265)</f>
        <v>0</v>
      </c>
      <c r="BG257" s="4">
        <f>SUM(Sheet1!OY265,Sheet1!PK265)</f>
        <v>0</v>
      </c>
      <c r="BH257" s="4">
        <f>SUM(Sheet1!PL265:PS265,Sheet1!PV265:PW265)</f>
        <v>0</v>
      </c>
      <c r="BI257" s="4">
        <f>SUM(Sheet1!PT265:PU265,Sheet1!OZ265:PG265)</f>
        <v>0</v>
      </c>
      <c r="BJ257" s="4">
        <f>SUM(Sheet1!OT265)</f>
        <v>0</v>
      </c>
      <c r="BK257" s="4">
        <f>SUM(Sheet1!OU265)</f>
        <v>0</v>
      </c>
      <c r="BL257" s="4">
        <f>SUM(Sheet1!PY265,Sheet1!QK265)</f>
        <v>0</v>
      </c>
      <c r="BM257" s="4">
        <f>SUM(Sheet1!PZ265:QA265,Sheet1!QL265:QM265)</f>
        <v>0</v>
      </c>
      <c r="BN257" s="4">
        <f>SUM(Sheet1!QB265,Sheet1!QN265)</f>
        <v>0</v>
      </c>
      <c r="BO257" s="4">
        <f>SUM(Sheet1!QO265:QV265,Sheet1!QY265:QZ265)</f>
        <v>0</v>
      </c>
      <c r="BP257" s="4">
        <f>SUM(Sheet1!QC265:QJ265,Sheet1!QW265:QX265)</f>
        <v>0</v>
      </c>
      <c r="BQ257" s="4">
        <f>SUM(Sheet1!NT265)</f>
        <v>0</v>
      </c>
      <c r="BR257" s="4">
        <f>Sheet1!KR265</f>
        <v>0</v>
      </c>
      <c r="BS257" s="4">
        <f>Sheet1!KS265</f>
        <v>0</v>
      </c>
      <c r="BT257" s="4">
        <f>Sheet1!KU265</f>
        <v>0</v>
      </c>
      <c r="BU257" s="4">
        <f>Sheet1!KV265</f>
        <v>0</v>
      </c>
      <c r="BV257" s="4">
        <f>Sheet1!ZU265</f>
        <v>0</v>
      </c>
      <c r="BW257" s="4">
        <f>Sheet1!ZV265</f>
        <v>0</v>
      </c>
      <c r="BX257" s="4">
        <f>SUM(Sheet1!XI265:XJ265)</f>
        <v>0</v>
      </c>
      <c r="BY257" s="4">
        <f>SUM(Sheet1!YO265:YP265)</f>
        <v>0</v>
      </c>
      <c r="BZ257" s="70" t="str">
        <f>IFERROR(SUM(Sheet1!XM265:XN265)/SUM(Sheet1!YA265:YB265),"")</f>
        <v/>
      </c>
      <c r="CA257" s="70" t="str">
        <f>IFERROR(SUM(Sheet1!XO265:XP265,Sheet1!XQ265,Sheet1!XV265)/SUM(Sheet1!YC265:YD265,Sheet1!YE265,Sheet1!YJ265),"")</f>
        <v/>
      </c>
      <c r="CB257" s="70" t="str">
        <f>IFERROR(SUM(Sheet1!XR265:XU265,Sheet1!XW265:XZ265)/SUM(Sheet1!YF265:YI265,Sheet1!YK265:YN265),"")</f>
        <v/>
      </c>
      <c r="CC257" s="72">
        <f>SUM(Sheet1!YW265)</f>
        <v>0</v>
      </c>
      <c r="CD257" s="72">
        <f>Sheet1!YU265</f>
        <v>0</v>
      </c>
      <c r="CE257" s="72">
        <f>Sheet1!YV265</f>
        <v>0</v>
      </c>
      <c r="CF257" s="70" t="str">
        <f>IFERROR(Sheet1!YW265/Sheet1!ZB265,"")</f>
        <v/>
      </c>
      <c r="CG257" s="70" t="str">
        <f>IFERROR(Sheet1!YU265/Sheet1!YZ265,"")</f>
        <v/>
      </c>
      <c r="CH257" s="70" t="str">
        <f>IFERROR(Sheet1!YV265/Sheet1!ZA265,"")</f>
        <v/>
      </c>
      <c r="CI257" s="72">
        <f>Sheet1!ZC265</f>
        <v>0</v>
      </c>
      <c r="CJ257" s="72">
        <f>Sheet1!ZD265</f>
        <v>0</v>
      </c>
      <c r="CK257" s="72">
        <f>Sheet1!ZE265</f>
        <v>0</v>
      </c>
      <c r="CL257" s="70" t="str">
        <f>IFERROR(Sheet1!ZK265/Sheet1!ZH265,"")</f>
        <v/>
      </c>
      <c r="CM257" s="70" t="str">
        <f>IFERROR(Sheet1!ZJ265/Sheet1!ZG265,"")</f>
        <v/>
      </c>
      <c r="CN257" s="70" t="str">
        <f>IFERROR((Sheet1!ZI265-Sheet1!ZK265)/(Sheet1!ZF265-Sheet1!ZH265),"")</f>
        <v/>
      </c>
      <c r="CO257" s="70" t="str">
        <f>IFERROR(Sheet1!ZQ265/Sheet1!ZN265,"")</f>
        <v/>
      </c>
      <c r="CP257" s="70" t="str">
        <f>IFERROR(Sheet1!ZT265/Sheet1!ZN265,"")</f>
        <v/>
      </c>
      <c r="CQ257" s="70" t="str">
        <f>IFERROR(Sheet1!ZP265/Sheet1!ZM265,"")</f>
        <v/>
      </c>
      <c r="CR257" s="70" t="str">
        <f>IFERROR(Sheet1!ZS265/Sheet1!ZM265,"")</f>
        <v/>
      </c>
      <c r="CS257" s="70" t="str">
        <f>IFERROR((Sheet1!ZO265-Sheet1!ZQ265)/(Sheet1!ZL265-Sheet1!ZN265),"")</f>
        <v/>
      </c>
      <c r="CT257" s="70" t="str">
        <f>IFERROR((Sheet1!ZR265-Sheet1!ZT265)/(Sheet1!ZL265-Sheet1!ZN265),"")</f>
        <v/>
      </c>
    </row>
    <row r="258" spans="1:98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SUM(Sheet1!G266:R266)</f>
        <v>0</v>
      </c>
      <c r="D258" s="4">
        <f>SUM(Sheet1!U266:V266,Sheet1!Y266:Z266,Sheet1!AC266:AD266,Sheet1!AG266:AH266,Sheet1!AK266:AL266,Sheet1!AO266:AP266)</f>
        <v>0</v>
      </c>
      <c r="E258" s="4">
        <f>SUM(Sheet1!S266:T266,Sheet1!W266:X266,Sheet1!AA266:AB266,Sheet1!AE266:AF266,Sheet1!AI266:AJ266,Sheet1!AM266:AN266)</f>
        <v>0</v>
      </c>
      <c r="F258" s="4">
        <f>SUM(Sheet1!G266,Sheet1!I266,Sheet1!K266,Sheet1!M266,Sheet1!O266,Sheet1!Q266)</f>
        <v>0</v>
      </c>
      <c r="G258" s="4">
        <f>SUM(Sheet1!U266,Sheet1!Y266,Sheet1!AC266,Sheet1!AG266,Sheet1!AK266,Sheet1!AO266)</f>
        <v>0</v>
      </c>
      <c r="H258" s="4">
        <f>SUM(Sheet1!S266,Sheet1!W266,Sheet1!AA266,Sheet1!AE266,Sheet1!AI266,Sheet1!AM266)</f>
        <v>0</v>
      </c>
      <c r="I258" s="4">
        <f t="shared" si="48"/>
        <v>0</v>
      </c>
      <c r="J258" s="4">
        <f t="shared" si="49"/>
        <v>0</v>
      </c>
      <c r="K258" s="4">
        <f>SUM(Sheet1!AU266:AX266)</f>
        <v>0</v>
      </c>
      <c r="L258" s="4">
        <f>SUM(Sheet1!AU266,Sheet1!AW266)</f>
        <v>0</v>
      </c>
      <c r="M258" s="4">
        <f>SUM(Sheet1!LX266:MC266,Sheet1!MV266:NA266)</f>
        <v>0</v>
      </c>
      <c r="N258" s="4">
        <f>SUM(Sheet1!ME266,Sheet1!MG266,Sheet1!MI266,Sheet1!MK266,Sheet1!MM266,Sheet1!MO266,Sheet1!MQ266,Sheet1!MS266,Sheet1!MU266,Sheet1!NC266,Sheet1!NE266,Sheet1!NG266,Sheet1!NI266,Sheet1!NK266,Sheet1!NM266,Sheet1!NO266,Sheet1!NQ266,Sheet1!NS266)</f>
        <v>0</v>
      </c>
      <c r="O258" s="4">
        <f>SUM(Sheet1!MD266,Sheet1!MF266,Sheet1!MH266,Sheet1!MJ266,Sheet1!ML266,Sheet1!MN266,Sheet1!MP266,Sheet1!MR266,Sheet1!MT266,Sheet1!NB266,Sheet1!ND266,Sheet1!NF266,Sheet1!NH266,Sheet1!NJ266,Sheet1!NL266,Sheet1!NN266,Sheet1!NP266,Sheet1!NR266)</f>
        <v>0</v>
      </c>
      <c r="P258" s="4">
        <f>SUM(Sheet1!LX266:MC266)</f>
        <v>0</v>
      </c>
      <c r="Q258" s="4">
        <f>SUM(Sheet1!ME266,Sheet1!MG266,Sheet1!MI266,Sheet1!MK266,Sheet1!MM266,Sheet1!MO266,Sheet1!MQ266,Sheet1!MS266,Sheet1!MU266)</f>
        <v>0</v>
      </c>
      <c r="R258" s="4">
        <f>SUM(Sheet1!MD266,Sheet1!MF266,Sheet1!MH266,Sheet1!MJ266,Sheet1!ML266,Sheet1!MN266,Sheet1!MP266,Sheet1!MR266,Sheet1!MT266)</f>
        <v>0</v>
      </c>
      <c r="S258" s="4">
        <f t="shared" si="50"/>
        <v>0</v>
      </c>
      <c r="T258" s="4">
        <f t="shared" si="51"/>
        <v>0</v>
      </c>
      <c r="U258" s="4">
        <f>SUM(Sheet1!KA266:KB266,Sheet1!KD266:KE266,Sheet1!KG266:KH266,Sheet1!KJ266:KK266)</f>
        <v>0</v>
      </c>
      <c r="V258" s="4">
        <f>SUM(Sheet1!KA266,Sheet1!KD266,Sheet1!KG266,Sheet1!KJ266)</f>
        <v>0</v>
      </c>
      <c r="W258" s="4">
        <f>SUM(Sheet1!BC266:BT266)</f>
        <v>0</v>
      </c>
      <c r="X258" s="4">
        <f>SUM(Sheet1!BC266,Sheet1!BE266,Sheet1!BG266,Sheet1!BI266,Sheet1!BK266,Sheet1!BM266,Sheet1!BO266,Sheet1!BQ266,Sheet1!BS266)</f>
        <v>0</v>
      </c>
      <c r="Y258" s="4">
        <f>SUM(Sheet1!BU266:CF266)</f>
        <v>0</v>
      </c>
      <c r="Z258" s="4">
        <f>SUM(Sheet1!CI266:CJ266,Sheet1!CM266:CN266,Sheet1!CQ266:CR266,Sheet1!CU266:CV266,Sheet1!CY266:CZ266,Sheet1!DC266:DD266)</f>
        <v>0</v>
      </c>
      <c r="AA258" s="4">
        <f>SUM(Sheet1!CG266:CH266,Sheet1!CK266:CL266,Sheet1!CO266:CP266,Sheet1!CS266:CT266,Sheet1!CW266:CX266,Sheet1!DA266:DB266)</f>
        <v>0</v>
      </c>
      <c r="AB258" s="4">
        <f>SUM(Sheet1!BU266,Sheet1!BW266,Sheet1!BY266,Sheet1!CA266,Sheet1!CC266,Sheet1!CE266)</f>
        <v>0</v>
      </c>
      <c r="AC258" s="4">
        <f>SUM(Sheet1!CI266,Sheet1!CM266,Sheet1!CQ266,Sheet1!CU266,Sheet1!CY266,Sheet1!DC266)</f>
        <v>0</v>
      </c>
      <c r="AD258" s="4">
        <f>SUM(Sheet1!CG266,Sheet1!CK266,Sheet1!CO266,Sheet1!CS266,Sheet1!CW266,Sheet1!DA266)</f>
        <v>0</v>
      </c>
      <c r="AE258" s="4">
        <f t="shared" si="52"/>
        <v>0</v>
      </c>
      <c r="AF258" s="4">
        <f t="shared" si="53"/>
        <v>0</v>
      </c>
      <c r="AG258" s="4">
        <f>SUM(Sheet1!DI266:DT266)</f>
        <v>0</v>
      </c>
      <c r="AH258" s="4">
        <f>SUM(Sheet1!DG266:DH266,Sheet1!DW266:DX266,Sheet1!EA266:EB266,Sheet1!EE266:EF266,Sheet1!EI266:EJ266,Sheet1!EM266:EN266,Sheet1!EQ266:ER266)</f>
        <v>0</v>
      </c>
      <c r="AI258" s="4">
        <f>SUM(Sheet1!DU266:DV266,Sheet1!DY266:DZ266,Sheet1!EC266:ED266,Sheet1!EG266:EH266,Sheet1!EK266:EL266,Sheet1!EO266:EP266)</f>
        <v>0</v>
      </c>
      <c r="AJ258" s="4">
        <f>SUM(Sheet1!DI266,Sheet1!DK266,Sheet1!DM266,Sheet1!DO266,Sheet1!DQ266,Sheet1!DS266)</f>
        <v>0</v>
      </c>
      <c r="AK258" s="4">
        <f>SUM(Sheet1!DG266,Sheet1!DW266,Sheet1!EA266,Sheet1!EE266,Sheet1!EI266,Sheet1!EM266,Sheet1!EQ266)</f>
        <v>0</v>
      </c>
      <c r="AL258" s="4">
        <f>SUM(Sheet1!DU266,Sheet1!DY266,Sheet1!EC266,Sheet1!EG266,Sheet1!EK266,Sheet1!EO266)</f>
        <v>0</v>
      </c>
      <c r="AM258" s="4">
        <f t="shared" si="54"/>
        <v>0</v>
      </c>
      <c r="AN258" s="4">
        <f t="shared" si="55"/>
        <v>0</v>
      </c>
      <c r="AO258" s="4">
        <f>SUM(Sheet1!ES266:FD266)</f>
        <v>0</v>
      </c>
      <c r="AP258" s="4">
        <f>SUM(Sheet1!FG266:FH266,Sheet1!FK266:FL266,Sheet1!FO266:FP266,Sheet1!FS266:FT266,Sheet1!FW266:FX266,Sheet1!GA266:GB266)</f>
        <v>0</v>
      </c>
      <c r="AQ258" s="4">
        <f>SUM(Sheet1!FE266:FF266,Sheet1!FI266:FJ266,Sheet1!FM266:FN266,Sheet1!FQ266:FR266,Sheet1!FU266:FV266,Sheet1!FY266:FZ266)</f>
        <v>0</v>
      </c>
      <c r="AR258" s="4">
        <f>SUM(Sheet1!ES266,Sheet1!EU266,Sheet1!EW266,Sheet1!EY266,Sheet1!FA266,Sheet1!FC266)</f>
        <v>0</v>
      </c>
      <c r="AS258" s="4">
        <f>SUM(Sheet1!FG266,Sheet1!FK266,Sheet1!FO266,Sheet1!FS266,Sheet1!FW266,Sheet1!GA266)</f>
        <v>0</v>
      </c>
      <c r="AT258" s="4">
        <f>SUM(Sheet1!FY266,Sheet1!FU266,Sheet1!FQ266,Sheet1!FM266,Sheet1!FI266,Sheet1!FE266)</f>
        <v>0</v>
      </c>
      <c r="AU258" s="4">
        <f t="shared" si="56"/>
        <v>0</v>
      </c>
      <c r="AV258" s="4">
        <f t="shared" si="57"/>
        <v>0</v>
      </c>
      <c r="AW258" s="4">
        <f>SUM(Sheet1!IN266:IS266,Sheet1!JG266:JL266)</f>
        <v>0</v>
      </c>
      <c r="AX258" s="4">
        <f>SUM(Sheet1!IU266,Sheet1!IW266,Sheet1!IY266,Sheet1!JA266,Sheet1!JC266,Sheet1!JE266,Sheet1!IM266,Sheet1!JF266,Sheet1!JN266,Sheet1!JP266,Sheet1!JR266,Sheet1!JT266,Sheet1!JV266,Sheet1!JX266)</f>
        <v>0</v>
      </c>
      <c r="AY258" s="4">
        <f>SUM(Sheet1!JW266,Sheet1!JU266,Sheet1!JS266,Sheet1!JQ266,Sheet1!JO266,Sheet1!JM266,Sheet1!JD266,Sheet1!JB266,Sheet1!IZ266,Sheet1!IX266,Sheet1!IV266,Sheet1!IT266)</f>
        <v>0</v>
      </c>
      <c r="AZ258" s="4">
        <f>SUM(Sheet1!IN266:IS266)</f>
        <v>0</v>
      </c>
      <c r="BA258" s="4">
        <f>SUM(Sheet1!IM266,Sheet1!IU266,Sheet1!IW266,Sheet1!IY266,Sheet1!JA266,Sheet1!JC266,Sheet1!JE266)</f>
        <v>0</v>
      </c>
      <c r="BB258" s="4">
        <f>SUM(Sheet1!IT266,Sheet1!IV266,Sheet1!IX266,Sheet1!IZ266,Sheet1!JB266,Sheet1!JD266)</f>
        <v>0</v>
      </c>
      <c r="BC258" s="4">
        <f t="shared" si="58"/>
        <v>0</v>
      </c>
      <c r="BD258" s="4">
        <f t="shared" si="59"/>
        <v>0</v>
      </c>
      <c r="BE258" s="4">
        <f>SUM(Sheet1!OV266,Sheet1!PH266)</f>
        <v>0</v>
      </c>
      <c r="BF258" s="4">
        <f>SUM(Sheet1!OW266:OX266,Sheet1!PI266:PJ266)</f>
        <v>0</v>
      </c>
      <c r="BG258" s="4">
        <f>SUM(Sheet1!OY266,Sheet1!PK266)</f>
        <v>0</v>
      </c>
      <c r="BH258" s="4">
        <f>SUM(Sheet1!PL266:PS266,Sheet1!PV266:PW266)</f>
        <v>0</v>
      </c>
      <c r="BI258" s="4">
        <f>SUM(Sheet1!PT266:PU266,Sheet1!OZ266:PG266)</f>
        <v>0</v>
      </c>
      <c r="BJ258" s="4">
        <f>SUM(Sheet1!OT266)</f>
        <v>0</v>
      </c>
      <c r="BK258" s="4">
        <f>SUM(Sheet1!OU266)</f>
        <v>0</v>
      </c>
      <c r="BL258" s="4">
        <f>SUM(Sheet1!PY266,Sheet1!QK266)</f>
        <v>0</v>
      </c>
      <c r="BM258" s="4">
        <f>SUM(Sheet1!PZ266:QA266,Sheet1!QL266:QM266)</f>
        <v>0</v>
      </c>
      <c r="BN258" s="4">
        <f>SUM(Sheet1!QB266,Sheet1!QN266)</f>
        <v>0</v>
      </c>
      <c r="BO258" s="4">
        <f>SUM(Sheet1!QO266:QV266,Sheet1!QY266:QZ266)</f>
        <v>0</v>
      </c>
      <c r="BP258" s="4">
        <f>SUM(Sheet1!QC266:QJ266,Sheet1!QW266:QX266)</f>
        <v>0</v>
      </c>
      <c r="BQ258" s="4">
        <f>SUM(Sheet1!NT266)</f>
        <v>0</v>
      </c>
      <c r="BR258" s="4">
        <f>Sheet1!KR266</f>
        <v>0</v>
      </c>
      <c r="BS258" s="4">
        <f>Sheet1!KS266</f>
        <v>0</v>
      </c>
      <c r="BT258" s="4">
        <f>Sheet1!KU266</f>
        <v>0</v>
      </c>
      <c r="BU258" s="4">
        <f>Sheet1!KV266</f>
        <v>0</v>
      </c>
      <c r="BV258" s="4">
        <f>Sheet1!ZU266</f>
        <v>0</v>
      </c>
      <c r="BW258" s="4">
        <f>Sheet1!ZV266</f>
        <v>0</v>
      </c>
      <c r="BX258" s="4">
        <f>SUM(Sheet1!XI266:XJ266)</f>
        <v>0</v>
      </c>
      <c r="BY258" s="4">
        <f>SUM(Sheet1!YO266:YP266)</f>
        <v>0</v>
      </c>
      <c r="BZ258" s="70" t="str">
        <f>IFERROR(SUM(Sheet1!XM266:XN266)/SUM(Sheet1!YA266:YB266),"")</f>
        <v/>
      </c>
      <c r="CA258" s="70" t="str">
        <f>IFERROR(SUM(Sheet1!XO266:XP266,Sheet1!XQ266,Sheet1!XV266)/SUM(Sheet1!YC266:YD266,Sheet1!YE266,Sheet1!YJ266),"")</f>
        <v/>
      </c>
      <c r="CB258" s="70" t="str">
        <f>IFERROR(SUM(Sheet1!XR266:XU266,Sheet1!XW266:XZ266)/SUM(Sheet1!YF266:YI266,Sheet1!YK266:YN266),"")</f>
        <v/>
      </c>
      <c r="CC258" s="72">
        <f>SUM(Sheet1!YW266)</f>
        <v>0</v>
      </c>
      <c r="CD258" s="72">
        <f>Sheet1!YU266</f>
        <v>0</v>
      </c>
      <c r="CE258" s="72">
        <f>Sheet1!YV266</f>
        <v>0</v>
      </c>
      <c r="CF258" s="70" t="str">
        <f>IFERROR(Sheet1!YW266/Sheet1!ZB266,"")</f>
        <v/>
      </c>
      <c r="CG258" s="70" t="str">
        <f>IFERROR(Sheet1!YU266/Sheet1!YZ266,"")</f>
        <v/>
      </c>
      <c r="CH258" s="70" t="str">
        <f>IFERROR(Sheet1!YV266/Sheet1!ZA266,"")</f>
        <v/>
      </c>
      <c r="CI258" s="72">
        <f>Sheet1!ZC266</f>
        <v>0</v>
      </c>
      <c r="CJ258" s="72">
        <f>Sheet1!ZD266</f>
        <v>0</v>
      </c>
      <c r="CK258" s="72">
        <f>Sheet1!ZE266</f>
        <v>0</v>
      </c>
      <c r="CL258" s="70" t="str">
        <f>IFERROR(Sheet1!ZK266/Sheet1!ZH266,"")</f>
        <v/>
      </c>
      <c r="CM258" s="70" t="str">
        <f>IFERROR(Sheet1!ZJ266/Sheet1!ZG266,"")</f>
        <v/>
      </c>
      <c r="CN258" s="70" t="str">
        <f>IFERROR((Sheet1!ZI266-Sheet1!ZK266)/(Sheet1!ZF266-Sheet1!ZH266),"")</f>
        <v/>
      </c>
      <c r="CO258" s="70" t="str">
        <f>IFERROR(Sheet1!ZQ266/Sheet1!ZN266,"")</f>
        <v/>
      </c>
      <c r="CP258" s="70" t="str">
        <f>IFERROR(Sheet1!ZT266/Sheet1!ZN266,"")</f>
        <v/>
      </c>
      <c r="CQ258" s="70" t="str">
        <f>IFERROR(Sheet1!ZP266/Sheet1!ZM266,"")</f>
        <v/>
      </c>
      <c r="CR258" s="70" t="str">
        <f>IFERROR(Sheet1!ZS266/Sheet1!ZM266,"")</f>
        <v/>
      </c>
      <c r="CS258" s="70" t="str">
        <f>IFERROR((Sheet1!ZO266-Sheet1!ZQ266)/(Sheet1!ZL266-Sheet1!ZN266),"")</f>
        <v/>
      </c>
      <c r="CT258" s="70" t="str">
        <f>IFERROR((Sheet1!ZR266-Sheet1!ZT266)/(Sheet1!ZL266-Sheet1!ZN266),"")</f>
        <v/>
      </c>
    </row>
    <row r="259" spans="1:98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SUM(Sheet1!G267:R267)</f>
        <v>0</v>
      </c>
      <c r="D259" s="4">
        <f>SUM(Sheet1!U267:V267,Sheet1!Y267:Z267,Sheet1!AC267:AD267,Sheet1!AG267:AH267,Sheet1!AK267:AL267,Sheet1!AO267:AP267)</f>
        <v>0</v>
      </c>
      <c r="E259" s="4">
        <f>SUM(Sheet1!S267:T267,Sheet1!W267:X267,Sheet1!AA267:AB267,Sheet1!AE267:AF267,Sheet1!AI267:AJ267,Sheet1!AM267:AN267)</f>
        <v>0</v>
      </c>
      <c r="F259" s="4">
        <f>SUM(Sheet1!G267,Sheet1!I267,Sheet1!K267,Sheet1!M267,Sheet1!O267,Sheet1!Q267)</f>
        <v>0</v>
      </c>
      <c r="G259" s="4">
        <f>SUM(Sheet1!U267,Sheet1!Y267,Sheet1!AC267,Sheet1!AG267,Sheet1!AK267,Sheet1!AO267)</f>
        <v>0</v>
      </c>
      <c r="H259" s="4">
        <f>SUM(Sheet1!S267,Sheet1!W267,Sheet1!AA267,Sheet1!AE267,Sheet1!AI267,Sheet1!AM267)</f>
        <v>0</v>
      </c>
      <c r="I259" s="4">
        <f t="shared" ref="I259:I300" si="60">SUM(C259:E259)</f>
        <v>0</v>
      </c>
      <c r="J259" s="4">
        <f t="shared" ref="J259:J300" si="61">SUM(F259:H259)</f>
        <v>0</v>
      </c>
      <c r="K259" s="4">
        <f>SUM(Sheet1!AU267:AX267)</f>
        <v>0</v>
      </c>
      <c r="L259" s="4">
        <f>SUM(Sheet1!AU267,Sheet1!AW267)</f>
        <v>0</v>
      </c>
      <c r="M259" s="4">
        <f>SUM(Sheet1!LX267:MC267,Sheet1!MV267:NA267)</f>
        <v>0</v>
      </c>
      <c r="N259" s="4">
        <f>SUM(Sheet1!ME267,Sheet1!MG267,Sheet1!MI267,Sheet1!MK267,Sheet1!MM267,Sheet1!MO267,Sheet1!MQ267,Sheet1!MS267,Sheet1!MU267,Sheet1!NC267,Sheet1!NE267,Sheet1!NG267,Sheet1!NI267,Sheet1!NK267,Sheet1!NM267,Sheet1!NO267,Sheet1!NQ267,Sheet1!NS267)</f>
        <v>0</v>
      </c>
      <c r="O259" s="4">
        <f>SUM(Sheet1!MD267,Sheet1!MF267,Sheet1!MH267,Sheet1!MJ267,Sheet1!ML267,Sheet1!MN267,Sheet1!MP267,Sheet1!MR267,Sheet1!MT267,Sheet1!NB267,Sheet1!ND267,Sheet1!NF267,Sheet1!NH267,Sheet1!NJ267,Sheet1!NL267,Sheet1!NN267,Sheet1!NP267,Sheet1!NR267)</f>
        <v>0</v>
      </c>
      <c r="P259" s="4">
        <f>SUM(Sheet1!LX267:MC267)</f>
        <v>0</v>
      </c>
      <c r="Q259" s="4">
        <f>SUM(Sheet1!ME267,Sheet1!MG267,Sheet1!MI267,Sheet1!MK267,Sheet1!MM267,Sheet1!MO267,Sheet1!MQ267,Sheet1!MS267,Sheet1!MU267)</f>
        <v>0</v>
      </c>
      <c r="R259" s="4">
        <f>SUM(Sheet1!MD267,Sheet1!MF267,Sheet1!MH267,Sheet1!MJ267,Sheet1!ML267,Sheet1!MN267,Sheet1!MP267,Sheet1!MR267,Sheet1!MT267)</f>
        <v>0</v>
      </c>
      <c r="S259" s="4">
        <f t="shared" ref="S259:S300" si="62">SUM(M259:O259)</f>
        <v>0</v>
      </c>
      <c r="T259" s="4">
        <f t="shared" ref="T259:T300" si="63">SUM(P259:R259)</f>
        <v>0</v>
      </c>
      <c r="U259" s="4">
        <f>SUM(Sheet1!KA267:KB267,Sheet1!KD267:KE267,Sheet1!KG267:KH267,Sheet1!KJ267:KK267)</f>
        <v>0</v>
      </c>
      <c r="V259" s="4">
        <f>SUM(Sheet1!KA267,Sheet1!KD267,Sheet1!KG267,Sheet1!KJ267)</f>
        <v>0</v>
      </c>
      <c r="W259" s="4">
        <f>SUM(Sheet1!BC267:BT267)</f>
        <v>0</v>
      </c>
      <c r="X259" s="4">
        <f>SUM(Sheet1!BC267,Sheet1!BE267,Sheet1!BG267,Sheet1!BI267,Sheet1!BK267,Sheet1!BM267,Sheet1!BO267,Sheet1!BQ267,Sheet1!BS267)</f>
        <v>0</v>
      </c>
      <c r="Y259" s="4">
        <f>SUM(Sheet1!BU267:CF267)</f>
        <v>0</v>
      </c>
      <c r="Z259" s="4">
        <f>SUM(Sheet1!CI267:CJ267,Sheet1!CM267:CN267,Sheet1!CQ267:CR267,Sheet1!CU267:CV267,Sheet1!CY267:CZ267,Sheet1!DC267:DD267)</f>
        <v>0</v>
      </c>
      <c r="AA259" s="4">
        <f>SUM(Sheet1!CG267:CH267,Sheet1!CK267:CL267,Sheet1!CO267:CP267,Sheet1!CS267:CT267,Sheet1!CW267:CX267,Sheet1!DA267:DB267)</f>
        <v>0</v>
      </c>
      <c r="AB259" s="4">
        <f>SUM(Sheet1!BU267,Sheet1!BW267,Sheet1!BY267,Sheet1!CA267,Sheet1!CC267,Sheet1!CE267)</f>
        <v>0</v>
      </c>
      <c r="AC259" s="4">
        <f>SUM(Sheet1!CI267,Sheet1!CM267,Sheet1!CQ267,Sheet1!CU267,Sheet1!CY267,Sheet1!DC267)</f>
        <v>0</v>
      </c>
      <c r="AD259" s="4">
        <f>SUM(Sheet1!CG267,Sheet1!CK267,Sheet1!CO267,Sheet1!CS267,Sheet1!CW267,Sheet1!DA267)</f>
        <v>0</v>
      </c>
      <c r="AE259" s="4">
        <f t="shared" ref="AE259:AE300" si="64">SUM(Y259:AA259)</f>
        <v>0</v>
      </c>
      <c r="AF259" s="4">
        <f t="shared" ref="AF259:AF300" si="65">SUM(AB259:AD259)</f>
        <v>0</v>
      </c>
      <c r="AG259" s="4">
        <f>SUM(Sheet1!DI267:DT267)</f>
        <v>0</v>
      </c>
      <c r="AH259" s="4">
        <f>SUM(Sheet1!DG267:DH267,Sheet1!DW267:DX267,Sheet1!EA267:EB267,Sheet1!EE267:EF267,Sheet1!EI267:EJ267,Sheet1!EM267:EN267,Sheet1!EQ267:ER267)</f>
        <v>0</v>
      </c>
      <c r="AI259" s="4">
        <f>SUM(Sheet1!DU267:DV267,Sheet1!DY267:DZ267,Sheet1!EC267:ED267,Sheet1!EG267:EH267,Sheet1!EK267:EL267,Sheet1!EO267:EP267)</f>
        <v>0</v>
      </c>
      <c r="AJ259" s="4">
        <f>SUM(Sheet1!DI267,Sheet1!DK267,Sheet1!DM267,Sheet1!DO267,Sheet1!DQ267,Sheet1!DS267)</f>
        <v>0</v>
      </c>
      <c r="AK259" s="4">
        <f>SUM(Sheet1!DG267,Sheet1!DW267,Sheet1!EA267,Sheet1!EE267,Sheet1!EI267,Sheet1!EM267,Sheet1!EQ267)</f>
        <v>0</v>
      </c>
      <c r="AL259" s="4">
        <f>SUM(Sheet1!DU267,Sheet1!DY267,Sheet1!EC267,Sheet1!EG267,Sheet1!EK267,Sheet1!EO267)</f>
        <v>0</v>
      </c>
      <c r="AM259" s="4">
        <f t="shared" ref="AM259:AM300" si="66">SUM(AG259:AI259)</f>
        <v>0</v>
      </c>
      <c r="AN259" s="4">
        <f t="shared" ref="AN259:AN300" si="67">SUM(AJ259:AL259)</f>
        <v>0</v>
      </c>
      <c r="AO259" s="4">
        <f>SUM(Sheet1!ES267:FD267)</f>
        <v>0</v>
      </c>
      <c r="AP259" s="4">
        <f>SUM(Sheet1!FG267:FH267,Sheet1!FK267:FL267,Sheet1!FO267:FP267,Sheet1!FS267:FT267,Sheet1!FW267:FX267,Sheet1!GA267:GB267)</f>
        <v>0</v>
      </c>
      <c r="AQ259" s="4">
        <f>SUM(Sheet1!FE267:FF267,Sheet1!FI267:FJ267,Sheet1!FM267:FN267,Sheet1!FQ267:FR267,Sheet1!FU267:FV267,Sheet1!FY267:FZ267)</f>
        <v>0</v>
      </c>
      <c r="AR259" s="4">
        <f>SUM(Sheet1!ES267,Sheet1!EU267,Sheet1!EW267,Sheet1!EY267,Sheet1!FA267,Sheet1!FC267)</f>
        <v>0</v>
      </c>
      <c r="AS259" s="4">
        <f>SUM(Sheet1!FG267,Sheet1!FK267,Sheet1!FO267,Sheet1!FS267,Sheet1!FW267,Sheet1!GA267)</f>
        <v>0</v>
      </c>
      <c r="AT259" s="4">
        <f>SUM(Sheet1!FY267,Sheet1!FU267,Sheet1!FQ267,Sheet1!FM267,Sheet1!FI267,Sheet1!FE267)</f>
        <v>0</v>
      </c>
      <c r="AU259" s="4">
        <f t="shared" ref="AU259:AU300" si="68">SUM(AO259:AQ259)</f>
        <v>0</v>
      </c>
      <c r="AV259" s="4">
        <f t="shared" ref="AV259:AV300" si="69">SUM(AR259:AT259)</f>
        <v>0</v>
      </c>
      <c r="AW259" s="4">
        <f>SUM(Sheet1!IN267:IS267,Sheet1!JG267:JL267)</f>
        <v>0</v>
      </c>
      <c r="AX259" s="4">
        <f>SUM(Sheet1!IU267,Sheet1!IW267,Sheet1!IY267,Sheet1!JA267,Sheet1!JC267,Sheet1!JE267,Sheet1!IM267,Sheet1!JF267,Sheet1!JN267,Sheet1!JP267,Sheet1!JR267,Sheet1!JT267,Sheet1!JV267,Sheet1!JX267)</f>
        <v>0</v>
      </c>
      <c r="AY259" s="4">
        <f>SUM(Sheet1!JW267,Sheet1!JU267,Sheet1!JS267,Sheet1!JQ267,Sheet1!JO267,Sheet1!JM267,Sheet1!JD267,Sheet1!JB267,Sheet1!IZ267,Sheet1!IX267,Sheet1!IV267,Sheet1!IT267)</f>
        <v>0</v>
      </c>
      <c r="AZ259" s="4">
        <f>SUM(Sheet1!IN267:IS267)</f>
        <v>0</v>
      </c>
      <c r="BA259" s="4">
        <f>SUM(Sheet1!IM267,Sheet1!IU267,Sheet1!IW267,Sheet1!IY267,Sheet1!JA267,Sheet1!JC267,Sheet1!JE267)</f>
        <v>0</v>
      </c>
      <c r="BB259" s="4">
        <f>SUM(Sheet1!IT267,Sheet1!IV267,Sheet1!IX267,Sheet1!IZ267,Sheet1!JB267,Sheet1!JD267)</f>
        <v>0</v>
      </c>
      <c r="BC259" s="4">
        <f t="shared" ref="BC259:BC300" si="70">SUM(AW259:AY259)</f>
        <v>0</v>
      </c>
      <c r="BD259" s="4">
        <f t="shared" ref="BD259:BD300" si="71">SUM(AZ259:BB259)</f>
        <v>0</v>
      </c>
      <c r="BE259" s="4">
        <f>SUM(Sheet1!OV267,Sheet1!PH267)</f>
        <v>0</v>
      </c>
      <c r="BF259" s="4">
        <f>SUM(Sheet1!OW267:OX267,Sheet1!PI267:PJ267)</f>
        <v>0</v>
      </c>
      <c r="BG259" s="4">
        <f>SUM(Sheet1!OY267,Sheet1!PK267)</f>
        <v>0</v>
      </c>
      <c r="BH259" s="4">
        <f>SUM(Sheet1!PL267:PS267,Sheet1!PV267:PW267)</f>
        <v>0</v>
      </c>
      <c r="BI259" s="4">
        <f>SUM(Sheet1!PT267:PU267,Sheet1!OZ267:PG267)</f>
        <v>0</v>
      </c>
      <c r="BJ259" s="4">
        <f>SUM(Sheet1!OT267)</f>
        <v>0</v>
      </c>
      <c r="BK259" s="4">
        <f>SUM(Sheet1!OU267)</f>
        <v>0</v>
      </c>
      <c r="BL259" s="4">
        <f>SUM(Sheet1!PY267,Sheet1!QK267)</f>
        <v>0</v>
      </c>
      <c r="BM259" s="4">
        <f>SUM(Sheet1!PZ267:QA267,Sheet1!QL267:QM267)</f>
        <v>0</v>
      </c>
      <c r="BN259" s="4">
        <f>SUM(Sheet1!QB267,Sheet1!QN267)</f>
        <v>0</v>
      </c>
      <c r="BO259" s="4">
        <f>SUM(Sheet1!QO267:QV267,Sheet1!QY267:QZ267)</f>
        <v>0</v>
      </c>
      <c r="BP259" s="4">
        <f>SUM(Sheet1!QC267:QJ267,Sheet1!QW267:QX267)</f>
        <v>0</v>
      </c>
      <c r="BQ259" s="4">
        <f>SUM(Sheet1!NT267)</f>
        <v>0</v>
      </c>
      <c r="BR259" s="4">
        <f>Sheet1!KR267</f>
        <v>0</v>
      </c>
      <c r="BS259" s="4">
        <f>Sheet1!KS267</f>
        <v>0</v>
      </c>
      <c r="BT259" s="4">
        <f>Sheet1!KU267</f>
        <v>0</v>
      </c>
      <c r="BU259" s="4">
        <f>Sheet1!KV267</f>
        <v>0</v>
      </c>
      <c r="BV259" s="4">
        <f>Sheet1!ZU267</f>
        <v>0</v>
      </c>
      <c r="BW259" s="4">
        <f>Sheet1!ZV267</f>
        <v>0</v>
      </c>
      <c r="BX259" s="4">
        <f>SUM(Sheet1!XI267:XJ267)</f>
        <v>0</v>
      </c>
      <c r="BY259" s="4">
        <f>SUM(Sheet1!YO267:YP267)</f>
        <v>0</v>
      </c>
      <c r="BZ259" s="70" t="str">
        <f>IFERROR(SUM(Sheet1!XM267:XN267)/SUM(Sheet1!YA267:YB267),"")</f>
        <v/>
      </c>
      <c r="CA259" s="70" t="str">
        <f>IFERROR(SUM(Sheet1!XO267:XP267,Sheet1!XQ267,Sheet1!XV267)/SUM(Sheet1!YC267:YD267,Sheet1!YE267,Sheet1!YJ267),"")</f>
        <v/>
      </c>
      <c r="CB259" s="70" t="str">
        <f>IFERROR(SUM(Sheet1!XR267:XU267,Sheet1!XW267:XZ267)/SUM(Sheet1!YF267:YI267,Sheet1!YK267:YN267),"")</f>
        <v/>
      </c>
      <c r="CC259" s="72">
        <f>SUM(Sheet1!YW267)</f>
        <v>0</v>
      </c>
      <c r="CD259" s="72">
        <f>Sheet1!YU267</f>
        <v>0</v>
      </c>
      <c r="CE259" s="72">
        <f>Sheet1!YV267</f>
        <v>0</v>
      </c>
      <c r="CF259" s="70" t="str">
        <f>IFERROR(Sheet1!YW267/Sheet1!ZB267,"")</f>
        <v/>
      </c>
      <c r="CG259" s="70" t="str">
        <f>IFERROR(Sheet1!YU267/Sheet1!YZ267,"")</f>
        <v/>
      </c>
      <c r="CH259" s="70" t="str">
        <f>IFERROR(Sheet1!YV267/Sheet1!ZA267,"")</f>
        <v/>
      </c>
      <c r="CI259" s="72">
        <f>Sheet1!ZC267</f>
        <v>0</v>
      </c>
      <c r="CJ259" s="72">
        <f>Sheet1!ZD267</f>
        <v>0</v>
      </c>
      <c r="CK259" s="72">
        <f>Sheet1!ZE267</f>
        <v>0</v>
      </c>
      <c r="CL259" s="70" t="str">
        <f>IFERROR(Sheet1!ZK267/Sheet1!ZH267,"")</f>
        <v/>
      </c>
      <c r="CM259" s="70" t="str">
        <f>IFERROR(Sheet1!ZJ267/Sheet1!ZG267,"")</f>
        <v/>
      </c>
      <c r="CN259" s="70" t="str">
        <f>IFERROR((Sheet1!ZI267-Sheet1!ZK267)/(Sheet1!ZF267-Sheet1!ZH267),"")</f>
        <v/>
      </c>
      <c r="CO259" s="70" t="str">
        <f>IFERROR(Sheet1!ZQ267/Sheet1!ZN267,"")</f>
        <v/>
      </c>
      <c r="CP259" s="70" t="str">
        <f>IFERROR(Sheet1!ZT267/Sheet1!ZN267,"")</f>
        <v/>
      </c>
      <c r="CQ259" s="70" t="str">
        <f>IFERROR(Sheet1!ZP267/Sheet1!ZM267,"")</f>
        <v/>
      </c>
      <c r="CR259" s="70" t="str">
        <f>IFERROR(Sheet1!ZS267/Sheet1!ZM267,"")</f>
        <v/>
      </c>
      <c r="CS259" s="70" t="str">
        <f>IFERROR((Sheet1!ZO267-Sheet1!ZQ267)/(Sheet1!ZL267-Sheet1!ZN267),"")</f>
        <v/>
      </c>
      <c r="CT259" s="70" t="str">
        <f>IFERROR((Sheet1!ZR267-Sheet1!ZT267)/(Sheet1!ZL267-Sheet1!ZN267),"")</f>
        <v/>
      </c>
    </row>
    <row r="260" spans="1:98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SUM(Sheet1!G268:R268)</f>
        <v>0</v>
      </c>
      <c r="D260" s="4">
        <f>SUM(Sheet1!U268:V268,Sheet1!Y268:Z268,Sheet1!AC268:AD268,Sheet1!AG268:AH268,Sheet1!AK268:AL268,Sheet1!AO268:AP268)</f>
        <v>0</v>
      </c>
      <c r="E260" s="4">
        <f>SUM(Sheet1!S268:T268,Sheet1!W268:X268,Sheet1!AA268:AB268,Sheet1!AE268:AF268,Sheet1!AI268:AJ268,Sheet1!AM268:AN268)</f>
        <v>0</v>
      </c>
      <c r="F260" s="4">
        <f>SUM(Sheet1!G268,Sheet1!I268,Sheet1!K268,Sheet1!M268,Sheet1!O268,Sheet1!Q268)</f>
        <v>0</v>
      </c>
      <c r="G260" s="4">
        <f>SUM(Sheet1!U268,Sheet1!Y268,Sheet1!AC268,Sheet1!AG268,Sheet1!AK268,Sheet1!AO268)</f>
        <v>0</v>
      </c>
      <c r="H260" s="4">
        <f>SUM(Sheet1!S268,Sheet1!W268,Sheet1!AA268,Sheet1!AE268,Sheet1!AI268,Sheet1!AM268)</f>
        <v>0</v>
      </c>
      <c r="I260" s="4">
        <f t="shared" si="60"/>
        <v>0</v>
      </c>
      <c r="J260" s="4">
        <f t="shared" si="61"/>
        <v>0</v>
      </c>
      <c r="K260" s="4">
        <f>SUM(Sheet1!AU268:AX268)</f>
        <v>0</v>
      </c>
      <c r="L260" s="4">
        <f>SUM(Sheet1!AU268,Sheet1!AW268)</f>
        <v>0</v>
      </c>
      <c r="M260" s="4">
        <f>SUM(Sheet1!LX268:MC268,Sheet1!MV268:NA268)</f>
        <v>0</v>
      </c>
      <c r="N260" s="4">
        <f>SUM(Sheet1!ME268,Sheet1!MG268,Sheet1!MI268,Sheet1!MK268,Sheet1!MM268,Sheet1!MO268,Sheet1!MQ268,Sheet1!MS268,Sheet1!MU268,Sheet1!NC268,Sheet1!NE268,Sheet1!NG268,Sheet1!NI268,Sheet1!NK268,Sheet1!NM268,Sheet1!NO268,Sheet1!NQ268,Sheet1!NS268)</f>
        <v>0</v>
      </c>
      <c r="O260" s="4">
        <f>SUM(Sheet1!MD268,Sheet1!MF268,Sheet1!MH268,Sheet1!MJ268,Sheet1!ML268,Sheet1!MN268,Sheet1!MP268,Sheet1!MR268,Sheet1!MT268,Sheet1!NB268,Sheet1!ND268,Sheet1!NF268,Sheet1!NH268,Sheet1!NJ268,Sheet1!NL268,Sheet1!NN268,Sheet1!NP268,Sheet1!NR268)</f>
        <v>0</v>
      </c>
      <c r="P260" s="4">
        <f>SUM(Sheet1!LX268:MC268)</f>
        <v>0</v>
      </c>
      <c r="Q260" s="4">
        <f>SUM(Sheet1!ME268,Sheet1!MG268,Sheet1!MI268,Sheet1!MK268,Sheet1!MM268,Sheet1!MO268,Sheet1!MQ268,Sheet1!MS268,Sheet1!MU268)</f>
        <v>0</v>
      </c>
      <c r="R260" s="4">
        <f>SUM(Sheet1!MD268,Sheet1!MF268,Sheet1!MH268,Sheet1!MJ268,Sheet1!ML268,Sheet1!MN268,Sheet1!MP268,Sheet1!MR268,Sheet1!MT268)</f>
        <v>0</v>
      </c>
      <c r="S260" s="4">
        <f t="shared" si="62"/>
        <v>0</v>
      </c>
      <c r="T260" s="4">
        <f t="shared" si="63"/>
        <v>0</v>
      </c>
      <c r="U260" s="4">
        <f>SUM(Sheet1!KA268:KB268,Sheet1!KD268:KE268,Sheet1!KG268:KH268,Sheet1!KJ268:KK268)</f>
        <v>0</v>
      </c>
      <c r="V260" s="4">
        <f>SUM(Sheet1!KA268,Sheet1!KD268,Sheet1!KG268,Sheet1!KJ268)</f>
        <v>0</v>
      </c>
      <c r="W260" s="4">
        <f>SUM(Sheet1!BC268:BT268)</f>
        <v>0</v>
      </c>
      <c r="X260" s="4">
        <f>SUM(Sheet1!BC268,Sheet1!BE268,Sheet1!BG268,Sheet1!BI268,Sheet1!BK268,Sheet1!BM268,Sheet1!BO268,Sheet1!BQ268,Sheet1!BS268)</f>
        <v>0</v>
      </c>
      <c r="Y260" s="4">
        <f>SUM(Sheet1!BU268:CF268)</f>
        <v>0</v>
      </c>
      <c r="Z260" s="4">
        <f>SUM(Sheet1!CI268:CJ268,Sheet1!CM268:CN268,Sheet1!CQ268:CR268,Sheet1!CU268:CV268,Sheet1!CY268:CZ268,Sheet1!DC268:DD268)</f>
        <v>0</v>
      </c>
      <c r="AA260" s="4">
        <f>SUM(Sheet1!CG268:CH268,Sheet1!CK268:CL268,Sheet1!CO268:CP268,Sheet1!CS268:CT268,Sheet1!CW268:CX268,Sheet1!DA268:DB268)</f>
        <v>0</v>
      </c>
      <c r="AB260" s="4">
        <f>SUM(Sheet1!BU268,Sheet1!BW268,Sheet1!BY268,Sheet1!CA268,Sheet1!CC268,Sheet1!CE268)</f>
        <v>0</v>
      </c>
      <c r="AC260" s="4">
        <f>SUM(Sheet1!CI268,Sheet1!CM268,Sheet1!CQ268,Sheet1!CU268,Sheet1!CY268,Sheet1!DC268)</f>
        <v>0</v>
      </c>
      <c r="AD260" s="4">
        <f>SUM(Sheet1!CG268,Sheet1!CK268,Sheet1!CO268,Sheet1!CS268,Sheet1!CW268,Sheet1!DA268)</f>
        <v>0</v>
      </c>
      <c r="AE260" s="4">
        <f t="shared" si="64"/>
        <v>0</v>
      </c>
      <c r="AF260" s="4">
        <f t="shared" si="65"/>
        <v>0</v>
      </c>
      <c r="AG260" s="4">
        <f>SUM(Sheet1!DI268:DT268)</f>
        <v>0</v>
      </c>
      <c r="AH260" s="4">
        <f>SUM(Sheet1!DG268:DH268,Sheet1!DW268:DX268,Sheet1!EA268:EB268,Sheet1!EE268:EF268,Sheet1!EI268:EJ268,Sheet1!EM268:EN268,Sheet1!EQ268:ER268)</f>
        <v>0</v>
      </c>
      <c r="AI260" s="4">
        <f>SUM(Sheet1!DU268:DV268,Sheet1!DY268:DZ268,Sheet1!EC268:ED268,Sheet1!EG268:EH268,Sheet1!EK268:EL268,Sheet1!EO268:EP268)</f>
        <v>0</v>
      </c>
      <c r="AJ260" s="4">
        <f>SUM(Sheet1!DI268,Sheet1!DK268,Sheet1!DM268,Sheet1!DO268,Sheet1!DQ268,Sheet1!DS268)</f>
        <v>0</v>
      </c>
      <c r="AK260" s="4">
        <f>SUM(Sheet1!DG268,Sheet1!DW268,Sheet1!EA268,Sheet1!EE268,Sheet1!EI268,Sheet1!EM268,Sheet1!EQ268)</f>
        <v>0</v>
      </c>
      <c r="AL260" s="4">
        <f>SUM(Sheet1!DU268,Sheet1!DY268,Sheet1!EC268,Sheet1!EG268,Sheet1!EK268,Sheet1!EO268)</f>
        <v>0</v>
      </c>
      <c r="AM260" s="4">
        <f t="shared" si="66"/>
        <v>0</v>
      </c>
      <c r="AN260" s="4">
        <f t="shared" si="67"/>
        <v>0</v>
      </c>
      <c r="AO260" s="4">
        <f>SUM(Sheet1!ES268:FD268)</f>
        <v>0</v>
      </c>
      <c r="AP260" s="4">
        <f>SUM(Sheet1!FG268:FH268,Sheet1!FK268:FL268,Sheet1!FO268:FP268,Sheet1!FS268:FT268,Sheet1!FW268:FX268,Sheet1!GA268:GB268)</f>
        <v>0</v>
      </c>
      <c r="AQ260" s="4">
        <f>SUM(Sheet1!FE268:FF268,Sheet1!FI268:FJ268,Sheet1!FM268:FN268,Sheet1!FQ268:FR268,Sheet1!FU268:FV268,Sheet1!FY268:FZ268)</f>
        <v>0</v>
      </c>
      <c r="AR260" s="4">
        <f>SUM(Sheet1!ES268,Sheet1!EU268,Sheet1!EW268,Sheet1!EY268,Sheet1!FA268,Sheet1!FC268)</f>
        <v>0</v>
      </c>
      <c r="AS260" s="4">
        <f>SUM(Sheet1!FG268,Sheet1!FK268,Sheet1!FO268,Sheet1!FS268,Sheet1!FW268,Sheet1!GA268)</f>
        <v>0</v>
      </c>
      <c r="AT260" s="4">
        <f>SUM(Sheet1!FY268,Sheet1!FU268,Sheet1!FQ268,Sheet1!FM268,Sheet1!FI268,Sheet1!FE268)</f>
        <v>0</v>
      </c>
      <c r="AU260" s="4">
        <f t="shared" si="68"/>
        <v>0</v>
      </c>
      <c r="AV260" s="4">
        <f t="shared" si="69"/>
        <v>0</v>
      </c>
      <c r="AW260" s="4">
        <f>SUM(Sheet1!IN268:IS268,Sheet1!JG268:JL268)</f>
        <v>0</v>
      </c>
      <c r="AX260" s="4">
        <f>SUM(Sheet1!IU268,Sheet1!IW268,Sheet1!IY268,Sheet1!JA268,Sheet1!JC268,Sheet1!JE268,Sheet1!IM268,Sheet1!JF268,Sheet1!JN268,Sheet1!JP268,Sheet1!JR268,Sheet1!JT268,Sheet1!JV268,Sheet1!JX268)</f>
        <v>0</v>
      </c>
      <c r="AY260" s="4">
        <f>SUM(Sheet1!JW268,Sheet1!JU268,Sheet1!JS268,Sheet1!JQ268,Sheet1!JO268,Sheet1!JM268,Sheet1!JD268,Sheet1!JB268,Sheet1!IZ268,Sheet1!IX268,Sheet1!IV268,Sheet1!IT268)</f>
        <v>0</v>
      </c>
      <c r="AZ260" s="4">
        <f>SUM(Sheet1!IN268:IS268)</f>
        <v>0</v>
      </c>
      <c r="BA260" s="4">
        <f>SUM(Sheet1!IM268,Sheet1!IU268,Sheet1!IW268,Sheet1!IY268,Sheet1!JA268,Sheet1!JC268,Sheet1!JE268)</f>
        <v>0</v>
      </c>
      <c r="BB260" s="4">
        <f>SUM(Sheet1!IT268,Sheet1!IV268,Sheet1!IX268,Sheet1!IZ268,Sheet1!JB268,Sheet1!JD268)</f>
        <v>0</v>
      </c>
      <c r="BC260" s="4">
        <f t="shared" si="70"/>
        <v>0</v>
      </c>
      <c r="BD260" s="4">
        <f t="shared" si="71"/>
        <v>0</v>
      </c>
      <c r="BE260" s="4">
        <f>SUM(Sheet1!OV268,Sheet1!PH268)</f>
        <v>0</v>
      </c>
      <c r="BF260" s="4">
        <f>SUM(Sheet1!OW268:OX268,Sheet1!PI268:PJ268)</f>
        <v>0</v>
      </c>
      <c r="BG260" s="4">
        <f>SUM(Sheet1!OY268,Sheet1!PK268)</f>
        <v>0</v>
      </c>
      <c r="BH260" s="4">
        <f>SUM(Sheet1!PL268:PS268,Sheet1!PV268:PW268)</f>
        <v>0</v>
      </c>
      <c r="BI260" s="4">
        <f>SUM(Sheet1!PT268:PU268,Sheet1!OZ268:PG268)</f>
        <v>0</v>
      </c>
      <c r="BJ260" s="4">
        <f>SUM(Sheet1!OT268)</f>
        <v>0</v>
      </c>
      <c r="BK260" s="4">
        <f>SUM(Sheet1!OU268)</f>
        <v>0</v>
      </c>
      <c r="BL260" s="4">
        <f>SUM(Sheet1!PY268,Sheet1!QK268)</f>
        <v>0</v>
      </c>
      <c r="BM260" s="4">
        <f>SUM(Sheet1!PZ268:QA268,Sheet1!QL268:QM268)</f>
        <v>0</v>
      </c>
      <c r="BN260" s="4">
        <f>SUM(Sheet1!QB268,Sheet1!QN268)</f>
        <v>0</v>
      </c>
      <c r="BO260" s="4">
        <f>SUM(Sheet1!QO268:QV268,Sheet1!QY268:QZ268)</f>
        <v>0</v>
      </c>
      <c r="BP260" s="4">
        <f>SUM(Sheet1!QC268:QJ268,Sheet1!QW268:QX268)</f>
        <v>0</v>
      </c>
      <c r="BQ260" s="4">
        <f>SUM(Sheet1!NT268)</f>
        <v>0</v>
      </c>
      <c r="BR260" s="4">
        <f>Sheet1!KR268</f>
        <v>0</v>
      </c>
      <c r="BS260" s="4">
        <f>Sheet1!KS268</f>
        <v>0</v>
      </c>
      <c r="BT260" s="4">
        <f>Sheet1!KU268</f>
        <v>0</v>
      </c>
      <c r="BU260" s="4">
        <f>Sheet1!KV268</f>
        <v>0</v>
      </c>
      <c r="BV260" s="4">
        <f>Sheet1!ZU268</f>
        <v>0</v>
      </c>
      <c r="BW260" s="4">
        <f>Sheet1!ZV268</f>
        <v>0</v>
      </c>
      <c r="BX260" s="4">
        <f>SUM(Sheet1!XI268:XJ268)</f>
        <v>0</v>
      </c>
      <c r="BY260" s="4">
        <f>SUM(Sheet1!YO268:YP268)</f>
        <v>0</v>
      </c>
      <c r="BZ260" s="70" t="str">
        <f>IFERROR(SUM(Sheet1!XM268:XN268)/SUM(Sheet1!YA268:YB268),"")</f>
        <v/>
      </c>
      <c r="CA260" s="70" t="str">
        <f>IFERROR(SUM(Sheet1!XO268:XP268,Sheet1!XQ268,Sheet1!XV268)/SUM(Sheet1!YC268:YD268,Sheet1!YE268,Sheet1!YJ268),"")</f>
        <v/>
      </c>
      <c r="CB260" s="70" t="str">
        <f>IFERROR(SUM(Sheet1!XR268:XU268,Sheet1!XW268:XZ268)/SUM(Sheet1!YF268:YI268,Sheet1!YK268:YN268),"")</f>
        <v/>
      </c>
      <c r="CC260" s="72">
        <f>SUM(Sheet1!YW268)</f>
        <v>0</v>
      </c>
      <c r="CD260" s="72">
        <f>Sheet1!YU268</f>
        <v>0</v>
      </c>
      <c r="CE260" s="72">
        <f>Sheet1!YV268</f>
        <v>0</v>
      </c>
      <c r="CF260" s="70" t="str">
        <f>IFERROR(Sheet1!YW268/Sheet1!ZB268,"")</f>
        <v/>
      </c>
      <c r="CG260" s="70" t="str">
        <f>IFERROR(Sheet1!YU268/Sheet1!YZ268,"")</f>
        <v/>
      </c>
      <c r="CH260" s="70" t="str">
        <f>IFERROR(Sheet1!YV268/Sheet1!ZA268,"")</f>
        <v/>
      </c>
      <c r="CI260" s="72">
        <f>Sheet1!ZC268</f>
        <v>0</v>
      </c>
      <c r="CJ260" s="72">
        <f>Sheet1!ZD268</f>
        <v>0</v>
      </c>
      <c r="CK260" s="72">
        <f>Sheet1!ZE268</f>
        <v>0</v>
      </c>
      <c r="CL260" s="70" t="str">
        <f>IFERROR(Sheet1!ZK268/Sheet1!ZH268,"")</f>
        <v/>
      </c>
      <c r="CM260" s="70" t="str">
        <f>IFERROR(Sheet1!ZJ268/Sheet1!ZG268,"")</f>
        <v/>
      </c>
      <c r="CN260" s="70" t="str">
        <f>IFERROR((Sheet1!ZI268-Sheet1!ZK268)/(Sheet1!ZF268-Sheet1!ZH268),"")</f>
        <v/>
      </c>
      <c r="CO260" s="70" t="str">
        <f>IFERROR(Sheet1!ZQ268/Sheet1!ZN268,"")</f>
        <v/>
      </c>
      <c r="CP260" s="70" t="str">
        <f>IFERROR(Sheet1!ZT268/Sheet1!ZN268,"")</f>
        <v/>
      </c>
      <c r="CQ260" s="70" t="str">
        <f>IFERROR(Sheet1!ZP268/Sheet1!ZM268,"")</f>
        <v/>
      </c>
      <c r="CR260" s="70" t="str">
        <f>IFERROR(Sheet1!ZS268/Sheet1!ZM268,"")</f>
        <v/>
      </c>
      <c r="CS260" s="70" t="str">
        <f>IFERROR((Sheet1!ZO268-Sheet1!ZQ268)/(Sheet1!ZL268-Sheet1!ZN268),"")</f>
        <v/>
      </c>
      <c r="CT260" s="70" t="str">
        <f>IFERROR((Sheet1!ZR268-Sheet1!ZT268)/(Sheet1!ZL268-Sheet1!ZN268),"")</f>
        <v/>
      </c>
    </row>
    <row r="261" spans="1:98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SUM(Sheet1!G269:R269)</f>
        <v>0</v>
      </c>
      <c r="D261" s="4">
        <f>SUM(Sheet1!U269:V269,Sheet1!Y269:Z269,Sheet1!AC269:AD269,Sheet1!AG269:AH269,Sheet1!AK269:AL269,Sheet1!AO269:AP269)</f>
        <v>0</v>
      </c>
      <c r="E261" s="4">
        <f>SUM(Sheet1!S269:T269,Sheet1!W269:X269,Sheet1!AA269:AB269,Sheet1!AE269:AF269,Sheet1!AI269:AJ269,Sheet1!AM269:AN269)</f>
        <v>0</v>
      </c>
      <c r="F261" s="4">
        <f>SUM(Sheet1!G269,Sheet1!I269,Sheet1!K269,Sheet1!M269,Sheet1!O269,Sheet1!Q269)</f>
        <v>0</v>
      </c>
      <c r="G261" s="4">
        <f>SUM(Sheet1!U269,Sheet1!Y269,Sheet1!AC269,Sheet1!AG269,Sheet1!AK269,Sheet1!AO269)</f>
        <v>0</v>
      </c>
      <c r="H261" s="4">
        <f>SUM(Sheet1!S269,Sheet1!W269,Sheet1!AA269,Sheet1!AE269,Sheet1!AI269,Sheet1!AM269)</f>
        <v>0</v>
      </c>
      <c r="I261" s="4">
        <f t="shared" si="60"/>
        <v>0</v>
      </c>
      <c r="J261" s="4">
        <f t="shared" si="61"/>
        <v>0</v>
      </c>
      <c r="K261" s="4">
        <f>SUM(Sheet1!AU269:AX269)</f>
        <v>0</v>
      </c>
      <c r="L261" s="4">
        <f>SUM(Sheet1!AU269,Sheet1!AW269)</f>
        <v>0</v>
      </c>
      <c r="M261" s="4">
        <f>SUM(Sheet1!LX269:MC269,Sheet1!MV269:NA269)</f>
        <v>0</v>
      </c>
      <c r="N261" s="4">
        <f>SUM(Sheet1!ME269,Sheet1!MG269,Sheet1!MI269,Sheet1!MK269,Sheet1!MM269,Sheet1!MO269,Sheet1!MQ269,Sheet1!MS269,Sheet1!MU269,Sheet1!NC269,Sheet1!NE269,Sheet1!NG269,Sheet1!NI269,Sheet1!NK269,Sheet1!NM269,Sheet1!NO269,Sheet1!NQ269,Sheet1!NS269)</f>
        <v>0</v>
      </c>
      <c r="O261" s="4">
        <f>SUM(Sheet1!MD269,Sheet1!MF269,Sheet1!MH269,Sheet1!MJ269,Sheet1!ML269,Sheet1!MN269,Sheet1!MP269,Sheet1!MR269,Sheet1!MT269,Sheet1!NB269,Sheet1!ND269,Sheet1!NF269,Sheet1!NH269,Sheet1!NJ269,Sheet1!NL269,Sheet1!NN269,Sheet1!NP269,Sheet1!NR269)</f>
        <v>0</v>
      </c>
      <c r="P261" s="4">
        <f>SUM(Sheet1!LX269:MC269)</f>
        <v>0</v>
      </c>
      <c r="Q261" s="4">
        <f>SUM(Sheet1!ME269,Sheet1!MG269,Sheet1!MI269,Sheet1!MK269,Sheet1!MM269,Sheet1!MO269,Sheet1!MQ269,Sheet1!MS269,Sheet1!MU269)</f>
        <v>0</v>
      </c>
      <c r="R261" s="4">
        <f>SUM(Sheet1!MD269,Sheet1!MF269,Sheet1!MH269,Sheet1!MJ269,Sheet1!ML269,Sheet1!MN269,Sheet1!MP269,Sheet1!MR269,Sheet1!MT269)</f>
        <v>0</v>
      </c>
      <c r="S261" s="4">
        <f t="shared" si="62"/>
        <v>0</v>
      </c>
      <c r="T261" s="4">
        <f t="shared" si="63"/>
        <v>0</v>
      </c>
      <c r="U261" s="4">
        <f>SUM(Sheet1!KA269:KB269,Sheet1!KD269:KE269,Sheet1!KG269:KH269,Sheet1!KJ269:KK269)</f>
        <v>0</v>
      </c>
      <c r="V261" s="4">
        <f>SUM(Sheet1!KA269,Sheet1!KD269,Sheet1!KG269,Sheet1!KJ269)</f>
        <v>0</v>
      </c>
      <c r="W261" s="4">
        <f>SUM(Sheet1!BC269:BT269)</f>
        <v>0</v>
      </c>
      <c r="X261" s="4">
        <f>SUM(Sheet1!BC269,Sheet1!BE269,Sheet1!BG269,Sheet1!BI269,Sheet1!BK269,Sheet1!BM269,Sheet1!BO269,Sheet1!BQ269,Sheet1!BS269)</f>
        <v>0</v>
      </c>
      <c r="Y261" s="4">
        <f>SUM(Sheet1!BU269:CF269)</f>
        <v>0</v>
      </c>
      <c r="Z261" s="4">
        <f>SUM(Sheet1!CI269:CJ269,Sheet1!CM269:CN269,Sheet1!CQ269:CR269,Sheet1!CU269:CV269,Sheet1!CY269:CZ269,Sheet1!DC269:DD269)</f>
        <v>0</v>
      </c>
      <c r="AA261" s="4">
        <f>SUM(Sheet1!CG269:CH269,Sheet1!CK269:CL269,Sheet1!CO269:CP269,Sheet1!CS269:CT269,Sheet1!CW269:CX269,Sheet1!DA269:DB269)</f>
        <v>0</v>
      </c>
      <c r="AB261" s="4">
        <f>SUM(Sheet1!BU269,Sheet1!BW269,Sheet1!BY269,Sheet1!CA269,Sheet1!CC269,Sheet1!CE269)</f>
        <v>0</v>
      </c>
      <c r="AC261" s="4">
        <f>SUM(Sheet1!CI269,Sheet1!CM269,Sheet1!CQ269,Sheet1!CU269,Sheet1!CY269,Sheet1!DC269)</f>
        <v>0</v>
      </c>
      <c r="AD261" s="4">
        <f>SUM(Sheet1!CG269,Sheet1!CK269,Sheet1!CO269,Sheet1!CS269,Sheet1!CW269,Sheet1!DA269)</f>
        <v>0</v>
      </c>
      <c r="AE261" s="4">
        <f t="shared" si="64"/>
        <v>0</v>
      </c>
      <c r="AF261" s="4">
        <f t="shared" si="65"/>
        <v>0</v>
      </c>
      <c r="AG261" s="4">
        <f>SUM(Sheet1!DI269:DT269)</f>
        <v>0</v>
      </c>
      <c r="AH261" s="4">
        <f>SUM(Sheet1!DG269:DH269,Sheet1!DW269:DX269,Sheet1!EA269:EB269,Sheet1!EE269:EF269,Sheet1!EI269:EJ269,Sheet1!EM269:EN269,Sheet1!EQ269:ER269)</f>
        <v>0</v>
      </c>
      <c r="AI261" s="4">
        <f>SUM(Sheet1!DU269:DV269,Sheet1!DY269:DZ269,Sheet1!EC269:ED269,Sheet1!EG269:EH269,Sheet1!EK269:EL269,Sheet1!EO269:EP269)</f>
        <v>0</v>
      </c>
      <c r="AJ261" s="4">
        <f>SUM(Sheet1!DI269,Sheet1!DK269,Sheet1!DM269,Sheet1!DO269,Sheet1!DQ269,Sheet1!DS269)</f>
        <v>0</v>
      </c>
      <c r="AK261" s="4">
        <f>SUM(Sheet1!DG269,Sheet1!DW269,Sheet1!EA269,Sheet1!EE269,Sheet1!EI269,Sheet1!EM269,Sheet1!EQ269)</f>
        <v>0</v>
      </c>
      <c r="AL261" s="4">
        <f>SUM(Sheet1!DU269,Sheet1!DY269,Sheet1!EC269,Sheet1!EG269,Sheet1!EK269,Sheet1!EO269)</f>
        <v>0</v>
      </c>
      <c r="AM261" s="4">
        <f t="shared" si="66"/>
        <v>0</v>
      </c>
      <c r="AN261" s="4">
        <f t="shared" si="67"/>
        <v>0</v>
      </c>
      <c r="AO261" s="4">
        <f>SUM(Sheet1!ES269:FD269)</f>
        <v>0</v>
      </c>
      <c r="AP261" s="4">
        <f>SUM(Sheet1!FG269:FH269,Sheet1!FK269:FL269,Sheet1!FO269:FP269,Sheet1!FS269:FT269,Sheet1!FW269:FX269,Sheet1!GA269:GB269)</f>
        <v>0</v>
      </c>
      <c r="AQ261" s="4">
        <f>SUM(Sheet1!FE269:FF269,Sheet1!FI269:FJ269,Sheet1!FM269:FN269,Sheet1!FQ269:FR269,Sheet1!FU269:FV269,Sheet1!FY269:FZ269)</f>
        <v>0</v>
      </c>
      <c r="AR261" s="4">
        <f>SUM(Sheet1!ES269,Sheet1!EU269,Sheet1!EW269,Sheet1!EY269,Sheet1!FA269,Sheet1!FC269)</f>
        <v>0</v>
      </c>
      <c r="AS261" s="4">
        <f>SUM(Sheet1!FG269,Sheet1!FK269,Sheet1!FO269,Sheet1!FS269,Sheet1!FW269,Sheet1!GA269)</f>
        <v>0</v>
      </c>
      <c r="AT261" s="4">
        <f>SUM(Sheet1!FY269,Sheet1!FU269,Sheet1!FQ269,Sheet1!FM269,Sheet1!FI269,Sheet1!FE269)</f>
        <v>0</v>
      </c>
      <c r="AU261" s="4">
        <f t="shared" si="68"/>
        <v>0</v>
      </c>
      <c r="AV261" s="4">
        <f t="shared" si="69"/>
        <v>0</v>
      </c>
      <c r="AW261" s="4">
        <f>SUM(Sheet1!IN269:IS269,Sheet1!JG269:JL269)</f>
        <v>0</v>
      </c>
      <c r="AX261" s="4">
        <f>SUM(Sheet1!IU269,Sheet1!IW269,Sheet1!IY269,Sheet1!JA269,Sheet1!JC269,Sheet1!JE269,Sheet1!IM269,Sheet1!JF269,Sheet1!JN269,Sheet1!JP269,Sheet1!JR269,Sheet1!JT269,Sheet1!JV269,Sheet1!JX269)</f>
        <v>0</v>
      </c>
      <c r="AY261" s="4">
        <f>SUM(Sheet1!JW269,Sheet1!JU269,Sheet1!JS269,Sheet1!JQ269,Sheet1!JO269,Sheet1!JM269,Sheet1!JD269,Sheet1!JB269,Sheet1!IZ269,Sheet1!IX269,Sheet1!IV269,Sheet1!IT269)</f>
        <v>0</v>
      </c>
      <c r="AZ261" s="4">
        <f>SUM(Sheet1!IN269:IS269)</f>
        <v>0</v>
      </c>
      <c r="BA261" s="4">
        <f>SUM(Sheet1!IM269,Sheet1!IU269,Sheet1!IW269,Sheet1!IY269,Sheet1!JA269,Sheet1!JC269,Sheet1!JE269)</f>
        <v>0</v>
      </c>
      <c r="BB261" s="4">
        <f>SUM(Sheet1!IT269,Sheet1!IV269,Sheet1!IX269,Sheet1!IZ269,Sheet1!JB269,Sheet1!JD269)</f>
        <v>0</v>
      </c>
      <c r="BC261" s="4">
        <f t="shared" si="70"/>
        <v>0</v>
      </c>
      <c r="BD261" s="4">
        <f t="shared" si="71"/>
        <v>0</v>
      </c>
      <c r="BE261" s="4">
        <f>SUM(Sheet1!OV269,Sheet1!PH269)</f>
        <v>0</v>
      </c>
      <c r="BF261" s="4">
        <f>SUM(Sheet1!OW269:OX269,Sheet1!PI269:PJ269)</f>
        <v>0</v>
      </c>
      <c r="BG261" s="4">
        <f>SUM(Sheet1!OY269,Sheet1!PK269)</f>
        <v>0</v>
      </c>
      <c r="BH261" s="4">
        <f>SUM(Sheet1!PL269:PS269,Sheet1!PV269:PW269)</f>
        <v>0</v>
      </c>
      <c r="BI261" s="4">
        <f>SUM(Sheet1!PT269:PU269,Sheet1!OZ269:PG269)</f>
        <v>0</v>
      </c>
      <c r="BJ261" s="4">
        <f>SUM(Sheet1!OT269)</f>
        <v>0</v>
      </c>
      <c r="BK261" s="4">
        <f>SUM(Sheet1!OU269)</f>
        <v>0</v>
      </c>
      <c r="BL261" s="4">
        <f>SUM(Sheet1!PY269,Sheet1!QK269)</f>
        <v>0</v>
      </c>
      <c r="BM261" s="4">
        <f>SUM(Sheet1!PZ269:QA269,Sheet1!QL269:QM269)</f>
        <v>0</v>
      </c>
      <c r="BN261" s="4">
        <f>SUM(Sheet1!QB269,Sheet1!QN269)</f>
        <v>0</v>
      </c>
      <c r="BO261" s="4">
        <f>SUM(Sheet1!QO269:QV269,Sheet1!QY269:QZ269)</f>
        <v>0</v>
      </c>
      <c r="BP261" s="4">
        <f>SUM(Sheet1!QC269:QJ269,Sheet1!QW269:QX269)</f>
        <v>0</v>
      </c>
      <c r="BQ261" s="4">
        <f>SUM(Sheet1!NT269)</f>
        <v>0</v>
      </c>
      <c r="BR261" s="4">
        <f>Sheet1!KR269</f>
        <v>0</v>
      </c>
      <c r="BS261" s="4">
        <f>Sheet1!KS269</f>
        <v>0</v>
      </c>
      <c r="BT261" s="4">
        <f>Sheet1!KU269</f>
        <v>0</v>
      </c>
      <c r="BU261" s="4">
        <f>Sheet1!KV269</f>
        <v>0</v>
      </c>
      <c r="BV261" s="4">
        <f>Sheet1!ZU269</f>
        <v>0</v>
      </c>
      <c r="BW261" s="4">
        <f>Sheet1!ZV269</f>
        <v>0</v>
      </c>
      <c r="BX261" s="4">
        <f>SUM(Sheet1!XI269:XJ269)</f>
        <v>0</v>
      </c>
      <c r="BY261" s="4">
        <f>SUM(Sheet1!YO269:YP269)</f>
        <v>0</v>
      </c>
      <c r="BZ261" s="70" t="str">
        <f>IFERROR(SUM(Sheet1!XM269:XN269)/SUM(Sheet1!YA269:YB269),"")</f>
        <v/>
      </c>
      <c r="CA261" s="70" t="str">
        <f>IFERROR(SUM(Sheet1!XO269:XP269,Sheet1!XQ269,Sheet1!XV269)/SUM(Sheet1!YC269:YD269,Sheet1!YE269,Sheet1!YJ269),"")</f>
        <v/>
      </c>
      <c r="CB261" s="70" t="str">
        <f>IFERROR(SUM(Sheet1!XR269:XU269,Sheet1!XW269:XZ269)/SUM(Sheet1!YF269:YI269,Sheet1!YK269:YN269),"")</f>
        <v/>
      </c>
      <c r="CC261" s="72">
        <f>SUM(Sheet1!YW269)</f>
        <v>0</v>
      </c>
      <c r="CD261" s="72">
        <f>Sheet1!YU269</f>
        <v>0</v>
      </c>
      <c r="CE261" s="72">
        <f>Sheet1!YV269</f>
        <v>0</v>
      </c>
      <c r="CF261" s="70" t="str">
        <f>IFERROR(Sheet1!YW269/Sheet1!ZB269,"")</f>
        <v/>
      </c>
      <c r="CG261" s="70" t="str">
        <f>IFERROR(Sheet1!YU269/Sheet1!YZ269,"")</f>
        <v/>
      </c>
      <c r="CH261" s="70" t="str">
        <f>IFERROR(Sheet1!YV269/Sheet1!ZA269,"")</f>
        <v/>
      </c>
      <c r="CI261" s="72">
        <f>Sheet1!ZC269</f>
        <v>0</v>
      </c>
      <c r="CJ261" s="72">
        <f>Sheet1!ZD269</f>
        <v>0</v>
      </c>
      <c r="CK261" s="72">
        <f>Sheet1!ZE269</f>
        <v>0</v>
      </c>
      <c r="CL261" s="70" t="str">
        <f>IFERROR(Sheet1!ZK269/Sheet1!ZH269,"")</f>
        <v/>
      </c>
      <c r="CM261" s="70" t="str">
        <f>IFERROR(Sheet1!ZJ269/Sheet1!ZG269,"")</f>
        <v/>
      </c>
      <c r="CN261" s="70" t="str">
        <f>IFERROR((Sheet1!ZI269-Sheet1!ZK269)/(Sheet1!ZF269-Sheet1!ZH269),"")</f>
        <v/>
      </c>
      <c r="CO261" s="70" t="str">
        <f>IFERROR(Sheet1!ZQ269/Sheet1!ZN269,"")</f>
        <v/>
      </c>
      <c r="CP261" s="70" t="str">
        <f>IFERROR(Sheet1!ZT269/Sheet1!ZN269,"")</f>
        <v/>
      </c>
      <c r="CQ261" s="70" t="str">
        <f>IFERROR(Sheet1!ZP269/Sheet1!ZM269,"")</f>
        <v/>
      </c>
      <c r="CR261" s="70" t="str">
        <f>IFERROR(Sheet1!ZS269/Sheet1!ZM269,"")</f>
        <v/>
      </c>
      <c r="CS261" s="70" t="str">
        <f>IFERROR((Sheet1!ZO269-Sheet1!ZQ269)/(Sheet1!ZL269-Sheet1!ZN269),"")</f>
        <v/>
      </c>
      <c r="CT261" s="70" t="str">
        <f>IFERROR((Sheet1!ZR269-Sheet1!ZT269)/(Sheet1!ZL269-Sheet1!ZN269),"")</f>
        <v/>
      </c>
    </row>
    <row r="262" spans="1:98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SUM(Sheet1!G270:R270)</f>
        <v>0</v>
      </c>
      <c r="D262" s="4">
        <f>SUM(Sheet1!U270:V270,Sheet1!Y270:Z270,Sheet1!AC270:AD270,Sheet1!AG270:AH270,Sheet1!AK270:AL270,Sheet1!AO270:AP270)</f>
        <v>0</v>
      </c>
      <c r="E262" s="4">
        <f>SUM(Sheet1!S270:T270,Sheet1!W270:X270,Sheet1!AA270:AB270,Sheet1!AE270:AF270,Sheet1!AI270:AJ270,Sheet1!AM270:AN270)</f>
        <v>0</v>
      </c>
      <c r="F262" s="4">
        <f>SUM(Sheet1!G270,Sheet1!I270,Sheet1!K270,Sheet1!M270,Sheet1!O270,Sheet1!Q270)</f>
        <v>0</v>
      </c>
      <c r="G262" s="4">
        <f>SUM(Sheet1!U270,Sheet1!Y270,Sheet1!AC270,Sheet1!AG270,Sheet1!AK270,Sheet1!AO270)</f>
        <v>0</v>
      </c>
      <c r="H262" s="4">
        <f>SUM(Sheet1!S270,Sheet1!W270,Sheet1!AA270,Sheet1!AE270,Sheet1!AI270,Sheet1!AM270)</f>
        <v>0</v>
      </c>
      <c r="I262" s="4">
        <f t="shared" si="60"/>
        <v>0</v>
      </c>
      <c r="J262" s="4">
        <f t="shared" si="61"/>
        <v>0</v>
      </c>
      <c r="K262" s="4">
        <f>SUM(Sheet1!AU270:AX270)</f>
        <v>0</v>
      </c>
      <c r="L262" s="4">
        <f>SUM(Sheet1!AU270,Sheet1!AW270)</f>
        <v>0</v>
      </c>
      <c r="M262" s="4">
        <f>SUM(Sheet1!LX270:MC270,Sheet1!MV270:NA270)</f>
        <v>0</v>
      </c>
      <c r="N262" s="4">
        <f>SUM(Sheet1!ME270,Sheet1!MG270,Sheet1!MI270,Sheet1!MK270,Sheet1!MM270,Sheet1!MO270,Sheet1!MQ270,Sheet1!MS270,Sheet1!MU270,Sheet1!NC270,Sheet1!NE270,Sheet1!NG270,Sheet1!NI270,Sheet1!NK270,Sheet1!NM270,Sheet1!NO270,Sheet1!NQ270,Sheet1!NS270)</f>
        <v>0</v>
      </c>
      <c r="O262" s="4">
        <f>SUM(Sheet1!MD270,Sheet1!MF270,Sheet1!MH270,Sheet1!MJ270,Sheet1!ML270,Sheet1!MN270,Sheet1!MP270,Sheet1!MR270,Sheet1!MT270,Sheet1!NB270,Sheet1!ND270,Sheet1!NF270,Sheet1!NH270,Sheet1!NJ270,Sheet1!NL270,Sheet1!NN270,Sheet1!NP270,Sheet1!NR270)</f>
        <v>0</v>
      </c>
      <c r="P262" s="4">
        <f>SUM(Sheet1!LX270:MC270)</f>
        <v>0</v>
      </c>
      <c r="Q262" s="4">
        <f>SUM(Sheet1!ME270,Sheet1!MG270,Sheet1!MI270,Sheet1!MK270,Sheet1!MM270,Sheet1!MO270,Sheet1!MQ270,Sheet1!MS270,Sheet1!MU270)</f>
        <v>0</v>
      </c>
      <c r="R262" s="4">
        <f>SUM(Sheet1!MD270,Sheet1!MF270,Sheet1!MH270,Sheet1!MJ270,Sheet1!ML270,Sheet1!MN270,Sheet1!MP270,Sheet1!MR270,Sheet1!MT270)</f>
        <v>0</v>
      </c>
      <c r="S262" s="4">
        <f t="shared" si="62"/>
        <v>0</v>
      </c>
      <c r="T262" s="4">
        <f t="shared" si="63"/>
        <v>0</v>
      </c>
      <c r="U262" s="4">
        <f>SUM(Sheet1!KA270:KB270,Sheet1!KD270:KE270,Sheet1!KG270:KH270,Sheet1!KJ270:KK270)</f>
        <v>0</v>
      </c>
      <c r="V262" s="4">
        <f>SUM(Sheet1!KA270,Sheet1!KD270,Sheet1!KG270,Sheet1!KJ270)</f>
        <v>0</v>
      </c>
      <c r="W262" s="4">
        <f>SUM(Sheet1!BC270:BT270)</f>
        <v>0</v>
      </c>
      <c r="X262" s="4">
        <f>SUM(Sheet1!BC270,Sheet1!BE270,Sheet1!BG270,Sheet1!BI270,Sheet1!BK270,Sheet1!BM270,Sheet1!BO270,Sheet1!BQ270,Sheet1!BS270)</f>
        <v>0</v>
      </c>
      <c r="Y262" s="4">
        <f>SUM(Sheet1!BU270:CF270)</f>
        <v>0</v>
      </c>
      <c r="Z262" s="4">
        <f>SUM(Sheet1!CI270:CJ270,Sheet1!CM270:CN270,Sheet1!CQ270:CR270,Sheet1!CU270:CV270,Sheet1!CY270:CZ270,Sheet1!DC270:DD270)</f>
        <v>0</v>
      </c>
      <c r="AA262" s="4">
        <f>SUM(Sheet1!CG270:CH270,Sheet1!CK270:CL270,Sheet1!CO270:CP270,Sheet1!CS270:CT270,Sheet1!CW270:CX270,Sheet1!DA270:DB270)</f>
        <v>0</v>
      </c>
      <c r="AB262" s="4">
        <f>SUM(Sheet1!BU270,Sheet1!BW270,Sheet1!BY270,Sheet1!CA270,Sheet1!CC270,Sheet1!CE270)</f>
        <v>0</v>
      </c>
      <c r="AC262" s="4">
        <f>SUM(Sheet1!CI270,Sheet1!CM270,Sheet1!CQ270,Sheet1!CU270,Sheet1!CY270,Sheet1!DC270)</f>
        <v>0</v>
      </c>
      <c r="AD262" s="4">
        <f>SUM(Sheet1!CG270,Sheet1!CK270,Sheet1!CO270,Sheet1!CS270,Sheet1!CW270,Sheet1!DA270)</f>
        <v>0</v>
      </c>
      <c r="AE262" s="4">
        <f t="shared" si="64"/>
        <v>0</v>
      </c>
      <c r="AF262" s="4">
        <f t="shared" si="65"/>
        <v>0</v>
      </c>
      <c r="AG262" s="4">
        <f>SUM(Sheet1!DI270:DT270)</f>
        <v>0</v>
      </c>
      <c r="AH262" s="4">
        <f>SUM(Sheet1!DG270:DH270,Sheet1!DW270:DX270,Sheet1!EA270:EB270,Sheet1!EE270:EF270,Sheet1!EI270:EJ270,Sheet1!EM270:EN270,Sheet1!EQ270:ER270)</f>
        <v>0</v>
      </c>
      <c r="AI262" s="4">
        <f>SUM(Sheet1!DU270:DV270,Sheet1!DY270:DZ270,Sheet1!EC270:ED270,Sheet1!EG270:EH270,Sheet1!EK270:EL270,Sheet1!EO270:EP270)</f>
        <v>0</v>
      </c>
      <c r="AJ262" s="4">
        <f>SUM(Sheet1!DI270,Sheet1!DK270,Sheet1!DM270,Sheet1!DO270,Sheet1!DQ270,Sheet1!DS270)</f>
        <v>0</v>
      </c>
      <c r="AK262" s="4">
        <f>SUM(Sheet1!DG270,Sheet1!DW270,Sheet1!EA270,Sheet1!EE270,Sheet1!EI270,Sheet1!EM270,Sheet1!EQ270)</f>
        <v>0</v>
      </c>
      <c r="AL262" s="4">
        <f>SUM(Sheet1!DU270,Sheet1!DY270,Sheet1!EC270,Sheet1!EG270,Sheet1!EK270,Sheet1!EO270)</f>
        <v>0</v>
      </c>
      <c r="AM262" s="4">
        <f t="shared" si="66"/>
        <v>0</v>
      </c>
      <c r="AN262" s="4">
        <f t="shared" si="67"/>
        <v>0</v>
      </c>
      <c r="AO262" s="4">
        <f>SUM(Sheet1!ES270:FD270)</f>
        <v>0</v>
      </c>
      <c r="AP262" s="4">
        <f>SUM(Sheet1!FG270:FH270,Sheet1!FK270:FL270,Sheet1!FO270:FP270,Sheet1!FS270:FT270,Sheet1!FW270:FX270,Sheet1!GA270:GB270)</f>
        <v>0</v>
      </c>
      <c r="AQ262" s="4">
        <f>SUM(Sheet1!FE270:FF270,Sheet1!FI270:FJ270,Sheet1!FM270:FN270,Sheet1!FQ270:FR270,Sheet1!FU270:FV270,Sheet1!FY270:FZ270)</f>
        <v>0</v>
      </c>
      <c r="AR262" s="4">
        <f>SUM(Sheet1!ES270,Sheet1!EU270,Sheet1!EW270,Sheet1!EY270,Sheet1!FA270,Sheet1!FC270)</f>
        <v>0</v>
      </c>
      <c r="AS262" s="4">
        <f>SUM(Sheet1!FG270,Sheet1!FK270,Sheet1!FO270,Sheet1!FS270,Sheet1!FW270,Sheet1!GA270)</f>
        <v>0</v>
      </c>
      <c r="AT262" s="4">
        <f>SUM(Sheet1!FY270,Sheet1!FU270,Sheet1!FQ270,Sheet1!FM270,Sheet1!FI270,Sheet1!FE270)</f>
        <v>0</v>
      </c>
      <c r="AU262" s="4">
        <f t="shared" si="68"/>
        <v>0</v>
      </c>
      <c r="AV262" s="4">
        <f t="shared" si="69"/>
        <v>0</v>
      </c>
      <c r="AW262" s="4">
        <f>SUM(Sheet1!IN270:IS270,Sheet1!JG270:JL270)</f>
        <v>0</v>
      </c>
      <c r="AX262" s="4">
        <f>SUM(Sheet1!IU270,Sheet1!IW270,Sheet1!IY270,Sheet1!JA270,Sheet1!JC270,Sheet1!JE270,Sheet1!IM270,Sheet1!JF270,Sheet1!JN270,Sheet1!JP270,Sheet1!JR270,Sheet1!JT270,Sheet1!JV270,Sheet1!JX270)</f>
        <v>0</v>
      </c>
      <c r="AY262" s="4">
        <f>SUM(Sheet1!JW270,Sheet1!JU270,Sheet1!JS270,Sheet1!JQ270,Sheet1!JO270,Sheet1!JM270,Sheet1!JD270,Sheet1!JB270,Sheet1!IZ270,Sheet1!IX270,Sheet1!IV270,Sheet1!IT270)</f>
        <v>0</v>
      </c>
      <c r="AZ262" s="4">
        <f>SUM(Sheet1!IN270:IS270)</f>
        <v>0</v>
      </c>
      <c r="BA262" s="4">
        <f>SUM(Sheet1!IM270,Sheet1!IU270,Sheet1!IW270,Sheet1!IY270,Sheet1!JA270,Sheet1!JC270,Sheet1!JE270)</f>
        <v>0</v>
      </c>
      <c r="BB262" s="4">
        <f>SUM(Sheet1!IT270,Sheet1!IV270,Sheet1!IX270,Sheet1!IZ270,Sheet1!JB270,Sheet1!JD270)</f>
        <v>0</v>
      </c>
      <c r="BC262" s="4">
        <f t="shared" si="70"/>
        <v>0</v>
      </c>
      <c r="BD262" s="4">
        <f t="shared" si="71"/>
        <v>0</v>
      </c>
      <c r="BE262" s="4">
        <f>SUM(Sheet1!OV270,Sheet1!PH270)</f>
        <v>0</v>
      </c>
      <c r="BF262" s="4">
        <f>SUM(Sheet1!OW270:OX270,Sheet1!PI270:PJ270)</f>
        <v>0</v>
      </c>
      <c r="BG262" s="4">
        <f>SUM(Sheet1!OY270,Sheet1!PK270)</f>
        <v>0</v>
      </c>
      <c r="BH262" s="4">
        <f>SUM(Sheet1!PL270:PS270,Sheet1!PV270:PW270)</f>
        <v>0</v>
      </c>
      <c r="BI262" s="4">
        <f>SUM(Sheet1!PT270:PU270,Sheet1!OZ270:PG270)</f>
        <v>0</v>
      </c>
      <c r="BJ262" s="4">
        <f>SUM(Sheet1!OT270)</f>
        <v>0</v>
      </c>
      <c r="BK262" s="4">
        <f>SUM(Sheet1!OU270)</f>
        <v>0</v>
      </c>
      <c r="BL262" s="4">
        <f>SUM(Sheet1!PY270,Sheet1!QK270)</f>
        <v>0</v>
      </c>
      <c r="BM262" s="4">
        <f>SUM(Sheet1!PZ270:QA270,Sheet1!QL270:QM270)</f>
        <v>0</v>
      </c>
      <c r="BN262" s="4">
        <f>SUM(Sheet1!QB270,Sheet1!QN270)</f>
        <v>0</v>
      </c>
      <c r="BO262" s="4">
        <f>SUM(Sheet1!QO270:QV270,Sheet1!QY270:QZ270)</f>
        <v>0</v>
      </c>
      <c r="BP262" s="4">
        <f>SUM(Sheet1!QC270:QJ270,Sheet1!QW270:QX270)</f>
        <v>0</v>
      </c>
      <c r="BQ262" s="4">
        <f>SUM(Sheet1!NT270)</f>
        <v>0</v>
      </c>
      <c r="BR262" s="4">
        <f>Sheet1!KR270</f>
        <v>0</v>
      </c>
      <c r="BS262" s="4">
        <f>Sheet1!KS270</f>
        <v>0</v>
      </c>
      <c r="BT262" s="4">
        <f>Sheet1!KU270</f>
        <v>0</v>
      </c>
      <c r="BU262" s="4">
        <f>Sheet1!KV270</f>
        <v>0</v>
      </c>
      <c r="BV262" s="4">
        <f>Sheet1!ZU270</f>
        <v>0</v>
      </c>
      <c r="BW262" s="4">
        <f>Sheet1!ZV270</f>
        <v>0</v>
      </c>
      <c r="BX262" s="4">
        <f>SUM(Sheet1!XI270:XJ270)</f>
        <v>0</v>
      </c>
      <c r="BY262" s="4">
        <f>SUM(Sheet1!YO270:YP270)</f>
        <v>0</v>
      </c>
      <c r="BZ262" s="70" t="str">
        <f>IFERROR(SUM(Sheet1!XM270:XN270)/SUM(Sheet1!YA270:YB270),"")</f>
        <v/>
      </c>
      <c r="CA262" s="70" t="str">
        <f>IFERROR(SUM(Sheet1!XO270:XP270,Sheet1!XQ270,Sheet1!XV270)/SUM(Sheet1!YC270:YD270,Sheet1!YE270,Sheet1!YJ270),"")</f>
        <v/>
      </c>
      <c r="CB262" s="70" t="str">
        <f>IFERROR(SUM(Sheet1!XR270:XU270,Sheet1!XW270:XZ270)/SUM(Sheet1!YF270:YI270,Sheet1!YK270:YN270),"")</f>
        <v/>
      </c>
      <c r="CC262" s="72">
        <f>SUM(Sheet1!YW270)</f>
        <v>0</v>
      </c>
      <c r="CD262" s="72">
        <f>Sheet1!YU270</f>
        <v>0</v>
      </c>
      <c r="CE262" s="72">
        <f>Sheet1!YV270</f>
        <v>0</v>
      </c>
      <c r="CF262" s="70" t="str">
        <f>IFERROR(Sheet1!YW270/Sheet1!ZB270,"")</f>
        <v/>
      </c>
      <c r="CG262" s="70" t="str">
        <f>IFERROR(Sheet1!YU270/Sheet1!YZ270,"")</f>
        <v/>
      </c>
      <c r="CH262" s="70" t="str">
        <f>IFERROR(Sheet1!YV270/Sheet1!ZA270,"")</f>
        <v/>
      </c>
      <c r="CI262" s="72">
        <f>Sheet1!ZC270</f>
        <v>0</v>
      </c>
      <c r="CJ262" s="72">
        <f>Sheet1!ZD270</f>
        <v>0</v>
      </c>
      <c r="CK262" s="72">
        <f>Sheet1!ZE270</f>
        <v>0</v>
      </c>
      <c r="CL262" s="70" t="str">
        <f>IFERROR(Sheet1!ZK270/Sheet1!ZH270,"")</f>
        <v/>
      </c>
      <c r="CM262" s="70" t="str">
        <f>IFERROR(Sheet1!ZJ270/Sheet1!ZG270,"")</f>
        <v/>
      </c>
      <c r="CN262" s="70" t="str">
        <f>IFERROR((Sheet1!ZI270-Sheet1!ZK270)/(Sheet1!ZF270-Sheet1!ZH270),"")</f>
        <v/>
      </c>
      <c r="CO262" s="70" t="str">
        <f>IFERROR(Sheet1!ZQ270/Sheet1!ZN270,"")</f>
        <v/>
      </c>
      <c r="CP262" s="70" t="str">
        <f>IFERROR(Sheet1!ZT270/Sheet1!ZN270,"")</f>
        <v/>
      </c>
      <c r="CQ262" s="70" t="str">
        <f>IFERROR(Sheet1!ZP270/Sheet1!ZM270,"")</f>
        <v/>
      </c>
      <c r="CR262" s="70" t="str">
        <f>IFERROR(Sheet1!ZS270/Sheet1!ZM270,"")</f>
        <v/>
      </c>
      <c r="CS262" s="70" t="str">
        <f>IFERROR((Sheet1!ZO270-Sheet1!ZQ270)/(Sheet1!ZL270-Sheet1!ZN270),"")</f>
        <v/>
      </c>
      <c r="CT262" s="70" t="str">
        <f>IFERROR((Sheet1!ZR270-Sheet1!ZT270)/(Sheet1!ZL270-Sheet1!ZN270),"")</f>
        <v/>
      </c>
    </row>
    <row r="263" spans="1:98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SUM(Sheet1!G271:R271)</f>
        <v>0</v>
      </c>
      <c r="D263" s="4">
        <f>SUM(Sheet1!U271:V271,Sheet1!Y271:Z271,Sheet1!AC271:AD271,Sheet1!AG271:AH271,Sheet1!AK271:AL271,Sheet1!AO271:AP271)</f>
        <v>0</v>
      </c>
      <c r="E263" s="4">
        <f>SUM(Sheet1!S271:T271,Sheet1!W271:X271,Sheet1!AA271:AB271,Sheet1!AE271:AF271,Sheet1!AI271:AJ271,Sheet1!AM271:AN271)</f>
        <v>0</v>
      </c>
      <c r="F263" s="4">
        <f>SUM(Sheet1!G271,Sheet1!I271,Sheet1!K271,Sheet1!M271,Sheet1!O271,Sheet1!Q271)</f>
        <v>0</v>
      </c>
      <c r="G263" s="4">
        <f>SUM(Sheet1!U271,Sheet1!Y271,Sheet1!AC271,Sheet1!AG271,Sheet1!AK271,Sheet1!AO271)</f>
        <v>0</v>
      </c>
      <c r="H263" s="4">
        <f>SUM(Sheet1!S271,Sheet1!W271,Sheet1!AA271,Sheet1!AE271,Sheet1!AI271,Sheet1!AM271)</f>
        <v>0</v>
      </c>
      <c r="I263" s="4">
        <f t="shared" si="60"/>
        <v>0</v>
      </c>
      <c r="J263" s="4">
        <f t="shared" si="61"/>
        <v>0</v>
      </c>
      <c r="K263" s="4">
        <f>SUM(Sheet1!AU271:AX271)</f>
        <v>0</v>
      </c>
      <c r="L263" s="4">
        <f>SUM(Sheet1!AU271,Sheet1!AW271)</f>
        <v>0</v>
      </c>
      <c r="M263" s="4">
        <f>SUM(Sheet1!LX271:MC271,Sheet1!MV271:NA271)</f>
        <v>0</v>
      </c>
      <c r="N263" s="4">
        <f>SUM(Sheet1!ME271,Sheet1!MG271,Sheet1!MI271,Sheet1!MK271,Sheet1!MM271,Sheet1!MO271,Sheet1!MQ271,Sheet1!MS271,Sheet1!MU271,Sheet1!NC271,Sheet1!NE271,Sheet1!NG271,Sheet1!NI271,Sheet1!NK271,Sheet1!NM271,Sheet1!NO271,Sheet1!NQ271,Sheet1!NS271)</f>
        <v>0</v>
      </c>
      <c r="O263" s="4">
        <f>SUM(Sheet1!MD271,Sheet1!MF271,Sheet1!MH271,Sheet1!MJ271,Sheet1!ML271,Sheet1!MN271,Sheet1!MP271,Sheet1!MR271,Sheet1!MT271,Sheet1!NB271,Sheet1!ND271,Sheet1!NF271,Sheet1!NH271,Sheet1!NJ271,Sheet1!NL271,Sheet1!NN271,Sheet1!NP271,Sheet1!NR271)</f>
        <v>0</v>
      </c>
      <c r="P263" s="4">
        <f>SUM(Sheet1!LX271:MC271)</f>
        <v>0</v>
      </c>
      <c r="Q263" s="4">
        <f>SUM(Sheet1!ME271,Sheet1!MG271,Sheet1!MI271,Sheet1!MK271,Sheet1!MM271,Sheet1!MO271,Sheet1!MQ271,Sheet1!MS271,Sheet1!MU271)</f>
        <v>0</v>
      </c>
      <c r="R263" s="4">
        <f>SUM(Sheet1!MD271,Sheet1!MF271,Sheet1!MH271,Sheet1!MJ271,Sheet1!ML271,Sheet1!MN271,Sheet1!MP271,Sheet1!MR271,Sheet1!MT271)</f>
        <v>0</v>
      </c>
      <c r="S263" s="4">
        <f t="shared" si="62"/>
        <v>0</v>
      </c>
      <c r="T263" s="4">
        <f t="shared" si="63"/>
        <v>0</v>
      </c>
      <c r="U263" s="4">
        <f>SUM(Sheet1!KA271:KB271,Sheet1!KD271:KE271,Sheet1!KG271:KH271,Sheet1!KJ271:KK271)</f>
        <v>0</v>
      </c>
      <c r="V263" s="4">
        <f>SUM(Sheet1!KA271,Sheet1!KD271,Sheet1!KG271,Sheet1!KJ271)</f>
        <v>0</v>
      </c>
      <c r="W263" s="4">
        <f>SUM(Sheet1!BC271:BT271)</f>
        <v>0</v>
      </c>
      <c r="X263" s="4">
        <f>SUM(Sheet1!BC271,Sheet1!BE271,Sheet1!BG271,Sheet1!BI271,Sheet1!BK271,Sheet1!BM271,Sheet1!BO271,Sheet1!BQ271,Sheet1!BS271)</f>
        <v>0</v>
      </c>
      <c r="Y263" s="4">
        <f>SUM(Sheet1!BU271:CF271)</f>
        <v>0</v>
      </c>
      <c r="Z263" s="4">
        <f>SUM(Sheet1!CI271:CJ271,Sheet1!CM271:CN271,Sheet1!CQ271:CR271,Sheet1!CU271:CV271,Sheet1!CY271:CZ271,Sheet1!DC271:DD271)</f>
        <v>0</v>
      </c>
      <c r="AA263" s="4">
        <f>SUM(Sheet1!CG271:CH271,Sheet1!CK271:CL271,Sheet1!CO271:CP271,Sheet1!CS271:CT271,Sheet1!CW271:CX271,Sheet1!DA271:DB271)</f>
        <v>0</v>
      </c>
      <c r="AB263" s="4">
        <f>SUM(Sheet1!BU271,Sheet1!BW271,Sheet1!BY271,Sheet1!CA271,Sheet1!CC271,Sheet1!CE271)</f>
        <v>0</v>
      </c>
      <c r="AC263" s="4">
        <f>SUM(Sheet1!CI271,Sheet1!CM271,Sheet1!CQ271,Sheet1!CU271,Sheet1!CY271,Sheet1!DC271)</f>
        <v>0</v>
      </c>
      <c r="AD263" s="4">
        <f>SUM(Sheet1!CG271,Sheet1!CK271,Sheet1!CO271,Sheet1!CS271,Sheet1!CW271,Sheet1!DA271)</f>
        <v>0</v>
      </c>
      <c r="AE263" s="4">
        <f t="shared" si="64"/>
        <v>0</v>
      </c>
      <c r="AF263" s="4">
        <f t="shared" si="65"/>
        <v>0</v>
      </c>
      <c r="AG263" s="4">
        <f>SUM(Sheet1!DI271:DT271)</f>
        <v>0</v>
      </c>
      <c r="AH263" s="4">
        <f>SUM(Sheet1!DG271:DH271,Sheet1!DW271:DX271,Sheet1!EA271:EB271,Sheet1!EE271:EF271,Sheet1!EI271:EJ271,Sheet1!EM271:EN271,Sheet1!EQ271:ER271)</f>
        <v>0</v>
      </c>
      <c r="AI263" s="4">
        <f>SUM(Sheet1!DU271:DV271,Sheet1!DY271:DZ271,Sheet1!EC271:ED271,Sheet1!EG271:EH271,Sheet1!EK271:EL271,Sheet1!EO271:EP271)</f>
        <v>0</v>
      </c>
      <c r="AJ263" s="4">
        <f>SUM(Sheet1!DI271,Sheet1!DK271,Sheet1!DM271,Sheet1!DO271,Sheet1!DQ271,Sheet1!DS271)</f>
        <v>0</v>
      </c>
      <c r="AK263" s="4">
        <f>SUM(Sheet1!DG271,Sheet1!DW271,Sheet1!EA271,Sheet1!EE271,Sheet1!EI271,Sheet1!EM271,Sheet1!EQ271)</f>
        <v>0</v>
      </c>
      <c r="AL263" s="4">
        <f>SUM(Sheet1!DU271,Sheet1!DY271,Sheet1!EC271,Sheet1!EG271,Sheet1!EK271,Sheet1!EO271)</f>
        <v>0</v>
      </c>
      <c r="AM263" s="4">
        <f t="shared" si="66"/>
        <v>0</v>
      </c>
      <c r="AN263" s="4">
        <f t="shared" si="67"/>
        <v>0</v>
      </c>
      <c r="AO263" s="4">
        <f>SUM(Sheet1!ES271:FD271)</f>
        <v>0</v>
      </c>
      <c r="AP263" s="4">
        <f>SUM(Sheet1!FG271:FH271,Sheet1!FK271:FL271,Sheet1!FO271:FP271,Sheet1!FS271:FT271,Sheet1!FW271:FX271,Sheet1!GA271:GB271)</f>
        <v>0</v>
      </c>
      <c r="AQ263" s="4">
        <f>SUM(Sheet1!FE271:FF271,Sheet1!FI271:FJ271,Sheet1!FM271:FN271,Sheet1!FQ271:FR271,Sheet1!FU271:FV271,Sheet1!FY271:FZ271)</f>
        <v>0</v>
      </c>
      <c r="AR263" s="4">
        <f>SUM(Sheet1!ES271,Sheet1!EU271,Sheet1!EW271,Sheet1!EY271,Sheet1!FA271,Sheet1!FC271)</f>
        <v>0</v>
      </c>
      <c r="AS263" s="4">
        <f>SUM(Sheet1!FG271,Sheet1!FK271,Sheet1!FO271,Sheet1!FS271,Sheet1!FW271,Sheet1!GA271)</f>
        <v>0</v>
      </c>
      <c r="AT263" s="4">
        <f>SUM(Sheet1!FY271,Sheet1!FU271,Sheet1!FQ271,Sheet1!FM271,Sheet1!FI271,Sheet1!FE271)</f>
        <v>0</v>
      </c>
      <c r="AU263" s="4">
        <f t="shared" si="68"/>
        <v>0</v>
      </c>
      <c r="AV263" s="4">
        <f t="shared" si="69"/>
        <v>0</v>
      </c>
      <c r="AW263" s="4">
        <f>SUM(Sheet1!IN271:IS271,Sheet1!JG271:JL271)</f>
        <v>0</v>
      </c>
      <c r="AX263" s="4">
        <f>SUM(Sheet1!IU271,Sheet1!IW271,Sheet1!IY271,Sheet1!JA271,Sheet1!JC271,Sheet1!JE271,Sheet1!IM271,Sheet1!JF271,Sheet1!JN271,Sheet1!JP271,Sheet1!JR271,Sheet1!JT271,Sheet1!JV271,Sheet1!JX271)</f>
        <v>0</v>
      </c>
      <c r="AY263" s="4">
        <f>SUM(Sheet1!JW271,Sheet1!JU271,Sheet1!JS271,Sheet1!JQ271,Sheet1!JO271,Sheet1!JM271,Sheet1!JD271,Sheet1!JB271,Sheet1!IZ271,Sheet1!IX271,Sheet1!IV271,Sheet1!IT271)</f>
        <v>0</v>
      </c>
      <c r="AZ263" s="4">
        <f>SUM(Sheet1!IN271:IS271)</f>
        <v>0</v>
      </c>
      <c r="BA263" s="4">
        <f>SUM(Sheet1!IM271,Sheet1!IU271,Sheet1!IW271,Sheet1!IY271,Sheet1!JA271,Sheet1!JC271,Sheet1!JE271)</f>
        <v>0</v>
      </c>
      <c r="BB263" s="4">
        <f>SUM(Sheet1!IT271,Sheet1!IV271,Sheet1!IX271,Sheet1!IZ271,Sheet1!JB271,Sheet1!JD271)</f>
        <v>0</v>
      </c>
      <c r="BC263" s="4">
        <f t="shared" si="70"/>
        <v>0</v>
      </c>
      <c r="BD263" s="4">
        <f t="shared" si="71"/>
        <v>0</v>
      </c>
      <c r="BE263" s="4">
        <f>SUM(Sheet1!OV271,Sheet1!PH271)</f>
        <v>0</v>
      </c>
      <c r="BF263" s="4">
        <f>SUM(Sheet1!OW271:OX271,Sheet1!PI271:PJ271)</f>
        <v>0</v>
      </c>
      <c r="BG263" s="4">
        <f>SUM(Sheet1!OY271,Sheet1!PK271)</f>
        <v>0</v>
      </c>
      <c r="BH263" s="4">
        <f>SUM(Sheet1!PL271:PS271,Sheet1!PV271:PW271)</f>
        <v>0</v>
      </c>
      <c r="BI263" s="4">
        <f>SUM(Sheet1!PT271:PU271,Sheet1!OZ271:PG271)</f>
        <v>0</v>
      </c>
      <c r="BJ263" s="4">
        <f>SUM(Sheet1!OT271)</f>
        <v>0</v>
      </c>
      <c r="BK263" s="4">
        <f>SUM(Sheet1!OU271)</f>
        <v>0</v>
      </c>
      <c r="BL263" s="4">
        <f>SUM(Sheet1!PY271,Sheet1!QK271)</f>
        <v>0</v>
      </c>
      <c r="BM263" s="4">
        <f>SUM(Sheet1!PZ271:QA271,Sheet1!QL271:QM271)</f>
        <v>0</v>
      </c>
      <c r="BN263" s="4">
        <f>SUM(Sheet1!QB271,Sheet1!QN271)</f>
        <v>0</v>
      </c>
      <c r="BO263" s="4">
        <f>SUM(Sheet1!QO271:QV271,Sheet1!QY271:QZ271)</f>
        <v>0</v>
      </c>
      <c r="BP263" s="4">
        <f>SUM(Sheet1!QC271:QJ271,Sheet1!QW271:QX271)</f>
        <v>0</v>
      </c>
      <c r="BQ263" s="4">
        <f>SUM(Sheet1!NT271)</f>
        <v>0</v>
      </c>
      <c r="BR263" s="4">
        <f>Sheet1!KR271</f>
        <v>0</v>
      </c>
      <c r="BS263" s="4">
        <f>Sheet1!KS271</f>
        <v>0</v>
      </c>
      <c r="BT263" s="4">
        <f>Sheet1!KU271</f>
        <v>0</v>
      </c>
      <c r="BU263" s="4">
        <f>Sheet1!KV271</f>
        <v>0</v>
      </c>
      <c r="BV263" s="4">
        <f>Sheet1!ZU271</f>
        <v>0</v>
      </c>
      <c r="BW263" s="4">
        <f>Sheet1!ZV271</f>
        <v>0</v>
      </c>
      <c r="BX263" s="4">
        <f>SUM(Sheet1!XI271:XJ271)</f>
        <v>0</v>
      </c>
      <c r="BY263" s="4">
        <f>SUM(Sheet1!YO271:YP271)</f>
        <v>0</v>
      </c>
      <c r="BZ263" s="70" t="str">
        <f>IFERROR(SUM(Sheet1!XM271:XN271)/SUM(Sheet1!YA271:YB271),"")</f>
        <v/>
      </c>
      <c r="CA263" s="70" t="str">
        <f>IFERROR(SUM(Sheet1!XO271:XP271,Sheet1!XQ271,Sheet1!XV271)/SUM(Sheet1!YC271:YD271,Sheet1!YE271,Sheet1!YJ271),"")</f>
        <v/>
      </c>
      <c r="CB263" s="70" t="str">
        <f>IFERROR(SUM(Sheet1!XR271:XU271,Sheet1!XW271:XZ271)/SUM(Sheet1!YF271:YI271,Sheet1!YK271:YN271),"")</f>
        <v/>
      </c>
      <c r="CC263" s="72">
        <f>SUM(Sheet1!YW271)</f>
        <v>0</v>
      </c>
      <c r="CD263" s="72">
        <f>Sheet1!YU271</f>
        <v>0</v>
      </c>
      <c r="CE263" s="72">
        <f>Sheet1!YV271</f>
        <v>0</v>
      </c>
      <c r="CF263" s="70" t="str">
        <f>IFERROR(Sheet1!YW271/Sheet1!ZB271,"")</f>
        <v/>
      </c>
      <c r="CG263" s="70" t="str">
        <f>IFERROR(Sheet1!YU271/Sheet1!YZ271,"")</f>
        <v/>
      </c>
      <c r="CH263" s="70" t="str">
        <f>IFERROR(Sheet1!YV271/Sheet1!ZA271,"")</f>
        <v/>
      </c>
      <c r="CI263" s="72">
        <f>Sheet1!ZC271</f>
        <v>0</v>
      </c>
      <c r="CJ263" s="72">
        <f>Sheet1!ZD271</f>
        <v>0</v>
      </c>
      <c r="CK263" s="72">
        <f>Sheet1!ZE271</f>
        <v>0</v>
      </c>
      <c r="CL263" s="70" t="str">
        <f>IFERROR(Sheet1!ZK271/Sheet1!ZH271,"")</f>
        <v/>
      </c>
      <c r="CM263" s="70" t="str">
        <f>IFERROR(Sheet1!ZJ271/Sheet1!ZG271,"")</f>
        <v/>
      </c>
      <c r="CN263" s="70" t="str">
        <f>IFERROR((Sheet1!ZI271-Sheet1!ZK271)/(Sheet1!ZF271-Sheet1!ZH271),"")</f>
        <v/>
      </c>
      <c r="CO263" s="70" t="str">
        <f>IFERROR(Sheet1!ZQ271/Sheet1!ZN271,"")</f>
        <v/>
      </c>
      <c r="CP263" s="70" t="str">
        <f>IFERROR(Sheet1!ZT271/Sheet1!ZN271,"")</f>
        <v/>
      </c>
      <c r="CQ263" s="70" t="str">
        <f>IFERROR(Sheet1!ZP271/Sheet1!ZM271,"")</f>
        <v/>
      </c>
      <c r="CR263" s="70" t="str">
        <f>IFERROR(Sheet1!ZS271/Sheet1!ZM271,"")</f>
        <v/>
      </c>
      <c r="CS263" s="70" t="str">
        <f>IFERROR((Sheet1!ZO271-Sheet1!ZQ271)/(Sheet1!ZL271-Sheet1!ZN271),"")</f>
        <v/>
      </c>
      <c r="CT263" s="70" t="str">
        <f>IFERROR((Sheet1!ZR271-Sheet1!ZT271)/(Sheet1!ZL271-Sheet1!ZN271),"")</f>
        <v/>
      </c>
    </row>
    <row r="264" spans="1:98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SUM(Sheet1!G272:R272)</f>
        <v>0</v>
      </c>
      <c r="D264" s="4">
        <f>SUM(Sheet1!U272:V272,Sheet1!Y272:Z272,Sheet1!AC272:AD272,Sheet1!AG272:AH272,Sheet1!AK272:AL272,Sheet1!AO272:AP272)</f>
        <v>0</v>
      </c>
      <c r="E264" s="4">
        <f>SUM(Sheet1!S272:T272,Sheet1!W272:X272,Sheet1!AA272:AB272,Sheet1!AE272:AF272,Sheet1!AI272:AJ272,Sheet1!AM272:AN272)</f>
        <v>0</v>
      </c>
      <c r="F264" s="4">
        <f>SUM(Sheet1!G272,Sheet1!I272,Sheet1!K272,Sheet1!M272,Sheet1!O272,Sheet1!Q272)</f>
        <v>0</v>
      </c>
      <c r="G264" s="4">
        <f>SUM(Sheet1!U272,Sheet1!Y272,Sheet1!AC272,Sheet1!AG272,Sheet1!AK272,Sheet1!AO272)</f>
        <v>0</v>
      </c>
      <c r="H264" s="4">
        <f>SUM(Sheet1!S272,Sheet1!W272,Sheet1!AA272,Sheet1!AE272,Sheet1!AI272,Sheet1!AM272)</f>
        <v>0</v>
      </c>
      <c r="I264" s="4">
        <f t="shared" si="60"/>
        <v>0</v>
      </c>
      <c r="J264" s="4">
        <f t="shared" si="61"/>
        <v>0</v>
      </c>
      <c r="K264" s="4">
        <f>SUM(Sheet1!AU272:AX272)</f>
        <v>0</v>
      </c>
      <c r="L264" s="4">
        <f>SUM(Sheet1!AU272,Sheet1!AW272)</f>
        <v>0</v>
      </c>
      <c r="M264" s="4">
        <f>SUM(Sheet1!LX272:MC272,Sheet1!MV272:NA272)</f>
        <v>0</v>
      </c>
      <c r="N264" s="4">
        <f>SUM(Sheet1!ME272,Sheet1!MG272,Sheet1!MI272,Sheet1!MK272,Sheet1!MM272,Sheet1!MO272,Sheet1!MQ272,Sheet1!MS272,Sheet1!MU272,Sheet1!NC272,Sheet1!NE272,Sheet1!NG272,Sheet1!NI272,Sheet1!NK272,Sheet1!NM272,Sheet1!NO272,Sheet1!NQ272,Sheet1!NS272)</f>
        <v>0</v>
      </c>
      <c r="O264" s="4">
        <f>SUM(Sheet1!MD272,Sheet1!MF272,Sheet1!MH272,Sheet1!MJ272,Sheet1!ML272,Sheet1!MN272,Sheet1!MP272,Sheet1!MR272,Sheet1!MT272,Sheet1!NB272,Sheet1!ND272,Sheet1!NF272,Sheet1!NH272,Sheet1!NJ272,Sheet1!NL272,Sheet1!NN272,Sheet1!NP272,Sheet1!NR272)</f>
        <v>0</v>
      </c>
      <c r="P264" s="4">
        <f>SUM(Sheet1!LX272:MC272)</f>
        <v>0</v>
      </c>
      <c r="Q264" s="4">
        <f>SUM(Sheet1!ME272,Sheet1!MG272,Sheet1!MI272,Sheet1!MK272,Sheet1!MM272,Sheet1!MO272,Sheet1!MQ272,Sheet1!MS272,Sheet1!MU272)</f>
        <v>0</v>
      </c>
      <c r="R264" s="4">
        <f>SUM(Sheet1!MD272,Sheet1!MF272,Sheet1!MH272,Sheet1!MJ272,Sheet1!ML272,Sheet1!MN272,Sheet1!MP272,Sheet1!MR272,Sheet1!MT272)</f>
        <v>0</v>
      </c>
      <c r="S264" s="4">
        <f t="shared" si="62"/>
        <v>0</v>
      </c>
      <c r="T264" s="4">
        <f t="shared" si="63"/>
        <v>0</v>
      </c>
      <c r="U264" s="4">
        <f>SUM(Sheet1!KA272:KB272,Sheet1!KD272:KE272,Sheet1!KG272:KH272,Sheet1!KJ272:KK272)</f>
        <v>0</v>
      </c>
      <c r="V264" s="4">
        <f>SUM(Sheet1!KA272,Sheet1!KD272,Sheet1!KG272,Sheet1!KJ272)</f>
        <v>0</v>
      </c>
      <c r="W264" s="4">
        <f>SUM(Sheet1!BC272:BT272)</f>
        <v>0</v>
      </c>
      <c r="X264" s="4">
        <f>SUM(Sheet1!BC272,Sheet1!BE272,Sheet1!BG272,Sheet1!BI272,Sheet1!BK272,Sheet1!BM272,Sheet1!BO272,Sheet1!BQ272,Sheet1!BS272)</f>
        <v>0</v>
      </c>
      <c r="Y264" s="4">
        <f>SUM(Sheet1!BU272:CF272)</f>
        <v>0</v>
      </c>
      <c r="Z264" s="4">
        <f>SUM(Sheet1!CI272:CJ272,Sheet1!CM272:CN272,Sheet1!CQ272:CR272,Sheet1!CU272:CV272,Sheet1!CY272:CZ272,Sheet1!DC272:DD272)</f>
        <v>0</v>
      </c>
      <c r="AA264" s="4">
        <f>SUM(Sheet1!CG272:CH272,Sheet1!CK272:CL272,Sheet1!CO272:CP272,Sheet1!CS272:CT272,Sheet1!CW272:CX272,Sheet1!DA272:DB272)</f>
        <v>0</v>
      </c>
      <c r="AB264" s="4">
        <f>SUM(Sheet1!BU272,Sheet1!BW272,Sheet1!BY272,Sheet1!CA272,Sheet1!CC272,Sheet1!CE272)</f>
        <v>0</v>
      </c>
      <c r="AC264" s="4">
        <f>SUM(Sheet1!CI272,Sheet1!CM272,Sheet1!CQ272,Sheet1!CU272,Sheet1!CY272,Sheet1!DC272)</f>
        <v>0</v>
      </c>
      <c r="AD264" s="4">
        <f>SUM(Sheet1!CG272,Sheet1!CK272,Sheet1!CO272,Sheet1!CS272,Sheet1!CW272,Sheet1!DA272)</f>
        <v>0</v>
      </c>
      <c r="AE264" s="4">
        <f t="shared" si="64"/>
        <v>0</v>
      </c>
      <c r="AF264" s="4">
        <f t="shared" si="65"/>
        <v>0</v>
      </c>
      <c r="AG264" s="4">
        <f>SUM(Sheet1!DI272:DT272)</f>
        <v>0</v>
      </c>
      <c r="AH264" s="4">
        <f>SUM(Sheet1!DG272:DH272,Sheet1!DW272:DX272,Sheet1!EA272:EB272,Sheet1!EE272:EF272,Sheet1!EI272:EJ272,Sheet1!EM272:EN272,Sheet1!EQ272:ER272)</f>
        <v>0</v>
      </c>
      <c r="AI264" s="4">
        <f>SUM(Sheet1!DU272:DV272,Sheet1!DY272:DZ272,Sheet1!EC272:ED272,Sheet1!EG272:EH272,Sheet1!EK272:EL272,Sheet1!EO272:EP272)</f>
        <v>0</v>
      </c>
      <c r="AJ264" s="4">
        <f>SUM(Sheet1!DI272,Sheet1!DK272,Sheet1!DM272,Sheet1!DO272,Sheet1!DQ272,Sheet1!DS272)</f>
        <v>0</v>
      </c>
      <c r="AK264" s="4">
        <f>SUM(Sheet1!DG272,Sheet1!DW272,Sheet1!EA272,Sheet1!EE272,Sheet1!EI272,Sheet1!EM272,Sheet1!EQ272)</f>
        <v>0</v>
      </c>
      <c r="AL264" s="4">
        <f>SUM(Sheet1!DU272,Sheet1!DY272,Sheet1!EC272,Sheet1!EG272,Sheet1!EK272,Sheet1!EO272)</f>
        <v>0</v>
      </c>
      <c r="AM264" s="4">
        <f t="shared" si="66"/>
        <v>0</v>
      </c>
      <c r="AN264" s="4">
        <f t="shared" si="67"/>
        <v>0</v>
      </c>
      <c r="AO264" s="4">
        <f>SUM(Sheet1!ES272:FD272)</f>
        <v>0</v>
      </c>
      <c r="AP264" s="4">
        <f>SUM(Sheet1!FG272:FH272,Sheet1!FK272:FL272,Sheet1!FO272:FP272,Sheet1!FS272:FT272,Sheet1!FW272:FX272,Sheet1!GA272:GB272)</f>
        <v>0</v>
      </c>
      <c r="AQ264" s="4">
        <f>SUM(Sheet1!FE272:FF272,Sheet1!FI272:FJ272,Sheet1!FM272:FN272,Sheet1!FQ272:FR272,Sheet1!FU272:FV272,Sheet1!FY272:FZ272)</f>
        <v>0</v>
      </c>
      <c r="AR264" s="4">
        <f>SUM(Sheet1!ES272,Sheet1!EU272,Sheet1!EW272,Sheet1!EY272,Sheet1!FA272,Sheet1!FC272)</f>
        <v>0</v>
      </c>
      <c r="AS264" s="4">
        <f>SUM(Sheet1!FG272,Sheet1!FK272,Sheet1!FO272,Sheet1!FS272,Sheet1!FW272,Sheet1!GA272)</f>
        <v>0</v>
      </c>
      <c r="AT264" s="4">
        <f>SUM(Sheet1!FY272,Sheet1!FU272,Sheet1!FQ272,Sheet1!FM272,Sheet1!FI272,Sheet1!FE272)</f>
        <v>0</v>
      </c>
      <c r="AU264" s="4">
        <f t="shared" si="68"/>
        <v>0</v>
      </c>
      <c r="AV264" s="4">
        <f t="shared" si="69"/>
        <v>0</v>
      </c>
      <c r="AW264" s="4">
        <f>SUM(Sheet1!IN272:IS272,Sheet1!JG272:JL272)</f>
        <v>0</v>
      </c>
      <c r="AX264" s="4">
        <f>SUM(Sheet1!IU272,Sheet1!IW272,Sheet1!IY272,Sheet1!JA272,Sheet1!JC272,Sheet1!JE272,Sheet1!IM272,Sheet1!JF272,Sheet1!JN272,Sheet1!JP272,Sheet1!JR272,Sheet1!JT272,Sheet1!JV272,Sheet1!JX272)</f>
        <v>0</v>
      </c>
      <c r="AY264" s="4">
        <f>SUM(Sheet1!JW272,Sheet1!JU272,Sheet1!JS272,Sheet1!JQ272,Sheet1!JO272,Sheet1!JM272,Sheet1!JD272,Sheet1!JB272,Sheet1!IZ272,Sheet1!IX272,Sheet1!IV272,Sheet1!IT272)</f>
        <v>0</v>
      </c>
      <c r="AZ264" s="4">
        <f>SUM(Sheet1!IN272:IS272)</f>
        <v>0</v>
      </c>
      <c r="BA264" s="4">
        <f>SUM(Sheet1!IM272,Sheet1!IU272,Sheet1!IW272,Sheet1!IY272,Sheet1!JA272,Sheet1!JC272,Sheet1!JE272)</f>
        <v>0</v>
      </c>
      <c r="BB264" s="4">
        <f>SUM(Sheet1!IT272,Sheet1!IV272,Sheet1!IX272,Sheet1!IZ272,Sheet1!JB272,Sheet1!JD272)</f>
        <v>0</v>
      </c>
      <c r="BC264" s="4">
        <f t="shared" si="70"/>
        <v>0</v>
      </c>
      <c r="BD264" s="4">
        <f t="shared" si="71"/>
        <v>0</v>
      </c>
      <c r="BE264" s="4">
        <f>SUM(Sheet1!OV272,Sheet1!PH272)</f>
        <v>0</v>
      </c>
      <c r="BF264" s="4">
        <f>SUM(Sheet1!OW272:OX272,Sheet1!PI272:PJ272)</f>
        <v>0</v>
      </c>
      <c r="BG264" s="4">
        <f>SUM(Sheet1!OY272,Sheet1!PK272)</f>
        <v>0</v>
      </c>
      <c r="BH264" s="4">
        <f>SUM(Sheet1!PL272:PS272,Sheet1!PV272:PW272)</f>
        <v>0</v>
      </c>
      <c r="BI264" s="4">
        <f>SUM(Sheet1!PT272:PU272,Sheet1!OZ272:PG272)</f>
        <v>0</v>
      </c>
      <c r="BJ264" s="4">
        <f>SUM(Sheet1!OT272)</f>
        <v>0</v>
      </c>
      <c r="BK264" s="4">
        <f>SUM(Sheet1!OU272)</f>
        <v>0</v>
      </c>
      <c r="BL264" s="4">
        <f>SUM(Sheet1!PY272,Sheet1!QK272)</f>
        <v>0</v>
      </c>
      <c r="BM264" s="4">
        <f>SUM(Sheet1!PZ272:QA272,Sheet1!QL272:QM272)</f>
        <v>0</v>
      </c>
      <c r="BN264" s="4">
        <f>SUM(Sheet1!QB272,Sheet1!QN272)</f>
        <v>0</v>
      </c>
      <c r="BO264" s="4">
        <f>SUM(Sheet1!QO272:QV272,Sheet1!QY272:QZ272)</f>
        <v>0</v>
      </c>
      <c r="BP264" s="4">
        <f>SUM(Sheet1!QC272:QJ272,Sheet1!QW272:QX272)</f>
        <v>0</v>
      </c>
      <c r="BQ264" s="4">
        <f>SUM(Sheet1!NT272)</f>
        <v>0</v>
      </c>
      <c r="BR264" s="4">
        <f>Sheet1!KR272</f>
        <v>0</v>
      </c>
      <c r="BS264" s="4">
        <f>Sheet1!KS272</f>
        <v>0</v>
      </c>
      <c r="BT264" s="4">
        <f>Sheet1!KU272</f>
        <v>0</v>
      </c>
      <c r="BU264" s="4">
        <f>Sheet1!KV272</f>
        <v>0</v>
      </c>
      <c r="BV264" s="4">
        <f>Sheet1!ZU272</f>
        <v>0</v>
      </c>
      <c r="BW264" s="4">
        <f>Sheet1!ZV272</f>
        <v>0</v>
      </c>
      <c r="BX264" s="4">
        <f>SUM(Sheet1!XI272:XJ272)</f>
        <v>0</v>
      </c>
      <c r="BY264" s="4">
        <f>SUM(Sheet1!YO272:YP272)</f>
        <v>0</v>
      </c>
      <c r="BZ264" s="70" t="str">
        <f>IFERROR(SUM(Sheet1!XM272:XN272)/SUM(Sheet1!YA272:YB272),"")</f>
        <v/>
      </c>
      <c r="CA264" s="70" t="str">
        <f>IFERROR(SUM(Sheet1!XO272:XP272,Sheet1!XQ272,Sheet1!XV272)/SUM(Sheet1!YC272:YD272,Sheet1!YE272,Sheet1!YJ272),"")</f>
        <v/>
      </c>
      <c r="CB264" s="70" t="str">
        <f>IFERROR(SUM(Sheet1!XR272:XU272,Sheet1!XW272:XZ272)/SUM(Sheet1!YF272:YI272,Sheet1!YK272:YN272),"")</f>
        <v/>
      </c>
      <c r="CC264" s="72">
        <f>SUM(Sheet1!YW272)</f>
        <v>0</v>
      </c>
      <c r="CD264" s="72">
        <f>Sheet1!YU272</f>
        <v>0</v>
      </c>
      <c r="CE264" s="72">
        <f>Sheet1!YV272</f>
        <v>0</v>
      </c>
      <c r="CF264" s="70" t="str">
        <f>IFERROR(Sheet1!YW272/Sheet1!ZB272,"")</f>
        <v/>
      </c>
      <c r="CG264" s="70" t="str">
        <f>IFERROR(Sheet1!YU272/Sheet1!YZ272,"")</f>
        <v/>
      </c>
      <c r="CH264" s="70" t="str">
        <f>IFERROR(Sheet1!YV272/Sheet1!ZA272,"")</f>
        <v/>
      </c>
      <c r="CI264" s="72">
        <f>Sheet1!ZC272</f>
        <v>0</v>
      </c>
      <c r="CJ264" s="72">
        <f>Sheet1!ZD272</f>
        <v>0</v>
      </c>
      <c r="CK264" s="72">
        <f>Sheet1!ZE272</f>
        <v>0</v>
      </c>
      <c r="CL264" s="70" t="str">
        <f>IFERROR(Sheet1!ZK272/Sheet1!ZH272,"")</f>
        <v/>
      </c>
      <c r="CM264" s="70" t="str">
        <f>IFERROR(Sheet1!ZJ272/Sheet1!ZG272,"")</f>
        <v/>
      </c>
      <c r="CN264" s="70" t="str">
        <f>IFERROR((Sheet1!ZI272-Sheet1!ZK272)/(Sheet1!ZF272-Sheet1!ZH272),"")</f>
        <v/>
      </c>
      <c r="CO264" s="70" t="str">
        <f>IFERROR(Sheet1!ZQ272/Sheet1!ZN272,"")</f>
        <v/>
      </c>
      <c r="CP264" s="70" t="str">
        <f>IFERROR(Sheet1!ZT272/Sheet1!ZN272,"")</f>
        <v/>
      </c>
      <c r="CQ264" s="70" t="str">
        <f>IFERROR(Sheet1!ZP272/Sheet1!ZM272,"")</f>
        <v/>
      </c>
      <c r="CR264" s="70" t="str">
        <f>IFERROR(Sheet1!ZS272/Sheet1!ZM272,"")</f>
        <v/>
      </c>
      <c r="CS264" s="70" t="str">
        <f>IFERROR((Sheet1!ZO272-Sheet1!ZQ272)/(Sheet1!ZL272-Sheet1!ZN272),"")</f>
        <v/>
      </c>
      <c r="CT264" s="70" t="str">
        <f>IFERROR((Sheet1!ZR272-Sheet1!ZT272)/(Sheet1!ZL272-Sheet1!ZN272),"")</f>
        <v/>
      </c>
    </row>
    <row r="265" spans="1:98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SUM(Sheet1!G273:R273)</f>
        <v>0</v>
      </c>
      <c r="D265" s="4">
        <f>SUM(Sheet1!U273:V273,Sheet1!Y273:Z273,Sheet1!AC273:AD273,Sheet1!AG273:AH273,Sheet1!AK273:AL273,Sheet1!AO273:AP273)</f>
        <v>0</v>
      </c>
      <c r="E265" s="4">
        <f>SUM(Sheet1!S273:T273,Sheet1!W273:X273,Sheet1!AA273:AB273,Sheet1!AE273:AF273,Sheet1!AI273:AJ273,Sheet1!AM273:AN273)</f>
        <v>0</v>
      </c>
      <c r="F265" s="4">
        <f>SUM(Sheet1!G273,Sheet1!I273,Sheet1!K273,Sheet1!M273,Sheet1!O273,Sheet1!Q273)</f>
        <v>0</v>
      </c>
      <c r="G265" s="4">
        <f>SUM(Sheet1!U273,Sheet1!Y273,Sheet1!AC273,Sheet1!AG273,Sheet1!AK273,Sheet1!AO273)</f>
        <v>0</v>
      </c>
      <c r="H265" s="4">
        <f>SUM(Sheet1!S273,Sheet1!W273,Sheet1!AA273,Sheet1!AE273,Sheet1!AI273,Sheet1!AM273)</f>
        <v>0</v>
      </c>
      <c r="I265" s="4">
        <f t="shared" si="60"/>
        <v>0</v>
      </c>
      <c r="J265" s="4">
        <f t="shared" si="61"/>
        <v>0</v>
      </c>
      <c r="K265" s="4">
        <f>SUM(Sheet1!AU273:AX273)</f>
        <v>0</v>
      </c>
      <c r="L265" s="4">
        <f>SUM(Sheet1!AU273,Sheet1!AW273)</f>
        <v>0</v>
      </c>
      <c r="M265" s="4">
        <f>SUM(Sheet1!LX273:MC273,Sheet1!MV273:NA273)</f>
        <v>0</v>
      </c>
      <c r="N265" s="4">
        <f>SUM(Sheet1!ME273,Sheet1!MG273,Sheet1!MI273,Sheet1!MK273,Sheet1!MM273,Sheet1!MO273,Sheet1!MQ273,Sheet1!MS273,Sheet1!MU273,Sheet1!NC273,Sheet1!NE273,Sheet1!NG273,Sheet1!NI273,Sheet1!NK273,Sheet1!NM273,Sheet1!NO273,Sheet1!NQ273,Sheet1!NS273)</f>
        <v>0</v>
      </c>
      <c r="O265" s="4">
        <f>SUM(Sheet1!MD273,Sheet1!MF273,Sheet1!MH273,Sheet1!MJ273,Sheet1!ML273,Sheet1!MN273,Sheet1!MP273,Sheet1!MR273,Sheet1!MT273,Sheet1!NB273,Sheet1!ND273,Sheet1!NF273,Sheet1!NH273,Sheet1!NJ273,Sheet1!NL273,Sheet1!NN273,Sheet1!NP273,Sheet1!NR273)</f>
        <v>0</v>
      </c>
      <c r="P265" s="4">
        <f>SUM(Sheet1!LX273:MC273)</f>
        <v>0</v>
      </c>
      <c r="Q265" s="4">
        <f>SUM(Sheet1!ME273,Sheet1!MG273,Sheet1!MI273,Sheet1!MK273,Sheet1!MM273,Sheet1!MO273,Sheet1!MQ273,Sheet1!MS273,Sheet1!MU273)</f>
        <v>0</v>
      </c>
      <c r="R265" s="4">
        <f>SUM(Sheet1!MD273,Sheet1!MF273,Sheet1!MH273,Sheet1!MJ273,Sheet1!ML273,Sheet1!MN273,Sheet1!MP273,Sheet1!MR273,Sheet1!MT273)</f>
        <v>0</v>
      </c>
      <c r="S265" s="4">
        <f t="shared" si="62"/>
        <v>0</v>
      </c>
      <c r="T265" s="4">
        <f t="shared" si="63"/>
        <v>0</v>
      </c>
      <c r="U265" s="4">
        <f>SUM(Sheet1!KA273:KB273,Sheet1!KD273:KE273,Sheet1!KG273:KH273,Sheet1!KJ273:KK273)</f>
        <v>0</v>
      </c>
      <c r="V265" s="4">
        <f>SUM(Sheet1!KA273,Sheet1!KD273,Sheet1!KG273,Sheet1!KJ273)</f>
        <v>0</v>
      </c>
      <c r="W265" s="4">
        <f>SUM(Sheet1!BC273:BT273)</f>
        <v>0</v>
      </c>
      <c r="X265" s="4">
        <f>SUM(Sheet1!BC273,Sheet1!BE273,Sheet1!BG273,Sheet1!BI273,Sheet1!BK273,Sheet1!BM273,Sheet1!BO273,Sheet1!BQ273,Sheet1!BS273)</f>
        <v>0</v>
      </c>
      <c r="Y265" s="4">
        <f>SUM(Sheet1!BU273:CF273)</f>
        <v>0</v>
      </c>
      <c r="Z265" s="4">
        <f>SUM(Sheet1!CI273:CJ273,Sheet1!CM273:CN273,Sheet1!CQ273:CR273,Sheet1!CU273:CV273,Sheet1!CY273:CZ273,Sheet1!DC273:DD273)</f>
        <v>0</v>
      </c>
      <c r="AA265" s="4">
        <f>SUM(Sheet1!CG273:CH273,Sheet1!CK273:CL273,Sheet1!CO273:CP273,Sheet1!CS273:CT273,Sheet1!CW273:CX273,Sheet1!DA273:DB273)</f>
        <v>0</v>
      </c>
      <c r="AB265" s="4">
        <f>SUM(Sheet1!BU273,Sheet1!BW273,Sheet1!BY273,Sheet1!CA273,Sheet1!CC273,Sheet1!CE273)</f>
        <v>0</v>
      </c>
      <c r="AC265" s="4">
        <f>SUM(Sheet1!CI273,Sheet1!CM273,Sheet1!CQ273,Sheet1!CU273,Sheet1!CY273,Sheet1!DC273)</f>
        <v>0</v>
      </c>
      <c r="AD265" s="4">
        <f>SUM(Sheet1!CG273,Sheet1!CK273,Sheet1!CO273,Sheet1!CS273,Sheet1!CW273,Sheet1!DA273)</f>
        <v>0</v>
      </c>
      <c r="AE265" s="4">
        <f t="shared" si="64"/>
        <v>0</v>
      </c>
      <c r="AF265" s="4">
        <f t="shared" si="65"/>
        <v>0</v>
      </c>
      <c r="AG265" s="4">
        <f>SUM(Sheet1!DI273:DT273)</f>
        <v>0</v>
      </c>
      <c r="AH265" s="4">
        <f>SUM(Sheet1!DG273:DH273,Sheet1!DW273:DX273,Sheet1!EA273:EB273,Sheet1!EE273:EF273,Sheet1!EI273:EJ273,Sheet1!EM273:EN273,Sheet1!EQ273:ER273)</f>
        <v>0</v>
      </c>
      <c r="AI265" s="4">
        <f>SUM(Sheet1!DU273:DV273,Sheet1!DY273:DZ273,Sheet1!EC273:ED273,Sheet1!EG273:EH273,Sheet1!EK273:EL273,Sheet1!EO273:EP273)</f>
        <v>0</v>
      </c>
      <c r="AJ265" s="4">
        <f>SUM(Sheet1!DI273,Sheet1!DK273,Sheet1!DM273,Sheet1!DO273,Sheet1!DQ273,Sheet1!DS273)</f>
        <v>0</v>
      </c>
      <c r="AK265" s="4">
        <f>SUM(Sheet1!DG273,Sheet1!DW273,Sheet1!EA273,Sheet1!EE273,Sheet1!EI273,Sheet1!EM273,Sheet1!EQ273)</f>
        <v>0</v>
      </c>
      <c r="AL265" s="4">
        <f>SUM(Sheet1!DU273,Sheet1!DY273,Sheet1!EC273,Sheet1!EG273,Sheet1!EK273,Sheet1!EO273)</f>
        <v>0</v>
      </c>
      <c r="AM265" s="4">
        <f t="shared" si="66"/>
        <v>0</v>
      </c>
      <c r="AN265" s="4">
        <f t="shared" si="67"/>
        <v>0</v>
      </c>
      <c r="AO265" s="4">
        <f>SUM(Sheet1!ES273:FD273)</f>
        <v>0</v>
      </c>
      <c r="AP265" s="4">
        <f>SUM(Sheet1!FG273:FH273,Sheet1!FK273:FL273,Sheet1!FO273:FP273,Sheet1!FS273:FT273,Sheet1!FW273:FX273,Sheet1!GA273:GB273)</f>
        <v>0</v>
      </c>
      <c r="AQ265" s="4">
        <f>SUM(Sheet1!FE273:FF273,Sheet1!FI273:FJ273,Sheet1!FM273:FN273,Sheet1!FQ273:FR273,Sheet1!FU273:FV273,Sheet1!FY273:FZ273)</f>
        <v>0</v>
      </c>
      <c r="AR265" s="4">
        <f>SUM(Sheet1!ES273,Sheet1!EU273,Sheet1!EW273,Sheet1!EY273,Sheet1!FA273,Sheet1!FC273)</f>
        <v>0</v>
      </c>
      <c r="AS265" s="4">
        <f>SUM(Sheet1!FG273,Sheet1!FK273,Sheet1!FO273,Sheet1!FS273,Sheet1!FW273,Sheet1!GA273)</f>
        <v>0</v>
      </c>
      <c r="AT265" s="4">
        <f>SUM(Sheet1!FY273,Sheet1!FU273,Sheet1!FQ273,Sheet1!FM273,Sheet1!FI273,Sheet1!FE273)</f>
        <v>0</v>
      </c>
      <c r="AU265" s="4">
        <f t="shared" si="68"/>
        <v>0</v>
      </c>
      <c r="AV265" s="4">
        <f t="shared" si="69"/>
        <v>0</v>
      </c>
      <c r="AW265" s="4">
        <f>SUM(Sheet1!IN273:IS273,Sheet1!JG273:JL273)</f>
        <v>0</v>
      </c>
      <c r="AX265" s="4">
        <f>SUM(Sheet1!IU273,Sheet1!IW273,Sheet1!IY273,Sheet1!JA273,Sheet1!JC273,Sheet1!JE273,Sheet1!IM273,Sheet1!JF273,Sheet1!JN273,Sheet1!JP273,Sheet1!JR273,Sheet1!JT273,Sheet1!JV273,Sheet1!JX273)</f>
        <v>0</v>
      </c>
      <c r="AY265" s="4">
        <f>SUM(Sheet1!JW273,Sheet1!JU273,Sheet1!JS273,Sheet1!JQ273,Sheet1!JO273,Sheet1!JM273,Sheet1!JD273,Sheet1!JB273,Sheet1!IZ273,Sheet1!IX273,Sheet1!IV273,Sheet1!IT273)</f>
        <v>0</v>
      </c>
      <c r="AZ265" s="4">
        <f>SUM(Sheet1!IN273:IS273)</f>
        <v>0</v>
      </c>
      <c r="BA265" s="4">
        <f>SUM(Sheet1!IM273,Sheet1!IU273,Sheet1!IW273,Sheet1!IY273,Sheet1!JA273,Sheet1!JC273,Sheet1!JE273)</f>
        <v>0</v>
      </c>
      <c r="BB265" s="4">
        <f>SUM(Sheet1!IT273,Sheet1!IV273,Sheet1!IX273,Sheet1!IZ273,Sheet1!JB273,Sheet1!JD273)</f>
        <v>0</v>
      </c>
      <c r="BC265" s="4">
        <f t="shared" si="70"/>
        <v>0</v>
      </c>
      <c r="BD265" s="4">
        <f t="shared" si="71"/>
        <v>0</v>
      </c>
      <c r="BE265" s="4">
        <f>SUM(Sheet1!OV273,Sheet1!PH273)</f>
        <v>0</v>
      </c>
      <c r="BF265" s="4">
        <f>SUM(Sheet1!OW273:OX273,Sheet1!PI273:PJ273)</f>
        <v>0</v>
      </c>
      <c r="BG265" s="4">
        <f>SUM(Sheet1!OY273,Sheet1!PK273)</f>
        <v>0</v>
      </c>
      <c r="BH265" s="4">
        <f>SUM(Sheet1!PL273:PS273,Sheet1!PV273:PW273)</f>
        <v>0</v>
      </c>
      <c r="BI265" s="4">
        <f>SUM(Sheet1!PT273:PU273,Sheet1!OZ273:PG273)</f>
        <v>0</v>
      </c>
      <c r="BJ265" s="4">
        <f>SUM(Sheet1!OT273)</f>
        <v>0</v>
      </c>
      <c r="BK265" s="4">
        <f>SUM(Sheet1!OU273)</f>
        <v>0</v>
      </c>
      <c r="BL265" s="4">
        <f>SUM(Sheet1!PY273,Sheet1!QK273)</f>
        <v>0</v>
      </c>
      <c r="BM265" s="4">
        <f>SUM(Sheet1!PZ273:QA273,Sheet1!QL273:QM273)</f>
        <v>0</v>
      </c>
      <c r="BN265" s="4">
        <f>SUM(Sheet1!QB273,Sheet1!QN273)</f>
        <v>0</v>
      </c>
      <c r="BO265" s="4">
        <f>SUM(Sheet1!QO273:QV273,Sheet1!QY273:QZ273)</f>
        <v>0</v>
      </c>
      <c r="BP265" s="4">
        <f>SUM(Sheet1!QC273:QJ273,Sheet1!QW273:QX273)</f>
        <v>0</v>
      </c>
      <c r="BQ265" s="4">
        <f>SUM(Sheet1!NT273)</f>
        <v>0</v>
      </c>
      <c r="BR265" s="4">
        <f>Sheet1!KR273</f>
        <v>0</v>
      </c>
      <c r="BS265" s="4">
        <f>Sheet1!KS273</f>
        <v>0</v>
      </c>
      <c r="BT265" s="4">
        <f>Sheet1!KU273</f>
        <v>0</v>
      </c>
      <c r="BU265" s="4">
        <f>Sheet1!KV273</f>
        <v>0</v>
      </c>
      <c r="BV265" s="4">
        <f>Sheet1!ZU273</f>
        <v>0</v>
      </c>
      <c r="BW265" s="4">
        <f>Sheet1!ZV273</f>
        <v>0</v>
      </c>
      <c r="BX265" s="4">
        <f>SUM(Sheet1!XI273:XJ273)</f>
        <v>0</v>
      </c>
      <c r="BY265" s="4">
        <f>SUM(Sheet1!YO273:YP273)</f>
        <v>0</v>
      </c>
      <c r="BZ265" s="70" t="str">
        <f>IFERROR(SUM(Sheet1!XM273:XN273)/SUM(Sheet1!YA273:YB273),"")</f>
        <v/>
      </c>
      <c r="CA265" s="70" t="str">
        <f>IFERROR(SUM(Sheet1!XO273:XP273,Sheet1!XQ273,Sheet1!XV273)/SUM(Sheet1!YC273:YD273,Sheet1!YE273,Sheet1!YJ273),"")</f>
        <v/>
      </c>
      <c r="CB265" s="70" t="str">
        <f>IFERROR(SUM(Sheet1!XR273:XU273,Sheet1!XW273:XZ273)/SUM(Sheet1!YF273:YI273,Sheet1!YK273:YN273),"")</f>
        <v/>
      </c>
      <c r="CC265" s="72">
        <f>SUM(Sheet1!YW273)</f>
        <v>0</v>
      </c>
      <c r="CD265" s="72">
        <f>Sheet1!YU273</f>
        <v>0</v>
      </c>
      <c r="CE265" s="72">
        <f>Sheet1!YV273</f>
        <v>0</v>
      </c>
      <c r="CF265" s="70" t="str">
        <f>IFERROR(Sheet1!YW273/Sheet1!ZB273,"")</f>
        <v/>
      </c>
      <c r="CG265" s="70" t="str">
        <f>IFERROR(Sheet1!YU273/Sheet1!YZ273,"")</f>
        <v/>
      </c>
      <c r="CH265" s="70" t="str">
        <f>IFERROR(Sheet1!YV273/Sheet1!ZA273,"")</f>
        <v/>
      </c>
      <c r="CI265" s="72">
        <f>Sheet1!ZC273</f>
        <v>0</v>
      </c>
      <c r="CJ265" s="72">
        <f>Sheet1!ZD273</f>
        <v>0</v>
      </c>
      <c r="CK265" s="72">
        <f>Sheet1!ZE273</f>
        <v>0</v>
      </c>
      <c r="CL265" s="70" t="str">
        <f>IFERROR(Sheet1!ZK273/Sheet1!ZH273,"")</f>
        <v/>
      </c>
      <c r="CM265" s="70" t="str">
        <f>IFERROR(Sheet1!ZJ273/Sheet1!ZG273,"")</f>
        <v/>
      </c>
      <c r="CN265" s="70" t="str">
        <f>IFERROR((Sheet1!ZI273-Sheet1!ZK273)/(Sheet1!ZF273-Sheet1!ZH273),"")</f>
        <v/>
      </c>
      <c r="CO265" s="70" t="str">
        <f>IFERROR(Sheet1!ZQ273/Sheet1!ZN273,"")</f>
        <v/>
      </c>
      <c r="CP265" s="70" t="str">
        <f>IFERROR(Sheet1!ZT273/Sheet1!ZN273,"")</f>
        <v/>
      </c>
      <c r="CQ265" s="70" t="str">
        <f>IFERROR(Sheet1!ZP273/Sheet1!ZM273,"")</f>
        <v/>
      </c>
      <c r="CR265" s="70" t="str">
        <f>IFERROR(Sheet1!ZS273/Sheet1!ZM273,"")</f>
        <v/>
      </c>
      <c r="CS265" s="70" t="str">
        <f>IFERROR((Sheet1!ZO273-Sheet1!ZQ273)/(Sheet1!ZL273-Sheet1!ZN273),"")</f>
        <v/>
      </c>
      <c r="CT265" s="70" t="str">
        <f>IFERROR((Sheet1!ZR273-Sheet1!ZT273)/(Sheet1!ZL273-Sheet1!ZN273),"")</f>
        <v/>
      </c>
    </row>
    <row r="266" spans="1:98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SUM(Sheet1!G274:R274)</f>
        <v>0</v>
      </c>
      <c r="D266" s="4">
        <f>SUM(Sheet1!U274:V274,Sheet1!Y274:Z274,Sheet1!AC274:AD274,Sheet1!AG274:AH274,Sheet1!AK274:AL274,Sheet1!AO274:AP274)</f>
        <v>0</v>
      </c>
      <c r="E266" s="4">
        <f>SUM(Sheet1!S274:T274,Sheet1!W274:X274,Sheet1!AA274:AB274,Sheet1!AE274:AF274,Sheet1!AI274:AJ274,Sheet1!AM274:AN274)</f>
        <v>0</v>
      </c>
      <c r="F266" s="4">
        <f>SUM(Sheet1!G274,Sheet1!I274,Sheet1!K274,Sheet1!M274,Sheet1!O274,Sheet1!Q274)</f>
        <v>0</v>
      </c>
      <c r="G266" s="4">
        <f>SUM(Sheet1!U274,Sheet1!Y274,Sheet1!AC274,Sheet1!AG274,Sheet1!AK274,Sheet1!AO274)</f>
        <v>0</v>
      </c>
      <c r="H266" s="4">
        <f>SUM(Sheet1!S274,Sheet1!W274,Sheet1!AA274,Sheet1!AE274,Sheet1!AI274,Sheet1!AM274)</f>
        <v>0</v>
      </c>
      <c r="I266" s="4">
        <f t="shared" si="60"/>
        <v>0</v>
      </c>
      <c r="J266" s="4">
        <f t="shared" si="61"/>
        <v>0</v>
      </c>
      <c r="K266" s="4">
        <f>SUM(Sheet1!AU274:AX274)</f>
        <v>0</v>
      </c>
      <c r="L266" s="4">
        <f>SUM(Sheet1!AU274,Sheet1!AW274)</f>
        <v>0</v>
      </c>
      <c r="M266" s="4">
        <f>SUM(Sheet1!LX274:MC274,Sheet1!MV274:NA274)</f>
        <v>0</v>
      </c>
      <c r="N266" s="4">
        <f>SUM(Sheet1!ME274,Sheet1!MG274,Sheet1!MI274,Sheet1!MK274,Sheet1!MM274,Sheet1!MO274,Sheet1!MQ274,Sheet1!MS274,Sheet1!MU274,Sheet1!NC274,Sheet1!NE274,Sheet1!NG274,Sheet1!NI274,Sheet1!NK274,Sheet1!NM274,Sheet1!NO274,Sheet1!NQ274,Sheet1!NS274)</f>
        <v>0</v>
      </c>
      <c r="O266" s="4">
        <f>SUM(Sheet1!MD274,Sheet1!MF274,Sheet1!MH274,Sheet1!MJ274,Sheet1!ML274,Sheet1!MN274,Sheet1!MP274,Sheet1!MR274,Sheet1!MT274,Sheet1!NB274,Sheet1!ND274,Sheet1!NF274,Sheet1!NH274,Sheet1!NJ274,Sheet1!NL274,Sheet1!NN274,Sheet1!NP274,Sheet1!NR274)</f>
        <v>0</v>
      </c>
      <c r="P266" s="4">
        <f>SUM(Sheet1!LX274:MC274)</f>
        <v>0</v>
      </c>
      <c r="Q266" s="4">
        <f>SUM(Sheet1!ME274,Sheet1!MG274,Sheet1!MI274,Sheet1!MK274,Sheet1!MM274,Sheet1!MO274,Sheet1!MQ274,Sheet1!MS274,Sheet1!MU274)</f>
        <v>0</v>
      </c>
      <c r="R266" s="4">
        <f>SUM(Sheet1!MD274,Sheet1!MF274,Sheet1!MH274,Sheet1!MJ274,Sheet1!ML274,Sheet1!MN274,Sheet1!MP274,Sheet1!MR274,Sheet1!MT274)</f>
        <v>0</v>
      </c>
      <c r="S266" s="4">
        <f t="shared" si="62"/>
        <v>0</v>
      </c>
      <c r="T266" s="4">
        <f t="shared" si="63"/>
        <v>0</v>
      </c>
      <c r="U266" s="4">
        <f>SUM(Sheet1!KA274:KB274,Sheet1!KD274:KE274,Sheet1!KG274:KH274,Sheet1!KJ274:KK274)</f>
        <v>0</v>
      </c>
      <c r="V266" s="4">
        <f>SUM(Sheet1!KA274,Sheet1!KD274,Sheet1!KG274,Sheet1!KJ274)</f>
        <v>0</v>
      </c>
      <c r="W266" s="4">
        <f>SUM(Sheet1!BC274:BT274)</f>
        <v>0</v>
      </c>
      <c r="X266" s="4">
        <f>SUM(Sheet1!BC274,Sheet1!BE274,Sheet1!BG274,Sheet1!BI274,Sheet1!BK274,Sheet1!BM274,Sheet1!BO274,Sheet1!BQ274,Sheet1!BS274)</f>
        <v>0</v>
      </c>
      <c r="Y266" s="4">
        <f>SUM(Sheet1!BU274:CF274)</f>
        <v>0</v>
      </c>
      <c r="Z266" s="4">
        <f>SUM(Sheet1!CI274:CJ274,Sheet1!CM274:CN274,Sheet1!CQ274:CR274,Sheet1!CU274:CV274,Sheet1!CY274:CZ274,Sheet1!DC274:DD274)</f>
        <v>0</v>
      </c>
      <c r="AA266" s="4">
        <f>SUM(Sheet1!CG274:CH274,Sheet1!CK274:CL274,Sheet1!CO274:CP274,Sheet1!CS274:CT274,Sheet1!CW274:CX274,Sheet1!DA274:DB274)</f>
        <v>0</v>
      </c>
      <c r="AB266" s="4">
        <f>SUM(Sheet1!BU274,Sheet1!BW274,Sheet1!BY274,Sheet1!CA274,Sheet1!CC274,Sheet1!CE274)</f>
        <v>0</v>
      </c>
      <c r="AC266" s="4">
        <f>SUM(Sheet1!CI274,Sheet1!CM274,Sheet1!CQ274,Sheet1!CU274,Sheet1!CY274,Sheet1!DC274)</f>
        <v>0</v>
      </c>
      <c r="AD266" s="4">
        <f>SUM(Sheet1!CG274,Sheet1!CK274,Sheet1!CO274,Sheet1!CS274,Sheet1!CW274,Sheet1!DA274)</f>
        <v>0</v>
      </c>
      <c r="AE266" s="4">
        <f t="shared" si="64"/>
        <v>0</v>
      </c>
      <c r="AF266" s="4">
        <f t="shared" si="65"/>
        <v>0</v>
      </c>
      <c r="AG266" s="4">
        <f>SUM(Sheet1!DI274:DT274)</f>
        <v>0</v>
      </c>
      <c r="AH266" s="4">
        <f>SUM(Sheet1!DG274:DH274,Sheet1!DW274:DX274,Sheet1!EA274:EB274,Sheet1!EE274:EF274,Sheet1!EI274:EJ274,Sheet1!EM274:EN274,Sheet1!EQ274:ER274)</f>
        <v>0</v>
      </c>
      <c r="AI266" s="4">
        <f>SUM(Sheet1!DU274:DV274,Sheet1!DY274:DZ274,Sheet1!EC274:ED274,Sheet1!EG274:EH274,Sheet1!EK274:EL274,Sheet1!EO274:EP274)</f>
        <v>0</v>
      </c>
      <c r="AJ266" s="4">
        <f>SUM(Sheet1!DI274,Sheet1!DK274,Sheet1!DM274,Sheet1!DO274,Sheet1!DQ274,Sheet1!DS274)</f>
        <v>0</v>
      </c>
      <c r="AK266" s="4">
        <f>SUM(Sheet1!DG274,Sheet1!DW274,Sheet1!EA274,Sheet1!EE274,Sheet1!EI274,Sheet1!EM274,Sheet1!EQ274)</f>
        <v>0</v>
      </c>
      <c r="AL266" s="4">
        <f>SUM(Sheet1!DU274,Sheet1!DY274,Sheet1!EC274,Sheet1!EG274,Sheet1!EK274,Sheet1!EO274)</f>
        <v>0</v>
      </c>
      <c r="AM266" s="4">
        <f t="shared" si="66"/>
        <v>0</v>
      </c>
      <c r="AN266" s="4">
        <f t="shared" si="67"/>
        <v>0</v>
      </c>
      <c r="AO266" s="4">
        <f>SUM(Sheet1!ES274:FD274)</f>
        <v>0</v>
      </c>
      <c r="AP266" s="4">
        <f>SUM(Sheet1!FG274:FH274,Sheet1!FK274:FL274,Sheet1!FO274:FP274,Sheet1!FS274:FT274,Sheet1!FW274:FX274,Sheet1!GA274:GB274)</f>
        <v>0</v>
      </c>
      <c r="AQ266" s="4">
        <f>SUM(Sheet1!FE274:FF274,Sheet1!FI274:FJ274,Sheet1!FM274:FN274,Sheet1!FQ274:FR274,Sheet1!FU274:FV274,Sheet1!FY274:FZ274)</f>
        <v>0</v>
      </c>
      <c r="AR266" s="4">
        <f>SUM(Sheet1!ES274,Sheet1!EU274,Sheet1!EW274,Sheet1!EY274,Sheet1!FA274,Sheet1!FC274)</f>
        <v>0</v>
      </c>
      <c r="AS266" s="4">
        <f>SUM(Sheet1!FG274,Sheet1!FK274,Sheet1!FO274,Sheet1!FS274,Sheet1!FW274,Sheet1!GA274)</f>
        <v>0</v>
      </c>
      <c r="AT266" s="4">
        <f>SUM(Sheet1!FY274,Sheet1!FU274,Sheet1!FQ274,Sheet1!FM274,Sheet1!FI274,Sheet1!FE274)</f>
        <v>0</v>
      </c>
      <c r="AU266" s="4">
        <f t="shared" si="68"/>
        <v>0</v>
      </c>
      <c r="AV266" s="4">
        <f t="shared" si="69"/>
        <v>0</v>
      </c>
      <c r="AW266" s="4">
        <f>SUM(Sheet1!IN274:IS274,Sheet1!JG274:JL274)</f>
        <v>0</v>
      </c>
      <c r="AX266" s="4">
        <f>SUM(Sheet1!IU274,Sheet1!IW274,Sheet1!IY274,Sheet1!JA274,Sheet1!JC274,Sheet1!JE274,Sheet1!IM274,Sheet1!JF274,Sheet1!JN274,Sheet1!JP274,Sheet1!JR274,Sheet1!JT274,Sheet1!JV274,Sheet1!JX274)</f>
        <v>0</v>
      </c>
      <c r="AY266" s="4">
        <f>SUM(Sheet1!JW274,Sheet1!JU274,Sheet1!JS274,Sheet1!JQ274,Sheet1!JO274,Sheet1!JM274,Sheet1!JD274,Sheet1!JB274,Sheet1!IZ274,Sheet1!IX274,Sheet1!IV274,Sheet1!IT274)</f>
        <v>0</v>
      </c>
      <c r="AZ266" s="4">
        <f>SUM(Sheet1!IN274:IS274)</f>
        <v>0</v>
      </c>
      <c r="BA266" s="4">
        <f>SUM(Sheet1!IM274,Sheet1!IU274,Sheet1!IW274,Sheet1!IY274,Sheet1!JA274,Sheet1!JC274,Sheet1!JE274)</f>
        <v>0</v>
      </c>
      <c r="BB266" s="4">
        <f>SUM(Sheet1!IT274,Sheet1!IV274,Sheet1!IX274,Sheet1!IZ274,Sheet1!JB274,Sheet1!JD274)</f>
        <v>0</v>
      </c>
      <c r="BC266" s="4">
        <f t="shared" si="70"/>
        <v>0</v>
      </c>
      <c r="BD266" s="4">
        <f t="shared" si="71"/>
        <v>0</v>
      </c>
      <c r="BE266" s="4">
        <f>SUM(Sheet1!OV274,Sheet1!PH274)</f>
        <v>0</v>
      </c>
      <c r="BF266" s="4">
        <f>SUM(Sheet1!OW274:OX274,Sheet1!PI274:PJ274)</f>
        <v>0</v>
      </c>
      <c r="BG266" s="4">
        <f>SUM(Sheet1!OY274,Sheet1!PK274)</f>
        <v>0</v>
      </c>
      <c r="BH266" s="4">
        <f>SUM(Sheet1!PL274:PS274,Sheet1!PV274:PW274)</f>
        <v>0</v>
      </c>
      <c r="BI266" s="4">
        <f>SUM(Sheet1!PT274:PU274,Sheet1!OZ274:PG274)</f>
        <v>0</v>
      </c>
      <c r="BJ266" s="4">
        <f>SUM(Sheet1!OT274)</f>
        <v>0</v>
      </c>
      <c r="BK266" s="4">
        <f>SUM(Sheet1!OU274)</f>
        <v>0</v>
      </c>
      <c r="BL266" s="4">
        <f>SUM(Sheet1!PY274,Sheet1!QK274)</f>
        <v>0</v>
      </c>
      <c r="BM266" s="4">
        <f>SUM(Sheet1!PZ274:QA274,Sheet1!QL274:QM274)</f>
        <v>0</v>
      </c>
      <c r="BN266" s="4">
        <f>SUM(Sheet1!QB274,Sheet1!QN274)</f>
        <v>0</v>
      </c>
      <c r="BO266" s="4">
        <f>SUM(Sheet1!QO274:QV274,Sheet1!QY274:QZ274)</f>
        <v>0</v>
      </c>
      <c r="BP266" s="4">
        <f>SUM(Sheet1!QC274:QJ274,Sheet1!QW274:QX274)</f>
        <v>0</v>
      </c>
      <c r="BQ266" s="4">
        <f>SUM(Sheet1!NT274)</f>
        <v>0</v>
      </c>
      <c r="BR266" s="4">
        <f>Sheet1!KR274</f>
        <v>0</v>
      </c>
      <c r="BS266" s="4">
        <f>Sheet1!KS274</f>
        <v>0</v>
      </c>
      <c r="BT266" s="4">
        <f>Sheet1!KU274</f>
        <v>0</v>
      </c>
      <c r="BU266" s="4">
        <f>Sheet1!KV274</f>
        <v>0</v>
      </c>
      <c r="BV266" s="4">
        <f>Sheet1!ZU274</f>
        <v>0</v>
      </c>
      <c r="BW266" s="4">
        <f>Sheet1!ZV274</f>
        <v>0</v>
      </c>
      <c r="BX266" s="4">
        <f>SUM(Sheet1!XI274:XJ274)</f>
        <v>0</v>
      </c>
      <c r="BY266" s="4">
        <f>SUM(Sheet1!YO274:YP274)</f>
        <v>0</v>
      </c>
      <c r="BZ266" s="70" t="str">
        <f>IFERROR(SUM(Sheet1!XM274:XN274)/SUM(Sheet1!YA274:YB274),"")</f>
        <v/>
      </c>
      <c r="CA266" s="70" t="str">
        <f>IFERROR(SUM(Sheet1!XO274:XP274,Sheet1!XQ274,Sheet1!XV274)/SUM(Sheet1!YC274:YD274,Sheet1!YE274,Sheet1!YJ274),"")</f>
        <v/>
      </c>
      <c r="CB266" s="70" t="str">
        <f>IFERROR(SUM(Sheet1!XR274:XU274,Sheet1!XW274:XZ274)/SUM(Sheet1!YF274:YI274,Sheet1!YK274:YN274),"")</f>
        <v/>
      </c>
      <c r="CC266" s="72">
        <f>SUM(Sheet1!YW274)</f>
        <v>0</v>
      </c>
      <c r="CD266" s="72">
        <f>Sheet1!YU274</f>
        <v>0</v>
      </c>
      <c r="CE266" s="72">
        <f>Sheet1!YV274</f>
        <v>0</v>
      </c>
      <c r="CF266" s="70" t="str">
        <f>IFERROR(Sheet1!YW274/Sheet1!ZB274,"")</f>
        <v/>
      </c>
      <c r="CG266" s="70" t="str">
        <f>IFERROR(Sheet1!YU274/Sheet1!YZ274,"")</f>
        <v/>
      </c>
      <c r="CH266" s="70" t="str">
        <f>IFERROR(Sheet1!YV274/Sheet1!ZA274,"")</f>
        <v/>
      </c>
      <c r="CI266" s="72">
        <f>Sheet1!ZC274</f>
        <v>0</v>
      </c>
      <c r="CJ266" s="72">
        <f>Sheet1!ZD274</f>
        <v>0</v>
      </c>
      <c r="CK266" s="72">
        <f>Sheet1!ZE274</f>
        <v>0</v>
      </c>
      <c r="CL266" s="70" t="str">
        <f>IFERROR(Sheet1!ZK274/Sheet1!ZH274,"")</f>
        <v/>
      </c>
      <c r="CM266" s="70" t="str">
        <f>IFERROR(Sheet1!ZJ274/Sheet1!ZG274,"")</f>
        <v/>
      </c>
      <c r="CN266" s="70" t="str">
        <f>IFERROR((Sheet1!ZI274-Sheet1!ZK274)/(Sheet1!ZF274-Sheet1!ZH274),"")</f>
        <v/>
      </c>
      <c r="CO266" s="70" t="str">
        <f>IFERROR(Sheet1!ZQ274/Sheet1!ZN274,"")</f>
        <v/>
      </c>
      <c r="CP266" s="70" t="str">
        <f>IFERROR(Sheet1!ZT274/Sheet1!ZN274,"")</f>
        <v/>
      </c>
      <c r="CQ266" s="70" t="str">
        <f>IFERROR(Sheet1!ZP274/Sheet1!ZM274,"")</f>
        <v/>
      </c>
      <c r="CR266" s="70" t="str">
        <f>IFERROR(Sheet1!ZS274/Sheet1!ZM274,"")</f>
        <v/>
      </c>
      <c r="CS266" s="70" t="str">
        <f>IFERROR((Sheet1!ZO274-Sheet1!ZQ274)/(Sheet1!ZL274-Sheet1!ZN274),"")</f>
        <v/>
      </c>
      <c r="CT266" s="70" t="str">
        <f>IFERROR((Sheet1!ZR274-Sheet1!ZT274)/(Sheet1!ZL274-Sheet1!ZN274),"")</f>
        <v/>
      </c>
    </row>
    <row r="267" spans="1:98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SUM(Sheet1!G275:R275)</f>
        <v>0</v>
      </c>
      <c r="D267" s="4">
        <f>SUM(Sheet1!U275:V275,Sheet1!Y275:Z275,Sheet1!AC275:AD275,Sheet1!AG275:AH275,Sheet1!AK275:AL275,Sheet1!AO275:AP275)</f>
        <v>0</v>
      </c>
      <c r="E267" s="4">
        <f>SUM(Sheet1!S275:T275,Sheet1!W275:X275,Sheet1!AA275:AB275,Sheet1!AE275:AF275,Sheet1!AI275:AJ275,Sheet1!AM275:AN275)</f>
        <v>0</v>
      </c>
      <c r="F267" s="4">
        <f>SUM(Sheet1!G275,Sheet1!I275,Sheet1!K275,Sheet1!M275,Sheet1!O275,Sheet1!Q275)</f>
        <v>0</v>
      </c>
      <c r="G267" s="4">
        <f>SUM(Sheet1!U275,Sheet1!Y275,Sheet1!AC275,Sheet1!AG275,Sheet1!AK275,Sheet1!AO275)</f>
        <v>0</v>
      </c>
      <c r="H267" s="4">
        <f>SUM(Sheet1!S275,Sheet1!W275,Sheet1!AA275,Sheet1!AE275,Sheet1!AI275,Sheet1!AM275)</f>
        <v>0</v>
      </c>
      <c r="I267" s="4">
        <f t="shared" si="60"/>
        <v>0</v>
      </c>
      <c r="J267" s="4">
        <f t="shared" si="61"/>
        <v>0</v>
      </c>
      <c r="K267" s="4">
        <f>SUM(Sheet1!AU275:AX275)</f>
        <v>0</v>
      </c>
      <c r="L267" s="4">
        <f>SUM(Sheet1!AU275,Sheet1!AW275)</f>
        <v>0</v>
      </c>
      <c r="M267" s="4">
        <f>SUM(Sheet1!LX275:MC275,Sheet1!MV275:NA275)</f>
        <v>0</v>
      </c>
      <c r="N267" s="4">
        <f>SUM(Sheet1!ME275,Sheet1!MG275,Sheet1!MI275,Sheet1!MK275,Sheet1!MM275,Sheet1!MO275,Sheet1!MQ275,Sheet1!MS275,Sheet1!MU275,Sheet1!NC275,Sheet1!NE275,Sheet1!NG275,Sheet1!NI275,Sheet1!NK275,Sheet1!NM275,Sheet1!NO275,Sheet1!NQ275,Sheet1!NS275)</f>
        <v>0</v>
      </c>
      <c r="O267" s="4">
        <f>SUM(Sheet1!MD275,Sheet1!MF275,Sheet1!MH275,Sheet1!MJ275,Sheet1!ML275,Sheet1!MN275,Sheet1!MP275,Sheet1!MR275,Sheet1!MT275,Sheet1!NB275,Sheet1!ND275,Sheet1!NF275,Sheet1!NH275,Sheet1!NJ275,Sheet1!NL275,Sheet1!NN275,Sheet1!NP275,Sheet1!NR275)</f>
        <v>0</v>
      </c>
      <c r="P267" s="4">
        <f>SUM(Sheet1!LX275:MC275)</f>
        <v>0</v>
      </c>
      <c r="Q267" s="4">
        <f>SUM(Sheet1!ME275,Sheet1!MG275,Sheet1!MI275,Sheet1!MK275,Sheet1!MM275,Sheet1!MO275,Sheet1!MQ275,Sheet1!MS275,Sheet1!MU275)</f>
        <v>0</v>
      </c>
      <c r="R267" s="4">
        <f>SUM(Sheet1!MD275,Sheet1!MF275,Sheet1!MH275,Sheet1!MJ275,Sheet1!ML275,Sheet1!MN275,Sheet1!MP275,Sheet1!MR275,Sheet1!MT275)</f>
        <v>0</v>
      </c>
      <c r="S267" s="4">
        <f t="shared" si="62"/>
        <v>0</v>
      </c>
      <c r="T267" s="4">
        <f t="shared" si="63"/>
        <v>0</v>
      </c>
      <c r="U267" s="4">
        <f>SUM(Sheet1!KA275:KB275,Sheet1!KD275:KE275,Sheet1!KG275:KH275,Sheet1!KJ275:KK275)</f>
        <v>0</v>
      </c>
      <c r="V267" s="4">
        <f>SUM(Sheet1!KA275,Sheet1!KD275,Sheet1!KG275,Sheet1!KJ275)</f>
        <v>0</v>
      </c>
      <c r="W267" s="4">
        <f>SUM(Sheet1!BC275:BT275)</f>
        <v>0</v>
      </c>
      <c r="X267" s="4">
        <f>SUM(Sheet1!BC275,Sheet1!BE275,Sheet1!BG275,Sheet1!BI275,Sheet1!BK275,Sheet1!BM275,Sheet1!BO275,Sheet1!BQ275,Sheet1!BS275)</f>
        <v>0</v>
      </c>
      <c r="Y267" s="4">
        <f>SUM(Sheet1!BU275:CF275)</f>
        <v>0</v>
      </c>
      <c r="Z267" s="4">
        <f>SUM(Sheet1!CI275:CJ275,Sheet1!CM275:CN275,Sheet1!CQ275:CR275,Sheet1!CU275:CV275,Sheet1!CY275:CZ275,Sheet1!DC275:DD275)</f>
        <v>0</v>
      </c>
      <c r="AA267" s="4">
        <f>SUM(Sheet1!CG275:CH275,Sheet1!CK275:CL275,Sheet1!CO275:CP275,Sheet1!CS275:CT275,Sheet1!CW275:CX275,Sheet1!DA275:DB275)</f>
        <v>0</v>
      </c>
      <c r="AB267" s="4">
        <f>SUM(Sheet1!BU275,Sheet1!BW275,Sheet1!BY275,Sheet1!CA275,Sheet1!CC275,Sheet1!CE275)</f>
        <v>0</v>
      </c>
      <c r="AC267" s="4">
        <f>SUM(Sheet1!CI275,Sheet1!CM275,Sheet1!CQ275,Sheet1!CU275,Sheet1!CY275,Sheet1!DC275)</f>
        <v>0</v>
      </c>
      <c r="AD267" s="4">
        <f>SUM(Sheet1!CG275,Sheet1!CK275,Sheet1!CO275,Sheet1!CS275,Sheet1!CW275,Sheet1!DA275)</f>
        <v>0</v>
      </c>
      <c r="AE267" s="4">
        <f t="shared" si="64"/>
        <v>0</v>
      </c>
      <c r="AF267" s="4">
        <f t="shared" si="65"/>
        <v>0</v>
      </c>
      <c r="AG267" s="4">
        <f>SUM(Sheet1!DI275:DT275)</f>
        <v>0</v>
      </c>
      <c r="AH267" s="4">
        <f>SUM(Sheet1!DG275:DH275,Sheet1!DW275:DX275,Sheet1!EA275:EB275,Sheet1!EE275:EF275,Sheet1!EI275:EJ275,Sheet1!EM275:EN275,Sheet1!EQ275:ER275)</f>
        <v>0</v>
      </c>
      <c r="AI267" s="4">
        <f>SUM(Sheet1!DU275:DV275,Sheet1!DY275:DZ275,Sheet1!EC275:ED275,Sheet1!EG275:EH275,Sheet1!EK275:EL275,Sheet1!EO275:EP275)</f>
        <v>0</v>
      </c>
      <c r="AJ267" s="4">
        <f>SUM(Sheet1!DI275,Sheet1!DK275,Sheet1!DM275,Sheet1!DO275,Sheet1!DQ275,Sheet1!DS275)</f>
        <v>0</v>
      </c>
      <c r="AK267" s="4">
        <f>SUM(Sheet1!DG275,Sheet1!DW275,Sheet1!EA275,Sheet1!EE275,Sheet1!EI275,Sheet1!EM275,Sheet1!EQ275)</f>
        <v>0</v>
      </c>
      <c r="AL267" s="4">
        <f>SUM(Sheet1!DU275,Sheet1!DY275,Sheet1!EC275,Sheet1!EG275,Sheet1!EK275,Sheet1!EO275)</f>
        <v>0</v>
      </c>
      <c r="AM267" s="4">
        <f t="shared" si="66"/>
        <v>0</v>
      </c>
      <c r="AN267" s="4">
        <f t="shared" si="67"/>
        <v>0</v>
      </c>
      <c r="AO267" s="4">
        <f>SUM(Sheet1!ES275:FD275)</f>
        <v>0</v>
      </c>
      <c r="AP267" s="4">
        <f>SUM(Sheet1!FG275:FH275,Sheet1!FK275:FL275,Sheet1!FO275:FP275,Sheet1!FS275:FT275,Sheet1!FW275:FX275,Sheet1!GA275:GB275)</f>
        <v>0</v>
      </c>
      <c r="AQ267" s="4">
        <f>SUM(Sheet1!FE275:FF275,Sheet1!FI275:FJ275,Sheet1!FM275:FN275,Sheet1!FQ275:FR275,Sheet1!FU275:FV275,Sheet1!FY275:FZ275)</f>
        <v>0</v>
      </c>
      <c r="AR267" s="4">
        <f>SUM(Sheet1!ES275,Sheet1!EU275,Sheet1!EW275,Sheet1!EY275,Sheet1!FA275,Sheet1!FC275)</f>
        <v>0</v>
      </c>
      <c r="AS267" s="4">
        <f>SUM(Sheet1!FG275,Sheet1!FK275,Sheet1!FO275,Sheet1!FS275,Sheet1!FW275,Sheet1!GA275)</f>
        <v>0</v>
      </c>
      <c r="AT267" s="4">
        <f>SUM(Sheet1!FY275,Sheet1!FU275,Sheet1!FQ275,Sheet1!FM275,Sheet1!FI275,Sheet1!FE275)</f>
        <v>0</v>
      </c>
      <c r="AU267" s="4">
        <f t="shared" si="68"/>
        <v>0</v>
      </c>
      <c r="AV267" s="4">
        <f t="shared" si="69"/>
        <v>0</v>
      </c>
      <c r="AW267" s="4">
        <f>SUM(Sheet1!IN275:IS275,Sheet1!JG275:JL275)</f>
        <v>0</v>
      </c>
      <c r="AX267" s="4">
        <f>SUM(Sheet1!IU275,Sheet1!IW275,Sheet1!IY275,Sheet1!JA275,Sheet1!JC275,Sheet1!JE275,Sheet1!IM275,Sheet1!JF275,Sheet1!JN275,Sheet1!JP275,Sheet1!JR275,Sheet1!JT275,Sheet1!JV275,Sheet1!JX275)</f>
        <v>0</v>
      </c>
      <c r="AY267" s="4">
        <f>SUM(Sheet1!JW275,Sheet1!JU275,Sheet1!JS275,Sheet1!JQ275,Sheet1!JO275,Sheet1!JM275,Sheet1!JD275,Sheet1!JB275,Sheet1!IZ275,Sheet1!IX275,Sheet1!IV275,Sheet1!IT275)</f>
        <v>0</v>
      </c>
      <c r="AZ267" s="4">
        <f>SUM(Sheet1!IN275:IS275)</f>
        <v>0</v>
      </c>
      <c r="BA267" s="4">
        <f>SUM(Sheet1!IM275,Sheet1!IU275,Sheet1!IW275,Sheet1!IY275,Sheet1!JA275,Sheet1!JC275,Sheet1!JE275)</f>
        <v>0</v>
      </c>
      <c r="BB267" s="4">
        <f>SUM(Sheet1!IT275,Sheet1!IV275,Sheet1!IX275,Sheet1!IZ275,Sheet1!JB275,Sheet1!JD275)</f>
        <v>0</v>
      </c>
      <c r="BC267" s="4">
        <f t="shared" si="70"/>
        <v>0</v>
      </c>
      <c r="BD267" s="4">
        <f t="shared" si="71"/>
        <v>0</v>
      </c>
      <c r="BE267" s="4">
        <f>SUM(Sheet1!OV275,Sheet1!PH275)</f>
        <v>0</v>
      </c>
      <c r="BF267" s="4">
        <f>SUM(Sheet1!OW275:OX275,Sheet1!PI275:PJ275)</f>
        <v>0</v>
      </c>
      <c r="BG267" s="4">
        <f>SUM(Sheet1!OY275,Sheet1!PK275)</f>
        <v>0</v>
      </c>
      <c r="BH267" s="4">
        <f>SUM(Sheet1!PL275:PS275,Sheet1!PV275:PW275)</f>
        <v>0</v>
      </c>
      <c r="BI267" s="4">
        <f>SUM(Sheet1!PT275:PU275,Sheet1!OZ275:PG275)</f>
        <v>0</v>
      </c>
      <c r="BJ267" s="4">
        <f>SUM(Sheet1!OT275)</f>
        <v>0</v>
      </c>
      <c r="BK267" s="4">
        <f>SUM(Sheet1!OU275)</f>
        <v>0</v>
      </c>
      <c r="BL267" s="4">
        <f>SUM(Sheet1!PY275,Sheet1!QK275)</f>
        <v>0</v>
      </c>
      <c r="BM267" s="4">
        <f>SUM(Sheet1!PZ275:QA275,Sheet1!QL275:QM275)</f>
        <v>0</v>
      </c>
      <c r="BN267" s="4">
        <f>SUM(Sheet1!QB275,Sheet1!QN275)</f>
        <v>0</v>
      </c>
      <c r="BO267" s="4">
        <f>SUM(Sheet1!QO275:QV275,Sheet1!QY275:QZ275)</f>
        <v>0</v>
      </c>
      <c r="BP267" s="4">
        <f>SUM(Sheet1!QC275:QJ275,Sheet1!QW275:QX275)</f>
        <v>0</v>
      </c>
      <c r="BQ267" s="4">
        <f>SUM(Sheet1!NT275)</f>
        <v>0</v>
      </c>
      <c r="BR267" s="4">
        <f>Sheet1!KR275</f>
        <v>0</v>
      </c>
      <c r="BS267" s="4">
        <f>Sheet1!KS275</f>
        <v>0</v>
      </c>
      <c r="BT267" s="4">
        <f>Sheet1!KU275</f>
        <v>0</v>
      </c>
      <c r="BU267" s="4">
        <f>Sheet1!KV275</f>
        <v>0</v>
      </c>
      <c r="BV267" s="4">
        <f>Sheet1!ZU275</f>
        <v>0</v>
      </c>
      <c r="BW267" s="4">
        <f>Sheet1!ZV275</f>
        <v>0</v>
      </c>
      <c r="BX267" s="4">
        <f>SUM(Sheet1!XI275:XJ275)</f>
        <v>0</v>
      </c>
      <c r="BY267" s="4">
        <f>SUM(Sheet1!YO275:YP275)</f>
        <v>0</v>
      </c>
      <c r="BZ267" s="70" t="str">
        <f>IFERROR(SUM(Sheet1!XM275:XN275)/SUM(Sheet1!YA275:YB275),"")</f>
        <v/>
      </c>
      <c r="CA267" s="70" t="str">
        <f>IFERROR(SUM(Sheet1!XO275:XP275,Sheet1!XQ275,Sheet1!XV275)/SUM(Sheet1!YC275:YD275,Sheet1!YE275,Sheet1!YJ275),"")</f>
        <v/>
      </c>
      <c r="CB267" s="70" t="str">
        <f>IFERROR(SUM(Sheet1!XR275:XU275,Sheet1!XW275:XZ275)/SUM(Sheet1!YF275:YI275,Sheet1!YK275:YN275),"")</f>
        <v/>
      </c>
      <c r="CC267" s="72">
        <f>SUM(Sheet1!YW275)</f>
        <v>0</v>
      </c>
      <c r="CD267" s="72">
        <f>Sheet1!YU275</f>
        <v>0</v>
      </c>
      <c r="CE267" s="72">
        <f>Sheet1!YV275</f>
        <v>0</v>
      </c>
      <c r="CF267" s="70" t="str">
        <f>IFERROR(Sheet1!YW275/Sheet1!ZB275,"")</f>
        <v/>
      </c>
      <c r="CG267" s="70" t="str">
        <f>IFERROR(Sheet1!YU275/Sheet1!YZ275,"")</f>
        <v/>
      </c>
      <c r="CH267" s="70" t="str">
        <f>IFERROR(Sheet1!YV275/Sheet1!ZA275,"")</f>
        <v/>
      </c>
      <c r="CI267" s="72">
        <f>Sheet1!ZC275</f>
        <v>0</v>
      </c>
      <c r="CJ267" s="72">
        <f>Sheet1!ZD275</f>
        <v>0</v>
      </c>
      <c r="CK267" s="72">
        <f>Sheet1!ZE275</f>
        <v>0</v>
      </c>
      <c r="CL267" s="70" t="str">
        <f>IFERROR(Sheet1!ZK275/Sheet1!ZH275,"")</f>
        <v/>
      </c>
      <c r="CM267" s="70" t="str">
        <f>IFERROR(Sheet1!ZJ275/Sheet1!ZG275,"")</f>
        <v/>
      </c>
      <c r="CN267" s="70" t="str">
        <f>IFERROR((Sheet1!ZI275-Sheet1!ZK275)/(Sheet1!ZF275-Sheet1!ZH275),"")</f>
        <v/>
      </c>
      <c r="CO267" s="70" t="str">
        <f>IFERROR(Sheet1!ZQ275/Sheet1!ZN275,"")</f>
        <v/>
      </c>
      <c r="CP267" s="70" t="str">
        <f>IFERROR(Sheet1!ZT275/Sheet1!ZN275,"")</f>
        <v/>
      </c>
      <c r="CQ267" s="70" t="str">
        <f>IFERROR(Sheet1!ZP275/Sheet1!ZM275,"")</f>
        <v/>
      </c>
      <c r="CR267" s="70" t="str">
        <f>IFERROR(Sheet1!ZS275/Sheet1!ZM275,"")</f>
        <v/>
      </c>
      <c r="CS267" s="70" t="str">
        <f>IFERROR((Sheet1!ZO275-Sheet1!ZQ275)/(Sheet1!ZL275-Sheet1!ZN275),"")</f>
        <v/>
      </c>
      <c r="CT267" s="70" t="str">
        <f>IFERROR((Sheet1!ZR275-Sheet1!ZT275)/(Sheet1!ZL275-Sheet1!ZN275),"")</f>
        <v/>
      </c>
    </row>
    <row r="268" spans="1:98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SUM(Sheet1!G276:R276)</f>
        <v>0</v>
      </c>
      <c r="D268" s="4">
        <f>SUM(Sheet1!U276:V276,Sheet1!Y276:Z276,Sheet1!AC276:AD276,Sheet1!AG276:AH276,Sheet1!AK276:AL276,Sheet1!AO276:AP276)</f>
        <v>0</v>
      </c>
      <c r="E268" s="4">
        <f>SUM(Sheet1!S276:T276,Sheet1!W276:X276,Sheet1!AA276:AB276,Sheet1!AE276:AF276,Sheet1!AI276:AJ276,Sheet1!AM276:AN276)</f>
        <v>0</v>
      </c>
      <c r="F268" s="4">
        <f>SUM(Sheet1!G276,Sheet1!I276,Sheet1!K276,Sheet1!M276,Sheet1!O276,Sheet1!Q276)</f>
        <v>0</v>
      </c>
      <c r="G268" s="4">
        <f>SUM(Sheet1!U276,Sheet1!Y276,Sheet1!AC276,Sheet1!AG276,Sheet1!AK276,Sheet1!AO276)</f>
        <v>0</v>
      </c>
      <c r="H268" s="4">
        <f>SUM(Sheet1!S276,Sheet1!W276,Sheet1!AA276,Sheet1!AE276,Sheet1!AI276,Sheet1!AM276)</f>
        <v>0</v>
      </c>
      <c r="I268" s="4">
        <f t="shared" si="60"/>
        <v>0</v>
      </c>
      <c r="J268" s="4">
        <f t="shared" si="61"/>
        <v>0</v>
      </c>
      <c r="K268" s="4">
        <f>SUM(Sheet1!AU276:AX276)</f>
        <v>0</v>
      </c>
      <c r="L268" s="4">
        <f>SUM(Sheet1!AU276,Sheet1!AW276)</f>
        <v>0</v>
      </c>
      <c r="M268" s="4">
        <f>SUM(Sheet1!LX276:MC276,Sheet1!MV276:NA276)</f>
        <v>0</v>
      </c>
      <c r="N268" s="4">
        <f>SUM(Sheet1!ME276,Sheet1!MG276,Sheet1!MI276,Sheet1!MK276,Sheet1!MM276,Sheet1!MO276,Sheet1!MQ276,Sheet1!MS276,Sheet1!MU276,Sheet1!NC276,Sheet1!NE276,Sheet1!NG276,Sheet1!NI276,Sheet1!NK276,Sheet1!NM276,Sheet1!NO276,Sheet1!NQ276,Sheet1!NS276)</f>
        <v>0</v>
      </c>
      <c r="O268" s="4">
        <f>SUM(Sheet1!MD276,Sheet1!MF276,Sheet1!MH276,Sheet1!MJ276,Sheet1!ML276,Sheet1!MN276,Sheet1!MP276,Sheet1!MR276,Sheet1!MT276,Sheet1!NB276,Sheet1!ND276,Sheet1!NF276,Sheet1!NH276,Sheet1!NJ276,Sheet1!NL276,Sheet1!NN276,Sheet1!NP276,Sheet1!NR276)</f>
        <v>0</v>
      </c>
      <c r="P268" s="4">
        <f>SUM(Sheet1!LX276:MC276)</f>
        <v>0</v>
      </c>
      <c r="Q268" s="4">
        <f>SUM(Sheet1!ME276,Sheet1!MG276,Sheet1!MI276,Sheet1!MK276,Sheet1!MM276,Sheet1!MO276,Sheet1!MQ276,Sheet1!MS276,Sheet1!MU276)</f>
        <v>0</v>
      </c>
      <c r="R268" s="4">
        <f>SUM(Sheet1!MD276,Sheet1!MF276,Sheet1!MH276,Sheet1!MJ276,Sheet1!ML276,Sheet1!MN276,Sheet1!MP276,Sheet1!MR276,Sheet1!MT276)</f>
        <v>0</v>
      </c>
      <c r="S268" s="4">
        <f t="shared" si="62"/>
        <v>0</v>
      </c>
      <c r="T268" s="4">
        <f t="shared" si="63"/>
        <v>0</v>
      </c>
      <c r="U268" s="4">
        <f>SUM(Sheet1!KA276:KB276,Sheet1!KD276:KE276,Sheet1!KG276:KH276,Sheet1!KJ276:KK276)</f>
        <v>0</v>
      </c>
      <c r="V268" s="4">
        <f>SUM(Sheet1!KA276,Sheet1!KD276,Sheet1!KG276,Sheet1!KJ276)</f>
        <v>0</v>
      </c>
      <c r="W268" s="4">
        <f>SUM(Sheet1!BC276:BT276)</f>
        <v>0</v>
      </c>
      <c r="X268" s="4">
        <f>SUM(Sheet1!BC276,Sheet1!BE276,Sheet1!BG276,Sheet1!BI276,Sheet1!BK276,Sheet1!BM276,Sheet1!BO276,Sheet1!BQ276,Sheet1!BS276)</f>
        <v>0</v>
      </c>
      <c r="Y268" s="4">
        <f>SUM(Sheet1!BU276:CF276)</f>
        <v>0</v>
      </c>
      <c r="Z268" s="4">
        <f>SUM(Sheet1!CI276:CJ276,Sheet1!CM276:CN276,Sheet1!CQ276:CR276,Sheet1!CU276:CV276,Sheet1!CY276:CZ276,Sheet1!DC276:DD276)</f>
        <v>0</v>
      </c>
      <c r="AA268" s="4">
        <f>SUM(Sheet1!CG276:CH276,Sheet1!CK276:CL276,Sheet1!CO276:CP276,Sheet1!CS276:CT276,Sheet1!CW276:CX276,Sheet1!DA276:DB276)</f>
        <v>0</v>
      </c>
      <c r="AB268" s="4">
        <f>SUM(Sheet1!BU276,Sheet1!BW276,Sheet1!BY276,Sheet1!CA276,Sheet1!CC276,Sheet1!CE276)</f>
        <v>0</v>
      </c>
      <c r="AC268" s="4">
        <f>SUM(Sheet1!CI276,Sheet1!CM276,Sheet1!CQ276,Sheet1!CU276,Sheet1!CY276,Sheet1!DC276)</f>
        <v>0</v>
      </c>
      <c r="AD268" s="4">
        <f>SUM(Sheet1!CG276,Sheet1!CK276,Sheet1!CO276,Sheet1!CS276,Sheet1!CW276,Sheet1!DA276)</f>
        <v>0</v>
      </c>
      <c r="AE268" s="4">
        <f t="shared" si="64"/>
        <v>0</v>
      </c>
      <c r="AF268" s="4">
        <f t="shared" si="65"/>
        <v>0</v>
      </c>
      <c r="AG268" s="4">
        <f>SUM(Sheet1!DI276:DT276)</f>
        <v>0</v>
      </c>
      <c r="AH268" s="4">
        <f>SUM(Sheet1!DG276:DH276,Sheet1!DW276:DX276,Sheet1!EA276:EB276,Sheet1!EE276:EF276,Sheet1!EI276:EJ276,Sheet1!EM276:EN276,Sheet1!EQ276:ER276)</f>
        <v>0</v>
      </c>
      <c r="AI268" s="4">
        <f>SUM(Sheet1!DU276:DV276,Sheet1!DY276:DZ276,Sheet1!EC276:ED276,Sheet1!EG276:EH276,Sheet1!EK276:EL276,Sheet1!EO276:EP276)</f>
        <v>0</v>
      </c>
      <c r="AJ268" s="4">
        <f>SUM(Sheet1!DI276,Sheet1!DK276,Sheet1!DM276,Sheet1!DO276,Sheet1!DQ276,Sheet1!DS276)</f>
        <v>0</v>
      </c>
      <c r="AK268" s="4">
        <f>SUM(Sheet1!DG276,Sheet1!DW276,Sheet1!EA276,Sheet1!EE276,Sheet1!EI276,Sheet1!EM276,Sheet1!EQ276)</f>
        <v>0</v>
      </c>
      <c r="AL268" s="4">
        <f>SUM(Sheet1!DU276,Sheet1!DY276,Sheet1!EC276,Sheet1!EG276,Sheet1!EK276,Sheet1!EO276)</f>
        <v>0</v>
      </c>
      <c r="AM268" s="4">
        <f t="shared" si="66"/>
        <v>0</v>
      </c>
      <c r="AN268" s="4">
        <f t="shared" si="67"/>
        <v>0</v>
      </c>
      <c r="AO268" s="4">
        <f>SUM(Sheet1!ES276:FD276)</f>
        <v>0</v>
      </c>
      <c r="AP268" s="4">
        <f>SUM(Sheet1!FG276:FH276,Sheet1!FK276:FL276,Sheet1!FO276:FP276,Sheet1!FS276:FT276,Sheet1!FW276:FX276,Sheet1!GA276:GB276)</f>
        <v>0</v>
      </c>
      <c r="AQ268" s="4">
        <f>SUM(Sheet1!FE276:FF276,Sheet1!FI276:FJ276,Sheet1!FM276:FN276,Sheet1!FQ276:FR276,Sheet1!FU276:FV276,Sheet1!FY276:FZ276)</f>
        <v>0</v>
      </c>
      <c r="AR268" s="4">
        <f>SUM(Sheet1!ES276,Sheet1!EU276,Sheet1!EW276,Sheet1!EY276,Sheet1!FA276,Sheet1!FC276)</f>
        <v>0</v>
      </c>
      <c r="AS268" s="4">
        <f>SUM(Sheet1!FG276,Sheet1!FK276,Sheet1!FO276,Sheet1!FS276,Sheet1!FW276,Sheet1!GA276)</f>
        <v>0</v>
      </c>
      <c r="AT268" s="4">
        <f>SUM(Sheet1!FY276,Sheet1!FU276,Sheet1!FQ276,Sheet1!FM276,Sheet1!FI276,Sheet1!FE276)</f>
        <v>0</v>
      </c>
      <c r="AU268" s="4">
        <f t="shared" si="68"/>
        <v>0</v>
      </c>
      <c r="AV268" s="4">
        <f t="shared" si="69"/>
        <v>0</v>
      </c>
      <c r="AW268" s="4">
        <f>SUM(Sheet1!IN276:IS276,Sheet1!JG276:JL276)</f>
        <v>0</v>
      </c>
      <c r="AX268" s="4">
        <f>SUM(Sheet1!IU276,Sheet1!IW276,Sheet1!IY276,Sheet1!JA276,Sheet1!JC276,Sheet1!JE276,Sheet1!IM276,Sheet1!JF276,Sheet1!JN276,Sheet1!JP276,Sheet1!JR276,Sheet1!JT276,Sheet1!JV276,Sheet1!JX276)</f>
        <v>0</v>
      </c>
      <c r="AY268" s="4">
        <f>SUM(Sheet1!JW276,Sheet1!JU276,Sheet1!JS276,Sheet1!JQ276,Sheet1!JO276,Sheet1!JM276,Sheet1!JD276,Sheet1!JB276,Sheet1!IZ276,Sheet1!IX276,Sheet1!IV276,Sheet1!IT276)</f>
        <v>0</v>
      </c>
      <c r="AZ268" s="4">
        <f>SUM(Sheet1!IN276:IS276)</f>
        <v>0</v>
      </c>
      <c r="BA268" s="4">
        <f>SUM(Sheet1!IM276,Sheet1!IU276,Sheet1!IW276,Sheet1!IY276,Sheet1!JA276,Sheet1!JC276,Sheet1!JE276)</f>
        <v>0</v>
      </c>
      <c r="BB268" s="4">
        <f>SUM(Sheet1!IT276,Sheet1!IV276,Sheet1!IX276,Sheet1!IZ276,Sheet1!JB276,Sheet1!JD276)</f>
        <v>0</v>
      </c>
      <c r="BC268" s="4">
        <f t="shared" si="70"/>
        <v>0</v>
      </c>
      <c r="BD268" s="4">
        <f t="shared" si="71"/>
        <v>0</v>
      </c>
      <c r="BE268" s="4">
        <f>SUM(Sheet1!OV276,Sheet1!PH276)</f>
        <v>0</v>
      </c>
      <c r="BF268" s="4">
        <f>SUM(Sheet1!OW276:OX276,Sheet1!PI276:PJ276)</f>
        <v>0</v>
      </c>
      <c r="BG268" s="4">
        <f>SUM(Sheet1!OY276,Sheet1!PK276)</f>
        <v>0</v>
      </c>
      <c r="BH268" s="4">
        <f>SUM(Sheet1!PL276:PS276,Sheet1!PV276:PW276)</f>
        <v>0</v>
      </c>
      <c r="BI268" s="4">
        <f>SUM(Sheet1!PT276:PU276,Sheet1!OZ276:PG276)</f>
        <v>0</v>
      </c>
      <c r="BJ268" s="4">
        <f>SUM(Sheet1!OT276)</f>
        <v>0</v>
      </c>
      <c r="BK268" s="4">
        <f>SUM(Sheet1!OU276)</f>
        <v>0</v>
      </c>
      <c r="BL268" s="4">
        <f>SUM(Sheet1!PY276,Sheet1!QK276)</f>
        <v>0</v>
      </c>
      <c r="BM268" s="4">
        <f>SUM(Sheet1!PZ276:QA276,Sheet1!QL276:QM276)</f>
        <v>0</v>
      </c>
      <c r="BN268" s="4">
        <f>SUM(Sheet1!QB276,Sheet1!QN276)</f>
        <v>0</v>
      </c>
      <c r="BO268" s="4">
        <f>SUM(Sheet1!QO276:QV276,Sheet1!QY276:QZ276)</f>
        <v>0</v>
      </c>
      <c r="BP268" s="4">
        <f>SUM(Sheet1!QC276:QJ276,Sheet1!QW276:QX276)</f>
        <v>0</v>
      </c>
      <c r="BQ268" s="4">
        <f>SUM(Sheet1!NT276)</f>
        <v>0</v>
      </c>
      <c r="BR268" s="4">
        <f>Sheet1!KR276</f>
        <v>0</v>
      </c>
      <c r="BS268" s="4">
        <f>Sheet1!KS276</f>
        <v>0</v>
      </c>
      <c r="BT268" s="4">
        <f>Sheet1!KU276</f>
        <v>0</v>
      </c>
      <c r="BU268" s="4">
        <f>Sheet1!KV276</f>
        <v>0</v>
      </c>
      <c r="BV268" s="4">
        <f>Sheet1!ZU276</f>
        <v>0</v>
      </c>
      <c r="BW268" s="4">
        <f>Sheet1!ZV276</f>
        <v>0</v>
      </c>
      <c r="BX268" s="4">
        <f>SUM(Sheet1!XI276:XJ276)</f>
        <v>0</v>
      </c>
      <c r="BY268" s="4">
        <f>SUM(Sheet1!YO276:YP276)</f>
        <v>0</v>
      </c>
      <c r="BZ268" s="70" t="str">
        <f>IFERROR(SUM(Sheet1!XM276:XN276)/SUM(Sheet1!YA276:YB276),"")</f>
        <v/>
      </c>
      <c r="CA268" s="70" t="str">
        <f>IFERROR(SUM(Sheet1!XO276:XP276,Sheet1!XQ276,Sheet1!XV276)/SUM(Sheet1!YC276:YD276,Sheet1!YE276,Sheet1!YJ276),"")</f>
        <v/>
      </c>
      <c r="CB268" s="70" t="str">
        <f>IFERROR(SUM(Sheet1!XR276:XU276,Sheet1!XW276:XZ276)/SUM(Sheet1!YF276:YI276,Sheet1!YK276:YN276),"")</f>
        <v/>
      </c>
      <c r="CC268" s="72">
        <f>SUM(Sheet1!YW276)</f>
        <v>0</v>
      </c>
      <c r="CD268" s="72">
        <f>Sheet1!YU276</f>
        <v>0</v>
      </c>
      <c r="CE268" s="72">
        <f>Sheet1!YV276</f>
        <v>0</v>
      </c>
      <c r="CF268" s="70" t="str">
        <f>IFERROR(Sheet1!YW276/Sheet1!ZB276,"")</f>
        <v/>
      </c>
      <c r="CG268" s="70" t="str">
        <f>IFERROR(Sheet1!YU276/Sheet1!YZ276,"")</f>
        <v/>
      </c>
      <c r="CH268" s="70" t="str">
        <f>IFERROR(Sheet1!YV276/Sheet1!ZA276,"")</f>
        <v/>
      </c>
      <c r="CI268" s="72">
        <f>Sheet1!ZC276</f>
        <v>0</v>
      </c>
      <c r="CJ268" s="72">
        <f>Sheet1!ZD276</f>
        <v>0</v>
      </c>
      <c r="CK268" s="72">
        <f>Sheet1!ZE276</f>
        <v>0</v>
      </c>
      <c r="CL268" s="70" t="str">
        <f>IFERROR(Sheet1!ZK276/Sheet1!ZH276,"")</f>
        <v/>
      </c>
      <c r="CM268" s="70" t="str">
        <f>IFERROR(Sheet1!ZJ276/Sheet1!ZG276,"")</f>
        <v/>
      </c>
      <c r="CN268" s="70" t="str">
        <f>IFERROR((Sheet1!ZI276-Sheet1!ZK276)/(Sheet1!ZF276-Sheet1!ZH276),"")</f>
        <v/>
      </c>
      <c r="CO268" s="70" t="str">
        <f>IFERROR(Sheet1!ZQ276/Sheet1!ZN276,"")</f>
        <v/>
      </c>
      <c r="CP268" s="70" t="str">
        <f>IFERROR(Sheet1!ZT276/Sheet1!ZN276,"")</f>
        <v/>
      </c>
      <c r="CQ268" s="70" t="str">
        <f>IFERROR(Sheet1!ZP276/Sheet1!ZM276,"")</f>
        <v/>
      </c>
      <c r="CR268" s="70" t="str">
        <f>IFERROR(Sheet1!ZS276/Sheet1!ZM276,"")</f>
        <v/>
      </c>
      <c r="CS268" s="70" t="str">
        <f>IFERROR((Sheet1!ZO276-Sheet1!ZQ276)/(Sheet1!ZL276-Sheet1!ZN276),"")</f>
        <v/>
      </c>
      <c r="CT268" s="70" t="str">
        <f>IFERROR((Sheet1!ZR276-Sheet1!ZT276)/(Sheet1!ZL276-Sheet1!ZN276),"")</f>
        <v/>
      </c>
    </row>
    <row r="269" spans="1:98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SUM(Sheet1!G277:R277)</f>
        <v>0</v>
      </c>
      <c r="D269" s="4">
        <f>SUM(Sheet1!U277:V277,Sheet1!Y277:Z277,Sheet1!AC277:AD277,Sheet1!AG277:AH277,Sheet1!AK277:AL277,Sheet1!AO277:AP277)</f>
        <v>0</v>
      </c>
      <c r="E269" s="4">
        <f>SUM(Sheet1!S277:T277,Sheet1!W277:X277,Sheet1!AA277:AB277,Sheet1!AE277:AF277,Sheet1!AI277:AJ277,Sheet1!AM277:AN277)</f>
        <v>0</v>
      </c>
      <c r="F269" s="4">
        <f>SUM(Sheet1!G277,Sheet1!I277,Sheet1!K277,Sheet1!M277,Sheet1!O277,Sheet1!Q277)</f>
        <v>0</v>
      </c>
      <c r="G269" s="4">
        <f>SUM(Sheet1!U277,Sheet1!Y277,Sheet1!AC277,Sheet1!AG277,Sheet1!AK277,Sheet1!AO277)</f>
        <v>0</v>
      </c>
      <c r="H269" s="4">
        <f>SUM(Sheet1!S277,Sheet1!W277,Sheet1!AA277,Sheet1!AE277,Sheet1!AI277,Sheet1!AM277)</f>
        <v>0</v>
      </c>
      <c r="I269" s="4">
        <f t="shared" si="60"/>
        <v>0</v>
      </c>
      <c r="J269" s="4">
        <f t="shared" si="61"/>
        <v>0</v>
      </c>
      <c r="K269" s="4">
        <f>SUM(Sheet1!AU277:AX277)</f>
        <v>0</v>
      </c>
      <c r="L269" s="4">
        <f>SUM(Sheet1!AU277,Sheet1!AW277)</f>
        <v>0</v>
      </c>
      <c r="M269" s="4">
        <f>SUM(Sheet1!LX277:MC277,Sheet1!MV277:NA277)</f>
        <v>0</v>
      </c>
      <c r="N269" s="4">
        <f>SUM(Sheet1!ME277,Sheet1!MG277,Sheet1!MI277,Sheet1!MK277,Sheet1!MM277,Sheet1!MO277,Sheet1!MQ277,Sheet1!MS277,Sheet1!MU277,Sheet1!NC277,Sheet1!NE277,Sheet1!NG277,Sheet1!NI277,Sheet1!NK277,Sheet1!NM277,Sheet1!NO277,Sheet1!NQ277,Sheet1!NS277)</f>
        <v>0</v>
      </c>
      <c r="O269" s="4">
        <f>SUM(Sheet1!MD277,Sheet1!MF277,Sheet1!MH277,Sheet1!MJ277,Sheet1!ML277,Sheet1!MN277,Sheet1!MP277,Sheet1!MR277,Sheet1!MT277,Sheet1!NB277,Sheet1!ND277,Sheet1!NF277,Sheet1!NH277,Sheet1!NJ277,Sheet1!NL277,Sheet1!NN277,Sheet1!NP277,Sheet1!NR277)</f>
        <v>0</v>
      </c>
      <c r="P269" s="4">
        <f>SUM(Sheet1!LX277:MC277)</f>
        <v>0</v>
      </c>
      <c r="Q269" s="4">
        <f>SUM(Sheet1!ME277,Sheet1!MG277,Sheet1!MI277,Sheet1!MK277,Sheet1!MM277,Sheet1!MO277,Sheet1!MQ277,Sheet1!MS277,Sheet1!MU277)</f>
        <v>0</v>
      </c>
      <c r="R269" s="4">
        <f>SUM(Sheet1!MD277,Sheet1!MF277,Sheet1!MH277,Sheet1!MJ277,Sheet1!ML277,Sheet1!MN277,Sheet1!MP277,Sheet1!MR277,Sheet1!MT277)</f>
        <v>0</v>
      </c>
      <c r="S269" s="4">
        <f t="shared" si="62"/>
        <v>0</v>
      </c>
      <c r="T269" s="4">
        <f t="shared" si="63"/>
        <v>0</v>
      </c>
      <c r="U269" s="4">
        <f>SUM(Sheet1!KA277:KB277,Sheet1!KD277:KE277,Sheet1!KG277:KH277,Sheet1!KJ277:KK277)</f>
        <v>0</v>
      </c>
      <c r="V269" s="4">
        <f>SUM(Sheet1!KA277,Sheet1!KD277,Sheet1!KG277,Sheet1!KJ277)</f>
        <v>0</v>
      </c>
      <c r="W269" s="4">
        <f>SUM(Sheet1!BC277:BT277)</f>
        <v>0</v>
      </c>
      <c r="X269" s="4">
        <f>SUM(Sheet1!BC277,Sheet1!BE277,Sheet1!BG277,Sheet1!BI277,Sheet1!BK277,Sheet1!BM277,Sheet1!BO277,Sheet1!BQ277,Sheet1!BS277)</f>
        <v>0</v>
      </c>
      <c r="Y269" s="4">
        <f>SUM(Sheet1!BU277:CF277)</f>
        <v>0</v>
      </c>
      <c r="Z269" s="4">
        <f>SUM(Sheet1!CI277:CJ277,Sheet1!CM277:CN277,Sheet1!CQ277:CR277,Sheet1!CU277:CV277,Sheet1!CY277:CZ277,Sheet1!DC277:DD277)</f>
        <v>0</v>
      </c>
      <c r="AA269" s="4">
        <f>SUM(Sheet1!CG277:CH277,Sheet1!CK277:CL277,Sheet1!CO277:CP277,Sheet1!CS277:CT277,Sheet1!CW277:CX277,Sheet1!DA277:DB277)</f>
        <v>0</v>
      </c>
      <c r="AB269" s="4">
        <f>SUM(Sheet1!BU277,Sheet1!BW277,Sheet1!BY277,Sheet1!CA277,Sheet1!CC277,Sheet1!CE277)</f>
        <v>0</v>
      </c>
      <c r="AC269" s="4">
        <f>SUM(Sheet1!CI277,Sheet1!CM277,Sheet1!CQ277,Sheet1!CU277,Sheet1!CY277,Sheet1!DC277)</f>
        <v>0</v>
      </c>
      <c r="AD269" s="4">
        <f>SUM(Sheet1!CG277,Sheet1!CK277,Sheet1!CO277,Sheet1!CS277,Sheet1!CW277,Sheet1!DA277)</f>
        <v>0</v>
      </c>
      <c r="AE269" s="4">
        <f t="shared" si="64"/>
        <v>0</v>
      </c>
      <c r="AF269" s="4">
        <f t="shared" si="65"/>
        <v>0</v>
      </c>
      <c r="AG269" s="4">
        <f>SUM(Sheet1!DI277:DT277)</f>
        <v>0</v>
      </c>
      <c r="AH269" s="4">
        <f>SUM(Sheet1!DG277:DH277,Sheet1!DW277:DX277,Sheet1!EA277:EB277,Sheet1!EE277:EF277,Sheet1!EI277:EJ277,Sheet1!EM277:EN277,Sheet1!EQ277:ER277)</f>
        <v>0</v>
      </c>
      <c r="AI269" s="4">
        <f>SUM(Sheet1!DU277:DV277,Sheet1!DY277:DZ277,Sheet1!EC277:ED277,Sheet1!EG277:EH277,Sheet1!EK277:EL277,Sheet1!EO277:EP277)</f>
        <v>0</v>
      </c>
      <c r="AJ269" s="4">
        <f>SUM(Sheet1!DI277,Sheet1!DK277,Sheet1!DM277,Sheet1!DO277,Sheet1!DQ277,Sheet1!DS277)</f>
        <v>0</v>
      </c>
      <c r="AK269" s="4">
        <f>SUM(Sheet1!DG277,Sheet1!DW277,Sheet1!EA277,Sheet1!EE277,Sheet1!EI277,Sheet1!EM277,Sheet1!EQ277)</f>
        <v>0</v>
      </c>
      <c r="AL269" s="4">
        <f>SUM(Sheet1!DU277,Sheet1!DY277,Sheet1!EC277,Sheet1!EG277,Sheet1!EK277,Sheet1!EO277)</f>
        <v>0</v>
      </c>
      <c r="AM269" s="4">
        <f t="shared" si="66"/>
        <v>0</v>
      </c>
      <c r="AN269" s="4">
        <f t="shared" si="67"/>
        <v>0</v>
      </c>
      <c r="AO269" s="4">
        <f>SUM(Sheet1!ES277:FD277)</f>
        <v>0</v>
      </c>
      <c r="AP269" s="4">
        <f>SUM(Sheet1!FG277:FH277,Sheet1!FK277:FL277,Sheet1!FO277:FP277,Sheet1!FS277:FT277,Sheet1!FW277:FX277,Sheet1!GA277:GB277)</f>
        <v>0</v>
      </c>
      <c r="AQ269" s="4">
        <f>SUM(Sheet1!FE277:FF277,Sheet1!FI277:FJ277,Sheet1!FM277:FN277,Sheet1!FQ277:FR277,Sheet1!FU277:FV277,Sheet1!FY277:FZ277)</f>
        <v>0</v>
      </c>
      <c r="AR269" s="4">
        <f>SUM(Sheet1!ES277,Sheet1!EU277,Sheet1!EW277,Sheet1!EY277,Sheet1!FA277,Sheet1!FC277)</f>
        <v>0</v>
      </c>
      <c r="AS269" s="4">
        <f>SUM(Sheet1!FG277,Sheet1!FK277,Sheet1!FO277,Sheet1!FS277,Sheet1!FW277,Sheet1!GA277)</f>
        <v>0</v>
      </c>
      <c r="AT269" s="4">
        <f>SUM(Sheet1!FY277,Sheet1!FU277,Sheet1!FQ277,Sheet1!FM277,Sheet1!FI277,Sheet1!FE277)</f>
        <v>0</v>
      </c>
      <c r="AU269" s="4">
        <f t="shared" si="68"/>
        <v>0</v>
      </c>
      <c r="AV269" s="4">
        <f t="shared" si="69"/>
        <v>0</v>
      </c>
      <c r="AW269" s="4">
        <f>SUM(Sheet1!IN277:IS277,Sheet1!JG277:JL277)</f>
        <v>0</v>
      </c>
      <c r="AX269" s="4">
        <f>SUM(Sheet1!IU277,Sheet1!IW277,Sheet1!IY277,Sheet1!JA277,Sheet1!JC277,Sheet1!JE277,Sheet1!IM277,Sheet1!JF277,Sheet1!JN277,Sheet1!JP277,Sheet1!JR277,Sheet1!JT277,Sheet1!JV277,Sheet1!JX277)</f>
        <v>0</v>
      </c>
      <c r="AY269" s="4">
        <f>SUM(Sheet1!JW277,Sheet1!JU277,Sheet1!JS277,Sheet1!JQ277,Sheet1!JO277,Sheet1!JM277,Sheet1!JD277,Sheet1!JB277,Sheet1!IZ277,Sheet1!IX277,Sheet1!IV277,Sheet1!IT277)</f>
        <v>0</v>
      </c>
      <c r="AZ269" s="4">
        <f>SUM(Sheet1!IN277:IS277)</f>
        <v>0</v>
      </c>
      <c r="BA269" s="4">
        <f>SUM(Sheet1!IM277,Sheet1!IU277,Sheet1!IW277,Sheet1!IY277,Sheet1!JA277,Sheet1!JC277,Sheet1!JE277)</f>
        <v>0</v>
      </c>
      <c r="BB269" s="4">
        <f>SUM(Sheet1!IT277,Sheet1!IV277,Sheet1!IX277,Sheet1!IZ277,Sheet1!JB277,Sheet1!JD277)</f>
        <v>0</v>
      </c>
      <c r="BC269" s="4">
        <f t="shared" si="70"/>
        <v>0</v>
      </c>
      <c r="BD269" s="4">
        <f t="shared" si="71"/>
        <v>0</v>
      </c>
      <c r="BE269" s="4">
        <f>SUM(Sheet1!OV277,Sheet1!PH277)</f>
        <v>0</v>
      </c>
      <c r="BF269" s="4">
        <f>SUM(Sheet1!OW277:OX277,Sheet1!PI277:PJ277)</f>
        <v>0</v>
      </c>
      <c r="BG269" s="4">
        <f>SUM(Sheet1!OY277,Sheet1!PK277)</f>
        <v>0</v>
      </c>
      <c r="BH269" s="4">
        <f>SUM(Sheet1!PL277:PS277,Sheet1!PV277:PW277)</f>
        <v>0</v>
      </c>
      <c r="BI269" s="4">
        <f>SUM(Sheet1!PT277:PU277,Sheet1!OZ277:PG277)</f>
        <v>0</v>
      </c>
      <c r="BJ269" s="4">
        <f>SUM(Sheet1!OT277)</f>
        <v>0</v>
      </c>
      <c r="BK269" s="4">
        <f>SUM(Sheet1!OU277)</f>
        <v>0</v>
      </c>
      <c r="BL269" s="4">
        <f>SUM(Sheet1!PY277,Sheet1!QK277)</f>
        <v>0</v>
      </c>
      <c r="BM269" s="4">
        <f>SUM(Sheet1!PZ277:QA277,Sheet1!QL277:QM277)</f>
        <v>0</v>
      </c>
      <c r="BN269" s="4">
        <f>SUM(Sheet1!QB277,Sheet1!QN277)</f>
        <v>0</v>
      </c>
      <c r="BO269" s="4">
        <f>SUM(Sheet1!QO277:QV277,Sheet1!QY277:QZ277)</f>
        <v>0</v>
      </c>
      <c r="BP269" s="4">
        <f>SUM(Sheet1!QC277:QJ277,Sheet1!QW277:QX277)</f>
        <v>0</v>
      </c>
      <c r="BQ269" s="4">
        <f>SUM(Sheet1!NT277)</f>
        <v>0</v>
      </c>
      <c r="BR269" s="4">
        <f>Sheet1!KR277</f>
        <v>0</v>
      </c>
      <c r="BS269" s="4">
        <f>Sheet1!KS277</f>
        <v>0</v>
      </c>
      <c r="BT269" s="4">
        <f>Sheet1!KU277</f>
        <v>0</v>
      </c>
      <c r="BU269" s="4">
        <f>Sheet1!KV277</f>
        <v>0</v>
      </c>
      <c r="BV269" s="4">
        <f>Sheet1!ZU277</f>
        <v>0</v>
      </c>
      <c r="BW269" s="4">
        <f>Sheet1!ZV277</f>
        <v>0</v>
      </c>
      <c r="BX269" s="4">
        <f>SUM(Sheet1!XI277:XJ277)</f>
        <v>0</v>
      </c>
      <c r="BY269" s="4">
        <f>SUM(Sheet1!YO277:YP277)</f>
        <v>0</v>
      </c>
      <c r="BZ269" s="70" t="str">
        <f>IFERROR(SUM(Sheet1!XM277:XN277)/SUM(Sheet1!YA277:YB277),"")</f>
        <v/>
      </c>
      <c r="CA269" s="70" t="str">
        <f>IFERROR(SUM(Sheet1!XO277:XP277,Sheet1!XQ277,Sheet1!XV277)/SUM(Sheet1!YC277:YD277,Sheet1!YE277,Sheet1!YJ277),"")</f>
        <v/>
      </c>
      <c r="CB269" s="70" t="str">
        <f>IFERROR(SUM(Sheet1!XR277:XU277,Sheet1!XW277:XZ277)/SUM(Sheet1!YF277:YI277,Sheet1!YK277:YN277),"")</f>
        <v/>
      </c>
      <c r="CC269" s="72">
        <f>SUM(Sheet1!YW277)</f>
        <v>0</v>
      </c>
      <c r="CD269" s="72">
        <f>Sheet1!YU277</f>
        <v>0</v>
      </c>
      <c r="CE269" s="72">
        <f>Sheet1!YV277</f>
        <v>0</v>
      </c>
      <c r="CF269" s="70" t="str">
        <f>IFERROR(Sheet1!YW277/Sheet1!ZB277,"")</f>
        <v/>
      </c>
      <c r="CG269" s="70" t="str">
        <f>IFERROR(Sheet1!YU277/Sheet1!YZ277,"")</f>
        <v/>
      </c>
      <c r="CH269" s="70" t="str">
        <f>IFERROR(Sheet1!YV277/Sheet1!ZA277,"")</f>
        <v/>
      </c>
      <c r="CI269" s="72">
        <f>Sheet1!ZC277</f>
        <v>0</v>
      </c>
      <c r="CJ269" s="72">
        <f>Sheet1!ZD277</f>
        <v>0</v>
      </c>
      <c r="CK269" s="72">
        <f>Sheet1!ZE277</f>
        <v>0</v>
      </c>
      <c r="CL269" s="70" t="str">
        <f>IFERROR(Sheet1!ZK277/Sheet1!ZH277,"")</f>
        <v/>
      </c>
      <c r="CM269" s="70" t="str">
        <f>IFERROR(Sheet1!ZJ277/Sheet1!ZG277,"")</f>
        <v/>
      </c>
      <c r="CN269" s="70" t="str">
        <f>IFERROR((Sheet1!ZI277-Sheet1!ZK277)/(Sheet1!ZF277-Sheet1!ZH277),"")</f>
        <v/>
      </c>
      <c r="CO269" s="70" t="str">
        <f>IFERROR(Sheet1!ZQ277/Sheet1!ZN277,"")</f>
        <v/>
      </c>
      <c r="CP269" s="70" t="str">
        <f>IFERROR(Sheet1!ZT277/Sheet1!ZN277,"")</f>
        <v/>
      </c>
      <c r="CQ269" s="70" t="str">
        <f>IFERROR(Sheet1!ZP277/Sheet1!ZM277,"")</f>
        <v/>
      </c>
      <c r="CR269" s="70" t="str">
        <f>IFERROR(Sheet1!ZS277/Sheet1!ZM277,"")</f>
        <v/>
      </c>
      <c r="CS269" s="70" t="str">
        <f>IFERROR((Sheet1!ZO277-Sheet1!ZQ277)/(Sheet1!ZL277-Sheet1!ZN277),"")</f>
        <v/>
      </c>
      <c r="CT269" s="70" t="str">
        <f>IFERROR((Sheet1!ZR277-Sheet1!ZT277)/(Sheet1!ZL277-Sheet1!ZN277),"")</f>
        <v/>
      </c>
    </row>
    <row r="270" spans="1:98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SUM(Sheet1!G278:R278)</f>
        <v>0</v>
      </c>
      <c r="D270" s="4">
        <f>SUM(Sheet1!U278:V278,Sheet1!Y278:Z278,Sheet1!AC278:AD278,Sheet1!AG278:AH278,Sheet1!AK278:AL278,Sheet1!AO278:AP278)</f>
        <v>0</v>
      </c>
      <c r="E270" s="4">
        <f>SUM(Sheet1!S278:T278,Sheet1!W278:X278,Sheet1!AA278:AB278,Sheet1!AE278:AF278,Sheet1!AI278:AJ278,Sheet1!AM278:AN278)</f>
        <v>0</v>
      </c>
      <c r="F270" s="4">
        <f>SUM(Sheet1!G278,Sheet1!I278,Sheet1!K278,Sheet1!M278,Sheet1!O278,Sheet1!Q278)</f>
        <v>0</v>
      </c>
      <c r="G270" s="4">
        <f>SUM(Sheet1!U278,Sheet1!Y278,Sheet1!AC278,Sheet1!AG278,Sheet1!AK278,Sheet1!AO278)</f>
        <v>0</v>
      </c>
      <c r="H270" s="4">
        <f>SUM(Sheet1!S278,Sheet1!W278,Sheet1!AA278,Sheet1!AE278,Sheet1!AI278,Sheet1!AM278)</f>
        <v>0</v>
      </c>
      <c r="I270" s="4">
        <f t="shared" si="60"/>
        <v>0</v>
      </c>
      <c r="J270" s="4">
        <f t="shared" si="61"/>
        <v>0</v>
      </c>
      <c r="K270" s="4">
        <f>SUM(Sheet1!AU278:AX278)</f>
        <v>0</v>
      </c>
      <c r="L270" s="4">
        <f>SUM(Sheet1!AU278,Sheet1!AW278)</f>
        <v>0</v>
      </c>
      <c r="M270" s="4">
        <f>SUM(Sheet1!LX278:MC278,Sheet1!MV278:NA278)</f>
        <v>0</v>
      </c>
      <c r="N270" s="4">
        <f>SUM(Sheet1!ME278,Sheet1!MG278,Sheet1!MI278,Sheet1!MK278,Sheet1!MM278,Sheet1!MO278,Sheet1!MQ278,Sheet1!MS278,Sheet1!MU278,Sheet1!NC278,Sheet1!NE278,Sheet1!NG278,Sheet1!NI278,Sheet1!NK278,Sheet1!NM278,Sheet1!NO278,Sheet1!NQ278,Sheet1!NS278)</f>
        <v>0</v>
      </c>
      <c r="O270" s="4">
        <f>SUM(Sheet1!MD278,Sheet1!MF278,Sheet1!MH278,Sheet1!MJ278,Sheet1!ML278,Sheet1!MN278,Sheet1!MP278,Sheet1!MR278,Sheet1!MT278,Sheet1!NB278,Sheet1!ND278,Sheet1!NF278,Sheet1!NH278,Sheet1!NJ278,Sheet1!NL278,Sheet1!NN278,Sheet1!NP278,Sheet1!NR278)</f>
        <v>0</v>
      </c>
      <c r="P270" s="4">
        <f>SUM(Sheet1!LX278:MC278)</f>
        <v>0</v>
      </c>
      <c r="Q270" s="4">
        <f>SUM(Sheet1!ME278,Sheet1!MG278,Sheet1!MI278,Sheet1!MK278,Sheet1!MM278,Sheet1!MO278,Sheet1!MQ278,Sheet1!MS278,Sheet1!MU278)</f>
        <v>0</v>
      </c>
      <c r="R270" s="4">
        <f>SUM(Sheet1!MD278,Sheet1!MF278,Sheet1!MH278,Sheet1!MJ278,Sheet1!ML278,Sheet1!MN278,Sheet1!MP278,Sheet1!MR278,Sheet1!MT278)</f>
        <v>0</v>
      </c>
      <c r="S270" s="4">
        <f t="shared" si="62"/>
        <v>0</v>
      </c>
      <c r="T270" s="4">
        <f t="shared" si="63"/>
        <v>0</v>
      </c>
      <c r="U270" s="4">
        <f>SUM(Sheet1!KA278:KB278,Sheet1!KD278:KE278,Sheet1!KG278:KH278,Sheet1!KJ278:KK278)</f>
        <v>0</v>
      </c>
      <c r="V270" s="4">
        <f>SUM(Sheet1!KA278,Sheet1!KD278,Sheet1!KG278,Sheet1!KJ278)</f>
        <v>0</v>
      </c>
      <c r="W270" s="4">
        <f>SUM(Sheet1!BC278:BT278)</f>
        <v>0</v>
      </c>
      <c r="X270" s="4">
        <f>SUM(Sheet1!BC278,Sheet1!BE278,Sheet1!BG278,Sheet1!BI278,Sheet1!BK278,Sheet1!BM278,Sheet1!BO278,Sheet1!BQ278,Sheet1!BS278)</f>
        <v>0</v>
      </c>
      <c r="Y270" s="4">
        <f>SUM(Sheet1!BU278:CF278)</f>
        <v>0</v>
      </c>
      <c r="Z270" s="4">
        <f>SUM(Sheet1!CI278:CJ278,Sheet1!CM278:CN278,Sheet1!CQ278:CR278,Sheet1!CU278:CV278,Sheet1!CY278:CZ278,Sheet1!DC278:DD278)</f>
        <v>0</v>
      </c>
      <c r="AA270" s="4">
        <f>SUM(Sheet1!CG278:CH278,Sheet1!CK278:CL278,Sheet1!CO278:CP278,Sheet1!CS278:CT278,Sheet1!CW278:CX278,Sheet1!DA278:DB278)</f>
        <v>0</v>
      </c>
      <c r="AB270" s="4">
        <f>SUM(Sheet1!BU278,Sheet1!BW278,Sheet1!BY278,Sheet1!CA278,Sheet1!CC278,Sheet1!CE278)</f>
        <v>0</v>
      </c>
      <c r="AC270" s="4">
        <f>SUM(Sheet1!CI278,Sheet1!CM278,Sheet1!CQ278,Sheet1!CU278,Sheet1!CY278,Sheet1!DC278)</f>
        <v>0</v>
      </c>
      <c r="AD270" s="4">
        <f>SUM(Sheet1!CG278,Sheet1!CK278,Sheet1!CO278,Sheet1!CS278,Sheet1!CW278,Sheet1!DA278)</f>
        <v>0</v>
      </c>
      <c r="AE270" s="4">
        <f t="shared" si="64"/>
        <v>0</v>
      </c>
      <c r="AF270" s="4">
        <f t="shared" si="65"/>
        <v>0</v>
      </c>
      <c r="AG270" s="4">
        <f>SUM(Sheet1!DI278:DT278)</f>
        <v>0</v>
      </c>
      <c r="AH270" s="4">
        <f>SUM(Sheet1!DG278:DH278,Sheet1!DW278:DX278,Sheet1!EA278:EB278,Sheet1!EE278:EF278,Sheet1!EI278:EJ278,Sheet1!EM278:EN278,Sheet1!EQ278:ER278)</f>
        <v>0</v>
      </c>
      <c r="AI270" s="4">
        <f>SUM(Sheet1!DU278:DV278,Sheet1!DY278:DZ278,Sheet1!EC278:ED278,Sheet1!EG278:EH278,Sheet1!EK278:EL278,Sheet1!EO278:EP278)</f>
        <v>0</v>
      </c>
      <c r="AJ270" s="4">
        <f>SUM(Sheet1!DI278,Sheet1!DK278,Sheet1!DM278,Sheet1!DO278,Sheet1!DQ278,Sheet1!DS278)</f>
        <v>0</v>
      </c>
      <c r="AK270" s="4">
        <f>SUM(Sheet1!DG278,Sheet1!DW278,Sheet1!EA278,Sheet1!EE278,Sheet1!EI278,Sheet1!EM278,Sheet1!EQ278)</f>
        <v>0</v>
      </c>
      <c r="AL270" s="4">
        <f>SUM(Sheet1!DU278,Sheet1!DY278,Sheet1!EC278,Sheet1!EG278,Sheet1!EK278,Sheet1!EO278)</f>
        <v>0</v>
      </c>
      <c r="AM270" s="4">
        <f t="shared" si="66"/>
        <v>0</v>
      </c>
      <c r="AN270" s="4">
        <f t="shared" si="67"/>
        <v>0</v>
      </c>
      <c r="AO270" s="4">
        <f>SUM(Sheet1!ES278:FD278)</f>
        <v>0</v>
      </c>
      <c r="AP270" s="4">
        <f>SUM(Sheet1!FG278:FH278,Sheet1!FK278:FL278,Sheet1!FO278:FP278,Sheet1!FS278:FT278,Sheet1!FW278:FX278,Sheet1!GA278:GB278)</f>
        <v>0</v>
      </c>
      <c r="AQ270" s="4">
        <f>SUM(Sheet1!FE278:FF278,Sheet1!FI278:FJ278,Sheet1!FM278:FN278,Sheet1!FQ278:FR278,Sheet1!FU278:FV278,Sheet1!FY278:FZ278)</f>
        <v>0</v>
      </c>
      <c r="AR270" s="4">
        <f>SUM(Sheet1!ES278,Sheet1!EU278,Sheet1!EW278,Sheet1!EY278,Sheet1!FA278,Sheet1!FC278)</f>
        <v>0</v>
      </c>
      <c r="AS270" s="4">
        <f>SUM(Sheet1!FG278,Sheet1!FK278,Sheet1!FO278,Sheet1!FS278,Sheet1!FW278,Sheet1!GA278)</f>
        <v>0</v>
      </c>
      <c r="AT270" s="4">
        <f>SUM(Sheet1!FY278,Sheet1!FU278,Sheet1!FQ278,Sheet1!FM278,Sheet1!FI278,Sheet1!FE278)</f>
        <v>0</v>
      </c>
      <c r="AU270" s="4">
        <f t="shared" si="68"/>
        <v>0</v>
      </c>
      <c r="AV270" s="4">
        <f t="shared" si="69"/>
        <v>0</v>
      </c>
      <c r="AW270" s="4">
        <f>SUM(Sheet1!IN278:IS278,Sheet1!JG278:JL278)</f>
        <v>0</v>
      </c>
      <c r="AX270" s="4">
        <f>SUM(Sheet1!IU278,Sheet1!IW278,Sheet1!IY278,Sheet1!JA278,Sheet1!JC278,Sheet1!JE278,Sheet1!IM278,Sheet1!JF278,Sheet1!JN278,Sheet1!JP278,Sheet1!JR278,Sheet1!JT278,Sheet1!JV278,Sheet1!JX278)</f>
        <v>0</v>
      </c>
      <c r="AY270" s="4">
        <f>SUM(Sheet1!JW278,Sheet1!JU278,Sheet1!JS278,Sheet1!JQ278,Sheet1!JO278,Sheet1!JM278,Sheet1!JD278,Sheet1!JB278,Sheet1!IZ278,Sheet1!IX278,Sheet1!IV278,Sheet1!IT278)</f>
        <v>0</v>
      </c>
      <c r="AZ270" s="4">
        <f>SUM(Sheet1!IN278:IS278)</f>
        <v>0</v>
      </c>
      <c r="BA270" s="4">
        <f>SUM(Sheet1!IM278,Sheet1!IU278,Sheet1!IW278,Sheet1!IY278,Sheet1!JA278,Sheet1!JC278,Sheet1!JE278)</f>
        <v>0</v>
      </c>
      <c r="BB270" s="4">
        <f>SUM(Sheet1!IT278,Sheet1!IV278,Sheet1!IX278,Sheet1!IZ278,Sheet1!JB278,Sheet1!JD278)</f>
        <v>0</v>
      </c>
      <c r="BC270" s="4">
        <f t="shared" si="70"/>
        <v>0</v>
      </c>
      <c r="BD270" s="4">
        <f t="shared" si="71"/>
        <v>0</v>
      </c>
      <c r="BE270" s="4">
        <f>SUM(Sheet1!OV278,Sheet1!PH278)</f>
        <v>0</v>
      </c>
      <c r="BF270" s="4">
        <f>SUM(Sheet1!OW278:OX278,Sheet1!PI278:PJ278)</f>
        <v>0</v>
      </c>
      <c r="BG270" s="4">
        <f>SUM(Sheet1!OY278,Sheet1!PK278)</f>
        <v>0</v>
      </c>
      <c r="BH270" s="4">
        <f>SUM(Sheet1!PL278:PS278,Sheet1!PV278:PW278)</f>
        <v>0</v>
      </c>
      <c r="BI270" s="4">
        <f>SUM(Sheet1!PT278:PU278,Sheet1!OZ278:PG278)</f>
        <v>0</v>
      </c>
      <c r="BJ270" s="4">
        <f>SUM(Sheet1!OT278)</f>
        <v>0</v>
      </c>
      <c r="BK270" s="4">
        <f>SUM(Sheet1!OU278)</f>
        <v>0</v>
      </c>
      <c r="BL270" s="4">
        <f>SUM(Sheet1!PY278,Sheet1!QK278)</f>
        <v>0</v>
      </c>
      <c r="BM270" s="4">
        <f>SUM(Sheet1!PZ278:QA278,Sheet1!QL278:QM278)</f>
        <v>0</v>
      </c>
      <c r="BN270" s="4">
        <f>SUM(Sheet1!QB278,Sheet1!QN278)</f>
        <v>0</v>
      </c>
      <c r="BO270" s="4">
        <f>SUM(Sheet1!QO278:QV278,Sheet1!QY278:QZ278)</f>
        <v>0</v>
      </c>
      <c r="BP270" s="4">
        <f>SUM(Sheet1!QC278:QJ278,Sheet1!QW278:QX278)</f>
        <v>0</v>
      </c>
      <c r="BQ270" s="4">
        <f>SUM(Sheet1!NT278)</f>
        <v>0</v>
      </c>
      <c r="BR270" s="4">
        <f>Sheet1!KR278</f>
        <v>0</v>
      </c>
      <c r="BS270" s="4">
        <f>Sheet1!KS278</f>
        <v>0</v>
      </c>
      <c r="BT270" s="4">
        <f>Sheet1!KU278</f>
        <v>0</v>
      </c>
      <c r="BU270" s="4">
        <f>Sheet1!KV278</f>
        <v>0</v>
      </c>
      <c r="BV270" s="4">
        <f>Sheet1!ZU278</f>
        <v>0</v>
      </c>
      <c r="BW270" s="4">
        <f>Sheet1!ZV278</f>
        <v>0</v>
      </c>
      <c r="BX270" s="4">
        <f>SUM(Sheet1!XI278:XJ278)</f>
        <v>0</v>
      </c>
      <c r="BY270" s="4">
        <f>SUM(Sheet1!YO278:YP278)</f>
        <v>0</v>
      </c>
      <c r="BZ270" s="70" t="str">
        <f>IFERROR(SUM(Sheet1!XM278:XN278)/SUM(Sheet1!YA278:YB278),"")</f>
        <v/>
      </c>
      <c r="CA270" s="70" t="str">
        <f>IFERROR(SUM(Sheet1!XO278:XP278,Sheet1!XQ278,Sheet1!XV278)/SUM(Sheet1!YC278:YD278,Sheet1!YE278,Sheet1!YJ278),"")</f>
        <v/>
      </c>
      <c r="CB270" s="70" t="str">
        <f>IFERROR(SUM(Sheet1!XR278:XU278,Sheet1!XW278:XZ278)/SUM(Sheet1!YF278:YI278,Sheet1!YK278:YN278),"")</f>
        <v/>
      </c>
      <c r="CC270" s="72">
        <f>SUM(Sheet1!YW278)</f>
        <v>0</v>
      </c>
      <c r="CD270" s="72">
        <f>Sheet1!YU278</f>
        <v>0</v>
      </c>
      <c r="CE270" s="72">
        <f>Sheet1!YV278</f>
        <v>0</v>
      </c>
      <c r="CF270" s="70" t="str">
        <f>IFERROR(Sheet1!YW278/Sheet1!ZB278,"")</f>
        <v/>
      </c>
      <c r="CG270" s="70" t="str">
        <f>IFERROR(Sheet1!YU278/Sheet1!YZ278,"")</f>
        <v/>
      </c>
      <c r="CH270" s="70" t="str">
        <f>IFERROR(Sheet1!YV278/Sheet1!ZA278,"")</f>
        <v/>
      </c>
      <c r="CI270" s="72">
        <f>Sheet1!ZC278</f>
        <v>0</v>
      </c>
      <c r="CJ270" s="72">
        <f>Sheet1!ZD278</f>
        <v>0</v>
      </c>
      <c r="CK270" s="72">
        <f>Sheet1!ZE278</f>
        <v>0</v>
      </c>
      <c r="CL270" s="70" t="str">
        <f>IFERROR(Sheet1!ZK278/Sheet1!ZH278,"")</f>
        <v/>
      </c>
      <c r="CM270" s="70" t="str">
        <f>IFERROR(Sheet1!ZJ278/Sheet1!ZG278,"")</f>
        <v/>
      </c>
      <c r="CN270" s="70" t="str">
        <f>IFERROR((Sheet1!ZI278-Sheet1!ZK278)/(Sheet1!ZF278-Sheet1!ZH278),"")</f>
        <v/>
      </c>
      <c r="CO270" s="70" t="str">
        <f>IFERROR(Sheet1!ZQ278/Sheet1!ZN278,"")</f>
        <v/>
      </c>
      <c r="CP270" s="70" t="str">
        <f>IFERROR(Sheet1!ZT278/Sheet1!ZN278,"")</f>
        <v/>
      </c>
      <c r="CQ270" s="70" t="str">
        <f>IFERROR(Sheet1!ZP278/Sheet1!ZM278,"")</f>
        <v/>
      </c>
      <c r="CR270" s="70" t="str">
        <f>IFERROR(Sheet1!ZS278/Sheet1!ZM278,"")</f>
        <v/>
      </c>
      <c r="CS270" s="70" t="str">
        <f>IFERROR((Sheet1!ZO278-Sheet1!ZQ278)/(Sheet1!ZL278-Sheet1!ZN278),"")</f>
        <v/>
      </c>
      <c r="CT270" s="70" t="str">
        <f>IFERROR((Sheet1!ZR278-Sheet1!ZT278)/(Sheet1!ZL278-Sheet1!ZN278),"")</f>
        <v/>
      </c>
    </row>
    <row r="271" spans="1:98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SUM(Sheet1!G279:R279)</f>
        <v>0</v>
      </c>
      <c r="D271" s="4">
        <f>SUM(Sheet1!U279:V279,Sheet1!Y279:Z279,Sheet1!AC279:AD279,Sheet1!AG279:AH279,Sheet1!AK279:AL279,Sheet1!AO279:AP279)</f>
        <v>0</v>
      </c>
      <c r="E271" s="4">
        <f>SUM(Sheet1!S279:T279,Sheet1!W279:X279,Sheet1!AA279:AB279,Sheet1!AE279:AF279,Sheet1!AI279:AJ279,Sheet1!AM279:AN279)</f>
        <v>0</v>
      </c>
      <c r="F271" s="4">
        <f>SUM(Sheet1!G279,Sheet1!I279,Sheet1!K279,Sheet1!M279,Sheet1!O279,Sheet1!Q279)</f>
        <v>0</v>
      </c>
      <c r="G271" s="4">
        <f>SUM(Sheet1!U279,Sheet1!Y279,Sheet1!AC279,Sheet1!AG279,Sheet1!AK279,Sheet1!AO279)</f>
        <v>0</v>
      </c>
      <c r="H271" s="4">
        <f>SUM(Sheet1!S279,Sheet1!W279,Sheet1!AA279,Sheet1!AE279,Sheet1!AI279,Sheet1!AM279)</f>
        <v>0</v>
      </c>
      <c r="I271" s="4">
        <f t="shared" si="60"/>
        <v>0</v>
      </c>
      <c r="J271" s="4">
        <f t="shared" si="61"/>
        <v>0</v>
      </c>
      <c r="K271" s="4">
        <f>SUM(Sheet1!AU279:AX279)</f>
        <v>0</v>
      </c>
      <c r="L271" s="4">
        <f>SUM(Sheet1!AU279,Sheet1!AW279)</f>
        <v>0</v>
      </c>
      <c r="M271" s="4">
        <f>SUM(Sheet1!LX279:MC279,Sheet1!MV279:NA279)</f>
        <v>0</v>
      </c>
      <c r="N271" s="4">
        <f>SUM(Sheet1!ME279,Sheet1!MG279,Sheet1!MI279,Sheet1!MK279,Sheet1!MM279,Sheet1!MO279,Sheet1!MQ279,Sheet1!MS279,Sheet1!MU279,Sheet1!NC279,Sheet1!NE279,Sheet1!NG279,Sheet1!NI279,Sheet1!NK279,Sheet1!NM279,Sheet1!NO279,Sheet1!NQ279,Sheet1!NS279)</f>
        <v>0</v>
      </c>
      <c r="O271" s="4">
        <f>SUM(Sheet1!MD279,Sheet1!MF279,Sheet1!MH279,Sheet1!MJ279,Sheet1!ML279,Sheet1!MN279,Sheet1!MP279,Sheet1!MR279,Sheet1!MT279,Sheet1!NB279,Sheet1!ND279,Sheet1!NF279,Sheet1!NH279,Sheet1!NJ279,Sheet1!NL279,Sheet1!NN279,Sheet1!NP279,Sheet1!NR279)</f>
        <v>0</v>
      </c>
      <c r="P271" s="4">
        <f>SUM(Sheet1!LX279:MC279)</f>
        <v>0</v>
      </c>
      <c r="Q271" s="4">
        <f>SUM(Sheet1!ME279,Sheet1!MG279,Sheet1!MI279,Sheet1!MK279,Sheet1!MM279,Sheet1!MO279,Sheet1!MQ279,Sheet1!MS279,Sheet1!MU279)</f>
        <v>0</v>
      </c>
      <c r="R271" s="4">
        <f>SUM(Sheet1!MD279,Sheet1!MF279,Sheet1!MH279,Sheet1!MJ279,Sheet1!ML279,Sheet1!MN279,Sheet1!MP279,Sheet1!MR279,Sheet1!MT279)</f>
        <v>0</v>
      </c>
      <c r="S271" s="4">
        <f t="shared" si="62"/>
        <v>0</v>
      </c>
      <c r="T271" s="4">
        <f t="shared" si="63"/>
        <v>0</v>
      </c>
      <c r="U271" s="4">
        <f>SUM(Sheet1!KA279:KB279,Sheet1!KD279:KE279,Sheet1!KG279:KH279,Sheet1!KJ279:KK279)</f>
        <v>0</v>
      </c>
      <c r="V271" s="4">
        <f>SUM(Sheet1!KA279,Sheet1!KD279,Sheet1!KG279,Sheet1!KJ279)</f>
        <v>0</v>
      </c>
      <c r="W271" s="4">
        <f>SUM(Sheet1!BC279:BT279)</f>
        <v>0</v>
      </c>
      <c r="X271" s="4">
        <f>SUM(Sheet1!BC279,Sheet1!BE279,Sheet1!BG279,Sheet1!BI279,Sheet1!BK279,Sheet1!BM279,Sheet1!BO279,Sheet1!BQ279,Sheet1!BS279)</f>
        <v>0</v>
      </c>
      <c r="Y271" s="4">
        <f>SUM(Sheet1!BU279:CF279)</f>
        <v>0</v>
      </c>
      <c r="Z271" s="4">
        <f>SUM(Sheet1!CI279:CJ279,Sheet1!CM279:CN279,Sheet1!CQ279:CR279,Sheet1!CU279:CV279,Sheet1!CY279:CZ279,Sheet1!DC279:DD279)</f>
        <v>0</v>
      </c>
      <c r="AA271" s="4">
        <f>SUM(Sheet1!CG279:CH279,Sheet1!CK279:CL279,Sheet1!CO279:CP279,Sheet1!CS279:CT279,Sheet1!CW279:CX279,Sheet1!DA279:DB279)</f>
        <v>0</v>
      </c>
      <c r="AB271" s="4">
        <f>SUM(Sheet1!BU279,Sheet1!BW279,Sheet1!BY279,Sheet1!CA279,Sheet1!CC279,Sheet1!CE279)</f>
        <v>0</v>
      </c>
      <c r="AC271" s="4">
        <f>SUM(Sheet1!CI279,Sheet1!CM279,Sheet1!CQ279,Sheet1!CU279,Sheet1!CY279,Sheet1!DC279)</f>
        <v>0</v>
      </c>
      <c r="AD271" s="4">
        <f>SUM(Sheet1!CG279,Sheet1!CK279,Sheet1!CO279,Sheet1!CS279,Sheet1!CW279,Sheet1!DA279)</f>
        <v>0</v>
      </c>
      <c r="AE271" s="4">
        <f t="shared" si="64"/>
        <v>0</v>
      </c>
      <c r="AF271" s="4">
        <f t="shared" si="65"/>
        <v>0</v>
      </c>
      <c r="AG271" s="4">
        <f>SUM(Sheet1!DI279:DT279)</f>
        <v>0</v>
      </c>
      <c r="AH271" s="4">
        <f>SUM(Sheet1!DG279:DH279,Sheet1!DW279:DX279,Sheet1!EA279:EB279,Sheet1!EE279:EF279,Sheet1!EI279:EJ279,Sheet1!EM279:EN279,Sheet1!EQ279:ER279)</f>
        <v>0</v>
      </c>
      <c r="AI271" s="4">
        <f>SUM(Sheet1!DU279:DV279,Sheet1!DY279:DZ279,Sheet1!EC279:ED279,Sheet1!EG279:EH279,Sheet1!EK279:EL279,Sheet1!EO279:EP279)</f>
        <v>0</v>
      </c>
      <c r="AJ271" s="4">
        <f>SUM(Sheet1!DI279,Sheet1!DK279,Sheet1!DM279,Sheet1!DO279,Sheet1!DQ279,Sheet1!DS279)</f>
        <v>0</v>
      </c>
      <c r="AK271" s="4">
        <f>SUM(Sheet1!DG279,Sheet1!DW279,Sheet1!EA279,Sheet1!EE279,Sheet1!EI279,Sheet1!EM279,Sheet1!EQ279)</f>
        <v>0</v>
      </c>
      <c r="AL271" s="4">
        <f>SUM(Sheet1!DU279,Sheet1!DY279,Sheet1!EC279,Sheet1!EG279,Sheet1!EK279,Sheet1!EO279)</f>
        <v>0</v>
      </c>
      <c r="AM271" s="4">
        <f t="shared" si="66"/>
        <v>0</v>
      </c>
      <c r="AN271" s="4">
        <f t="shared" si="67"/>
        <v>0</v>
      </c>
      <c r="AO271" s="4">
        <f>SUM(Sheet1!ES279:FD279)</f>
        <v>0</v>
      </c>
      <c r="AP271" s="4">
        <f>SUM(Sheet1!FG279:FH279,Sheet1!FK279:FL279,Sheet1!FO279:FP279,Sheet1!FS279:FT279,Sheet1!FW279:FX279,Sheet1!GA279:GB279)</f>
        <v>0</v>
      </c>
      <c r="AQ271" s="4">
        <f>SUM(Sheet1!FE279:FF279,Sheet1!FI279:FJ279,Sheet1!FM279:FN279,Sheet1!FQ279:FR279,Sheet1!FU279:FV279,Sheet1!FY279:FZ279)</f>
        <v>0</v>
      </c>
      <c r="AR271" s="4">
        <f>SUM(Sheet1!ES279,Sheet1!EU279,Sheet1!EW279,Sheet1!EY279,Sheet1!FA279,Sheet1!FC279)</f>
        <v>0</v>
      </c>
      <c r="AS271" s="4">
        <f>SUM(Sheet1!FG279,Sheet1!FK279,Sheet1!FO279,Sheet1!FS279,Sheet1!FW279,Sheet1!GA279)</f>
        <v>0</v>
      </c>
      <c r="AT271" s="4">
        <f>SUM(Sheet1!FY279,Sheet1!FU279,Sheet1!FQ279,Sheet1!FM279,Sheet1!FI279,Sheet1!FE279)</f>
        <v>0</v>
      </c>
      <c r="AU271" s="4">
        <f t="shared" si="68"/>
        <v>0</v>
      </c>
      <c r="AV271" s="4">
        <f t="shared" si="69"/>
        <v>0</v>
      </c>
      <c r="AW271" s="4">
        <f>SUM(Sheet1!IN279:IS279,Sheet1!JG279:JL279)</f>
        <v>0</v>
      </c>
      <c r="AX271" s="4">
        <f>SUM(Sheet1!IU279,Sheet1!IW279,Sheet1!IY279,Sheet1!JA279,Sheet1!JC279,Sheet1!JE279,Sheet1!IM279,Sheet1!JF279,Sheet1!JN279,Sheet1!JP279,Sheet1!JR279,Sheet1!JT279,Sheet1!JV279,Sheet1!JX279)</f>
        <v>0</v>
      </c>
      <c r="AY271" s="4">
        <f>SUM(Sheet1!JW279,Sheet1!JU279,Sheet1!JS279,Sheet1!JQ279,Sheet1!JO279,Sheet1!JM279,Sheet1!JD279,Sheet1!JB279,Sheet1!IZ279,Sheet1!IX279,Sheet1!IV279,Sheet1!IT279)</f>
        <v>0</v>
      </c>
      <c r="AZ271" s="4">
        <f>SUM(Sheet1!IN279:IS279)</f>
        <v>0</v>
      </c>
      <c r="BA271" s="4">
        <f>SUM(Sheet1!IM279,Sheet1!IU279,Sheet1!IW279,Sheet1!IY279,Sheet1!JA279,Sheet1!JC279,Sheet1!JE279)</f>
        <v>0</v>
      </c>
      <c r="BB271" s="4">
        <f>SUM(Sheet1!IT279,Sheet1!IV279,Sheet1!IX279,Sheet1!IZ279,Sheet1!JB279,Sheet1!JD279)</f>
        <v>0</v>
      </c>
      <c r="BC271" s="4">
        <f t="shared" si="70"/>
        <v>0</v>
      </c>
      <c r="BD271" s="4">
        <f t="shared" si="71"/>
        <v>0</v>
      </c>
      <c r="BE271" s="4">
        <f>SUM(Sheet1!OV279,Sheet1!PH279)</f>
        <v>0</v>
      </c>
      <c r="BF271" s="4">
        <f>SUM(Sheet1!OW279:OX279,Sheet1!PI279:PJ279)</f>
        <v>0</v>
      </c>
      <c r="BG271" s="4">
        <f>SUM(Sheet1!OY279,Sheet1!PK279)</f>
        <v>0</v>
      </c>
      <c r="BH271" s="4">
        <f>SUM(Sheet1!PL279:PS279,Sheet1!PV279:PW279)</f>
        <v>0</v>
      </c>
      <c r="BI271" s="4">
        <f>SUM(Sheet1!PT279:PU279,Sheet1!OZ279:PG279)</f>
        <v>0</v>
      </c>
      <c r="BJ271" s="4">
        <f>SUM(Sheet1!OT279)</f>
        <v>0</v>
      </c>
      <c r="BK271" s="4">
        <f>SUM(Sheet1!OU279)</f>
        <v>0</v>
      </c>
      <c r="BL271" s="4">
        <f>SUM(Sheet1!PY279,Sheet1!QK279)</f>
        <v>0</v>
      </c>
      <c r="BM271" s="4">
        <f>SUM(Sheet1!PZ279:QA279,Sheet1!QL279:QM279)</f>
        <v>0</v>
      </c>
      <c r="BN271" s="4">
        <f>SUM(Sheet1!QB279,Sheet1!QN279)</f>
        <v>0</v>
      </c>
      <c r="BO271" s="4">
        <f>SUM(Sheet1!QO279:QV279,Sheet1!QY279:QZ279)</f>
        <v>0</v>
      </c>
      <c r="BP271" s="4">
        <f>SUM(Sheet1!QC279:QJ279,Sheet1!QW279:QX279)</f>
        <v>0</v>
      </c>
      <c r="BQ271" s="4">
        <f>SUM(Sheet1!NT279)</f>
        <v>0</v>
      </c>
      <c r="BR271" s="4">
        <f>Sheet1!KR279</f>
        <v>0</v>
      </c>
      <c r="BS271" s="4">
        <f>Sheet1!KS279</f>
        <v>0</v>
      </c>
      <c r="BT271" s="4">
        <f>Sheet1!KU279</f>
        <v>0</v>
      </c>
      <c r="BU271" s="4">
        <f>Sheet1!KV279</f>
        <v>0</v>
      </c>
      <c r="BV271" s="4">
        <f>Sheet1!ZU279</f>
        <v>0</v>
      </c>
      <c r="BW271" s="4">
        <f>Sheet1!ZV279</f>
        <v>0</v>
      </c>
      <c r="BX271" s="4">
        <f>SUM(Sheet1!XI279:XJ279)</f>
        <v>0</v>
      </c>
      <c r="BY271" s="4">
        <f>SUM(Sheet1!YO279:YP279)</f>
        <v>0</v>
      </c>
      <c r="BZ271" s="70" t="str">
        <f>IFERROR(SUM(Sheet1!XM279:XN279)/SUM(Sheet1!YA279:YB279),"")</f>
        <v/>
      </c>
      <c r="CA271" s="70" t="str">
        <f>IFERROR(SUM(Sheet1!XO279:XP279,Sheet1!XQ279,Sheet1!XV279)/SUM(Sheet1!YC279:YD279,Sheet1!YE279,Sheet1!YJ279),"")</f>
        <v/>
      </c>
      <c r="CB271" s="70" t="str">
        <f>IFERROR(SUM(Sheet1!XR279:XU279,Sheet1!XW279:XZ279)/SUM(Sheet1!YF279:YI279,Sheet1!YK279:YN279),"")</f>
        <v/>
      </c>
      <c r="CC271" s="72">
        <f>SUM(Sheet1!YW279)</f>
        <v>0</v>
      </c>
      <c r="CD271" s="72">
        <f>Sheet1!YU279</f>
        <v>0</v>
      </c>
      <c r="CE271" s="72">
        <f>Sheet1!YV279</f>
        <v>0</v>
      </c>
      <c r="CF271" s="70" t="str">
        <f>IFERROR(Sheet1!YW279/Sheet1!ZB279,"")</f>
        <v/>
      </c>
      <c r="CG271" s="70" t="str">
        <f>IFERROR(Sheet1!YU279/Sheet1!YZ279,"")</f>
        <v/>
      </c>
      <c r="CH271" s="70" t="str">
        <f>IFERROR(Sheet1!YV279/Sheet1!ZA279,"")</f>
        <v/>
      </c>
      <c r="CI271" s="72">
        <f>Sheet1!ZC279</f>
        <v>0</v>
      </c>
      <c r="CJ271" s="72">
        <f>Sheet1!ZD279</f>
        <v>0</v>
      </c>
      <c r="CK271" s="72">
        <f>Sheet1!ZE279</f>
        <v>0</v>
      </c>
      <c r="CL271" s="70" t="str">
        <f>IFERROR(Sheet1!ZK279/Sheet1!ZH279,"")</f>
        <v/>
      </c>
      <c r="CM271" s="70" t="str">
        <f>IFERROR(Sheet1!ZJ279/Sheet1!ZG279,"")</f>
        <v/>
      </c>
      <c r="CN271" s="70" t="str">
        <f>IFERROR((Sheet1!ZI279-Sheet1!ZK279)/(Sheet1!ZF279-Sheet1!ZH279),"")</f>
        <v/>
      </c>
      <c r="CO271" s="70" t="str">
        <f>IFERROR(Sheet1!ZQ279/Sheet1!ZN279,"")</f>
        <v/>
      </c>
      <c r="CP271" s="70" t="str">
        <f>IFERROR(Sheet1!ZT279/Sheet1!ZN279,"")</f>
        <v/>
      </c>
      <c r="CQ271" s="70" t="str">
        <f>IFERROR(Sheet1!ZP279/Sheet1!ZM279,"")</f>
        <v/>
      </c>
      <c r="CR271" s="70" t="str">
        <f>IFERROR(Sheet1!ZS279/Sheet1!ZM279,"")</f>
        <v/>
      </c>
      <c r="CS271" s="70" t="str">
        <f>IFERROR((Sheet1!ZO279-Sheet1!ZQ279)/(Sheet1!ZL279-Sheet1!ZN279),"")</f>
        <v/>
      </c>
      <c r="CT271" s="70" t="str">
        <f>IFERROR((Sheet1!ZR279-Sheet1!ZT279)/(Sheet1!ZL279-Sheet1!ZN279),"")</f>
        <v/>
      </c>
    </row>
    <row r="272" spans="1:98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SUM(Sheet1!G280:R280)</f>
        <v>0</v>
      </c>
      <c r="D272" s="4">
        <f>SUM(Sheet1!U280:V280,Sheet1!Y280:Z280,Sheet1!AC280:AD280,Sheet1!AG280:AH280,Sheet1!AK280:AL280,Sheet1!AO280:AP280)</f>
        <v>0</v>
      </c>
      <c r="E272" s="4">
        <f>SUM(Sheet1!S280:T280,Sheet1!W280:X280,Sheet1!AA280:AB280,Sheet1!AE280:AF280,Sheet1!AI280:AJ280,Sheet1!AM280:AN280)</f>
        <v>0</v>
      </c>
      <c r="F272" s="4">
        <f>SUM(Sheet1!G280,Sheet1!I280,Sheet1!K280,Sheet1!M280,Sheet1!O280,Sheet1!Q280)</f>
        <v>0</v>
      </c>
      <c r="G272" s="4">
        <f>SUM(Sheet1!U280,Sheet1!Y280,Sheet1!AC280,Sheet1!AG280,Sheet1!AK280,Sheet1!AO280)</f>
        <v>0</v>
      </c>
      <c r="H272" s="4">
        <f>SUM(Sheet1!S280,Sheet1!W280,Sheet1!AA280,Sheet1!AE280,Sheet1!AI280,Sheet1!AM280)</f>
        <v>0</v>
      </c>
      <c r="I272" s="4">
        <f t="shared" si="60"/>
        <v>0</v>
      </c>
      <c r="J272" s="4">
        <f t="shared" si="61"/>
        <v>0</v>
      </c>
      <c r="K272" s="4">
        <f>SUM(Sheet1!AU280:AX280)</f>
        <v>0</v>
      </c>
      <c r="L272" s="4">
        <f>SUM(Sheet1!AU280,Sheet1!AW280)</f>
        <v>0</v>
      </c>
      <c r="M272" s="4">
        <f>SUM(Sheet1!LX280:MC280,Sheet1!MV280:NA280)</f>
        <v>0</v>
      </c>
      <c r="N272" s="4">
        <f>SUM(Sheet1!ME280,Sheet1!MG280,Sheet1!MI280,Sheet1!MK280,Sheet1!MM280,Sheet1!MO280,Sheet1!MQ280,Sheet1!MS280,Sheet1!MU280,Sheet1!NC280,Sheet1!NE280,Sheet1!NG280,Sheet1!NI280,Sheet1!NK280,Sheet1!NM280,Sheet1!NO280,Sheet1!NQ280,Sheet1!NS280)</f>
        <v>0</v>
      </c>
      <c r="O272" s="4">
        <f>SUM(Sheet1!MD280,Sheet1!MF280,Sheet1!MH280,Sheet1!MJ280,Sheet1!ML280,Sheet1!MN280,Sheet1!MP280,Sheet1!MR280,Sheet1!MT280,Sheet1!NB280,Sheet1!ND280,Sheet1!NF280,Sheet1!NH280,Sheet1!NJ280,Sheet1!NL280,Sheet1!NN280,Sheet1!NP280,Sheet1!NR280)</f>
        <v>0</v>
      </c>
      <c r="P272" s="4">
        <f>SUM(Sheet1!LX280:MC280)</f>
        <v>0</v>
      </c>
      <c r="Q272" s="4">
        <f>SUM(Sheet1!ME280,Sheet1!MG280,Sheet1!MI280,Sheet1!MK280,Sheet1!MM280,Sheet1!MO280,Sheet1!MQ280,Sheet1!MS280,Sheet1!MU280)</f>
        <v>0</v>
      </c>
      <c r="R272" s="4">
        <f>SUM(Sheet1!MD280,Sheet1!MF280,Sheet1!MH280,Sheet1!MJ280,Sheet1!ML280,Sheet1!MN280,Sheet1!MP280,Sheet1!MR280,Sheet1!MT280)</f>
        <v>0</v>
      </c>
      <c r="S272" s="4">
        <f t="shared" si="62"/>
        <v>0</v>
      </c>
      <c r="T272" s="4">
        <f t="shared" si="63"/>
        <v>0</v>
      </c>
      <c r="U272" s="4">
        <f>SUM(Sheet1!KA280:KB280,Sheet1!KD280:KE280,Sheet1!KG280:KH280,Sheet1!KJ280:KK280)</f>
        <v>0</v>
      </c>
      <c r="V272" s="4">
        <f>SUM(Sheet1!KA280,Sheet1!KD280,Sheet1!KG280,Sheet1!KJ280)</f>
        <v>0</v>
      </c>
      <c r="W272" s="4">
        <f>SUM(Sheet1!BC280:BT280)</f>
        <v>0</v>
      </c>
      <c r="X272" s="4">
        <f>SUM(Sheet1!BC280,Sheet1!BE280,Sheet1!BG280,Sheet1!BI280,Sheet1!BK280,Sheet1!BM280,Sheet1!BO280,Sheet1!BQ280,Sheet1!BS280)</f>
        <v>0</v>
      </c>
      <c r="Y272" s="4">
        <f>SUM(Sheet1!BU280:CF280)</f>
        <v>0</v>
      </c>
      <c r="Z272" s="4">
        <f>SUM(Sheet1!CI280:CJ280,Sheet1!CM280:CN280,Sheet1!CQ280:CR280,Sheet1!CU280:CV280,Sheet1!CY280:CZ280,Sheet1!DC280:DD280)</f>
        <v>0</v>
      </c>
      <c r="AA272" s="4">
        <f>SUM(Sheet1!CG280:CH280,Sheet1!CK280:CL280,Sheet1!CO280:CP280,Sheet1!CS280:CT280,Sheet1!CW280:CX280,Sheet1!DA280:DB280)</f>
        <v>0</v>
      </c>
      <c r="AB272" s="4">
        <f>SUM(Sheet1!BU280,Sheet1!BW280,Sheet1!BY280,Sheet1!CA280,Sheet1!CC280,Sheet1!CE280)</f>
        <v>0</v>
      </c>
      <c r="AC272" s="4">
        <f>SUM(Sheet1!CI280,Sheet1!CM280,Sheet1!CQ280,Sheet1!CU280,Sheet1!CY280,Sheet1!DC280)</f>
        <v>0</v>
      </c>
      <c r="AD272" s="4">
        <f>SUM(Sheet1!CG280,Sheet1!CK280,Sheet1!CO280,Sheet1!CS280,Sheet1!CW280,Sheet1!DA280)</f>
        <v>0</v>
      </c>
      <c r="AE272" s="4">
        <f t="shared" si="64"/>
        <v>0</v>
      </c>
      <c r="AF272" s="4">
        <f t="shared" si="65"/>
        <v>0</v>
      </c>
      <c r="AG272" s="4">
        <f>SUM(Sheet1!DI280:DT280)</f>
        <v>0</v>
      </c>
      <c r="AH272" s="4">
        <f>SUM(Sheet1!DG280:DH280,Sheet1!DW280:DX280,Sheet1!EA280:EB280,Sheet1!EE280:EF280,Sheet1!EI280:EJ280,Sheet1!EM280:EN280,Sheet1!EQ280:ER280)</f>
        <v>0</v>
      </c>
      <c r="AI272" s="4">
        <f>SUM(Sheet1!DU280:DV280,Sheet1!DY280:DZ280,Sheet1!EC280:ED280,Sheet1!EG280:EH280,Sheet1!EK280:EL280,Sheet1!EO280:EP280)</f>
        <v>0</v>
      </c>
      <c r="AJ272" s="4">
        <f>SUM(Sheet1!DI280,Sheet1!DK280,Sheet1!DM280,Sheet1!DO280,Sheet1!DQ280,Sheet1!DS280)</f>
        <v>0</v>
      </c>
      <c r="AK272" s="4">
        <f>SUM(Sheet1!DG280,Sheet1!DW280,Sheet1!EA280,Sheet1!EE280,Sheet1!EI280,Sheet1!EM280,Sheet1!EQ280)</f>
        <v>0</v>
      </c>
      <c r="AL272" s="4">
        <f>SUM(Sheet1!DU280,Sheet1!DY280,Sheet1!EC280,Sheet1!EG280,Sheet1!EK280,Sheet1!EO280)</f>
        <v>0</v>
      </c>
      <c r="AM272" s="4">
        <f t="shared" si="66"/>
        <v>0</v>
      </c>
      <c r="AN272" s="4">
        <f t="shared" si="67"/>
        <v>0</v>
      </c>
      <c r="AO272" s="4">
        <f>SUM(Sheet1!ES280:FD280)</f>
        <v>0</v>
      </c>
      <c r="AP272" s="4">
        <f>SUM(Sheet1!FG280:FH280,Sheet1!FK280:FL280,Sheet1!FO280:FP280,Sheet1!FS280:FT280,Sheet1!FW280:FX280,Sheet1!GA280:GB280)</f>
        <v>0</v>
      </c>
      <c r="AQ272" s="4">
        <f>SUM(Sheet1!FE280:FF280,Sheet1!FI280:FJ280,Sheet1!FM280:FN280,Sheet1!FQ280:FR280,Sheet1!FU280:FV280,Sheet1!FY280:FZ280)</f>
        <v>0</v>
      </c>
      <c r="AR272" s="4">
        <f>SUM(Sheet1!ES280,Sheet1!EU280,Sheet1!EW280,Sheet1!EY280,Sheet1!FA280,Sheet1!FC280)</f>
        <v>0</v>
      </c>
      <c r="AS272" s="4">
        <f>SUM(Sheet1!FG280,Sheet1!FK280,Sheet1!FO280,Sheet1!FS280,Sheet1!FW280,Sheet1!GA280)</f>
        <v>0</v>
      </c>
      <c r="AT272" s="4">
        <f>SUM(Sheet1!FY280,Sheet1!FU280,Sheet1!FQ280,Sheet1!FM280,Sheet1!FI280,Sheet1!FE280)</f>
        <v>0</v>
      </c>
      <c r="AU272" s="4">
        <f t="shared" si="68"/>
        <v>0</v>
      </c>
      <c r="AV272" s="4">
        <f t="shared" si="69"/>
        <v>0</v>
      </c>
      <c r="AW272" s="4">
        <f>SUM(Sheet1!IN280:IS280,Sheet1!JG280:JL280)</f>
        <v>0</v>
      </c>
      <c r="AX272" s="4">
        <f>SUM(Sheet1!IU280,Sheet1!IW280,Sheet1!IY280,Sheet1!JA280,Sheet1!JC280,Sheet1!JE280,Sheet1!IM280,Sheet1!JF280,Sheet1!JN280,Sheet1!JP280,Sheet1!JR280,Sheet1!JT280,Sheet1!JV280,Sheet1!JX280)</f>
        <v>0</v>
      </c>
      <c r="AY272" s="4">
        <f>SUM(Sheet1!JW280,Sheet1!JU280,Sheet1!JS280,Sheet1!JQ280,Sheet1!JO280,Sheet1!JM280,Sheet1!JD280,Sheet1!JB280,Sheet1!IZ280,Sheet1!IX280,Sheet1!IV280,Sheet1!IT280)</f>
        <v>0</v>
      </c>
      <c r="AZ272" s="4">
        <f>SUM(Sheet1!IN280:IS280)</f>
        <v>0</v>
      </c>
      <c r="BA272" s="4">
        <f>SUM(Sheet1!IM280,Sheet1!IU280,Sheet1!IW280,Sheet1!IY280,Sheet1!JA280,Sheet1!JC280,Sheet1!JE280)</f>
        <v>0</v>
      </c>
      <c r="BB272" s="4">
        <f>SUM(Sheet1!IT280,Sheet1!IV280,Sheet1!IX280,Sheet1!IZ280,Sheet1!JB280,Sheet1!JD280)</f>
        <v>0</v>
      </c>
      <c r="BC272" s="4">
        <f t="shared" si="70"/>
        <v>0</v>
      </c>
      <c r="BD272" s="4">
        <f t="shared" si="71"/>
        <v>0</v>
      </c>
      <c r="BE272" s="4">
        <f>SUM(Sheet1!OV280,Sheet1!PH280)</f>
        <v>0</v>
      </c>
      <c r="BF272" s="4">
        <f>SUM(Sheet1!OW280:OX280,Sheet1!PI280:PJ280)</f>
        <v>0</v>
      </c>
      <c r="BG272" s="4">
        <f>SUM(Sheet1!OY280,Sheet1!PK280)</f>
        <v>0</v>
      </c>
      <c r="BH272" s="4">
        <f>SUM(Sheet1!PL280:PS280,Sheet1!PV280:PW280)</f>
        <v>0</v>
      </c>
      <c r="BI272" s="4">
        <f>SUM(Sheet1!PT280:PU280,Sheet1!OZ280:PG280)</f>
        <v>0</v>
      </c>
      <c r="BJ272" s="4">
        <f>SUM(Sheet1!OT280)</f>
        <v>0</v>
      </c>
      <c r="BK272" s="4">
        <f>SUM(Sheet1!OU280)</f>
        <v>0</v>
      </c>
      <c r="BL272" s="4">
        <f>SUM(Sheet1!PY280,Sheet1!QK280)</f>
        <v>0</v>
      </c>
      <c r="BM272" s="4">
        <f>SUM(Sheet1!PZ280:QA280,Sheet1!QL280:QM280)</f>
        <v>0</v>
      </c>
      <c r="BN272" s="4">
        <f>SUM(Sheet1!QB280,Sheet1!QN280)</f>
        <v>0</v>
      </c>
      <c r="BO272" s="4">
        <f>SUM(Sheet1!QO280:QV280,Sheet1!QY280:QZ280)</f>
        <v>0</v>
      </c>
      <c r="BP272" s="4">
        <f>SUM(Sheet1!QC280:QJ280,Sheet1!QW280:QX280)</f>
        <v>0</v>
      </c>
      <c r="BQ272" s="4">
        <f>SUM(Sheet1!NT280)</f>
        <v>0</v>
      </c>
      <c r="BR272" s="4">
        <f>Sheet1!KR280</f>
        <v>0</v>
      </c>
      <c r="BS272" s="4">
        <f>Sheet1!KS280</f>
        <v>0</v>
      </c>
      <c r="BT272" s="4">
        <f>Sheet1!KU280</f>
        <v>0</v>
      </c>
      <c r="BU272" s="4">
        <f>Sheet1!KV280</f>
        <v>0</v>
      </c>
      <c r="BV272" s="4">
        <f>Sheet1!ZU280</f>
        <v>0</v>
      </c>
      <c r="BW272" s="4">
        <f>Sheet1!ZV280</f>
        <v>0</v>
      </c>
      <c r="BX272" s="4">
        <f>SUM(Sheet1!XI280:XJ280)</f>
        <v>0</v>
      </c>
      <c r="BY272" s="4">
        <f>SUM(Sheet1!YO280:YP280)</f>
        <v>0</v>
      </c>
      <c r="BZ272" s="70" t="str">
        <f>IFERROR(SUM(Sheet1!XM280:XN280)/SUM(Sheet1!YA280:YB280),"")</f>
        <v/>
      </c>
      <c r="CA272" s="70" t="str">
        <f>IFERROR(SUM(Sheet1!XO280:XP280,Sheet1!XQ280,Sheet1!XV280)/SUM(Sheet1!YC280:YD280,Sheet1!YE280,Sheet1!YJ280),"")</f>
        <v/>
      </c>
      <c r="CB272" s="70" t="str">
        <f>IFERROR(SUM(Sheet1!XR280:XU280,Sheet1!XW280:XZ280)/SUM(Sheet1!YF280:YI280,Sheet1!YK280:YN280),"")</f>
        <v/>
      </c>
      <c r="CC272" s="72">
        <f>SUM(Sheet1!YW280)</f>
        <v>0</v>
      </c>
      <c r="CD272" s="72">
        <f>Sheet1!YU280</f>
        <v>0</v>
      </c>
      <c r="CE272" s="72">
        <f>Sheet1!YV280</f>
        <v>0</v>
      </c>
      <c r="CF272" s="70" t="str">
        <f>IFERROR(Sheet1!YW280/Sheet1!ZB280,"")</f>
        <v/>
      </c>
      <c r="CG272" s="70" t="str">
        <f>IFERROR(Sheet1!YU280/Sheet1!YZ280,"")</f>
        <v/>
      </c>
      <c r="CH272" s="70" t="str">
        <f>IFERROR(Sheet1!YV280/Sheet1!ZA280,"")</f>
        <v/>
      </c>
      <c r="CI272" s="72">
        <f>Sheet1!ZC280</f>
        <v>0</v>
      </c>
      <c r="CJ272" s="72">
        <f>Sheet1!ZD280</f>
        <v>0</v>
      </c>
      <c r="CK272" s="72">
        <f>Sheet1!ZE280</f>
        <v>0</v>
      </c>
      <c r="CL272" s="70" t="str">
        <f>IFERROR(Sheet1!ZK280/Sheet1!ZH280,"")</f>
        <v/>
      </c>
      <c r="CM272" s="70" t="str">
        <f>IFERROR(Sheet1!ZJ280/Sheet1!ZG280,"")</f>
        <v/>
      </c>
      <c r="CN272" s="70" t="str">
        <f>IFERROR((Sheet1!ZI280-Sheet1!ZK280)/(Sheet1!ZF280-Sheet1!ZH280),"")</f>
        <v/>
      </c>
      <c r="CO272" s="70" t="str">
        <f>IFERROR(Sheet1!ZQ280/Sheet1!ZN280,"")</f>
        <v/>
      </c>
      <c r="CP272" s="70" t="str">
        <f>IFERROR(Sheet1!ZT280/Sheet1!ZN280,"")</f>
        <v/>
      </c>
      <c r="CQ272" s="70" t="str">
        <f>IFERROR(Sheet1!ZP280/Sheet1!ZM280,"")</f>
        <v/>
      </c>
      <c r="CR272" s="70" t="str">
        <f>IFERROR(Sheet1!ZS280/Sheet1!ZM280,"")</f>
        <v/>
      </c>
      <c r="CS272" s="70" t="str">
        <f>IFERROR((Sheet1!ZO280-Sheet1!ZQ280)/(Sheet1!ZL280-Sheet1!ZN280),"")</f>
        <v/>
      </c>
      <c r="CT272" s="70" t="str">
        <f>IFERROR((Sheet1!ZR280-Sheet1!ZT280)/(Sheet1!ZL280-Sheet1!ZN280),"")</f>
        <v/>
      </c>
    </row>
    <row r="273" spans="1:98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SUM(Sheet1!G281:R281)</f>
        <v>0</v>
      </c>
      <c r="D273" s="4">
        <f>SUM(Sheet1!U281:V281,Sheet1!Y281:Z281,Sheet1!AC281:AD281,Sheet1!AG281:AH281,Sheet1!AK281:AL281,Sheet1!AO281:AP281)</f>
        <v>0</v>
      </c>
      <c r="E273" s="4">
        <f>SUM(Sheet1!S281:T281,Sheet1!W281:X281,Sheet1!AA281:AB281,Sheet1!AE281:AF281,Sheet1!AI281:AJ281,Sheet1!AM281:AN281)</f>
        <v>0</v>
      </c>
      <c r="F273" s="4">
        <f>SUM(Sheet1!G281,Sheet1!I281,Sheet1!K281,Sheet1!M281,Sheet1!O281,Sheet1!Q281)</f>
        <v>0</v>
      </c>
      <c r="G273" s="4">
        <f>SUM(Sheet1!U281,Sheet1!Y281,Sheet1!AC281,Sheet1!AG281,Sheet1!AK281,Sheet1!AO281)</f>
        <v>0</v>
      </c>
      <c r="H273" s="4">
        <f>SUM(Sheet1!S281,Sheet1!W281,Sheet1!AA281,Sheet1!AE281,Sheet1!AI281,Sheet1!AM281)</f>
        <v>0</v>
      </c>
      <c r="I273" s="4">
        <f t="shared" si="60"/>
        <v>0</v>
      </c>
      <c r="J273" s="4">
        <f t="shared" si="61"/>
        <v>0</v>
      </c>
      <c r="K273" s="4">
        <f>SUM(Sheet1!AU281:AX281)</f>
        <v>0</v>
      </c>
      <c r="L273" s="4">
        <f>SUM(Sheet1!AU281,Sheet1!AW281)</f>
        <v>0</v>
      </c>
      <c r="M273" s="4">
        <f>SUM(Sheet1!LX281:MC281,Sheet1!MV281:NA281)</f>
        <v>0</v>
      </c>
      <c r="N273" s="4">
        <f>SUM(Sheet1!ME281,Sheet1!MG281,Sheet1!MI281,Sheet1!MK281,Sheet1!MM281,Sheet1!MO281,Sheet1!MQ281,Sheet1!MS281,Sheet1!MU281,Sheet1!NC281,Sheet1!NE281,Sheet1!NG281,Sheet1!NI281,Sheet1!NK281,Sheet1!NM281,Sheet1!NO281,Sheet1!NQ281,Sheet1!NS281)</f>
        <v>0</v>
      </c>
      <c r="O273" s="4">
        <f>SUM(Sheet1!MD281,Sheet1!MF281,Sheet1!MH281,Sheet1!MJ281,Sheet1!ML281,Sheet1!MN281,Sheet1!MP281,Sheet1!MR281,Sheet1!MT281,Sheet1!NB281,Sheet1!ND281,Sheet1!NF281,Sheet1!NH281,Sheet1!NJ281,Sheet1!NL281,Sheet1!NN281,Sheet1!NP281,Sheet1!NR281)</f>
        <v>0</v>
      </c>
      <c r="P273" s="4">
        <f>SUM(Sheet1!LX281:MC281)</f>
        <v>0</v>
      </c>
      <c r="Q273" s="4">
        <f>SUM(Sheet1!ME281,Sheet1!MG281,Sheet1!MI281,Sheet1!MK281,Sheet1!MM281,Sheet1!MO281,Sheet1!MQ281,Sheet1!MS281,Sheet1!MU281)</f>
        <v>0</v>
      </c>
      <c r="R273" s="4">
        <f>SUM(Sheet1!MD281,Sheet1!MF281,Sheet1!MH281,Sheet1!MJ281,Sheet1!ML281,Sheet1!MN281,Sheet1!MP281,Sheet1!MR281,Sheet1!MT281)</f>
        <v>0</v>
      </c>
      <c r="S273" s="4">
        <f t="shared" si="62"/>
        <v>0</v>
      </c>
      <c r="T273" s="4">
        <f t="shared" si="63"/>
        <v>0</v>
      </c>
      <c r="U273" s="4">
        <f>SUM(Sheet1!KA281:KB281,Sheet1!KD281:KE281,Sheet1!KG281:KH281,Sheet1!KJ281:KK281)</f>
        <v>0</v>
      </c>
      <c r="V273" s="4">
        <f>SUM(Sheet1!KA281,Sheet1!KD281,Sheet1!KG281,Sheet1!KJ281)</f>
        <v>0</v>
      </c>
      <c r="W273" s="4">
        <f>SUM(Sheet1!BC281:BT281)</f>
        <v>0</v>
      </c>
      <c r="X273" s="4">
        <f>SUM(Sheet1!BC281,Sheet1!BE281,Sheet1!BG281,Sheet1!BI281,Sheet1!BK281,Sheet1!BM281,Sheet1!BO281,Sheet1!BQ281,Sheet1!BS281)</f>
        <v>0</v>
      </c>
      <c r="Y273" s="4">
        <f>SUM(Sheet1!BU281:CF281)</f>
        <v>0</v>
      </c>
      <c r="Z273" s="4">
        <f>SUM(Sheet1!CI281:CJ281,Sheet1!CM281:CN281,Sheet1!CQ281:CR281,Sheet1!CU281:CV281,Sheet1!CY281:CZ281,Sheet1!DC281:DD281)</f>
        <v>0</v>
      </c>
      <c r="AA273" s="4">
        <f>SUM(Sheet1!CG281:CH281,Sheet1!CK281:CL281,Sheet1!CO281:CP281,Sheet1!CS281:CT281,Sheet1!CW281:CX281,Sheet1!DA281:DB281)</f>
        <v>0</v>
      </c>
      <c r="AB273" s="4">
        <f>SUM(Sheet1!BU281,Sheet1!BW281,Sheet1!BY281,Sheet1!CA281,Sheet1!CC281,Sheet1!CE281)</f>
        <v>0</v>
      </c>
      <c r="AC273" s="4">
        <f>SUM(Sheet1!CI281,Sheet1!CM281,Sheet1!CQ281,Sheet1!CU281,Sheet1!CY281,Sheet1!DC281)</f>
        <v>0</v>
      </c>
      <c r="AD273" s="4">
        <f>SUM(Sheet1!CG281,Sheet1!CK281,Sheet1!CO281,Sheet1!CS281,Sheet1!CW281,Sheet1!DA281)</f>
        <v>0</v>
      </c>
      <c r="AE273" s="4">
        <f t="shared" si="64"/>
        <v>0</v>
      </c>
      <c r="AF273" s="4">
        <f t="shared" si="65"/>
        <v>0</v>
      </c>
      <c r="AG273" s="4">
        <f>SUM(Sheet1!DI281:DT281)</f>
        <v>0</v>
      </c>
      <c r="AH273" s="4">
        <f>SUM(Sheet1!DG281:DH281,Sheet1!DW281:DX281,Sheet1!EA281:EB281,Sheet1!EE281:EF281,Sheet1!EI281:EJ281,Sheet1!EM281:EN281,Sheet1!EQ281:ER281)</f>
        <v>0</v>
      </c>
      <c r="AI273" s="4">
        <f>SUM(Sheet1!DU281:DV281,Sheet1!DY281:DZ281,Sheet1!EC281:ED281,Sheet1!EG281:EH281,Sheet1!EK281:EL281,Sheet1!EO281:EP281)</f>
        <v>0</v>
      </c>
      <c r="AJ273" s="4">
        <f>SUM(Sheet1!DI281,Sheet1!DK281,Sheet1!DM281,Sheet1!DO281,Sheet1!DQ281,Sheet1!DS281)</f>
        <v>0</v>
      </c>
      <c r="AK273" s="4">
        <f>SUM(Sheet1!DG281,Sheet1!DW281,Sheet1!EA281,Sheet1!EE281,Sheet1!EI281,Sheet1!EM281,Sheet1!EQ281)</f>
        <v>0</v>
      </c>
      <c r="AL273" s="4">
        <f>SUM(Sheet1!DU281,Sheet1!DY281,Sheet1!EC281,Sheet1!EG281,Sheet1!EK281,Sheet1!EO281)</f>
        <v>0</v>
      </c>
      <c r="AM273" s="4">
        <f t="shared" si="66"/>
        <v>0</v>
      </c>
      <c r="AN273" s="4">
        <f t="shared" si="67"/>
        <v>0</v>
      </c>
      <c r="AO273" s="4">
        <f>SUM(Sheet1!ES281:FD281)</f>
        <v>0</v>
      </c>
      <c r="AP273" s="4">
        <f>SUM(Sheet1!FG281:FH281,Sheet1!FK281:FL281,Sheet1!FO281:FP281,Sheet1!FS281:FT281,Sheet1!FW281:FX281,Sheet1!GA281:GB281)</f>
        <v>0</v>
      </c>
      <c r="AQ273" s="4">
        <f>SUM(Sheet1!FE281:FF281,Sheet1!FI281:FJ281,Sheet1!FM281:FN281,Sheet1!FQ281:FR281,Sheet1!FU281:FV281,Sheet1!FY281:FZ281)</f>
        <v>0</v>
      </c>
      <c r="AR273" s="4">
        <f>SUM(Sheet1!ES281,Sheet1!EU281,Sheet1!EW281,Sheet1!EY281,Sheet1!FA281,Sheet1!FC281)</f>
        <v>0</v>
      </c>
      <c r="AS273" s="4">
        <f>SUM(Sheet1!FG281,Sheet1!FK281,Sheet1!FO281,Sheet1!FS281,Sheet1!FW281,Sheet1!GA281)</f>
        <v>0</v>
      </c>
      <c r="AT273" s="4">
        <f>SUM(Sheet1!FY281,Sheet1!FU281,Sheet1!FQ281,Sheet1!FM281,Sheet1!FI281,Sheet1!FE281)</f>
        <v>0</v>
      </c>
      <c r="AU273" s="4">
        <f t="shared" si="68"/>
        <v>0</v>
      </c>
      <c r="AV273" s="4">
        <f t="shared" si="69"/>
        <v>0</v>
      </c>
      <c r="AW273" s="4">
        <f>SUM(Sheet1!IN281:IS281,Sheet1!JG281:JL281)</f>
        <v>0</v>
      </c>
      <c r="AX273" s="4">
        <f>SUM(Sheet1!IU281,Sheet1!IW281,Sheet1!IY281,Sheet1!JA281,Sheet1!JC281,Sheet1!JE281,Sheet1!IM281,Sheet1!JF281,Sheet1!JN281,Sheet1!JP281,Sheet1!JR281,Sheet1!JT281,Sheet1!JV281,Sheet1!JX281)</f>
        <v>0</v>
      </c>
      <c r="AY273" s="4">
        <f>SUM(Sheet1!JW281,Sheet1!JU281,Sheet1!JS281,Sheet1!JQ281,Sheet1!JO281,Sheet1!JM281,Sheet1!JD281,Sheet1!JB281,Sheet1!IZ281,Sheet1!IX281,Sheet1!IV281,Sheet1!IT281)</f>
        <v>0</v>
      </c>
      <c r="AZ273" s="4">
        <f>SUM(Sheet1!IN281:IS281)</f>
        <v>0</v>
      </c>
      <c r="BA273" s="4">
        <f>SUM(Sheet1!IM281,Sheet1!IU281,Sheet1!IW281,Sheet1!IY281,Sheet1!JA281,Sheet1!JC281,Sheet1!JE281)</f>
        <v>0</v>
      </c>
      <c r="BB273" s="4">
        <f>SUM(Sheet1!IT281,Sheet1!IV281,Sheet1!IX281,Sheet1!IZ281,Sheet1!JB281,Sheet1!JD281)</f>
        <v>0</v>
      </c>
      <c r="BC273" s="4">
        <f t="shared" si="70"/>
        <v>0</v>
      </c>
      <c r="BD273" s="4">
        <f t="shared" si="71"/>
        <v>0</v>
      </c>
      <c r="BE273" s="4">
        <f>SUM(Sheet1!OV281,Sheet1!PH281)</f>
        <v>0</v>
      </c>
      <c r="BF273" s="4">
        <f>SUM(Sheet1!OW281:OX281,Sheet1!PI281:PJ281)</f>
        <v>0</v>
      </c>
      <c r="BG273" s="4">
        <f>SUM(Sheet1!OY281,Sheet1!PK281)</f>
        <v>0</v>
      </c>
      <c r="BH273" s="4">
        <f>SUM(Sheet1!PL281:PS281,Sheet1!PV281:PW281)</f>
        <v>0</v>
      </c>
      <c r="BI273" s="4">
        <f>SUM(Sheet1!PT281:PU281,Sheet1!OZ281:PG281)</f>
        <v>0</v>
      </c>
      <c r="BJ273" s="4">
        <f>SUM(Sheet1!OT281)</f>
        <v>0</v>
      </c>
      <c r="BK273" s="4">
        <f>SUM(Sheet1!OU281)</f>
        <v>0</v>
      </c>
      <c r="BL273" s="4">
        <f>SUM(Sheet1!PY281,Sheet1!QK281)</f>
        <v>0</v>
      </c>
      <c r="BM273" s="4">
        <f>SUM(Sheet1!PZ281:QA281,Sheet1!QL281:QM281)</f>
        <v>0</v>
      </c>
      <c r="BN273" s="4">
        <f>SUM(Sheet1!QB281,Sheet1!QN281)</f>
        <v>0</v>
      </c>
      <c r="BO273" s="4">
        <f>SUM(Sheet1!QO281:QV281,Sheet1!QY281:QZ281)</f>
        <v>0</v>
      </c>
      <c r="BP273" s="4">
        <f>SUM(Sheet1!QC281:QJ281,Sheet1!QW281:QX281)</f>
        <v>0</v>
      </c>
      <c r="BQ273" s="4">
        <f>SUM(Sheet1!NT281)</f>
        <v>0</v>
      </c>
      <c r="BR273" s="4">
        <f>Sheet1!KR281</f>
        <v>0</v>
      </c>
      <c r="BS273" s="4">
        <f>Sheet1!KS281</f>
        <v>0</v>
      </c>
      <c r="BT273" s="4">
        <f>Sheet1!KU281</f>
        <v>0</v>
      </c>
      <c r="BU273" s="4">
        <f>Sheet1!KV281</f>
        <v>0</v>
      </c>
      <c r="BV273" s="4">
        <f>Sheet1!ZU281</f>
        <v>0</v>
      </c>
      <c r="BW273" s="4">
        <f>Sheet1!ZV281</f>
        <v>0</v>
      </c>
      <c r="BX273" s="4">
        <f>SUM(Sheet1!XI281:XJ281)</f>
        <v>0</v>
      </c>
      <c r="BY273" s="4">
        <f>SUM(Sheet1!YO281:YP281)</f>
        <v>0</v>
      </c>
      <c r="BZ273" s="70" t="str">
        <f>IFERROR(SUM(Sheet1!XM281:XN281)/SUM(Sheet1!YA281:YB281),"")</f>
        <v/>
      </c>
      <c r="CA273" s="70" t="str">
        <f>IFERROR(SUM(Sheet1!XO281:XP281,Sheet1!XQ281,Sheet1!XV281)/SUM(Sheet1!YC281:YD281,Sheet1!YE281,Sheet1!YJ281),"")</f>
        <v/>
      </c>
      <c r="CB273" s="70" t="str">
        <f>IFERROR(SUM(Sheet1!XR281:XU281,Sheet1!XW281:XZ281)/SUM(Sheet1!YF281:YI281,Sheet1!YK281:YN281),"")</f>
        <v/>
      </c>
      <c r="CC273" s="72">
        <f>SUM(Sheet1!YW281)</f>
        <v>0</v>
      </c>
      <c r="CD273" s="72">
        <f>Sheet1!YU281</f>
        <v>0</v>
      </c>
      <c r="CE273" s="72">
        <f>Sheet1!YV281</f>
        <v>0</v>
      </c>
      <c r="CF273" s="70" t="str">
        <f>IFERROR(Sheet1!YW281/Sheet1!ZB281,"")</f>
        <v/>
      </c>
      <c r="CG273" s="70" t="str">
        <f>IFERROR(Sheet1!YU281/Sheet1!YZ281,"")</f>
        <v/>
      </c>
      <c r="CH273" s="70" t="str">
        <f>IFERROR(Sheet1!YV281/Sheet1!ZA281,"")</f>
        <v/>
      </c>
      <c r="CI273" s="72">
        <f>Sheet1!ZC281</f>
        <v>0</v>
      </c>
      <c r="CJ273" s="72">
        <f>Sheet1!ZD281</f>
        <v>0</v>
      </c>
      <c r="CK273" s="72">
        <f>Sheet1!ZE281</f>
        <v>0</v>
      </c>
      <c r="CL273" s="70" t="str">
        <f>IFERROR(Sheet1!ZK281/Sheet1!ZH281,"")</f>
        <v/>
      </c>
      <c r="CM273" s="70" t="str">
        <f>IFERROR(Sheet1!ZJ281/Sheet1!ZG281,"")</f>
        <v/>
      </c>
      <c r="CN273" s="70" t="str">
        <f>IFERROR((Sheet1!ZI281-Sheet1!ZK281)/(Sheet1!ZF281-Sheet1!ZH281),"")</f>
        <v/>
      </c>
      <c r="CO273" s="70" t="str">
        <f>IFERROR(Sheet1!ZQ281/Sheet1!ZN281,"")</f>
        <v/>
      </c>
      <c r="CP273" s="70" t="str">
        <f>IFERROR(Sheet1!ZT281/Sheet1!ZN281,"")</f>
        <v/>
      </c>
      <c r="CQ273" s="70" t="str">
        <f>IFERROR(Sheet1!ZP281/Sheet1!ZM281,"")</f>
        <v/>
      </c>
      <c r="CR273" s="70" t="str">
        <f>IFERROR(Sheet1!ZS281/Sheet1!ZM281,"")</f>
        <v/>
      </c>
      <c r="CS273" s="70" t="str">
        <f>IFERROR((Sheet1!ZO281-Sheet1!ZQ281)/(Sheet1!ZL281-Sheet1!ZN281),"")</f>
        <v/>
      </c>
      <c r="CT273" s="70" t="str">
        <f>IFERROR((Sheet1!ZR281-Sheet1!ZT281)/(Sheet1!ZL281-Sheet1!ZN281),"")</f>
        <v/>
      </c>
    </row>
    <row r="274" spans="1:98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SUM(Sheet1!G282:R282)</f>
        <v>0</v>
      </c>
      <c r="D274" s="4">
        <f>SUM(Sheet1!U282:V282,Sheet1!Y282:Z282,Sheet1!AC282:AD282,Sheet1!AG282:AH282,Sheet1!AK282:AL282,Sheet1!AO282:AP282)</f>
        <v>0</v>
      </c>
      <c r="E274" s="4">
        <f>SUM(Sheet1!S282:T282,Sheet1!W282:X282,Sheet1!AA282:AB282,Sheet1!AE282:AF282,Sheet1!AI282:AJ282,Sheet1!AM282:AN282)</f>
        <v>0</v>
      </c>
      <c r="F274" s="4">
        <f>SUM(Sheet1!G282,Sheet1!I282,Sheet1!K282,Sheet1!M282,Sheet1!O282,Sheet1!Q282)</f>
        <v>0</v>
      </c>
      <c r="G274" s="4">
        <f>SUM(Sheet1!U282,Sheet1!Y282,Sheet1!AC282,Sheet1!AG282,Sheet1!AK282,Sheet1!AO282)</f>
        <v>0</v>
      </c>
      <c r="H274" s="4">
        <f>SUM(Sheet1!S282,Sheet1!W282,Sheet1!AA282,Sheet1!AE282,Sheet1!AI282,Sheet1!AM282)</f>
        <v>0</v>
      </c>
      <c r="I274" s="4">
        <f t="shared" si="60"/>
        <v>0</v>
      </c>
      <c r="J274" s="4">
        <f t="shared" si="61"/>
        <v>0</v>
      </c>
      <c r="K274" s="4">
        <f>SUM(Sheet1!AU282:AX282)</f>
        <v>0</v>
      </c>
      <c r="L274" s="4">
        <f>SUM(Sheet1!AU282,Sheet1!AW282)</f>
        <v>0</v>
      </c>
      <c r="M274" s="4">
        <f>SUM(Sheet1!LX282:MC282,Sheet1!MV282:NA282)</f>
        <v>0</v>
      </c>
      <c r="N274" s="4">
        <f>SUM(Sheet1!ME282,Sheet1!MG282,Sheet1!MI282,Sheet1!MK282,Sheet1!MM282,Sheet1!MO282,Sheet1!MQ282,Sheet1!MS282,Sheet1!MU282,Sheet1!NC282,Sheet1!NE282,Sheet1!NG282,Sheet1!NI282,Sheet1!NK282,Sheet1!NM282,Sheet1!NO282,Sheet1!NQ282,Sheet1!NS282)</f>
        <v>0</v>
      </c>
      <c r="O274" s="4">
        <f>SUM(Sheet1!MD282,Sheet1!MF282,Sheet1!MH282,Sheet1!MJ282,Sheet1!ML282,Sheet1!MN282,Sheet1!MP282,Sheet1!MR282,Sheet1!MT282,Sheet1!NB282,Sheet1!ND282,Sheet1!NF282,Sheet1!NH282,Sheet1!NJ282,Sheet1!NL282,Sheet1!NN282,Sheet1!NP282,Sheet1!NR282)</f>
        <v>0</v>
      </c>
      <c r="P274" s="4">
        <f>SUM(Sheet1!LX282:MC282)</f>
        <v>0</v>
      </c>
      <c r="Q274" s="4">
        <f>SUM(Sheet1!ME282,Sheet1!MG282,Sheet1!MI282,Sheet1!MK282,Sheet1!MM282,Sheet1!MO282,Sheet1!MQ282,Sheet1!MS282,Sheet1!MU282)</f>
        <v>0</v>
      </c>
      <c r="R274" s="4">
        <f>SUM(Sheet1!MD282,Sheet1!MF282,Sheet1!MH282,Sheet1!MJ282,Sheet1!ML282,Sheet1!MN282,Sheet1!MP282,Sheet1!MR282,Sheet1!MT282)</f>
        <v>0</v>
      </c>
      <c r="S274" s="4">
        <f t="shared" si="62"/>
        <v>0</v>
      </c>
      <c r="T274" s="4">
        <f t="shared" si="63"/>
        <v>0</v>
      </c>
      <c r="U274" s="4">
        <f>SUM(Sheet1!KA282:KB282,Sheet1!KD282:KE282,Sheet1!KG282:KH282,Sheet1!KJ282:KK282)</f>
        <v>0</v>
      </c>
      <c r="V274" s="4">
        <f>SUM(Sheet1!KA282,Sheet1!KD282,Sheet1!KG282,Sheet1!KJ282)</f>
        <v>0</v>
      </c>
      <c r="W274" s="4">
        <f>SUM(Sheet1!BC282:BT282)</f>
        <v>0</v>
      </c>
      <c r="X274" s="4">
        <f>SUM(Sheet1!BC282,Sheet1!BE282,Sheet1!BG282,Sheet1!BI282,Sheet1!BK282,Sheet1!BM282,Sheet1!BO282,Sheet1!BQ282,Sheet1!BS282)</f>
        <v>0</v>
      </c>
      <c r="Y274" s="4">
        <f>SUM(Sheet1!BU282:CF282)</f>
        <v>0</v>
      </c>
      <c r="Z274" s="4">
        <f>SUM(Sheet1!CI282:CJ282,Sheet1!CM282:CN282,Sheet1!CQ282:CR282,Sheet1!CU282:CV282,Sheet1!CY282:CZ282,Sheet1!DC282:DD282)</f>
        <v>0</v>
      </c>
      <c r="AA274" s="4">
        <f>SUM(Sheet1!CG282:CH282,Sheet1!CK282:CL282,Sheet1!CO282:CP282,Sheet1!CS282:CT282,Sheet1!CW282:CX282,Sheet1!DA282:DB282)</f>
        <v>0</v>
      </c>
      <c r="AB274" s="4">
        <f>SUM(Sheet1!BU282,Sheet1!BW282,Sheet1!BY282,Sheet1!CA282,Sheet1!CC282,Sheet1!CE282)</f>
        <v>0</v>
      </c>
      <c r="AC274" s="4">
        <f>SUM(Sheet1!CI282,Sheet1!CM282,Sheet1!CQ282,Sheet1!CU282,Sheet1!CY282,Sheet1!DC282)</f>
        <v>0</v>
      </c>
      <c r="AD274" s="4">
        <f>SUM(Sheet1!CG282,Sheet1!CK282,Sheet1!CO282,Sheet1!CS282,Sheet1!CW282,Sheet1!DA282)</f>
        <v>0</v>
      </c>
      <c r="AE274" s="4">
        <f t="shared" si="64"/>
        <v>0</v>
      </c>
      <c r="AF274" s="4">
        <f t="shared" si="65"/>
        <v>0</v>
      </c>
      <c r="AG274" s="4">
        <f>SUM(Sheet1!DI282:DT282)</f>
        <v>0</v>
      </c>
      <c r="AH274" s="4">
        <f>SUM(Sheet1!DG282:DH282,Sheet1!DW282:DX282,Sheet1!EA282:EB282,Sheet1!EE282:EF282,Sheet1!EI282:EJ282,Sheet1!EM282:EN282,Sheet1!EQ282:ER282)</f>
        <v>0</v>
      </c>
      <c r="AI274" s="4">
        <f>SUM(Sheet1!DU282:DV282,Sheet1!DY282:DZ282,Sheet1!EC282:ED282,Sheet1!EG282:EH282,Sheet1!EK282:EL282,Sheet1!EO282:EP282)</f>
        <v>0</v>
      </c>
      <c r="AJ274" s="4">
        <f>SUM(Sheet1!DI282,Sheet1!DK282,Sheet1!DM282,Sheet1!DO282,Sheet1!DQ282,Sheet1!DS282)</f>
        <v>0</v>
      </c>
      <c r="AK274" s="4">
        <f>SUM(Sheet1!DG282,Sheet1!DW282,Sheet1!EA282,Sheet1!EE282,Sheet1!EI282,Sheet1!EM282,Sheet1!EQ282)</f>
        <v>0</v>
      </c>
      <c r="AL274" s="4">
        <f>SUM(Sheet1!DU282,Sheet1!DY282,Sheet1!EC282,Sheet1!EG282,Sheet1!EK282,Sheet1!EO282)</f>
        <v>0</v>
      </c>
      <c r="AM274" s="4">
        <f t="shared" si="66"/>
        <v>0</v>
      </c>
      <c r="AN274" s="4">
        <f t="shared" si="67"/>
        <v>0</v>
      </c>
      <c r="AO274" s="4">
        <f>SUM(Sheet1!ES282:FD282)</f>
        <v>0</v>
      </c>
      <c r="AP274" s="4">
        <f>SUM(Sheet1!FG282:FH282,Sheet1!FK282:FL282,Sheet1!FO282:FP282,Sheet1!FS282:FT282,Sheet1!FW282:FX282,Sheet1!GA282:GB282)</f>
        <v>0</v>
      </c>
      <c r="AQ274" s="4">
        <f>SUM(Sheet1!FE282:FF282,Sheet1!FI282:FJ282,Sheet1!FM282:FN282,Sheet1!FQ282:FR282,Sheet1!FU282:FV282,Sheet1!FY282:FZ282)</f>
        <v>0</v>
      </c>
      <c r="AR274" s="4">
        <f>SUM(Sheet1!ES282,Sheet1!EU282,Sheet1!EW282,Sheet1!EY282,Sheet1!FA282,Sheet1!FC282)</f>
        <v>0</v>
      </c>
      <c r="AS274" s="4">
        <f>SUM(Sheet1!FG282,Sheet1!FK282,Sheet1!FO282,Sheet1!FS282,Sheet1!FW282,Sheet1!GA282)</f>
        <v>0</v>
      </c>
      <c r="AT274" s="4">
        <f>SUM(Sheet1!FY282,Sheet1!FU282,Sheet1!FQ282,Sheet1!FM282,Sheet1!FI282,Sheet1!FE282)</f>
        <v>0</v>
      </c>
      <c r="AU274" s="4">
        <f t="shared" si="68"/>
        <v>0</v>
      </c>
      <c r="AV274" s="4">
        <f t="shared" si="69"/>
        <v>0</v>
      </c>
      <c r="AW274" s="4">
        <f>SUM(Sheet1!IN282:IS282,Sheet1!JG282:JL282)</f>
        <v>0</v>
      </c>
      <c r="AX274" s="4">
        <f>SUM(Sheet1!IU282,Sheet1!IW282,Sheet1!IY282,Sheet1!JA282,Sheet1!JC282,Sheet1!JE282,Sheet1!IM282,Sheet1!JF282,Sheet1!JN282,Sheet1!JP282,Sheet1!JR282,Sheet1!JT282,Sheet1!JV282,Sheet1!JX282)</f>
        <v>0</v>
      </c>
      <c r="AY274" s="4">
        <f>SUM(Sheet1!JW282,Sheet1!JU282,Sheet1!JS282,Sheet1!JQ282,Sheet1!JO282,Sheet1!JM282,Sheet1!JD282,Sheet1!JB282,Sheet1!IZ282,Sheet1!IX282,Sheet1!IV282,Sheet1!IT282)</f>
        <v>0</v>
      </c>
      <c r="AZ274" s="4">
        <f>SUM(Sheet1!IN282:IS282)</f>
        <v>0</v>
      </c>
      <c r="BA274" s="4">
        <f>SUM(Sheet1!IM282,Sheet1!IU282,Sheet1!IW282,Sheet1!IY282,Sheet1!JA282,Sheet1!JC282,Sheet1!JE282)</f>
        <v>0</v>
      </c>
      <c r="BB274" s="4">
        <f>SUM(Sheet1!IT282,Sheet1!IV282,Sheet1!IX282,Sheet1!IZ282,Sheet1!JB282,Sheet1!JD282)</f>
        <v>0</v>
      </c>
      <c r="BC274" s="4">
        <f t="shared" si="70"/>
        <v>0</v>
      </c>
      <c r="BD274" s="4">
        <f t="shared" si="71"/>
        <v>0</v>
      </c>
      <c r="BE274" s="4">
        <f>SUM(Sheet1!OV282,Sheet1!PH282)</f>
        <v>0</v>
      </c>
      <c r="BF274" s="4">
        <f>SUM(Sheet1!OW282:OX282,Sheet1!PI282:PJ282)</f>
        <v>0</v>
      </c>
      <c r="BG274" s="4">
        <f>SUM(Sheet1!OY282,Sheet1!PK282)</f>
        <v>0</v>
      </c>
      <c r="BH274" s="4">
        <f>SUM(Sheet1!PL282:PS282,Sheet1!PV282:PW282)</f>
        <v>0</v>
      </c>
      <c r="BI274" s="4">
        <f>SUM(Sheet1!PT282:PU282,Sheet1!OZ282:PG282)</f>
        <v>0</v>
      </c>
      <c r="BJ274" s="4">
        <f>SUM(Sheet1!OT282)</f>
        <v>0</v>
      </c>
      <c r="BK274" s="4">
        <f>SUM(Sheet1!OU282)</f>
        <v>0</v>
      </c>
      <c r="BL274" s="4">
        <f>SUM(Sheet1!PY282,Sheet1!QK282)</f>
        <v>0</v>
      </c>
      <c r="BM274" s="4">
        <f>SUM(Sheet1!PZ282:QA282,Sheet1!QL282:QM282)</f>
        <v>0</v>
      </c>
      <c r="BN274" s="4">
        <f>SUM(Sheet1!QB282,Sheet1!QN282)</f>
        <v>0</v>
      </c>
      <c r="BO274" s="4">
        <f>SUM(Sheet1!QO282:QV282,Sheet1!QY282:QZ282)</f>
        <v>0</v>
      </c>
      <c r="BP274" s="4">
        <f>SUM(Sheet1!QC282:QJ282,Sheet1!QW282:QX282)</f>
        <v>0</v>
      </c>
      <c r="BQ274" s="4">
        <f>SUM(Sheet1!NT282)</f>
        <v>0</v>
      </c>
      <c r="BR274" s="4">
        <f>Sheet1!KR282</f>
        <v>0</v>
      </c>
      <c r="BS274" s="4">
        <f>Sheet1!KS282</f>
        <v>0</v>
      </c>
      <c r="BT274" s="4">
        <f>Sheet1!KU282</f>
        <v>0</v>
      </c>
      <c r="BU274" s="4">
        <f>Sheet1!KV282</f>
        <v>0</v>
      </c>
      <c r="BV274" s="4">
        <f>Sheet1!ZU282</f>
        <v>0</v>
      </c>
      <c r="BW274" s="4">
        <f>Sheet1!ZV282</f>
        <v>0</v>
      </c>
      <c r="BX274" s="4">
        <f>SUM(Sheet1!XI282:XJ282)</f>
        <v>0</v>
      </c>
      <c r="BY274" s="4">
        <f>SUM(Sheet1!YO282:YP282)</f>
        <v>0</v>
      </c>
      <c r="BZ274" s="70" t="str">
        <f>IFERROR(SUM(Sheet1!XM282:XN282)/SUM(Sheet1!YA282:YB282),"")</f>
        <v/>
      </c>
      <c r="CA274" s="70" t="str">
        <f>IFERROR(SUM(Sheet1!XO282:XP282,Sheet1!XQ282,Sheet1!XV282)/SUM(Sheet1!YC282:YD282,Sheet1!YE282,Sheet1!YJ282),"")</f>
        <v/>
      </c>
      <c r="CB274" s="70" t="str">
        <f>IFERROR(SUM(Sheet1!XR282:XU282,Sheet1!XW282:XZ282)/SUM(Sheet1!YF282:YI282,Sheet1!YK282:YN282),"")</f>
        <v/>
      </c>
      <c r="CC274" s="72">
        <f>SUM(Sheet1!YW282)</f>
        <v>0</v>
      </c>
      <c r="CD274" s="72">
        <f>Sheet1!YU282</f>
        <v>0</v>
      </c>
      <c r="CE274" s="72">
        <f>Sheet1!YV282</f>
        <v>0</v>
      </c>
      <c r="CF274" s="70" t="str">
        <f>IFERROR(Sheet1!YW282/Sheet1!ZB282,"")</f>
        <v/>
      </c>
      <c r="CG274" s="70" t="str">
        <f>IFERROR(Sheet1!YU282/Sheet1!YZ282,"")</f>
        <v/>
      </c>
      <c r="CH274" s="70" t="str">
        <f>IFERROR(Sheet1!YV282/Sheet1!ZA282,"")</f>
        <v/>
      </c>
      <c r="CI274" s="72">
        <f>Sheet1!ZC282</f>
        <v>0</v>
      </c>
      <c r="CJ274" s="72">
        <f>Sheet1!ZD282</f>
        <v>0</v>
      </c>
      <c r="CK274" s="72">
        <f>Sheet1!ZE282</f>
        <v>0</v>
      </c>
      <c r="CL274" s="70" t="str">
        <f>IFERROR(Sheet1!ZK282/Sheet1!ZH282,"")</f>
        <v/>
      </c>
      <c r="CM274" s="70" t="str">
        <f>IFERROR(Sheet1!ZJ282/Sheet1!ZG282,"")</f>
        <v/>
      </c>
      <c r="CN274" s="70" t="str">
        <f>IFERROR((Sheet1!ZI282-Sheet1!ZK282)/(Sheet1!ZF282-Sheet1!ZH282),"")</f>
        <v/>
      </c>
      <c r="CO274" s="70" t="str">
        <f>IFERROR(Sheet1!ZQ282/Sheet1!ZN282,"")</f>
        <v/>
      </c>
      <c r="CP274" s="70" t="str">
        <f>IFERROR(Sheet1!ZT282/Sheet1!ZN282,"")</f>
        <v/>
      </c>
      <c r="CQ274" s="70" t="str">
        <f>IFERROR(Sheet1!ZP282/Sheet1!ZM282,"")</f>
        <v/>
      </c>
      <c r="CR274" s="70" t="str">
        <f>IFERROR(Sheet1!ZS282/Sheet1!ZM282,"")</f>
        <v/>
      </c>
      <c r="CS274" s="70" t="str">
        <f>IFERROR((Sheet1!ZO282-Sheet1!ZQ282)/(Sheet1!ZL282-Sheet1!ZN282),"")</f>
        <v/>
      </c>
      <c r="CT274" s="70" t="str">
        <f>IFERROR((Sheet1!ZR282-Sheet1!ZT282)/(Sheet1!ZL282-Sheet1!ZN282),"")</f>
        <v/>
      </c>
    </row>
    <row r="275" spans="1:98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SUM(Sheet1!G283:R283)</f>
        <v>0</v>
      </c>
      <c r="D275" s="4">
        <f>SUM(Sheet1!U283:V283,Sheet1!Y283:Z283,Sheet1!AC283:AD283,Sheet1!AG283:AH283,Sheet1!AK283:AL283,Sheet1!AO283:AP283)</f>
        <v>0</v>
      </c>
      <c r="E275" s="4">
        <f>SUM(Sheet1!S283:T283,Sheet1!W283:X283,Sheet1!AA283:AB283,Sheet1!AE283:AF283,Sheet1!AI283:AJ283,Sheet1!AM283:AN283)</f>
        <v>0</v>
      </c>
      <c r="F275" s="4">
        <f>SUM(Sheet1!G283,Sheet1!I283,Sheet1!K283,Sheet1!M283,Sheet1!O283,Sheet1!Q283)</f>
        <v>0</v>
      </c>
      <c r="G275" s="4">
        <f>SUM(Sheet1!U283,Sheet1!Y283,Sheet1!AC283,Sheet1!AG283,Sheet1!AK283,Sheet1!AO283)</f>
        <v>0</v>
      </c>
      <c r="H275" s="4">
        <f>SUM(Sheet1!S283,Sheet1!W283,Sheet1!AA283,Sheet1!AE283,Sheet1!AI283,Sheet1!AM283)</f>
        <v>0</v>
      </c>
      <c r="I275" s="4">
        <f t="shared" si="60"/>
        <v>0</v>
      </c>
      <c r="J275" s="4">
        <f t="shared" si="61"/>
        <v>0</v>
      </c>
      <c r="K275" s="4">
        <f>SUM(Sheet1!AU283:AX283)</f>
        <v>0</v>
      </c>
      <c r="L275" s="4">
        <f>SUM(Sheet1!AU283,Sheet1!AW283)</f>
        <v>0</v>
      </c>
      <c r="M275" s="4">
        <f>SUM(Sheet1!LX283:MC283,Sheet1!MV283:NA283)</f>
        <v>0</v>
      </c>
      <c r="N275" s="4">
        <f>SUM(Sheet1!ME283,Sheet1!MG283,Sheet1!MI283,Sheet1!MK283,Sheet1!MM283,Sheet1!MO283,Sheet1!MQ283,Sheet1!MS283,Sheet1!MU283,Sheet1!NC283,Sheet1!NE283,Sheet1!NG283,Sheet1!NI283,Sheet1!NK283,Sheet1!NM283,Sheet1!NO283,Sheet1!NQ283,Sheet1!NS283)</f>
        <v>0</v>
      </c>
      <c r="O275" s="4">
        <f>SUM(Sheet1!MD283,Sheet1!MF283,Sheet1!MH283,Sheet1!MJ283,Sheet1!ML283,Sheet1!MN283,Sheet1!MP283,Sheet1!MR283,Sheet1!MT283,Sheet1!NB283,Sheet1!ND283,Sheet1!NF283,Sheet1!NH283,Sheet1!NJ283,Sheet1!NL283,Sheet1!NN283,Sheet1!NP283,Sheet1!NR283)</f>
        <v>0</v>
      </c>
      <c r="P275" s="4">
        <f>SUM(Sheet1!LX283:MC283)</f>
        <v>0</v>
      </c>
      <c r="Q275" s="4">
        <f>SUM(Sheet1!ME283,Sheet1!MG283,Sheet1!MI283,Sheet1!MK283,Sheet1!MM283,Sheet1!MO283,Sheet1!MQ283,Sheet1!MS283,Sheet1!MU283)</f>
        <v>0</v>
      </c>
      <c r="R275" s="4">
        <f>SUM(Sheet1!MD283,Sheet1!MF283,Sheet1!MH283,Sheet1!MJ283,Sheet1!ML283,Sheet1!MN283,Sheet1!MP283,Sheet1!MR283,Sheet1!MT283)</f>
        <v>0</v>
      </c>
      <c r="S275" s="4">
        <f t="shared" si="62"/>
        <v>0</v>
      </c>
      <c r="T275" s="4">
        <f t="shared" si="63"/>
        <v>0</v>
      </c>
      <c r="U275" s="4">
        <f>SUM(Sheet1!KA283:KB283,Sheet1!KD283:KE283,Sheet1!KG283:KH283,Sheet1!KJ283:KK283)</f>
        <v>0</v>
      </c>
      <c r="V275" s="4">
        <f>SUM(Sheet1!KA283,Sheet1!KD283,Sheet1!KG283,Sheet1!KJ283)</f>
        <v>0</v>
      </c>
      <c r="W275" s="4">
        <f>SUM(Sheet1!BC283:BT283)</f>
        <v>0</v>
      </c>
      <c r="X275" s="4">
        <f>SUM(Sheet1!BC283,Sheet1!BE283,Sheet1!BG283,Sheet1!BI283,Sheet1!BK283,Sheet1!BM283,Sheet1!BO283,Sheet1!BQ283,Sheet1!BS283)</f>
        <v>0</v>
      </c>
      <c r="Y275" s="4">
        <f>SUM(Sheet1!BU283:CF283)</f>
        <v>0</v>
      </c>
      <c r="Z275" s="4">
        <f>SUM(Sheet1!CI283:CJ283,Sheet1!CM283:CN283,Sheet1!CQ283:CR283,Sheet1!CU283:CV283,Sheet1!CY283:CZ283,Sheet1!DC283:DD283)</f>
        <v>0</v>
      </c>
      <c r="AA275" s="4">
        <f>SUM(Sheet1!CG283:CH283,Sheet1!CK283:CL283,Sheet1!CO283:CP283,Sheet1!CS283:CT283,Sheet1!CW283:CX283,Sheet1!DA283:DB283)</f>
        <v>0</v>
      </c>
      <c r="AB275" s="4">
        <f>SUM(Sheet1!BU283,Sheet1!BW283,Sheet1!BY283,Sheet1!CA283,Sheet1!CC283,Sheet1!CE283)</f>
        <v>0</v>
      </c>
      <c r="AC275" s="4">
        <f>SUM(Sheet1!CI283,Sheet1!CM283,Sheet1!CQ283,Sheet1!CU283,Sheet1!CY283,Sheet1!DC283)</f>
        <v>0</v>
      </c>
      <c r="AD275" s="4">
        <f>SUM(Sheet1!CG283,Sheet1!CK283,Sheet1!CO283,Sheet1!CS283,Sheet1!CW283,Sheet1!DA283)</f>
        <v>0</v>
      </c>
      <c r="AE275" s="4">
        <f t="shared" si="64"/>
        <v>0</v>
      </c>
      <c r="AF275" s="4">
        <f t="shared" si="65"/>
        <v>0</v>
      </c>
      <c r="AG275" s="4">
        <f>SUM(Sheet1!DI283:DT283)</f>
        <v>0</v>
      </c>
      <c r="AH275" s="4">
        <f>SUM(Sheet1!DG283:DH283,Sheet1!DW283:DX283,Sheet1!EA283:EB283,Sheet1!EE283:EF283,Sheet1!EI283:EJ283,Sheet1!EM283:EN283,Sheet1!EQ283:ER283)</f>
        <v>0</v>
      </c>
      <c r="AI275" s="4">
        <f>SUM(Sheet1!DU283:DV283,Sheet1!DY283:DZ283,Sheet1!EC283:ED283,Sheet1!EG283:EH283,Sheet1!EK283:EL283,Sheet1!EO283:EP283)</f>
        <v>0</v>
      </c>
      <c r="AJ275" s="4">
        <f>SUM(Sheet1!DI283,Sheet1!DK283,Sheet1!DM283,Sheet1!DO283,Sheet1!DQ283,Sheet1!DS283)</f>
        <v>0</v>
      </c>
      <c r="AK275" s="4">
        <f>SUM(Sheet1!DG283,Sheet1!DW283,Sheet1!EA283,Sheet1!EE283,Sheet1!EI283,Sheet1!EM283,Sheet1!EQ283)</f>
        <v>0</v>
      </c>
      <c r="AL275" s="4">
        <f>SUM(Sheet1!DU283,Sheet1!DY283,Sheet1!EC283,Sheet1!EG283,Sheet1!EK283,Sheet1!EO283)</f>
        <v>0</v>
      </c>
      <c r="AM275" s="4">
        <f t="shared" si="66"/>
        <v>0</v>
      </c>
      <c r="AN275" s="4">
        <f t="shared" si="67"/>
        <v>0</v>
      </c>
      <c r="AO275" s="4">
        <f>SUM(Sheet1!ES283:FD283)</f>
        <v>0</v>
      </c>
      <c r="AP275" s="4">
        <f>SUM(Sheet1!FG283:FH283,Sheet1!FK283:FL283,Sheet1!FO283:FP283,Sheet1!FS283:FT283,Sheet1!FW283:FX283,Sheet1!GA283:GB283)</f>
        <v>0</v>
      </c>
      <c r="AQ275" s="4">
        <f>SUM(Sheet1!FE283:FF283,Sheet1!FI283:FJ283,Sheet1!FM283:FN283,Sheet1!FQ283:FR283,Sheet1!FU283:FV283,Sheet1!FY283:FZ283)</f>
        <v>0</v>
      </c>
      <c r="AR275" s="4">
        <f>SUM(Sheet1!ES283,Sheet1!EU283,Sheet1!EW283,Sheet1!EY283,Sheet1!FA283,Sheet1!FC283)</f>
        <v>0</v>
      </c>
      <c r="AS275" s="4">
        <f>SUM(Sheet1!FG283,Sheet1!FK283,Sheet1!FO283,Sheet1!FS283,Sheet1!FW283,Sheet1!GA283)</f>
        <v>0</v>
      </c>
      <c r="AT275" s="4">
        <f>SUM(Sheet1!FY283,Sheet1!FU283,Sheet1!FQ283,Sheet1!FM283,Sheet1!FI283,Sheet1!FE283)</f>
        <v>0</v>
      </c>
      <c r="AU275" s="4">
        <f t="shared" si="68"/>
        <v>0</v>
      </c>
      <c r="AV275" s="4">
        <f t="shared" si="69"/>
        <v>0</v>
      </c>
      <c r="AW275" s="4">
        <f>SUM(Sheet1!IN283:IS283,Sheet1!JG283:JL283)</f>
        <v>0</v>
      </c>
      <c r="AX275" s="4">
        <f>SUM(Sheet1!IU283,Sheet1!IW283,Sheet1!IY283,Sheet1!JA283,Sheet1!JC283,Sheet1!JE283,Sheet1!IM283,Sheet1!JF283,Sheet1!JN283,Sheet1!JP283,Sheet1!JR283,Sheet1!JT283,Sheet1!JV283,Sheet1!JX283)</f>
        <v>0</v>
      </c>
      <c r="AY275" s="4">
        <f>SUM(Sheet1!JW283,Sheet1!JU283,Sheet1!JS283,Sheet1!JQ283,Sheet1!JO283,Sheet1!JM283,Sheet1!JD283,Sheet1!JB283,Sheet1!IZ283,Sheet1!IX283,Sheet1!IV283,Sheet1!IT283)</f>
        <v>0</v>
      </c>
      <c r="AZ275" s="4">
        <f>SUM(Sheet1!IN283:IS283)</f>
        <v>0</v>
      </c>
      <c r="BA275" s="4">
        <f>SUM(Sheet1!IM283,Sheet1!IU283,Sheet1!IW283,Sheet1!IY283,Sheet1!JA283,Sheet1!JC283,Sheet1!JE283)</f>
        <v>0</v>
      </c>
      <c r="BB275" s="4">
        <f>SUM(Sheet1!IT283,Sheet1!IV283,Sheet1!IX283,Sheet1!IZ283,Sheet1!JB283,Sheet1!JD283)</f>
        <v>0</v>
      </c>
      <c r="BC275" s="4">
        <f t="shared" si="70"/>
        <v>0</v>
      </c>
      <c r="BD275" s="4">
        <f t="shared" si="71"/>
        <v>0</v>
      </c>
      <c r="BE275" s="4">
        <f>SUM(Sheet1!OV283,Sheet1!PH283)</f>
        <v>0</v>
      </c>
      <c r="BF275" s="4">
        <f>SUM(Sheet1!OW283:OX283,Sheet1!PI283:PJ283)</f>
        <v>0</v>
      </c>
      <c r="BG275" s="4">
        <f>SUM(Sheet1!OY283,Sheet1!PK283)</f>
        <v>0</v>
      </c>
      <c r="BH275" s="4">
        <f>SUM(Sheet1!PL283:PS283,Sheet1!PV283:PW283)</f>
        <v>0</v>
      </c>
      <c r="BI275" s="4">
        <f>SUM(Sheet1!PT283:PU283,Sheet1!OZ283:PG283)</f>
        <v>0</v>
      </c>
      <c r="BJ275" s="4">
        <f>SUM(Sheet1!OT283)</f>
        <v>0</v>
      </c>
      <c r="BK275" s="4">
        <f>SUM(Sheet1!OU283)</f>
        <v>0</v>
      </c>
      <c r="BL275" s="4">
        <f>SUM(Sheet1!PY283,Sheet1!QK283)</f>
        <v>0</v>
      </c>
      <c r="BM275" s="4">
        <f>SUM(Sheet1!PZ283:QA283,Sheet1!QL283:QM283)</f>
        <v>0</v>
      </c>
      <c r="BN275" s="4">
        <f>SUM(Sheet1!QB283,Sheet1!QN283)</f>
        <v>0</v>
      </c>
      <c r="BO275" s="4">
        <f>SUM(Sheet1!QO283:QV283,Sheet1!QY283:QZ283)</f>
        <v>0</v>
      </c>
      <c r="BP275" s="4">
        <f>SUM(Sheet1!QC283:QJ283,Sheet1!QW283:QX283)</f>
        <v>0</v>
      </c>
      <c r="BQ275" s="4">
        <f>SUM(Sheet1!NT283)</f>
        <v>0</v>
      </c>
      <c r="BR275" s="4">
        <f>Sheet1!KR283</f>
        <v>0</v>
      </c>
      <c r="BS275" s="4">
        <f>Sheet1!KS283</f>
        <v>0</v>
      </c>
      <c r="BT275" s="4">
        <f>Sheet1!KU283</f>
        <v>0</v>
      </c>
      <c r="BU275" s="4">
        <f>Sheet1!KV283</f>
        <v>0</v>
      </c>
      <c r="BV275" s="4">
        <f>Sheet1!ZU283</f>
        <v>0</v>
      </c>
      <c r="BW275" s="4">
        <f>Sheet1!ZV283</f>
        <v>0</v>
      </c>
      <c r="BX275" s="4">
        <f>SUM(Sheet1!XI283:XJ283)</f>
        <v>0</v>
      </c>
      <c r="BY275" s="4">
        <f>SUM(Sheet1!YO283:YP283)</f>
        <v>0</v>
      </c>
      <c r="BZ275" s="70" t="str">
        <f>IFERROR(SUM(Sheet1!XM283:XN283)/SUM(Sheet1!YA283:YB283),"")</f>
        <v/>
      </c>
      <c r="CA275" s="70" t="str">
        <f>IFERROR(SUM(Sheet1!XO283:XP283,Sheet1!XQ283,Sheet1!XV283)/SUM(Sheet1!YC283:YD283,Sheet1!YE283,Sheet1!YJ283),"")</f>
        <v/>
      </c>
      <c r="CB275" s="70" t="str">
        <f>IFERROR(SUM(Sheet1!XR283:XU283,Sheet1!XW283:XZ283)/SUM(Sheet1!YF283:YI283,Sheet1!YK283:YN283),"")</f>
        <v/>
      </c>
      <c r="CC275" s="72">
        <f>SUM(Sheet1!YW283)</f>
        <v>0</v>
      </c>
      <c r="CD275" s="72">
        <f>Sheet1!YU283</f>
        <v>0</v>
      </c>
      <c r="CE275" s="72">
        <f>Sheet1!YV283</f>
        <v>0</v>
      </c>
      <c r="CF275" s="70" t="str">
        <f>IFERROR(Sheet1!YW283/Sheet1!ZB283,"")</f>
        <v/>
      </c>
      <c r="CG275" s="70" t="str">
        <f>IFERROR(Sheet1!YU283/Sheet1!YZ283,"")</f>
        <v/>
      </c>
      <c r="CH275" s="70" t="str">
        <f>IFERROR(Sheet1!YV283/Sheet1!ZA283,"")</f>
        <v/>
      </c>
      <c r="CI275" s="72">
        <f>Sheet1!ZC283</f>
        <v>0</v>
      </c>
      <c r="CJ275" s="72">
        <f>Sheet1!ZD283</f>
        <v>0</v>
      </c>
      <c r="CK275" s="72">
        <f>Sheet1!ZE283</f>
        <v>0</v>
      </c>
      <c r="CL275" s="70" t="str">
        <f>IFERROR(Sheet1!ZK283/Sheet1!ZH283,"")</f>
        <v/>
      </c>
      <c r="CM275" s="70" t="str">
        <f>IFERROR(Sheet1!ZJ283/Sheet1!ZG283,"")</f>
        <v/>
      </c>
      <c r="CN275" s="70" t="str">
        <f>IFERROR((Sheet1!ZI283-Sheet1!ZK283)/(Sheet1!ZF283-Sheet1!ZH283),"")</f>
        <v/>
      </c>
      <c r="CO275" s="70" t="str">
        <f>IFERROR(Sheet1!ZQ283/Sheet1!ZN283,"")</f>
        <v/>
      </c>
      <c r="CP275" s="70" t="str">
        <f>IFERROR(Sheet1!ZT283/Sheet1!ZN283,"")</f>
        <v/>
      </c>
      <c r="CQ275" s="70" t="str">
        <f>IFERROR(Sheet1!ZP283/Sheet1!ZM283,"")</f>
        <v/>
      </c>
      <c r="CR275" s="70" t="str">
        <f>IFERROR(Sheet1!ZS283/Sheet1!ZM283,"")</f>
        <v/>
      </c>
      <c r="CS275" s="70" t="str">
        <f>IFERROR((Sheet1!ZO283-Sheet1!ZQ283)/(Sheet1!ZL283-Sheet1!ZN283),"")</f>
        <v/>
      </c>
      <c r="CT275" s="70" t="str">
        <f>IFERROR((Sheet1!ZR283-Sheet1!ZT283)/(Sheet1!ZL283-Sheet1!ZN283),"")</f>
        <v/>
      </c>
    </row>
    <row r="276" spans="1:98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SUM(Sheet1!G284:R284)</f>
        <v>0</v>
      </c>
      <c r="D276" s="4">
        <f>SUM(Sheet1!U284:V284,Sheet1!Y284:Z284,Sheet1!AC284:AD284,Sheet1!AG284:AH284,Sheet1!AK284:AL284,Sheet1!AO284:AP284)</f>
        <v>0</v>
      </c>
      <c r="E276" s="4">
        <f>SUM(Sheet1!S284:T284,Sheet1!W284:X284,Sheet1!AA284:AB284,Sheet1!AE284:AF284,Sheet1!AI284:AJ284,Sheet1!AM284:AN284)</f>
        <v>0</v>
      </c>
      <c r="F276" s="4">
        <f>SUM(Sheet1!G284,Sheet1!I284,Sheet1!K284,Sheet1!M284,Sheet1!O284,Sheet1!Q284)</f>
        <v>0</v>
      </c>
      <c r="G276" s="4">
        <f>SUM(Sheet1!U284,Sheet1!Y284,Sheet1!AC284,Sheet1!AG284,Sheet1!AK284,Sheet1!AO284)</f>
        <v>0</v>
      </c>
      <c r="H276" s="4">
        <f>SUM(Sheet1!S284,Sheet1!W284,Sheet1!AA284,Sheet1!AE284,Sheet1!AI284,Sheet1!AM284)</f>
        <v>0</v>
      </c>
      <c r="I276" s="4">
        <f t="shared" si="60"/>
        <v>0</v>
      </c>
      <c r="J276" s="4">
        <f t="shared" si="61"/>
        <v>0</v>
      </c>
      <c r="K276" s="4">
        <f>SUM(Sheet1!AU284:AX284)</f>
        <v>0</v>
      </c>
      <c r="L276" s="4">
        <f>SUM(Sheet1!AU284,Sheet1!AW284)</f>
        <v>0</v>
      </c>
      <c r="M276" s="4">
        <f>SUM(Sheet1!LX284:MC284,Sheet1!MV284:NA284)</f>
        <v>0</v>
      </c>
      <c r="N276" s="4">
        <f>SUM(Sheet1!ME284,Sheet1!MG284,Sheet1!MI284,Sheet1!MK284,Sheet1!MM284,Sheet1!MO284,Sheet1!MQ284,Sheet1!MS284,Sheet1!MU284,Sheet1!NC284,Sheet1!NE284,Sheet1!NG284,Sheet1!NI284,Sheet1!NK284,Sheet1!NM284,Sheet1!NO284,Sheet1!NQ284,Sheet1!NS284)</f>
        <v>0</v>
      </c>
      <c r="O276" s="4">
        <f>SUM(Sheet1!MD284,Sheet1!MF284,Sheet1!MH284,Sheet1!MJ284,Sheet1!ML284,Sheet1!MN284,Sheet1!MP284,Sheet1!MR284,Sheet1!MT284,Sheet1!NB284,Sheet1!ND284,Sheet1!NF284,Sheet1!NH284,Sheet1!NJ284,Sheet1!NL284,Sheet1!NN284,Sheet1!NP284,Sheet1!NR284)</f>
        <v>0</v>
      </c>
      <c r="P276" s="4">
        <f>SUM(Sheet1!LX284:MC284)</f>
        <v>0</v>
      </c>
      <c r="Q276" s="4">
        <f>SUM(Sheet1!ME284,Sheet1!MG284,Sheet1!MI284,Sheet1!MK284,Sheet1!MM284,Sheet1!MO284,Sheet1!MQ284,Sheet1!MS284,Sheet1!MU284)</f>
        <v>0</v>
      </c>
      <c r="R276" s="4">
        <f>SUM(Sheet1!MD284,Sheet1!MF284,Sheet1!MH284,Sheet1!MJ284,Sheet1!ML284,Sheet1!MN284,Sheet1!MP284,Sheet1!MR284,Sheet1!MT284)</f>
        <v>0</v>
      </c>
      <c r="S276" s="4">
        <f t="shared" si="62"/>
        <v>0</v>
      </c>
      <c r="T276" s="4">
        <f t="shared" si="63"/>
        <v>0</v>
      </c>
      <c r="U276" s="4">
        <f>SUM(Sheet1!KA284:KB284,Sheet1!KD284:KE284,Sheet1!KG284:KH284,Sheet1!KJ284:KK284)</f>
        <v>0</v>
      </c>
      <c r="V276" s="4">
        <f>SUM(Sheet1!KA284,Sheet1!KD284,Sheet1!KG284,Sheet1!KJ284)</f>
        <v>0</v>
      </c>
      <c r="W276" s="4">
        <f>SUM(Sheet1!BC284:BT284)</f>
        <v>0</v>
      </c>
      <c r="X276" s="4">
        <f>SUM(Sheet1!BC284,Sheet1!BE284,Sheet1!BG284,Sheet1!BI284,Sheet1!BK284,Sheet1!BM284,Sheet1!BO284,Sheet1!BQ284,Sheet1!BS284)</f>
        <v>0</v>
      </c>
      <c r="Y276" s="4">
        <f>SUM(Sheet1!BU284:CF284)</f>
        <v>0</v>
      </c>
      <c r="Z276" s="4">
        <f>SUM(Sheet1!CI284:CJ284,Sheet1!CM284:CN284,Sheet1!CQ284:CR284,Sheet1!CU284:CV284,Sheet1!CY284:CZ284,Sheet1!DC284:DD284)</f>
        <v>0</v>
      </c>
      <c r="AA276" s="4">
        <f>SUM(Sheet1!CG284:CH284,Sheet1!CK284:CL284,Sheet1!CO284:CP284,Sheet1!CS284:CT284,Sheet1!CW284:CX284,Sheet1!DA284:DB284)</f>
        <v>0</v>
      </c>
      <c r="AB276" s="4">
        <f>SUM(Sheet1!BU284,Sheet1!BW284,Sheet1!BY284,Sheet1!CA284,Sheet1!CC284,Sheet1!CE284)</f>
        <v>0</v>
      </c>
      <c r="AC276" s="4">
        <f>SUM(Sheet1!CI284,Sheet1!CM284,Sheet1!CQ284,Sheet1!CU284,Sheet1!CY284,Sheet1!DC284)</f>
        <v>0</v>
      </c>
      <c r="AD276" s="4">
        <f>SUM(Sheet1!CG284,Sheet1!CK284,Sheet1!CO284,Sheet1!CS284,Sheet1!CW284,Sheet1!DA284)</f>
        <v>0</v>
      </c>
      <c r="AE276" s="4">
        <f t="shared" si="64"/>
        <v>0</v>
      </c>
      <c r="AF276" s="4">
        <f t="shared" si="65"/>
        <v>0</v>
      </c>
      <c r="AG276" s="4">
        <f>SUM(Sheet1!DI284:DT284)</f>
        <v>0</v>
      </c>
      <c r="AH276" s="4">
        <f>SUM(Sheet1!DG284:DH284,Sheet1!DW284:DX284,Sheet1!EA284:EB284,Sheet1!EE284:EF284,Sheet1!EI284:EJ284,Sheet1!EM284:EN284,Sheet1!EQ284:ER284)</f>
        <v>0</v>
      </c>
      <c r="AI276" s="4">
        <f>SUM(Sheet1!DU284:DV284,Sheet1!DY284:DZ284,Sheet1!EC284:ED284,Sheet1!EG284:EH284,Sheet1!EK284:EL284,Sheet1!EO284:EP284)</f>
        <v>0</v>
      </c>
      <c r="AJ276" s="4">
        <f>SUM(Sheet1!DI284,Sheet1!DK284,Sheet1!DM284,Sheet1!DO284,Sheet1!DQ284,Sheet1!DS284)</f>
        <v>0</v>
      </c>
      <c r="AK276" s="4">
        <f>SUM(Sheet1!DG284,Sheet1!DW284,Sheet1!EA284,Sheet1!EE284,Sheet1!EI284,Sheet1!EM284,Sheet1!EQ284)</f>
        <v>0</v>
      </c>
      <c r="AL276" s="4">
        <f>SUM(Sheet1!DU284,Sheet1!DY284,Sheet1!EC284,Sheet1!EG284,Sheet1!EK284,Sheet1!EO284)</f>
        <v>0</v>
      </c>
      <c r="AM276" s="4">
        <f t="shared" si="66"/>
        <v>0</v>
      </c>
      <c r="AN276" s="4">
        <f t="shared" si="67"/>
        <v>0</v>
      </c>
      <c r="AO276" s="4">
        <f>SUM(Sheet1!ES284:FD284)</f>
        <v>0</v>
      </c>
      <c r="AP276" s="4">
        <f>SUM(Sheet1!FG284:FH284,Sheet1!FK284:FL284,Sheet1!FO284:FP284,Sheet1!FS284:FT284,Sheet1!FW284:FX284,Sheet1!GA284:GB284)</f>
        <v>0</v>
      </c>
      <c r="AQ276" s="4">
        <f>SUM(Sheet1!FE284:FF284,Sheet1!FI284:FJ284,Sheet1!FM284:FN284,Sheet1!FQ284:FR284,Sheet1!FU284:FV284,Sheet1!FY284:FZ284)</f>
        <v>0</v>
      </c>
      <c r="AR276" s="4">
        <f>SUM(Sheet1!ES284,Sheet1!EU284,Sheet1!EW284,Sheet1!EY284,Sheet1!FA284,Sheet1!FC284)</f>
        <v>0</v>
      </c>
      <c r="AS276" s="4">
        <f>SUM(Sheet1!FG284,Sheet1!FK284,Sheet1!FO284,Sheet1!FS284,Sheet1!FW284,Sheet1!GA284)</f>
        <v>0</v>
      </c>
      <c r="AT276" s="4">
        <f>SUM(Sheet1!FY284,Sheet1!FU284,Sheet1!FQ284,Sheet1!FM284,Sheet1!FI284,Sheet1!FE284)</f>
        <v>0</v>
      </c>
      <c r="AU276" s="4">
        <f t="shared" si="68"/>
        <v>0</v>
      </c>
      <c r="AV276" s="4">
        <f t="shared" si="69"/>
        <v>0</v>
      </c>
      <c r="AW276" s="4">
        <f>SUM(Sheet1!IN284:IS284,Sheet1!JG284:JL284)</f>
        <v>0</v>
      </c>
      <c r="AX276" s="4">
        <f>SUM(Sheet1!IU284,Sheet1!IW284,Sheet1!IY284,Sheet1!JA284,Sheet1!JC284,Sheet1!JE284,Sheet1!IM284,Sheet1!JF284,Sheet1!JN284,Sheet1!JP284,Sheet1!JR284,Sheet1!JT284,Sheet1!JV284,Sheet1!JX284)</f>
        <v>0</v>
      </c>
      <c r="AY276" s="4">
        <f>SUM(Sheet1!JW284,Sheet1!JU284,Sheet1!JS284,Sheet1!JQ284,Sheet1!JO284,Sheet1!JM284,Sheet1!JD284,Sheet1!JB284,Sheet1!IZ284,Sheet1!IX284,Sheet1!IV284,Sheet1!IT284)</f>
        <v>0</v>
      </c>
      <c r="AZ276" s="4">
        <f>SUM(Sheet1!IN284:IS284)</f>
        <v>0</v>
      </c>
      <c r="BA276" s="4">
        <f>SUM(Sheet1!IM284,Sheet1!IU284,Sheet1!IW284,Sheet1!IY284,Sheet1!JA284,Sheet1!JC284,Sheet1!JE284)</f>
        <v>0</v>
      </c>
      <c r="BB276" s="4">
        <f>SUM(Sheet1!IT284,Sheet1!IV284,Sheet1!IX284,Sheet1!IZ284,Sheet1!JB284,Sheet1!JD284)</f>
        <v>0</v>
      </c>
      <c r="BC276" s="4">
        <f t="shared" si="70"/>
        <v>0</v>
      </c>
      <c r="BD276" s="4">
        <f t="shared" si="71"/>
        <v>0</v>
      </c>
      <c r="BE276" s="4">
        <f>SUM(Sheet1!OV284,Sheet1!PH284)</f>
        <v>0</v>
      </c>
      <c r="BF276" s="4">
        <f>SUM(Sheet1!OW284:OX284,Sheet1!PI284:PJ284)</f>
        <v>0</v>
      </c>
      <c r="BG276" s="4">
        <f>SUM(Sheet1!OY284,Sheet1!PK284)</f>
        <v>0</v>
      </c>
      <c r="BH276" s="4">
        <f>SUM(Sheet1!PL284:PS284,Sheet1!PV284:PW284)</f>
        <v>0</v>
      </c>
      <c r="BI276" s="4">
        <f>SUM(Sheet1!PT284:PU284,Sheet1!OZ284:PG284)</f>
        <v>0</v>
      </c>
      <c r="BJ276" s="4">
        <f>SUM(Sheet1!OT284)</f>
        <v>0</v>
      </c>
      <c r="BK276" s="4">
        <f>SUM(Sheet1!OU284)</f>
        <v>0</v>
      </c>
      <c r="BL276" s="4">
        <f>SUM(Sheet1!PY284,Sheet1!QK284)</f>
        <v>0</v>
      </c>
      <c r="BM276" s="4">
        <f>SUM(Sheet1!PZ284:QA284,Sheet1!QL284:QM284)</f>
        <v>0</v>
      </c>
      <c r="BN276" s="4">
        <f>SUM(Sheet1!QB284,Sheet1!QN284)</f>
        <v>0</v>
      </c>
      <c r="BO276" s="4">
        <f>SUM(Sheet1!QO284:QV284,Sheet1!QY284:QZ284)</f>
        <v>0</v>
      </c>
      <c r="BP276" s="4">
        <f>SUM(Sheet1!QC284:QJ284,Sheet1!QW284:QX284)</f>
        <v>0</v>
      </c>
      <c r="BQ276" s="4">
        <f>SUM(Sheet1!NT284)</f>
        <v>0</v>
      </c>
      <c r="BR276" s="4">
        <f>Sheet1!KR284</f>
        <v>0</v>
      </c>
      <c r="BS276" s="4">
        <f>Sheet1!KS284</f>
        <v>0</v>
      </c>
      <c r="BT276" s="4">
        <f>Sheet1!KU284</f>
        <v>0</v>
      </c>
      <c r="BU276" s="4">
        <f>Sheet1!KV284</f>
        <v>0</v>
      </c>
      <c r="BV276" s="4">
        <f>Sheet1!ZU284</f>
        <v>0</v>
      </c>
      <c r="BW276" s="4">
        <f>Sheet1!ZV284</f>
        <v>0</v>
      </c>
      <c r="BX276" s="4">
        <f>SUM(Sheet1!XI284:XJ284)</f>
        <v>0</v>
      </c>
      <c r="BY276" s="4">
        <f>SUM(Sheet1!YO284:YP284)</f>
        <v>0</v>
      </c>
      <c r="BZ276" s="70" t="str">
        <f>IFERROR(SUM(Sheet1!XM284:XN284)/SUM(Sheet1!YA284:YB284),"")</f>
        <v/>
      </c>
      <c r="CA276" s="70" t="str">
        <f>IFERROR(SUM(Sheet1!XO284:XP284,Sheet1!XQ284,Sheet1!XV284)/SUM(Sheet1!YC284:YD284,Sheet1!YE284,Sheet1!YJ284),"")</f>
        <v/>
      </c>
      <c r="CB276" s="70" t="str">
        <f>IFERROR(SUM(Sheet1!XR284:XU284,Sheet1!XW284:XZ284)/SUM(Sheet1!YF284:YI284,Sheet1!YK284:YN284),"")</f>
        <v/>
      </c>
      <c r="CC276" s="72">
        <f>SUM(Sheet1!YW284)</f>
        <v>0</v>
      </c>
      <c r="CD276" s="72">
        <f>Sheet1!YU284</f>
        <v>0</v>
      </c>
      <c r="CE276" s="72">
        <f>Sheet1!YV284</f>
        <v>0</v>
      </c>
      <c r="CF276" s="70" t="str">
        <f>IFERROR(Sheet1!YW284/Sheet1!ZB284,"")</f>
        <v/>
      </c>
      <c r="CG276" s="70" t="str">
        <f>IFERROR(Sheet1!YU284/Sheet1!YZ284,"")</f>
        <v/>
      </c>
      <c r="CH276" s="70" t="str">
        <f>IFERROR(Sheet1!YV284/Sheet1!ZA284,"")</f>
        <v/>
      </c>
      <c r="CI276" s="72">
        <f>Sheet1!ZC284</f>
        <v>0</v>
      </c>
      <c r="CJ276" s="72">
        <f>Sheet1!ZD284</f>
        <v>0</v>
      </c>
      <c r="CK276" s="72">
        <f>Sheet1!ZE284</f>
        <v>0</v>
      </c>
      <c r="CL276" s="70" t="str">
        <f>IFERROR(Sheet1!ZK284/Sheet1!ZH284,"")</f>
        <v/>
      </c>
      <c r="CM276" s="70" t="str">
        <f>IFERROR(Sheet1!ZJ284/Sheet1!ZG284,"")</f>
        <v/>
      </c>
      <c r="CN276" s="70" t="str">
        <f>IFERROR((Sheet1!ZI284-Sheet1!ZK284)/(Sheet1!ZF284-Sheet1!ZH284),"")</f>
        <v/>
      </c>
      <c r="CO276" s="70" t="str">
        <f>IFERROR(Sheet1!ZQ284/Sheet1!ZN284,"")</f>
        <v/>
      </c>
      <c r="CP276" s="70" t="str">
        <f>IFERROR(Sheet1!ZT284/Sheet1!ZN284,"")</f>
        <v/>
      </c>
      <c r="CQ276" s="70" t="str">
        <f>IFERROR(Sheet1!ZP284/Sheet1!ZM284,"")</f>
        <v/>
      </c>
      <c r="CR276" s="70" t="str">
        <f>IFERROR(Sheet1!ZS284/Sheet1!ZM284,"")</f>
        <v/>
      </c>
      <c r="CS276" s="70" t="str">
        <f>IFERROR((Sheet1!ZO284-Sheet1!ZQ284)/(Sheet1!ZL284-Sheet1!ZN284),"")</f>
        <v/>
      </c>
      <c r="CT276" s="70" t="str">
        <f>IFERROR((Sheet1!ZR284-Sheet1!ZT284)/(Sheet1!ZL284-Sheet1!ZN284),"")</f>
        <v/>
      </c>
    </row>
    <row r="277" spans="1:98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SUM(Sheet1!G285:R285)</f>
        <v>0</v>
      </c>
      <c r="D277" s="4">
        <f>SUM(Sheet1!U285:V285,Sheet1!Y285:Z285,Sheet1!AC285:AD285,Sheet1!AG285:AH285,Sheet1!AK285:AL285,Sheet1!AO285:AP285)</f>
        <v>0</v>
      </c>
      <c r="E277" s="4">
        <f>SUM(Sheet1!S285:T285,Sheet1!W285:X285,Sheet1!AA285:AB285,Sheet1!AE285:AF285,Sheet1!AI285:AJ285,Sheet1!AM285:AN285)</f>
        <v>0</v>
      </c>
      <c r="F277" s="4">
        <f>SUM(Sheet1!G285,Sheet1!I285,Sheet1!K285,Sheet1!M285,Sheet1!O285,Sheet1!Q285)</f>
        <v>0</v>
      </c>
      <c r="G277" s="4">
        <f>SUM(Sheet1!U285,Sheet1!Y285,Sheet1!AC285,Sheet1!AG285,Sheet1!AK285,Sheet1!AO285)</f>
        <v>0</v>
      </c>
      <c r="H277" s="4">
        <f>SUM(Sheet1!S285,Sheet1!W285,Sheet1!AA285,Sheet1!AE285,Sheet1!AI285,Sheet1!AM285)</f>
        <v>0</v>
      </c>
      <c r="I277" s="4">
        <f t="shared" si="60"/>
        <v>0</v>
      </c>
      <c r="J277" s="4">
        <f t="shared" si="61"/>
        <v>0</v>
      </c>
      <c r="K277" s="4">
        <f>SUM(Sheet1!AU285:AX285)</f>
        <v>0</v>
      </c>
      <c r="L277" s="4">
        <f>SUM(Sheet1!AU285,Sheet1!AW285)</f>
        <v>0</v>
      </c>
      <c r="M277" s="4">
        <f>SUM(Sheet1!LX285:MC285,Sheet1!MV285:NA285)</f>
        <v>0</v>
      </c>
      <c r="N277" s="4">
        <f>SUM(Sheet1!ME285,Sheet1!MG285,Sheet1!MI285,Sheet1!MK285,Sheet1!MM285,Sheet1!MO285,Sheet1!MQ285,Sheet1!MS285,Sheet1!MU285,Sheet1!NC285,Sheet1!NE285,Sheet1!NG285,Sheet1!NI285,Sheet1!NK285,Sheet1!NM285,Sheet1!NO285,Sheet1!NQ285,Sheet1!NS285)</f>
        <v>0</v>
      </c>
      <c r="O277" s="4">
        <f>SUM(Sheet1!MD285,Sheet1!MF285,Sheet1!MH285,Sheet1!MJ285,Sheet1!ML285,Sheet1!MN285,Sheet1!MP285,Sheet1!MR285,Sheet1!MT285,Sheet1!NB285,Sheet1!ND285,Sheet1!NF285,Sheet1!NH285,Sheet1!NJ285,Sheet1!NL285,Sheet1!NN285,Sheet1!NP285,Sheet1!NR285)</f>
        <v>0</v>
      </c>
      <c r="P277" s="4">
        <f>SUM(Sheet1!LX285:MC285)</f>
        <v>0</v>
      </c>
      <c r="Q277" s="4">
        <f>SUM(Sheet1!ME285,Sheet1!MG285,Sheet1!MI285,Sheet1!MK285,Sheet1!MM285,Sheet1!MO285,Sheet1!MQ285,Sheet1!MS285,Sheet1!MU285)</f>
        <v>0</v>
      </c>
      <c r="R277" s="4">
        <f>SUM(Sheet1!MD285,Sheet1!MF285,Sheet1!MH285,Sheet1!MJ285,Sheet1!ML285,Sheet1!MN285,Sheet1!MP285,Sheet1!MR285,Sheet1!MT285)</f>
        <v>0</v>
      </c>
      <c r="S277" s="4">
        <f t="shared" si="62"/>
        <v>0</v>
      </c>
      <c r="T277" s="4">
        <f t="shared" si="63"/>
        <v>0</v>
      </c>
      <c r="U277" s="4">
        <f>SUM(Sheet1!KA285:KB285,Sheet1!KD285:KE285,Sheet1!KG285:KH285,Sheet1!KJ285:KK285)</f>
        <v>0</v>
      </c>
      <c r="V277" s="4">
        <f>SUM(Sheet1!KA285,Sheet1!KD285,Sheet1!KG285,Sheet1!KJ285)</f>
        <v>0</v>
      </c>
      <c r="W277" s="4">
        <f>SUM(Sheet1!BC285:BT285)</f>
        <v>0</v>
      </c>
      <c r="X277" s="4">
        <f>SUM(Sheet1!BC285,Sheet1!BE285,Sheet1!BG285,Sheet1!BI285,Sheet1!BK285,Sheet1!BM285,Sheet1!BO285,Sheet1!BQ285,Sheet1!BS285)</f>
        <v>0</v>
      </c>
      <c r="Y277" s="4">
        <f>SUM(Sheet1!BU285:CF285)</f>
        <v>0</v>
      </c>
      <c r="Z277" s="4">
        <f>SUM(Sheet1!CI285:CJ285,Sheet1!CM285:CN285,Sheet1!CQ285:CR285,Sheet1!CU285:CV285,Sheet1!CY285:CZ285,Sheet1!DC285:DD285)</f>
        <v>0</v>
      </c>
      <c r="AA277" s="4">
        <f>SUM(Sheet1!CG285:CH285,Sheet1!CK285:CL285,Sheet1!CO285:CP285,Sheet1!CS285:CT285,Sheet1!CW285:CX285,Sheet1!DA285:DB285)</f>
        <v>0</v>
      </c>
      <c r="AB277" s="4">
        <f>SUM(Sheet1!BU285,Sheet1!BW285,Sheet1!BY285,Sheet1!CA285,Sheet1!CC285,Sheet1!CE285)</f>
        <v>0</v>
      </c>
      <c r="AC277" s="4">
        <f>SUM(Sheet1!CI285,Sheet1!CM285,Sheet1!CQ285,Sheet1!CU285,Sheet1!CY285,Sheet1!DC285)</f>
        <v>0</v>
      </c>
      <c r="AD277" s="4">
        <f>SUM(Sheet1!CG285,Sheet1!CK285,Sheet1!CO285,Sheet1!CS285,Sheet1!CW285,Sheet1!DA285)</f>
        <v>0</v>
      </c>
      <c r="AE277" s="4">
        <f t="shared" si="64"/>
        <v>0</v>
      </c>
      <c r="AF277" s="4">
        <f t="shared" si="65"/>
        <v>0</v>
      </c>
      <c r="AG277" s="4">
        <f>SUM(Sheet1!DI285:DT285)</f>
        <v>0</v>
      </c>
      <c r="AH277" s="4">
        <f>SUM(Sheet1!DG285:DH285,Sheet1!DW285:DX285,Sheet1!EA285:EB285,Sheet1!EE285:EF285,Sheet1!EI285:EJ285,Sheet1!EM285:EN285,Sheet1!EQ285:ER285)</f>
        <v>0</v>
      </c>
      <c r="AI277" s="4">
        <f>SUM(Sheet1!DU285:DV285,Sheet1!DY285:DZ285,Sheet1!EC285:ED285,Sheet1!EG285:EH285,Sheet1!EK285:EL285,Sheet1!EO285:EP285)</f>
        <v>0</v>
      </c>
      <c r="AJ277" s="4">
        <f>SUM(Sheet1!DI285,Sheet1!DK285,Sheet1!DM285,Sheet1!DO285,Sheet1!DQ285,Sheet1!DS285)</f>
        <v>0</v>
      </c>
      <c r="AK277" s="4">
        <f>SUM(Sheet1!DG285,Sheet1!DW285,Sheet1!EA285,Sheet1!EE285,Sheet1!EI285,Sheet1!EM285,Sheet1!EQ285)</f>
        <v>0</v>
      </c>
      <c r="AL277" s="4">
        <f>SUM(Sheet1!DU285,Sheet1!DY285,Sheet1!EC285,Sheet1!EG285,Sheet1!EK285,Sheet1!EO285)</f>
        <v>0</v>
      </c>
      <c r="AM277" s="4">
        <f t="shared" si="66"/>
        <v>0</v>
      </c>
      <c r="AN277" s="4">
        <f t="shared" si="67"/>
        <v>0</v>
      </c>
      <c r="AO277" s="4">
        <f>SUM(Sheet1!ES285:FD285)</f>
        <v>0</v>
      </c>
      <c r="AP277" s="4">
        <f>SUM(Sheet1!FG285:FH285,Sheet1!FK285:FL285,Sheet1!FO285:FP285,Sheet1!FS285:FT285,Sheet1!FW285:FX285,Sheet1!GA285:GB285)</f>
        <v>0</v>
      </c>
      <c r="AQ277" s="4">
        <f>SUM(Sheet1!FE285:FF285,Sheet1!FI285:FJ285,Sheet1!FM285:FN285,Sheet1!FQ285:FR285,Sheet1!FU285:FV285,Sheet1!FY285:FZ285)</f>
        <v>0</v>
      </c>
      <c r="AR277" s="4">
        <f>SUM(Sheet1!ES285,Sheet1!EU285,Sheet1!EW285,Sheet1!EY285,Sheet1!FA285,Sheet1!FC285)</f>
        <v>0</v>
      </c>
      <c r="AS277" s="4">
        <f>SUM(Sheet1!FG285,Sheet1!FK285,Sheet1!FO285,Sheet1!FS285,Sheet1!FW285,Sheet1!GA285)</f>
        <v>0</v>
      </c>
      <c r="AT277" s="4">
        <f>SUM(Sheet1!FY285,Sheet1!FU285,Sheet1!FQ285,Sheet1!FM285,Sheet1!FI285,Sheet1!FE285)</f>
        <v>0</v>
      </c>
      <c r="AU277" s="4">
        <f t="shared" si="68"/>
        <v>0</v>
      </c>
      <c r="AV277" s="4">
        <f t="shared" si="69"/>
        <v>0</v>
      </c>
      <c r="AW277" s="4">
        <f>SUM(Sheet1!IN285:IS285,Sheet1!JG285:JL285)</f>
        <v>0</v>
      </c>
      <c r="AX277" s="4">
        <f>SUM(Sheet1!IU285,Sheet1!IW285,Sheet1!IY285,Sheet1!JA285,Sheet1!JC285,Sheet1!JE285,Sheet1!IM285,Sheet1!JF285,Sheet1!JN285,Sheet1!JP285,Sheet1!JR285,Sheet1!JT285,Sheet1!JV285,Sheet1!JX285)</f>
        <v>0</v>
      </c>
      <c r="AY277" s="4">
        <f>SUM(Sheet1!JW285,Sheet1!JU285,Sheet1!JS285,Sheet1!JQ285,Sheet1!JO285,Sheet1!JM285,Sheet1!JD285,Sheet1!JB285,Sheet1!IZ285,Sheet1!IX285,Sheet1!IV285,Sheet1!IT285)</f>
        <v>0</v>
      </c>
      <c r="AZ277" s="4">
        <f>SUM(Sheet1!IN285:IS285)</f>
        <v>0</v>
      </c>
      <c r="BA277" s="4">
        <f>SUM(Sheet1!IM285,Sheet1!IU285,Sheet1!IW285,Sheet1!IY285,Sheet1!JA285,Sheet1!JC285,Sheet1!JE285)</f>
        <v>0</v>
      </c>
      <c r="BB277" s="4">
        <f>SUM(Sheet1!IT285,Sheet1!IV285,Sheet1!IX285,Sheet1!IZ285,Sheet1!JB285,Sheet1!JD285)</f>
        <v>0</v>
      </c>
      <c r="BC277" s="4">
        <f t="shared" si="70"/>
        <v>0</v>
      </c>
      <c r="BD277" s="4">
        <f t="shared" si="71"/>
        <v>0</v>
      </c>
      <c r="BE277" s="4">
        <f>SUM(Sheet1!OV285,Sheet1!PH285)</f>
        <v>0</v>
      </c>
      <c r="BF277" s="4">
        <f>SUM(Sheet1!OW285:OX285,Sheet1!PI285:PJ285)</f>
        <v>0</v>
      </c>
      <c r="BG277" s="4">
        <f>SUM(Sheet1!OY285,Sheet1!PK285)</f>
        <v>0</v>
      </c>
      <c r="BH277" s="4">
        <f>SUM(Sheet1!PL285:PS285,Sheet1!PV285:PW285)</f>
        <v>0</v>
      </c>
      <c r="BI277" s="4">
        <f>SUM(Sheet1!PT285:PU285,Sheet1!OZ285:PG285)</f>
        <v>0</v>
      </c>
      <c r="BJ277" s="4">
        <f>SUM(Sheet1!OT285)</f>
        <v>0</v>
      </c>
      <c r="BK277" s="4">
        <f>SUM(Sheet1!OU285)</f>
        <v>0</v>
      </c>
      <c r="BL277" s="4">
        <f>SUM(Sheet1!PY285,Sheet1!QK285)</f>
        <v>0</v>
      </c>
      <c r="BM277" s="4">
        <f>SUM(Sheet1!PZ285:QA285,Sheet1!QL285:QM285)</f>
        <v>0</v>
      </c>
      <c r="BN277" s="4">
        <f>SUM(Sheet1!QB285,Sheet1!QN285)</f>
        <v>0</v>
      </c>
      <c r="BO277" s="4">
        <f>SUM(Sheet1!QO285:QV285,Sheet1!QY285:QZ285)</f>
        <v>0</v>
      </c>
      <c r="BP277" s="4">
        <f>SUM(Sheet1!QC285:QJ285,Sheet1!QW285:QX285)</f>
        <v>0</v>
      </c>
      <c r="BQ277" s="4">
        <f>SUM(Sheet1!NT285)</f>
        <v>0</v>
      </c>
      <c r="BR277" s="4">
        <f>Sheet1!KR285</f>
        <v>0</v>
      </c>
      <c r="BS277" s="4">
        <f>Sheet1!KS285</f>
        <v>0</v>
      </c>
      <c r="BT277" s="4">
        <f>Sheet1!KU285</f>
        <v>0</v>
      </c>
      <c r="BU277" s="4">
        <f>Sheet1!KV285</f>
        <v>0</v>
      </c>
      <c r="BV277" s="4">
        <f>Sheet1!ZU285</f>
        <v>0</v>
      </c>
      <c r="BW277" s="4">
        <f>Sheet1!ZV285</f>
        <v>0</v>
      </c>
      <c r="BX277" s="4">
        <f>SUM(Sheet1!XI285:XJ285)</f>
        <v>0</v>
      </c>
      <c r="BY277" s="4">
        <f>SUM(Sheet1!YO285:YP285)</f>
        <v>0</v>
      </c>
      <c r="BZ277" s="70" t="str">
        <f>IFERROR(SUM(Sheet1!XM285:XN285)/SUM(Sheet1!YA285:YB285),"")</f>
        <v/>
      </c>
      <c r="CA277" s="70" t="str">
        <f>IFERROR(SUM(Sheet1!XO285:XP285,Sheet1!XQ285,Sheet1!XV285)/SUM(Sheet1!YC285:YD285,Sheet1!YE285,Sheet1!YJ285),"")</f>
        <v/>
      </c>
      <c r="CB277" s="70" t="str">
        <f>IFERROR(SUM(Sheet1!XR285:XU285,Sheet1!XW285:XZ285)/SUM(Sheet1!YF285:YI285,Sheet1!YK285:YN285),"")</f>
        <v/>
      </c>
      <c r="CC277" s="72">
        <f>SUM(Sheet1!YW285)</f>
        <v>0</v>
      </c>
      <c r="CD277" s="72">
        <f>Sheet1!YU285</f>
        <v>0</v>
      </c>
      <c r="CE277" s="72">
        <f>Sheet1!YV285</f>
        <v>0</v>
      </c>
      <c r="CF277" s="70" t="str">
        <f>IFERROR(Sheet1!YW285/Sheet1!ZB285,"")</f>
        <v/>
      </c>
      <c r="CG277" s="70" t="str">
        <f>IFERROR(Sheet1!YU285/Sheet1!YZ285,"")</f>
        <v/>
      </c>
      <c r="CH277" s="70" t="str">
        <f>IFERROR(Sheet1!YV285/Sheet1!ZA285,"")</f>
        <v/>
      </c>
      <c r="CI277" s="72">
        <f>Sheet1!ZC285</f>
        <v>0</v>
      </c>
      <c r="CJ277" s="72">
        <f>Sheet1!ZD285</f>
        <v>0</v>
      </c>
      <c r="CK277" s="72">
        <f>Sheet1!ZE285</f>
        <v>0</v>
      </c>
      <c r="CL277" s="70" t="str">
        <f>IFERROR(Sheet1!ZK285/Sheet1!ZH285,"")</f>
        <v/>
      </c>
      <c r="CM277" s="70" t="str">
        <f>IFERROR(Sheet1!ZJ285/Sheet1!ZG285,"")</f>
        <v/>
      </c>
      <c r="CN277" s="70" t="str">
        <f>IFERROR((Sheet1!ZI285-Sheet1!ZK285)/(Sheet1!ZF285-Sheet1!ZH285),"")</f>
        <v/>
      </c>
      <c r="CO277" s="70" t="str">
        <f>IFERROR(Sheet1!ZQ285/Sheet1!ZN285,"")</f>
        <v/>
      </c>
      <c r="CP277" s="70" t="str">
        <f>IFERROR(Sheet1!ZT285/Sheet1!ZN285,"")</f>
        <v/>
      </c>
      <c r="CQ277" s="70" t="str">
        <f>IFERROR(Sheet1!ZP285/Sheet1!ZM285,"")</f>
        <v/>
      </c>
      <c r="CR277" s="70" t="str">
        <f>IFERROR(Sheet1!ZS285/Sheet1!ZM285,"")</f>
        <v/>
      </c>
      <c r="CS277" s="70" t="str">
        <f>IFERROR((Sheet1!ZO285-Sheet1!ZQ285)/(Sheet1!ZL285-Sheet1!ZN285),"")</f>
        <v/>
      </c>
      <c r="CT277" s="70" t="str">
        <f>IFERROR((Sheet1!ZR285-Sheet1!ZT285)/(Sheet1!ZL285-Sheet1!ZN285),"")</f>
        <v/>
      </c>
    </row>
    <row r="278" spans="1:98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SUM(Sheet1!G286:R286)</f>
        <v>0</v>
      </c>
      <c r="D278" s="4">
        <f>SUM(Sheet1!U286:V286,Sheet1!Y286:Z286,Sheet1!AC286:AD286,Sheet1!AG286:AH286,Sheet1!AK286:AL286,Sheet1!AO286:AP286)</f>
        <v>0</v>
      </c>
      <c r="E278" s="4">
        <f>SUM(Sheet1!S286:T286,Sheet1!W286:X286,Sheet1!AA286:AB286,Sheet1!AE286:AF286,Sheet1!AI286:AJ286,Sheet1!AM286:AN286)</f>
        <v>0</v>
      </c>
      <c r="F278" s="4">
        <f>SUM(Sheet1!G286,Sheet1!I286,Sheet1!K286,Sheet1!M286,Sheet1!O286,Sheet1!Q286)</f>
        <v>0</v>
      </c>
      <c r="G278" s="4">
        <f>SUM(Sheet1!U286,Sheet1!Y286,Sheet1!AC286,Sheet1!AG286,Sheet1!AK286,Sheet1!AO286)</f>
        <v>0</v>
      </c>
      <c r="H278" s="4">
        <f>SUM(Sheet1!S286,Sheet1!W286,Sheet1!AA286,Sheet1!AE286,Sheet1!AI286,Sheet1!AM286)</f>
        <v>0</v>
      </c>
      <c r="I278" s="4">
        <f t="shared" si="60"/>
        <v>0</v>
      </c>
      <c r="J278" s="4">
        <f t="shared" si="61"/>
        <v>0</v>
      </c>
      <c r="K278" s="4">
        <f>SUM(Sheet1!AU286:AX286)</f>
        <v>0</v>
      </c>
      <c r="L278" s="4">
        <f>SUM(Sheet1!AU286,Sheet1!AW286)</f>
        <v>0</v>
      </c>
      <c r="M278" s="4">
        <f>SUM(Sheet1!LX286:MC286,Sheet1!MV286:NA286)</f>
        <v>0</v>
      </c>
      <c r="N278" s="4">
        <f>SUM(Sheet1!ME286,Sheet1!MG286,Sheet1!MI286,Sheet1!MK286,Sheet1!MM286,Sheet1!MO286,Sheet1!MQ286,Sheet1!MS286,Sheet1!MU286,Sheet1!NC286,Sheet1!NE286,Sheet1!NG286,Sheet1!NI286,Sheet1!NK286,Sheet1!NM286,Sheet1!NO286,Sheet1!NQ286,Sheet1!NS286)</f>
        <v>0</v>
      </c>
      <c r="O278" s="4">
        <f>SUM(Sheet1!MD286,Sheet1!MF286,Sheet1!MH286,Sheet1!MJ286,Sheet1!ML286,Sheet1!MN286,Sheet1!MP286,Sheet1!MR286,Sheet1!MT286,Sheet1!NB286,Sheet1!ND286,Sheet1!NF286,Sheet1!NH286,Sheet1!NJ286,Sheet1!NL286,Sheet1!NN286,Sheet1!NP286,Sheet1!NR286)</f>
        <v>0</v>
      </c>
      <c r="P278" s="4">
        <f>SUM(Sheet1!LX286:MC286)</f>
        <v>0</v>
      </c>
      <c r="Q278" s="4">
        <f>SUM(Sheet1!ME286,Sheet1!MG286,Sheet1!MI286,Sheet1!MK286,Sheet1!MM286,Sheet1!MO286,Sheet1!MQ286,Sheet1!MS286,Sheet1!MU286)</f>
        <v>0</v>
      </c>
      <c r="R278" s="4">
        <f>SUM(Sheet1!MD286,Sheet1!MF286,Sheet1!MH286,Sheet1!MJ286,Sheet1!ML286,Sheet1!MN286,Sheet1!MP286,Sheet1!MR286,Sheet1!MT286)</f>
        <v>0</v>
      </c>
      <c r="S278" s="4">
        <f t="shared" si="62"/>
        <v>0</v>
      </c>
      <c r="T278" s="4">
        <f t="shared" si="63"/>
        <v>0</v>
      </c>
      <c r="U278" s="4">
        <f>SUM(Sheet1!KA286:KB286,Sheet1!KD286:KE286,Sheet1!KG286:KH286,Sheet1!KJ286:KK286)</f>
        <v>0</v>
      </c>
      <c r="V278" s="4">
        <f>SUM(Sheet1!KA286,Sheet1!KD286,Sheet1!KG286,Sheet1!KJ286)</f>
        <v>0</v>
      </c>
      <c r="W278" s="4">
        <f>SUM(Sheet1!BC286:BT286)</f>
        <v>0</v>
      </c>
      <c r="X278" s="4">
        <f>SUM(Sheet1!BC286,Sheet1!BE286,Sheet1!BG286,Sheet1!BI286,Sheet1!BK286,Sheet1!BM286,Sheet1!BO286,Sheet1!BQ286,Sheet1!BS286)</f>
        <v>0</v>
      </c>
      <c r="Y278" s="4">
        <f>SUM(Sheet1!BU286:CF286)</f>
        <v>0</v>
      </c>
      <c r="Z278" s="4">
        <f>SUM(Sheet1!CI286:CJ286,Sheet1!CM286:CN286,Sheet1!CQ286:CR286,Sheet1!CU286:CV286,Sheet1!CY286:CZ286,Sheet1!DC286:DD286)</f>
        <v>0</v>
      </c>
      <c r="AA278" s="4">
        <f>SUM(Sheet1!CG286:CH286,Sheet1!CK286:CL286,Sheet1!CO286:CP286,Sheet1!CS286:CT286,Sheet1!CW286:CX286,Sheet1!DA286:DB286)</f>
        <v>0</v>
      </c>
      <c r="AB278" s="4">
        <f>SUM(Sheet1!BU286,Sheet1!BW286,Sheet1!BY286,Sheet1!CA286,Sheet1!CC286,Sheet1!CE286)</f>
        <v>0</v>
      </c>
      <c r="AC278" s="4">
        <f>SUM(Sheet1!CI286,Sheet1!CM286,Sheet1!CQ286,Sheet1!CU286,Sheet1!CY286,Sheet1!DC286)</f>
        <v>0</v>
      </c>
      <c r="AD278" s="4">
        <f>SUM(Sheet1!CG286,Sheet1!CK286,Sheet1!CO286,Sheet1!CS286,Sheet1!CW286,Sheet1!DA286)</f>
        <v>0</v>
      </c>
      <c r="AE278" s="4">
        <f t="shared" si="64"/>
        <v>0</v>
      </c>
      <c r="AF278" s="4">
        <f t="shared" si="65"/>
        <v>0</v>
      </c>
      <c r="AG278" s="4">
        <f>SUM(Sheet1!DI286:DT286)</f>
        <v>0</v>
      </c>
      <c r="AH278" s="4">
        <f>SUM(Sheet1!DG286:DH286,Sheet1!DW286:DX286,Sheet1!EA286:EB286,Sheet1!EE286:EF286,Sheet1!EI286:EJ286,Sheet1!EM286:EN286,Sheet1!EQ286:ER286)</f>
        <v>0</v>
      </c>
      <c r="AI278" s="4">
        <f>SUM(Sheet1!DU286:DV286,Sheet1!DY286:DZ286,Sheet1!EC286:ED286,Sheet1!EG286:EH286,Sheet1!EK286:EL286,Sheet1!EO286:EP286)</f>
        <v>0</v>
      </c>
      <c r="AJ278" s="4">
        <f>SUM(Sheet1!DI286,Sheet1!DK286,Sheet1!DM286,Sheet1!DO286,Sheet1!DQ286,Sheet1!DS286)</f>
        <v>0</v>
      </c>
      <c r="AK278" s="4">
        <f>SUM(Sheet1!DG286,Sheet1!DW286,Sheet1!EA286,Sheet1!EE286,Sheet1!EI286,Sheet1!EM286,Sheet1!EQ286)</f>
        <v>0</v>
      </c>
      <c r="AL278" s="4">
        <f>SUM(Sheet1!DU286,Sheet1!DY286,Sheet1!EC286,Sheet1!EG286,Sheet1!EK286,Sheet1!EO286)</f>
        <v>0</v>
      </c>
      <c r="AM278" s="4">
        <f t="shared" si="66"/>
        <v>0</v>
      </c>
      <c r="AN278" s="4">
        <f t="shared" si="67"/>
        <v>0</v>
      </c>
      <c r="AO278" s="4">
        <f>SUM(Sheet1!ES286:FD286)</f>
        <v>0</v>
      </c>
      <c r="AP278" s="4">
        <f>SUM(Sheet1!FG286:FH286,Sheet1!FK286:FL286,Sheet1!FO286:FP286,Sheet1!FS286:FT286,Sheet1!FW286:FX286,Sheet1!GA286:GB286)</f>
        <v>0</v>
      </c>
      <c r="AQ278" s="4">
        <f>SUM(Sheet1!FE286:FF286,Sheet1!FI286:FJ286,Sheet1!FM286:FN286,Sheet1!FQ286:FR286,Sheet1!FU286:FV286,Sheet1!FY286:FZ286)</f>
        <v>0</v>
      </c>
      <c r="AR278" s="4">
        <f>SUM(Sheet1!ES286,Sheet1!EU286,Sheet1!EW286,Sheet1!EY286,Sheet1!FA286,Sheet1!FC286)</f>
        <v>0</v>
      </c>
      <c r="AS278" s="4">
        <f>SUM(Sheet1!FG286,Sheet1!FK286,Sheet1!FO286,Sheet1!FS286,Sheet1!FW286,Sheet1!GA286)</f>
        <v>0</v>
      </c>
      <c r="AT278" s="4">
        <f>SUM(Sheet1!FY286,Sheet1!FU286,Sheet1!FQ286,Sheet1!FM286,Sheet1!FI286,Sheet1!FE286)</f>
        <v>0</v>
      </c>
      <c r="AU278" s="4">
        <f t="shared" si="68"/>
        <v>0</v>
      </c>
      <c r="AV278" s="4">
        <f t="shared" si="69"/>
        <v>0</v>
      </c>
      <c r="AW278" s="4">
        <f>SUM(Sheet1!IN286:IS286,Sheet1!JG286:JL286)</f>
        <v>0</v>
      </c>
      <c r="AX278" s="4">
        <f>SUM(Sheet1!IU286,Sheet1!IW286,Sheet1!IY286,Sheet1!JA286,Sheet1!JC286,Sheet1!JE286,Sheet1!IM286,Sheet1!JF286,Sheet1!JN286,Sheet1!JP286,Sheet1!JR286,Sheet1!JT286,Sheet1!JV286,Sheet1!JX286)</f>
        <v>0</v>
      </c>
      <c r="AY278" s="4">
        <f>SUM(Sheet1!JW286,Sheet1!JU286,Sheet1!JS286,Sheet1!JQ286,Sheet1!JO286,Sheet1!JM286,Sheet1!JD286,Sheet1!JB286,Sheet1!IZ286,Sheet1!IX286,Sheet1!IV286,Sheet1!IT286)</f>
        <v>0</v>
      </c>
      <c r="AZ278" s="4">
        <f>SUM(Sheet1!IN286:IS286)</f>
        <v>0</v>
      </c>
      <c r="BA278" s="4">
        <f>SUM(Sheet1!IM286,Sheet1!IU286,Sheet1!IW286,Sheet1!IY286,Sheet1!JA286,Sheet1!JC286,Sheet1!JE286)</f>
        <v>0</v>
      </c>
      <c r="BB278" s="4">
        <f>SUM(Sheet1!IT286,Sheet1!IV286,Sheet1!IX286,Sheet1!IZ286,Sheet1!JB286,Sheet1!JD286)</f>
        <v>0</v>
      </c>
      <c r="BC278" s="4">
        <f t="shared" si="70"/>
        <v>0</v>
      </c>
      <c r="BD278" s="4">
        <f t="shared" si="71"/>
        <v>0</v>
      </c>
      <c r="BE278" s="4">
        <f>SUM(Sheet1!OV286,Sheet1!PH286)</f>
        <v>0</v>
      </c>
      <c r="BF278" s="4">
        <f>SUM(Sheet1!OW286:OX286,Sheet1!PI286:PJ286)</f>
        <v>0</v>
      </c>
      <c r="BG278" s="4">
        <f>SUM(Sheet1!OY286,Sheet1!PK286)</f>
        <v>0</v>
      </c>
      <c r="BH278" s="4">
        <f>SUM(Sheet1!PL286:PS286,Sheet1!PV286:PW286)</f>
        <v>0</v>
      </c>
      <c r="BI278" s="4">
        <f>SUM(Sheet1!PT286:PU286,Sheet1!OZ286:PG286)</f>
        <v>0</v>
      </c>
      <c r="BJ278" s="4">
        <f>SUM(Sheet1!OT286)</f>
        <v>0</v>
      </c>
      <c r="BK278" s="4">
        <f>SUM(Sheet1!OU286)</f>
        <v>0</v>
      </c>
      <c r="BL278" s="4">
        <f>SUM(Sheet1!PY286,Sheet1!QK286)</f>
        <v>0</v>
      </c>
      <c r="BM278" s="4">
        <f>SUM(Sheet1!PZ286:QA286,Sheet1!QL286:QM286)</f>
        <v>0</v>
      </c>
      <c r="BN278" s="4">
        <f>SUM(Sheet1!QB286,Sheet1!QN286)</f>
        <v>0</v>
      </c>
      <c r="BO278" s="4">
        <f>SUM(Sheet1!QO286:QV286,Sheet1!QY286:QZ286)</f>
        <v>0</v>
      </c>
      <c r="BP278" s="4">
        <f>SUM(Sheet1!QC286:QJ286,Sheet1!QW286:QX286)</f>
        <v>0</v>
      </c>
      <c r="BQ278" s="4">
        <f>SUM(Sheet1!NT286)</f>
        <v>0</v>
      </c>
      <c r="BR278" s="4">
        <f>Sheet1!KR286</f>
        <v>0</v>
      </c>
      <c r="BS278" s="4">
        <f>Sheet1!KS286</f>
        <v>0</v>
      </c>
      <c r="BT278" s="4">
        <f>Sheet1!KU286</f>
        <v>0</v>
      </c>
      <c r="BU278" s="4">
        <f>Sheet1!KV286</f>
        <v>0</v>
      </c>
      <c r="BV278" s="4">
        <f>Sheet1!ZU286</f>
        <v>0</v>
      </c>
      <c r="BW278" s="4">
        <f>Sheet1!ZV286</f>
        <v>0</v>
      </c>
      <c r="BX278" s="4">
        <f>SUM(Sheet1!XI286:XJ286)</f>
        <v>0</v>
      </c>
      <c r="BY278" s="4">
        <f>SUM(Sheet1!YO286:YP286)</f>
        <v>0</v>
      </c>
      <c r="BZ278" s="70" t="str">
        <f>IFERROR(SUM(Sheet1!XM286:XN286)/SUM(Sheet1!YA286:YB286),"")</f>
        <v/>
      </c>
      <c r="CA278" s="70" t="str">
        <f>IFERROR(SUM(Sheet1!XO286:XP286,Sheet1!XQ286,Sheet1!XV286)/SUM(Sheet1!YC286:YD286,Sheet1!YE286,Sheet1!YJ286),"")</f>
        <v/>
      </c>
      <c r="CB278" s="70" t="str">
        <f>IFERROR(SUM(Sheet1!XR286:XU286,Sheet1!XW286:XZ286)/SUM(Sheet1!YF286:YI286,Sheet1!YK286:YN286),"")</f>
        <v/>
      </c>
      <c r="CC278" s="72">
        <f>SUM(Sheet1!YW286)</f>
        <v>0</v>
      </c>
      <c r="CD278" s="72">
        <f>Sheet1!YU286</f>
        <v>0</v>
      </c>
      <c r="CE278" s="72">
        <f>Sheet1!YV286</f>
        <v>0</v>
      </c>
      <c r="CF278" s="70" t="str">
        <f>IFERROR(Sheet1!YW286/Sheet1!ZB286,"")</f>
        <v/>
      </c>
      <c r="CG278" s="70" t="str">
        <f>IFERROR(Sheet1!YU286/Sheet1!YZ286,"")</f>
        <v/>
      </c>
      <c r="CH278" s="70" t="str">
        <f>IFERROR(Sheet1!YV286/Sheet1!ZA286,"")</f>
        <v/>
      </c>
      <c r="CI278" s="72">
        <f>Sheet1!ZC286</f>
        <v>0</v>
      </c>
      <c r="CJ278" s="72">
        <f>Sheet1!ZD286</f>
        <v>0</v>
      </c>
      <c r="CK278" s="72">
        <f>Sheet1!ZE286</f>
        <v>0</v>
      </c>
      <c r="CL278" s="70" t="str">
        <f>IFERROR(Sheet1!ZK286/Sheet1!ZH286,"")</f>
        <v/>
      </c>
      <c r="CM278" s="70" t="str">
        <f>IFERROR(Sheet1!ZJ286/Sheet1!ZG286,"")</f>
        <v/>
      </c>
      <c r="CN278" s="70" t="str">
        <f>IFERROR((Sheet1!ZI286-Sheet1!ZK286)/(Sheet1!ZF286-Sheet1!ZH286),"")</f>
        <v/>
      </c>
      <c r="CO278" s="70" t="str">
        <f>IFERROR(Sheet1!ZQ286/Sheet1!ZN286,"")</f>
        <v/>
      </c>
      <c r="CP278" s="70" t="str">
        <f>IFERROR(Sheet1!ZT286/Sheet1!ZN286,"")</f>
        <v/>
      </c>
      <c r="CQ278" s="70" t="str">
        <f>IFERROR(Sheet1!ZP286/Sheet1!ZM286,"")</f>
        <v/>
      </c>
      <c r="CR278" s="70" t="str">
        <f>IFERROR(Sheet1!ZS286/Sheet1!ZM286,"")</f>
        <v/>
      </c>
      <c r="CS278" s="70" t="str">
        <f>IFERROR((Sheet1!ZO286-Sheet1!ZQ286)/(Sheet1!ZL286-Sheet1!ZN286),"")</f>
        <v/>
      </c>
      <c r="CT278" s="70" t="str">
        <f>IFERROR((Sheet1!ZR286-Sheet1!ZT286)/(Sheet1!ZL286-Sheet1!ZN286),"")</f>
        <v/>
      </c>
    </row>
    <row r="279" spans="1:98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SUM(Sheet1!G287:R287)</f>
        <v>0</v>
      </c>
      <c r="D279" s="4">
        <f>SUM(Sheet1!U287:V287,Sheet1!Y287:Z287,Sheet1!AC287:AD287,Sheet1!AG287:AH287,Sheet1!AK287:AL287,Sheet1!AO287:AP287)</f>
        <v>0</v>
      </c>
      <c r="E279" s="4">
        <f>SUM(Sheet1!S287:T287,Sheet1!W287:X287,Sheet1!AA287:AB287,Sheet1!AE287:AF287,Sheet1!AI287:AJ287,Sheet1!AM287:AN287)</f>
        <v>0</v>
      </c>
      <c r="F279" s="4">
        <f>SUM(Sheet1!G287,Sheet1!I287,Sheet1!K287,Sheet1!M287,Sheet1!O287,Sheet1!Q287)</f>
        <v>0</v>
      </c>
      <c r="G279" s="4">
        <f>SUM(Sheet1!U287,Sheet1!Y287,Sheet1!AC287,Sheet1!AG287,Sheet1!AK287,Sheet1!AO287)</f>
        <v>0</v>
      </c>
      <c r="H279" s="4">
        <f>SUM(Sheet1!S287,Sheet1!W287,Sheet1!AA287,Sheet1!AE287,Sheet1!AI287,Sheet1!AM287)</f>
        <v>0</v>
      </c>
      <c r="I279" s="4">
        <f t="shared" si="60"/>
        <v>0</v>
      </c>
      <c r="J279" s="4">
        <f t="shared" si="61"/>
        <v>0</v>
      </c>
      <c r="K279" s="4">
        <f>SUM(Sheet1!AU287:AX287)</f>
        <v>0</v>
      </c>
      <c r="L279" s="4">
        <f>SUM(Sheet1!AU287,Sheet1!AW287)</f>
        <v>0</v>
      </c>
      <c r="M279" s="4">
        <f>SUM(Sheet1!LX287:MC287,Sheet1!MV287:NA287)</f>
        <v>0</v>
      </c>
      <c r="N279" s="4">
        <f>SUM(Sheet1!ME287,Sheet1!MG287,Sheet1!MI287,Sheet1!MK287,Sheet1!MM287,Sheet1!MO287,Sheet1!MQ287,Sheet1!MS287,Sheet1!MU287,Sheet1!NC287,Sheet1!NE287,Sheet1!NG287,Sheet1!NI287,Sheet1!NK287,Sheet1!NM287,Sheet1!NO287,Sheet1!NQ287,Sheet1!NS287)</f>
        <v>0</v>
      </c>
      <c r="O279" s="4">
        <f>SUM(Sheet1!MD287,Sheet1!MF287,Sheet1!MH287,Sheet1!MJ287,Sheet1!ML287,Sheet1!MN287,Sheet1!MP287,Sheet1!MR287,Sheet1!MT287,Sheet1!NB287,Sheet1!ND287,Sheet1!NF287,Sheet1!NH287,Sheet1!NJ287,Sheet1!NL287,Sheet1!NN287,Sheet1!NP287,Sheet1!NR287)</f>
        <v>0</v>
      </c>
      <c r="P279" s="4">
        <f>SUM(Sheet1!LX287:MC287)</f>
        <v>0</v>
      </c>
      <c r="Q279" s="4">
        <f>SUM(Sheet1!ME287,Sheet1!MG287,Sheet1!MI287,Sheet1!MK287,Sheet1!MM287,Sheet1!MO287,Sheet1!MQ287,Sheet1!MS287,Sheet1!MU287)</f>
        <v>0</v>
      </c>
      <c r="R279" s="4">
        <f>SUM(Sheet1!MD287,Sheet1!MF287,Sheet1!MH287,Sheet1!MJ287,Sheet1!ML287,Sheet1!MN287,Sheet1!MP287,Sheet1!MR287,Sheet1!MT287)</f>
        <v>0</v>
      </c>
      <c r="S279" s="4">
        <f t="shared" si="62"/>
        <v>0</v>
      </c>
      <c r="T279" s="4">
        <f t="shared" si="63"/>
        <v>0</v>
      </c>
      <c r="U279" s="4">
        <f>SUM(Sheet1!KA287:KB287,Sheet1!KD287:KE287,Sheet1!KG287:KH287,Sheet1!KJ287:KK287)</f>
        <v>0</v>
      </c>
      <c r="V279" s="4">
        <f>SUM(Sheet1!KA287,Sheet1!KD287,Sheet1!KG287,Sheet1!KJ287)</f>
        <v>0</v>
      </c>
      <c r="W279" s="4">
        <f>SUM(Sheet1!BC287:BT287)</f>
        <v>0</v>
      </c>
      <c r="X279" s="4">
        <f>SUM(Sheet1!BC287,Sheet1!BE287,Sheet1!BG287,Sheet1!BI287,Sheet1!BK287,Sheet1!BM287,Sheet1!BO287,Sheet1!BQ287,Sheet1!BS287)</f>
        <v>0</v>
      </c>
      <c r="Y279" s="4">
        <f>SUM(Sheet1!BU287:CF287)</f>
        <v>0</v>
      </c>
      <c r="Z279" s="4">
        <f>SUM(Sheet1!CI287:CJ287,Sheet1!CM287:CN287,Sheet1!CQ287:CR287,Sheet1!CU287:CV287,Sheet1!CY287:CZ287,Sheet1!DC287:DD287)</f>
        <v>0</v>
      </c>
      <c r="AA279" s="4">
        <f>SUM(Sheet1!CG287:CH287,Sheet1!CK287:CL287,Sheet1!CO287:CP287,Sheet1!CS287:CT287,Sheet1!CW287:CX287,Sheet1!DA287:DB287)</f>
        <v>0</v>
      </c>
      <c r="AB279" s="4">
        <f>SUM(Sheet1!BU287,Sheet1!BW287,Sheet1!BY287,Sheet1!CA287,Sheet1!CC287,Sheet1!CE287)</f>
        <v>0</v>
      </c>
      <c r="AC279" s="4">
        <f>SUM(Sheet1!CI287,Sheet1!CM287,Sheet1!CQ287,Sheet1!CU287,Sheet1!CY287,Sheet1!DC287)</f>
        <v>0</v>
      </c>
      <c r="AD279" s="4">
        <f>SUM(Sheet1!CG287,Sheet1!CK287,Sheet1!CO287,Sheet1!CS287,Sheet1!CW287,Sheet1!DA287)</f>
        <v>0</v>
      </c>
      <c r="AE279" s="4">
        <f t="shared" si="64"/>
        <v>0</v>
      </c>
      <c r="AF279" s="4">
        <f t="shared" si="65"/>
        <v>0</v>
      </c>
      <c r="AG279" s="4">
        <f>SUM(Sheet1!DI287:DT287)</f>
        <v>0</v>
      </c>
      <c r="AH279" s="4">
        <f>SUM(Sheet1!DG287:DH287,Sheet1!DW287:DX287,Sheet1!EA287:EB287,Sheet1!EE287:EF287,Sheet1!EI287:EJ287,Sheet1!EM287:EN287,Sheet1!EQ287:ER287)</f>
        <v>0</v>
      </c>
      <c r="AI279" s="4">
        <f>SUM(Sheet1!DU287:DV287,Sheet1!DY287:DZ287,Sheet1!EC287:ED287,Sheet1!EG287:EH287,Sheet1!EK287:EL287,Sheet1!EO287:EP287)</f>
        <v>0</v>
      </c>
      <c r="AJ279" s="4">
        <f>SUM(Sheet1!DI287,Sheet1!DK287,Sheet1!DM287,Sheet1!DO287,Sheet1!DQ287,Sheet1!DS287)</f>
        <v>0</v>
      </c>
      <c r="AK279" s="4">
        <f>SUM(Sheet1!DG287,Sheet1!DW287,Sheet1!EA287,Sheet1!EE287,Sheet1!EI287,Sheet1!EM287,Sheet1!EQ287)</f>
        <v>0</v>
      </c>
      <c r="AL279" s="4">
        <f>SUM(Sheet1!DU287,Sheet1!DY287,Sheet1!EC287,Sheet1!EG287,Sheet1!EK287,Sheet1!EO287)</f>
        <v>0</v>
      </c>
      <c r="AM279" s="4">
        <f t="shared" si="66"/>
        <v>0</v>
      </c>
      <c r="AN279" s="4">
        <f t="shared" si="67"/>
        <v>0</v>
      </c>
      <c r="AO279" s="4">
        <f>SUM(Sheet1!ES287:FD287)</f>
        <v>0</v>
      </c>
      <c r="AP279" s="4">
        <f>SUM(Sheet1!FG287:FH287,Sheet1!FK287:FL287,Sheet1!FO287:FP287,Sheet1!FS287:FT287,Sheet1!FW287:FX287,Sheet1!GA287:GB287)</f>
        <v>0</v>
      </c>
      <c r="AQ279" s="4">
        <f>SUM(Sheet1!FE287:FF287,Sheet1!FI287:FJ287,Sheet1!FM287:FN287,Sheet1!FQ287:FR287,Sheet1!FU287:FV287,Sheet1!FY287:FZ287)</f>
        <v>0</v>
      </c>
      <c r="AR279" s="4">
        <f>SUM(Sheet1!ES287,Sheet1!EU287,Sheet1!EW287,Sheet1!EY287,Sheet1!FA287,Sheet1!FC287)</f>
        <v>0</v>
      </c>
      <c r="AS279" s="4">
        <f>SUM(Sheet1!FG287,Sheet1!FK287,Sheet1!FO287,Sheet1!FS287,Sheet1!FW287,Sheet1!GA287)</f>
        <v>0</v>
      </c>
      <c r="AT279" s="4">
        <f>SUM(Sheet1!FY287,Sheet1!FU287,Sheet1!FQ287,Sheet1!FM287,Sheet1!FI287,Sheet1!FE287)</f>
        <v>0</v>
      </c>
      <c r="AU279" s="4">
        <f t="shared" si="68"/>
        <v>0</v>
      </c>
      <c r="AV279" s="4">
        <f t="shared" si="69"/>
        <v>0</v>
      </c>
      <c r="AW279" s="4">
        <f>SUM(Sheet1!IN287:IS287,Sheet1!JG287:JL287)</f>
        <v>0</v>
      </c>
      <c r="AX279" s="4">
        <f>SUM(Sheet1!IU287,Sheet1!IW287,Sheet1!IY287,Sheet1!JA287,Sheet1!JC287,Sheet1!JE287,Sheet1!IM287,Sheet1!JF287,Sheet1!JN287,Sheet1!JP287,Sheet1!JR287,Sheet1!JT287,Sheet1!JV287,Sheet1!JX287)</f>
        <v>0</v>
      </c>
      <c r="AY279" s="4">
        <f>SUM(Sheet1!JW287,Sheet1!JU287,Sheet1!JS287,Sheet1!JQ287,Sheet1!JO287,Sheet1!JM287,Sheet1!JD287,Sheet1!JB287,Sheet1!IZ287,Sheet1!IX287,Sheet1!IV287,Sheet1!IT287)</f>
        <v>0</v>
      </c>
      <c r="AZ279" s="4">
        <f>SUM(Sheet1!IN287:IS287)</f>
        <v>0</v>
      </c>
      <c r="BA279" s="4">
        <f>SUM(Sheet1!IM287,Sheet1!IU287,Sheet1!IW287,Sheet1!IY287,Sheet1!JA287,Sheet1!JC287,Sheet1!JE287)</f>
        <v>0</v>
      </c>
      <c r="BB279" s="4">
        <f>SUM(Sheet1!IT287,Sheet1!IV287,Sheet1!IX287,Sheet1!IZ287,Sheet1!JB287,Sheet1!JD287)</f>
        <v>0</v>
      </c>
      <c r="BC279" s="4">
        <f t="shared" si="70"/>
        <v>0</v>
      </c>
      <c r="BD279" s="4">
        <f t="shared" si="71"/>
        <v>0</v>
      </c>
      <c r="BE279" s="4">
        <f>SUM(Sheet1!OV287,Sheet1!PH287)</f>
        <v>0</v>
      </c>
      <c r="BF279" s="4">
        <f>SUM(Sheet1!OW287:OX287,Sheet1!PI287:PJ287)</f>
        <v>0</v>
      </c>
      <c r="BG279" s="4">
        <f>SUM(Sheet1!OY287,Sheet1!PK287)</f>
        <v>0</v>
      </c>
      <c r="BH279" s="4">
        <f>SUM(Sheet1!PL287:PS287,Sheet1!PV287:PW287)</f>
        <v>0</v>
      </c>
      <c r="BI279" s="4">
        <f>SUM(Sheet1!PT287:PU287,Sheet1!OZ287:PG287)</f>
        <v>0</v>
      </c>
      <c r="BJ279" s="4">
        <f>SUM(Sheet1!OT287)</f>
        <v>0</v>
      </c>
      <c r="BK279" s="4">
        <f>SUM(Sheet1!OU287)</f>
        <v>0</v>
      </c>
      <c r="BL279" s="4">
        <f>SUM(Sheet1!PY287,Sheet1!QK287)</f>
        <v>0</v>
      </c>
      <c r="BM279" s="4">
        <f>SUM(Sheet1!PZ287:QA287,Sheet1!QL287:QM287)</f>
        <v>0</v>
      </c>
      <c r="BN279" s="4">
        <f>SUM(Sheet1!QB287,Sheet1!QN287)</f>
        <v>0</v>
      </c>
      <c r="BO279" s="4">
        <f>SUM(Sheet1!QO287:QV287,Sheet1!QY287:QZ287)</f>
        <v>0</v>
      </c>
      <c r="BP279" s="4">
        <f>SUM(Sheet1!QC287:QJ287,Sheet1!QW287:QX287)</f>
        <v>0</v>
      </c>
      <c r="BQ279" s="4">
        <f>SUM(Sheet1!NT287)</f>
        <v>0</v>
      </c>
      <c r="BR279" s="4">
        <f>Sheet1!KR287</f>
        <v>0</v>
      </c>
      <c r="BS279" s="4">
        <f>Sheet1!KS287</f>
        <v>0</v>
      </c>
      <c r="BT279" s="4">
        <f>Sheet1!KU287</f>
        <v>0</v>
      </c>
      <c r="BU279" s="4">
        <f>Sheet1!KV287</f>
        <v>0</v>
      </c>
      <c r="BV279" s="4">
        <f>Sheet1!ZU287</f>
        <v>0</v>
      </c>
      <c r="BW279" s="4">
        <f>Sheet1!ZV287</f>
        <v>0</v>
      </c>
      <c r="BX279" s="4">
        <f>SUM(Sheet1!XI287:XJ287)</f>
        <v>0</v>
      </c>
      <c r="BY279" s="4">
        <f>SUM(Sheet1!YO287:YP287)</f>
        <v>0</v>
      </c>
      <c r="BZ279" s="70" t="str">
        <f>IFERROR(SUM(Sheet1!XM287:XN287)/SUM(Sheet1!YA287:YB287),"")</f>
        <v/>
      </c>
      <c r="CA279" s="70" t="str">
        <f>IFERROR(SUM(Sheet1!XO287:XP287,Sheet1!XQ287,Sheet1!XV287)/SUM(Sheet1!YC287:YD287,Sheet1!YE287,Sheet1!YJ287),"")</f>
        <v/>
      </c>
      <c r="CB279" s="70" t="str">
        <f>IFERROR(SUM(Sheet1!XR287:XU287,Sheet1!XW287:XZ287)/SUM(Sheet1!YF287:YI287,Sheet1!YK287:YN287),"")</f>
        <v/>
      </c>
      <c r="CC279" s="72">
        <f>SUM(Sheet1!YW287)</f>
        <v>0</v>
      </c>
      <c r="CD279" s="72">
        <f>Sheet1!YU287</f>
        <v>0</v>
      </c>
      <c r="CE279" s="72">
        <f>Sheet1!YV287</f>
        <v>0</v>
      </c>
      <c r="CF279" s="70" t="str">
        <f>IFERROR(Sheet1!YW287/Sheet1!ZB287,"")</f>
        <v/>
      </c>
      <c r="CG279" s="70" t="str">
        <f>IFERROR(Sheet1!YU287/Sheet1!YZ287,"")</f>
        <v/>
      </c>
      <c r="CH279" s="70" t="str">
        <f>IFERROR(Sheet1!YV287/Sheet1!ZA287,"")</f>
        <v/>
      </c>
      <c r="CI279" s="72">
        <f>Sheet1!ZC287</f>
        <v>0</v>
      </c>
      <c r="CJ279" s="72">
        <f>Sheet1!ZD287</f>
        <v>0</v>
      </c>
      <c r="CK279" s="72">
        <f>Sheet1!ZE287</f>
        <v>0</v>
      </c>
      <c r="CL279" s="70" t="str">
        <f>IFERROR(Sheet1!ZK287/Sheet1!ZH287,"")</f>
        <v/>
      </c>
      <c r="CM279" s="70" t="str">
        <f>IFERROR(Sheet1!ZJ287/Sheet1!ZG287,"")</f>
        <v/>
      </c>
      <c r="CN279" s="70" t="str">
        <f>IFERROR((Sheet1!ZI287-Sheet1!ZK287)/(Sheet1!ZF287-Sheet1!ZH287),"")</f>
        <v/>
      </c>
      <c r="CO279" s="70" t="str">
        <f>IFERROR(Sheet1!ZQ287/Sheet1!ZN287,"")</f>
        <v/>
      </c>
      <c r="CP279" s="70" t="str">
        <f>IFERROR(Sheet1!ZT287/Sheet1!ZN287,"")</f>
        <v/>
      </c>
      <c r="CQ279" s="70" t="str">
        <f>IFERROR(Sheet1!ZP287/Sheet1!ZM287,"")</f>
        <v/>
      </c>
      <c r="CR279" s="70" t="str">
        <f>IFERROR(Sheet1!ZS287/Sheet1!ZM287,"")</f>
        <v/>
      </c>
      <c r="CS279" s="70" t="str">
        <f>IFERROR((Sheet1!ZO287-Sheet1!ZQ287)/(Sheet1!ZL287-Sheet1!ZN287),"")</f>
        <v/>
      </c>
      <c r="CT279" s="70" t="str">
        <f>IFERROR((Sheet1!ZR287-Sheet1!ZT287)/(Sheet1!ZL287-Sheet1!ZN287),"")</f>
        <v/>
      </c>
    </row>
    <row r="280" spans="1:98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SUM(Sheet1!G288:R288)</f>
        <v>0</v>
      </c>
      <c r="D280" s="4">
        <f>SUM(Sheet1!U288:V288,Sheet1!Y288:Z288,Sheet1!AC288:AD288,Sheet1!AG288:AH288,Sheet1!AK288:AL288,Sheet1!AO288:AP288)</f>
        <v>0</v>
      </c>
      <c r="E280" s="4">
        <f>SUM(Sheet1!S288:T288,Sheet1!W288:X288,Sheet1!AA288:AB288,Sheet1!AE288:AF288,Sheet1!AI288:AJ288,Sheet1!AM288:AN288)</f>
        <v>0</v>
      </c>
      <c r="F280" s="4">
        <f>SUM(Sheet1!G288,Sheet1!I288,Sheet1!K288,Sheet1!M288,Sheet1!O288,Sheet1!Q288)</f>
        <v>0</v>
      </c>
      <c r="G280" s="4">
        <f>SUM(Sheet1!U288,Sheet1!Y288,Sheet1!AC288,Sheet1!AG288,Sheet1!AK288,Sheet1!AO288)</f>
        <v>0</v>
      </c>
      <c r="H280" s="4">
        <f>SUM(Sheet1!S288,Sheet1!W288,Sheet1!AA288,Sheet1!AE288,Sheet1!AI288,Sheet1!AM288)</f>
        <v>0</v>
      </c>
      <c r="I280" s="4">
        <f t="shared" si="60"/>
        <v>0</v>
      </c>
      <c r="J280" s="4">
        <f t="shared" si="61"/>
        <v>0</v>
      </c>
      <c r="K280" s="4">
        <f>SUM(Sheet1!AU288:AX288)</f>
        <v>0</v>
      </c>
      <c r="L280" s="4">
        <f>SUM(Sheet1!AU288,Sheet1!AW288)</f>
        <v>0</v>
      </c>
      <c r="M280" s="4">
        <f>SUM(Sheet1!LX288:MC288,Sheet1!MV288:NA288)</f>
        <v>0</v>
      </c>
      <c r="N280" s="4">
        <f>SUM(Sheet1!ME288,Sheet1!MG288,Sheet1!MI288,Sheet1!MK288,Sheet1!MM288,Sheet1!MO288,Sheet1!MQ288,Sheet1!MS288,Sheet1!MU288,Sheet1!NC288,Sheet1!NE288,Sheet1!NG288,Sheet1!NI288,Sheet1!NK288,Sheet1!NM288,Sheet1!NO288,Sheet1!NQ288,Sheet1!NS288)</f>
        <v>0</v>
      </c>
      <c r="O280" s="4">
        <f>SUM(Sheet1!MD288,Sheet1!MF288,Sheet1!MH288,Sheet1!MJ288,Sheet1!ML288,Sheet1!MN288,Sheet1!MP288,Sheet1!MR288,Sheet1!MT288,Sheet1!NB288,Sheet1!ND288,Sheet1!NF288,Sheet1!NH288,Sheet1!NJ288,Sheet1!NL288,Sheet1!NN288,Sheet1!NP288,Sheet1!NR288)</f>
        <v>0</v>
      </c>
      <c r="P280" s="4">
        <f>SUM(Sheet1!LX288:MC288)</f>
        <v>0</v>
      </c>
      <c r="Q280" s="4">
        <f>SUM(Sheet1!ME288,Sheet1!MG288,Sheet1!MI288,Sheet1!MK288,Sheet1!MM288,Sheet1!MO288,Sheet1!MQ288,Sheet1!MS288,Sheet1!MU288)</f>
        <v>0</v>
      </c>
      <c r="R280" s="4">
        <f>SUM(Sheet1!MD288,Sheet1!MF288,Sheet1!MH288,Sheet1!MJ288,Sheet1!ML288,Sheet1!MN288,Sheet1!MP288,Sheet1!MR288,Sheet1!MT288)</f>
        <v>0</v>
      </c>
      <c r="S280" s="4">
        <f t="shared" si="62"/>
        <v>0</v>
      </c>
      <c r="T280" s="4">
        <f t="shared" si="63"/>
        <v>0</v>
      </c>
      <c r="U280" s="4">
        <f>SUM(Sheet1!KA288:KB288,Sheet1!KD288:KE288,Sheet1!KG288:KH288,Sheet1!KJ288:KK288)</f>
        <v>0</v>
      </c>
      <c r="V280" s="4">
        <f>SUM(Sheet1!KA288,Sheet1!KD288,Sheet1!KG288,Sheet1!KJ288)</f>
        <v>0</v>
      </c>
      <c r="W280" s="4">
        <f>SUM(Sheet1!BC288:BT288)</f>
        <v>0</v>
      </c>
      <c r="X280" s="4">
        <f>SUM(Sheet1!BC288,Sheet1!BE288,Sheet1!BG288,Sheet1!BI288,Sheet1!BK288,Sheet1!BM288,Sheet1!BO288,Sheet1!BQ288,Sheet1!BS288)</f>
        <v>0</v>
      </c>
      <c r="Y280" s="4">
        <f>SUM(Sheet1!BU288:CF288)</f>
        <v>0</v>
      </c>
      <c r="Z280" s="4">
        <f>SUM(Sheet1!CI288:CJ288,Sheet1!CM288:CN288,Sheet1!CQ288:CR288,Sheet1!CU288:CV288,Sheet1!CY288:CZ288,Sheet1!DC288:DD288)</f>
        <v>0</v>
      </c>
      <c r="AA280" s="4">
        <f>SUM(Sheet1!CG288:CH288,Sheet1!CK288:CL288,Sheet1!CO288:CP288,Sheet1!CS288:CT288,Sheet1!CW288:CX288,Sheet1!DA288:DB288)</f>
        <v>0</v>
      </c>
      <c r="AB280" s="4">
        <f>SUM(Sheet1!BU288,Sheet1!BW288,Sheet1!BY288,Sheet1!CA288,Sheet1!CC288,Sheet1!CE288)</f>
        <v>0</v>
      </c>
      <c r="AC280" s="4">
        <f>SUM(Sheet1!CI288,Sheet1!CM288,Sheet1!CQ288,Sheet1!CU288,Sheet1!CY288,Sheet1!DC288)</f>
        <v>0</v>
      </c>
      <c r="AD280" s="4">
        <f>SUM(Sheet1!CG288,Sheet1!CK288,Sheet1!CO288,Sheet1!CS288,Sheet1!CW288,Sheet1!DA288)</f>
        <v>0</v>
      </c>
      <c r="AE280" s="4">
        <f t="shared" si="64"/>
        <v>0</v>
      </c>
      <c r="AF280" s="4">
        <f t="shared" si="65"/>
        <v>0</v>
      </c>
      <c r="AG280" s="4">
        <f>SUM(Sheet1!DI288:DT288)</f>
        <v>0</v>
      </c>
      <c r="AH280" s="4">
        <f>SUM(Sheet1!DG288:DH288,Sheet1!DW288:DX288,Sheet1!EA288:EB288,Sheet1!EE288:EF288,Sheet1!EI288:EJ288,Sheet1!EM288:EN288,Sheet1!EQ288:ER288)</f>
        <v>0</v>
      </c>
      <c r="AI280" s="4">
        <f>SUM(Sheet1!DU288:DV288,Sheet1!DY288:DZ288,Sheet1!EC288:ED288,Sheet1!EG288:EH288,Sheet1!EK288:EL288,Sheet1!EO288:EP288)</f>
        <v>0</v>
      </c>
      <c r="AJ280" s="4">
        <f>SUM(Sheet1!DI288,Sheet1!DK288,Sheet1!DM288,Sheet1!DO288,Sheet1!DQ288,Sheet1!DS288)</f>
        <v>0</v>
      </c>
      <c r="AK280" s="4">
        <f>SUM(Sheet1!DG288,Sheet1!DW288,Sheet1!EA288,Sheet1!EE288,Sheet1!EI288,Sheet1!EM288,Sheet1!EQ288)</f>
        <v>0</v>
      </c>
      <c r="AL280" s="4">
        <f>SUM(Sheet1!DU288,Sheet1!DY288,Sheet1!EC288,Sheet1!EG288,Sheet1!EK288,Sheet1!EO288)</f>
        <v>0</v>
      </c>
      <c r="AM280" s="4">
        <f t="shared" si="66"/>
        <v>0</v>
      </c>
      <c r="AN280" s="4">
        <f t="shared" si="67"/>
        <v>0</v>
      </c>
      <c r="AO280" s="4">
        <f>SUM(Sheet1!ES288:FD288)</f>
        <v>0</v>
      </c>
      <c r="AP280" s="4">
        <f>SUM(Sheet1!FG288:FH288,Sheet1!FK288:FL288,Sheet1!FO288:FP288,Sheet1!FS288:FT288,Sheet1!FW288:FX288,Sheet1!GA288:GB288)</f>
        <v>0</v>
      </c>
      <c r="AQ280" s="4">
        <f>SUM(Sheet1!FE288:FF288,Sheet1!FI288:FJ288,Sheet1!FM288:FN288,Sheet1!FQ288:FR288,Sheet1!FU288:FV288,Sheet1!FY288:FZ288)</f>
        <v>0</v>
      </c>
      <c r="AR280" s="4">
        <f>SUM(Sheet1!ES288,Sheet1!EU288,Sheet1!EW288,Sheet1!EY288,Sheet1!FA288,Sheet1!FC288)</f>
        <v>0</v>
      </c>
      <c r="AS280" s="4">
        <f>SUM(Sheet1!FG288,Sheet1!FK288,Sheet1!FO288,Sheet1!FS288,Sheet1!FW288,Sheet1!GA288)</f>
        <v>0</v>
      </c>
      <c r="AT280" s="4">
        <f>SUM(Sheet1!FY288,Sheet1!FU288,Sheet1!FQ288,Sheet1!FM288,Sheet1!FI288,Sheet1!FE288)</f>
        <v>0</v>
      </c>
      <c r="AU280" s="4">
        <f t="shared" si="68"/>
        <v>0</v>
      </c>
      <c r="AV280" s="4">
        <f t="shared" si="69"/>
        <v>0</v>
      </c>
      <c r="AW280" s="4">
        <f>SUM(Sheet1!IN288:IS288,Sheet1!JG288:JL288)</f>
        <v>0</v>
      </c>
      <c r="AX280" s="4">
        <f>SUM(Sheet1!IU288,Sheet1!IW288,Sheet1!IY288,Sheet1!JA288,Sheet1!JC288,Sheet1!JE288,Sheet1!IM288,Sheet1!JF288,Sheet1!JN288,Sheet1!JP288,Sheet1!JR288,Sheet1!JT288,Sheet1!JV288,Sheet1!JX288)</f>
        <v>0</v>
      </c>
      <c r="AY280" s="4">
        <f>SUM(Sheet1!JW288,Sheet1!JU288,Sheet1!JS288,Sheet1!JQ288,Sheet1!JO288,Sheet1!JM288,Sheet1!JD288,Sheet1!JB288,Sheet1!IZ288,Sheet1!IX288,Sheet1!IV288,Sheet1!IT288)</f>
        <v>0</v>
      </c>
      <c r="AZ280" s="4">
        <f>SUM(Sheet1!IN288:IS288)</f>
        <v>0</v>
      </c>
      <c r="BA280" s="4">
        <f>SUM(Sheet1!IM288,Sheet1!IU288,Sheet1!IW288,Sheet1!IY288,Sheet1!JA288,Sheet1!JC288,Sheet1!JE288)</f>
        <v>0</v>
      </c>
      <c r="BB280" s="4">
        <f>SUM(Sheet1!IT288,Sheet1!IV288,Sheet1!IX288,Sheet1!IZ288,Sheet1!JB288,Sheet1!JD288)</f>
        <v>0</v>
      </c>
      <c r="BC280" s="4">
        <f t="shared" si="70"/>
        <v>0</v>
      </c>
      <c r="BD280" s="4">
        <f t="shared" si="71"/>
        <v>0</v>
      </c>
      <c r="BE280" s="4">
        <f>SUM(Sheet1!OV288,Sheet1!PH288)</f>
        <v>0</v>
      </c>
      <c r="BF280" s="4">
        <f>SUM(Sheet1!OW288:OX288,Sheet1!PI288:PJ288)</f>
        <v>0</v>
      </c>
      <c r="BG280" s="4">
        <f>SUM(Sheet1!OY288,Sheet1!PK288)</f>
        <v>0</v>
      </c>
      <c r="BH280" s="4">
        <f>SUM(Sheet1!PL288:PS288,Sheet1!PV288:PW288)</f>
        <v>0</v>
      </c>
      <c r="BI280" s="4">
        <f>SUM(Sheet1!PT288:PU288,Sheet1!OZ288:PG288)</f>
        <v>0</v>
      </c>
      <c r="BJ280" s="4">
        <f>SUM(Sheet1!OT288)</f>
        <v>0</v>
      </c>
      <c r="BK280" s="4">
        <f>SUM(Sheet1!OU288)</f>
        <v>0</v>
      </c>
      <c r="BL280" s="4">
        <f>SUM(Sheet1!PY288,Sheet1!QK288)</f>
        <v>0</v>
      </c>
      <c r="BM280" s="4">
        <f>SUM(Sheet1!PZ288:QA288,Sheet1!QL288:QM288)</f>
        <v>0</v>
      </c>
      <c r="BN280" s="4">
        <f>SUM(Sheet1!QB288,Sheet1!QN288)</f>
        <v>0</v>
      </c>
      <c r="BO280" s="4">
        <f>SUM(Sheet1!QO288:QV288,Sheet1!QY288:QZ288)</f>
        <v>0</v>
      </c>
      <c r="BP280" s="4">
        <f>SUM(Sheet1!QC288:QJ288,Sheet1!QW288:QX288)</f>
        <v>0</v>
      </c>
      <c r="BQ280" s="4">
        <f>SUM(Sheet1!NT288)</f>
        <v>0</v>
      </c>
      <c r="BR280" s="4">
        <f>Sheet1!KR288</f>
        <v>0</v>
      </c>
      <c r="BS280" s="4">
        <f>Sheet1!KS288</f>
        <v>0</v>
      </c>
      <c r="BT280" s="4">
        <f>Sheet1!KU288</f>
        <v>0</v>
      </c>
      <c r="BU280" s="4">
        <f>Sheet1!KV288</f>
        <v>0</v>
      </c>
      <c r="BV280" s="4">
        <f>Sheet1!ZU288</f>
        <v>0</v>
      </c>
      <c r="BW280" s="4">
        <f>Sheet1!ZV288</f>
        <v>0</v>
      </c>
      <c r="BX280" s="4">
        <f>SUM(Sheet1!XI288:XJ288)</f>
        <v>0</v>
      </c>
      <c r="BY280" s="4">
        <f>SUM(Sheet1!YO288:YP288)</f>
        <v>0</v>
      </c>
      <c r="BZ280" s="70" t="str">
        <f>IFERROR(SUM(Sheet1!XM288:XN288)/SUM(Sheet1!YA288:YB288),"")</f>
        <v/>
      </c>
      <c r="CA280" s="70" t="str">
        <f>IFERROR(SUM(Sheet1!XO288:XP288,Sheet1!XQ288,Sheet1!XV288)/SUM(Sheet1!YC288:YD288,Sheet1!YE288,Sheet1!YJ288),"")</f>
        <v/>
      </c>
      <c r="CB280" s="70" t="str">
        <f>IFERROR(SUM(Sheet1!XR288:XU288,Sheet1!XW288:XZ288)/SUM(Sheet1!YF288:YI288,Sheet1!YK288:YN288),"")</f>
        <v/>
      </c>
      <c r="CC280" s="72">
        <f>SUM(Sheet1!YW288)</f>
        <v>0</v>
      </c>
      <c r="CD280" s="72">
        <f>Sheet1!YU288</f>
        <v>0</v>
      </c>
      <c r="CE280" s="72">
        <f>Sheet1!YV288</f>
        <v>0</v>
      </c>
      <c r="CF280" s="70" t="str">
        <f>IFERROR(Sheet1!YW288/Sheet1!ZB288,"")</f>
        <v/>
      </c>
      <c r="CG280" s="70" t="str">
        <f>IFERROR(Sheet1!YU288/Sheet1!YZ288,"")</f>
        <v/>
      </c>
      <c r="CH280" s="70" t="str">
        <f>IFERROR(Sheet1!YV288/Sheet1!ZA288,"")</f>
        <v/>
      </c>
      <c r="CI280" s="72">
        <f>Sheet1!ZC288</f>
        <v>0</v>
      </c>
      <c r="CJ280" s="72">
        <f>Sheet1!ZD288</f>
        <v>0</v>
      </c>
      <c r="CK280" s="72">
        <f>Sheet1!ZE288</f>
        <v>0</v>
      </c>
      <c r="CL280" s="70" t="str">
        <f>IFERROR(Sheet1!ZK288/Sheet1!ZH288,"")</f>
        <v/>
      </c>
      <c r="CM280" s="70" t="str">
        <f>IFERROR(Sheet1!ZJ288/Sheet1!ZG288,"")</f>
        <v/>
      </c>
      <c r="CN280" s="70" t="str">
        <f>IFERROR((Sheet1!ZI288-Sheet1!ZK288)/(Sheet1!ZF288-Sheet1!ZH288),"")</f>
        <v/>
      </c>
      <c r="CO280" s="70" t="str">
        <f>IFERROR(Sheet1!ZQ288/Sheet1!ZN288,"")</f>
        <v/>
      </c>
      <c r="CP280" s="70" t="str">
        <f>IFERROR(Sheet1!ZT288/Sheet1!ZN288,"")</f>
        <v/>
      </c>
      <c r="CQ280" s="70" t="str">
        <f>IFERROR(Sheet1!ZP288/Sheet1!ZM288,"")</f>
        <v/>
      </c>
      <c r="CR280" s="70" t="str">
        <f>IFERROR(Sheet1!ZS288/Sheet1!ZM288,"")</f>
        <v/>
      </c>
      <c r="CS280" s="70" t="str">
        <f>IFERROR((Sheet1!ZO288-Sheet1!ZQ288)/(Sheet1!ZL288-Sheet1!ZN288),"")</f>
        <v/>
      </c>
      <c r="CT280" s="70" t="str">
        <f>IFERROR((Sheet1!ZR288-Sheet1!ZT288)/(Sheet1!ZL288-Sheet1!ZN288),"")</f>
        <v/>
      </c>
    </row>
    <row r="281" spans="1:98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SUM(Sheet1!G289:R289)</f>
        <v>0</v>
      </c>
      <c r="D281" s="4">
        <f>SUM(Sheet1!U289:V289,Sheet1!Y289:Z289,Sheet1!AC289:AD289,Sheet1!AG289:AH289,Sheet1!AK289:AL289,Sheet1!AO289:AP289)</f>
        <v>0</v>
      </c>
      <c r="E281" s="4">
        <f>SUM(Sheet1!S289:T289,Sheet1!W289:X289,Sheet1!AA289:AB289,Sheet1!AE289:AF289,Sheet1!AI289:AJ289,Sheet1!AM289:AN289)</f>
        <v>0</v>
      </c>
      <c r="F281" s="4">
        <f>SUM(Sheet1!G289,Sheet1!I289,Sheet1!K289,Sheet1!M289,Sheet1!O289,Sheet1!Q289)</f>
        <v>0</v>
      </c>
      <c r="G281" s="4">
        <f>SUM(Sheet1!U289,Sheet1!Y289,Sheet1!AC289,Sheet1!AG289,Sheet1!AK289,Sheet1!AO289)</f>
        <v>0</v>
      </c>
      <c r="H281" s="4">
        <f>SUM(Sheet1!S289,Sheet1!W289,Sheet1!AA289,Sheet1!AE289,Sheet1!AI289,Sheet1!AM289)</f>
        <v>0</v>
      </c>
      <c r="I281" s="4">
        <f t="shared" si="60"/>
        <v>0</v>
      </c>
      <c r="J281" s="4">
        <f t="shared" si="61"/>
        <v>0</v>
      </c>
      <c r="K281" s="4">
        <f>SUM(Sheet1!AU289:AX289)</f>
        <v>0</v>
      </c>
      <c r="L281" s="4">
        <f>SUM(Sheet1!AU289,Sheet1!AW289)</f>
        <v>0</v>
      </c>
      <c r="M281" s="4">
        <f>SUM(Sheet1!LX289:MC289,Sheet1!MV289:NA289)</f>
        <v>0</v>
      </c>
      <c r="N281" s="4">
        <f>SUM(Sheet1!ME289,Sheet1!MG289,Sheet1!MI289,Sheet1!MK289,Sheet1!MM289,Sheet1!MO289,Sheet1!MQ289,Sheet1!MS289,Sheet1!MU289,Sheet1!NC289,Sheet1!NE289,Sheet1!NG289,Sheet1!NI289,Sheet1!NK289,Sheet1!NM289,Sheet1!NO289,Sheet1!NQ289,Sheet1!NS289)</f>
        <v>0</v>
      </c>
      <c r="O281" s="4">
        <f>SUM(Sheet1!MD289,Sheet1!MF289,Sheet1!MH289,Sheet1!MJ289,Sheet1!ML289,Sheet1!MN289,Sheet1!MP289,Sheet1!MR289,Sheet1!MT289,Sheet1!NB289,Sheet1!ND289,Sheet1!NF289,Sheet1!NH289,Sheet1!NJ289,Sheet1!NL289,Sheet1!NN289,Sheet1!NP289,Sheet1!NR289)</f>
        <v>0</v>
      </c>
      <c r="P281" s="4">
        <f>SUM(Sheet1!LX289:MC289)</f>
        <v>0</v>
      </c>
      <c r="Q281" s="4">
        <f>SUM(Sheet1!ME289,Sheet1!MG289,Sheet1!MI289,Sheet1!MK289,Sheet1!MM289,Sheet1!MO289,Sheet1!MQ289,Sheet1!MS289,Sheet1!MU289)</f>
        <v>0</v>
      </c>
      <c r="R281" s="4">
        <f>SUM(Sheet1!MD289,Sheet1!MF289,Sheet1!MH289,Sheet1!MJ289,Sheet1!ML289,Sheet1!MN289,Sheet1!MP289,Sheet1!MR289,Sheet1!MT289)</f>
        <v>0</v>
      </c>
      <c r="S281" s="4">
        <f t="shared" si="62"/>
        <v>0</v>
      </c>
      <c r="T281" s="4">
        <f t="shared" si="63"/>
        <v>0</v>
      </c>
      <c r="U281" s="4">
        <f>SUM(Sheet1!KA289:KB289,Sheet1!KD289:KE289,Sheet1!KG289:KH289,Sheet1!KJ289:KK289)</f>
        <v>0</v>
      </c>
      <c r="V281" s="4">
        <f>SUM(Sheet1!KA289,Sheet1!KD289,Sheet1!KG289,Sheet1!KJ289)</f>
        <v>0</v>
      </c>
      <c r="W281" s="4">
        <f>SUM(Sheet1!BC289:BT289)</f>
        <v>0</v>
      </c>
      <c r="X281" s="4">
        <f>SUM(Sheet1!BC289,Sheet1!BE289,Sheet1!BG289,Sheet1!BI289,Sheet1!BK289,Sheet1!BM289,Sheet1!BO289,Sheet1!BQ289,Sheet1!BS289)</f>
        <v>0</v>
      </c>
      <c r="Y281" s="4">
        <f>SUM(Sheet1!BU289:CF289)</f>
        <v>0</v>
      </c>
      <c r="Z281" s="4">
        <f>SUM(Sheet1!CI289:CJ289,Sheet1!CM289:CN289,Sheet1!CQ289:CR289,Sheet1!CU289:CV289,Sheet1!CY289:CZ289,Sheet1!DC289:DD289)</f>
        <v>0</v>
      </c>
      <c r="AA281" s="4">
        <f>SUM(Sheet1!CG289:CH289,Sheet1!CK289:CL289,Sheet1!CO289:CP289,Sheet1!CS289:CT289,Sheet1!CW289:CX289,Sheet1!DA289:DB289)</f>
        <v>0</v>
      </c>
      <c r="AB281" s="4">
        <f>SUM(Sheet1!BU289,Sheet1!BW289,Sheet1!BY289,Sheet1!CA289,Sheet1!CC289,Sheet1!CE289)</f>
        <v>0</v>
      </c>
      <c r="AC281" s="4">
        <f>SUM(Sheet1!CI289,Sheet1!CM289,Sheet1!CQ289,Sheet1!CU289,Sheet1!CY289,Sheet1!DC289)</f>
        <v>0</v>
      </c>
      <c r="AD281" s="4">
        <f>SUM(Sheet1!CG289,Sheet1!CK289,Sheet1!CO289,Sheet1!CS289,Sheet1!CW289,Sheet1!DA289)</f>
        <v>0</v>
      </c>
      <c r="AE281" s="4">
        <f t="shared" si="64"/>
        <v>0</v>
      </c>
      <c r="AF281" s="4">
        <f t="shared" si="65"/>
        <v>0</v>
      </c>
      <c r="AG281" s="4">
        <f>SUM(Sheet1!DI289:DT289)</f>
        <v>0</v>
      </c>
      <c r="AH281" s="4">
        <f>SUM(Sheet1!DG289:DH289,Sheet1!DW289:DX289,Sheet1!EA289:EB289,Sheet1!EE289:EF289,Sheet1!EI289:EJ289,Sheet1!EM289:EN289,Sheet1!EQ289:ER289)</f>
        <v>0</v>
      </c>
      <c r="AI281" s="4">
        <f>SUM(Sheet1!DU289:DV289,Sheet1!DY289:DZ289,Sheet1!EC289:ED289,Sheet1!EG289:EH289,Sheet1!EK289:EL289,Sheet1!EO289:EP289)</f>
        <v>0</v>
      </c>
      <c r="AJ281" s="4">
        <f>SUM(Sheet1!DI289,Sheet1!DK289,Sheet1!DM289,Sheet1!DO289,Sheet1!DQ289,Sheet1!DS289)</f>
        <v>0</v>
      </c>
      <c r="AK281" s="4">
        <f>SUM(Sheet1!DG289,Sheet1!DW289,Sheet1!EA289,Sheet1!EE289,Sheet1!EI289,Sheet1!EM289,Sheet1!EQ289)</f>
        <v>0</v>
      </c>
      <c r="AL281" s="4">
        <f>SUM(Sheet1!DU289,Sheet1!DY289,Sheet1!EC289,Sheet1!EG289,Sheet1!EK289,Sheet1!EO289)</f>
        <v>0</v>
      </c>
      <c r="AM281" s="4">
        <f t="shared" si="66"/>
        <v>0</v>
      </c>
      <c r="AN281" s="4">
        <f t="shared" si="67"/>
        <v>0</v>
      </c>
      <c r="AO281" s="4">
        <f>SUM(Sheet1!ES289:FD289)</f>
        <v>0</v>
      </c>
      <c r="AP281" s="4">
        <f>SUM(Sheet1!FG289:FH289,Sheet1!FK289:FL289,Sheet1!FO289:FP289,Sheet1!FS289:FT289,Sheet1!FW289:FX289,Sheet1!GA289:GB289)</f>
        <v>0</v>
      </c>
      <c r="AQ281" s="4">
        <f>SUM(Sheet1!FE289:FF289,Sheet1!FI289:FJ289,Sheet1!FM289:FN289,Sheet1!FQ289:FR289,Sheet1!FU289:FV289,Sheet1!FY289:FZ289)</f>
        <v>0</v>
      </c>
      <c r="AR281" s="4">
        <f>SUM(Sheet1!ES289,Sheet1!EU289,Sheet1!EW289,Sheet1!EY289,Sheet1!FA289,Sheet1!FC289)</f>
        <v>0</v>
      </c>
      <c r="AS281" s="4">
        <f>SUM(Sheet1!FG289,Sheet1!FK289,Sheet1!FO289,Sheet1!FS289,Sheet1!FW289,Sheet1!GA289)</f>
        <v>0</v>
      </c>
      <c r="AT281" s="4">
        <f>SUM(Sheet1!FY289,Sheet1!FU289,Sheet1!FQ289,Sheet1!FM289,Sheet1!FI289,Sheet1!FE289)</f>
        <v>0</v>
      </c>
      <c r="AU281" s="4">
        <f t="shared" si="68"/>
        <v>0</v>
      </c>
      <c r="AV281" s="4">
        <f t="shared" si="69"/>
        <v>0</v>
      </c>
      <c r="AW281" s="4">
        <f>SUM(Sheet1!IN289:IS289,Sheet1!JG289:JL289)</f>
        <v>0</v>
      </c>
      <c r="AX281" s="4">
        <f>SUM(Sheet1!IU289,Sheet1!IW289,Sheet1!IY289,Sheet1!JA289,Sheet1!JC289,Sheet1!JE289,Sheet1!IM289,Sheet1!JF289,Sheet1!JN289,Sheet1!JP289,Sheet1!JR289,Sheet1!JT289,Sheet1!JV289,Sheet1!JX289)</f>
        <v>0</v>
      </c>
      <c r="AY281" s="4">
        <f>SUM(Sheet1!JW289,Sheet1!JU289,Sheet1!JS289,Sheet1!JQ289,Sheet1!JO289,Sheet1!JM289,Sheet1!JD289,Sheet1!JB289,Sheet1!IZ289,Sheet1!IX289,Sheet1!IV289,Sheet1!IT289)</f>
        <v>0</v>
      </c>
      <c r="AZ281" s="4">
        <f>SUM(Sheet1!IN289:IS289)</f>
        <v>0</v>
      </c>
      <c r="BA281" s="4">
        <f>SUM(Sheet1!IM289,Sheet1!IU289,Sheet1!IW289,Sheet1!IY289,Sheet1!JA289,Sheet1!JC289,Sheet1!JE289)</f>
        <v>0</v>
      </c>
      <c r="BB281" s="4">
        <f>SUM(Sheet1!IT289,Sheet1!IV289,Sheet1!IX289,Sheet1!IZ289,Sheet1!JB289,Sheet1!JD289)</f>
        <v>0</v>
      </c>
      <c r="BC281" s="4">
        <f t="shared" si="70"/>
        <v>0</v>
      </c>
      <c r="BD281" s="4">
        <f t="shared" si="71"/>
        <v>0</v>
      </c>
      <c r="BE281" s="4">
        <f>SUM(Sheet1!OV289,Sheet1!PH289)</f>
        <v>0</v>
      </c>
      <c r="BF281" s="4">
        <f>SUM(Sheet1!OW289:OX289,Sheet1!PI289:PJ289)</f>
        <v>0</v>
      </c>
      <c r="BG281" s="4">
        <f>SUM(Sheet1!OY289,Sheet1!PK289)</f>
        <v>0</v>
      </c>
      <c r="BH281" s="4">
        <f>SUM(Sheet1!PL289:PS289,Sheet1!PV289:PW289)</f>
        <v>0</v>
      </c>
      <c r="BI281" s="4">
        <f>SUM(Sheet1!PT289:PU289,Sheet1!OZ289:PG289)</f>
        <v>0</v>
      </c>
      <c r="BJ281" s="4">
        <f>SUM(Sheet1!OT289)</f>
        <v>0</v>
      </c>
      <c r="BK281" s="4">
        <f>SUM(Sheet1!OU289)</f>
        <v>0</v>
      </c>
      <c r="BL281" s="4">
        <f>SUM(Sheet1!PY289,Sheet1!QK289)</f>
        <v>0</v>
      </c>
      <c r="BM281" s="4">
        <f>SUM(Sheet1!PZ289:QA289,Sheet1!QL289:QM289)</f>
        <v>0</v>
      </c>
      <c r="BN281" s="4">
        <f>SUM(Sheet1!QB289,Sheet1!QN289)</f>
        <v>0</v>
      </c>
      <c r="BO281" s="4">
        <f>SUM(Sheet1!QO289:QV289,Sheet1!QY289:QZ289)</f>
        <v>0</v>
      </c>
      <c r="BP281" s="4">
        <f>SUM(Sheet1!QC289:QJ289,Sheet1!QW289:QX289)</f>
        <v>0</v>
      </c>
      <c r="BQ281" s="4">
        <f>SUM(Sheet1!NT289)</f>
        <v>0</v>
      </c>
      <c r="BR281" s="4">
        <f>Sheet1!KR289</f>
        <v>0</v>
      </c>
      <c r="BS281" s="4">
        <f>Sheet1!KS289</f>
        <v>0</v>
      </c>
      <c r="BT281" s="4">
        <f>Sheet1!KU289</f>
        <v>0</v>
      </c>
      <c r="BU281" s="4">
        <f>Sheet1!KV289</f>
        <v>0</v>
      </c>
      <c r="BV281" s="4">
        <f>Sheet1!ZU289</f>
        <v>0</v>
      </c>
      <c r="BW281" s="4">
        <f>Sheet1!ZV289</f>
        <v>0</v>
      </c>
      <c r="BX281" s="4">
        <f>SUM(Sheet1!XI289:XJ289)</f>
        <v>0</v>
      </c>
      <c r="BY281" s="4">
        <f>SUM(Sheet1!YO289:YP289)</f>
        <v>0</v>
      </c>
      <c r="BZ281" s="70" t="str">
        <f>IFERROR(SUM(Sheet1!XM289:XN289)/SUM(Sheet1!YA289:YB289),"")</f>
        <v/>
      </c>
      <c r="CA281" s="70" t="str">
        <f>IFERROR(SUM(Sheet1!XO289:XP289,Sheet1!XQ289,Sheet1!XV289)/SUM(Sheet1!YC289:YD289,Sheet1!YE289,Sheet1!YJ289),"")</f>
        <v/>
      </c>
      <c r="CB281" s="70" t="str">
        <f>IFERROR(SUM(Sheet1!XR289:XU289,Sheet1!XW289:XZ289)/SUM(Sheet1!YF289:YI289,Sheet1!YK289:YN289),"")</f>
        <v/>
      </c>
      <c r="CC281" s="72">
        <f>SUM(Sheet1!YW289)</f>
        <v>0</v>
      </c>
      <c r="CD281" s="72">
        <f>Sheet1!YU289</f>
        <v>0</v>
      </c>
      <c r="CE281" s="72">
        <f>Sheet1!YV289</f>
        <v>0</v>
      </c>
      <c r="CF281" s="70" t="str">
        <f>IFERROR(Sheet1!YW289/Sheet1!ZB289,"")</f>
        <v/>
      </c>
      <c r="CG281" s="70" t="str">
        <f>IFERROR(Sheet1!YU289/Sheet1!YZ289,"")</f>
        <v/>
      </c>
      <c r="CH281" s="70" t="str">
        <f>IFERROR(Sheet1!YV289/Sheet1!ZA289,"")</f>
        <v/>
      </c>
      <c r="CI281" s="72">
        <f>Sheet1!ZC289</f>
        <v>0</v>
      </c>
      <c r="CJ281" s="72">
        <f>Sheet1!ZD289</f>
        <v>0</v>
      </c>
      <c r="CK281" s="72">
        <f>Sheet1!ZE289</f>
        <v>0</v>
      </c>
      <c r="CL281" s="70" t="str">
        <f>IFERROR(Sheet1!ZK289/Sheet1!ZH289,"")</f>
        <v/>
      </c>
      <c r="CM281" s="70" t="str">
        <f>IFERROR(Sheet1!ZJ289/Sheet1!ZG289,"")</f>
        <v/>
      </c>
      <c r="CN281" s="70" t="str">
        <f>IFERROR((Sheet1!ZI289-Sheet1!ZK289)/(Sheet1!ZF289-Sheet1!ZH289),"")</f>
        <v/>
      </c>
      <c r="CO281" s="70" t="str">
        <f>IFERROR(Sheet1!ZQ289/Sheet1!ZN289,"")</f>
        <v/>
      </c>
      <c r="CP281" s="70" t="str">
        <f>IFERROR(Sheet1!ZT289/Sheet1!ZN289,"")</f>
        <v/>
      </c>
      <c r="CQ281" s="70" t="str">
        <f>IFERROR(Sheet1!ZP289/Sheet1!ZM289,"")</f>
        <v/>
      </c>
      <c r="CR281" s="70" t="str">
        <f>IFERROR(Sheet1!ZS289/Sheet1!ZM289,"")</f>
        <v/>
      </c>
      <c r="CS281" s="70" t="str">
        <f>IFERROR((Sheet1!ZO289-Sheet1!ZQ289)/(Sheet1!ZL289-Sheet1!ZN289),"")</f>
        <v/>
      </c>
      <c r="CT281" s="70" t="str">
        <f>IFERROR((Sheet1!ZR289-Sheet1!ZT289)/(Sheet1!ZL289-Sheet1!ZN289),"")</f>
        <v/>
      </c>
    </row>
    <row r="282" spans="1:98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SUM(Sheet1!G290:R290)</f>
        <v>0</v>
      </c>
      <c r="D282" s="4">
        <f>SUM(Sheet1!U290:V290,Sheet1!Y290:Z290,Sheet1!AC290:AD290,Sheet1!AG290:AH290,Sheet1!AK290:AL290,Sheet1!AO290:AP290)</f>
        <v>0</v>
      </c>
      <c r="E282" s="4">
        <f>SUM(Sheet1!S290:T290,Sheet1!W290:X290,Sheet1!AA290:AB290,Sheet1!AE290:AF290,Sheet1!AI290:AJ290,Sheet1!AM290:AN290)</f>
        <v>0</v>
      </c>
      <c r="F282" s="4">
        <f>SUM(Sheet1!G290,Sheet1!I290,Sheet1!K290,Sheet1!M290,Sheet1!O290,Sheet1!Q290)</f>
        <v>0</v>
      </c>
      <c r="G282" s="4">
        <f>SUM(Sheet1!U290,Sheet1!Y290,Sheet1!AC290,Sheet1!AG290,Sheet1!AK290,Sheet1!AO290)</f>
        <v>0</v>
      </c>
      <c r="H282" s="4">
        <f>SUM(Sheet1!S290,Sheet1!W290,Sheet1!AA290,Sheet1!AE290,Sheet1!AI290,Sheet1!AM290)</f>
        <v>0</v>
      </c>
      <c r="I282" s="4">
        <f t="shared" si="60"/>
        <v>0</v>
      </c>
      <c r="J282" s="4">
        <f t="shared" si="61"/>
        <v>0</v>
      </c>
      <c r="K282" s="4">
        <f>SUM(Sheet1!AU290:AX290)</f>
        <v>0</v>
      </c>
      <c r="L282" s="4">
        <f>SUM(Sheet1!AU290,Sheet1!AW290)</f>
        <v>0</v>
      </c>
      <c r="M282" s="4">
        <f>SUM(Sheet1!LX290:MC290,Sheet1!MV290:NA290)</f>
        <v>0</v>
      </c>
      <c r="N282" s="4">
        <f>SUM(Sheet1!ME290,Sheet1!MG290,Sheet1!MI290,Sheet1!MK290,Sheet1!MM290,Sheet1!MO290,Sheet1!MQ290,Sheet1!MS290,Sheet1!MU290,Sheet1!NC290,Sheet1!NE290,Sheet1!NG290,Sheet1!NI290,Sheet1!NK290,Sheet1!NM290,Sheet1!NO290,Sheet1!NQ290,Sheet1!NS290)</f>
        <v>0</v>
      </c>
      <c r="O282" s="4">
        <f>SUM(Sheet1!MD290,Sheet1!MF290,Sheet1!MH290,Sheet1!MJ290,Sheet1!ML290,Sheet1!MN290,Sheet1!MP290,Sheet1!MR290,Sheet1!MT290,Sheet1!NB290,Sheet1!ND290,Sheet1!NF290,Sheet1!NH290,Sheet1!NJ290,Sheet1!NL290,Sheet1!NN290,Sheet1!NP290,Sheet1!NR290)</f>
        <v>0</v>
      </c>
      <c r="P282" s="4">
        <f>SUM(Sheet1!LX290:MC290)</f>
        <v>0</v>
      </c>
      <c r="Q282" s="4">
        <f>SUM(Sheet1!ME290,Sheet1!MG290,Sheet1!MI290,Sheet1!MK290,Sheet1!MM290,Sheet1!MO290,Sheet1!MQ290,Sheet1!MS290,Sheet1!MU290)</f>
        <v>0</v>
      </c>
      <c r="R282" s="4">
        <f>SUM(Sheet1!MD290,Sheet1!MF290,Sheet1!MH290,Sheet1!MJ290,Sheet1!ML290,Sheet1!MN290,Sheet1!MP290,Sheet1!MR290,Sheet1!MT290)</f>
        <v>0</v>
      </c>
      <c r="S282" s="4">
        <f t="shared" si="62"/>
        <v>0</v>
      </c>
      <c r="T282" s="4">
        <f t="shared" si="63"/>
        <v>0</v>
      </c>
      <c r="U282" s="4">
        <f>SUM(Sheet1!KA290:KB290,Sheet1!KD290:KE290,Sheet1!KG290:KH290,Sheet1!KJ290:KK290)</f>
        <v>0</v>
      </c>
      <c r="V282" s="4">
        <f>SUM(Sheet1!KA290,Sheet1!KD290,Sheet1!KG290,Sheet1!KJ290)</f>
        <v>0</v>
      </c>
      <c r="W282" s="4">
        <f>SUM(Sheet1!BC290:BT290)</f>
        <v>0</v>
      </c>
      <c r="X282" s="4">
        <f>SUM(Sheet1!BC290,Sheet1!BE290,Sheet1!BG290,Sheet1!BI290,Sheet1!BK290,Sheet1!BM290,Sheet1!BO290,Sheet1!BQ290,Sheet1!BS290)</f>
        <v>0</v>
      </c>
      <c r="Y282" s="4">
        <f>SUM(Sheet1!BU290:CF290)</f>
        <v>0</v>
      </c>
      <c r="Z282" s="4">
        <f>SUM(Sheet1!CI290:CJ290,Sheet1!CM290:CN290,Sheet1!CQ290:CR290,Sheet1!CU290:CV290,Sheet1!CY290:CZ290,Sheet1!DC290:DD290)</f>
        <v>0</v>
      </c>
      <c r="AA282" s="4">
        <f>SUM(Sheet1!CG290:CH290,Sheet1!CK290:CL290,Sheet1!CO290:CP290,Sheet1!CS290:CT290,Sheet1!CW290:CX290,Sheet1!DA290:DB290)</f>
        <v>0</v>
      </c>
      <c r="AB282" s="4">
        <f>SUM(Sheet1!BU290,Sheet1!BW290,Sheet1!BY290,Sheet1!CA290,Sheet1!CC290,Sheet1!CE290)</f>
        <v>0</v>
      </c>
      <c r="AC282" s="4">
        <f>SUM(Sheet1!CI290,Sheet1!CM290,Sheet1!CQ290,Sheet1!CU290,Sheet1!CY290,Sheet1!DC290)</f>
        <v>0</v>
      </c>
      <c r="AD282" s="4">
        <f>SUM(Sheet1!CG290,Sheet1!CK290,Sheet1!CO290,Sheet1!CS290,Sheet1!CW290,Sheet1!DA290)</f>
        <v>0</v>
      </c>
      <c r="AE282" s="4">
        <f t="shared" si="64"/>
        <v>0</v>
      </c>
      <c r="AF282" s="4">
        <f t="shared" si="65"/>
        <v>0</v>
      </c>
      <c r="AG282" s="4">
        <f>SUM(Sheet1!DI290:DT290)</f>
        <v>0</v>
      </c>
      <c r="AH282" s="4">
        <f>SUM(Sheet1!DG290:DH290,Sheet1!DW290:DX290,Sheet1!EA290:EB290,Sheet1!EE290:EF290,Sheet1!EI290:EJ290,Sheet1!EM290:EN290,Sheet1!EQ290:ER290)</f>
        <v>0</v>
      </c>
      <c r="AI282" s="4">
        <f>SUM(Sheet1!DU290:DV290,Sheet1!DY290:DZ290,Sheet1!EC290:ED290,Sheet1!EG290:EH290,Sheet1!EK290:EL290,Sheet1!EO290:EP290)</f>
        <v>0</v>
      </c>
      <c r="AJ282" s="4">
        <f>SUM(Sheet1!DI290,Sheet1!DK290,Sheet1!DM290,Sheet1!DO290,Sheet1!DQ290,Sheet1!DS290)</f>
        <v>0</v>
      </c>
      <c r="AK282" s="4">
        <f>SUM(Sheet1!DG290,Sheet1!DW290,Sheet1!EA290,Sheet1!EE290,Sheet1!EI290,Sheet1!EM290,Sheet1!EQ290)</f>
        <v>0</v>
      </c>
      <c r="AL282" s="4">
        <f>SUM(Sheet1!DU290,Sheet1!DY290,Sheet1!EC290,Sheet1!EG290,Sheet1!EK290,Sheet1!EO290)</f>
        <v>0</v>
      </c>
      <c r="AM282" s="4">
        <f t="shared" si="66"/>
        <v>0</v>
      </c>
      <c r="AN282" s="4">
        <f t="shared" si="67"/>
        <v>0</v>
      </c>
      <c r="AO282" s="4">
        <f>SUM(Sheet1!ES290:FD290)</f>
        <v>0</v>
      </c>
      <c r="AP282" s="4">
        <f>SUM(Sheet1!FG290:FH290,Sheet1!FK290:FL290,Sheet1!FO290:FP290,Sheet1!FS290:FT290,Sheet1!FW290:FX290,Sheet1!GA290:GB290)</f>
        <v>0</v>
      </c>
      <c r="AQ282" s="4">
        <f>SUM(Sheet1!FE290:FF290,Sheet1!FI290:FJ290,Sheet1!FM290:FN290,Sheet1!FQ290:FR290,Sheet1!FU290:FV290,Sheet1!FY290:FZ290)</f>
        <v>0</v>
      </c>
      <c r="AR282" s="4">
        <f>SUM(Sheet1!ES290,Sheet1!EU290,Sheet1!EW290,Sheet1!EY290,Sheet1!FA290,Sheet1!FC290)</f>
        <v>0</v>
      </c>
      <c r="AS282" s="4">
        <f>SUM(Sheet1!FG290,Sheet1!FK290,Sheet1!FO290,Sheet1!FS290,Sheet1!FW290,Sheet1!GA290)</f>
        <v>0</v>
      </c>
      <c r="AT282" s="4">
        <f>SUM(Sheet1!FY290,Sheet1!FU290,Sheet1!FQ290,Sheet1!FM290,Sheet1!FI290,Sheet1!FE290)</f>
        <v>0</v>
      </c>
      <c r="AU282" s="4">
        <f t="shared" si="68"/>
        <v>0</v>
      </c>
      <c r="AV282" s="4">
        <f t="shared" si="69"/>
        <v>0</v>
      </c>
      <c r="AW282" s="4">
        <f>SUM(Sheet1!IN290:IS290,Sheet1!JG290:JL290)</f>
        <v>0</v>
      </c>
      <c r="AX282" s="4">
        <f>SUM(Sheet1!IU290,Sheet1!IW290,Sheet1!IY290,Sheet1!JA290,Sheet1!JC290,Sheet1!JE290,Sheet1!IM290,Sheet1!JF290,Sheet1!JN290,Sheet1!JP290,Sheet1!JR290,Sheet1!JT290,Sheet1!JV290,Sheet1!JX290)</f>
        <v>0</v>
      </c>
      <c r="AY282" s="4">
        <f>SUM(Sheet1!JW290,Sheet1!JU290,Sheet1!JS290,Sheet1!JQ290,Sheet1!JO290,Sheet1!JM290,Sheet1!JD290,Sheet1!JB290,Sheet1!IZ290,Sheet1!IX290,Sheet1!IV290,Sheet1!IT290)</f>
        <v>0</v>
      </c>
      <c r="AZ282" s="4">
        <f>SUM(Sheet1!IN290:IS290)</f>
        <v>0</v>
      </c>
      <c r="BA282" s="4">
        <f>SUM(Sheet1!IM290,Sheet1!IU290,Sheet1!IW290,Sheet1!IY290,Sheet1!JA290,Sheet1!JC290,Sheet1!JE290)</f>
        <v>0</v>
      </c>
      <c r="BB282" s="4">
        <f>SUM(Sheet1!IT290,Sheet1!IV290,Sheet1!IX290,Sheet1!IZ290,Sheet1!JB290,Sheet1!JD290)</f>
        <v>0</v>
      </c>
      <c r="BC282" s="4">
        <f t="shared" si="70"/>
        <v>0</v>
      </c>
      <c r="BD282" s="4">
        <f t="shared" si="71"/>
        <v>0</v>
      </c>
      <c r="BE282" s="4">
        <f>SUM(Sheet1!OV290,Sheet1!PH290)</f>
        <v>0</v>
      </c>
      <c r="BF282" s="4">
        <f>SUM(Sheet1!OW290:OX290,Sheet1!PI290:PJ290)</f>
        <v>0</v>
      </c>
      <c r="BG282" s="4">
        <f>SUM(Sheet1!OY290,Sheet1!PK290)</f>
        <v>0</v>
      </c>
      <c r="BH282" s="4">
        <f>SUM(Sheet1!PL290:PS290,Sheet1!PV290:PW290)</f>
        <v>0</v>
      </c>
      <c r="BI282" s="4">
        <f>SUM(Sheet1!PT290:PU290,Sheet1!OZ290:PG290)</f>
        <v>0</v>
      </c>
      <c r="BJ282" s="4">
        <f>SUM(Sheet1!OT290)</f>
        <v>0</v>
      </c>
      <c r="BK282" s="4">
        <f>SUM(Sheet1!OU290)</f>
        <v>0</v>
      </c>
      <c r="BL282" s="4">
        <f>SUM(Sheet1!PY290,Sheet1!QK290)</f>
        <v>0</v>
      </c>
      <c r="BM282" s="4">
        <f>SUM(Sheet1!PZ290:QA290,Sheet1!QL290:QM290)</f>
        <v>0</v>
      </c>
      <c r="BN282" s="4">
        <f>SUM(Sheet1!QB290,Sheet1!QN290)</f>
        <v>0</v>
      </c>
      <c r="BO282" s="4">
        <f>SUM(Sheet1!QO290:QV290,Sheet1!QY290:QZ290)</f>
        <v>0</v>
      </c>
      <c r="BP282" s="4">
        <f>SUM(Sheet1!QC290:QJ290,Sheet1!QW290:QX290)</f>
        <v>0</v>
      </c>
      <c r="BQ282" s="4">
        <f>SUM(Sheet1!NT290)</f>
        <v>0</v>
      </c>
      <c r="BR282" s="4">
        <f>Sheet1!KR290</f>
        <v>0</v>
      </c>
      <c r="BS282" s="4">
        <f>Sheet1!KS290</f>
        <v>0</v>
      </c>
      <c r="BT282" s="4">
        <f>Sheet1!KU290</f>
        <v>0</v>
      </c>
      <c r="BU282" s="4">
        <f>Sheet1!KV290</f>
        <v>0</v>
      </c>
      <c r="BV282" s="4">
        <f>Sheet1!ZU290</f>
        <v>0</v>
      </c>
      <c r="BW282" s="4">
        <f>Sheet1!ZV290</f>
        <v>0</v>
      </c>
      <c r="BX282" s="4">
        <f>SUM(Sheet1!XI290:XJ290)</f>
        <v>0</v>
      </c>
      <c r="BY282" s="4">
        <f>SUM(Sheet1!YO290:YP290)</f>
        <v>0</v>
      </c>
      <c r="BZ282" s="70" t="str">
        <f>IFERROR(SUM(Sheet1!XM290:XN290)/SUM(Sheet1!YA290:YB290),"")</f>
        <v/>
      </c>
      <c r="CA282" s="70" t="str">
        <f>IFERROR(SUM(Sheet1!XO290:XP290,Sheet1!XQ290,Sheet1!XV290)/SUM(Sheet1!YC290:YD290,Sheet1!YE290,Sheet1!YJ290),"")</f>
        <v/>
      </c>
      <c r="CB282" s="70" t="str">
        <f>IFERROR(SUM(Sheet1!XR290:XU290,Sheet1!XW290:XZ290)/SUM(Sheet1!YF290:YI290,Sheet1!YK290:YN290),"")</f>
        <v/>
      </c>
      <c r="CC282" s="72">
        <f>SUM(Sheet1!YW290)</f>
        <v>0</v>
      </c>
      <c r="CD282" s="72">
        <f>Sheet1!YU290</f>
        <v>0</v>
      </c>
      <c r="CE282" s="72">
        <f>Sheet1!YV290</f>
        <v>0</v>
      </c>
      <c r="CF282" s="70" t="str">
        <f>IFERROR(Sheet1!YW290/Sheet1!ZB290,"")</f>
        <v/>
      </c>
      <c r="CG282" s="70" t="str">
        <f>IFERROR(Sheet1!YU290/Sheet1!YZ290,"")</f>
        <v/>
      </c>
      <c r="CH282" s="70" t="str">
        <f>IFERROR(Sheet1!YV290/Sheet1!ZA290,"")</f>
        <v/>
      </c>
      <c r="CI282" s="72">
        <f>Sheet1!ZC290</f>
        <v>0</v>
      </c>
      <c r="CJ282" s="72">
        <f>Sheet1!ZD290</f>
        <v>0</v>
      </c>
      <c r="CK282" s="72">
        <f>Sheet1!ZE290</f>
        <v>0</v>
      </c>
      <c r="CL282" s="70" t="str">
        <f>IFERROR(Sheet1!ZK290/Sheet1!ZH290,"")</f>
        <v/>
      </c>
      <c r="CM282" s="70" t="str">
        <f>IFERROR(Sheet1!ZJ290/Sheet1!ZG290,"")</f>
        <v/>
      </c>
      <c r="CN282" s="70" t="str">
        <f>IFERROR((Sheet1!ZI290-Sheet1!ZK290)/(Sheet1!ZF290-Sheet1!ZH290),"")</f>
        <v/>
      </c>
      <c r="CO282" s="70" t="str">
        <f>IFERROR(Sheet1!ZQ290/Sheet1!ZN290,"")</f>
        <v/>
      </c>
      <c r="CP282" s="70" t="str">
        <f>IFERROR(Sheet1!ZT290/Sheet1!ZN290,"")</f>
        <v/>
      </c>
      <c r="CQ282" s="70" t="str">
        <f>IFERROR(Sheet1!ZP290/Sheet1!ZM290,"")</f>
        <v/>
      </c>
      <c r="CR282" s="70" t="str">
        <f>IFERROR(Sheet1!ZS290/Sheet1!ZM290,"")</f>
        <v/>
      </c>
      <c r="CS282" s="70" t="str">
        <f>IFERROR((Sheet1!ZO290-Sheet1!ZQ290)/(Sheet1!ZL290-Sheet1!ZN290),"")</f>
        <v/>
      </c>
      <c r="CT282" s="70" t="str">
        <f>IFERROR((Sheet1!ZR290-Sheet1!ZT290)/(Sheet1!ZL290-Sheet1!ZN290),"")</f>
        <v/>
      </c>
    </row>
    <row r="283" spans="1:98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SUM(Sheet1!G291:R291)</f>
        <v>0</v>
      </c>
      <c r="D283" s="4">
        <f>SUM(Sheet1!U291:V291,Sheet1!Y291:Z291,Sheet1!AC291:AD291,Sheet1!AG291:AH291,Sheet1!AK291:AL291,Sheet1!AO291:AP291)</f>
        <v>0</v>
      </c>
      <c r="E283" s="4">
        <f>SUM(Sheet1!S291:T291,Sheet1!W291:X291,Sheet1!AA291:AB291,Sheet1!AE291:AF291,Sheet1!AI291:AJ291,Sheet1!AM291:AN291)</f>
        <v>0</v>
      </c>
      <c r="F283" s="4">
        <f>SUM(Sheet1!G291,Sheet1!I291,Sheet1!K291,Sheet1!M291,Sheet1!O291,Sheet1!Q291)</f>
        <v>0</v>
      </c>
      <c r="G283" s="4">
        <f>SUM(Sheet1!U291,Sheet1!Y291,Sheet1!AC291,Sheet1!AG291,Sheet1!AK291,Sheet1!AO291)</f>
        <v>0</v>
      </c>
      <c r="H283" s="4">
        <f>SUM(Sheet1!S291,Sheet1!W291,Sheet1!AA291,Sheet1!AE291,Sheet1!AI291,Sheet1!AM291)</f>
        <v>0</v>
      </c>
      <c r="I283" s="4">
        <f t="shared" si="60"/>
        <v>0</v>
      </c>
      <c r="J283" s="4">
        <f t="shared" si="61"/>
        <v>0</v>
      </c>
      <c r="K283" s="4">
        <f>SUM(Sheet1!AU291:AX291)</f>
        <v>0</v>
      </c>
      <c r="L283" s="4">
        <f>SUM(Sheet1!AU291,Sheet1!AW291)</f>
        <v>0</v>
      </c>
      <c r="M283" s="4">
        <f>SUM(Sheet1!LX291:MC291,Sheet1!MV291:NA291)</f>
        <v>0</v>
      </c>
      <c r="N283" s="4">
        <f>SUM(Sheet1!ME291,Sheet1!MG291,Sheet1!MI291,Sheet1!MK291,Sheet1!MM291,Sheet1!MO291,Sheet1!MQ291,Sheet1!MS291,Sheet1!MU291,Sheet1!NC291,Sheet1!NE291,Sheet1!NG291,Sheet1!NI291,Sheet1!NK291,Sheet1!NM291,Sheet1!NO291,Sheet1!NQ291,Sheet1!NS291)</f>
        <v>0</v>
      </c>
      <c r="O283" s="4">
        <f>SUM(Sheet1!MD291,Sheet1!MF291,Sheet1!MH291,Sheet1!MJ291,Sheet1!ML291,Sheet1!MN291,Sheet1!MP291,Sheet1!MR291,Sheet1!MT291,Sheet1!NB291,Sheet1!ND291,Sheet1!NF291,Sheet1!NH291,Sheet1!NJ291,Sheet1!NL291,Sheet1!NN291,Sheet1!NP291,Sheet1!NR291)</f>
        <v>0</v>
      </c>
      <c r="P283" s="4">
        <f>SUM(Sheet1!LX291:MC291)</f>
        <v>0</v>
      </c>
      <c r="Q283" s="4">
        <f>SUM(Sheet1!ME291,Sheet1!MG291,Sheet1!MI291,Sheet1!MK291,Sheet1!MM291,Sheet1!MO291,Sheet1!MQ291,Sheet1!MS291,Sheet1!MU291)</f>
        <v>0</v>
      </c>
      <c r="R283" s="4">
        <f>SUM(Sheet1!MD291,Sheet1!MF291,Sheet1!MH291,Sheet1!MJ291,Sheet1!ML291,Sheet1!MN291,Sheet1!MP291,Sheet1!MR291,Sheet1!MT291)</f>
        <v>0</v>
      </c>
      <c r="S283" s="4">
        <f t="shared" si="62"/>
        <v>0</v>
      </c>
      <c r="T283" s="4">
        <f t="shared" si="63"/>
        <v>0</v>
      </c>
      <c r="U283" s="4">
        <f>SUM(Sheet1!KA291:KB291,Sheet1!KD291:KE291,Sheet1!KG291:KH291,Sheet1!KJ291:KK291)</f>
        <v>0</v>
      </c>
      <c r="V283" s="4">
        <f>SUM(Sheet1!KA291,Sheet1!KD291,Sheet1!KG291,Sheet1!KJ291)</f>
        <v>0</v>
      </c>
      <c r="W283" s="4">
        <f>SUM(Sheet1!BC291:BT291)</f>
        <v>0</v>
      </c>
      <c r="X283" s="4">
        <f>SUM(Sheet1!BC291,Sheet1!BE291,Sheet1!BG291,Sheet1!BI291,Sheet1!BK291,Sheet1!BM291,Sheet1!BO291,Sheet1!BQ291,Sheet1!BS291)</f>
        <v>0</v>
      </c>
      <c r="Y283" s="4">
        <f>SUM(Sheet1!BU291:CF291)</f>
        <v>0</v>
      </c>
      <c r="Z283" s="4">
        <f>SUM(Sheet1!CI291:CJ291,Sheet1!CM291:CN291,Sheet1!CQ291:CR291,Sheet1!CU291:CV291,Sheet1!CY291:CZ291,Sheet1!DC291:DD291)</f>
        <v>0</v>
      </c>
      <c r="AA283" s="4">
        <f>SUM(Sheet1!CG291:CH291,Sheet1!CK291:CL291,Sheet1!CO291:CP291,Sheet1!CS291:CT291,Sheet1!CW291:CX291,Sheet1!DA291:DB291)</f>
        <v>0</v>
      </c>
      <c r="AB283" s="4">
        <f>SUM(Sheet1!BU291,Sheet1!BW291,Sheet1!BY291,Sheet1!CA291,Sheet1!CC291,Sheet1!CE291)</f>
        <v>0</v>
      </c>
      <c r="AC283" s="4">
        <f>SUM(Sheet1!CI291,Sheet1!CM291,Sheet1!CQ291,Sheet1!CU291,Sheet1!CY291,Sheet1!DC291)</f>
        <v>0</v>
      </c>
      <c r="AD283" s="4">
        <f>SUM(Sheet1!CG291,Sheet1!CK291,Sheet1!CO291,Sheet1!CS291,Sheet1!CW291,Sheet1!DA291)</f>
        <v>0</v>
      </c>
      <c r="AE283" s="4">
        <f t="shared" si="64"/>
        <v>0</v>
      </c>
      <c r="AF283" s="4">
        <f t="shared" si="65"/>
        <v>0</v>
      </c>
      <c r="AG283" s="4">
        <f>SUM(Sheet1!DI291:DT291)</f>
        <v>0</v>
      </c>
      <c r="AH283" s="4">
        <f>SUM(Sheet1!DG291:DH291,Sheet1!DW291:DX291,Sheet1!EA291:EB291,Sheet1!EE291:EF291,Sheet1!EI291:EJ291,Sheet1!EM291:EN291,Sheet1!EQ291:ER291)</f>
        <v>0</v>
      </c>
      <c r="AI283" s="4">
        <f>SUM(Sheet1!DU291:DV291,Sheet1!DY291:DZ291,Sheet1!EC291:ED291,Sheet1!EG291:EH291,Sheet1!EK291:EL291,Sheet1!EO291:EP291)</f>
        <v>0</v>
      </c>
      <c r="AJ283" s="4">
        <f>SUM(Sheet1!DI291,Sheet1!DK291,Sheet1!DM291,Sheet1!DO291,Sheet1!DQ291,Sheet1!DS291)</f>
        <v>0</v>
      </c>
      <c r="AK283" s="4">
        <f>SUM(Sheet1!DG291,Sheet1!DW291,Sheet1!EA291,Sheet1!EE291,Sheet1!EI291,Sheet1!EM291,Sheet1!EQ291)</f>
        <v>0</v>
      </c>
      <c r="AL283" s="4">
        <f>SUM(Sheet1!DU291,Sheet1!DY291,Sheet1!EC291,Sheet1!EG291,Sheet1!EK291,Sheet1!EO291)</f>
        <v>0</v>
      </c>
      <c r="AM283" s="4">
        <f t="shared" si="66"/>
        <v>0</v>
      </c>
      <c r="AN283" s="4">
        <f t="shared" si="67"/>
        <v>0</v>
      </c>
      <c r="AO283" s="4">
        <f>SUM(Sheet1!ES291:FD291)</f>
        <v>0</v>
      </c>
      <c r="AP283" s="4">
        <f>SUM(Sheet1!FG291:FH291,Sheet1!FK291:FL291,Sheet1!FO291:FP291,Sheet1!FS291:FT291,Sheet1!FW291:FX291,Sheet1!GA291:GB291)</f>
        <v>0</v>
      </c>
      <c r="AQ283" s="4">
        <f>SUM(Sheet1!FE291:FF291,Sheet1!FI291:FJ291,Sheet1!FM291:FN291,Sheet1!FQ291:FR291,Sheet1!FU291:FV291,Sheet1!FY291:FZ291)</f>
        <v>0</v>
      </c>
      <c r="AR283" s="4">
        <f>SUM(Sheet1!ES291,Sheet1!EU291,Sheet1!EW291,Sheet1!EY291,Sheet1!FA291,Sheet1!FC291)</f>
        <v>0</v>
      </c>
      <c r="AS283" s="4">
        <f>SUM(Sheet1!FG291,Sheet1!FK291,Sheet1!FO291,Sheet1!FS291,Sheet1!FW291,Sheet1!GA291)</f>
        <v>0</v>
      </c>
      <c r="AT283" s="4">
        <f>SUM(Sheet1!FY291,Sheet1!FU291,Sheet1!FQ291,Sheet1!FM291,Sheet1!FI291,Sheet1!FE291)</f>
        <v>0</v>
      </c>
      <c r="AU283" s="4">
        <f t="shared" si="68"/>
        <v>0</v>
      </c>
      <c r="AV283" s="4">
        <f t="shared" si="69"/>
        <v>0</v>
      </c>
      <c r="AW283" s="4">
        <f>SUM(Sheet1!IN291:IS291,Sheet1!JG291:JL291)</f>
        <v>0</v>
      </c>
      <c r="AX283" s="4">
        <f>SUM(Sheet1!IU291,Sheet1!IW291,Sheet1!IY291,Sheet1!JA291,Sheet1!JC291,Sheet1!JE291,Sheet1!IM291,Sheet1!JF291,Sheet1!JN291,Sheet1!JP291,Sheet1!JR291,Sheet1!JT291,Sheet1!JV291,Sheet1!JX291)</f>
        <v>0</v>
      </c>
      <c r="AY283" s="4">
        <f>SUM(Sheet1!JW291,Sheet1!JU291,Sheet1!JS291,Sheet1!JQ291,Sheet1!JO291,Sheet1!JM291,Sheet1!JD291,Sheet1!JB291,Sheet1!IZ291,Sheet1!IX291,Sheet1!IV291,Sheet1!IT291)</f>
        <v>0</v>
      </c>
      <c r="AZ283" s="4">
        <f>SUM(Sheet1!IN291:IS291)</f>
        <v>0</v>
      </c>
      <c r="BA283" s="4">
        <f>SUM(Sheet1!IM291,Sheet1!IU291,Sheet1!IW291,Sheet1!IY291,Sheet1!JA291,Sheet1!JC291,Sheet1!JE291)</f>
        <v>0</v>
      </c>
      <c r="BB283" s="4">
        <f>SUM(Sheet1!IT291,Sheet1!IV291,Sheet1!IX291,Sheet1!IZ291,Sheet1!JB291,Sheet1!JD291)</f>
        <v>0</v>
      </c>
      <c r="BC283" s="4">
        <f t="shared" si="70"/>
        <v>0</v>
      </c>
      <c r="BD283" s="4">
        <f t="shared" si="71"/>
        <v>0</v>
      </c>
      <c r="BE283" s="4">
        <f>SUM(Sheet1!OV291,Sheet1!PH291)</f>
        <v>0</v>
      </c>
      <c r="BF283" s="4">
        <f>SUM(Sheet1!OW291:OX291,Sheet1!PI291:PJ291)</f>
        <v>0</v>
      </c>
      <c r="BG283" s="4">
        <f>SUM(Sheet1!OY291,Sheet1!PK291)</f>
        <v>0</v>
      </c>
      <c r="BH283" s="4">
        <f>SUM(Sheet1!PL291:PS291,Sheet1!PV291:PW291)</f>
        <v>0</v>
      </c>
      <c r="BI283" s="4">
        <f>SUM(Sheet1!PT291:PU291,Sheet1!OZ291:PG291)</f>
        <v>0</v>
      </c>
      <c r="BJ283" s="4">
        <f>SUM(Sheet1!OT291)</f>
        <v>0</v>
      </c>
      <c r="BK283" s="4">
        <f>SUM(Sheet1!OU291)</f>
        <v>0</v>
      </c>
      <c r="BL283" s="4">
        <f>SUM(Sheet1!PY291,Sheet1!QK291)</f>
        <v>0</v>
      </c>
      <c r="BM283" s="4">
        <f>SUM(Sheet1!PZ291:QA291,Sheet1!QL291:QM291)</f>
        <v>0</v>
      </c>
      <c r="BN283" s="4">
        <f>SUM(Sheet1!QB291,Sheet1!QN291)</f>
        <v>0</v>
      </c>
      <c r="BO283" s="4">
        <f>SUM(Sheet1!QO291:QV291,Sheet1!QY291:QZ291)</f>
        <v>0</v>
      </c>
      <c r="BP283" s="4">
        <f>SUM(Sheet1!QC291:QJ291,Sheet1!QW291:QX291)</f>
        <v>0</v>
      </c>
      <c r="BQ283" s="4">
        <f>SUM(Sheet1!NT291)</f>
        <v>0</v>
      </c>
      <c r="BR283" s="4">
        <f>Sheet1!KR291</f>
        <v>0</v>
      </c>
      <c r="BS283" s="4">
        <f>Sheet1!KS291</f>
        <v>0</v>
      </c>
      <c r="BT283" s="4">
        <f>Sheet1!KU291</f>
        <v>0</v>
      </c>
      <c r="BU283" s="4">
        <f>Sheet1!KV291</f>
        <v>0</v>
      </c>
      <c r="BV283" s="4">
        <f>Sheet1!ZU291</f>
        <v>0</v>
      </c>
      <c r="BW283" s="4">
        <f>Sheet1!ZV291</f>
        <v>0</v>
      </c>
      <c r="BX283" s="4">
        <f>SUM(Sheet1!XI291:XJ291)</f>
        <v>0</v>
      </c>
      <c r="BY283" s="4">
        <f>SUM(Sheet1!YO291:YP291)</f>
        <v>0</v>
      </c>
      <c r="BZ283" s="70" t="str">
        <f>IFERROR(SUM(Sheet1!XM291:XN291)/SUM(Sheet1!YA291:YB291),"")</f>
        <v/>
      </c>
      <c r="CA283" s="70" t="str">
        <f>IFERROR(SUM(Sheet1!XO291:XP291,Sheet1!XQ291,Sheet1!XV291)/SUM(Sheet1!YC291:YD291,Sheet1!YE291,Sheet1!YJ291),"")</f>
        <v/>
      </c>
      <c r="CB283" s="70" t="str">
        <f>IFERROR(SUM(Sheet1!XR291:XU291,Sheet1!XW291:XZ291)/SUM(Sheet1!YF291:YI291,Sheet1!YK291:YN291),"")</f>
        <v/>
      </c>
      <c r="CC283" s="72">
        <f>SUM(Sheet1!YW291)</f>
        <v>0</v>
      </c>
      <c r="CD283" s="72">
        <f>Sheet1!YU291</f>
        <v>0</v>
      </c>
      <c r="CE283" s="72">
        <f>Sheet1!YV291</f>
        <v>0</v>
      </c>
      <c r="CF283" s="70" t="str">
        <f>IFERROR(Sheet1!YW291/Sheet1!ZB291,"")</f>
        <v/>
      </c>
      <c r="CG283" s="70" t="str">
        <f>IFERROR(Sheet1!YU291/Sheet1!YZ291,"")</f>
        <v/>
      </c>
      <c r="CH283" s="70" t="str">
        <f>IFERROR(Sheet1!YV291/Sheet1!ZA291,"")</f>
        <v/>
      </c>
      <c r="CI283" s="72">
        <f>Sheet1!ZC291</f>
        <v>0</v>
      </c>
      <c r="CJ283" s="72">
        <f>Sheet1!ZD291</f>
        <v>0</v>
      </c>
      <c r="CK283" s="72">
        <f>Sheet1!ZE291</f>
        <v>0</v>
      </c>
      <c r="CL283" s="70" t="str">
        <f>IFERROR(Sheet1!ZK291/Sheet1!ZH291,"")</f>
        <v/>
      </c>
      <c r="CM283" s="70" t="str">
        <f>IFERROR(Sheet1!ZJ291/Sheet1!ZG291,"")</f>
        <v/>
      </c>
      <c r="CN283" s="70" t="str">
        <f>IFERROR((Sheet1!ZI291-Sheet1!ZK291)/(Sheet1!ZF291-Sheet1!ZH291),"")</f>
        <v/>
      </c>
      <c r="CO283" s="70" t="str">
        <f>IFERROR(Sheet1!ZQ291/Sheet1!ZN291,"")</f>
        <v/>
      </c>
      <c r="CP283" s="70" t="str">
        <f>IFERROR(Sheet1!ZT291/Sheet1!ZN291,"")</f>
        <v/>
      </c>
      <c r="CQ283" s="70" t="str">
        <f>IFERROR(Sheet1!ZP291/Sheet1!ZM291,"")</f>
        <v/>
      </c>
      <c r="CR283" s="70" t="str">
        <f>IFERROR(Sheet1!ZS291/Sheet1!ZM291,"")</f>
        <v/>
      </c>
      <c r="CS283" s="70" t="str">
        <f>IFERROR((Sheet1!ZO291-Sheet1!ZQ291)/(Sheet1!ZL291-Sheet1!ZN291),"")</f>
        <v/>
      </c>
      <c r="CT283" s="70" t="str">
        <f>IFERROR((Sheet1!ZR291-Sheet1!ZT291)/(Sheet1!ZL291-Sheet1!ZN291),"")</f>
        <v/>
      </c>
    </row>
    <row r="284" spans="1:98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SUM(Sheet1!G292:R292)</f>
        <v>0</v>
      </c>
      <c r="D284" s="4">
        <f>SUM(Sheet1!U292:V292,Sheet1!Y292:Z292,Sheet1!AC292:AD292,Sheet1!AG292:AH292,Sheet1!AK292:AL292,Sheet1!AO292:AP292)</f>
        <v>0</v>
      </c>
      <c r="E284" s="4">
        <f>SUM(Sheet1!S292:T292,Sheet1!W292:X292,Sheet1!AA292:AB292,Sheet1!AE292:AF292,Sheet1!AI292:AJ292,Sheet1!AM292:AN292)</f>
        <v>0</v>
      </c>
      <c r="F284" s="4">
        <f>SUM(Sheet1!G292,Sheet1!I292,Sheet1!K292,Sheet1!M292,Sheet1!O292,Sheet1!Q292)</f>
        <v>0</v>
      </c>
      <c r="G284" s="4">
        <f>SUM(Sheet1!U292,Sheet1!Y292,Sheet1!AC292,Sheet1!AG292,Sheet1!AK292,Sheet1!AO292)</f>
        <v>0</v>
      </c>
      <c r="H284" s="4">
        <f>SUM(Sheet1!S292,Sheet1!W292,Sheet1!AA292,Sheet1!AE292,Sheet1!AI292,Sheet1!AM292)</f>
        <v>0</v>
      </c>
      <c r="I284" s="4">
        <f t="shared" si="60"/>
        <v>0</v>
      </c>
      <c r="J284" s="4">
        <f t="shared" si="61"/>
        <v>0</v>
      </c>
      <c r="K284" s="4">
        <f>SUM(Sheet1!AU292:AX292)</f>
        <v>0</v>
      </c>
      <c r="L284" s="4">
        <f>SUM(Sheet1!AU292,Sheet1!AW292)</f>
        <v>0</v>
      </c>
      <c r="M284" s="4">
        <f>SUM(Sheet1!LX292:MC292,Sheet1!MV292:NA292)</f>
        <v>0</v>
      </c>
      <c r="N284" s="4">
        <f>SUM(Sheet1!ME292,Sheet1!MG292,Sheet1!MI292,Sheet1!MK292,Sheet1!MM292,Sheet1!MO292,Sheet1!MQ292,Sheet1!MS292,Sheet1!MU292,Sheet1!NC292,Sheet1!NE292,Sheet1!NG292,Sheet1!NI292,Sheet1!NK292,Sheet1!NM292,Sheet1!NO292,Sheet1!NQ292,Sheet1!NS292)</f>
        <v>0</v>
      </c>
      <c r="O284" s="4">
        <f>SUM(Sheet1!MD292,Sheet1!MF292,Sheet1!MH292,Sheet1!MJ292,Sheet1!ML292,Sheet1!MN292,Sheet1!MP292,Sheet1!MR292,Sheet1!MT292,Sheet1!NB292,Sheet1!ND292,Sheet1!NF292,Sheet1!NH292,Sheet1!NJ292,Sheet1!NL292,Sheet1!NN292,Sheet1!NP292,Sheet1!NR292)</f>
        <v>0</v>
      </c>
      <c r="P284" s="4">
        <f>SUM(Sheet1!LX292:MC292)</f>
        <v>0</v>
      </c>
      <c r="Q284" s="4">
        <f>SUM(Sheet1!ME292,Sheet1!MG292,Sheet1!MI292,Sheet1!MK292,Sheet1!MM292,Sheet1!MO292,Sheet1!MQ292,Sheet1!MS292,Sheet1!MU292)</f>
        <v>0</v>
      </c>
      <c r="R284" s="4">
        <f>SUM(Sheet1!MD292,Sheet1!MF292,Sheet1!MH292,Sheet1!MJ292,Sheet1!ML292,Sheet1!MN292,Sheet1!MP292,Sheet1!MR292,Sheet1!MT292)</f>
        <v>0</v>
      </c>
      <c r="S284" s="4">
        <f t="shared" si="62"/>
        <v>0</v>
      </c>
      <c r="T284" s="4">
        <f t="shared" si="63"/>
        <v>0</v>
      </c>
      <c r="U284" s="4">
        <f>SUM(Sheet1!KA292:KB292,Sheet1!KD292:KE292,Sheet1!KG292:KH292,Sheet1!KJ292:KK292)</f>
        <v>0</v>
      </c>
      <c r="V284" s="4">
        <f>SUM(Sheet1!KA292,Sheet1!KD292,Sheet1!KG292,Sheet1!KJ292)</f>
        <v>0</v>
      </c>
      <c r="W284" s="4">
        <f>SUM(Sheet1!BC292:BT292)</f>
        <v>0</v>
      </c>
      <c r="X284" s="4">
        <f>SUM(Sheet1!BC292,Sheet1!BE292,Sheet1!BG292,Sheet1!BI292,Sheet1!BK292,Sheet1!BM292,Sheet1!BO292,Sheet1!BQ292,Sheet1!BS292)</f>
        <v>0</v>
      </c>
      <c r="Y284" s="4">
        <f>SUM(Sheet1!BU292:CF292)</f>
        <v>0</v>
      </c>
      <c r="Z284" s="4">
        <f>SUM(Sheet1!CI292:CJ292,Sheet1!CM292:CN292,Sheet1!CQ292:CR292,Sheet1!CU292:CV292,Sheet1!CY292:CZ292,Sheet1!DC292:DD292)</f>
        <v>0</v>
      </c>
      <c r="AA284" s="4">
        <f>SUM(Sheet1!CG292:CH292,Sheet1!CK292:CL292,Sheet1!CO292:CP292,Sheet1!CS292:CT292,Sheet1!CW292:CX292,Sheet1!DA292:DB292)</f>
        <v>0</v>
      </c>
      <c r="AB284" s="4">
        <f>SUM(Sheet1!BU292,Sheet1!BW292,Sheet1!BY292,Sheet1!CA292,Sheet1!CC292,Sheet1!CE292)</f>
        <v>0</v>
      </c>
      <c r="AC284" s="4">
        <f>SUM(Sheet1!CI292,Sheet1!CM292,Sheet1!CQ292,Sheet1!CU292,Sheet1!CY292,Sheet1!DC292)</f>
        <v>0</v>
      </c>
      <c r="AD284" s="4">
        <f>SUM(Sheet1!CG292,Sheet1!CK292,Sheet1!CO292,Sheet1!CS292,Sheet1!CW292,Sheet1!DA292)</f>
        <v>0</v>
      </c>
      <c r="AE284" s="4">
        <f t="shared" si="64"/>
        <v>0</v>
      </c>
      <c r="AF284" s="4">
        <f t="shared" si="65"/>
        <v>0</v>
      </c>
      <c r="AG284" s="4">
        <f>SUM(Sheet1!DI292:DT292)</f>
        <v>0</v>
      </c>
      <c r="AH284" s="4">
        <f>SUM(Sheet1!DG292:DH292,Sheet1!DW292:DX292,Sheet1!EA292:EB292,Sheet1!EE292:EF292,Sheet1!EI292:EJ292,Sheet1!EM292:EN292,Sheet1!EQ292:ER292)</f>
        <v>0</v>
      </c>
      <c r="AI284" s="4">
        <f>SUM(Sheet1!DU292:DV292,Sheet1!DY292:DZ292,Sheet1!EC292:ED292,Sheet1!EG292:EH292,Sheet1!EK292:EL292,Sheet1!EO292:EP292)</f>
        <v>0</v>
      </c>
      <c r="AJ284" s="4">
        <f>SUM(Sheet1!DI292,Sheet1!DK292,Sheet1!DM292,Sheet1!DO292,Sheet1!DQ292,Sheet1!DS292)</f>
        <v>0</v>
      </c>
      <c r="AK284" s="4">
        <f>SUM(Sheet1!DG292,Sheet1!DW292,Sheet1!EA292,Sheet1!EE292,Sheet1!EI292,Sheet1!EM292,Sheet1!EQ292)</f>
        <v>0</v>
      </c>
      <c r="AL284" s="4">
        <f>SUM(Sheet1!DU292,Sheet1!DY292,Sheet1!EC292,Sheet1!EG292,Sheet1!EK292,Sheet1!EO292)</f>
        <v>0</v>
      </c>
      <c r="AM284" s="4">
        <f t="shared" si="66"/>
        <v>0</v>
      </c>
      <c r="AN284" s="4">
        <f t="shared" si="67"/>
        <v>0</v>
      </c>
      <c r="AO284" s="4">
        <f>SUM(Sheet1!ES292:FD292)</f>
        <v>0</v>
      </c>
      <c r="AP284" s="4">
        <f>SUM(Sheet1!FG292:FH292,Sheet1!FK292:FL292,Sheet1!FO292:FP292,Sheet1!FS292:FT292,Sheet1!FW292:FX292,Sheet1!GA292:GB292)</f>
        <v>0</v>
      </c>
      <c r="AQ284" s="4">
        <f>SUM(Sheet1!FE292:FF292,Sheet1!FI292:FJ292,Sheet1!FM292:FN292,Sheet1!FQ292:FR292,Sheet1!FU292:FV292,Sheet1!FY292:FZ292)</f>
        <v>0</v>
      </c>
      <c r="AR284" s="4">
        <f>SUM(Sheet1!ES292,Sheet1!EU292,Sheet1!EW292,Sheet1!EY292,Sheet1!FA292,Sheet1!FC292)</f>
        <v>0</v>
      </c>
      <c r="AS284" s="4">
        <f>SUM(Sheet1!FG292,Sheet1!FK292,Sheet1!FO292,Sheet1!FS292,Sheet1!FW292,Sheet1!GA292)</f>
        <v>0</v>
      </c>
      <c r="AT284" s="4">
        <f>SUM(Sheet1!FY292,Sheet1!FU292,Sheet1!FQ292,Sheet1!FM292,Sheet1!FI292,Sheet1!FE292)</f>
        <v>0</v>
      </c>
      <c r="AU284" s="4">
        <f t="shared" si="68"/>
        <v>0</v>
      </c>
      <c r="AV284" s="4">
        <f t="shared" si="69"/>
        <v>0</v>
      </c>
      <c r="AW284" s="4">
        <f>SUM(Sheet1!IN292:IS292,Sheet1!JG292:JL292)</f>
        <v>0</v>
      </c>
      <c r="AX284" s="4">
        <f>SUM(Sheet1!IU292,Sheet1!IW292,Sheet1!IY292,Sheet1!JA292,Sheet1!JC292,Sheet1!JE292,Sheet1!IM292,Sheet1!JF292,Sheet1!JN292,Sheet1!JP292,Sheet1!JR292,Sheet1!JT292,Sheet1!JV292,Sheet1!JX292)</f>
        <v>0</v>
      </c>
      <c r="AY284" s="4">
        <f>SUM(Sheet1!JW292,Sheet1!JU292,Sheet1!JS292,Sheet1!JQ292,Sheet1!JO292,Sheet1!JM292,Sheet1!JD292,Sheet1!JB292,Sheet1!IZ292,Sheet1!IX292,Sheet1!IV292,Sheet1!IT292)</f>
        <v>0</v>
      </c>
      <c r="AZ284" s="4">
        <f>SUM(Sheet1!IN292:IS292)</f>
        <v>0</v>
      </c>
      <c r="BA284" s="4">
        <f>SUM(Sheet1!IM292,Sheet1!IU292,Sheet1!IW292,Sheet1!IY292,Sheet1!JA292,Sheet1!JC292,Sheet1!JE292)</f>
        <v>0</v>
      </c>
      <c r="BB284" s="4">
        <f>SUM(Sheet1!IT292,Sheet1!IV292,Sheet1!IX292,Sheet1!IZ292,Sheet1!JB292,Sheet1!JD292)</f>
        <v>0</v>
      </c>
      <c r="BC284" s="4">
        <f t="shared" si="70"/>
        <v>0</v>
      </c>
      <c r="BD284" s="4">
        <f t="shared" si="71"/>
        <v>0</v>
      </c>
      <c r="BE284" s="4">
        <f>SUM(Sheet1!OV292,Sheet1!PH292)</f>
        <v>0</v>
      </c>
      <c r="BF284" s="4">
        <f>SUM(Sheet1!OW292:OX292,Sheet1!PI292:PJ292)</f>
        <v>0</v>
      </c>
      <c r="BG284" s="4">
        <f>SUM(Sheet1!OY292,Sheet1!PK292)</f>
        <v>0</v>
      </c>
      <c r="BH284" s="4">
        <f>SUM(Sheet1!PL292:PS292,Sheet1!PV292:PW292)</f>
        <v>0</v>
      </c>
      <c r="BI284" s="4">
        <f>SUM(Sheet1!PT292:PU292,Sheet1!OZ292:PG292)</f>
        <v>0</v>
      </c>
      <c r="BJ284" s="4">
        <f>SUM(Sheet1!OT292)</f>
        <v>0</v>
      </c>
      <c r="BK284" s="4">
        <f>SUM(Sheet1!OU292)</f>
        <v>0</v>
      </c>
      <c r="BL284" s="4">
        <f>SUM(Sheet1!PY292,Sheet1!QK292)</f>
        <v>0</v>
      </c>
      <c r="BM284" s="4">
        <f>SUM(Sheet1!PZ292:QA292,Sheet1!QL292:QM292)</f>
        <v>0</v>
      </c>
      <c r="BN284" s="4">
        <f>SUM(Sheet1!QB292,Sheet1!QN292)</f>
        <v>0</v>
      </c>
      <c r="BO284" s="4">
        <f>SUM(Sheet1!QO292:QV292,Sheet1!QY292:QZ292)</f>
        <v>0</v>
      </c>
      <c r="BP284" s="4">
        <f>SUM(Sheet1!QC292:QJ292,Sheet1!QW292:QX292)</f>
        <v>0</v>
      </c>
      <c r="BQ284" s="4">
        <f>SUM(Sheet1!NT292)</f>
        <v>0</v>
      </c>
      <c r="BR284" s="4">
        <f>Sheet1!KR292</f>
        <v>0</v>
      </c>
      <c r="BS284" s="4">
        <f>Sheet1!KS292</f>
        <v>0</v>
      </c>
      <c r="BT284" s="4">
        <f>Sheet1!KU292</f>
        <v>0</v>
      </c>
      <c r="BU284" s="4">
        <f>Sheet1!KV292</f>
        <v>0</v>
      </c>
      <c r="BV284" s="4">
        <f>Sheet1!ZU292</f>
        <v>0</v>
      </c>
      <c r="BW284" s="4">
        <f>Sheet1!ZV292</f>
        <v>0</v>
      </c>
      <c r="BX284" s="4">
        <f>SUM(Sheet1!XI292:XJ292)</f>
        <v>0</v>
      </c>
      <c r="BY284" s="4">
        <f>SUM(Sheet1!YO292:YP292)</f>
        <v>0</v>
      </c>
      <c r="BZ284" s="70" t="str">
        <f>IFERROR(SUM(Sheet1!XM292:XN292)/SUM(Sheet1!YA292:YB292),"")</f>
        <v/>
      </c>
      <c r="CA284" s="70" t="str">
        <f>IFERROR(SUM(Sheet1!XO292:XP292,Sheet1!XQ292,Sheet1!XV292)/SUM(Sheet1!YC292:YD292,Sheet1!YE292,Sheet1!YJ292),"")</f>
        <v/>
      </c>
      <c r="CB284" s="70" t="str">
        <f>IFERROR(SUM(Sheet1!XR292:XU292,Sheet1!XW292:XZ292)/SUM(Sheet1!YF292:YI292,Sheet1!YK292:YN292),"")</f>
        <v/>
      </c>
      <c r="CC284" s="72">
        <f>SUM(Sheet1!YW292)</f>
        <v>0</v>
      </c>
      <c r="CD284" s="72">
        <f>Sheet1!YU292</f>
        <v>0</v>
      </c>
      <c r="CE284" s="72">
        <f>Sheet1!YV292</f>
        <v>0</v>
      </c>
      <c r="CF284" s="70" t="str">
        <f>IFERROR(Sheet1!YW292/Sheet1!ZB292,"")</f>
        <v/>
      </c>
      <c r="CG284" s="70" t="str">
        <f>IFERROR(Sheet1!YU292/Sheet1!YZ292,"")</f>
        <v/>
      </c>
      <c r="CH284" s="70" t="str">
        <f>IFERROR(Sheet1!YV292/Sheet1!ZA292,"")</f>
        <v/>
      </c>
      <c r="CI284" s="72">
        <f>Sheet1!ZC292</f>
        <v>0</v>
      </c>
      <c r="CJ284" s="72">
        <f>Sheet1!ZD292</f>
        <v>0</v>
      </c>
      <c r="CK284" s="72">
        <f>Sheet1!ZE292</f>
        <v>0</v>
      </c>
      <c r="CL284" s="70" t="str">
        <f>IFERROR(Sheet1!ZK292/Sheet1!ZH292,"")</f>
        <v/>
      </c>
      <c r="CM284" s="70" t="str">
        <f>IFERROR(Sheet1!ZJ292/Sheet1!ZG292,"")</f>
        <v/>
      </c>
      <c r="CN284" s="70" t="str">
        <f>IFERROR((Sheet1!ZI292-Sheet1!ZK292)/(Sheet1!ZF292-Sheet1!ZH292),"")</f>
        <v/>
      </c>
      <c r="CO284" s="70" t="str">
        <f>IFERROR(Sheet1!ZQ292/Sheet1!ZN292,"")</f>
        <v/>
      </c>
      <c r="CP284" s="70" t="str">
        <f>IFERROR(Sheet1!ZT292/Sheet1!ZN292,"")</f>
        <v/>
      </c>
      <c r="CQ284" s="70" t="str">
        <f>IFERROR(Sheet1!ZP292/Sheet1!ZM292,"")</f>
        <v/>
      </c>
      <c r="CR284" s="70" t="str">
        <f>IFERROR(Sheet1!ZS292/Sheet1!ZM292,"")</f>
        <v/>
      </c>
      <c r="CS284" s="70" t="str">
        <f>IFERROR((Sheet1!ZO292-Sheet1!ZQ292)/(Sheet1!ZL292-Sheet1!ZN292),"")</f>
        <v/>
      </c>
      <c r="CT284" s="70" t="str">
        <f>IFERROR((Sheet1!ZR292-Sheet1!ZT292)/(Sheet1!ZL292-Sheet1!ZN292),"")</f>
        <v/>
      </c>
    </row>
    <row r="285" spans="1:98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SUM(Sheet1!G293:R293)</f>
        <v>0</v>
      </c>
      <c r="D285" s="4">
        <f>SUM(Sheet1!U293:V293,Sheet1!Y293:Z293,Sheet1!AC293:AD293,Sheet1!AG293:AH293,Sheet1!AK293:AL293,Sheet1!AO293:AP293)</f>
        <v>0</v>
      </c>
      <c r="E285" s="4">
        <f>SUM(Sheet1!S293:T293,Sheet1!W293:X293,Sheet1!AA293:AB293,Sheet1!AE293:AF293,Sheet1!AI293:AJ293,Sheet1!AM293:AN293)</f>
        <v>0</v>
      </c>
      <c r="F285" s="4">
        <f>SUM(Sheet1!G293,Sheet1!I293,Sheet1!K293,Sheet1!M293,Sheet1!O293,Sheet1!Q293)</f>
        <v>0</v>
      </c>
      <c r="G285" s="4">
        <f>SUM(Sheet1!U293,Sheet1!Y293,Sheet1!AC293,Sheet1!AG293,Sheet1!AK293,Sheet1!AO293)</f>
        <v>0</v>
      </c>
      <c r="H285" s="4">
        <f>SUM(Sheet1!S293,Sheet1!W293,Sheet1!AA293,Sheet1!AE293,Sheet1!AI293,Sheet1!AM293)</f>
        <v>0</v>
      </c>
      <c r="I285" s="4">
        <f t="shared" si="60"/>
        <v>0</v>
      </c>
      <c r="J285" s="4">
        <f t="shared" si="61"/>
        <v>0</v>
      </c>
      <c r="K285" s="4">
        <f>SUM(Sheet1!AU293:AX293)</f>
        <v>0</v>
      </c>
      <c r="L285" s="4">
        <f>SUM(Sheet1!AU293,Sheet1!AW293)</f>
        <v>0</v>
      </c>
      <c r="M285" s="4">
        <f>SUM(Sheet1!LX293:MC293,Sheet1!MV293:NA293)</f>
        <v>0</v>
      </c>
      <c r="N285" s="4">
        <f>SUM(Sheet1!ME293,Sheet1!MG293,Sheet1!MI293,Sheet1!MK293,Sheet1!MM293,Sheet1!MO293,Sheet1!MQ293,Sheet1!MS293,Sheet1!MU293,Sheet1!NC293,Sheet1!NE293,Sheet1!NG293,Sheet1!NI293,Sheet1!NK293,Sheet1!NM293,Sheet1!NO293,Sheet1!NQ293,Sheet1!NS293)</f>
        <v>0</v>
      </c>
      <c r="O285" s="4">
        <f>SUM(Sheet1!MD293,Sheet1!MF293,Sheet1!MH293,Sheet1!MJ293,Sheet1!ML293,Sheet1!MN293,Sheet1!MP293,Sheet1!MR293,Sheet1!MT293,Sheet1!NB293,Sheet1!ND293,Sheet1!NF293,Sheet1!NH293,Sheet1!NJ293,Sheet1!NL293,Sheet1!NN293,Sheet1!NP293,Sheet1!NR293)</f>
        <v>0</v>
      </c>
      <c r="P285" s="4">
        <f>SUM(Sheet1!LX293:MC293)</f>
        <v>0</v>
      </c>
      <c r="Q285" s="4">
        <f>SUM(Sheet1!ME293,Sheet1!MG293,Sheet1!MI293,Sheet1!MK293,Sheet1!MM293,Sheet1!MO293,Sheet1!MQ293,Sheet1!MS293,Sheet1!MU293)</f>
        <v>0</v>
      </c>
      <c r="R285" s="4">
        <f>SUM(Sheet1!MD293,Sheet1!MF293,Sheet1!MH293,Sheet1!MJ293,Sheet1!ML293,Sheet1!MN293,Sheet1!MP293,Sheet1!MR293,Sheet1!MT293)</f>
        <v>0</v>
      </c>
      <c r="S285" s="4">
        <f t="shared" si="62"/>
        <v>0</v>
      </c>
      <c r="T285" s="4">
        <f t="shared" si="63"/>
        <v>0</v>
      </c>
      <c r="U285" s="4">
        <f>SUM(Sheet1!KA293:KB293,Sheet1!KD293:KE293,Sheet1!KG293:KH293,Sheet1!KJ293:KK293)</f>
        <v>0</v>
      </c>
      <c r="V285" s="4">
        <f>SUM(Sheet1!KA293,Sheet1!KD293,Sheet1!KG293,Sheet1!KJ293)</f>
        <v>0</v>
      </c>
      <c r="W285" s="4">
        <f>SUM(Sheet1!BC293:BT293)</f>
        <v>0</v>
      </c>
      <c r="X285" s="4">
        <f>SUM(Sheet1!BC293,Sheet1!BE293,Sheet1!BG293,Sheet1!BI293,Sheet1!BK293,Sheet1!BM293,Sheet1!BO293,Sheet1!BQ293,Sheet1!BS293)</f>
        <v>0</v>
      </c>
      <c r="Y285" s="4">
        <f>SUM(Sheet1!BU293:CF293)</f>
        <v>0</v>
      </c>
      <c r="Z285" s="4">
        <f>SUM(Sheet1!CI293:CJ293,Sheet1!CM293:CN293,Sheet1!CQ293:CR293,Sheet1!CU293:CV293,Sheet1!CY293:CZ293,Sheet1!DC293:DD293)</f>
        <v>0</v>
      </c>
      <c r="AA285" s="4">
        <f>SUM(Sheet1!CG293:CH293,Sheet1!CK293:CL293,Sheet1!CO293:CP293,Sheet1!CS293:CT293,Sheet1!CW293:CX293,Sheet1!DA293:DB293)</f>
        <v>0</v>
      </c>
      <c r="AB285" s="4">
        <f>SUM(Sheet1!BU293,Sheet1!BW293,Sheet1!BY293,Sheet1!CA293,Sheet1!CC293,Sheet1!CE293)</f>
        <v>0</v>
      </c>
      <c r="AC285" s="4">
        <f>SUM(Sheet1!CI293,Sheet1!CM293,Sheet1!CQ293,Sheet1!CU293,Sheet1!CY293,Sheet1!DC293)</f>
        <v>0</v>
      </c>
      <c r="AD285" s="4">
        <f>SUM(Sheet1!CG293,Sheet1!CK293,Sheet1!CO293,Sheet1!CS293,Sheet1!CW293,Sheet1!DA293)</f>
        <v>0</v>
      </c>
      <c r="AE285" s="4">
        <f t="shared" si="64"/>
        <v>0</v>
      </c>
      <c r="AF285" s="4">
        <f t="shared" si="65"/>
        <v>0</v>
      </c>
      <c r="AG285" s="4">
        <f>SUM(Sheet1!DI293:DT293)</f>
        <v>0</v>
      </c>
      <c r="AH285" s="4">
        <f>SUM(Sheet1!DG293:DH293,Sheet1!DW293:DX293,Sheet1!EA293:EB293,Sheet1!EE293:EF293,Sheet1!EI293:EJ293,Sheet1!EM293:EN293,Sheet1!EQ293:ER293)</f>
        <v>0</v>
      </c>
      <c r="AI285" s="4">
        <f>SUM(Sheet1!DU293:DV293,Sheet1!DY293:DZ293,Sheet1!EC293:ED293,Sheet1!EG293:EH293,Sheet1!EK293:EL293,Sheet1!EO293:EP293)</f>
        <v>0</v>
      </c>
      <c r="AJ285" s="4">
        <f>SUM(Sheet1!DI293,Sheet1!DK293,Sheet1!DM293,Sheet1!DO293,Sheet1!DQ293,Sheet1!DS293)</f>
        <v>0</v>
      </c>
      <c r="AK285" s="4">
        <f>SUM(Sheet1!DG293,Sheet1!DW293,Sheet1!EA293,Sheet1!EE293,Sheet1!EI293,Sheet1!EM293,Sheet1!EQ293)</f>
        <v>0</v>
      </c>
      <c r="AL285" s="4">
        <f>SUM(Sheet1!DU293,Sheet1!DY293,Sheet1!EC293,Sheet1!EG293,Sheet1!EK293,Sheet1!EO293)</f>
        <v>0</v>
      </c>
      <c r="AM285" s="4">
        <f t="shared" si="66"/>
        <v>0</v>
      </c>
      <c r="AN285" s="4">
        <f t="shared" si="67"/>
        <v>0</v>
      </c>
      <c r="AO285" s="4">
        <f>SUM(Sheet1!ES293:FD293)</f>
        <v>0</v>
      </c>
      <c r="AP285" s="4">
        <f>SUM(Sheet1!FG293:FH293,Sheet1!FK293:FL293,Sheet1!FO293:FP293,Sheet1!FS293:FT293,Sheet1!FW293:FX293,Sheet1!GA293:GB293)</f>
        <v>0</v>
      </c>
      <c r="AQ285" s="4">
        <f>SUM(Sheet1!FE293:FF293,Sheet1!FI293:FJ293,Sheet1!FM293:FN293,Sheet1!FQ293:FR293,Sheet1!FU293:FV293,Sheet1!FY293:FZ293)</f>
        <v>0</v>
      </c>
      <c r="AR285" s="4">
        <f>SUM(Sheet1!ES293,Sheet1!EU293,Sheet1!EW293,Sheet1!EY293,Sheet1!FA293,Sheet1!FC293)</f>
        <v>0</v>
      </c>
      <c r="AS285" s="4">
        <f>SUM(Sheet1!FG293,Sheet1!FK293,Sheet1!FO293,Sheet1!FS293,Sheet1!FW293,Sheet1!GA293)</f>
        <v>0</v>
      </c>
      <c r="AT285" s="4">
        <f>SUM(Sheet1!FY293,Sheet1!FU293,Sheet1!FQ293,Sheet1!FM293,Sheet1!FI293,Sheet1!FE293)</f>
        <v>0</v>
      </c>
      <c r="AU285" s="4">
        <f t="shared" si="68"/>
        <v>0</v>
      </c>
      <c r="AV285" s="4">
        <f t="shared" si="69"/>
        <v>0</v>
      </c>
      <c r="AW285" s="4">
        <f>SUM(Sheet1!IN293:IS293,Sheet1!JG293:JL293)</f>
        <v>0</v>
      </c>
      <c r="AX285" s="4">
        <f>SUM(Sheet1!IU293,Sheet1!IW293,Sheet1!IY293,Sheet1!JA293,Sheet1!JC293,Sheet1!JE293,Sheet1!IM293,Sheet1!JF293,Sheet1!JN293,Sheet1!JP293,Sheet1!JR293,Sheet1!JT293,Sheet1!JV293,Sheet1!JX293)</f>
        <v>0</v>
      </c>
      <c r="AY285" s="4">
        <f>SUM(Sheet1!JW293,Sheet1!JU293,Sheet1!JS293,Sheet1!JQ293,Sheet1!JO293,Sheet1!JM293,Sheet1!JD293,Sheet1!JB293,Sheet1!IZ293,Sheet1!IX293,Sheet1!IV293,Sheet1!IT293)</f>
        <v>0</v>
      </c>
      <c r="AZ285" s="4">
        <f>SUM(Sheet1!IN293:IS293)</f>
        <v>0</v>
      </c>
      <c r="BA285" s="4">
        <f>SUM(Sheet1!IM293,Sheet1!IU293,Sheet1!IW293,Sheet1!IY293,Sheet1!JA293,Sheet1!JC293,Sheet1!JE293)</f>
        <v>0</v>
      </c>
      <c r="BB285" s="4">
        <f>SUM(Sheet1!IT293,Sheet1!IV293,Sheet1!IX293,Sheet1!IZ293,Sheet1!JB293,Sheet1!JD293)</f>
        <v>0</v>
      </c>
      <c r="BC285" s="4">
        <f t="shared" si="70"/>
        <v>0</v>
      </c>
      <c r="BD285" s="4">
        <f t="shared" si="71"/>
        <v>0</v>
      </c>
      <c r="BE285" s="4">
        <f>SUM(Sheet1!OV293,Sheet1!PH293)</f>
        <v>0</v>
      </c>
      <c r="BF285" s="4">
        <f>SUM(Sheet1!OW293:OX293,Sheet1!PI293:PJ293)</f>
        <v>0</v>
      </c>
      <c r="BG285" s="4">
        <f>SUM(Sheet1!OY293,Sheet1!PK293)</f>
        <v>0</v>
      </c>
      <c r="BH285" s="4">
        <f>SUM(Sheet1!PL293:PS293,Sheet1!PV293:PW293)</f>
        <v>0</v>
      </c>
      <c r="BI285" s="4">
        <f>SUM(Sheet1!PT293:PU293,Sheet1!OZ293:PG293)</f>
        <v>0</v>
      </c>
      <c r="BJ285" s="4">
        <f>SUM(Sheet1!OT293)</f>
        <v>0</v>
      </c>
      <c r="BK285" s="4">
        <f>SUM(Sheet1!OU293)</f>
        <v>0</v>
      </c>
      <c r="BL285" s="4">
        <f>SUM(Sheet1!PY293,Sheet1!QK293)</f>
        <v>0</v>
      </c>
      <c r="BM285" s="4">
        <f>SUM(Sheet1!PZ293:QA293,Sheet1!QL293:QM293)</f>
        <v>0</v>
      </c>
      <c r="BN285" s="4">
        <f>SUM(Sheet1!QB293,Sheet1!QN293)</f>
        <v>0</v>
      </c>
      <c r="BO285" s="4">
        <f>SUM(Sheet1!QO293:QV293,Sheet1!QY293:QZ293)</f>
        <v>0</v>
      </c>
      <c r="BP285" s="4">
        <f>SUM(Sheet1!QC293:QJ293,Sheet1!QW293:QX293)</f>
        <v>0</v>
      </c>
      <c r="BQ285" s="4">
        <f>SUM(Sheet1!NT293)</f>
        <v>0</v>
      </c>
      <c r="BR285" s="4">
        <f>Sheet1!KR293</f>
        <v>0</v>
      </c>
      <c r="BS285" s="4">
        <f>Sheet1!KS293</f>
        <v>0</v>
      </c>
      <c r="BT285" s="4">
        <f>Sheet1!KU293</f>
        <v>0</v>
      </c>
      <c r="BU285" s="4">
        <f>Sheet1!KV293</f>
        <v>0</v>
      </c>
      <c r="BV285" s="4">
        <f>Sheet1!ZU293</f>
        <v>0</v>
      </c>
      <c r="BW285" s="4">
        <f>Sheet1!ZV293</f>
        <v>0</v>
      </c>
      <c r="BX285" s="4">
        <f>SUM(Sheet1!XI293:XJ293)</f>
        <v>0</v>
      </c>
      <c r="BY285" s="4">
        <f>SUM(Sheet1!YO293:YP293)</f>
        <v>0</v>
      </c>
      <c r="BZ285" s="70" t="str">
        <f>IFERROR(SUM(Sheet1!XM293:XN293)/SUM(Sheet1!YA293:YB293),"")</f>
        <v/>
      </c>
      <c r="CA285" s="70" t="str">
        <f>IFERROR(SUM(Sheet1!XO293:XP293,Sheet1!XQ293,Sheet1!XV293)/SUM(Sheet1!YC293:YD293,Sheet1!YE293,Sheet1!YJ293),"")</f>
        <v/>
      </c>
      <c r="CB285" s="70" t="str">
        <f>IFERROR(SUM(Sheet1!XR293:XU293,Sheet1!XW293:XZ293)/SUM(Sheet1!YF293:YI293,Sheet1!YK293:YN293),"")</f>
        <v/>
      </c>
      <c r="CC285" s="72">
        <f>SUM(Sheet1!YW293)</f>
        <v>0</v>
      </c>
      <c r="CD285" s="72">
        <f>Sheet1!YU293</f>
        <v>0</v>
      </c>
      <c r="CE285" s="72">
        <f>Sheet1!YV293</f>
        <v>0</v>
      </c>
      <c r="CF285" s="70" t="str">
        <f>IFERROR(Sheet1!YW293/Sheet1!ZB293,"")</f>
        <v/>
      </c>
      <c r="CG285" s="70" t="str">
        <f>IFERROR(Sheet1!YU293/Sheet1!YZ293,"")</f>
        <v/>
      </c>
      <c r="CH285" s="70" t="str">
        <f>IFERROR(Sheet1!YV293/Sheet1!ZA293,"")</f>
        <v/>
      </c>
      <c r="CI285" s="72">
        <f>Sheet1!ZC293</f>
        <v>0</v>
      </c>
      <c r="CJ285" s="72">
        <f>Sheet1!ZD293</f>
        <v>0</v>
      </c>
      <c r="CK285" s="72">
        <f>Sheet1!ZE293</f>
        <v>0</v>
      </c>
      <c r="CL285" s="70" t="str">
        <f>IFERROR(Sheet1!ZK293/Sheet1!ZH293,"")</f>
        <v/>
      </c>
      <c r="CM285" s="70" t="str">
        <f>IFERROR(Sheet1!ZJ293/Sheet1!ZG293,"")</f>
        <v/>
      </c>
      <c r="CN285" s="70" t="str">
        <f>IFERROR((Sheet1!ZI293-Sheet1!ZK293)/(Sheet1!ZF293-Sheet1!ZH293),"")</f>
        <v/>
      </c>
      <c r="CO285" s="70" t="str">
        <f>IFERROR(Sheet1!ZQ293/Sheet1!ZN293,"")</f>
        <v/>
      </c>
      <c r="CP285" s="70" t="str">
        <f>IFERROR(Sheet1!ZT293/Sheet1!ZN293,"")</f>
        <v/>
      </c>
      <c r="CQ285" s="70" t="str">
        <f>IFERROR(Sheet1!ZP293/Sheet1!ZM293,"")</f>
        <v/>
      </c>
      <c r="CR285" s="70" t="str">
        <f>IFERROR(Sheet1!ZS293/Sheet1!ZM293,"")</f>
        <v/>
      </c>
      <c r="CS285" s="70" t="str">
        <f>IFERROR((Sheet1!ZO293-Sheet1!ZQ293)/(Sheet1!ZL293-Sheet1!ZN293),"")</f>
        <v/>
      </c>
      <c r="CT285" s="70" t="str">
        <f>IFERROR((Sheet1!ZR293-Sheet1!ZT293)/(Sheet1!ZL293-Sheet1!ZN293),"")</f>
        <v/>
      </c>
    </row>
    <row r="286" spans="1:98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SUM(Sheet1!G294:R294)</f>
        <v>0</v>
      </c>
      <c r="D286" s="4">
        <f>SUM(Sheet1!U294:V294,Sheet1!Y294:Z294,Sheet1!AC294:AD294,Sheet1!AG294:AH294,Sheet1!AK294:AL294,Sheet1!AO294:AP294)</f>
        <v>0</v>
      </c>
      <c r="E286" s="4">
        <f>SUM(Sheet1!S294:T294,Sheet1!W294:X294,Sheet1!AA294:AB294,Sheet1!AE294:AF294,Sheet1!AI294:AJ294,Sheet1!AM294:AN294)</f>
        <v>0</v>
      </c>
      <c r="F286" s="4">
        <f>SUM(Sheet1!G294,Sheet1!I294,Sheet1!K294,Sheet1!M294,Sheet1!O294,Sheet1!Q294)</f>
        <v>0</v>
      </c>
      <c r="G286" s="4">
        <f>SUM(Sheet1!U294,Sheet1!Y294,Sheet1!AC294,Sheet1!AG294,Sheet1!AK294,Sheet1!AO294)</f>
        <v>0</v>
      </c>
      <c r="H286" s="4">
        <f>SUM(Sheet1!S294,Sheet1!W294,Sheet1!AA294,Sheet1!AE294,Sheet1!AI294,Sheet1!AM294)</f>
        <v>0</v>
      </c>
      <c r="I286" s="4">
        <f t="shared" si="60"/>
        <v>0</v>
      </c>
      <c r="J286" s="4">
        <f t="shared" si="61"/>
        <v>0</v>
      </c>
      <c r="K286" s="4">
        <f>SUM(Sheet1!AU294:AX294)</f>
        <v>0</v>
      </c>
      <c r="L286" s="4">
        <f>SUM(Sheet1!AU294,Sheet1!AW294)</f>
        <v>0</v>
      </c>
      <c r="M286" s="4">
        <f>SUM(Sheet1!LX294:MC294,Sheet1!MV294:NA294)</f>
        <v>0</v>
      </c>
      <c r="N286" s="4">
        <f>SUM(Sheet1!ME294,Sheet1!MG294,Sheet1!MI294,Sheet1!MK294,Sheet1!MM294,Sheet1!MO294,Sheet1!MQ294,Sheet1!MS294,Sheet1!MU294,Sheet1!NC294,Sheet1!NE294,Sheet1!NG294,Sheet1!NI294,Sheet1!NK294,Sheet1!NM294,Sheet1!NO294,Sheet1!NQ294,Sheet1!NS294)</f>
        <v>0</v>
      </c>
      <c r="O286" s="4">
        <f>SUM(Sheet1!MD294,Sheet1!MF294,Sheet1!MH294,Sheet1!MJ294,Sheet1!ML294,Sheet1!MN294,Sheet1!MP294,Sheet1!MR294,Sheet1!MT294,Sheet1!NB294,Sheet1!ND294,Sheet1!NF294,Sheet1!NH294,Sheet1!NJ294,Sheet1!NL294,Sheet1!NN294,Sheet1!NP294,Sheet1!NR294)</f>
        <v>0</v>
      </c>
      <c r="P286" s="4">
        <f>SUM(Sheet1!LX294:MC294)</f>
        <v>0</v>
      </c>
      <c r="Q286" s="4">
        <f>SUM(Sheet1!ME294,Sheet1!MG294,Sheet1!MI294,Sheet1!MK294,Sheet1!MM294,Sheet1!MO294,Sheet1!MQ294,Sheet1!MS294,Sheet1!MU294)</f>
        <v>0</v>
      </c>
      <c r="R286" s="4">
        <f>SUM(Sheet1!MD294,Sheet1!MF294,Sheet1!MH294,Sheet1!MJ294,Sheet1!ML294,Sheet1!MN294,Sheet1!MP294,Sheet1!MR294,Sheet1!MT294)</f>
        <v>0</v>
      </c>
      <c r="S286" s="4">
        <f t="shared" si="62"/>
        <v>0</v>
      </c>
      <c r="T286" s="4">
        <f t="shared" si="63"/>
        <v>0</v>
      </c>
      <c r="U286" s="4">
        <f>SUM(Sheet1!KA294:KB294,Sheet1!KD294:KE294,Sheet1!KG294:KH294,Sheet1!KJ294:KK294)</f>
        <v>0</v>
      </c>
      <c r="V286" s="4">
        <f>SUM(Sheet1!KA294,Sheet1!KD294,Sheet1!KG294,Sheet1!KJ294)</f>
        <v>0</v>
      </c>
      <c r="W286" s="4">
        <f>SUM(Sheet1!BC294:BT294)</f>
        <v>0</v>
      </c>
      <c r="X286" s="4">
        <f>SUM(Sheet1!BC294,Sheet1!BE294,Sheet1!BG294,Sheet1!BI294,Sheet1!BK294,Sheet1!BM294,Sheet1!BO294,Sheet1!BQ294,Sheet1!BS294)</f>
        <v>0</v>
      </c>
      <c r="Y286" s="4">
        <f>SUM(Sheet1!BU294:CF294)</f>
        <v>0</v>
      </c>
      <c r="Z286" s="4">
        <f>SUM(Sheet1!CI294:CJ294,Sheet1!CM294:CN294,Sheet1!CQ294:CR294,Sheet1!CU294:CV294,Sheet1!CY294:CZ294,Sheet1!DC294:DD294)</f>
        <v>0</v>
      </c>
      <c r="AA286" s="4">
        <f>SUM(Sheet1!CG294:CH294,Sheet1!CK294:CL294,Sheet1!CO294:CP294,Sheet1!CS294:CT294,Sheet1!CW294:CX294,Sheet1!DA294:DB294)</f>
        <v>0</v>
      </c>
      <c r="AB286" s="4">
        <f>SUM(Sheet1!BU294,Sheet1!BW294,Sheet1!BY294,Sheet1!CA294,Sheet1!CC294,Sheet1!CE294)</f>
        <v>0</v>
      </c>
      <c r="AC286" s="4">
        <f>SUM(Sheet1!CI294,Sheet1!CM294,Sheet1!CQ294,Sheet1!CU294,Sheet1!CY294,Sheet1!DC294)</f>
        <v>0</v>
      </c>
      <c r="AD286" s="4">
        <f>SUM(Sheet1!CG294,Sheet1!CK294,Sheet1!CO294,Sheet1!CS294,Sheet1!CW294,Sheet1!DA294)</f>
        <v>0</v>
      </c>
      <c r="AE286" s="4">
        <f t="shared" si="64"/>
        <v>0</v>
      </c>
      <c r="AF286" s="4">
        <f t="shared" si="65"/>
        <v>0</v>
      </c>
      <c r="AG286" s="4">
        <f>SUM(Sheet1!DI294:DT294)</f>
        <v>0</v>
      </c>
      <c r="AH286" s="4">
        <f>SUM(Sheet1!DG294:DH294,Sheet1!DW294:DX294,Sheet1!EA294:EB294,Sheet1!EE294:EF294,Sheet1!EI294:EJ294,Sheet1!EM294:EN294,Sheet1!EQ294:ER294)</f>
        <v>0</v>
      </c>
      <c r="AI286" s="4">
        <f>SUM(Sheet1!DU294:DV294,Sheet1!DY294:DZ294,Sheet1!EC294:ED294,Sheet1!EG294:EH294,Sheet1!EK294:EL294,Sheet1!EO294:EP294)</f>
        <v>0</v>
      </c>
      <c r="AJ286" s="4">
        <f>SUM(Sheet1!DI294,Sheet1!DK294,Sheet1!DM294,Sheet1!DO294,Sheet1!DQ294,Sheet1!DS294)</f>
        <v>0</v>
      </c>
      <c r="AK286" s="4">
        <f>SUM(Sheet1!DG294,Sheet1!DW294,Sheet1!EA294,Sheet1!EE294,Sheet1!EI294,Sheet1!EM294,Sheet1!EQ294)</f>
        <v>0</v>
      </c>
      <c r="AL286" s="4">
        <f>SUM(Sheet1!DU294,Sheet1!DY294,Sheet1!EC294,Sheet1!EG294,Sheet1!EK294,Sheet1!EO294)</f>
        <v>0</v>
      </c>
      <c r="AM286" s="4">
        <f t="shared" si="66"/>
        <v>0</v>
      </c>
      <c r="AN286" s="4">
        <f t="shared" si="67"/>
        <v>0</v>
      </c>
      <c r="AO286" s="4">
        <f>SUM(Sheet1!ES294:FD294)</f>
        <v>0</v>
      </c>
      <c r="AP286" s="4">
        <f>SUM(Sheet1!FG294:FH294,Sheet1!FK294:FL294,Sheet1!FO294:FP294,Sheet1!FS294:FT294,Sheet1!FW294:FX294,Sheet1!GA294:GB294)</f>
        <v>0</v>
      </c>
      <c r="AQ286" s="4">
        <f>SUM(Sheet1!FE294:FF294,Sheet1!FI294:FJ294,Sheet1!FM294:FN294,Sheet1!FQ294:FR294,Sheet1!FU294:FV294,Sheet1!FY294:FZ294)</f>
        <v>0</v>
      </c>
      <c r="AR286" s="4">
        <f>SUM(Sheet1!ES294,Sheet1!EU294,Sheet1!EW294,Sheet1!EY294,Sheet1!FA294,Sheet1!FC294)</f>
        <v>0</v>
      </c>
      <c r="AS286" s="4">
        <f>SUM(Sheet1!FG294,Sheet1!FK294,Sheet1!FO294,Sheet1!FS294,Sheet1!FW294,Sheet1!GA294)</f>
        <v>0</v>
      </c>
      <c r="AT286" s="4">
        <f>SUM(Sheet1!FY294,Sheet1!FU294,Sheet1!FQ294,Sheet1!FM294,Sheet1!FI294,Sheet1!FE294)</f>
        <v>0</v>
      </c>
      <c r="AU286" s="4">
        <f t="shared" si="68"/>
        <v>0</v>
      </c>
      <c r="AV286" s="4">
        <f t="shared" si="69"/>
        <v>0</v>
      </c>
      <c r="AW286" s="4">
        <f>SUM(Sheet1!IN294:IS294,Sheet1!JG294:JL294)</f>
        <v>0</v>
      </c>
      <c r="AX286" s="4">
        <f>SUM(Sheet1!IU294,Sheet1!IW294,Sheet1!IY294,Sheet1!JA294,Sheet1!JC294,Sheet1!JE294,Sheet1!IM294,Sheet1!JF294,Sheet1!JN294,Sheet1!JP294,Sheet1!JR294,Sheet1!JT294,Sheet1!JV294,Sheet1!JX294)</f>
        <v>0</v>
      </c>
      <c r="AY286" s="4">
        <f>SUM(Sheet1!JW294,Sheet1!JU294,Sheet1!JS294,Sheet1!JQ294,Sheet1!JO294,Sheet1!JM294,Sheet1!JD294,Sheet1!JB294,Sheet1!IZ294,Sheet1!IX294,Sheet1!IV294,Sheet1!IT294)</f>
        <v>0</v>
      </c>
      <c r="AZ286" s="4">
        <f>SUM(Sheet1!IN294:IS294)</f>
        <v>0</v>
      </c>
      <c r="BA286" s="4">
        <f>SUM(Sheet1!IM294,Sheet1!IU294,Sheet1!IW294,Sheet1!IY294,Sheet1!JA294,Sheet1!JC294,Sheet1!JE294)</f>
        <v>0</v>
      </c>
      <c r="BB286" s="4">
        <f>SUM(Sheet1!IT294,Sheet1!IV294,Sheet1!IX294,Sheet1!IZ294,Sheet1!JB294,Sheet1!JD294)</f>
        <v>0</v>
      </c>
      <c r="BC286" s="4">
        <f t="shared" si="70"/>
        <v>0</v>
      </c>
      <c r="BD286" s="4">
        <f t="shared" si="71"/>
        <v>0</v>
      </c>
      <c r="BE286" s="4">
        <f>SUM(Sheet1!OV294,Sheet1!PH294)</f>
        <v>0</v>
      </c>
      <c r="BF286" s="4">
        <f>SUM(Sheet1!OW294:OX294,Sheet1!PI294:PJ294)</f>
        <v>0</v>
      </c>
      <c r="BG286" s="4">
        <f>SUM(Sheet1!OY294,Sheet1!PK294)</f>
        <v>0</v>
      </c>
      <c r="BH286" s="4">
        <f>SUM(Sheet1!PL294:PS294,Sheet1!PV294:PW294)</f>
        <v>0</v>
      </c>
      <c r="BI286" s="4">
        <f>SUM(Sheet1!PT294:PU294,Sheet1!OZ294:PG294)</f>
        <v>0</v>
      </c>
      <c r="BJ286" s="4">
        <f>SUM(Sheet1!OT294)</f>
        <v>0</v>
      </c>
      <c r="BK286" s="4">
        <f>SUM(Sheet1!OU294)</f>
        <v>0</v>
      </c>
      <c r="BL286" s="4">
        <f>SUM(Sheet1!PY294,Sheet1!QK294)</f>
        <v>0</v>
      </c>
      <c r="BM286" s="4">
        <f>SUM(Sheet1!PZ294:QA294,Sheet1!QL294:QM294)</f>
        <v>0</v>
      </c>
      <c r="BN286" s="4">
        <f>SUM(Sheet1!QB294,Sheet1!QN294)</f>
        <v>0</v>
      </c>
      <c r="BO286" s="4">
        <f>SUM(Sheet1!QO294:QV294,Sheet1!QY294:QZ294)</f>
        <v>0</v>
      </c>
      <c r="BP286" s="4">
        <f>SUM(Sheet1!QC294:QJ294,Sheet1!QW294:QX294)</f>
        <v>0</v>
      </c>
      <c r="BQ286" s="4">
        <f>SUM(Sheet1!NT294)</f>
        <v>0</v>
      </c>
      <c r="BR286" s="4">
        <f>Sheet1!KR294</f>
        <v>0</v>
      </c>
      <c r="BS286" s="4">
        <f>Sheet1!KS294</f>
        <v>0</v>
      </c>
      <c r="BT286" s="4">
        <f>Sheet1!KU294</f>
        <v>0</v>
      </c>
      <c r="BU286" s="4">
        <f>Sheet1!KV294</f>
        <v>0</v>
      </c>
      <c r="BV286" s="4">
        <f>Sheet1!ZU294</f>
        <v>0</v>
      </c>
      <c r="BW286" s="4">
        <f>Sheet1!ZV294</f>
        <v>0</v>
      </c>
      <c r="BX286" s="4">
        <f>SUM(Sheet1!XI294:XJ294)</f>
        <v>0</v>
      </c>
      <c r="BY286" s="4">
        <f>SUM(Sheet1!YO294:YP294)</f>
        <v>0</v>
      </c>
      <c r="BZ286" s="70" t="str">
        <f>IFERROR(SUM(Sheet1!XM294:XN294)/SUM(Sheet1!YA294:YB294),"")</f>
        <v/>
      </c>
      <c r="CA286" s="70" t="str">
        <f>IFERROR(SUM(Sheet1!XO294:XP294,Sheet1!XQ294,Sheet1!XV294)/SUM(Sheet1!YC294:YD294,Sheet1!YE294,Sheet1!YJ294),"")</f>
        <v/>
      </c>
      <c r="CB286" s="70" t="str">
        <f>IFERROR(SUM(Sheet1!XR294:XU294,Sheet1!XW294:XZ294)/SUM(Sheet1!YF294:YI294,Sheet1!YK294:YN294),"")</f>
        <v/>
      </c>
      <c r="CC286" s="72">
        <f>SUM(Sheet1!YW294)</f>
        <v>0</v>
      </c>
      <c r="CD286" s="72">
        <f>Sheet1!YU294</f>
        <v>0</v>
      </c>
      <c r="CE286" s="72">
        <f>Sheet1!YV294</f>
        <v>0</v>
      </c>
      <c r="CF286" s="70" t="str">
        <f>IFERROR(Sheet1!YW294/Sheet1!ZB294,"")</f>
        <v/>
      </c>
      <c r="CG286" s="70" t="str">
        <f>IFERROR(Sheet1!YU294/Sheet1!YZ294,"")</f>
        <v/>
      </c>
      <c r="CH286" s="70" t="str">
        <f>IFERROR(Sheet1!YV294/Sheet1!ZA294,"")</f>
        <v/>
      </c>
      <c r="CI286" s="72">
        <f>Sheet1!ZC294</f>
        <v>0</v>
      </c>
      <c r="CJ286" s="72">
        <f>Sheet1!ZD294</f>
        <v>0</v>
      </c>
      <c r="CK286" s="72">
        <f>Sheet1!ZE294</f>
        <v>0</v>
      </c>
      <c r="CL286" s="70" t="str">
        <f>IFERROR(Sheet1!ZK294/Sheet1!ZH294,"")</f>
        <v/>
      </c>
      <c r="CM286" s="70" t="str">
        <f>IFERROR(Sheet1!ZJ294/Sheet1!ZG294,"")</f>
        <v/>
      </c>
      <c r="CN286" s="70" t="str">
        <f>IFERROR((Sheet1!ZI294-Sheet1!ZK294)/(Sheet1!ZF294-Sheet1!ZH294),"")</f>
        <v/>
      </c>
      <c r="CO286" s="70" t="str">
        <f>IFERROR(Sheet1!ZQ294/Sheet1!ZN294,"")</f>
        <v/>
      </c>
      <c r="CP286" s="70" t="str">
        <f>IFERROR(Sheet1!ZT294/Sheet1!ZN294,"")</f>
        <v/>
      </c>
      <c r="CQ286" s="70" t="str">
        <f>IFERROR(Sheet1!ZP294/Sheet1!ZM294,"")</f>
        <v/>
      </c>
      <c r="CR286" s="70" t="str">
        <f>IFERROR(Sheet1!ZS294/Sheet1!ZM294,"")</f>
        <v/>
      </c>
      <c r="CS286" s="70" t="str">
        <f>IFERROR((Sheet1!ZO294-Sheet1!ZQ294)/(Sheet1!ZL294-Sheet1!ZN294),"")</f>
        <v/>
      </c>
      <c r="CT286" s="70" t="str">
        <f>IFERROR((Sheet1!ZR294-Sheet1!ZT294)/(Sheet1!ZL294-Sheet1!ZN294),"")</f>
        <v/>
      </c>
    </row>
    <row r="287" spans="1:98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SUM(Sheet1!G295:R295)</f>
        <v>0</v>
      </c>
      <c r="D287" s="4">
        <f>SUM(Sheet1!U295:V295,Sheet1!Y295:Z295,Sheet1!AC295:AD295,Sheet1!AG295:AH295,Sheet1!AK295:AL295,Sheet1!AO295:AP295)</f>
        <v>0</v>
      </c>
      <c r="E287" s="4">
        <f>SUM(Sheet1!S295:T295,Sheet1!W295:X295,Sheet1!AA295:AB295,Sheet1!AE295:AF295,Sheet1!AI295:AJ295,Sheet1!AM295:AN295)</f>
        <v>0</v>
      </c>
      <c r="F287" s="4">
        <f>SUM(Sheet1!G295,Sheet1!I295,Sheet1!K295,Sheet1!M295,Sheet1!O295,Sheet1!Q295)</f>
        <v>0</v>
      </c>
      <c r="G287" s="4">
        <f>SUM(Sheet1!U295,Sheet1!Y295,Sheet1!AC295,Sheet1!AG295,Sheet1!AK295,Sheet1!AO295)</f>
        <v>0</v>
      </c>
      <c r="H287" s="4">
        <f>SUM(Sheet1!S295,Sheet1!W295,Sheet1!AA295,Sheet1!AE295,Sheet1!AI295,Sheet1!AM295)</f>
        <v>0</v>
      </c>
      <c r="I287" s="4">
        <f t="shared" si="60"/>
        <v>0</v>
      </c>
      <c r="J287" s="4">
        <f t="shared" si="61"/>
        <v>0</v>
      </c>
      <c r="K287" s="4">
        <f>SUM(Sheet1!AU295:AX295)</f>
        <v>0</v>
      </c>
      <c r="L287" s="4">
        <f>SUM(Sheet1!AU295,Sheet1!AW295)</f>
        <v>0</v>
      </c>
      <c r="M287" s="4">
        <f>SUM(Sheet1!LX295:MC295,Sheet1!MV295:NA295)</f>
        <v>0</v>
      </c>
      <c r="N287" s="4">
        <f>SUM(Sheet1!ME295,Sheet1!MG295,Sheet1!MI295,Sheet1!MK295,Sheet1!MM295,Sheet1!MO295,Sheet1!MQ295,Sheet1!MS295,Sheet1!MU295,Sheet1!NC295,Sheet1!NE295,Sheet1!NG295,Sheet1!NI295,Sheet1!NK295,Sheet1!NM295,Sheet1!NO295,Sheet1!NQ295,Sheet1!NS295)</f>
        <v>0</v>
      </c>
      <c r="O287" s="4">
        <f>SUM(Sheet1!MD295,Sheet1!MF295,Sheet1!MH295,Sheet1!MJ295,Sheet1!ML295,Sheet1!MN295,Sheet1!MP295,Sheet1!MR295,Sheet1!MT295,Sheet1!NB295,Sheet1!ND295,Sheet1!NF295,Sheet1!NH295,Sheet1!NJ295,Sheet1!NL295,Sheet1!NN295,Sheet1!NP295,Sheet1!NR295)</f>
        <v>0</v>
      </c>
      <c r="P287" s="4">
        <f>SUM(Sheet1!LX295:MC295)</f>
        <v>0</v>
      </c>
      <c r="Q287" s="4">
        <f>SUM(Sheet1!ME295,Sheet1!MG295,Sheet1!MI295,Sheet1!MK295,Sheet1!MM295,Sheet1!MO295,Sheet1!MQ295,Sheet1!MS295,Sheet1!MU295)</f>
        <v>0</v>
      </c>
      <c r="R287" s="4">
        <f>SUM(Sheet1!MD295,Sheet1!MF295,Sheet1!MH295,Sheet1!MJ295,Sheet1!ML295,Sheet1!MN295,Sheet1!MP295,Sheet1!MR295,Sheet1!MT295)</f>
        <v>0</v>
      </c>
      <c r="S287" s="4">
        <f t="shared" si="62"/>
        <v>0</v>
      </c>
      <c r="T287" s="4">
        <f t="shared" si="63"/>
        <v>0</v>
      </c>
      <c r="U287" s="4">
        <f>SUM(Sheet1!KA295:KB295,Sheet1!KD295:KE295,Sheet1!KG295:KH295,Sheet1!KJ295:KK295)</f>
        <v>0</v>
      </c>
      <c r="V287" s="4">
        <f>SUM(Sheet1!KA295,Sheet1!KD295,Sheet1!KG295,Sheet1!KJ295)</f>
        <v>0</v>
      </c>
      <c r="W287" s="4">
        <f>SUM(Sheet1!BC295:BT295)</f>
        <v>0</v>
      </c>
      <c r="X287" s="4">
        <f>SUM(Sheet1!BC295,Sheet1!BE295,Sheet1!BG295,Sheet1!BI295,Sheet1!BK295,Sheet1!BM295,Sheet1!BO295,Sheet1!BQ295,Sheet1!BS295)</f>
        <v>0</v>
      </c>
      <c r="Y287" s="4">
        <f>SUM(Sheet1!BU295:CF295)</f>
        <v>0</v>
      </c>
      <c r="Z287" s="4">
        <f>SUM(Sheet1!CI295:CJ295,Sheet1!CM295:CN295,Sheet1!CQ295:CR295,Sheet1!CU295:CV295,Sheet1!CY295:CZ295,Sheet1!DC295:DD295)</f>
        <v>0</v>
      </c>
      <c r="AA287" s="4">
        <f>SUM(Sheet1!CG295:CH295,Sheet1!CK295:CL295,Sheet1!CO295:CP295,Sheet1!CS295:CT295,Sheet1!CW295:CX295,Sheet1!DA295:DB295)</f>
        <v>0</v>
      </c>
      <c r="AB287" s="4">
        <f>SUM(Sheet1!BU295,Sheet1!BW295,Sheet1!BY295,Sheet1!CA295,Sheet1!CC295,Sheet1!CE295)</f>
        <v>0</v>
      </c>
      <c r="AC287" s="4">
        <f>SUM(Sheet1!CI295,Sheet1!CM295,Sheet1!CQ295,Sheet1!CU295,Sheet1!CY295,Sheet1!DC295)</f>
        <v>0</v>
      </c>
      <c r="AD287" s="4">
        <f>SUM(Sheet1!CG295,Sheet1!CK295,Sheet1!CO295,Sheet1!CS295,Sheet1!CW295,Sheet1!DA295)</f>
        <v>0</v>
      </c>
      <c r="AE287" s="4">
        <f t="shared" si="64"/>
        <v>0</v>
      </c>
      <c r="AF287" s="4">
        <f t="shared" si="65"/>
        <v>0</v>
      </c>
      <c r="AG287" s="4">
        <f>SUM(Sheet1!DI295:DT295)</f>
        <v>0</v>
      </c>
      <c r="AH287" s="4">
        <f>SUM(Sheet1!DG295:DH295,Sheet1!DW295:DX295,Sheet1!EA295:EB295,Sheet1!EE295:EF295,Sheet1!EI295:EJ295,Sheet1!EM295:EN295,Sheet1!EQ295:ER295)</f>
        <v>0</v>
      </c>
      <c r="AI287" s="4">
        <f>SUM(Sheet1!DU295:DV295,Sheet1!DY295:DZ295,Sheet1!EC295:ED295,Sheet1!EG295:EH295,Sheet1!EK295:EL295,Sheet1!EO295:EP295)</f>
        <v>0</v>
      </c>
      <c r="AJ287" s="4">
        <f>SUM(Sheet1!DI295,Sheet1!DK295,Sheet1!DM295,Sheet1!DO295,Sheet1!DQ295,Sheet1!DS295)</f>
        <v>0</v>
      </c>
      <c r="AK287" s="4">
        <f>SUM(Sheet1!DG295,Sheet1!DW295,Sheet1!EA295,Sheet1!EE295,Sheet1!EI295,Sheet1!EM295,Sheet1!EQ295)</f>
        <v>0</v>
      </c>
      <c r="AL287" s="4">
        <f>SUM(Sheet1!DU295,Sheet1!DY295,Sheet1!EC295,Sheet1!EG295,Sheet1!EK295,Sheet1!EO295)</f>
        <v>0</v>
      </c>
      <c r="AM287" s="4">
        <f t="shared" si="66"/>
        <v>0</v>
      </c>
      <c r="AN287" s="4">
        <f t="shared" si="67"/>
        <v>0</v>
      </c>
      <c r="AO287" s="4">
        <f>SUM(Sheet1!ES295:FD295)</f>
        <v>0</v>
      </c>
      <c r="AP287" s="4">
        <f>SUM(Sheet1!FG295:FH295,Sheet1!FK295:FL295,Sheet1!FO295:FP295,Sheet1!FS295:FT295,Sheet1!FW295:FX295,Sheet1!GA295:GB295)</f>
        <v>0</v>
      </c>
      <c r="AQ287" s="4">
        <f>SUM(Sheet1!FE295:FF295,Sheet1!FI295:FJ295,Sheet1!FM295:FN295,Sheet1!FQ295:FR295,Sheet1!FU295:FV295,Sheet1!FY295:FZ295)</f>
        <v>0</v>
      </c>
      <c r="AR287" s="4">
        <f>SUM(Sheet1!ES295,Sheet1!EU295,Sheet1!EW295,Sheet1!EY295,Sheet1!FA295,Sheet1!FC295)</f>
        <v>0</v>
      </c>
      <c r="AS287" s="4">
        <f>SUM(Sheet1!FG295,Sheet1!FK295,Sheet1!FO295,Sheet1!FS295,Sheet1!FW295,Sheet1!GA295)</f>
        <v>0</v>
      </c>
      <c r="AT287" s="4">
        <f>SUM(Sheet1!FY295,Sheet1!FU295,Sheet1!FQ295,Sheet1!FM295,Sheet1!FI295,Sheet1!FE295)</f>
        <v>0</v>
      </c>
      <c r="AU287" s="4">
        <f t="shared" si="68"/>
        <v>0</v>
      </c>
      <c r="AV287" s="4">
        <f t="shared" si="69"/>
        <v>0</v>
      </c>
      <c r="AW287" s="4">
        <f>SUM(Sheet1!IN295:IS295,Sheet1!JG295:JL295)</f>
        <v>0</v>
      </c>
      <c r="AX287" s="4">
        <f>SUM(Sheet1!IU295,Sheet1!IW295,Sheet1!IY295,Sheet1!JA295,Sheet1!JC295,Sheet1!JE295,Sheet1!IM295,Sheet1!JF295,Sheet1!JN295,Sheet1!JP295,Sheet1!JR295,Sheet1!JT295,Sheet1!JV295,Sheet1!JX295)</f>
        <v>0</v>
      </c>
      <c r="AY287" s="4">
        <f>SUM(Sheet1!JW295,Sheet1!JU295,Sheet1!JS295,Sheet1!JQ295,Sheet1!JO295,Sheet1!JM295,Sheet1!JD295,Sheet1!JB295,Sheet1!IZ295,Sheet1!IX295,Sheet1!IV295,Sheet1!IT295)</f>
        <v>0</v>
      </c>
      <c r="AZ287" s="4">
        <f>SUM(Sheet1!IN295:IS295)</f>
        <v>0</v>
      </c>
      <c r="BA287" s="4">
        <f>SUM(Sheet1!IM295,Sheet1!IU295,Sheet1!IW295,Sheet1!IY295,Sheet1!JA295,Sheet1!JC295,Sheet1!JE295)</f>
        <v>0</v>
      </c>
      <c r="BB287" s="4">
        <f>SUM(Sheet1!IT295,Sheet1!IV295,Sheet1!IX295,Sheet1!IZ295,Sheet1!JB295,Sheet1!JD295)</f>
        <v>0</v>
      </c>
      <c r="BC287" s="4">
        <f t="shared" si="70"/>
        <v>0</v>
      </c>
      <c r="BD287" s="4">
        <f t="shared" si="71"/>
        <v>0</v>
      </c>
      <c r="BE287" s="4">
        <f>SUM(Sheet1!OV295,Sheet1!PH295)</f>
        <v>0</v>
      </c>
      <c r="BF287" s="4">
        <f>SUM(Sheet1!OW295:OX295,Sheet1!PI295:PJ295)</f>
        <v>0</v>
      </c>
      <c r="BG287" s="4">
        <f>SUM(Sheet1!OY295,Sheet1!PK295)</f>
        <v>0</v>
      </c>
      <c r="BH287" s="4">
        <f>SUM(Sheet1!PL295:PS295,Sheet1!PV295:PW295)</f>
        <v>0</v>
      </c>
      <c r="BI287" s="4">
        <f>SUM(Sheet1!PT295:PU295,Sheet1!OZ295:PG295)</f>
        <v>0</v>
      </c>
      <c r="BJ287" s="4">
        <f>SUM(Sheet1!OT295)</f>
        <v>0</v>
      </c>
      <c r="BK287" s="4">
        <f>SUM(Sheet1!OU295)</f>
        <v>0</v>
      </c>
      <c r="BL287" s="4">
        <f>SUM(Sheet1!PY295,Sheet1!QK295)</f>
        <v>0</v>
      </c>
      <c r="BM287" s="4">
        <f>SUM(Sheet1!PZ295:QA295,Sheet1!QL295:QM295)</f>
        <v>0</v>
      </c>
      <c r="BN287" s="4">
        <f>SUM(Sheet1!QB295,Sheet1!QN295)</f>
        <v>0</v>
      </c>
      <c r="BO287" s="4">
        <f>SUM(Sheet1!QO295:QV295,Sheet1!QY295:QZ295)</f>
        <v>0</v>
      </c>
      <c r="BP287" s="4">
        <f>SUM(Sheet1!QC295:QJ295,Sheet1!QW295:QX295)</f>
        <v>0</v>
      </c>
      <c r="BQ287" s="4">
        <f>SUM(Sheet1!NT295)</f>
        <v>0</v>
      </c>
      <c r="BR287" s="4">
        <f>Sheet1!KR295</f>
        <v>0</v>
      </c>
      <c r="BS287" s="4">
        <f>Sheet1!KS295</f>
        <v>0</v>
      </c>
      <c r="BT287" s="4">
        <f>Sheet1!KU295</f>
        <v>0</v>
      </c>
      <c r="BU287" s="4">
        <f>Sheet1!KV295</f>
        <v>0</v>
      </c>
      <c r="BV287" s="4">
        <f>Sheet1!ZU295</f>
        <v>0</v>
      </c>
      <c r="BW287" s="4">
        <f>Sheet1!ZV295</f>
        <v>0</v>
      </c>
      <c r="BX287" s="4">
        <f>SUM(Sheet1!XI295:XJ295)</f>
        <v>0</v>
      </c>
      <c r="BY287" s="4">
        <f>SUM(Sheet1!YO295:YP295)</f>
        <v>0</v>
      </c>
      <c r="BZ287" s="70" t="str">
        <f>IFERROR(SUM(Sheet1!XM295:XN295)/SUM(Sheet1!YA295:YB295),"")</f>
        <v/>
      </c>
      <c r="CA287" s="70" t="str">
        <f>IFERROR(SUM(Sheet1!XO295:XP295,Sheet1!XQ295,Sheet1!XV295)/SUM(Sheet1!YC295:YD295,Sheet1!YE295,Sheet1!YJ295),"")</f>
        <v/>
      </c>
      <c r="CB287" s="70" t="str">
        <f>IFERROR(SUM(Sheet1!XR295:XU295,Sheet1!XW295:XZ295)/SUM(Sheet1!YF295:YI295,Sheet1!YK295:YN295),"")</f>
        <v/>
      </c>
      <c r="CC287" s="72">
        <f>SUM(Sheet1!YW295)</f>
        <v>0</v>
      </c>
      <c r="CD287" s="72">
        <f>Sheet1!YU295</f>
        <v>0</v>
      </c>
      <c r="CE287" s="72">
        <f>Sheet1!YV295</f>
        <v>0</v>
      </c>
      <c r="CF287" s="70" t="str">
        <f>IFERROR(Sheet1!YW295/Sheet1!ZB295,"")</f>
        <v/>
      </c>
      <c r="CG287" s="70" t="str">
        <f>IFERROR(Sheet1!YU295/Sheet1!YZ295,"")</f>
        <v/>
      </c>
      <c r="CH287" s="70" t="str">
        <f>IFERROR(Sheet1!YV295/Sheet1!ZA295,"")</f>
        <v/>
      </c>
      <c r="CI287" s="72">
        <f>Sheet1!ZC295</f>
        <v>0</v>
      </c>
      <c r="CJ287" s="72">
        <f>Sheet1!ZD295</f>
        <v>0</v>
      </c>
      <c r="CK287" s="72">
        <f>Sheet1!ZE295</f>
        <v>0</v>
      </c>
      <c r="CL287" s="70" t="str">
        <f>IFERROR(Sheet1!ZK295/Sheet1!ZH295,"")</f>
        <v/>
      </c>
      <c r="CM287" s="70" t="str">
        <f>IFERROR(Sheet1!ZJ295/Sheet1!ZG295,"")</f>
        <v/>
      </c>
      <c r="CN287" s="70" t="str">
        <f>IFERROR((Sheet1!ZI295-Sheet1!ZK295)/(Sheet1!ZF295-Sheet1!ZH295),"")</f>
        <v/>
      </c>
      <c r="CO287" s="70" t="str">
        <f>IFERROR(Sheet1!ZQ295/Sheet1!ZN295,"")</f>
        <v/>
      </c>
      <c r="CP287" s="70" t="str">
        <f>IFERROR(Sheet1!ZT295/Sheet1!ZN295,"")</f>
        <v/>
      </c>
      <c r="CQ287" s="70" t="str">
        <f>IFERROR(Sheet1!ZP295/Sheet1!ZM295,"")</f>
        <v/>
      </c>
      <c r="CR287" s="70" t="str">
        <f>IFERROR(Sheet1!ZS295/Sheet1!ZM295,"")</f>
        <v/>
      </c>
      <c r="CS287" s="70" t="str">
        <f>IFERROR((Sheet1!ZO295-Sheet1!ZQ295)/(Sheet1!ZL295-Sheet1!ZN295),"")</f>
        <v/>
      </c>
      <c r="CT287" s="70" t="str">
        <f>IFERROR((Sheet1!ZR295-Sheet1!ZT295)/(Sheet1!ZL295-Sheet1!ZN295),"")</f>
        <v/>
      </c>
    </row>
    <row r="288" spans="1:98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SUM(Sheet1!G296:R296)</f>
        <v>0</v>
      </c>
      <c r="D288" s="4">
        <f>SUM(Sheet1!U296:V296,Sheet1!Y296:Z296,Sheet1!AC296:AD296,Sheet1!AG296:AH296,Sheet1!AK296:AL296,Sheet1!AO296:AP296)</f>
        <v>0</v>
      </c>
      <c r="E288" s="4">
        <f>SUM(Sheet1!S296:T296,Sheet1!W296:X296,Sheet1!AA296:AB296,Sheet1!AE296:AF296,Sheet1!AI296:AJ296,Sheet1!AM296:AN296)</f>
        <v>0</v>
      </c>
      <c r="F288" s="4">
        <f>SUM(Sheet1!G296,Sheet1!I296,Sheet1!K296,Sheet1!M296,Sheet1!O296,Sheet1!Q296)</f>
        <v>0</v>
      </c>
      <c r="G288" s="4">
        <f>SUM(Sheet1!U296,Sheet1!Y296,Sheet1!AC296,Sheet1!AG296,Sheet1!AK296,Sheet1!AO296)</f>
        <v>0</v>
      </c>
      <c r="H288" s="4">
        <f>SUM(Sheet1!S296,Sheet1!W296,Sheet1!AA296,Sheet1!AE296,Sheet1!AI296,Sheet1!AM296)</f>
        <v>0</v>
      </c>
      <c r="I288" s="4">
        <f t="shared" si="60"/>
        <v>0</v>
      </c>
      <c r="J288" s="4">
        <f t="shared" si="61"/>
        <v>0</v>
      </c>
      <c r="K288" s="4">
        <f>SUM(Sheet1!AU296:AX296)</f>
        <v>0</v>
      </c>
      <c r="L288" s="4">
        <f>SUM(Sheet1!AU296,Sheet1!AW296)</f>
        <v>0</v>
      </c>
      <c r="M288" s="4">
        <f>SUM(Sheet1!LX296:MC296,Sheet1!MV296:NA296)</f>
        <v>0</v>
      </c>
      <c r="N288" s="4">
        <f>SUM(Sheet1!ME296,Sheet1!MG296,Sheet1!MI296,Sheet1!MK296,Sheet1!MM296,Sheet1!MO296,Sheet1!MQ296,Sheet1!MS296,Sheet1!MU296,Sheet1!NC296,Sheet1!NE296,Sheet1!NG296,Sheet1!NI296,Sheet1!NK296,Sheet1!NM296,Sheet1!NO296,Sheet1!NQ296,Sheet1!NS296)</f>
        <v>0</v>
      </c>
      <c r="O288" s="4">
        <f>SUM(Sheet1!MD296,Sheet1!MF296,Sheet1!MH296,Sheet1!MJ296,Sheet1!ML296,Sheet1!MN296,Sheet1!MP296,Sheet1!MR296,Sheet1!MT296,Sheet1!NB296,Sheet1!ND296,Sheet1!NF296,Sheet1!NH296,Sheet1!NJ296,Sheet1!NL296,Sheet1!NN296,Sheet1!NP296,Sheet1!NR296)</f>
        <v>0</v>
      </c>
      <c r="P288" s="4">
        <f>SUM(Sheet1!LX296:MC296)</f>
        <v>0</v>
      </c>
      <c r="Q288" s="4">
        <f>SUM(Sheet1!ME296,Sheet1!MG296,Sheet1!MI296,Sheet1!MK296,Sheet1!MM296,Sheet1!MO296,Sheet1!MQ296,Sheet1!MS296,Sheet1!MU296)</f>
        <v>0</v>
      </c>
      <c r="R288" s="4">
        <f>SUM(Sheet1!MD296,Sheet1!MF296,Sheet1!MH296,Sheet1!MJ296,Sheet1!ML296,Sheet1!MN296,Sheet1!MP296,Sheet1!MR296,Sheet1!MT296)</f>
        <v>0</v>
      </c>
      <c r="S288" s="4">
        <f t="shared" si="62"/>
        <v>0</v>
      </c>
      <c r="T288" s="4">
        <f t="shared" si="63"/>
        <v>0</v>
      </c>
      <c r="U288" s="4">
        <f>SUM(Sheet1!KA296:KB296,Sheet1!KD296:KE296,Sheet1!KG296:KH296,Sheet1!KJ296:KK296)</f>
        <v>0</v>
      </c>
      <c r="V288" s="4">
        <f>SUM(Sheet1!KA296,Sheet1!KD296,Sheet1!KG296,Sheet1!KJ296)</f>
        <v>0</v>
      </c>
      <c r="W288" s="4">
        <f>SUM(Sheet1!BC296:BT296)</f>
        <v>0</v>
      </c>
      <c r="X288" s="4">
        <f>SUM(Sheet1!BC296,Sheet1!BE296,Sheet1!BG296,Sheet1!BI296,Sheet1!BK296,Sheet1!BM296,Sheet1!BO296,Sheet1!BQ296,Sheet1!BS296)</f>
        <v>0</v>
      </c>
      <c r="Y288" s="4">
        <f>SUM(Sheet1!BU296:CF296)</f>
        <v>0</v>
      </c>
      <c r="Z288" s="4">
        <f>SUM(Sheet1!CI296:CJ296,Sheet1!CM296:CN296,Sheet1!CQ296:CR296,Sheet1!CU296:CV296,Sheet1!CY296:CZ296,Sheet1!DC296:DD296)</f>
        <v>0</v>
      </c>
      <c r="AA288" s="4">
        <f>SUM(Sheet1!CG296:CH296,Sheet1!CK296:CL296,Sheet1!CO296:CP296,Sheet1!CS296:CT296,Sheet1!CW296:CX296,Sheet1!DA296:DB296)</f>
        <v>0</v>
      </c>
      <c r="AB288" s="4">
        <f>SUM(Sheet1!BU296,Sheet1!BW296,Sheet1!BY296,Sheet1!CA296,Sheet1!CC296,Sheet1!CE296)</f>
        <v>0</v>
      </c>
      <c r="AC288" s="4">
        <f>SUM(Sheet1!CI296,Sheet1!CM296,Sheet1!CQ296,Sheet1!CU296,Sheet1!CY296,Sheet1!DC296)</f>
        <v>0</v>
      </c>
      <c r="AD288" s="4">
        <f>SUM(Sheet1!CG296,Sheet1!CK296,Sheet1!CO296,Sheet1!CS296,Sheet1!CW296,Sheet1!DA296)</f>
        <v>0</v>
      </c>
      <c r="AE288" s="4">
        <f t="shared" si="64"/>
        <v>0</v>
      </c>
      <c r="AF288" s="4">
        <f t="shared" si="65"/>
        <v>0</v>
      </c>
      <c r="AG288" s="4">
        <f>SUM(Sheet1!DI296:DT296)</f>
        <v>0</v>
      </c>
      <c r="AH288" s="4">
        <f>SUM(Sheet1!DG296:DH296,Sheet1!DW296:DX296,Sheet1!EA296:EB296,Sheet1!EE296:EF296,Sheet1!EI296:EJ296,Sheet1!EM296:EN296,Sheet1!EQ296:ER296)</f>
        <v>0</v>
      </c>
      <c r="AI288" s="4">
        <f>SUM(Sheet1!DU296:DV296,Sheet1!DY296:DZ296,Sheet1!EC296:ED296,Sheet1!EG296:EH296,Sheet1!EK296:EL296,Sheet1!EO296:EP296)</f>
        <v>0</v>
      </c>
      <c r="AJ288" s="4">
        <f>SUM(Sheet1!DI296,Sheet1!DK296,Sheet1!DM296,Sheet1!DO296,Sheet1!DQ296,Sheet1!DS296)</f>
        <v>0</v>
      </c>
      <c r="AK288" s="4">
        <f>SUM(Sheet1!DG296,Sheet1!DW296,Sheet1!EA296,Sheet1!EE296,Sheet1!EI296,Sheet1!EM296,Sheet1!EQ296)</f>
        <v>0</v>
      </c>
      <c r="AL288" s="4">
        <f>SUM(Sheet1!DU296,Sheet1!DY296,Sheet1!EC296,Sheet1!EG296,Sheet1!EK296,Sheet1!EO296)</f>
        <v>0</v>
      </c>
      <c r="AM288" s="4">
        <f t="shared" si="66"/>
        <v>0</v>
      </c>
      <c r="AN288" s="4">
        <f t="shared" si="67"/>
        <v>0</v>
      </c>
      <c r="AO288" s="4">
        <f>SUM(Sheet1!ES296:FD296)</f>
        <v>0</v>
      </c>
      <c r="AP288" s="4">
        <f>SUM(Sheet1!FG296:FH296,Sheet1!FK296:FL296,Sheet1!FO296:FP296,Sheet1!FS296:FT296,Sheet1!FW296:FX296,Sheet1!GA296:GB296)</f>
        <v>0</v>
      </c>
      <c r="AQ288" s="4">
        <f>SUM(Sheet1!FE296:FF296,Sheet1!FI296:FJ296,Sheet1!FM296:FN296,Sheet1!FQ296:FR296,Sheet1!FU296:FV296,Sheet1!FY296:FZ296)</f>
        <v>0</v>
      </c>
      <c r="AR288" s="4">
        <f>SUM(Sheet1!ES296,Sheet1!EU296,Sheet1!EW296,Sheet1!EY296,Sheet1!FA296,Sheet1!FC296)</f>
        <v>0</v>
      </c>
      <c r="AS288" s="4">
        <f>SUM(Sheet1!FG296,Sheet1!FK296,Sheet1!FO296,Sheet1!FS296,Sheet1!FW296,Sheet1!GA296)</f>
        <v>0</v>
      </c>
      <c r="AT288" s="4">
        <f>SUM(Sheet1!FY296,Sheet1!FU296,Sheet1!FQ296,Sheet1!FM296,Sheet1!FI296,Sheet1!FE296)</f>
        <v>0</v>
      </c>
      <c r="AU288" s="4">
        <f t="shared" si="68"/>
        <v>0</v>
      </c>
      <c r="AV288" s="4">
        <f t="shared" si="69"/>
        <v>0</v>
      </c>
      <c r="AW288" s="4">
        <f>SUM(Sheet1!IN296:IS296,Sheet1!JG296:JL296)</f>
        <v>0</v>
      </c>
      <c r="AX288" s="4">
        <f>SUM(Sheet1!IU296,Sheet1!IW296,Sheet1!IY296,Sheet1!JA296,Sheet1!JC296,Sheet1!JE296,Sheet1!IM296,Sheet1!JF296,Sheet1!JN296,Sheet1!JP296,Sheet1!JR296,Sheet1!JT296,Sheet1!JV296,Sheet1!JX296)</f>
        <v>0</v>
      </c>
      <c r="AY288" s="4">
        <f>SUM(Sheet1!JW296,Sheet1!JU296,Sheet1!JS296,Sheet1!JQ296,Sheet1!JO296,Sheet1!JM296,Sheet1!JD296,Sheet1!JB296,Sheet1!IZ296,Sheet1!IX296,Sheet1!IV296,Sheet1!IT296)</f>
        <v>0</v>
      </c>
      <c r="AZ288" s="4">
        <f>SUM(Sheet1!IN296:IS296)</f>
        <v>0</v>
      </c>
      <c r="BA288" s="4">
        <f>SUM(Sheet1!IM296,Sheet1!IU296,Sheet1!IW296,Sheet1!IY296,Sheet1!JA296,Sheet1!JC296,Sheet1!JE296)</f>
        <v>0</v>
      </c>
      <c r="BB288" s="4">
        <f>SUM(Sheet1!IT296,Sheet1!IV296,Sheet1!IX296,Sheet1!IZ296,Sheet1!JB296,Sheet1!JD296)</f>
        <v>0</v>
      </c>
      <c r="BC288" s="4">
        <f t="shared" si="70"/>
        <v>0</v>
      </c>
      <c r="BD288" s="4">
        <f t="shared" si="71"/>
        <v>0</v>
      </c>
      <c r="BE288" s="4">
        <f>SUM(Sheet1!OV296,Sheet1!PH296)</f>
        <v>0</v>
      </c>
      <c r="BF288" s="4">
        <f>SUM(Sheet1!OW296:OX296,Sheet1!PI296:PJ296)</f>
        <v>0</v>
      </c>
      <c r="BG288" s="4">
        <f>SUM(Sheet1!OY296,Sheet1!PK296)</f>
        <v>0</v>
      </c>
      <c r="BH288" s="4">
        <f>SUM(Sheet1!PL296:PS296,Sheet1!PV296:PW296)</f>
        <v>0</v>
      </c>
      <c r="BI288" s="4">
        <f>SUM(Sheet1!PT296:PU296,Sheet1!OZ296:PG296)</f>
        <v>0</v>
      </c>
      <c r="BJ288" s="4">
        <f>SUM(Sheet1!OT296)</f>
        <v>0</v>
      </c>
      <c r="BK288" s="4">
        <f>SUM(Sheet1!OU296)</f>
        <v>0</v>
      </c>
      <c r="BL288" s="4">
        <f>SUM(Sheet1!PY296,Sheet1!QK296)</f>
        <v>0</v>
      </c>
      <c r="BM288" s="4">
        <f>SUM(Sheet1!PZ296:QA296,Sheet1!QL296:QM296)</f>
        <v>0</v>
      </c>
      <c r="BN288" s="4">
        <f>SUM(Sheet1!QB296,Sheet1!QN296)</f>
        <v>0</v>
      </c>
      <c r="BO288" s="4">
        <f>SUM(Sheet1!QO296:QV296,Sheet1!QY296:QZ296)</f>
        <v>0</v>
      </c>
      <c r="BP288" s="4">
        <f>SUM(Sheet1!QC296:QJ296,Sheet1!QW296:QX296)</f>
        <v>0</v>
      </c>
      <c r="BQ288" s="4">
        <f>SUM(Sheet1!NT296)</f>
        <v>0</v>
      </c>
      <c r="BR288" s="4">
        <f>Sheet1!KR296</f>
        <v>0</v>
      </c>
      <c r="BS288" s="4">
        <f>Sheet1!KS296</f>
        <v>0</v>
      </c>
      <c r="BT288" s="4">
        <f>Sheet1!KU296</f>
        <v>0</v>
      </c>
      <c r="BU288" s="4">
        <f>Sheet1!KV296</f>
        <v>0</v>
      </c>
      <c r="BV288" s="4">
        <f>Sheet1!ZU296</f>
        <v>0</v>
      </c>
      <c r="BW288" s="4">
        <f>Sheet1!ZV296</f>
        <v>0</v>
      </c>
      <c r="BX288" s="4">
        <f>SUM(Sheet1!XI296:XJ296)</f>
        <v>0</v>
      </c>
      <c r="BY288" s="4">
        <f>SUM(Sheet1!YO296:YP296)</f>
        <v>0</v>
      </c>
      <c r="BZ288" s="70" t="str">
        <f>IFERROR(SUM(Sheet1!XM296:XN296)/SUM(Sheet1!YA296:YB296),"")</f>
        <v/>
      </c>
      <c r="CA288" s="70" t="str">
        <f>IFERROR(SUM(Sheet1!XO296:XP296,Sheet1!XQ296,Sheet1!XV296)/SUM(Sheet1!YC296:YD296,Sheet1!YE296,Sheet1!YJ296),"")</f>
        <v/>
      </c>
      <c r="CB288" s="70" t="str">
        <f>IFERROR(SUM(Sheet1!XR296:XU296,Sheet1!XW296:XZ296)/SUM(Sheet1!YF296:YI296,Sheet1!YK296:YN296),"")</f>
        <v/>
      </c>
      <c r="CC288" s="72">
        <f>SUM(Sheet1!YW296)</f>
        <v>0</v>
      </c>
      <c r="CD288" s="72">
        <f>Sheet1!YU296</f>
        <v>0</v>
      </c>
      <c r="CE288" s="72">
        <f>Sheet1!YV296</f>
        <v>0</v>
      </c>
      <c r="CF288" s="70" t="str">
        <f>IFERROR(Sheet1!YW296/Sheet1!ZB296,"")</f>
        <v/>
      </c>
      <c r="CG288" s="70" t="str">
        <f>IFERROR(Sheet1!YU296/Sheet1!YZ296,"")</f>
        <v/>
      </c>
      <c r="CH288" s="70" t="str">
        <f>IFERROR(Sheet1!YV296/Sheet1!ZA296,"")</f>
        <v/>
      </c>
      <c r="CI288" s="72">
        <f>Sheet1!ZC296</f>
        <v>0</v>
      </c>
      <c r="CJ288" s="72">
        <f>Sheet1!ZD296</f>
        <v>0</v>
      </c>
      <c r="CK288" s="72">
        <f>Sheet1!ZE296</f>
        <v>0</v>
      </c>
      <c r="CL288" s="70" t="str">
        <f>IFERROR(Sheet1!ZK296/Sheet1!ZH296,"")</f>
        <v/>
      </c>
      <c r="CM288" s="70" t="str">
        <f>IFERROR(Sheet1!ZJ296/Sheet1!ZG296,"")</f>
        <v/>
      </c>
      <c r="CN288" s="70" t="str">
        <f>IFERROR((Sheet1!ZI296-Sheet1!ZK296)/(Sheet1!ZF296-Sheet1!ZH296),"")</f>
        <v/>
      </c>
      <c r="CO288" s="70" t="str">
        <f>IFERROR(Sheet1!ZQ296/Sheet1!ZN296,"")</f>
        <v/>
      </c>
      <c r="CP288" s="70" t="str">
        <f>IFERROR(Sheet1!ZT296/Sheet1!ZN296,"")</f>
        <v/>
      </c>
      <c r="CQ288" s="70" t="str">
        <f>IFERROR(Sheet1!ZP296/Sheet1!ZM296,"")</f>
        <v/>
      </c>
      <c r="CR288" s="70" t="str">
        <f>IFERROR(Sheet1!ZS296/Sheet1!ZM296,"")</f>
        <v/>
      </c>
      <c r="CS288" s="70" t="str">
        <f>IFERROR((Sheet1!ZO296-Sheet1!ZQ296)/(Sheet1!ZL296-Sheet1!ZN296),"")</f>
        <v/>
      </c>
      <c r="CT288" s="70" t="str">
        <f>IFERROR((Sheet1!ZR296-Sheet1!ZT296)/(Sheet1!ZL296-Sheet1!ZN296),"")</f>
        <v/>
      </c>
    </row>
    <row r="289" spans="1:98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SUM(Sheet1!G297:R297)</f>
        <v>0</v>
      </c>
      <c r="D289" s="4">
        <f>SUM(Sheet1!U297:V297,Sheet1!Y297:Z297,Sheet1!AC297:AD297,Sheet1!AG297:AH297,Sheet1!AK297:AL297,Sheet1!AO297:AP297)</f>
        <v>0</v>
      </c>
      <c r="E289" s="4">
        <f>SUM(Sheet1!S297:T297,Sheet1!W297:X297,Sheet1!AA297:AB297,Sheet1!AE297:AF297,Sheet1!AI297:AJ297,Sheet1!AM297:AN297)</f>
        <v>0</v>
      </c>
      <c r="F289" s="4">
        <f>SUM(Sheet1!G297,Sheet1!I297,Sheet1!K297,Sheet1!M297,Sheet1!O297,Sheet1!Q297)</f>
        <v>0</v>
      </c>
      <c r="G289" s="4">
        <f>SUM(Sheet1!U297,Sheet1!Y297,Sheet1!AC297,Sheet1!AG297,Sheet1!AK297,Sheet1!AO297)</f>
        <v>0</v>
      </c>
      <c r="H289" s="4">
        <f>SUM(Sheet1!S297,Sheet1!W297,Sheet1!AA297,Sheet1!AE297,Sheet1!AI297,Sheet1!AM297)</f>
        <v>0</v>
      </c>
      <c r="I289" s="4">
        <f t="shared" si="60"/>
        <v>0</v>
      </c>
      <c r="J289" s="4">
        <f t="shared" si="61"/>
        <v>0</v>
      </c>
      <c r="K289" s="4">
        <f>SUM(Sheet1!AU297:AX297)</f>
        <v>0</v>
      </c>
      <c r="L289" s="4">
        <f>SUM(Sheet1!AU297,Sheet1!AW297)</f>
        <v>0</v>
      </c>
      <c r="M289" s="4">
        <f>SUM(Sheet1!LX297:MC297,Sheet1!MV297:NA297)</f>
        <v>0</v>
      </c>
      <c r="N289" s="4">
        <f>SUM(Sheet1!ME297,Sheet1!MG297,Sheet1!MI297,Sheet1!MK297,Sheet1!MM297,Sheet1!MO297,Sheet1!MQ297,Sheet1!MS297,Sheet1!MU297,Sheet1!NC297,Sheet1!NE297,Sheet1!NG297,Sheet1!NI297,Sheet1!NK297,Sheet1!NM297,Sheet1!NO297,Sheet1!NQ297,Sheet1!NS297)</f>
        <v>0</v>
      </c>
      <c r="O289" s="4">
        <f>SUM(Sheet1!MD297,Sheet1!MF297,Sheet1!MH297,Sheet1!MJ297,Sheet1!ML297,Sheet1!MN297,Sheet1!MP297,Sheet1!MR297,Sheet1!MT297,Sheet1!NB297,Sheet1!ND297,Sheet1!NF297,Sheet1!NH297,Sheet1!NJ297,Sheet1!NL297,Sheet1!NN297,Sheet1!NP297,Sheet1!NR297)</f>
        <v>0</v>
      </c>
      <c r="P289" s="4">
        <f>SUM(Sheet1!LX297:MC297)</f>
        <v>0</v>
      </c>
      <c r="Q289" s="4">
        <f>SUM(Sheet1!ME297,Sheet1!MG297,Sheet1!MI297,Sheet1!MK297,Sheet1!MM297,Sheet1!MO297,Sheet1!MQ297,Sheet1!MS297,Sheet1!MU297)</f>
        <v>0</v>
      </c>
      <c r="R289" s="4">
        <f>SUM(Sheet1!MD297,Sheet1!MF297,Sheet1!MH297,Sheet1!MJ297,Sheet1!ML297,Sheet1!MN297,Sheet1!MP297,Sheet1!MR297,Sheet1!MT297)</f>
        <v>0</v>
      </c>
      <c r="S289" s="4">
        <f t="shared" si="62"/>
        <v>0</v>
      </c>
      <c r="T289" s="4">
        <f t="shared" si="63"/>
        <v>0</v>
      </c>
      <c r="U289" s="4">
        <f>SUM(Sheet1!KA297:KB297,Sheet1!KD297:KE297,Sheet1!KG297:KH297,Sheet1!KJ297:KK297)</f>
        <v>0</v>
      </c>
      <c r="V289" s="4">
        <f>SUM(Sheet1!KA297,Sheet1!KD297,Sheet1!KG297,Sheet1!KJ297)</f>
        <v>0</v>
      </c>
      <c r="W289" s="4">
        <f>SUM(Sheet1!BC297:BT297)</f>
        <v>0</v>
      </c>
      <c r="X289" s="4">
        <f>SUM(Sheet1!BC297,Sheet1!BE297,Sheet1!BG297,Sheet1!BI297,Sheet1!BK297,Sheet1!BM297,Sheet1!BO297,Sheet1!BQ297,Sheet1!BS297)</f>
        <v>0</v>
      </c>
      <c r="Y289" s="4">
        <f>SUM(Sheet1!BU297:CF297)</f>
        <v>0</v>
      </c>
      <c r="Z289" s="4">
        <f>SUM(Sheet1!CI297:CJ297,Sheet1!CM297:CN297,Sheet1!CQ297:CR297,Sheet1!CU297:CV297,Sheet1!CY297:CZ297,Sheet1!DC297:DD297)</f>
        <v>0</v>
      </c>
      <c r="AA289" s="4">
        <f>SUM(Sheet1!CG297:CH297,Sheet1!CK297:CL297,Sheet1!CO297:CP297,Sheet1!CS297:CT297,Sheet1!CW297:CX297,Sheet1!DA297:DB297)</f>
        <v>0</v>
      </c>
      <c r="AB289" s="4">
        <f>SUM(Sheet1!BU297,Sheet1!BW297,Sheet1!BY297,Sheet1!CA297,Sheet1!CC297,Sheet1!CE297)</f>
        <v>0</v>
      </c>
      <c r="AC289" s="4">
        <f>SUM(Sheet1!CI297,Sheet1!CM297,Sheet1!CQ297,Sheet1!CU297,Sheet1!CY297,Sheet1!DC297)</f>
        <v>0</v>
      </c>
      <c r="AD289" s="4">
        <f>SUM(Sheet1!CG297,Sheet1!CK297,Sheet1!CO297,Sheet1!CS297,Sheet1!CW297,Sheet1!DA297)</f>
        <v>0</v>
      </c>
      <c r="AE289" s="4">
        <f t="shared" si="64"/>
        <v>0</v>
      </c>
      <c r="AF289" s="4">
        <f t="shared" si="65"/>
        <v>0</v>
      </c>
      <c r="AG289" s="4">
        <f>SUM(Sheet1!DI297:DT297)</f>
        <v>0</v>
      </c>
      <c r="AH289" s="4">
        <f>SUM(Sheet1!DG297:DH297,Sheet1!DW297:DX297,Sheet1!EA297:EB297,Sheet1!EE297:EF297,Sheet1!EI297:EJ297,Sheet1!EM297:EN297,Sheet1!EQ297:ER297)</f>
        <v>0</v>
      </c>
      <c r="AI289" s="4">
        <f>SUM(Sheet1!DU297:DV297,Sheet1!DY297:DZ297,Sheet1!EC297:ED297,Sheet1!EG297:EH297,Sheet1!EK297:EL297,Sheet1!EO297:EP297)</f>
        <v>0</v>
      </c>
      <c r="AJ289" s="4">
        <f>SUM(Sheet1!DI297,Sheet1!DK297,Sheet1!DM297,Sheet1!DO297,Sheet1!DQ297,Sheet1!DS297)</f>
        <v>0</v>
      </c>
      <c r="AK289" s="4">
        <f>SUM(Sheet1!DG297,Sheet1!DW297,Sheet1!EA297,Sheet1!EE297,Sheet1!EI297,Sheet1!EM297,Sheet1!EQ297)</f>
        <v>0</v>
      </c>
      <c r="AL289" s="4">
        <f>SUM(Sheet1!DU297,Sheet1!DY297,Sheet1!EC297,Sheet1!EG297,Sheet1!EK297,Sheet1!EO297)</f>
        <v>0</v>
      </c>
      <c r="AM289" s="4">
        <f t="shared" si="66"/>
        <v>0</v>
      </c>
      <c r="AN289" s="4">
        <f t="shared" si="67"/>
        <v>0</v>
      </c>
      <c r="AO289" s="4">
        <f>SUM(Sheet1!ES297:FD297)</f>
        <v>0</v>
      </c>
      <c r="AP289" s="4">
        <f>SUM(Sheet1!FG297:FH297,Sheet1!FK297:FL297,Sheet1!FO297:FP297,Sheet1!FS297:FT297,Sheet1!FW297:FX297,Sheet1!GA297:GB297)</f>
        <v>0</v>
      </c>
      <c r="AQ289" s="4">
        <f>SUM(Sheet1!FE297:FF297,Sheet1!FI297:FJ297,Sheet1!FM297:FN297,Sheet1!FQ297:FR297,Sheet1!FU297:FV297,Sheet1!FY297:FZ297)</f>
        <v>0</v>
      </c>
      <c r="AR289" s="4">
        <f>SUM(Sheet1!ES297,Sheet1!EU297,Sheet1!EW297,Sheet1!EY297,Sheet1!FA297,Sheet1!FC297)</f>
        <v>0</v>
      </c>
      <c r="AS289" s="4">
        <f>SUM(Sheet1!FG297,Sheet1!FK297,Sheet1!FO297,Sheet1!FS297,Sheet1!FW297,Sheet1!GA297)</f>
        <v>0</v>
      </c>
      <c r="AT289" s="4">
        <f>SUM(Sheet1!FY297,Sheet1!FU297,Sheet1!FQ297,Sheet1!FM297,Sheet1!FI297,Sheet1!FE297)</f>
        <v>0</v>
      </c>
      <c r="AU289" s="4">
        <f t="shared" si="68"/>
        <v>0</v>
      </c>
      <c r="AV289" s="4">
        <f t="shared" si="69"/>
        <v>0</v>
      </c>
      <c r="AW289" s="4">
        <f>SUM(Sheet1!IN297:IS297,Sheet1!JG297:JL297)</f>
        <v>0</v>
      </c>
      <c r="AX289" s="4">
        <f>SUM(Sheet1!IU297,Sheet1!IW297,Sheet1!IY297,Sheet1!JA297,Sheet1!JC297,Sheet1!JE297,Sheet1!IM297,Sheet1!JF297,Sheet1!JN297,Sheet1!JP297,Sheet1!JR297,Sheet1!JT297,Sheet1!JV297,Sheet1!JX297)</f>
        <v>0</v>
      </c>
      <c r="AY289" s="4">
        <f>SUM(Sheet1!JW297,Sheet1!JU297,Sheet1!JS297,Sheet1!JQ297,Sheet1!JO297,Sheet1!JM297,Sheet1!JD297,Sheet1!JB297,Sheet1!IZ297,Sheet1!IX297,Sheet1!IV297,Sheet1!IT297)</f>
        <v>0</v>
      </c>
      <c r="AZ289" s="4">
        <f>SUM(Sheet1!IN297:IS297)</f>
        <v>0</v>
      </c>
      <c r="BA289" s="4">
        <f>SUM(Sheet1!IM297,Sheet1!IU297,Sheet1!IW297,Sheet1!IY297,Sheet1!JA297,Sheet1!JC297,Sheet1!JE297)</f>
        <v>0</v>
      </c>
      <c r="BB289" s="4">
        <f>SUM(Sheet1!IT297,Sheet1!IV297,Sheet1!IX297,Sheet1!IZ297,Sheet1!JB297,Sheet1!JD297)</f>
        <v>0</v>
      </c>
      <c r="BC289" s="4">
        <f t="shared" si="70"/>
        <v>0</v>
      </c>
      <c r="BD289" s="4">
        <f t="shared" si="71"/>
        <v>0</v>
      </c>
      <c r="BE289" s="4">
        <f>SUM(Sheet1!OV297,Sheet1!PH297)</f>
        <v>0</v>
      </c>
      <c r="BF289" s="4">
        <f>SUM(Sheet1!OW297:OX297,Sheet1!PI297:PJ297)</f>
        <v>0</v>
      </c>
      <c r="BG289" s="4">
        <f>SUM(Sheet1!OY297,Sheet1!PK297)</f>
        <v>0</v>
      </c>
      <c r="BH289" s="4">
        <f>SUM(Sheet1!PL297:PS297,Sheet1!PV297:PW297)</f>
        <v>0</v>
      </c>
      <c r="BI289" s="4">
        <f>SUM(Sheet1!PT297:PU297,Sheet1!OZ297:PG297)</f>
        <v>0</v>
      </c>
      <c r="BJ289" s="4">
        <f>SUM(Sheet1!OT297)</f>
        <v>0</v>
      </c>
      <c r="BK289" s="4">
        <f>SUM(Sheet1!OU297)</f>
        <v>0</v>
      </c>
      <c r="BL289" s="4">
        <f>SUM(Sheet1!PY297,Sheet1!QK297)</f>
        <v>0</v>
      </c>
      <c r="BM289" s="4">
        <f>SUM(Sheet1!PZ297:QA297,Sheet1!QL297:QM297)</f>
        <v>0</v>
      </c>
      <c r="BN289" s="4">
        <f>SUM(Sheet1!QB297,Sheet1!QN297)</f>
        <v>0</v>
      </c>
      <c r="BO289" s="4">
        <f>SUM(Sheet1!QO297:QV297,Sheet1!QY297:QZ297)</f>
        <v>0</v>
      </c>
      <c r="BP289" s="4">
        <f>SUM(Sheet1!QC297:QJ297,Sheet1!QW297:QX297)</f>
        <v>0</v>
      </c>
      <c r="BQ289" s="4">
        <f>SUM(Sheet1!NT297)</f>
        <v>0</v>
      </c>
      <c r="BR289" s="4">
        <f>Sheet1!KR297</f>
        <v>0</v>
      </c>
      <c r="BS289" s="4">
        <f>Sheet1!KS297</f>
        <v>0</v>
      </c>
      <c r="BT289" s="4">
        <f>Sheet1!KU297</f>
        <v>0</v>
      </c>
      <c r="BU289" s="4">
        <f>Sheet1!KV297</f>
        <v>0</v>
      </c>
      <c r="BV289" s="4">
        <f>Sheet1!ZU297</f>
        <v>0</v>
      </c>
      <c r="BW289" s="4">
        <f>Sheet1!ZV297</f>
        <v>0</v>
      </c>
      <c r="BX289" s="4">
        <f>SUM(Sheet1!XI297:XJ297)</f>
        <v>0</v>
      </c>
      <c r="BY289" s="4">
        <f>SUM(Sheet1!YO297:YP297)</f>
        <v>0</v>
      </c>
      <c r="BZ289" s="70" t="str">
        <f>IFERROR(SUM(Sheet1!XM297:XN297)/SUM(Sheet1!YA297:YB297),"")</f>
        <v/>
      </c>
      <c r="CA289" s="70" t="str">
        <f>IFERROR(SUM(Sheet1!XO297:XP297,Sheet1!XQ297,Sheet1!XV297)/SUM(Sheet1!YC297:YD297,Sheet1!YE297,Sheet1!YJ297),"")</f>
        <v/>
      </c>
      <c r="CB289" s="70" t="str">
        <f>IFERROR(SUM(Sheet1!XR297:XU297,Sheet1!XW297:XZ297)/SUM(Sheet1!YF297:YI297,Sheet1!YK297:YN297),"")</f>
        <v/>
      </c>
      <c r="CC289" s="72">
        <f>SUM(Sheet1!YW297)</f>
        <v>0</v>
      </c>
      <c r="CD289" s="72">
        <f>Sheet1!YU297</f>
        <v>0</v>
      </c>
      <c r="CE289" s="72">
        <f>Sheet1!YV297</f>
        <v>0</v>
      </c>
      <c r="CF289" s="70" t="str">
        <f>IFERROR(Sheet1!YW297/Sheet1!ZB297,"")</f>
        <v/>
      </c>
      <c r="CG289" s="70" t="str">
        <f>IFERROR(Sheet1!YU297/Sheet1!YZ297,"")</f>
        <v/>
      </c>
      <c r="CH289" s="70" t="str">
        <f>IFERROR(Sheet1!YV297/Sheet1!ZA297,"")</f>
        <v/>
      </c>
      <c r="CI289" s="72">
        <f>Sheet1!ZC297</f>
        <v>0</v>
      </c>
      <c r="CJ289" s="72">
        <f>Sheet1!ZD297</f>
        <v>0</v>
      </c>
      <c r="CK289" s="72">
        <f>Sheet1!ZE297</f>
        <v>0</v>
      </c>
      <c r="CL289" s="70" t="str">
        <f>IFERROR(Sheet1!ZK297/Sheet1!ZH297,"")</f>
        <v/>
      </c>
      <c r="CM289" s="70" t="str">
        <f>IFERROR(Sheet1!ZJ297/Sheet1!ZG297,"")</f>
        <v/>
      </c>
      <c r="CN289" s="70" t="str">
        <f>IFERROR((Sheet1!ZI297-Sheet1!ZK297)/(Sheet1!ZF297-Sheet1!ZH297),"")</f>
        <v/>
      </c>
      <c r="CO289" s="70" t="str">
        <f>IFERROR(Sheet1!ZQ297/Sheet1!ZN297,"")</f>
        <v/>
      </c>
      <c r="CP289" s="70" t="str">
        <f>IFERROR(Sheet1!ZT297/Sheet1!ZN297,"")</f>
        <v/>
      </c>
      <c r="CQ289" s="70" t="str">
        <f>IFERROR(Sheet1!ZP297/Sheet1!ZM297,"")</f>
        <v/>
      </c>
      <c r="CR289" s="70" t="str">
        <f>IFERROR(Sheet1!ZS297/Sheet1!ZM297,"")</f>
        <v/>
      </c>
      <c r="CS289" s="70" t="str">
        <f>IFERROR((Sheet1!ZO297-Sheet1!ZQ297)/(Sheet1!ZL297-Sheet1!ZN297),"")</f>
        <v/>
      </c>
      <c r="CT289" s="70" t="str">
        <f>IFERROR((Sheet1!ZR297-Sheet1!ZT297)/(Sheet1!ZL297-Sheet1!ZN297),"")</f>
        <v/>
      </c>
    </row>
    <row r="290" spans="1:98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SUM(Sheet1!G298:R298)</f>
        <v>0</v>
      </c>
      <c r="D290" s="4">
        <f>SUM(Sheet1!U298:V298,Sheet1!Y298:Z298,Sheet1!AC298:AD298,Sheet1!AG298:AH298,Sheet1!AK298:AL298,Sheet1!AO298:AP298)</f>
        <v>0</v>
      </c>
      <c r="E290" s="4">
        <f>SUM(Sheet1!S298:T298,Sheet1!W298:X298,Sheet1!AA298:AB298,Sheet1!AE298:AF298,Sheet1!AI298:AJ298,Sheet1!AM298:AN298)</f>
        <v>0</v>
      </c>
      <c r="F290" s="4">
        <f>SUM(Sheet1!G298,Sheet1!I298,Sheet1!K298,Sheet1!M298,Sheet1!O298,Sheet1!Q298)</f>
        <v>0</v>
      </c>
      <c r="G290" s="4">
        <f>SUM(Sheet1!U298,Sheet1!Y298,Sheet1!AC298,Sheet1!AG298,Sheet1!AK298,Sheet1!AO298)</f>
        <v>0</v>
      </c>
      <c r="H290" s="4">
        <f>SUM(Sheet1!S298,Sheet1!W298,Sheet1!AA298,Sheet1!AE298,Sheet1!AI298,Sheet1!AM298)</f>
        <v>0</v>
      </c>
      <c r="I290" s="4">
        <f t="shared" si="60"/>
        <v>0</v>
      </c>
      <c r="J290" s="4">
        <f t="shared" si="61"/>
        <v>0</v>
      </c>
      <c r="K290" s="4">
        <f>SUM(Sheet1!AU298:AX298)</f>
        <v>0</v>
      </c>
      <c r="L290" s="4">
        <f>SUM(Sheet1!AU298,Sheet1!AW298)</f>
        <v>0</v>
      </c>
      <c r="M290" s="4">
        <f>SUM(Sheet1!LX298:MC298,Sheet1!MV298:NA298)</f>
        <v>0</v>
      </c>
      <c r="N290" s="4">
        <f>SUM(Sheet1!ME298,Sheet1!MG298,Sheet1!MI298,Sheet1!MK298,Sheet1!MM298,Sheet1!MO298,Sheet1!MQ298,Sheet1!MS298,Sheet1!MU298,Sheet1!NC298,Sheet1!NE298,Sheet1!NG298,Sheet1!NI298,Sheet1!NK298,Sheet1!NM298,Sheet1!NO298,Sheet1!NQ298,Sheet1!NS298)</f>
        <v>0</v>
      </c>
      <c r="O290" s="4">
        <f>SUM(Sheet1!MD298,Sheet1!MF298,Sheet1!MH298,Sheet1!MJ298,Sheet1!ML298,Sheet1!MN298,Sheet1!MP298,Sheet1!MR298,Sheet1!MT298,Sheet1!NB298,Sheet1!ND298,Sheet1!NF298,Sheet1!NH298,Sheet1!NJ298,Sheet1!NL298,Sheet1!NN298,Sheet1!NP298,Sheet1!NR298)</f>
        <v>0</v>
      </c>
      <c r="P290" s="4">
        <f>SUM(Sheet1!LX298:MC298)</f>
        <v>0</v>
      </c>
      <c r="Q290" s="4">
        <f>SUM(Sheet1!ME298,Sheet1!MG298,Sheet1!MI298,Sheet1!MK298,Sheet1!MM298,Sheet1!MO298,Sheet1!MQ298,Sheet1!MS298,Sheet1!MU298)</f>
        <v>0</v>
      </c>
      <c r="R290" s="4">
        <f>SUM(Sheet1!MD298,Sheet1!MF298,Sheet1!MH298,Sheet1!MJ298,Sheet1!ML298,Sheet1!MN298,Sheet1!MP298,Sheet1!MR298,Sheet1!MT298)</f>
        <v>0</v>
      </c>
      <c r="S290" s="4">
        <f t="shared" si="62"/>
        <v>0</v>
      </c>
      <c r="T290" s="4">
        <f t="shared" si="63"/>
        <v>0</v>
      </c>
      <c r="U290" s="4">
        <f>SUM(Sheet1!KA298:KB298,Sheet1!KD298:KE298,Sheet1!KG298:KH298,Sheet1!KJ298:KK298)</f>
        <v>0</v>
      </c>
      <c r="V290" s="4">
        <f>SUM(Sheet1!KA298,Sheet1!KD298,Sheet1!KG298,Sheet1!KJ298)</f>
        <v>0</v>
      </c>
      <c r="W290" s="4">
        <f>SUM(Sheet1!BC298:BT298)</f>
        <v>0</v>
      </c>
      <c r="X290" s="4">
        <f>SUM(Sheet1!BC298,Sheet1!BE298,Sheet1!BG298,Sheet1!BI298,Sheet1!BK298,Sheet1!BM298,Sheet1!BO298,Sheet1!BQ298,Sheet1!BS298)</f>
        <v>0</v>
      </c>
      <c r="Y290" s="4">
        <f>SUM(Sheet1!BU298:CF298)</f>
        <v>0</v>
      </c>
      <c r="Z290" s="4">
        <f>SUM(Sheet1!CI298:CJ298,Sheet1!CM298:CN298,Sheet1!CQ298:CR298,Sheet1!CU298:CV298,Sheet1!CY298:CZ298,Sheet1!DC298:DD298)</f>
        <v>0</v>
      </c>
      <c r="AA290" s="4">
        <f>SUM(Sheet1!CG298:CH298,Sheet1!CK298:CL298,Sheet1!CO298:CP298,Sheet1!CS298:CT298,Sheet1!CW298:CX298,Sheet1!DA298:DB298)</f>
        <v>0</v>
      </c>
      <c r="AB290" s="4">
        <f>SUM(Sheet1!BU298,Sheet1!BW298,Sheet1!BY298,Sheet1!CA298,Sheet1!CC298,Sheet1!CE298)</f>
        <v>0</v>
      </c>
      <c r="AC290" s="4">
        <f>SUM(Sheet1!CI298,Sheet1!CM298,Sheet1!CQ298,Sheet1!CU298,Sheet1!CY298,Sheet1!DC298)</f>
        <v>0</v>
      </c>
      <c r="AD290" s="4">
        <f>SUM(Sheet1!CG298,Sheet1!CK298,Sheet1!CO298,Sheet1!CS298,Sheet1!CW298,Sheet1!DA298)</f>
        <v>0</v>
      </c>
      <c r="AE290" s="4">
        <f t="shared" si="64"/>
        <v>0</v>
      </c>
      <c r="AF290" s="4">
        <f t="shared" si="65"/>
        <v>0</v>
      </c>
      <c r="AG290" s="4">
        <f>SUM(Sheet1!DI298:DT298)</f>
        <v>0</v>
      </c>
      <c r="AH290" s="4">
        <f>SUM(Sheet1!DG298:DH298,Sheet1!DW298:DX298,Sheet1!EA298:EB298,Sheet1!EE298:EF298,Sheet1!EI298:EJ298,Sheet1!EM298:EN298,Sheet1!EQ298:ER298)</f>
        <v>0</v>
      </c>
      <c r="AI290" s="4">
        <f>SUM(Sheet1!DU298:DV298,Sheet1!DY298:DZ298,Sheet1!EC298:ED298,Sheet1!EG298:EH298,Sheet1!EK298:EL298,Sheet1!EO298:EP298)</f>
        <v>0</v>
      </c>
      <c r="AJ290" s="4">
        <f>SUM(Sheet1!DI298,Sheet1!DK298,Sheet1!DM298,Sheet1!DO298,Sheet1!DQ298,Sheet1!DS298)</f>
        <v>0</v>
      </c>
      <c r="AK290" s="4">
        <f>SUM(Sheet1!DG298,Sheet1!DW298,Sheet1!EA298,Sheet1!EE298,Sheet1!EI298,Sheet1!EM298,Sheet1!EQ298)</f>
        <v>0</v>
      </c>
      <c r="AL290" s="4">
        <f>SUM(Sheet1!DU298,Sheet1!DY298,Sheet1!EC298,Sheet1!EG298,Sheet1!EK298,Sheet1!EO298)</f>
        <v>0</v>
      </c>
      <c r="AM290" s="4">
        <f t="shared" si="66"/>
        <v>0</v>
      </c>
      <c r="AN290" s="4">
        <f t="shared" si="67"/>
        <v>0</v>
      </c>
      <c r="AO290" s="4">
        <f>SUM(Sheet1!ES298:FD298)</f>
        <v>0</v>
      </c>
      <c r="AP290" s="4">
        <f>SUM(Sheet1!FG298:FH298,Sheet1!FK298:FL298,Sheet1!FO298:FP298,Sheet1!FS298:FT298,Sheet1!FW298:FX298,Sheet1!GA298:GB298)</f>
        <v>0</v>
      </c>
      <c r="AQ290" s="4">
        <f>SUM(Sheet1!FE298:FF298,Sheet1!FI298:FJ298,Sheet1!FM298:FN298,Sheet1!FQ298:FR298,Sheet1!FU298:FV298,Sheet1!FY298:FZ298)</f>
        <v>0</v>
      </c>
      <c r="AR290" s="4">
        <f>SUM(Sheet1!ES298,Sheet1!EU298,Sheet1!EW298,Sheet1!EY298,Sheet1!FA298,Sheet1!FC298)</f>
        <v>0</v>
      </c>
      <c r="AS290" s="4">
        <f>SUM(Sheet1!FG298,Sheet1!FK298,Sheet1!FO298,Sheet1!FS298,Sheet1!FW298,Sheet1!GA298)</f>
        <v>0</v>
      </c>
      <c r="AT290" s="4">
        <f>SUM(Sheet1!FY298,Sheet1!FU298,Sheet1!FQ298,Sheet1!FM298,Sheet1!FI298,Sheet1!FE298)</f>
        <v>0</v>
      </c>
      <c r="AU290" s="4">
        <f t="shared" si="68"/>
        <v>0</v>
      </c>
      <c r="AV290" s="4">
        <f t="shared" si="69"/>
        <v>0</v>
      </c>
      <c r="AW290" s="4">
        <f>SUM(Sheet1!IN298:IS298,Sheet1!JG298:JL298)</f>
        <v>0</v>
      </c>
      <c r="AX290" s="4">
        <f>SUM(Sheet1!IU298,Sheet1!IW298,Sheet1!IY298,Sheet1!JA298,Sheet1!JC298,Sheet1!JE298,Sheet1!IM298,Sheet1!JF298,Sheet1!JN298,Sheet1!JP298,Sheet1!JR298,Sheet1!JT298,Sheet1!JV298,Sheet1!JX298)</f>
        <v>0</v>
      </c>
      <c r="AY290" s="4">
        <f>SUM(Sheet1!JW298,Sheet1!JU298,Sheet1!JS298,Sheet1!JQ298,Sheet1!JO298,Sheet1!JM298,Sheet1!JD298,Sheet1!JB298,Sheet1!IZ298,Sheet1!IX298,Sheet1!IV298,Sheet1!IT298)</f>
        <v>0</v>
      </c>
      <c r="AZ290" s="4">
        <f>SUM(Sheet1!IN298:IS298)</f>
        <v>0</v>
      </c>
      <c r="BA290" s="4">
        <f>SUM(Sheet1!IM298,Sheet1!IU298,Sheet1!IW298,Sheet1!IY298,Sheet1!JA298,Sheet1!JC298,Sheet1!JE298)</f>
        <v>0</v>
      </c>
      <c r="BB290" s="4">
        <f>SUM(Sheet1!IT298,Sheet1!IV298,Sheet1!IX298,Sheet1!IZ298,Sheet1!JB298,Sheet1!JD298)</f>
        <v>0</v>
      </c>
      <c r="BC290" s="4">
        <f t="shared" si="70"/>
        <v>0</v>
      </c>
      <c r="BD290" s="4">
        <f t="shared" si="71"/>
        <v>0</v>
      </c>
      <c r="BE290" s="4">
        <f>SUM(Sheet1!OV298,Sheet1!PH298)</f>
        <v>0</v>
      </c>
      <c r="BF290" s="4">
        <f>SUM(Sheet1!OW298:OX298,Sheet1!PI298:PJ298)</f>
        <v>0</v>
      </c>
      <c r="BG290" s="4">
        <f>SUM(Sheet1!OY298,Sheet1!PK298)</f>
        <v>0</v>
      </c>
      <c r="BH290" s="4">
        <f>SUM(Sheet1!PL298:PS298,Sheet1!PV298:PW298)</f>
        <v>0</v>
      </c>
      <c r="BI290" s="4">
        <f>SUM(Sheet1!PT298:PU298,Sheet1!OZ298:PG298)</f>
        <v>0</v>
      </c>
      <c r="BJ290" s="4">
        <f>SUM(Sheet1!OT298)</f>
        <v>0</v>
      </c>
      <c r="BK290" s="4">
        <f>SUM(Sheet1!OU298)</f>
        <v>0</v>
      </c>
      <c r="BL290" s="4">
        <f>SUM(Sheet1!PY298,Sheet1!QK298)</f>
        <v>0</v>
      </c>
      <c r="BM290" s="4">
        <f>SUM(Sheet1!PZ298:QA298,Sheet1!QL298:QM298)</f>
        <v>0</v>
      </c>
      <c r="BN290" s="4">
        <f>SUM(Sheet1!QB298,Sheet1!QN298)</f>
        <v>0</v>
      </c>
      <c r="BO290" s="4">
        <f>SUM(Sheet1!QO298:QV298,Sheet1!QY298:QZ298)</f>
        <v>0</v>
      </c>
      <c r="BP290" s="4">
        <f>SUM(Sheet1!QC298:QJ298,Sheet1!QW298:QX298)</f>
        <v>0</v>
      </c>
      <c r="BQ290" s="4">
        <f>SUM(Sheet1!NT298)</f>
        <v>0</v>
      </c>
      <c r="BR290" s="4">
        <f>Sheet1!KR298</f>
        <v>0</v>
      </c>
      <c r="BS290" s="4">
        <f>Sheet1!KS298</f>
        <v>0</v>
      </c>
      <c r="BT290" s="4">
        <f>Sheet1!KU298</f>
        <v>0</v>
      </c>
      <c r="BU290" s="4">
        <f>Sheet1!KV298</f>
        <v>0</v>
      </c>
      <c r="BV290" s="4">
        <f>Sheet1!ZU298</f>
        <v>0</v>
      </c>
      <c r="BW290" s="4">
        <f>Sheet1!ZV298</f>
        <v>0</v>
      </c>
      <c r="BX290" s="4">
        <f>SUM(Sheet1!XI298:XJ298)</f>
        <v>0</v>
      </c>
      <c r="BY290" s="4">
        <f>SUM(Sheet1!YO298:YP298)</f>
        <v>0</v>
      </c>
      <c r="BZ290" s="70" t="str">
        <f>IFERROR(SUM(Sheet1!XM298:XN298)/SUM(Sheet1!YA298:YB298),"")</f>
        <v/>
      </c>
      <c r="CA290" s="70" t="str">
        <f>IFERROR(SUM(Sheet1!XO298:XP298,Sheet1!XQ298,Sheet1!XV298)/SUM(Sheet1!YC298:YD298,Sheet1!YE298,Sheet1!YJ298),"")</f>
        <v/>
      </c>
      <c r="CB290" s="70" t="str">
        <f>IFERROR(SUM(Sheet1!XR298:XU298,Sheet1!XW298:XZ298)/SUM(Sheet1!YF298:YI298,Sheet1!YK298:YN298),"")</f>
        <v/>
      </c>
      <c r="CC290" s="72">
        <f>SUM(Sheet1!YW298)</f>
        <v>0</v>
      </c>
      <c r="CD290" s="72">
        <f>Sheet1!YU298</f>
        <v>0</v>
      </c>
      <c r="CE290" s="72">
        <f>Sheet1!YV298</f>
        <v>0</v>
      </c>
      <c r="CF290" s="70" t="str">
        <f>IFERROR(Sheet1!YW298/Sheet1!ZB298,"")</f>
        <v/>
      </c>
      <c r="CG290" s="70" t="str">
        <f>IFERROR(Sheet1!YU298/Sheet1!YZ298,"")</f>
        <v/>
      </c>
      <c r="CH290" s="70" t="str">
        <f>IFERROR(Sheet1!YV298/Sheet1!ZA298,"")</f>
        <v/>
      </c>
      <c r="CI290" s="72">
        <f>Sheet1!ZC298</f>
        <v>0</v>
      </c>
      <c r="CJ290" s="72">
        <f>Sheet1!ZD298</f>
        <v>0</v>
      </c>
      <c r="CK290" s="72">
        <f>Sheet1!ZE298</f>
        <v>0</v>
      </c>
      <c r="CL290" s="70" t="str">
        <f>IFERROR(Sheet1!ZK298/Sheet1!ZH298,"")</f>
        <v/>
      </c>
      <c r="CM290" s="70" t="str">
        <f>IFERROR(Sheet1!ZJ298/Sheet1!ZG298,"")</f>
        <v/>
      </c>
      <c r="CN290" s="70" t="str">
        <f>IFERROR((Sheet1!ZI298-Sheet1!ZK298)/(Sheet1!ZF298-Sheet1!ZH298),"")</f>
        <v/>
      </c>
      <c r="CO290" s="70" t="str">
        <f>IFERROR(Sheet1!ZQ298/Sheet1!ZN298,"")</f>
        <v/>
      </c>
      <c r="CP290" s="70" t="str">
        <f>IFERROR(Sheet1!ZT298/Sheet1!ZN298,"")</f>
        <v/>
      </c>
      <c r="CQ290" s="70" t="str">
        <f>IFERROR(Sheet1!ZP298/Sheet1!ZM298,"")</f>
        <v/>
      </c>
      <c r="CR290" s="70" t="str">
        <f>IFERROR(Sheet1!ZS298/Sheet1!ZM298,"")</f>
        <v/>
      </c>
      <c r="CS290" s="70" t="str">
        <f>IFERROR((Sheet1!ZO298-Sheet1!ZQ298)/(Sheet1!ZL298-Sheet1!ZN298),"")</f>
        <v/>
      </c>
      <c r="CT290" s="70" t="str">
        <f>IFERROR((Sheet1!ZR298-Sheet1!ZT298)/(Sheet1!ZL298-Sheet1!ZN298),"")</f>
        <v/>
      </c>
    </row>
    <row r="291" spans="1:98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SUM(Sheet1!G299:R299)</f>
        <v>0</v>
      </c>
      <c r="D291" s="4">
        <f>SUM(Sheet1!U299:V299,Sheet1!Y299:Z299,Sheet1!AC299:AD299,Sheet1!AG299:AH299,Sheet1!AK299:AL299,Sheet1!AO299:AP299)</f>
        <v>0</v>
      </c>
      <c r="E291" s="4">
        <f>SUM(Sheet1!S299:T299,Sheet1!W299:X299,Sheet1!AA299:AB299,Sheet1!AE299:AF299,Sheet1!AI299:AJ299,Sheet1!AM299:AN299)</f>
        <v>0</v>
      </c>
      <c r="F291" s="4">
        <f>SUM(Sheet1!G299,Sheet1!I299,Sheet1!K299,Sheet1!M299,Sheet1!O299,Sheet1!Q299)</f>
        <v>0</v>
      </c>
      <c r="G291" s="4">
        <f>SUM(Sheet1!U299,Sheet1!Y299,Sheet1!AC299,Sheet1!AG299,Sheet1!AK299,Sheet1!AO299)</f>
        <v>0</v>
      </c>
      <c r="H291" s="4">
        <f>SUM(Sheet1!S299,Sheet1!W299,Sheet1!AA299,Sheet1!AE299,Sheet1!AI299,Sheet1!AM299)</f>
        <v>0</v>
      </c>
      <c r="I291" s="4">
        <f t="shared" si="60"/>
        <v>0</v>
      </c>
      <c r="J291" s="4">
        <f t="shared" si="61"/>
        <v>0</v>
      </c>
      <c r="K291" s="4">
        <f>SUM(Sheet1!AU299:AX299)</f>
        <v>0</v>
      </c>
      <c r="L291" s="4">
        <f>SUM(Sheet1!AU299,Sheet1!AW299)</f>
        <v>0</v>
      </c>
      <c r="M291" s="4">
        <f>SUM(Sheet1!LX299:MC299,Sheet1!MV299:NA299)</f>
        <v>0</v>
      </c>
      <c r="N291" s="4">
        <f>SUM(Sheet1!ME299,Sheet1!MG299,Sheet1!MI299,Sheet1!MK299,Sheet1!MM299,Sheet1!MO299,Sheet1!MQ299,Sheet1!MS299,Sheet1!MU299,Sheet1!NC299,Sheet1!NE299,Sheet1!NG299,Sheet1!NI299,Sheet1!NK299,Sheet1!NM299,Sheet1!NO299,Sheet1!NQ299,Sheet1!NS299)</f>
        <v>0</v>
      </c>
      <c r="O291" s="4">
        <f>SUM(Sheet1!MD299,Sheet1!MF299,Sheet1!MH299,Sheet1!MJ299,Sheet1!ML299,Sheet1!MN299,Sheet1!MP299,Sheet1!MR299,Sheet1!MT299,Sheet1!NB299,Sheet1!ND299,Sheet1!NF299,Sheet1!NH299,Sheet1!NJ299,Sheet1!NL299,Sheet1!NN299,Sheet1!NP299,Sheet1!NR299)</f>
        <v>0</v>
      </c>
      <c r="P291" s="4">
        <f>SUM(Sheet1!LX299:MC299)</f>
        <v>0</v>
      </c>
      <c r="Q291" s="4">
        <f>SUM(Sheet1!ME299,Sheet1!MG299,Sheet1!MI299,Sheet1!MK299,Sheet1!MM299,Sheet1!MO299,Sheet1!MQ299,Sheet1!MS299,Sheet1!MU299)</f>
        <v>0</v>
      </c>
      <c r="R291" s="4">
        <f>SUM(Sheet1!MD299,Sheet1!MF299,Sheet1!MH299,Sheet1!MJ299,Sheet1!ML299,Sheet1!MN299,Sheet1!MP299,Sheet1!MR299,Sheet1!MT299)</f>
        <v>0</v>
      </c>
      <c r="S291" s="4">
        <f t="shared" si="62"/>
        <v>0</v>
      </c>
      <c r="T291" s="4">
        <f t="shared" si="63"/>
        <v>0</v>
      </c>
      <c r="U291" s="4">
        <f>SUM(Sheet1!KA299:KB299,Sheet1!KD299:KE299,Sheet1!KG299:KH299,Sheet1!KJ299:KK299)</f>
        <v>0</v>
      </c>
      <c r="V291" s="4">
        <f>SUM(Sheet1!KA299,Sheet1!KD299,Sheet1!KG299,Sheet1!KJ299)</f>
        <v>0</v>
      </c>
      <c r="W291" s="4">
        <f>SUM(Sheet1!BC299:BT299)</f>
        <v>0</v>
      </c>
      <c r="X291" s="4">
        <f>SUM(Sheet1!BC299,Sheet1!BE299,Sheet1!BG299,Sheet1!BI299,Sheet1!BK299,Sheet1!BM299,Sheet1!BO299,Sheet1!BQ299,Sheet1!BS299)</f>
        <v>0</v>
      </c>
      <c r="Y291" s="4">
        <f>SUM(Sheet1!BU299:CF299)</f>
        <v>0</v>
      </c>
      <c r="Z291" s="4">
        <f>SUM(Sheet1!CI299:CJ299,Sheet1!CM299:CN299,Sheet1!CQ299:CR299,Sheet1!CU299:CV299,Sheet1!CY299:CZ299,Sheet1!DC299:DD299)</f>
        <v>0</v>
      </c>
      <c r="AA291" s="4">
        <f>SUM(Sheet1!CG299:CH299,Sheet1!CK299:CL299,Sheet1!CO299:CP299,Sheet1!CS299:CT299,Sheet1!CW299:CX299,Sheet1!DA299:DB299)</f>
        <v>0</v>
      </c>
      <c r="AB291" s="4">
        <f>SUM(Sheet1!BU299,Sheet1!BW299,Sheet1!BY299,Sheet1!CA299,Sheet1!CC299,Sheet1!CE299)</f>
        <v>0</v>
      </c>
      <c r="AC291" s="4">
        <f>SUM(Sheet1!CI299,Sheet1!CM299,Sheet1!CQ299,Sheet1!CU299,Sheet1!CY299,Sheet1!DC299)</f>
        <v>0</v>
      </c>
      <c r="AD291" s="4">
        <f>SUM(Sheet1!CG299,Sheet1!CK299,Sheet1!CO299,Sheet1!CS299,Sheet1!CW299,Sheet1!DA299)</f>
        <v>0</v>
      </c>
      <c r="AE291" s="4">
        <f t="shared" si="64"/>
        <v>0</v>
      </c>
      <c r="AF291" s="4">
        <f t="shared" si="65"/>
        <v>0</v>
      </c>
      <c r="AG291" s="4">
        <f>SUM(Sheet1!DI299:DT299)</f>
        <v>0</v>
      </c>
      <c r="AH291" s="4">
        <f>SUM(Sheet1!DG299:DH299,Sheet1!DW299:DX299,Sheet1!EA299:EB299,Sheet1!EE299:EF299,Sheet1!EI299:EJ299,Sheet1!EM299:EN299,Sheet1!EQ299:ER299)</f>
        <v>0</v>
      </c>
      <c r="AI291" s="4">
        <f>SUM(Sheet1!DU299:DV299,Sheet1!DY299:DZ299,Sheet1!EC299:ED299,Sheet1!EG299:EH299,Sheet1!EK299:EL299,Sheet1!EO299:EP299)</f>
        <v>0</v>
      </c>
      <c r="AJ291" s="4">
        <f>SUM(Sheet1!DI299,Sheet1!DK299,Sheet1!DM299,Sheet1!DO299,Sheet1!DQ299,Sheet1!DS299)</f>
        <v>0</v>
      </c>
      <c r="AK291" s="4">
        <f>SUM(Sheet1!DG299,Sheet1!DW299,Sheet1!EA299,Sheet1!EE299,Sheet1!EI299,Sheet1!EM299,Sheet1!EQ299)</f>
        <v>0</v>
      </c>
      <c r="AL291" s="4">
        <f>SUM(Sheet1!DU299,Sheet1!DY299,Sheet1!EC299,Sheet1!EG299,Sheet1!EK299,Sheet1!EO299)</f>
        <v>0</v>
      </c>
      <c r="AM291" s="4">
        <f t="shared" si="66"/>
        <v>0</v>
      </c>
      <c r="AN291" s="4">
        <f t="shared" si="67"/>
        <v>0</v>
      </c>
      <c r="AO291" s="4">
        <f>SUM(Sheet1!ES299:FD299)</f>
        <v>0</v>
      </c>
      <c r="AP291" s="4">
        <f>SUM(Sheet1!FG299:FH299,Sheet1!FK299:FL299,Sheet1!FO299:FP299,Sheet1!FS299:FT299,Sheet1!FW299:FX299,Sheet1!GA299:GB299)</f>
        <v>0</v>
      </c>
      <c r="AQ291" s="4">
        <f>SUM(Sheet1!FE299:FF299,Sheet1!FI299:FJ299,Sheet1!FM299:FN299,Sheet1!FQ299:FR299,Sheet1!FU299:FV299,Sheet1!FY299:FZ299)</f>
        <v>0</v>
      </c>
      <c r="AR291" s="4">
        <f>SUM(Sheet1!ES299,Sheet1!EU299,Sheet1!EW299,Sheet1!EY299,Sheet1!FA299,Sheet1!FC299)</f>
        <v>0</v>
      </c>
      <c r="AS291" s="4">
        <f>SUM(Sheet1!FG299,Sheet1!FK299,Sheet1!FO299,Sheet1!FS299,Sheet1!FW299,Sheet1!GA299)</f>
        <v>0</v>
      </c>
      <c r="AT291" s="4">
        <f>SUM(Sheet1!FY299,Sheet1!FU299,Sheet1!FQ299,Sheet1!FM299,Sheet1!FI299,Sheet1!FE299)</f>
        <v>0</v>
      </c>
      <c r="AU291" s="4">
        <f t="shared" si="68"/>
        <v>0</v>
      </c>
      <c r="AV291" s="4">
        <f t="shared" si="69"/>
        <v>0</v>
      </c>
      <c r="AW291" s="4">
        <f>SUM(Sheet1!IN299:IS299,Sheet1!JG299:JL299)</f>
        <v>0</v>
      </c>
      <c r="AX291" s="4">
        <f>SUM(Sheet1!IU299,Sheet1!IW299,Sheet1!IY299,Sheet1!JA299,Sheet1!JC299,Sheet1!JE299,Sheet1!IM299,Sheet1!JF299,Sheet1!JN299,Sheet1!JP299,Sheet1!JR299,Sheet1!JT299,Sheet1!JV299,Sheet1!JX299)</f>
        <v>0</v>
      </c>
      <c r="AY291" s="4">
        <f>SUM(Sheet1!JW299,Sheet1!JU299,Sheet1!JS299,Sheet1!JQ299,Sheet1!JO299,Sheet1!JM299,Sheet1!JD299,Sheet1!JB299,Sheet1!IZ299,Sheet1!IX299,Sheet1!IV299,Sheet1!IT299)</f>
        <v>0</v>
      </c>
      <c r="AZ291" s="4">
        <f>SUM(Sheet1!IN299:IS299)</f>
        <v>0</v>
      </c>
      <c r="BA291" s="4">
        <f>SUM(Sheet1!IM299,Sheet1!IU299,Sheet1!IW299,Sheet1!IY299,Sheet1!JA299,Sheet1!JC299,Sheet1!JE299)</f>
        <v>0</v>
      </c>
      <c r="BB291" s="4">
        <f>SUM(Sheet1!IT299,Sheet1!IV299,Sheet1!IX299,Sheet1!IZ299,Sheet1!JB299,Sheet1!JD299)</f>
        <v>0</v>
      </c>
      <c r="BC291" s="4">
        <f t="shared" si="70"/>
        <v>0</v>
      </c>
      <c r="BD291" s="4">
        <f t="shared" si="71"/>
        <v>0</v>
      </c>
      <c r="BE291" s="4">
        <f>SUM(Sheet1!OV299,Sheet1!PH299)</f>
        <v>0</v>
      </c>
      <c r="BF291" s="4">
        <f>SUM(Sheet1!OW299:OX299,Sheet1!PI299:PJ299)</f>
        <v>0</v>
      </c>
      <c r="BG291" s="4">
        <f>SUM(Sheet1!OY299,Sheet1!PK299)</f>
        <v>0</v>
      </c>
      <c r="BH291" s="4">
        <f>SUM(Sheet1!PL299:PS299,Sheet1!PV299:PW299)</f>
        <v>0</v>
      </c>
      <c r="BI291" s="4">
        <f>SUM(Sheet1!PT299:PU299,Sheet1!OZ299:PG299)</f>
        <v>0</v>
      </c>
      <c r="BJ291" s="4">
        <f>SUM(Sheet1!OT299)</f>
        <v>0</v>
      </c>
      <c r="BK291" s="4">
        <f>SUM(Sheet1!OU299)</f>
        <v>0</v>
      </c>
      <c r="BL291" s="4">
        <f>SUM(Sheet1!PY299,Sheet1!QK299)</f>
        <v>0</v>
      </c>
      <c r="BM291" s="4">
        <f>SUM(Sheet1!PZ299:QA299,Sheet1!QL299:QM299)</f>
        <v>0</v>
      </c>
      <c r="BN291" s="4">
        <f>SUM(Sheet1!QB299,Sheet1!QN299)</f>
        <v>0</v>
      </c>
      <c r="BO291" s="4">
        <f>SUM(Sheet1!QO299:QV299,Sheet1!QY299:QZ299)</f>
        <v>0</v>
      </c>
      <c r="BP291" s="4">
        <f>SUM(Sheet1!QC299:QJ299,Sheet1!QW299:QX299)</f>
        <v>0</v>
      </c>
      <c r="BQ291" s="4">
        <f>SUM(Sheet1!NT299)</f>
        <v>0</v>
      </c>
      <c r="BR291" s="4">
        <f>Sheet1!KR299</f>
        <v>0</v>
      </c>
      <c r="BS291" s="4">
        <f>Sheet1!KS299</f>
        <v>0</v>
      </c>
      <c r="BT291" s="4">
        <f>Sheet1!KU299</f>
        <v>0</v>
      </c>
      <c r="BU291" s="4">
        <f>Sheet1!KV299</f>
        <v>0</v>
      </c>
      <c r="BV291" s="4">
        <f>Sheet1!ZU299</f>
        <v>0</v>
      </c>
      <c r="BW291" s="4">
        <f>Sheet1!ZV299</f>
        <v>0</v>
      </c>
      <c r="BX291" s="4">
        <f>SUM(Sheet1!XI299:XJ299)</f>
        <v>0</v>
      </c>
      <c r="BY291" s="4">
        <f>SUM(Sheet1!YO299:YP299)</f>
        <v>0</v>
      </c>
      <c r="BZ291" s="70" t="str">
        <f>IFERROR(SUM(Sheet1!XM299:XN299)/SUM(Sheet1!YA299:YB299),"")</f>
        <v/>
      </c>
      <c r="CA291" s="70" t="str">
        <f>IFERROR(SUM(Sheet1!XO299:XP299,Sheet1!XQ299,Sheet1!XV299)/SUM(Sheet1!YC299:YD299,Sheet1!YE299,Sheet1!YJ299),"")</f>
        <v/>
      </c>
      <c r="CB291" s="70" t="str">
        <f>IFERROR(SUM(Sheet1!XR299:XU299,Sheet1!XW299:XZ299)/SUM(Sheet1!YF299:YI299,Sheet1!YK299:YN299),"")</f>
        <v/>
      </c>
      <c r="CC291" s="72">
        <f>SUM(Sheet1!YW299)</f>
        <v>0</v>
      </c>
      <c r="CD291" s="72">
        <f>Sheet1!YU299</f>
        <v>0</v>
      </c>
      <c r="CE291" s="72">
        <f>Sheet1!YV299</f>
        <v>0</v>
      </c>
      <c r="CF291" s="70" t="str">
        <f>IFERROR(Sheet1!YW299/Sheet1!ZB299,"")</f>
        <v/>
      </c>
      <c r="CG291" s="70" t="str">
        <f>IFERROR(Sheet1!YU299/Sheet1!YZ299,"")</f>
        <v/>
      </c>
      <c r="CH291" s="70" t="str">
        <f>IFERROR(Sheet1!YV299/Sheet1!ZA299,"")</f>
        <v/>
      </c>
      <c r="CI291" s="72">
        <f>Sheet1!ZC299</f>
        <v>0</v>
      </c>
      <c r="CJ291" s="72">
        <f>Sheet1!ZD299</f>
        <v>0</v>
      </c>
      <c r="CK291" s="72">
        <f>Sheet1!ZE299</f>
        <v>0</v>
      </c>
      <c r="CL291" s="70" t="str">
        <f>IFERROR(Sheet1!ZK299/Sheet1!ZH299,"")</f>
        <v/>
      </c>
      <c r="CM291" s="70" t="str">
        <f>IFERROR(Sheet1!ZJ299/Sheet1!ZG299,"")</f>
        <v/>
      </c>
      <c r="CN291" s="70" t="str">
        <f>IFERROR((Sheet1!ZI299-Sheet1!ZK299)/(Sheet1!ZF299-Sheet1!ZH299),"")</f>
        <v/>
      </c>
      <c r="CO291" s="70" t="str">
        <f>IFERROR(Sheet1!ZQ299/Sheet1!ZN299,"")</f>
        <v/>
      </c>
      <c r="CP291" s="70" t="str">
        <f>IFERROR(Sheet1!ZT299/Sheet1!ZN299,"")</f>
        <v/>
      </c>
      <c r="CQ291" s="70" t="str">
        <f>IFERROR(Sheet1!ZP299/Sheet1!ZM299,"")</f>
        <v/>
      </c>
      <c r="CR291" s="70" t="str">
        <f>IFERROR(Sheet1!ZS299/Sheet1!ZM299,"")</f>
        <v/>
      </c>
      <c r="CS291" s="70" t="str">
        <f>IFERROR((Sheet1!ZO299-Sheet1!ZQ299)/(Sheet1!ZL299-Sheet1!ZN299),"")</f>
        <v/>
      </c>
      <c r="CT291" s="70" t="str">
        <f>IFERROR((Sheet1!ZR299-Sheet1!ZT299)/(Sheet1!ZL299-Sheet1!ZN299),"")</f>
        <v/>
      </c>
    </row>
    <row r="292" spans="1:98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SUM(Sheet1!G300:R300)</f>
        <v>0</v>
      </c>
      <c r="D292" s="4">
        <f>SUM(Sheet1!U300:V300,Sheet1!Y300:Z300,Sheet1!AC300:AD300,Sheet1!AG300:AH300,Sheet1!AK300:AL300,Sheet1!AO300:AP300)</f>
        <v>0</v>
      </c>
      <c r="E292" s="4">
        <f>SUM(Sheet1!S300:T300,Sheet1!W300:X300,Sheet1!AA300:AB300,Sheet1!AE300:AF300,Sheet1!AI300:AJ300,Sheet1!AM300:AN300)</f>
        <v>0</v>
      </c>
      <c r="F292" s="4">
        <f>SUM(Sheet1!G300,Sheet1!I300,Sheet1!K300,Sheet1!M300,Sheet1!O300,Sheet1!Q300)</f>
        <v>0</v>
      </c>
      <c r="G292" s="4">
        <f>SUM(Sheet1!U300,Sheet1!Y300,Sheet1!AC300,Sheet1!AG300,Sheet1!AK300,Sheet1!AO300)</f>
        <v>0</v>
      </c>
      <c r="H292" s="4">
        <f>SUM(Sheet1!S300,Sheet1!W300,Sheet1!AA300,Sheet1!AE300,Sheet1!AI300,Sheet1!AM300)</f>
        <v>0</v>
      </c>
      <c r="I292" s="4">
        <f t="shared" si="60"/>
        <v>0</v>
      </c>
      <c r="J292" s="4">
        <f t="shared" si="61"/>
        <v>0</v>
      </c>
      <c r="K292" s="4">
        <f>SUM(Sheet1!AU300:AX300)</f>
        <v>0</v>
      </c>
      <c r="L292" s="4">
        <f>SUM(Sheet1!AU300,Sheet1!AW300)</f>
        <v>0</v>
      </c>
      <c r="M292" s="4">
        <f>SUM(Sheet1!LX300:MC300,Sheet1!MV300:NA300)</f>
        <v>0</v>
      </c>
      <c r="N292" s="4">
        <f>SUM(Sheet1!ME300,Sheet1!MG300,Sheet1!MI300,Sheet1!MK300,Sheet1!MM300,Sheet1!MO300,Sheet1!MQ300,Sheet1!MS300,Sheet1!MU300,Sheet1!NC300,Sheet1!NE300,Sheet1!NG300,Sheet1!NI300,Sheet1!NK300,Sheet1!NM300,Sheet1!NO300,Sheet1!NQ300,Sheet1!NS300)</f>
        <v>0</v>
      </c>
      <c r="O292" s="4">
        <f>SUM(Sheet1!MD300,Sheet1!MF300,Sheet1!MH300,Sheet1!MJ300,Sheet1!ML300,Sheet1!MN300,Sheet1!MP300,Sheet1!MR300,Sheet1!MT300,Sheet1!NB300,Sheet1!ND300,Sheet1!NF300,Sheet1!NH300,Sheet1!NJ300,Sheet1!NL300,Sheet1!NN300,Sheet1!NP300,Sheet1!NR300)</f>
        <v>0</v>
      </c>
      <c r="P292" s="4">
        <f>SUM(Sheet1!LX300:MC300)</f>
        <v>0</v>
      </c>
      <c r="Q292" s="4">
        <f>SUM(Sheet1!ME300,Sheet1!MG300,Sheet1!MI300,Sheet1!MK300,Sheet1!MM300,Sheet1!MO300,Sheet1!MQ300,Sheet1!MS300,Sheet1!MU300)</f>
        <v>0</v>
      </c>
      <c r="R292" s="4">
        <f>SUM(Sheet1!MD300,Sheet1!MF300,Sheet1!MH300,Sheet1!MJ300,Sheet1!ML300,Sheet1!MN300,Sheet1!MP300,Sheet1!MR300,Sheet1!MT300)</f>
        <v>0</v>
      </c>
      <c r="S292" s="4">
        <f t="shared" si="62"/>
        <v>0</v>
      </c>
      <c r="T292" s="4">
        <f t="shared" si="63"/>
        <v>0</v>
      </c>
      <c r="U292" s="4">
        <f>SUM(Sheet1!KA300:KB300,Sheet1!KD300:KE300,Sheet1!KG300:KH300,Sheet1!KJ300:KK300)</f>
        <v>0</v>
      </c>
      <c r="V292" s="4">
        <f>SUM(Sheet1!KA300,Sheet1!KD300,Sheet1!KG300,Sheet1!KJ300)</f>
        <v>0</v>
      </c>
      <c r="W292" s="4">
        <f>SUM(Sheet1!BC300:BT300)</f>
        <v>0</v>
      </c>
      <c r="X292" s="4">
        <f>SUM(Sheet1!BC300,Sheet1!BE300,Sheet1!BG300,Sheet1!BI300,Sheet1!BK300,Sheet1!BM300,Sheet1!BO300,Sheet1!BQ300,Sheet1!BS300)</f>
        <v>0</v>
      </c>
      <c r="Y292" s="4">
        <f>SUM(Sheet1!BU300:CF300)</f>
        <v>0</v>
      </c>
      <c r="Z292" s="4">
        <f>SUM(Sheet1!CI300:CJ300,Sheet1!CM300:CN300,Sheet1!CQ300:CR300,Sheet1!CU300:CV300,Sheet1!CY300:CZ300,Sheet1!DC300:DD300)</f>
        <v>0</v>
      </c>
      <c r="AA292" s="4">
        <f>SUM(Sheet1!CG300:CH300,Sheet1!CK300:CL300,Sheet1!CO300:CP300,Sheet1!CS300:CT300,Sheet1!CW300:CX300,Sheet1!DA300:DB300)</f>
        <v>0</v>
      </c>
      <c r="AB292" s="4">
        <f>SUM(Sheet1!BU300,Sheet1!BW300,Sheet1!BY300,Sheet1!CA300,Sheet1!CC300,Sheet1!CE300)</f>
        <v>0</v>
      </c>
      <c r="AC292" s="4">
        <f>SUM(Sheet1!CI300,Sheet1!CM300,Sheet1!CQ300,Sheet1!CU300,Sheet1!CY300,Sheet1!DC300)</f>
        <v>0</v>
      </c>
      <c r="AD292" s="4">
        <f>SUM(Sheet1!CG300,Sheet1!CK300,Sheet1!CO300,Sheet1!CS300,Sheet1!CW300,Sheet1!DA300)</f>
        <v>0</v>
      </c>
      <c r="AE292" s="4">
        <f t="shared" si="64"/>
        <v>0</v>
      </c>
      <c r="AF292" s="4">
        <f t="shared" si="65"/>
        <v>0</v>
      </c>
      <c r="AG292" s="4">
        <f>SUM(Sheet1!DI300:DT300)</f>
        <v>0</v>
      </c>
      <c r="AH292" s="4">
        <f>SUM(Sheet1!DG300:DH300,Sheet1!DW300:DX300,Sheet1!EA300:EB300,Sheet1!EE300:EF300,Sheet1!EI300:EJ300,Sheet1!EM300:EN300,Sheet1!EQ300:ER300)</f>
        <v>0</v>
      </c>
      <c r="AI292" s="4">
        <f>SUM(Sheet1!DU300:DV300,Sheet1!DY300:DZ300,Sheet1!EC300:ED300,Sheet1!EG300:EH300,Sheet1!EK300:EL300,Sheet1!EO300:EP300)</f>
        <v>0</v>
      </c>
      <c r="AJ292" s="4">
        <f>SUM(Sheet1!DI300,Sheet1!DK300,Sheet1!DM300,Sheet1!DO300,Sheet1!DQ300,Sheet1!DS300)</f>
        <v>0</v>
      </c>
      <c r="AK292" s="4">
        <f>SUM(Sheet1!DG300,Sheet1!DW300,Sheet1!EA300,Sheet1!EE300,Sheet1!EI300,Sheet1!EM300,Sheet1!EQ300)</f>
        <v>0</v>
      </c>
      <c r="AL292" s="4">
        <f>SUM(Sheet1!DU300,Sheet1!DY300,Sheet1!EC300,Sheet1!EG300,Sheet1!EK300,Sheet1!EO300)</f>
        <v>0</v>
      </c>
      <c r="AM292" s="4">
        <f t="shared" si="66"/>
        <v>0</v>
      </c>
      <c r="AN292" s="4">
        <f t="shared" si="67"/>
        <v>0</v>
      </c>
      <c r="AO292" s="4">
        <f>SUM(Sheet1!ES300:FD300)</f>
        <v>0</v>
      </c>
      <c r="AP292" s="4">
        <f>SUM(Sheet1!FG300:FH300,Sheet1!FK300:FL300,Sheet1!FO300:FP300,Sheet1!FS300:FT300,Sheet1!FW300:FX300,Sheet1!GA300:GB300)</f>
        <v>0</v>
      </c>
      <c r="AQ292" s="4">
        <f>SUM(Sheet1!FE300:FF300,Sheet1!FI300:FJ300,Sheet1!FM300:FN300,Sheet1!FQ300:FR300,Sheet1!FU300:FV300,Sheet1!FY300:FZ300)</f>
        <v>0</v>
      </c>
      <c r="AR292" s="4">
        <f>SUM(Sheet1!ES300,Sheet1!EU300,Sheet1!EW300,Sheet1!EY300,Sheet1!FA300,Sheet1!FC300)</f>
        <v>0</v>
      </c>
      <c r="AS292" s="4">
        <f>SUM(Sheet1!FG300,Sheet1!FK300,Sheet1!FO300,Sheet1!FS300,Sheet1!FW300,Sheet1!GA300)</f>
        <v>0</v>
      </c>
      <c r="AT292" s="4">
        <f>SUM(Sheet1!FY300,Sheet1!FU300,Sheet1!FQ300,Sheet1!FM300,Sheet1!FI300,Sheet1!FE300)</f>
        <v>0</v>
      </c>
      <c r="AU292" s="4">
        <f t="shared" si="68"/>
        <v>0</v>
      </c>
      <c r="AV292" s="4">
        <f t="shared" si="69"/>
        <v>0</v>
      </c>
      <c r="AW292" s="4">
        <f>SUM(Sheet1!IN300:IS300,Sheet1!JG300:JL300)</f>
        <v>0</v>
      </c>
      <c r="AX292" s="4">
        <f>SUM(Sheet1!IU300,Sheet1!IW300,Sheet1!IY300,Sheet1!JA300,Sheet1!JC300,Sheet1!JE300,Sheet1!IM300,Sheet1!JF300,Sheet1!JN300,Sheet1!JP300,Sheet1!JR300,Sheet1!JT300,Sheet1!JV300,Sheet1!JX300)</f>
        <v>0</v>
      </c>
      <c r="AY292" s="4">
        <f>SUM(Sheet1!JW300,Sheet1!JU300,Sheet1!JS300,Sheet1!JQ300,Sheet1!JO300,Sheet1!JM300,Sheet1!JD300,Sheet1!JB300,Sheet1!IZ300,Sheet1!IX300,Sheet1!IV300,Sheet1!IT300)</f>
        <v>0</v>
      </c>
      <c r="AZ292" s="4">
        <f>SUM(Sheet1!IN300:IS300)</f>
        <v>0</v>
      </c>
      <c r="BA292" s="4">
        <f>SUM(Sheet1!IM300,Sheet1!IU300,Sheet1!IW300,Sheet1!IY300,Sheet1!JA300,Sheet1!JC300,Sheet1!JE300)</f>
        <v>0</v>
      </c>
      <c r="BB292" s="4">
        <f>SUM(Sheet1!IT300,Sheet1!IV300,Sheet1!IX300,Sheet1!IZ300,Sheet1!JB300,Sheet1!JD300)</f>
        <v>0</v>
      </c>
      <c r="BC292" s="4">
        <f t="shared" si="70"/>
        <v>0</v>
      </c>
      <c r="BD292" s="4">
        <f t="shared" si="71"/>
        <v>0</v>
      </c>
      <c r="BE292" s="4">
        <f>SUM(Sheet1!OV300,Sheet1!PH300)</f>
        <v>0</v>
      </c>
      <c r="BF292" s="4">
        <f>SUM(Sheet1!OW300:OX300,Sheet1!PI300:PJ300)</f>
        <v>0</v>
      </c>
      <c r="BG292" s="4">
        <f>SUM(Sheet1!OY300,Sheet1!PK300)</f>
        <v>0</v>
      </c>
      <c r="BH292" s="4">
        <f>SUM(Sheet1!PL300:PS300,Sheet1!PV300:PW300)</f>
        <v>0</v>
      </c>
      <c r="BI292" s="4">
        <f>SUM(Sheet1!PT300:PU300,Sheet1!OZ300:PG300)</f>
        <v>0</v>
      </c>
      <c r="BJ292" s="4">
        <f>SUM(Sheet1!OT300)</f>
        <v>0</v>
      </c>
      <c r="BK292" s="4">
        <f>SUM(Sheet1!OU300)</f>
        <v>0</v>
      </c>
      <c r="BL292" s="4">
        <f>SUM(Sheet1!PY300,Sheet1!QK300)</f>
        <v>0</v>
      </c>
      <c r="BM292" s="4">
        <f>SUM(Sheet1!PZ300:QA300,Sheet1!QL300:QM300)</f>
        <v>0</v>
      </c>
      <c r="BN292" s="4">
        <f>SUM(Sheet1!QB300,Sheet1!QN300)</f>
        <v>0</v>
      </c>
      <c r="BO292" s="4">
        <f>SUM(Sheet1!QO300:QV300,Sheet1!QY300:QZ300)</f>
        <v>0</v>
      </c>
      <c r="BP292" s="4">
        <f>SUM(Sheet1!QC300:QJ300,Sheet1!QW300:QX300)</f>
        <v>0</v>
      </c>
      <c r="BQ292" s="4">
        <f>SUM(Sheet1!NT300)</f>
        <v>0</v>
      </c>
      <c r="BR292" s="4">
        <f>Sheet1!KR300</f>
        <v>0</v>
      </c>
      <c r="BS292" s="4">
        <f>Sheet1!KS300</f>
        <v>0</v>
      </c>
      <c r="BT292" s="4">
        <f>Sheet1!KU300</f>
        <v>0</v>
      </c>
      <c r="BU292" s="4">
        <f>Sheet1!KV300</f>
        <v>0</v>
      </c>
      <c r="BV292" s="4">
        <f>Sheet1!ZU300</f>
        <v>0</v>
      </c>
      <c r="BW292" s="4">
        <f>Sheet1!ZV300</f>
        <v>0</v>
      </c>
      <c r="BX292" s="4">
        <f>SUM(Sheet1!XI300:XJ300)</f>
        <v>0</v>
      </c>
      <c r="BY292" s="4">
        <f>SUM(Sheet1!YO300:YP300)</f>
        <v>0</v>
      </c>
      <c r="BZ292" s="70" t="str">
        <f>IFERROR(SUM(Sheet1!XM300:XN300)/SUM(Sheet1!YA300:YB300),"")</f>
        <v/>
      </c>
      <c r="CA292" s="70" t="str">
        <f>IFERROR(SUM(Sheet1!XO300:XP300,Sheet1!XQ300,Sheet1!XV300)/SUM(Sheet1!YC300:YD300,Sheet1!YE300,Sheet1!YJ300),"")</f>
        <v/>
      </c>
      <c r="CB292" s="70" t="str">
        <f>IFERROR(SUM(Sheet1!XR300:XU300,Sheet1!XW300:XZ300)/SUM(Sheet1!YF300:YI300,Sheet1!YK300:YN300),"")</f>
        <v/>
      </c>
      <c r="CC292" s="72">
        <f>SUM(Sheet1!YW300)</f>
        <v>0</v>
      </c>
      <c r="CD292" s="72">
        <f>Sheet1!YU300</f>
        <v>0</v>
      </c>
      <c r="CE292" s="72">
        <f>Sheet1!YV300</f>
        <v>0</v>
      </c>
      <c r="CF292" s="70" t="str">
        <f>IFERROR(Sheet1!YW300/Sheet1!ZB300,"")</f>
        <v/>
      </c>
      <c r="CG292" s="70" t="str">
        <f>IFERROR(Sheet1!YU300/Sheet1!YZ300,"")</f>
        <v/>
      </c>
      <c r="CH292" s="70" t="str">
        <f>IFERROR(Sheet1!YV300/Sheet1!ZA300,"")</f>
        <v/>
      </c>
      <c r="CI292" s="72">
        <f>Sheet1!ZC300</f>
        <v>0</v>
      </c>
      <c r="CJ292" s="72">
        <f>Sheet1!ZD300</f>
        <v>0</v>
      </c>
      <c r="CK292" s="72">
        <f>Sheet1!ZE300</f>
        <v>0</v>
      </c>
      <c r="CL292" s="70" t="str">
        <f>IFERROR(Sheet1!ZK300/Sheet1!ZH300,"")</f>
        <v/>
      </c>
      <c r="CM292" s="70" t="str">
        <f>IFERROR(Sheet1!ZJ300/Sheet1!ZG300,"")</f>
        <v/>
      </c>
      <c r="CN292" s="70" t="str">
        <f>IFERROR((Sheet1!ZI300-Sheet1!ZK300)/(Sheet1!ZF300-Sheet1!ZH300),"")</f>
        <v/>
      </c>
      <c r="CO292" s="70" t="str">
        <f>IFERROR(Sheet1!ZQ300/Sheet1!ZN300,"")</f>
        <v/>
      </c>
      <c r="CP292" s="70" t="str">
        <f>IFERROR(Sheet1!ZT300/Sheet1!ZN300,"")</f>
        <v/>
      </c>
      <c r="CQ292" s="70" t="str">
        <f>IFERROR(Sheet1!ZP300/Sheet1!ZM300,"")</f>
        <v/>
      </c>
      <c r="CR292" s="70" t="str">
        <f>IFERROR(Sheet1!ZS300/Sheet1!ZM300,"")</f>
        <v/>
      </c>
      <c r="CS292" s="70" t="str">
        <f>IFERROR((Sheet1!ZO300-Sheet1!ZQ300)/(Sheet1!ZL300-Sheet1!ZN300),"")</f>
        <v/>
      </c>
      <c r="CT292" s="70" t="str">
        <f>IFERROR((Sheet1!ZR300-Sheet1!ZT300)/(Sheet1!ZL300-Sheet1!ZN300),"")</f>
        <v/>
      </c>
    </row>
    <row r="293" spans="1:98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SUM(Sheet1!G301:R301)</f>
        <v>0</v>
      </c>
      <c r="D293" s="4">
        <f>SUM(Sheet1!U301:V301,Sheet1!Y301:Z301,Sheet1!AC301:AD301,Sheet1!AG301:AH301,Sheet1!AK301:AL301,Sheet1!AO301:AP301)</f>
        <v>0</v>
      </c>
      <c r="E293" s="4">
        <f>SUM(Sheet1!S301:T301,Sheet1!W301:X301,Sheet1!AA301:AB301,Sheet1!AE301:AF301,Sheet1!AI301:AJ301,Sheet1!AM301:AN301)</f>
        <v>0</v>
      </c>
      <c r="F293" s="4">
        <f>SUM(Sheet1!G301,Sheet1!I301,Sheet1!K301,Sheet1!M301,Sheet1!O301,Sheet1!Q301)</f>
        <v>0</v>
      </c>
      <c r="G293" s="4">
        <f>SUM(Sheet1!U301,Sheet1!Y301,Sheet1!AC301,Sheet1!AG301,Sheet1!AK301,Sheet1!AO301)</f>
        <v>0</v>
      </c>
      <c r="H293" s="4">
        <f>SUM(Sheet1!S301,Sheet1!W301,Sheet1!AA301,Sheet1!AE301,Sheet1!AI301,Sheet1!AM301)</f>
        <v>0</v>
      </c>
      <c r="I293" s="4">
        <f t="shared" si="60"/>
        <v>0</v>
      </c>
      <c r="J293" s="4">
        <f t="shared" si="61"/>
        <v>0</v>
      </c>
      <c r="K293" s="4">
        <f>SUM(Sheet1!AU301:AX301)</f>
        <v>0</v>
      </c>
      <c r="L293" s="4">
        <f>SUM(Sheet1!AU301,Sheet1!AW301)</f>
        <v>0</v>
      </c>
      <c r="M293" s="4">
        <f>SUM(Sheet1!LX301:MC301,Sheet1!MV301:NA301)</f>
        <v>0</v>
      </c>
      <c r="N293" s="4">
        <f>SUM(Sheet1!ME301,Sheet1!MG301,Sheet1!MI301,Sheet1!MK301,Sheet1!MM301,Sheet1!MO301,Sheet1!MQ301,Sheet1!MS301,Sheet1!MU301,Sheet1!NC301,Sheet1!NE301,Sheet1!NG301,Sheet1!NI301,Sheet1!NK301,Sheet1!NM301,Sheet1!NO301,Sheet1!NQ301,Sheet1!NS301)</f>
        <v>0</v>
      </c>
      <c r="O293" s="4">
        <f>SUM(Sheet1!MD301,Sheet1!MF301,Sheet1!MH301,Sheet1!MJ301,Sheet1!ML301,Sheet1!MN301,Sheet1!MP301,Sheet1!MR301,Sheet1!MT301,Sheet1!NB301,Sheet1!ND301,Sheet1!NF301,Sheet1!NH301,Sheet1!NJ301,Sheet1!NL301,Sheet1!NN301,Sheet1!NP301,Sheet1!NR301)</f>
        <v>0</v>
      </c>
      <c r="P293" s="4">
        <f>SUM(Sheet1!LX301:MC301)</f>
        <v>0</v>
      </c>
      <c r="Q293" s="4">
        <f>SUM(Sheet1!ME301,Sheet1!MG301,Sheet1!MI301,Sheet1!MK301,Sheet1!MM301,Sheet1!MO301,Sheet1!MQ301,Sheet1!MS301,Sheet1!MU301)</f>
        <v>0</v>
      </c>
      <c r="R293" s="4">
        <f>SUM(Sheet1!MD301,Sheet1!MF301,Sheet1!MH301,Sheet1!MJ301,Sheet1!ML301,Sheet1!MN301,Sheet1!MP301,Sheet1!MR301,Sheet1!MT301)</f>
        <v>0</v>
      </c>
      <c r="S293" s="4">
        <f t="shared" si="62"/>
        <v>0</v>
      </c>
      <c r="T293" s="4">
        <f t="shared" si="63"/>
        <v>0</v>
      </c>
      <c r="U293" s="4">
        <f>SUM(Sheet1!KA301:KB301,Sheet1!KD301:KE301,Sheet1!KG301:KH301,Sheet1!KJ301:KK301)</f>
        <v>0</v>
      </c>
      <c r="V293" s="4">
        <f>SUM(Sheet1!KA301,Sheet1!KD301,Sheet1!KG301,Sheet1!KJ301)</f>
        <v>0</v>
      </c>
      <c r="W293" s="4">
        <f>SUM(Sheet1!BC301:BT301)</f>
        <v>0</v>
      </c>
      <c r="X293" s="4">
        <f>SUM(Sheet1!BC301,Sheet1!BE301,Sheet1!BG301,Sheet1!BI301,Sheet1!BK301,Sheet1!BM301,Sheet1!BO301,Sheet1!BQ301,Sheet1!BS301)</f>
        <v>0</v>
      </c>
      <c r="Y293" s="4">
        <f>SUM(Sheet1!BU301:CF301)</f>
        <v>0</v>
      </c>
      <c r="Z293" s="4">
        <f>SUM(Sheet1!CI301:CJ301,Sheet1!CM301:CN301,Sheet1!CQ301:CR301,Sheet1!CU301:CV301,Sheet1!CY301:CZ301,Sheet1!DC301:DD301)</f>
        <v>0</v>
      </c>
      <c r="AA293" s="4">
        <f>SUM(Sheet1!CG301:CH301,Sheet1!CK301:CL301,Sheet1!CO301:CP301,Sheet1!CS301:CT301,Sheet1!CW301:CX301,Sheet1!DA301:DB301)</f>
        <v>0</v>
      </c>
      <c r="AB293" s="4">
        <f>SUM(Sheet1!BU301,Sheet1!BW301,Sheet1!BY301,Sheet1!CA301,Sheet1!CC301,Sheet1!CE301)</f>
        <v>0</v>
      </c>
      <c r="AC293" s="4">
        <f>SUM(Sheet1!CI301,Sheet1!CM301,Sheet1!CQ301,Sheet1!CU301,Sheet1!CY301,Sheet1!DC301)</f>
        <v>0</v>
      </c>
      <c r="AD293" s="4">
        <f>SUM(Sheet1!CG301,Sheet1!CK301,Sheet1!CO301,Sheet1!CS301,Sheet1!CW301,Sheet1!DA301)</f>
        <v>0</v>
      </c>
      <c r="AE293" s="4">
        <f t="shared" si="64"/>
        <v>0</v>
      </c>
      <c r="AF293" s="4">
        <f t="shared" si="65"/>
        <v>0</v>
      </c>
      <c r="AG293" s="4">
        <f>SUM(Sheet1!DI301:DT301)</f>
        <v>0</v>
      </c>
      <c r="AH293" s="4">
        <f>SUM(Sheet1!DG301:DH301,Sheet1!DW301:DX301,Sheet1!EA301:EB301,Sheet1!EE301:EF301,Sheet1!EI301:EJ301,Sheet1!EM301:EN301,Sheet1!EQ301:ER301)</f>
        <v>0</v>
      </c>
      <c r="AI293" s="4">
        <f>SUM(Sheet1!DU301:DV301,Sheet1!DY301:DZ301,Sheet1!EC301:ED301,Sheet1!EG301:EH301,Sheet1!EK301:EL301,Sheet1!EO301:EP301)</f>
        <v>0</v>
      </c>
      <c r="AJ293" s="4">
        <f>SUM(Sheet1!DI301,Sheet1!DK301,Sheet1!DM301,Sheet1!DO301,Sheet1!DQ301,Sheet1!DS301)</f>
        <v>0</v>
      </c>
      <c r="AK293" s="4">
        <f>SUM(Sheet1!DG301,Sheet1!DW301,Sheet1!EA301,Sheet1!EE301,Sheet1!EI301,Sheet1!EM301,Sheet1!EQ301)</f>
        <v>0</v>
      </c>
      <c r="AL293" s="4">
        <f>SUM(Sheet1!DU301,Sheet1!DY301,Sheet1!EC301,Sheet1!EG301,Sheet1!EK301,Sheet1!EO301)</f>
        <v>0</v>
      </c>
      <c r="AM293" s="4">
        <f t="shared" si="66"/>
        <v>0</v>
      </c>
      <c r="AN293" s="4">
        <f t="shared" si="67"/>
        <v>0</v>
      </c>
      <c r="AO293" s="4">
        <f>SUM(Sheet1!ES301:FD301)</f>
        <v>0</v>
      </c>
      <c r="AP293" s="4">
        <f>SUM(Sheet1!FG301:FH301,Sheet1!FK301:FL301,Sheet1!FO301:FP301,Sheet1!FS301:FT301,Sheet1!FW301:FX301,Sheet1!GA301:GB301)</f>
        <v>0</v>
      </c>
      <c r="AQ293" s="4">
        <f>SUM(Sheet1!FE301:FF301,Sheet1!FI301:FJ301,Sheet1!FM301:FN301,Sheet1!FQ301:FR301,Sheet1!FU301:FV301,Sheet1!FY301:FZ301)</f>
        <v>0</v>
      </c>
      <c r="AR293" s="4">
        <f>SUM(Sheet1!ES301,Sheet1!EU301,Sheet1!EW301,Sheet1!EY301,Sheet1!FA301,Sheet1!FC301)</f>
        <v>0</v>
      </c>
      <c r="AS293" s="4">
        <f>SUM(Sheet1!FG301,Sheet1!FK301,Sheet1!FO301,Sheet1!FS301,Sheet1!FW301,Sheet1!GA301)</f>
        <v>0</v>
      </c>
      <c r="AT293" s="4">
        <f>SUM(Sheet1!FY301,Sheet1!FU301,Sheet1!FQ301,Sheet1!FM301,Sheet1!FI301,Sheet1!FE301)</f>
        <v>0</v>
      </c>
      <c r="AU293" s="4">
        <f t="shared" si="68"/>
        <v>0</v>
      </c>
      <c r="AV293" s="4">
        <f t="shared" si="69"/>
        <v>0</v>
      </c>
      <c r="AW293" s="4">
        <f>SUM(Sheet1!IN301:IS301,Sheet1!JG301:JL301)</f>
        <v>0</v>
      </c>
      <c r="AX293" s="4">
        <f>SUM(Sheet1!IU301,Sheet1!IW301,Sheet1!IY301,Sheet1!JA301,Sheet1!JC301,Sheet1!JE301,Sheet1!IM301,Sheet1!JF301,Sheet1!JN301,Sheet1!JP301,Sheet1!JR301,Sheet1!JT301,Sheet1!JV301,Sheet1!JX301)</f>
        <v>0</v>
      </c>
      <c r="AY293" s="4">
        <f>SUM(Sheet1!JW301,Sheet1!JU301,Sheet1!JS301,Sheet1!JQ301,Sheet1!JO301,Sheet1!JM301,Sheet1!JD301,Sheet1!JB301,Sheet1!IZ301,Sheet1!IX301,Sheet1!IV301,Sheet1!IT301)</f>
        <v>0</v>
      </c>
      <c r="AZ293" s="4">
        <f>SUM(Sheet1!IN301:IS301)</f>
        <v>0</v>
      </c>
      <c r="BA293" s="4">
        <f>SUM(Sheet1!IM301,Sheet1!IU301,Sheet1!IW301,Sheet1!IY301,Sheet1!JA301,Sheet1!JC301,Sheet1!JE301)</f>
        <v>0</v>
      </c>
      <c r="BB293" s="4">
        <f>SUM(Sheet1!IT301,Sheet1!IV301,Sheet1!IX301,Sheet1!IZ301,Sheet1!JB301,Sheet1!JD301)</f>
        <v>0</v>
      </c>
      <c r="BC293" s="4">
        <f t="shared" si="70"/>
        <v>0</v>
      </c>
      <c r="BD293" s="4">
        <f t="shared" si="71"/>
        <v>0</v>
      </c>
      <c r="BE293" s="4">
        <f>SUM(Sheet1!OV301,Sheet1!PH301)</f>
        <v>0</v>
      </c>
      <c r="BF293" s="4">
        <f>SUM(Sheet1!OW301:OX301,Sheet1!PI301:PJ301)</f>
        <v>0</v>
      </c>
      <c r="BG293" s="4">
        <f>SUM(Sheet1!OY301,Sheet1!PK301)</f>
        <v>0</v>
      </c>
      <c r="BH293" s="4">
        <f>SUM(Sheet1!PL301:PS301,Sheet1!PV301:PW301)</f>
        <v>0</v>
      </c>
      <c r="BI293" s="4">
        <f>SUM(Sheet1!PT301:PU301,Sheet1!OZ301:PG301)</f>
        <v>0</v>
      </c>
      <c r="BJ293" s="4">
        <f>SUM(Sheet1!OT301)</f>
        <v>0</v>
      </c>
      <c r="BK293" s="4">
        <f>SUM(Sheet1!OU301)</f>
        <v>0</v>
      </c>
      <c r="BL293" s="4">
        <f>SUM(Sheet1!PY301,Sheet1!QK301)</f>
        <v>0</v>
      </c>
      <c r="BM293" s="4">
        <f>SUM(Sheet1!PZ301:QA301,Sheet1!QL301:QM301)</f>
        <v>0</v>
      </c>
      <c r="BN293" s="4">
        <f>SUM(Sheet1!QB301,Sheet1!QN301)</f>
        <v>0</v>
      </c>
      <c r="BO293" s="4">
        <f>SUM(Sheet1!QO301:QV301,Sheet1!QY301:QZ301)</f>
        <v>0</v>
      </c>
      <c r="BP293" s="4">
        <f>SUM(Sheet1!QC301:QJ301,Sheet1!QW301:QX301)</f>
        <v>0</v>
      </c>
      <c r="BQ293" s="4">
        <f>SUM(Sheet1!NT301)</f>
        <v>0</v>
      </c>
      <c r="BR293" s="4">
        <f>Sheet1!KR301</f>
        <v>0</v>
      </c>
      <c r="BS293" s="4">
        <f>Sheet1!KS301</f>
        <v>0</v>
      </c>
      <c r="BT293" s="4">
        <f>Sheet1!KU301</f>
        <v>0</v>
      </c>
      <c r="BU293" s="4">
        <f>Sheet1!KV301</f>
        <v>0</v>
      </c>
      <c r="BV293" s="4">
        <f>Sheet1!ZU301</f>
        <v>0</v>
      </c>
      <c r="BW293" s="4">
        <f>Sheet1!ZV301</f>
        <v>0</v>
      </c>
      <c r="BX293" s="4">
        <f>SUM(Sheet1!XI301:XJ301)</f>
        <v>0</v>
      </c>
      <c r="BY293" s="4">
        <f>SUM(Sheet1!YO301:YP301)</f>
        <v>0</v>
      </c>
      <c r="BZ293" s="70" t="str">
        <f>IFERROR(SUM(Sheet1!XM301:XN301)/SUM(Sheet1!YA301:YB301),"")</f>
        <v/>
      </c>
      <c r="CA293" s="70" t="str">
        <f>IFERROR(SUM(Sheet1!XO301:XP301,Sheet1!XQ301,Sheet1!XV301)/SUM(Sheet1!YC301:YD301,Sheet1!YE301,Sheet1!YJ301),"")</f>
        <v/>
      </c>
      <c r="CB293" s="70" t="str">
        <f>IFERROR(SUM(Sheet1!XR301:XU301,Sheet1!XW301:XZ301)/SUM(Sheet1!YF301:YI301,Sheet1!YK301:YN301),"")</f>
        <v/>
      </c>
      <c r="CC293" s="72">
        <f>SUM(Sheet1!YW301)</f>
        <v>0</v>
      </c>
      <c r="CD293" s="72">
        <f>Sheet1!YU301</f>
        <v>0</v>
      </c>
      <c r="CE293" s="72">
        <f>Sheet1!YV301</f>
        <v>0</v>
      </c>
      <c r="CF293" s="70" t="str">
        <f>IFERROR(Sheet1!YW301/Sheet1!ZB301,"")</f>
        <v/>
      </c>
      <c r="CG293" s="70" t="str">
        <f>IFERROR(Sheet1!YU301/Sheet1!YZ301,"")</f>
        <v/>
      </c>
      <c r="CH293" s="70" t="str">
        <f>IFERROR(Sheet1!YV301/Sheet1!ZA301,"")</f>
        <v/>
      </c>
      <c r="CI293" s="72">
        <f>Sheet1!ZC301</f>
        <v>0</v>
      </c>
      <c r="CJ293" s="72">
        <f>Sheet1!ZD301</f>
        <v>0</v>
      </c>
      <c r="CK293" s="72">
        <f>Sheet1!ZE301</f>
        <v>0</v>
      </c>
      <c r="CL293" s="70" t="str">
        <f>IFERROR(Sheet1!ZK301/Sheet1!ZH301,"")</f>
        <v/>
      </c>
      <c r="CM293" s="70" t="str">
        <f>IFERROR(Sheet1!ZJ301/Sheet1!ZG301,"")</f>
        <v/>
      </c>
      <c r="CN293" s="70" t="str">
        <f>IFERROR((Sheet1!ZI301-Sheet1!ZK301)/(Sheet1!ZF301-Sheet1!ZH301),"")</f>
        <v/>
      </c>
      <c r="CO293" s="70" t="str">
        <f>IFERROR(Sheet1!ZQ301/Sheet1!ZN301,"")</f>
        <v/>
      </c>
      <c r="CP293" s="70" t="str">
        <f>IFERROR(Sheet1!ZT301/Sheet1!ZN301,"")</f>
        <v/>
      </c>
      <c r="CQ293" s="70" t="str">
        <f>IFERROR(Sheet1!ZP301/Sheet1!ZM301,"")</f>
        <v/>
      </c>
      <c r="CR293" s="70" t="str">
        <f>IFERROR(Sheet1!ZS301/Sheet1!ZM301,"")</f>
        <v/>
      </c>
      <c r="CS293" s="70" t="str">
        <f>IFERROR((Sheet1!ZO301-Sheet1!ZQ301)/(Sheet1!ZL301-Sheet1!ZN301),"")</f>
        <v/>
      </c>
      <c r="CT293" s="70" t="str">
        <f>IFERROR((Sheet1!ZR301-Sheet1!ZT301)/(Sheet1!ZL301-Sheet1!ZN301),"")</f>
        <v/>
      </c>
    </row>
    <row r="294" spans="1:98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SUM(Sheet1!G302:R302)</f>
        <v>0</v>
      </c>
      <c r="D294" s="4">
        <f>SUM(Sheet1!U302:V302,Sheet1!Y302:Z302,Sheet1!AC302:AD302,Sheet1!AG302:AH302,Sheet1!AK302:AL302,Sheet1!AO302:AP302)</f>
        <v>0</v>
      </c>
      <c r="E294" s="4">
        <f>SUM(Sheet1!S302:T302,Sheet1!W302:X302,Sheet1!AA302:AB302,Sheet1!AE302:AF302,Sheet1!AI302:AJ302,Sheet1!AM302:AN302)</f>
        <v>0</v>
      </c>
      <c r="F294" s="4">
        <f>SUM(Sheet1!G302,Sheet1!I302,Sheet1!K302,Sheet1!M302,Sheet1!O302,Sheet1!Q302)</f>
        <v>0</v>
      </c>
      <c r="G294" s="4">
        <f>SUM(Sheet1!U302,Sheet1!Y302,Sheet1!AC302,Sheet1!AG302,Sheet1!AK302,Sheet1!AO302)</f>
        <v>0</v>
      </c>
      <c r="H294" s="4">
        <f>SUM(Sheet1!S302,Sheet1!W302,Sheet1!AA302,Sheet1!AE302,Sheet1!AI302,Sheet1!AM302)</f>
        <v>0</v>
      </c>
      <c r="I294" s="4">
        <f t="shared" si="60"/>
        <v>0</v>
      </c>
      <c r="J294" s="4">
        <f t="shared" si="61"/>
        <v>0</v>
      </c>
      <c r="K294" s="4">
        <f>SUM(Sheet1!AU302:AX302)</f>
        <v>0</v>
      </c>
      <c r="L294" s="4">
        <f>SUM(Sheet1!AU302,Sheet1!AW302)</f>
        <v>0</v>
      </c>
      <c r="M294" s="4">
        <f>SUM(Sheet1!LX302:MC302,Sheet1!MV302:NA302)</f>
        <v>0</v>
      </c>
      <c r="N294" s="4">
        <f>SUM(Sheet1!ME302,Sheet1!MG302,Sheet1!MI302,Sheet1!MK302,Sheet1!MM302,Sheet1!MO302,Sheet1!MQ302,Sheet1!MS302,Sheet1!MU302,Sheet1!NC302,Sheet1!NE302,Sheet1!NG302,Sheet1!NI302,Sheet1!NK302,Sheet1!NM302,Sheet1!NO302,Sheet1!NQ302,Sheet1!NS302)</f>
        <v>0</v>
      </c>
      <c r="O294" s="4">
        <f>SUM(Sheet1!MD302,Sheet1!MF302,Sheet1!MH302,Sheet1!MJ302,Sheet1!ML302,Sheet1!MN302,Sheet1!MP302,Sheet1!MR302,Sheet1!MT302,Sheet1!NB302,Sheet1!ND302,Sheet1!NF302,Sheet1!NH302,Sheet1!NJ302,Sheet1!NL302,Sheet1!NN302,Sheet1!NP302,Sheet1!NR302)</f>
        <v>0</v>
      </c>
      <c r="P294" s="4">
        <f>SUM(Sheet1!LX302:MC302)</f>
        <v>0</v>
      </c>
      <c r="Q294" s="4">
        <f>SUM(Sheet1!ME302,Sheet1!MG302,Sheet1!MI302,Sheet1!MK302,Sheet1!MM302,Sheet1!MO302,Sheet1!MQ302,Sheet1!MS302,Sheet1!MU302)</f>
        <v>0</v>
      </c>
      <c r="R294" s="4">
        <f>SUM(Sheet1!MD302,Sheet1!MF302,Sheet1!MH302,Sheet1!MJ302,Sheet1!ML302,Sheet1!MN302,Sheet1!MP302,Sheet1!MR302,Sheet1!MT302)</f>
        <v>0</v>
      </c>
      <c r="S294" s="4">
        <f t="shared" si="62"/>
        <v>0</v>
      </c>
      <c r="T294" s="4">
        <f t="shared" si="63"/>
        <v>0</v>
      </c>
      <c r="U294" s="4">
        <f>SUM(Sheet1!KA302:KB302,Sheet1!KD302:KE302,Sheet1!KG302:KH302,Sheet1!KJ302:KK302)</f>
        <v>0</v>
      </c>
      <c r="V294" s="4">
        <f>SUM(Sheet1!KA302,Sheet1!KD302,Sheet1!KG302,Sheet1!KJ302)</f>
        <v>0</v>
      </c>
      <c r="W294" s="4">
        <f>SUM(Sheet1!BC302:BT302)</f>
        <v>0</v>
      </c>
      <c r="X294" s="4">
        <f>SUM(Sheet1!BC302,Sheet1!BE302,Sheet1!BG302,Sheet1!BI302,Sheet1!BK302,Sheet1!BM302,Sheet1!BO302,Sheet1!BQ302,Sheet1!BS302)</f>
        <v>0</v>
      </c>
      <c r="Y294" s="4">
        <f>SUM(Sheet1!BU302:CF302)</f>
        <v>0</v>
      </c>
      <c r="Z294" s="4">
        <f>SUM(Sheet1!CI302:CJ302,Sheet1!CM302:CN302,Sheet1!CQ302:CR302,Sheet1!CU302:CV302,Sheet1!CY302:CZ302,Sheet1!DC302:DD302)</f>
        <v>0</v>
      </c>
      <c r="AA294" s="4">
        <f>SUM(Sheet1!CG302:CH302,Sheet1!CK302:CL302,Sheet1!CO302:CP302,Sheet1!CS302:CT302,Sheet1!CW302:CX302,Sheet1!DA302:DB302)</f>
        <v>0</v>
      </c>
      <c r="AB294" s="4">
        <f>SUM(Sheet1!BU302,Sheet1!BW302,Sheet1!BY302,Sheet1!CA302,Sheet1!CC302,Sheet1!CE302)</f>
        <v>0</v>
      </c>
      <c r="AC294" s="4">
        <f>SUM(Sheet1!CI302,Sheet1!CM302,Sheet1!CQ302,Sheet1!CU302,Sheet1!CY302,Sheet1!DC302)</f>
        <v>0</v>
      </c>
      <c r="AD294" s="4">
        <f>SUM(Sheet1!CG302,Sheet1!CK302,Sheet1!CO302,Sheet1!CS302,Sheet1!CW302,Sheet1!DA302)</f>
        <v>0</v>
      </c>
      <c r="AE294" s="4">
        <f t="shared" si="64"/>
        <v>0</v>
      </c>
      <c r="AF294" s="4">
        <f t="shared" si="65"/>
        <v>0</v>
      </c>
      <c r="AG294" s="4">
        <f>SUM(Sheet1!DI302:DT302)</f>
        <v>0</v>
      </c>
      <c r="AH294" s="4">
        <f>SUM(Sheet1!DG302:DH302,Sheet1!DW302:DX302,Sheet1!EA302:EB302,Sheet1!EE302:EF302,Sheet1!EI302:EJ302,Sheet1!EM302:EN302,Sheet1!EQ302:ER302)</f>
        <v>0</v>
      </c>
      <c r="AI294" s="4">
        <f>SUM(Sheet1!DU302:DV302,Sheet1!DY302:DZ302,Sheet1!EC302:ED302,Sheet1!EG302:EH302,Sheet1!EK302:EL302,Sheet1!EO302:EP302)</f>
        <v>0</v>
      </c>
      <c r="AJ294" s="4">
        <f>SUM(Sheet1!DI302,Sheet1!DK302,Sheet1!DM302,Sheet1!DO302,Sheet1!DQ302,Sheet1!DS302)</f>
        <v>0</v>
      </c>
      <c r="AK294" s="4">
        <f>SUM(Sheet1!DG302,Sheet1!DW302,Sheet1!EA302,Sheet1!EE302,Sheet1!EI302,Sheet1!EM302,Sheet1!EQ302)</f>
        <v>0</v>
      </c>
      <c r="AL294" s="4">
        <f>SUM(Sheet1!DU302,Sheet1!DY302,Sheet1!EC302,Sheet1!EG302,Sheet1!EK302,Sheet1!EO302)</f>
        <v>0</v>
      </c>
      <c r="AM294" s="4">
        <f t="shared" si="66"/>
        <v>0</v>
      </c>
      <c r="AN294" s="4">
        <f t="shared" si="67"/>
        <v>0</v>
      </c>
      <c r="AO294" s="4">
        <f>SUM(Sheet1!ES302:FD302)</f>
        <v>0</v>
      </c>
      <c r="AP294" s="4">
        <f>SUM(Sheet1!FG302:FH302,Sheet1!FK302:FL302,Sheet1!FO302:FP302,Sheet1!FS302:FT302,Sheet1!FW302:FX302,Sheet1!GA302:GB302)</f>
        <v>0</v>
      </c>
      <c r="AQ294" s="4">
        <f>SUM(Sheet1!FE302:FF302,Sheet1!FI302:FJ302,Sheet1!FM302:FN302,Sheet1!FQ302:FR302,Sheet1!FU302:FV302,Sheet1!FY302:FZ302)</f>
        <v>0</v>
      </c>
      <c r="AR294" s="4">
        <f>SUM(Sheet1!ES302,Sheet1!EU302,Sheet1!EW302,Sheet1!EY302,Sheet1!FA302,Sheet1!FC302)</f>
        <v>0</v>
      </c>
      <c r="AS294" s="4">
        <f>SUM(Sheet1!FG302,Sheet1!FK302,Sheet1!FO302,Sheet1!FS302,Sheet1!FW302,Sheet1!GA302)</f>
        <v>0</v>
      </c>
      <c r="AT294" s="4">
        <f>SUM(Sheet1!FY302,Sheet1!FU302,Sheet1!FQ302,Sheet1!FM302,Sheet1!FI302,Sheet1!FE302)</f>
        <v>0</v>
      </c>
      <c r="AU294" s="4">
        <f t="shared" si="68"/>
        <v>0</v>
      </c>
      <c r="AV294" s="4">
        <f t="shared" si="69"/>
        <v>0</v>
      </c>
      <c r="AW294" s="4">
        <f>SUM(Sheet1!IN302:IS302,Sheet1!JG302:JL302)</f>
        <v>0</v>
      </c>
      <c r="AX294" s="4">
        <f>SUM(Sheet1!IU302,Sheet1!IW302,Sheet1!IY302,Sheet1!JA302,Sheet1!JC302,Sheet1!JE302,Sheet1!IM302,Sheet1!JF302,Sheet1!JN302,Sheet1!JP302,Sheet1!JR302,Sheet1!JT302,Sheet1!JV302,Sheet1!JX302)</f>
        <v>0</v>
      </c>
      <c r="AY294" s="4">
        <f>SUM(Sheet1!JW302,Sheet1!JU302,Sheet1!JS302,Sheet1!JQ302,Sheet1!JO302,Sheet1!JM302,Sheet1!JD302,Sheet1!JB302,Sheet1!IZ302,Sheet1!IX302,Sheet1!IV302,Sheet1!IT302)</f>
        <v>0</v>
      </c>
      <c r="AZ294" s="4">
        <f>SUM(Sheet1!IN302:IS302)</f>
        <v>0</v>
      </c>
      <c r="BA294" s="4">
        <f>SUM(Sheet1!IM302,Sheet1!IU302,Sheet1!IW302,Sheet1!IY302,Sheet1!JA302,Sheet1!JC302,Sheet1!JE302)</f>
        <v>0</v>
      </c>
      <c r="BB294" s="4">
        <f>SUM(Sheet1!IT302,Sheet1!IV302,Sheet1!IX302,Sheet1!IZ302,Sheet1!JB302,Sheet1!JD302)</f>
        <v>0</v>
      </c>
      <c r="BC294" s="4">
        <f t="shared" si="70"/>
        <v>0</v>
      </c>
      <c r="BD294" s="4">
        <f t="shared" si="71"/>
        <v>0</v>
      </c>
      <c r="BE294" s="4">
        <f>SUM(Sheet1!OV302,Sheet1!PH302)</f>
        <v>0</v>
      </c>
      <c r="BF294" s="4">
        <f>SUM(Sheet1!OW302:OX302,Sheet1!PI302:PJ302)</f>
        <v>0</v>
      </c>
      <c r="BG294" s="4">
        <f>SUM(Sheet1!OY302,Sheet1!PK302)</f>
        <v>0</v>
      </c>
      <c r="BH294" s="4">
        <f>SUM(Sheet1!PL302:PS302,Sheet1!PV302:PW302)</f>
        <v>0</v>
      </c>
      <c r="BI294" s="4">
        <f>SUM(Sheet1!PT302:PU302,Sheet1!OZ302:PG302)</f>
        <v>0</v>
      </c>
      <c r="BJ294" s="4">
        <f>SUM(Sheet1!OT302)</f>
        <v>0</v>
      </c>
      <c r="BK294" s="4">
        <f>SUM(Sheet1!OU302)</f>
        <v>0</v>
      </c>
      <c r="BL294" s="4">
        <f>SUM(Sheet1!PY302,Sheet1!QK302)</f>
        <v>0</v>
      </c>
      <c r="BM294" s="4">
        <f>SUM(Sheet1!PZ302:QA302,Sheet1!QL302:QM302)</f>
        <v>0</v>
      </c>
      <c r="BN294" s="4">
        <f>SUM(Sheet1!QB302,Sheet1!QN302)</f>
        <v>0</v>
      </c>
      <c r="BO294" s="4">
        <f>SUM(Sheet1!QO302:QV302,Sheet1!QY302:QZ302)</f>
        <v>0</v>
      </c>
      <c r="BP294" s="4">
        <f>SUM(Sheet1!QC302:QJ302,Sheet1!QW302:QX302)</f>
        <v>0</v>
      </c>
      <c r="BQ294" s="4">
        <f>SUM(Sheet1!NT302)</f>
        <v>0</v>
      </c>
      <c r="BR294" s="4">
        <f>Sheet1!KR302</f>
        <v>0</v>
      </c>
      <c r="BS294" s="4">
        <f>Sheet1!KS302</f>
        <v>0</v>
      </c>
      <c r="BT294" s="4">
        <f>Sheet1!KU302</f>
        <v>0</v>
      </c>
      <c r="BU294" s="4">
        <f>Sheet1!KV302</f>
        <v>0</v>
      </c>
      <c r="BV294" s="4">
        <f>Sheet1!ZU302</f>
        <v>0</v>
      </c>
      <c r="BW294" s="4">
        <f>Sheet1!ZV302</f>
        <v>0</v>
      </c>
      <c r="BX294" s="4">
        <f>SUM(Sheet1!XI302:XJ302)</f>
        <v>0</v>
      </c>
      <c r="BY294" s="4">
        <f>SUM(Sheet1!YO302:YP302)</f>
        <v>0</v>
      </c>
      <c r="BZ294" s="70" t="str">
        <f>IFERROR(SUM(Sheet1!XM302:XN302)/SUM(Sheet1!YA302:YB302),"")</f>
        <v/>
      </c>
      <c r="CA294" s="70" t="str">
        <f>IFERROR(SUM(Sheet1!XO302:XP302,Sheet1!XQ302,Sheet1!XV302)/SUM(Sheet1!YC302:YD302,Sheet1!YE302,Sheet1!YJ302),"")</f>
        <v/>
      </c>
      <c r="CB294" s="70" t="str">
        <f>IFERROR(SUM(Sheet1!XR302:XU302,Sheet1!XW302:XZ302)/SUM(Sheet1!YF302:YI302,Sheet1!YK302:YN302),"")</f>
        <v/>
      </c>
      <c r="CC294" s="72">
        <f>SUM(Sheet1!YW302)</f>
        <v>0</v>
      </c>
      <c r="CD294" s="72">
        <f>Sheet1!YU302</f>
        <v>0</v>
      </c>
      <c r="CE294" s="72">
        <f>Sheet1!YV302</f>
        <v>0</v>
      </c>
      <c r="CF294" s="70" t="str">
        <f>IFERROR(Sheet1!YW302/Sheet1!ZB302,"")</f>
        <v/>
      </c>
      <c r="CG294" s="70" t="str">
        <f>IFERROR(Sheet1!YU302/Sheet1!YZ302,"")</f>
        <v/>
      </c>
      <c r="CH294" s="70" t="str">
        <f>IFERROR(Sheet1!YV302/Sheet1!ZA302,"")</f>
        <v/>
      </c>
      <c r="CI294" s="72">
        <f>Sheet1!ZC302</f>
        <v>0</v>
      </c>
      <c r="CJ294" s="72">
        <f>Sheet1!ZD302</f>
        <v>0</v>
      </c>
      <c r="CK294" s="72">
        <f>Sheet1!ZE302</f>
        <v>0</v>
      </c>
      <c r="CL294" s="70" t="str">
        <f>IFERROR(Sheet1!ZK302/Sheet1!ZH302,"")</f>
        <v/>
      </c>
      <c r="CM294" s="70" t="str">
        <f>IFERROR(Sheet1!ZJ302/Sheet1!ZG302,"")</f>
        <v/>
      </c>
      <c r="CN294" s="70" t="str">
        <f>IFERROR((Sheet1!ZI302-Sheet1!ZK302)/(Sheet1!ZF302-Sheet1!ZH302),"")</f>
        <v/>
      </c>
      <c r="CO294" s="70" t="str">
        <f>IFERROR(Sheet1!ZQ302/Sheet1!ZN302,"")</f>
        <v/>
      </c>
      <c r="CP294" s="70" t="str">
        <f>IFERROR(Sheet1!ZT302/Sheet1!ZN302,"")</f>
        <v/>
      </c>
      <c r="CQ294" s="70" t="str">
        <f>IFERROR(Sheet1!ZP302/Sheet1!ZM302,"")</f>
        <v/>
      </c>
      <c r="CR294" s="70" t="str">
        <f>IFERROR(Sheet1!ZS302/Sheet1!ZM302,"")</f>
        <v/>
      </c>
      <c r="CS294" s="70" t="str">
        <f>IFERROR((Sheet1!ZO302-Sheet1!ZQ302)/(Sheet1!ZL302-Sheet1!ZN302),"")</f>
        <v/>
      </c>
      <c r="CT294" s="70" t="str">
        <f>IFERROR((Sheet1!ZR302-Sheet1!ZT302)/(Sheet1!ZL302-Sheet1!ZN302),"")</f>
        <v/>
      </c>
    </row>
    <row r="295" spans="1:98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SUM(Sheet1!G303:R303)</f>
        <v>0</v>
      </c>
      <c r="D295" s="4">
        <f>SUM(Sheet1!U303:V303,Sheet1!Y303:Z303,Sheet1!AC303:AD303,Sheet1!AG303:AH303,Sheet1!AK303:AL303,Sheet1!AO303:AP303)</f>
        <v>0</v>
      </c>
      <c r="E295" s="4">
        <f>SUM(Sheet1!S303:T303,Sheet1!W303:X303,Sheet1!AA303:AB303,Sheet1!AE303:AF303,Sheet1!AI303:AJ303,Sheet1!AM303:AN303)</f>
        <v>0</v>
      </c>
      <c r="F295" s="4">
        <f>SUM(Sheet1!G303,Sheet1!I303,Sheet1!K303,Sheet1!M303,Sheet1!O303,Sheet1!Q303)</f>
        <v>0</v>
      </c>
      <c r="G295" s="4">
        <f>SUM(Sheet1!U303,Sheet1!Y303,Sheet1!AC303,Sheet1!AG303,Sheet1!AK303,Sheet1!AO303)</f>
        <v>0</v>
      </c>
      <c r="H295" s="4">
        <f>SUM(Sheet1!S303,Sheet1!W303,Sheet1!AA303,Sheet1!AE303,Sheet1!AI303,Sheet1!AM303)</f>
        <v>0</v>
      </c>
      <c r="I295" s="4">
        <f t="shared" si="60"/>
        <v>0</v>
      </c>
      <c r="J295" s="4">
        <f t="shared" si="61"/>
        <v>0</v>
      </c>
      <c r="K295" s="4">
        <f>SUM(Sheet1!AU303:AX303)</f>
        <v>0</v>
      </c>
      <c r="L295" s="4">
        <f>SUM(Sheet1!AU303,Sheet1!AW303)</f>
        <v>0</v>
      </c>
      <c r="M295" s="4">
        <f>SUM(Sheet1!LX303:MC303,Sheet1!MV303:NA303)</f>
        <v>0</v>
      </c>
      <c r="N295" s="4">
        <f>SUM(Sheet1!ME303,Sheet1!MG303,Sheet1!MI303,Sheet1!MK303,Sheet1!MM303,Sheet1!MO303,Sheet1!MQ303,Sheet1!MS303,Sheet1!MU303,Sheet1!NC303,Sheet1!NE303,Sheet1!NG303,Sheet1!NI303,Sheet1!NK303,Sheet1!NM303,Sheet1!NO303,Sheet1!NQ303,Sheet1!NS303)</f>
        <v>0</v>
      </c>
      <c r="O295" s="4">
        <f>SUM(Sheet1!MD303,Sheet1!MF303,Sheet1!MH303,Sheet1!MJ303,Sheet1!ML303,Sheet1!MN303,Sheet1!MP303,Sheet1!MR303,Sheet1!MT303,Sheet1!NB303,Sheet1!ND303,Sheet1!NF303,Sheet1!NH303,Sheet1!NJ303,Sheet1!NL303,Sheet1!NN303,Sheet1!NP303,Sheet1!NR303)</f>
        <v>0</v>
      </c>
      <c r="P295" s="4">
        <f>SUM(Sheet1!LX303:MC303)</f>
        <v>0</v>
      </c>
      <c r="Q295" s="4">
        <f>SUM(Sheet1!ME303,Sheet1!MG303,Sheet1!MI303,Sheet1!MK303,Sheet1!MM303,Sheet1!MO303,Sheet1!MQ303,Sheet1!MS303,Sheet1!MU303)</f>
        <v>0</v>
      </c>
      <c r="R295" s="4">
        <f>SUM(Sheet1!MD303,Sheet1!MF303,Sheet1!MH303,Sheet1!MJ303,Sheet1!ML303,Sheet1!MN303,Sheet1!MP303,Sheet1!MR303,Sheet1!MT303)</f>
        <v>0</v>
      </c>
      <c r="S295" s="4">
        <f t="shared" si="62"/>
        <v>0</v>
      </c>
      <c r="T295" s="4">
        <f t="shared" si="63"/>
        <v>0</v>
      </c>
      <c r="U295" s="4">
        <f>SUM(Sheet1!KA303:KB303,Sheet1!KD303:KE303,Sheet1!KG303:KH303,Sheet1!KJ303:KK303)</f>
        <v>0</v>
      </c>
      <c r="V295" s="4">
        <f>SUM(Sheet1!KA303,Sheet1!KD303,Sheet1!KG303,Sheet1!KJ303)</f>
        <v>0</v>
      </c>
      <c r="W295" s="4">
        <f>SUM(Sheet1!BC303:BT303)</f>
        <v>0</v>
      </c>
      <c r="X295" s="4">
        <f>SUM(Sheet1!BC303,Sheet1!BE303,Sheet1!BG303,Sheet1!BI303,Sheet1!BK303,Sheet1!BM303,Sheet1!BO303,Sheet1!BQ303,Sheet1!BS303)</f>
        <v>0</v>
      </c>
      <c r="Y295" s="4">
        <f>SUM(Sheet1!BU303:CF303)</f>
        <v>0</v>
      </c>
      <c r="Z295" s="4">
        <f>SUM(Sheet1!CI303:CJ303,Sheet1!CM303:CN303,Sheet1!CQ303:CR303,Sheet1!CU303:CV303,Sheet1!CY303:CZ303,Sheet1!DC303:DD303)</f>
        <v>0</v>
      </c>
      <c r="AA295" s="4">
        <f>SUM(Sheet1!CG303:CH303,Sheet1!CK303:CL303,Sheet1!CO303:CP303,Sheet1!CS303:CT303,Sheet1!CW303:CX303,Sheet1!DA303:DB303)</f>
        <v>0</v>
      </c>
      <c r="AB295" s="4">
        <f>SUM(Sheet1!BU303,Sheet1!BW303,Sheet1!BY303,Sheet1!CA303,Sheet1!CC303,Sheet1!CE303)</f>
        <v>0</v>
      </c>
      <c r="AC295" s="4">
        <f>SUM(Sheet1!CI303,Sheet1!CM303,Sheet1!CQ303,Sheet1!CU303,Sheet1!CY303,Sheet1!DC303)</f>
        <v>0</v>
      </c>
      <c r="AD295" s="4">
        <f>SUM(Sheet1!CG303,Sheet1!CK303,Sheet1!CO303,Sheet1!CS303,Sheet1!CW303,Sheet1!DA303)</f>
        <v>0</v>
      </c>
      <c r="AE295" s="4">
        <f t="shared" si="64"/>
        <v>0</v>
      </c>
      <c r="AF295" s="4">
        <f t="shared" si="65"/>
        <v>0</v>
      </c>
      <c r="AG295" s="4">
        <f>SUM(Sheet1!DI303:DT303)</f>
        <v>0</v>
      </c>
      <c r="AH295" s="4">
        <f>SUM(Sheet1!DG303:DH303,Sheet1!DW303:DX303,Sheet1!EA303:EB303,Sheet1!EE303:EF303,Sheet1!EI303:EJ303,Sheet1!EM303:EN303,Sheet1!EQ303:ER303)</f>
        <v>0</v>
      </c>
      <c r="AI295" s="4">
        <f>SUM(Sheet1!DU303:DV303,Sheet1!DY303:DZ303,Sheet1!EC303:ED303,Sheet1!EG303:EH303,Sheet1!EK303:EL303,Sheet1!EO303:EP303)</f>
        <v>0</v>
      </c>
      <c r="AJ295" s="4">
        <f>SUM(Sheet1!DI303,Sheet1!DK303,Sheet1!DM303,Sheet1!DO303,Sheet1!DQ303,Sheet1!DS303)</f>
        <v>0</v>
      </c>
      <c r="AK295" s="4">
        <f>SUM(Sheet1!DG303,Sheet1!DW303,Sheet1!EA303,Sheet1!EE303,Sheet1!EI303,Sheet1!EM303,Sheet1!EQ303)</f>
        <v>0</v>
      </c>
      <c r="AL295" s="4">
        <f>SUM(Sheet1!DU303,Sheet1!DY303,Sheet1!EC303,Sheet1!EG303,Sheet1!EK303,Sheet1!EO303)</f>
        <v>0</v>
      </c>
      <c r="AM295" s="4">
        <f t="shared" si="66"/>
        <v>0</v>
      </c>
      <c r="AN295" s="4">
        <f t="shared" si="67"/>
        <v>0</v>
      </c>
      <c r="AO295" s="4">
        <f>SUM(Sheet1!ES303:FD303)</f>
        <v>0</v>
      </c>
      <c r="AP295" s="4">
        <f>SUM(Sheet1!FG303:FH303,Sheet1!FK303:FL303,Sheet1!FO303:FP303,Sheet1!FS303:FT303,Sheet1!FW303:FX303,Sheet1!GA303:GB303)</f>
        <v>0</v>
      </c>
      <c r="AQ295" s="4">
        <f>SUM(Sheet1!FE303:FF303,Sheet1!FI303:FJ303,Sheet1!FM303:FN303,Sheet1!FQ303:FR303,Sheet1!FU303:FV303,Sheet1!FY303:FZ303)</f>
        <v>0</v>
      </c>
      <c r="AR295" s="4">
        <f>SUM(Sheet1!ES303,Sheet1!EU303,Sheet1!EW303,Sheet1!EY303,Sheet1!FA303,Sheet1!FC303)</f>
        <v>0</v>
      </c>
      <c r="AS295" s="4">
        <f>SUM(Sheet1!FG303,Sheet1!FK303,Sheet1!FO303,Sheet1!FS303,Sheet1!FW303,Sheet1!GA303)</f>
        <v>0</v>
      </c>
      <c r="AT295" s="4">
        <f>SUM(Sheet1!FY303,Sheet1!FU303,Sheet1!FQ303,Sheet1!FM303,Sheet1!FI303,Sheet1!FE303)</f>
        <v>0</v>
      </c>
      <c r="AU295" s="4">
        <f t="shared" si="68"/>
        <v>0</v>
      </c>
      <c r="AV295" s="4">
        <f t="shared" si="69"/>
        <v>0</v>
      </c>
      <c r="AW295" s="4">
        <f>SUM(Sheet1!IN303:IS303,Sheet1!JG303:JL303)</f>
        <v>0</v>
      </c>
      <c r="AX295" s="4">
        <f>SUM(Sheet1!IU303,Sheet1!IW303,Sheet1!IY303,Sheet1!JA303,Sheet1!JC303,Sheet1!JE303,Sheet1!IM303,Sheet1!JF303,Sheet1!JN303,Sheet1!JP303,Sheet1!JR303,Sheet1!JT303,Sheet1!JV303,Sheet1!JX303)</f>
        <v>0</v>
      </c>
      <c r="AY295" s="4">
        <f>SUM(Sheet1!JW303,Sheet1!JU303,Sheet1!JS303,Sheet1!JQ303,Sheet1!JO303,Sheet1!JM303,Sheet1!JD303,Sheet1!JB303,Sheet1!IZ303,Sheet1!IX303,Sheet1!IV303,Sheet1!IT303)</f>
        <v>0</v>
      </c>
      <c r="AZ295" s="4">
        <f>SUM(Sheet1!IN303:IS303)</f>
        <v>0</v>
      </c>
      <c r="BA295" s="4">
        <f>SUM(Sheet1!IM303,Sheet1!IU303,Sheet1!IW303,Sheet1!IY303,Sheet1!JA303,Sheet1!JC303,Sheet1!JE303)</f>
        <v>0</v>
      </c>
      <c r="BB295" s="4">
        <f>SUM(Sheet1!IT303,Sheet1!IV303,Sheet1!IX303,Sheet1!IZ303,Sheet1!JB303,Sheet1!JD303)</f>
        <v>0</v>
      </c>
      <c r="BC295" s="4">
        <f t="shared" si="70"/>
        <v>0</v>
      </c>
      <c r="BD295" s="4">
        <f t="shared" si="71"/>
        <v>0</v>
      </c>
      <c r="BE295" s="4">
        <f>SUM(Sheet1!OV303,Sheet1!PH303)</f>
        <v>0</v>
      </c>
      <c r="BF295" s="4">
        <f>SUM(Sheet1!OW303:OX303,Sheet1!PI303:PJ303)</f>
        <v>0</v>
      </c>
      <c r="BG295" s="4">
        <f>SUM(Sheet1!OY303,Sheet1!PK303)</f>
        <v>0</v>
      </c>
      <c r="BH295" s="4">
        <f>SUM(Sheet1!PL303:PS303,Sheet1!PV303:PW303)</f>
        <v>0</v>
      </c>
      <c r="BI295" s="4">
        <f>SUM(Sheet1!PT303:PU303,Sheet1!OZ303:PG303)</f>
        <v>0</v>
      </c>
      <c r="BJ295" s="4">
        <f>SUM(Sheet1!OT303)</f>
        <v>0</v>
      </c>
      <c r="BK295" s="4">
        <f>SUM(Sheet1!OU303)</f>
        <v>0</v>
      </c>
      <c r="BL295" s="4">
        <f>SUM(Sheet1!PY303,Sheet1!QK303)</f>
        <v>0</v>
      </c>
      <c r="BM295" s="4">
        <f>SUM(Sheet1!PZ303:QA303,Sheet1!QL303:QM303)</f>
        <v>0</v>
      </c>
      <c r="BN295" s="4">
        <f>SUM(Sheet1!QB303,Sheet1!QN303)</f>
        <v>0</v>
      </c>
      <c r="BO295" s="4">
        <f>SUM(Sheet1!QO303:QV303,Sheet1!QY303:QZ303)</f>
        <v>0</v>
      </c>
      <c r="BP295" s="4">
        <f>SUM(Sheet1!QC303:QJ303,Sheet1!QW303:QX303)</f>
        <v>0</v>
      </c>
      <c r="BQ295" s="4">
        <f>SUM(Sheet1!NT303)</f>
        <v>0</v>
      </c>
      <c r="BR295" s="4">
        <f>Sheet1!KR303</f>
        <v>0</v>
      </c>
      <c r="BS295" s="4">
        <f>Sheet1!KS303</f>
        <v>0</v>
      </c>
      <c r="BT295" s="4">
        <f>Sheet1!KU303</f>
        <v>0</v>
      </c>
      <c r="BU295" s="4">
        <f>Sheet1!KV303</f>
        <v>0</v>
      </c>
      <c r="BV295" s="4">
        <f>Sheet1!ZU303</f>
        <v>0</v>
      </c>
      <c r="BW295" s="4">
        <f>Sheet1!ZV303</f>
        <v>0</v>
      </c>
      <c r="BX295" s="4">
        <f>SUM(Sheet1!XI303:XJ303)</f>
        <v>0</v>
      </c>
      <c r="BY295" s="4">
        <f>SUM(Sheet1!YO303:YP303)</f>
        <v>0</v>
      </c>
      <c r="BZ295" s="70" t="str">
        <f>IFERROR(SUM(Sheet1!XM303:XN303)/SUM(Sheet1!YA303:YB303),"")</f>
        <v/>
      </c>
      <c r="CA295" s="70" t="str">
        <f>IFERROR(SUM(Sheet1!XO303:XP303,Sheet1!XQ303,Sheet1!XV303)/SUM(Sheet1!YC303:YD303,Sheet1!YE303,Sheet1!YJ303),"")</f>
        <v/>
      </c>
      <c r="CB295" s="70" t="str">
        <f>IFERROR(SUM(Sheet1!XR303:XU303,Sheet1!XW303:XZ303)/SUM(Sheet1!YF303:YI303,Sheet1!YK303:YN303),"")</f>
        <v/>
      </c>
      <c r="CC295" s="72">
        <f>SUM(Sheet1!YW303)</f>
        <v>0</v>
      </c>
      <c r="CD295" s="72">
        <f>Sheet1!YU303</f>
        <v>0</v>
      </c>
      <c r="CE295" s="72">
        <f>Sheet1!YV303</f>
        <v>0</v>
      </c>
      <c r="CF295" s="70" t="str">
        <f>IFERROR(Sheet1!YW303/Sheet1!ZB303,"")</f>
        <v/>
      </c>
      <c r="CG295" s="70" t="str">
        <f>IFERROR(Sheet1!YU303/Sheet1!YZ303,"")</f>
        <v/>
      </c>
      <c r="CH295" s="70" t="str">
        <f>IFERROR(Sheet1!YV303/Sheet1!ZA303,"")</f>
        <v/>
      </c>
      <c r="CI295" s="72">
        <f>Sheet1!ZC303</f>
        <v>0</v>
      </c>
      <c r="CJ295" s="72">
        <f>Sheet1!ZD303</f>
        <v>0</v>
      </c>
      <c r="CK295" s="72">
        <f>Sheet1!ZE303</f>
        <v>0</v>
      </c>
      <c r="CL295" s="70" t="str">
        <f>IFERROR(Sheet1!ZK303/Sheet1!ZH303,"")</f>
        <v/>
      </c>
      <c r="CM295" s="70" t="str">
        <f>IFERROR(Sheet1!ZJ303/Sheet1!ZG303,"")</f>
        <v/>
      </c>
      <c r="CN295" s="70" t="str">
        <f>IFERROR((Sheet1!ZI303-Sheet1!ZK303)/(Sheet1!ZF303-Sheet1!ZH303),"")</f>
        <v/>
      </c>
      <c r="CO295" s="70" t="str">
        <f>IFERROR(Sheet1!ZQ303/Sheet1!ZN303,"")</f>
        <v/>
      </c>
      <c r="CP295" s="70" t="str">
        <f>IFERROR(Sheet1!ZT303/Sheet1!ZN303,"")</f>
        <v/>
      </c>
      <c r="CQ295" s="70" t="str">
        <f>IFERROR(Sheet1!ZP303/Sheet1!ZM303,"")</f>
        <v/>
      </c>
      <c r="CR295" s="70" t="str">
        <f>IFERROR(Sheet1!ZS303/Sheet1!ZM303,"")</f>
        <v/>
      </c>
      <c r="CS295" s="70" t="str">
        <f>IFERROR((Sheet1!ZO303-Sheet1!ZQ303)/(Sheet1!ZL303-Sheet1!ZN303),"")</f>
        <v/>
      </c>
      <c r="CT295" s="70" t="str">
        <f>IFERROR((Sheet1!ZR303-Sheet1!ZT303)/(Sheet1!ZL303-Sheet1!ZN303),"")</f>
        <v/>
      </c>
    </row>
    <row r="296" spans="1:98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SUM(Sheet1!G304:R304)</f>
        <v>0</v>
      </c>
      <c r="D296" s="4">
        <f>SUM(Sheet1!U304:V304,Sheet1!Y304:Z304,Sheet1!AC304:AD304,Sheet1!AG304:AH304,Sheet1!AK304:AL304,Sheet1!AO304:AP304)</f>
        <v>0</v>
      </c>
      <c r="E296" s="4">
        <f>SUM(Sheet1!S304:T304,Sheet1!W304:X304,Sheet1!AA304:AB304,Sheet1!AE304:AF304,Sheet1!AI304:AJ304,Sheet1!AM304:AN304)</f>
        <v>0</v>
      </c>
      <c r="F296" s="4">
        <f>SUM(Sheet1!G304,Sheet1!I304,Sheet1!K304,Sheet1!M304,Sheet1!O304,Sheet1!Q304)</f>
        <v>0</v>
      </c>
      <c r="G296" s="4">
        <f>SUM(Sheet1!U304,Sheet1!Y304,Sheet1!AC304,Sheet1!AG304,Sheet1!AK304,Sheet1!AO304)</f>
        <v>0</v>
      </c>
      <c r="H296" s="4">
        <f>SUM(Sheet1!S304,Sheet1!W304,Sheet1!AA304,Sheet1!AE304,Sheet1!AI304,Sheet1!AM304)</f>
        <v>0</v>
      </c>
      <c r="I296" s="4">
        <f t="shared" si="60"/>
        <v>0</v>
      </c>
      <c r="J296" s="4">
        <f t="shared" si="61"/>
        <v>0</v>
      </c>
      <c r="K296" s="4">
        <f>SUM(Sheet1!AU304:AX304)</f>
        <v>0</v>
      </c>
      <c r="L296" s="4">
        <f>SUM(Sheet1!AU304,Sheet1!AW304)</f>
        <v>0</v>
      </c>
      <c r="M296" s="4">
        <f>SUM(Sheet1!LX304:MC304,Sheet1!MV304:NA304)</f>
        <v>0</v>
      </c>
      <c r="N296" s="4">
        <f>SUM(Sheet1!ME304,Sheet1!MG304,Sheet1!MI304,Sheet1!MK304,Sheet1!MM304,Sheet1!MO304,Sheet1!MQ304,Sheet1!MS304,Sheet1!MU304,Sheet1!NC304,Sheet1!NE304,Sheet1!NG304,Sheet1!NI304,Sheet1!NK304,Sheet1!NM304,Sheet1!NO304,Sheet1!NQ304,Sheet1!NS304)</f>
        <v>0</v>
      </c>
      <c r="O296" s="4">
        <f>SUM(Sheet1!MD304,Sheet1!MF304,Sheet1!MH304,Sheet1!MJ304,Sheet1!ML304,Sheet1!MN304,Sheet1!MP304,Sheet1!MR304,Sheet1!MT304,Sheet1!NB304,Sheet1!ND304,Sheet1!NF304,Sheet1!NH304,Sheet1!NJ304,Sheet1!NL304,Sheet1!NN304,Sheet1!NP304,Sheet1!NR304)</f>
        <v>0</v>
      </c>
      <c r="P296" s="4">
        <f>SUM(Sheet1!LX304:MC304)</f>
        <v>0</v>
      </c>
      <c r="Q296" s="4">
        <f>SUM(Sheet1!ME304,Sheet1!MG304,Sheet1!MI304,Sheet1!MK304,Sheet1!MM304,Sheet1!MO304,Sheet1!MQ304,Sheet1!MS304,Sheet1!MU304)</f>
        <v>0</v>
      </c>
      <c r="R296" s="4">
        <f>SUM(Sheet1!MD304,Sheet1!MF304,Sheet1!MH304,Sheet1!MJ304,Sheet1!ML304,Sheet1!MN304,Sheet1!MP304,Sheet1!MR304,Sheet1!MT304)</f>
        <v>0</v>
      </c>
      <c r="S296" s="4">
        <f t="shared" si="62"/>
        <v>0</v>
      </c>
      <c r="T296" s="4">
        <f t="shared" si="63"/>
        <v>0</v>
      </c>
      <c r="U296" s="4">
        <f>SUM(Sheet1!KA304:KB304,Sheet1!KD304:KE304,Sheet1!KG304:KH304,Sheet1!KJ304:KK304)</f>
        <v>0</v>
      </c>
      <c r="V296" s="4">
        <f>SUM(Sheet1!KA304,Sheet1!KD304,Sheet1!KG304,Sheet1!KJ304)</f>
        <v>0</v>
      </c>
      <c r="W296" s="4">
        <f>SUM(Sheet1!BC304:BT304)</f>
        <v>0</v>
      </c>
      <c r="X296" s="4">
        <f>SUM(Sheet1!BC304,Sheet1!BE304,Sheet1!BG304,Sheet1!BI304,Sheet1!BK304,Sheet1!BM304,Sheet1!BO304,Sheet1!BQ304,Sheet1!BS304)</f>
        <v>0</v>
      </c>
      <c r="Y296" s="4">
        <f>SUM(Sheet1!BU304:CF304)</f>
        <v>0</v>
      </c>
      <c r="Z296" s="4">
        <f>SUM(Sheet1!CI304:CJ304,Sheet1!CM304:CN304,Sheet1!CQ304:CR304,Sheet1!CU304:CV304,Sheet1!CY304:CZ304,Sheet1!DC304:DD304)</f>
        <v>0</v>
      </c>
      <c r="AA296" s="4">
        <f>SUM(Sheet1!CG304:CH304,Sheet1!CK304:CL304,Sheet1!CO304:CP304,Sheet1!CS304:CT304,Sheet1!CW304:CX304,Sheet1!DA304:DB304)</f>
        <v>0</v>
      </c>
      <c r="AB296" s="4">
        <f>SUM(Sheet1!BU304,Sheet1!BW304,Sheet1!BY304,Sheet1!CA304,Sheet1!CC304,Sheet1!CE304)</f>
        <v>0</v>
      </c>
      <c r="AC296" s="4">
        <f>SUM(Sheet1!CI304,Sheet1!CM304,Sheet1!CQ304,Sheet1!CU304,Sheet1!CY304,Sheet1!DC304)</f>
        <v>0</v>
      </c>
      <c r="AD296" s="4">
        <f>SUM(Sheet1!CG304,Sheet1!CK304,Sheet1!CO304,Sheet1!CS304,Sheet1!CW304,Sheet1!DA304)</f>
        <v>0</v>
      </c>
      <c r="AE296" s="4">
        <f t="shared" si="64"/>
        <v>0</v>
      </c>
      <c r="AF296" s="4">
        <f t="shared" si="65"/>
        <v>0</v>
      </c>
      <c r="AG296" s="4">
        <f>SUM(Sheet1!DI304:DT304)</f>
        <v>0</v>
      </c>
      <c r="AH296" s="4">
        <f>SUM(Sheet1!DG304:DH304,Sheet1!DW304:DX304,Sheet1!EA304:EB304,Sheet1!EE304:EF304,Sheet1!EI304:EJ304,Sheet1!EM304:EN304,Sheet1!EQ304:ER304)</f>
        <v>0</v>
      </c>
      <c r="AI296" s="4">
        <f>SUM(Sheet1!DU304:DV304,Sheet1!DY304:DZ304,Sheet1!EC304:ED304,Sheet1!EG304:EH304,Sheet1!EK304:EL304,Sheet1!EO304:EP304)</f>
        <v>0</v>
      </c>
      <c r="AJ296" s="4">
        <f>SUM(Sheet1!DI304,Sheet1!DK304,Sheet1!DM304,Sheet1!DO304,Sheet1!DQ304,Sheet1!DS304)</f>
        <v>0</v>
      </c>
      <c r="AK296" s="4">
        <f>SUM(Sheet1!DG304,Sheet1!DW304,Sheet1!EA304,Sheet1!EE304,Sheet1!EI304,Sheet1!EM304,Sheet1!EQ304)</f>
        <v>0</v>
      </c>
      <c r="AL296" s="4">
        <f>SUM(Sheet1!DU304,Sheet1!DY304,Sheet1!EC304,Sheet1!EG304,Sheet1!EK304,Sheet1!EO304)</f>
        <v>0</v>
      </c>
      <c r="AM296" s="4">
        <f t="shared" si="66"/>
        <v>0</v>
      </c>
      <c r="AN296" s="4">
        <f t="shared" si="67"/>
        <v>0</v>
      </c>
      <c r="AO296" s="4">
        <f>SUM(Sheet1!ES304:FD304)</f>
        <v>0</v>
      </c>
      <c r="AP296" s="4">
        <f>SUM(Sheet1!FG304:FH304,Sheet1!FK304:FL304,Sheet1!FO304:FP304,Sheet1!FS304:FT304,Sheet1!FW304:FX304,Sheet1!GA304:GB304)</f>
        <v>0</v>
      </c>
      <c r="AQ296" s="4">
        <f>SUM(Sheet1!FE304:FF304,Sheet1!FI304:FJ304,Sheet1!FM304:FN304,Sheet1!FQ304:FR304,Sheet1!FU304:FV304,Sheet1!FY304:FZ304)</f>
        <v>0</v>
      </c>
      <c r="AR296" s="4">
        <f>SUM(Sheet1!ES304,Sheet1!EU304,Sheet1!EW304,Sheet1!EY304,Sheet1!FA304,Sheet1!FC304)</f>
        <v>0</v>
      </c>
      <c r="AS296" s="4">
        <f>SUM(Sheet1!FG304,Sheet1!FK304,Sheet1!FO304,Sheet1!FS304,Sheet1!FW304,Sheet1!GA304)</f>
        <v>0</v>
      </c>
      <c r="AT296" s="4">
        <f>SUM(Sheet1!FY304,Sheet1!FU304,Sheet1!FQ304,Sheet1!FM304,Sheet1!FI304,Sheet1!FE304)</f>
        <v>0</v>
      </c>
      <c r="AU296" s="4">
        <f t="shared" si="68"/>
        <v>0</v>
      </c>
      <c r="AV296" s="4">
        <f t="shared" si="69"/>
        <v>0</v>
      </c>
      <c r="AW296" s="4">
        <f>SUM(Sheet1!IN304:IS304,Sheet1!JG304:JL304)</f>
        <v>0</v>
      </c>
      <c r="AX296" s="4">
        <f>SUM(Sheet1!IU304,Sheet1!IW304,Sheet1!IY304,Sheet1!JA304,Sheet1!JC304,Sheet1!JE304,Sheet1!IM304,Sheet1!JF304,Sheet1!JN304,Sheet1!JP304,Sheet1!JR304,Sheet1!JT304,Sheet1!JV304,Sheet1!JX304)</f>
        <v>0</v>
      </c>
      <c r="AY296" s="4">
        <f>SUM(Sheet1!JW304,Sheet1!JU304,Sheet1!JS304,Sheet1!JQ304,Sheet1!JO304,Sheet1!JM304,Sheet1!JD304,Sheet1!JB304,Sheet1!IZ304,Sheet1!IX304,Sheet1!IV304,Sheet1!IT304)</f>
        <v>0</v>
      </c>
      <c r="AZ296" s="4">
        <f>SUM(Sheet1!IN304:IS304)</f>
        <v>0</v>
      </c>
      <c r="BA296" s="4">
        <f>SUM(Sheet1!IM304,Sheet1!IU304,Sheet1!IW304,Sheet1!IY304,Sheet1!JA304,Sheet1!JC304,Sheet1!JE304)</f>
        <v>0</v>
      </c>
      <c r="BB296" s="4">
        <f>SUM(Sheet1!IT304,Sheet1!IV304,Sheet1!IX304,Sheet1!IZ304,Sheet1!JB304,Sheet1!JD304)</f>
        <v>0</v>
      </c>
      <c r="BC296" s="4">
        <f t="shared" si="70"/>
        <v>0</v>
      </c>
      <c r="BD296" s="4">
        <f t="shared" si="71"/>
        <v>0</v>
      </c>
      <c r="BE296" s="4">
        <f>SUM(Sheet1!OV304,Sheet1!PH304)</f>
        <v>0</v>
      </c>
      <c r="BF296" s="4">
        <f>SUM(Sheet1!OW304:OX304,Sheet1!PI304:PJ304)</f>
        <v>0</v>
      </c>
      <c r="BG296" s="4">
        <f>SUM(Sheet1!OY304,Sheet1!PK304)</f>
        <v>0</v>
      </c>
      <c r="BH296" s="4">
        <f>SUM(Sheet1!PL304:PS304,Sheet1!PV304:PW304)</f>
        <v>0</v>
      </c>
      <c r="BI296" s="4">
        <f>SUM(Sheet1!PT304:PU304,Sheet1!OZ304:PG304)</f>
        <v>0</v>
      </c>
      <c r="BJ296" s="4">
        <f>SUM(Sheet1!OT304)</f>
        <v>0</v>
      </c>
      <c r="BK296" s="4">
        <f>SUM(Sheet1!OU304)</f>
        <v>0</v>
      </c>
      <c r="BL296" s="4">
        <f>SUM(Sheet1!PY304,Sheet1!QK304)</f>
        <v>0</v>
      </c>
      <c r="BM296" s="4">
        <f>SUM(Sheet1!PZ304:QA304,Sheet1!QL304:QM304)</f>
        <v>0</v>
      </c>
      <c r="BN296" s="4">
        <f>SUM(Sheet1!QB304,Sheet1!QN304)</f>
        <v>0</v>
      </c>
      <c r="BO296" s="4">
        <f>SUM(Sheet1!QO304:QV304,Sheet1!QY304:QZ304)</f>
        <v>0</v>
      </c>
      <c r="BP296" s="4">
        <f>SUM(Sheet1!QC304:QJ304,Sheet1!QW304:QX304)</f>
        <v>0</v>
      </c>
      <c r="BQ296" s="4">
        <f>SUM(Sheet1!NT304)</f>
        <v>0</v>
      </c>
      <c r="BR296" s="4">
        <f>Sheet1!KR304</f>
        <v>0</v>
      </c>
      <c r="BS296" s="4">
        <f>Sheet1!KS304</f>
        <v>0</v>
      </c>
      <c r="BT296" s="4">
        <f>Sheet1!KU304</f>
        <v>0</v>
      </c>
      <c r="BU296" s="4">
        <f>Sheet1!KV304</f>
        <v>0</v>
      </c>
      <c r="BV296" s="4">
        <f>Sheet1!ZU304</f>
        <v>0</v>
      </c>
      <c r="BW296" s="4">
        <f>Sheet1!ZV304</f>
        <v>0</v>
      </c>
      <c r="BX296" s="4">
        <f>SUM(Sheet1!XI304:XJ304)</f>
        <v>0</v>
      </c>
      <c r="BY296" s="4">
        <f>SUM(Sheet1!YO304:YP304)</f>
        <v>0</v>
      </c>
      <c r="BZ296" s="70" t="str">
        <f>IFERROR(SUM(Sheet1!XM304:XN304)/SUM(Sheet1!YA304:YB304),"")</f>
        <v/>
      </c>
      <c r="CA296" s="70" t="str">
        <f>IFERROR(SUM(Sheet1!XO304:XP304,Sheet1!XQ304,Sheet1!XV304)/SUM(Sheet1!YC304:YD304,Sheet1!YE304,Sheet1!YJ304),"")</f>
        <v/>
      </c>
      <c r="CB296" s="70" t="str">
        <f>IFERROR(SUM(Sheet1!XR304:XU304,Sheet1!XW304:XZ304)/SUM(Sheet1!YF304:YI304,Sheet1!YK304:YN304),"")</f>
        <v/>
      </c>
      <c r="CC296" s="72">
        <f>SUM(Sheet1!YW304)</f>
        <v>0</v>
      </c>
      <c r="CD296" s="72">
        <f>Sheet1!YU304</f>
        <v>0</v>
      </c>
      <c r="CE296" s="72">
        <f>Sheet1!YV304</f>
        <v>0</v>
      </c>
      <c r="CF296" s="70" t="str">
        <f>IFERROR(Sheet1!YW304/Sheet1!ZB304,"")</f>
        <v/>
      </c>
      <c r="CG296" s="70" t="str">
        <f>IFERROR(Sheet1!YU304/Sheet1!YZ304,"")</f>
        <v/>
      </c>
      <c r="CH296" s="70" t="str">
        <f>IFERROR(Sheet1!YV304/Sheet1!ZA304,"")</f>
        <v/>
      </c>
      <c r="CI296" s="72">
        <f>Sheet1!ZC304</f>
        <v>0</v>
      </c>
      <c r="CJ296" s="72">
        <f>Sheet1!ZD304</f>
        <v>0</v>
      </c>
      <c r="CK296" s="72">
        <f>Sheet1!ZE304</f>
        <v>0</v>
      </c>
      <c r="CL296" s="70" t="str">
        <f>IFERROR(Sheet1!ZK304/Sheet1!ZH304,"")</f>
        <v/>
      </c>
      <c r="CM296" s="70" t="str">
        <f>IFERROR(Sheet1!ZJ304/Sheet1!ZG304,"")</f>
        <v/>
      </c>
      <c r="CN296" s="70" t="str">
        <f>IFERROR((Sheet1!ZI304-Sheet1!ZK304)/(Sheet1!ZF304-Sheet1!ZH304),"")</f>
        <v/>
      </c>
      <c r="CO296" s="70" t="str">
        <f>IFERROR(Sheet1!ZQ304/Sheet1!ZN304,"")</f>
        <v/>
      </c>
      <c r="CP296" s="70" t="str">
        <f>IFERROR(Sheet1!ZT304/Sheet1!ZN304,"")</f>
        <v/>
      </c>
      <c r="CQ296" s="70" t="str">
        <f>IFERROR(Sheet1!ZP304/Sheet1!ZM304,"")</f>
        <v/>
      </c>
      <c r="CR296" s="70" t="str">
        <f>IFERROR(Sheet1!ZS304/Sheet1!ZM304,"")</f>
        <v/>
      </c>
      <c r="CS296" s="70" t="str">
        <f>IFERROR((Sheet1!ZO304-Sheet1!ZQ304)/(Sheet1!ZL304-Sheet1!ZN304),"")</f>
        <v/>
      </c>
      <c r="CT296" s="70" t="str">
        <f>IFERROR((Sheet1!ZR304-Sheet1!ZT304)/(Sheet1!ZL304-Sheet1!ZN304),"")</f>
        <v/>
      </c>
    </row>
    <row r="297" spans="1:98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SUM(Sheet1!G305:R305)</f>
        <v>0</v>
      </c>
      <c r="D297" s="4">
        <f>SUM(Sheet1!U305:V305,Sheet1!Y305:Z305,Sheet1!AC305:AD305,Sheet1!AG305:AH305,Sheet1!AK305:AL305,Sheet1!AO305:AP305)</f>
        <v>0</v>
      </c>
      <c r="E297" s="4">
        <f>SUM(Sheet1!S305:T305,Sheet1!W305:X305,Sheet1!AA305:AB305,Sheet1!AE305:AF305,Sheet1!AI305:AJ305,Sheet1!AM305:AN305)</f>
        <v>0</v>
      </c>
      <c r="F297" s="4">
        <f>SUM(Sheet1!G305,Sheet1!I305,Sheet1!K305,Sheet1!M305,Sheet1!O305,Sheet1!Q305)</f>
        <v>0</v>
      </c>
      <c r="G297" s="4">
        <f>SUM(Sheet1!U305,Sheet1!Y305,Sheet1!AC305,Sheet1!AG305,Sheet1!AK305,Sheet1!AO305)</f>
        <v>0</v>
      </c>
      <c r="H297" s="4">
        <f>SUM(Sheet1!S305,Sheet1!W305,Sheet1!AA305,Sheet1!AE305,Sheet1!AI305,Sheet1!AM305)</f>
        <v>0</v>
      </c>
      <c r="I297" s="4">
        <f t="shared" si="60"/>
        <v>0</v>
      </c>
      <c r="J297" s="4">
        <f t="shared" si="61"/>
        <v>0</v>
      </c>
      <c r="K297" s="4">
        <f>SUM(Sheet1!AU305:AX305)</f>
        <v>0</v>
      </c>
      <c r="L297" s="4">
        <f>SUM(Sheet1!AU305,Sheet1!AW305)</f>
        <v>0</v>
      </c>
      <c r="M297" s="4">
        <f>SUM(Sheet1!LX305:MC305,Sheet1!MV305:NA305)</f>
        <v>0</v>
      </c>
      <c r="N297" s="4">
        <f>SUM(Sheet1!ME305,Sheet1!MG305,Sheet1!MI305,Sheet1!MK305,Sheet1!MM305,Sheet1!MO305,Sheet1!MQ305,Sheet1!MS305,Sheet1!MU305,Sheet1!NC305,Sheet1!NE305,Sheet1!NG305,Sheet1!NI305,Sheet1!NK305,Sheet1!NM305,Sheet1!NO305,Sheet1!NQ305,Sheet1!NS305)</f>
        <v>0</v>
      </c>
      <c r="O297" s="4">
        <f>SUM(Sheet1!MD305,Sheet1!MF305,Sheet1!MH305,Sheet1!MJ305,Sheet1!ML305,Sheet1!MN305,Sheet1!MP305,Sheet1!MR305,Sheet1!MT305,Sheet1!NB305,Sheet1!ND305,Sheet1!NF305,Sheet1!NH305,Sheet1!NJ305,Sheet1!NL305,Sheet1!NN305,Sheet1!NP305,Sheet1!NR305)</f>
        <v>0</v>
      </c>
      <c r="P297" s="4">
        <f>SUM(Sheet1!LX305:MC305)</f>
        <v>0</v>
      </c>
      <c r="Q297" s="4">
        <f>SUM(Sheet1!ME305,Sheet1!MG305,Sheet1!MI305,Sheet1!MK305,Sheet1!MM305,Sheet1!MO305,Sheet1!MQ305,Sheet1!MS305,Sheet1!MU305)</f>
        <v>0</v>
      </c>
      <c r="R297" s="4">
        <f>SUM(Sheet1!MD305,Sheet1!MF305,Sheet1!MH305,Sheet1!MJ305,Sheet1!ML305,Sheet1!MN305,Sheet1!MP305,Sheet1!MR305,Sheet1!MT305)</f>
        <v>0</v>
      </c>
      <c r="S297" s="4">
        <f t="shared" si="62"/>
        <v>0</v>
      </c>
      <c r="T297" s="4">
        <f t="shared" si="63"/>
        <v>0</v>
      </c>
      <c r="U297" s="4">
        <f>SUM(Sheet1!KA305:KB305,Sheet1!KD305:KE305,Sheet1!KG305:KH305,Sheet1!KJ305:KK305)</f>
        <v>0</v>
      </c>
      <c r="V297" s="4">
        <f>SUM(Sheet1!KA305,Sheet1!KD305,Sheet1!KG305,Sheet1!KJ305)</f>
        <v>0</v>
      </c>
      <c r="W297" s="4">
        <f>SUM(Sheet1!BC305:BT305)</f>
        <v>0</v>
      </c>
      <c r="X297" s="4">
        <f>SUM(Sheet1!BC305,Sheet1!BE305,Sheet1!BG305,Sheet1!BI305,Sheet1!BK305,Sheet1!BM305,Sheet1!BO305,Sheet1!BQ305,Sheet1!BS305)</f>
        <v>0</v>
      </c>
      <c r="Y297" s="4">
        <f>SUM(Sheet1!BU305:CF305)</f>
        <v>0</v>
      </c>
      <c r="Z297" s="4">
        <f>SUM(Sheet1!CI305:CJ305,Sheet1!CM305:CN305,Sheet1!CQ305:CR305,Sheet1!CU305:CV305,Sheet1!CY305:CZ305,Sheet1!DC305:DD305)</f>
        <v>0</v>
      </c>
      <c r="AA297" s="4">
        <f>SUM(Sheet1!CG305:CH305,Sheet1!CK305:CL305,Sheet1!CO305:CP305,Sheet1!CS305:CT305,Sheet1!CW305:CX305,Sheet1!DA305:DB305)</f>
        <v>0</v>
      </c>
      <c r="AB297" s="4">
        <f>SUM(Sheet1!BU305,Sheet1!BW305,Sheet1!BY305,Sheet1!CA305,Sheet1!CC305,Sheet1!CE305)</f>
        <v>0</v>
      </c>
      <c r="AC297" s="4">
        <f>SUM(Sheet1!CI305,Sheet1!CM305,Sheet1!CQ305,Sheet1!CU305,Sheet1!CY305,Sheet1!DC305)</f>
        <v>0</v>
      </c>
      <c r="AD297" s="4">
        <f>SUM(Sheet1!CG305,Sheet1!CK305,Sheet1!CO305,Sheet1!CS305,Sheet1!CW305,Sheet1!DA305)</f>
        <v>0</v>
      </c>
      <c r="AE297" s="4">
        <f t="shared" si="64"/>
        <v>0</v>
      </c>
      <c r="AF297" s="4">
        <f t="shared" si="65"/>
        <v>0</v>
      </c>
      <c r="AG297" s="4">
        <f>SUM(Sheet1!DI305:DT305)</f>
        <v>0</v>
      </c>
      <c r="AH297" s="4">
        <f>SUM(Sheet1!DG305:DH305,Sheet1!DW305:DX305,Sheet1!EA305:EB305,Sheet1!EE305:EF305,Sheet1!EI305:EJ305,Sheet1!EM305:EN305,Sheet1!EQ305:ER305)</f>
        <v>0</v>
      </c>
      <c r="AI297" s="4">
        <f>SUM(Sheet1!DU305:DV305,Sheet1!DY305:DZ305,Sheet1!EC305:ED305,Sheet1!EG305:EH305,Sheet1!EK305:EL305,Sheet1!EO305:EP305)</f>
        <v>0</v>
      </c>
      <c r="AJ297" s="4">
        <f>SUM(Sheet1!DI305,Sheet1!DK305,Sheet1!DM305,Sheet1!DO305,Sheet1!DQ305,Sheet1!DS305)</f>
        <v>0</v>
      </c>
      <c r="AK297" s="4">
        <f>SUM(Sheet1!DG305,Sheet1!DW305,Sheet1!EA305,Sheet1!EE305,Sheet1!EI305,Sheet1!EM305,Sheet1!EQ305)</f>
        <v>0</v>
      </c>
      <c r="AL297" s="4">
        <f>SUM(Sheet1!DU305,Sheet1!DY305,Sheet1!EC305,Sheet1!EG305,Sheet1!EK305,Sheet1!EO305)</f>
        <v>0</v>
      </c>
      <c r="AM297" s="4">
        <f t="shared" si="66"/>
        <v>0</v>
      </c>
      <c r="AN297" s="4">
        <f t="shared" si="67"/>
        <v>0</v>
      </c>
      <c r="AO297" s="4">
        <f>SUM(Sheet1!ES305:FD305)</f>
        <v>0</v>
      </c>
      <c r="AP297" s="4">
        <f>SUM(Sheet1!FG305:FH305,Sheet1!FK305:FL305,Sheet1!FO305:FP305,Sheet1!FS305:FT305,Sheet1!FW305:FX305,Sheet1!GA305:GB305)</f>
        <v>0</v>
      </c>
      <c r="AQ297" s="4">
        <f>SUM(Sheet1!FE305:FF305,Sheet1!FI305:FJ305,Sheet1!FM305:FN305,Sheet1!FQ305:FR305,Sheet1!FU305:FV305,Sheet1!FY305:FZ305)</f>
        <v>0</v>
      </c>
      <c r="AR297" s="4">
        <f>SUM(Sheet1!ES305,Sheet1!EU305,Sheet1!EW305,Sheet1!EY305,Sheet1!FA305,Sheet1!FC305)</f>
        <v>0</v>
      </c>
      <c r="AS297" s="4">
        <f>SUM(Sheet1!FG305,Sheet1!FK305,Sheet1!FO305,Sheet1!FS305,Sheet1!FW305,Sheet1!GA305)</f>
        <v>0</v>
      </c>
      <c r="AT297" s="4">
        <f>SUM(Sheet1!FY305,Sheet1!FU305,Sheet1!FQ305,Sheet1!FM305,Sheet1!FI305,Sheet1!FE305)</f>
        <v>0</v>
      </c>
      <c r="AU297" s="4">
        <f t="shared" si="68"/>
        <v>0</v>
      </c>
      <c r="AV297" s="4">
        <f t="shared" si="69"/>
        <v>0</v>
      </c>
      <c r="AW297" s="4">
        <f>SUM(Sheet1!IN305:IS305,Sheet1!JG305:JL305)</f>
        <v>0</v>
      </c>
      <c r="AX297" s="4">
        <f>SUM(Sheet1!IU305,Sheet1!IW305,Sheet1!IY305,Sheet1!JA305,Sheet1!JC305,Sheet1!JE305,Sheet1!IM305,Sheet1!JF305,Sheet1!JN305,Sheet1!JP305,Sheet1!JR305,Sheet1!JT305,Sheet1!JV305,Sheet1!JX305)</f>
        <v>0</v>
      </c>
      <c r="AY297" s="4">
        <f>SUM(Sheet1!JW305,Sheet1!JU305,Sheet1!JS305,Sheet1!JQ305,Sheet1!JO305,Sheet1!JM305,Sheet1!JD305,Sheet1!JB305,Sheet1!IZ305,Sheet1!IX305,Sheet1!IV305,Sheet1!IT305)</f>
        <v>0</v>
      </c>
      <c r="AZ297" s="4">
        <f>SUM(Sheet1!IN305:IS305)</f>
        <v>0</v>
      </c>
      <c r="BA297" s="4">
        <f>SUM(Sheet1!IM305,Sheet1!IU305,Sheet1!IW305,Sheet1!IY305,Sheet1!JA305,Sheet1!JC305,Sheet1!JE305)</f>
        <v>0</v>
      </c>
      <c r="BB297" s="4">
        <f>SUM(Sheet1!IT305,Sheet1!IV305,Sheet1!IX305,Sheet1!IZ305,Sheet1!JB305,Sheet1!JD305)</f>
        <v>0</v>
      </c>
      <c r="BC297" s="4">
        <f t="shared" si="70"/>
        <v>0</v>
      </c>
      <c r="BD297" s="4">
        <f t="shared" si="71"/>
        <v>0</v>
      </c>
      <c r="BE297" s="4">
        <f>SUM(Sheet1!OV305,Sheet1!PH305)</f>
        <v>0</v>
      </c>
      <c r="BF297" s="4">
        <f>SUM(Sheet1!OW305:OX305,Sheet1!PI305:PJ305)</f>
        <v>0</v>
      </c>
      <c r="BG297" s="4">
        <f>SUM(Sheet1!OY305,Sheet1!PK305)</f>
        <v>0</v>
      </c>
      <c r="BH297" s="4">
        <f>SUM(Sheet1!PL305:PS305,Sheet1!PV305:PW305)</f>
        <v>0</v>
      </c>
      <c r="BI297" s="4">
        <f>SUM(Sheet1!PT305:PU305,Sheet1!OZ305:PG305)</f>
        <v>0</v>
      </c>
      <c r="BJ297" s="4">
        <f>SUM(Sheet1!OT305)</f>
        <v>0</v>
      </c>
      <c r="BK297" s="4">
        <f>SUM(Sheet1!OU305)</f>
        <v>0</v>
      </c>
      <c r="BL297" s="4">
        <f>SUM(Sheet1!PY305,Sheet1!QK305)</f>
        <v>0</v>
      </c>
      <c r="BM297" s="4">
        <f>SUM(Sheet1!PZ305:QA305,Sheet1!QL305:QM305)</f>
        <v>0</v>
      </c>
      <c r="BN297" s="4">
        <f>SUM(Sheet1!QB305,Sheet1!QN305)</f>
        <v>0</v>
      </c>
      <c r="BO297" s="4">
        <f>SUM(Sheet1!QO305:QV305,Sheet1!QY305:QZ305)</f>
        <v>0</v>
      </c>
      <c r="BP297" s="4">
        <f>SUM(Sheet1!QC305:QJ305,Sheet1!QW305:QX305)</f>
        <v>0</v>
      </c>
      <c r="BQ297" s="4">
        <f>SUM(Sheet1!NT305)</f>
        <v>0</v>
      </c>
      <c r="BR297" s="4">
        <f>Sheet1!KR305</f>
        <v>0</v>
      </c>
      <c r="BS297" s="4">
        <f>Sheet1!KS305</f>
        <v>0</v>
      </c>
      <c r="BT297" s="4">
        <f>Sheet1!KU305</f>
        <v>0</v>
      </c>
      <c r="BU297" s="4">
        <f>Sheet1!KV305</f>
        <v>0</v>
      </c>
      <c r="BV297" s="4">
        <f>Sheet1!ZU305</f>
        <v>0</v>
      </c>
      <c r="BW297" s="4">
        <f>Sheet1!ZV305</f>
        <v>0</v>
      </c>
      <c r="BX297" s="4">
        <f>SUM(Sheet1!XI305:XJ305)</f>
        <v>0</v>
      </c>
      <c r="BY297" s="4">
        <f>SUM(Sheet1!YO305:YP305)</f>
        <v>0</v>
      </c>
      <c r="BZ297" s="70" t="str">
        <f>IFERROR(SUM(Sheet1!XM305:XN305)/SUM(Sheet1!YA305:YB305),"")</f>
        <v/>
      </c>
      <c r="CA297" s="70" t="str">
        <f>IFERROR(SUM(Sheet1!XO305:XP305,Sheet1!XQ305,Sheet1!XV305)/SUM(Sheet1!YC305:YD305,Sheet1!YE305,Sheet1!YJ305),"")</f>
        <v/>
      </c>
      <c r="CB297" s="70" t="str">
        <f>IFERROR(SUM(Sheet1!XR305:XU305,Sheet1!XW305:XZ305)/SUM(Sheet1!YF305:YI305,Sheet1!YK305:YN305),"")</f>
        <v/>
      </c>
      <c r="CC297" s="72">
        <f>SUM(Sheet1!YW305)</f>
        <v>0</v>
      </c>
      <c r="CD297" s="72">
        <f>Sheet1!YU305</f>
        <v>0</v>
      </c>
      <c r="CE297" s="72">
        <f>Sheet1!YV305</f>
        <v>0</v>
      </c>
      <c r="CF297" s="70" t="str">
        <f>IFERROR(Sheet1!YW305/Sheet1!ZB305,"")</f>
        <v/>
      </c>
      <c r="CG297" s="70" t="str">
        <f>IFERROR(Sheet1!YU305/Sheet1!YZ305,"")</f>
        <v/>
      </c>
      <c r="CH297" s="70" t="str">
        <f>IFERROR(Sheet1!YV305/Sheet1!ZA305,"")</f>
        <v/>
      </c>
      <c r="CI297" s="72">
        <f>Sheet1!ZC305</f>
        <v>0</v>
      </c>
      <c r="CJ297" s="72">
        <f>Sheet1!ZD305</f>
        <v>0</v>
      </c>
      <c r="CK297" s="72">
        <f>Sheet1!ZE305</f>
        <v>0</v>
      </c>
      <c r="CL297" s="70" t="str">
        <f>IFERROR(Sheet1!ZK305/Sheet1!ZH305,"")</f>
        <v/>
      </c>
      <c r="CM297" s="70" t="str">
        <f>IFERROR(Sheet1!ZJ305/Sheet1!ZG305,"")</f>
        <v/>
      </c>
      <c r="CN297" s="70" t="str">
        <f>IFERROR((Sheet1!ZI305-Sheet1!ZK305)/(Sheet1!ZF305-Sheet1!ZH305),"")</f>
        <v/>
      </c>
      <c r="CO297" s="70" t="str">
        <f>IFERROR(Sheet1!ZQ305/Sheet1!ZN305,"")</f>
        <v/>
      </c>
      <c r="CP297" s="70" t="str">
        <f>IFERROR(Sheet1!ZT305/Sheet1!ZN305,"")</f>
        <v/>
      </c>
      <c r="CQ297" s="70" t="str">
        <f>IFERROR(Sheet1!ZP305/Sheet1!ZM305,"")</f>
        <v/>
      </c>
      <c r="CR297" s="70" t="str">
        <f>IFERROR(Sheet1!ZS305/Sheet1!ZM305,"")</f>
        <v/>
      </c>
      <c r="CS297" s="70" t="str">
        <f>IFERROR((Sheet1!ZO305-Sheet1!ZQ305)/(Sheet1!ZL305-Sheet1!ZN305),"")</f>
        <v/>
      </c>
      <c r="CT297" s="70" t="str">
        <f>IFERROR((Sheet1!ZR305-Sheet1!ZT305)/(Sheet1!ZL305-Sheet1!ZN305),"")</f>
        <v/>
      </c>
    </row>
    <row r="298" spans="1:98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SUM(Sheet1!G306:R306)</f>
        <v>0</v>
      </c>
      <c r="D298" s="4">
        <f>SUM(Sheet1!U306:V306,Sheet1!Y306:Z306,Sheet1!AC306:AD306,Sheet1!AG306:AH306,Sheet1!AK306:AL306,Sheet1!AO306:AP306)</f>
        <v>0</v>
      </c>
      <c r="E298" s="4">
        <f>SUM(Sheet1!S306:T306,Sheet1!W306:X306,Sheet1!AA306:AB306,Sheet1!AE306:AF306,Sheet1!AI306:AJ306,Sheet1!AM306:AN306)</f>
        <v>0</v>
      </c>
      <c r="F298" s="4">
        <f>SUM(Sheet1!G306,Sheet1!I306,Sheet1!K306,Sheet1!M306,Sheet1!O306,Sheet1!Q306)</f>
        <v>0</v>
      </c>
      <c r="G298" s="4">
        <f>SUM(Sheet1!U306,Sheet1!Y306,Sheet1!AC306,Sheet1!AG306,Sheet1!AK306,Sheet1!AO306)</f>
        <v>0</v>
      </c>
      <c r="H298" s="4">
        <f>SUM(Sheet1!S306,Sheet1!W306,Sheet1!AA306,Sheet1!AE306,Sheet1!AI306,Sheet1!AM306)</f>
        <v>0</v>
      </c>
      <c r="I298" s="4">
        <f t="shared" si="60"/>
        <v>0</v>
      </c>
      <c r="J298" s="4">
        <f t="shared" si="61"/>
        <v>0</v>
      </c>
      <c r="K298" s="4">
        <f>SUM(Sheet1!AU306:AX306)</f>
        <v>0</v>
      </c>
      <c r="L298" s="4">
        <f>SUM(Sheet1!AU306,Sheet1!AW306)</f>
        <v>0</v>
      </c>
      <c r="M298" s="4">
        <f>SUM(Sheet1!LX306:MC306,Sheet1!MV306:NA306)</f>
        <v>0</v>
      </c>
      <c r="N298" s="4">
        <f>SUM(Sheet1!ME306,Sheet1!MG306,Sheet1!MI306,Sheet1!MK306,Sheet1!MM306,Sheet1!MO306,Sheet1!MQ306,Sheet1!MS306,Sheet1!MU306,Sheet1!NC306,Sheet1!NE306,Sheet1!NG306,Sheet1!NI306,Sheet1!NK306,Sheet1!NM306,Sheet1!NO306,Sheet1!NQ306,Sheet1!NS306)</f>
        <v>0</v>
      </c>
      <c r="O298" s="4">
        <f>SUM(Sheet1!MD306,Sheet1!MF306,Sheet1!MH306,Sheet1!MJ306,Sheet1!ML306,Sheet1!MN306,Sheet1!MP306,Sheet1!MR306,Sheet1!MT306,Sheet1!NB306,Sheet1!ND306,Sheet1!NF306,Sheet1!NH306,Sheet1!NJ306,Sheet1!NL306,Sheet1!NN306,Sheet1!NP306,Sheet1!NR306)</f>
        <v>0</v>
      </c>
      <c r="P298" s="4">
        <f>SUM(Sheet1!LX306:MC306)</f>
        <v>0</v>
      </c>
      <c r="Q298" s="4">
        <f>SUM(Sheet1!ME306,Sheet1!MG306,Sheet1!MI306,Sheet1!MK306,Sheet1!MM306,Sheet1!MO306,Sheet1!MQ306,Sheet1!MS306,Sheet1!MU306)</f>
        <v>0</v>
      </c>
      <c r="R298" s="4">
        <f>SUM(Sheet1!MD306,Sheet1!MF306,Sheet1!MH306,Sheet1!MJ306,Sheet1!ML306,Sheet1!MN306,Sheet1!MP306,Sheet1!MR306,Sheet1!MT306)</f>
        <v>0</v>
      </c>
      <c r="S298" s="4">
        <f t="shared" si="62"/>
        <v>0</v>
      </c>
      <c r="T298" s="4">
        <f t="shared" si="63"/>
        <v>0</v>
      </c>
      <c r="U298" s="4">
        <f>SUM(Sheet1!KA306:KB306,Sheet1!KD306:KE306,Sheet1!KG306:KH306,Sheet1!KJ306:KK306)</f>
        <v>0</v>
      </c>
      <c r="V298" s="4">
        <f>SUM(Sheet1!KA306,Sheet1!KD306,Sheet1!KG306,Sheet1!KJ306)</f>
        <v>0</v>
      </c>
      <c r="W298" s="4">
        <f>SUM(Sheet1!BC306:BT306)</f>
        <v>0</v>
      </c>
      <c r="X298" s="4">
        <f>SUM(Sheet1!BC306,Sheet1!BE306,Sheet1!BG306,Sheet1!BI306,Sheet1!BK306,Sheet1!BM306,Sheet1!BO306,Sheet1!BQ306,Sheet1!BS306)</f>
        <v>0</v>
      </c>
      <c r="Y298" s="4">
        <f>SUM(Sheet1!BU306:CF306)</f>
        <v>0</v>
      </c>
      <c r="Z298" s="4">
        <f>SUM(Sheet1!CI306:CJ306,Sheet1!CM306:CN306,Sheet1!CQ306:CR306,Sheet1!CU306:CV306,Sheet1!CY306:CZ306,Sheet1!DC306:DD306)</f>
        <v>0</v>
      </c>
      <c r="AA298" s="4">
        <f>SUM(Sheet1!CG306:CH306,Sheet1!CK306:CL306,Sheet1!CO306:CP306,Sheet1!CS306:CT306,Sheet1!CW306:CX306,Sheet1!DA306:DB306)</f>
        <v>0</v>
      </c>
      <c r="AB298" s="4">
        <f>SUM(Sheet1!BU306,Sheet1!BW306,Sheet1!BY306,Sheet1!CA306,Sheet1!CC306,Sheet1!CE306)</f>
        <v>0</v>
      </c>
      <c r="AC298" s="4">
        <f>SUM(Sheet1!CI306,Sheet1!CM306,Sheet1!CQ306,Sheet1!CU306,Sheet1!CY306,Sheet1!DC306)</f>
        <v>0</v>
      </c>
      <c r="AD298" s="4">
        <f>SUM(Sheet1!CG306,Sheet1!CK306,Sheet1!CO306,Sheet1!CS306,Sheet1!CW306,Sheet1!DA306)</f>
        <v>0</v>
      </c>
      <c r="AE298" s="4">
        <f t="shared" si="64"/>
        <v>0</v>
      </c>
      <c r="AF298" s="4">
        <f t="shared" si="65"/>
        <v>0</v>
      </c>
      <c r="AG298" s="4">
        <f>SUM(Sheet1!DI306:DT306)</f>
        <v>0</v>
      </c>
      <c r="AH298" s="4">
        <f>SUM(Sheet1!DG306:DH306,Sheet1!DW306:DX306,Sheet1!EA306:EB306,Sheet1!EE306:EF306,Sheet1!EI306:EJ306,Sheet1!EM306:EN306,Sheet1!EQ306:ER306)</f>
        <v>0</v>
      </c>
      <c r="AI298" s="4">
        <f>SUM(Sheet1!DU306:DV306,Sheet1!DY306:DZ306,Sheet1!EC306:ED306,Sheet1!EG306:EH306,Sheet1!EK306:EL306,Sheet1!EO306:EP306)</f>
        <v>0</v>
      </c>
      <c r="AJ298" s="4">
        <f>SUM(Sheet1!DI306,Sheet1!DK306,Sheet1!DM306,Sheet1!DO306,Sheet1!DQ306,Sheet1!DS306)</f>
        <v>0</v>
      </c>
      <c r="AK298" s="4">
        <f>SUM(Sheet1!DG306,Sheet1!DW306,Sheet1!EA306,Sheet1!EE306,Sheet1!EI306,Sheet1!EM306,Sheet1!EQ306)</f>
        <v>0</v>
      </c>
      <c r="AL298" s="4">
        <f>SUM(Sheet1!DU306,Sheet1!DY306,Sheet1!EC306,Sheet1!EG306,Sheet1!EK306,Sheet1!EO306)</f>
        <v>0</v>
      </c>
      <c r="AM298" s="4">
        <f t="shared" si="66"/>
        <v>0</v>
      </c>
      <c r="AN298" s="4">
        <f t="shared" si="67"/>
        <v>0</v>
      </c>
      <c r="AO298" s="4">
        <f>SUM(Sheet1!ES306:FD306)</f>
        <v>0</v>
      </c>
      <c r="AP298" s="4">
        <f>SUM(Sheet1!FG306:FH306,Sheet1!FK306:FL306,Sheet1!FO306:FP306,Sheet1!FS306:FT306,Sheet1!FW306:FX306,Sheet1!GA306:GB306)</f>
        <v>0</v>
      </c>
      <c r="AQ298" s="4">
        <f>SUM(Sheet1!FE306:FF306,Sheet1!FI306:FJ306,Sheet1!FM306:FN306,Sheet1!FQ306:FR306,Sheet1!FU306:FV306,Sheet1!FY306:FZ306)</f>
        <v>0</v>
      </c>
      <c r="AR298" s="4">
        <f>SUM(Sheet1!ES306,Sheet1!EU306,Sheet1!EW306,Sheet1!EY306,Sheet1!FA306,Sheet1!FC306)</f>
        <v>0</v>
      </c>
      <c r="AS298" s="4">
        <f>SUM(Sheet1!FG306,Sheet1!FK306,Sheet1!FO306,Sheet1!FS306,Sheet1!FW306,Sheet1!GA306)</f>
        <v>0</v>
      </c>
      <c r="AT298" s="4">
        <f>SUM(Sheet1!FY306,Sheet1!FU306,Sheet1!FQ306,Sheet1!FM306,Sheet1!FI306,Sheet1!FE306)</f>
        <v>0</v>
      </c>
      <c r="AU298" s="4">
        <f t="shared" si="68"/>
        <v>0</v>
      </c>
      <c r="AV298" s="4">
        <f t="shared" si="69"/>
        <v>0</v>
      </c>
      <c r="AW298" s="4">
        <f>SUM(Sheet1!IN306:IS306,Sheet1!JG306:JL306)</f>
        <v>0</v>
      </c>
      <c r="AX298" s="4">
        <f>SUM(Sheet1!IU306,Sheet1!IW306,Sheet1!IY306,Sheet1!JA306,Sheet1!JC306,Sheet1!JE306,Sheet1!IM306,Sheet1!JF306,Sheet1!JN306,Sheet1!JP306,Sheet1!JR306,Sheet1!JT306,Sheet1!JV306,Sheet1!JX306)</f>
        <v>0</v>
      </c>
      <c r="AY298" s="4">
        <f>SUM(Sheet1!JW306,Sheet1!JU306,Sheet1!JS306,Sheet1!JQ306,Sheet1!JO306,Sheet1!JM306,Sheet1!JD306,Sheet1!JB306,Sheet1!IZ306,Sheet1!IX306,Sheet1!IV306,Sheet1!IT306)</f>
        <v>0</v>
      </c>
      <c r="AZ298" s="4">
        <f>SUM(Sheet1!IN306:IS306)</f>
        <v>0</v>
      </c>
      <c r="BA298" s="4">
        <f>SUM(Sheet1!IM306,Sheet1!IU306,Sheet1!IW306,Sheet1!IY306,Sheet1!JA306,Sheet1!JC306,Sheet1!JE306)</f>
        <v>0</v>
      </c>
      <c r="BB298" s="4">
        <f>SUM(Sheet1!IT306,Sheet1!IV306,Sheet1!IX306,Sheet1!IZ306,Sheet1!JB306,Sheet1!JD306)</f>
        <v>0</v>
      </c>
      <c r="BC298" s="4">
        <f t="shared" si="70"/>
        <v>0</v>
      </c>
      <c r="BD298" s="4">
        <f t="shared" si="71"/>
        <v>0</v>
      </c>
      <c r="BE298" s="4">
        <f>SUM(Sheet1!OV306,Sheet1!PH306)</f>
        <v>0</v>
      </c>
      <c r="BF298" s="4">
        <f>SUM(Sheet1!OW306:OX306,Sheet1!PI306:PJ306)</f>
        <v>0</v>
      </c>
      <c r="BG298" s="4">
        <f>SUM(Sheet1!OY306,Sheet1!PK306)</f>
        <v>0</v>
      </c>
      <c r="BH298" s="4">
        <f>SUM(Sheet1!PL306:PS306,Sheet1!PV306:PW306)</f>
        <v>0</v>
      </c>
      <c r="BI298" s="4">
        <f>SUM(Sheet1!PT306:PU306,Sheet1!OZ306:PG306)</f>
        <v>0</v>
      </c>
      <c r="BJ298" s="4">
        <f>SUM(Sheet1!OT306)</f>
        <v>0</v>
      </c>
      <c r="BK298" s="4">
        <f>SUM(Sheet1!OU306)</f>
        <v>0</v>
      </c>
      <c r="BL298" s="4">
        <f>SUM(Sheet1!PY306,Sheet1!QK306)</f>
        <v>0</v>
      </c>
      <c r="BM298" s="4">
        <f>SUM(Sheet1!PZ306:QA306,Sheet1!QL306:QM306)</f>
        <v>0</v>
      </c>
      <c r="BN298" s="4">
        <f>SUM(Sheet1!QB306,Sheet1!QN306)</f>
        <v>0</v>
      </c>
      <c r="BO298" s="4">
        <f>SUM(Sheet1!QO306:QV306,Sheet1!QY306:QZ306)</f>
        <v>0</v>
      </c>
      <c r="BP298" s="4">
        <f>SUM(Sheet1!QC306:QJ306,Sheet1!QW306:QX306)</f>
        <v>0</v>
      </c>
      <c r="BQ298" s="4">
        <f>SUM(Sheet1!NT306)</f>
        <v>0</v>
      </c>
      <c r="BR298" s="4">
        <f>Sheet1!KR306</f>
        <v>0</v>
      </c>
      <c r="BS298" s="4">
        <f>Sheet1!KS306</f>
        <v>0</v>
      </c>
      <c r="BT298" s="4">
        <f>Sheet1!KU306</f>
        <v>0</v>
      </c>
      <c r="BU298" s="4">
        <f>Sheet1!KV306</f>
        <v>0</v>
      </c>
      <c r="BV298" s="4">
        <f>Sheet1!ZU306</f>
        <v>0</v>
      </c>
      <c r="BW298" s="4">
        <f>Sheet1!ZV306</f>
        <v>0</v>
      </c>
      <c r="BX298" s="4">
        <f>SUM(Sheet1!XI306:XJ306)</f>
        <v>0</v>
      </c>
      <c r="BY298" s="4">
        <f>SUM(Sheet1!YO306:YP306)</f>
        <v>0</v>
      </c>
      <c r="BZ298" s="70" t="str">
        <f>IFERROR(SUM(Sheet1!XM306:XN306)/SUM(Sheet1!YA306:YB306),"")</f>
        <v/>
      </c>
      <c r="CA298" s="70" t="str">
        <f>IFERROR(SUM(Sheet1!XO306:XP306,Sheet1!XQ306,Sheet1!XV306)/SUM(Sheet1!YC306:YD306,Sheet1!YE306,Sheet1!YJ306),"")</f>
        <v/>
      </c>
      <c r="CB298" s="70" t="str">
        <f>IFERROR(SUM(Sheet1!XR306:XU306,Sheet1!XW306:XZ306)/SUM(Sheet1!YF306:YI306,Sheet1!YK306:YN306),"")</f>
        <v/>
      </c>
      <c r="CC298" s="72">
        <f>SUM(Sheet1!YW306)</f>
        <v>0</v>
      </c>
      <c r="CD298" s="72">
        <f>Sheet1!YU306</f>
        <v>0</v>
      </c>
      <c r="CE298" s="72">
        <f>Sheet1!YV306</f>
        <v>0</v>
      </c>
      <c r="CF298" s="70" t="str">
        <f>IFERROR(Sheet1!YW306/Sheet1!ZB306,"")</f>
        <v/>
      </c>
      <c r="CG298" s="70" t="str">
        <f>IFERROR(Sheet1!YU306/Sheet1!YZ306,"")</f>
        <v/>
      </c>
      <c r="CH298" s="70" t="str">
        <f>IFERROR(Sheet1!YV306/Sheet1!ZA306,"")</f>
        <v/>
      </c>
      <c r="CI298" s="72">
        <f>Sheet1!ZC306</f>
        <v>0</v>
      </c>
      <c r="CJ298" s="72">
        <f>Sheet1!ZD306</f>
        <v>0</v>
      </c>
      <c r="CK298" s="72">
        <f>Sheet1!ZE306</f>
        <v>0</v>
      </c>
      <c r="CL298" s="70" t="str">
        <f>IFERROR(Sheet1!ZK306/Sheet1!ZH306,"")</f>
        <v/>
      </c>
      <c r="CM298" s="70" t="str">
        <f>IFERROR(Sheet1!ZJ306/Sheet1!ZG306,"")</f>
        <v/>
      </c>
      <c r="CN298" s="70" t="str">
        <f>IFERROR((Sheet1!ZI306-Sheet1!ZK306)/(Sheet1!ZF306-Sheet1!ZH306),"")</f>
        <v/>
      </c>
      <c r="CO298" s="70" t="str">
        <f>IFERROR(Sheet1!ZQ306/Sheet1!ZN306,"")</f>
        <v/>
      </c>
      <c r="CP298" s="70" t="str">
        <f>IFERROR(Sheet1!ZT306/Sheet1!ZN306,"")</f>
        <v/>
      </c>
      <c r="CQ298" s="70" t="str">
        <f>IFERROR(Sheet1!ZP306/Sheet1!ZM306,"")</f>
        <v/>
      </c>
      <c r="CR298" s="70" t="str">
        <f>IFERROR(Sheet1!ZS306/Sheet1!ZM306,"")</f>
        <v/>
      </c>
      <c r="CS298" s="70" t="str">
        <f>IFERROR((Sheet1!ZO306-Sheet1!ZQ306)/(Sheet1!ZL306-Sheet1!ZN306),"")</f>
        <v/>
      </c>
      <c r="CT298" s="70" t="str">
        <f>IFERROR((Sheet1!ZR306-Sheet1!ZT306)/(Sheet1!ZL306-Sheet1!ZN306),"")</f>
        <v/>
      </c>
    </row>
    <row r="299" spans="1:98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SUM(Sheet1!G307:R307)</f>
        <v>0</v>
      </c>
      <c r="D299" s="4">
        <f>SUM(Sheet1!U307:V307,Sheet1!Y307:Z307,Sheet1!AC307:AD307,Sheet1!AG307:AH307,Sheet1!AK307:AL307,Sheet1!AO307:AP307)</f>
        <v>0</v>
      </c>
      <c r="E299" s="4">
        <f>SUM(Sheet1!S307:T307,Sheet1!W307:X307,Sheet1!AA307:AB307,Sheet1!AE307:AF307,Sheet1!AI307:AJ307,Sheet1!AM307:AN307)</f>
        <v>0</v>
      </c>
      <c r="F299" s="4">
        <f>SUM(Sheet1!G307,Sheet1!I307,Sheet1!K307,Sheet1!M307,Sheet1!O307,Sheet1!Q307)</f>
        <v>0</v>
      </c>
      <c r="G299" s="4">
        <f>SUM(Sheet1!U307,Sheet1!Y307,Sheet1!AC307,Sheet1!AG307,Sheet1!AK307,Sheet1!AO307)</f>
        <v>0</v>
      </c>
      <c r="H299" s="4">
        <f>SUM(Sheet1!S307,Sheet1!W307,Sheet1!AA307,Sheet1!AE307,Sheet1!AI307,Sheet1!AM307)</f>
        <v>0</v>
      </c>
      <c r="I299" s="4">
        <f t="shared" si="60"/>
        <v>0</v>
      </c>
      <c r="J299" s="4">
        <f t="shared" si="61"/>
        <v>0</v>
      </c>
      <c r="K299" s="4">
        <f>SUM(Sheet1!AU307:AX307)</f>
        <v>0</v>
      </c>
      <c r="L299" s="4">
        <f>SUM(Sheet1!AU307,Sheet1!AW307)</f>
        <v>0</v>
      </c>
      <c r="M299" s="4">
        <f>SUM(Sheet1!LX307:MC307,Sheet1!MV307:NA307)</f>
        <v>0</v>
      </c>
      <c r="N299" s="4">
        <f>SUM(Sheet1!ME307,Sheet1!MG307,Sheet1!MI307,Sheet1!MK307,Sheet1!MM307,Sheet1!MO307,Sheet1!MQ307,Sheet1!MS307,Sheet1!MU307,Sheet1!NC307,Sheet1!NE307,Sheet1!NG307,Sheet1!NI307,Sheet1!NK307,Sheet1!NM307,Sheet1!NO307,Sheet1!NQ307,Sheet1!NS307)</f>
        <v>0</v>
      </c>
      <c r="O299" s="4">
        <f>SUM(Sheet1!MD307,Sheet1!MF307,Sheet1!MH307,Sheet1!MJ307,Sheet1!ML307,Sheet1!MN307,Sheet1!MP307,Sheet1!MR307,Sheet1!MT307,Sheet1!NB307,Sheet1!ND307,Sheet1!NF307,Sheet1!NH307,Sheet1!NJ307,Sheet1!NL307,Sheet1!NN307,Sheet1!NP307,Sheet1!NR307)</f>
        <v>0</v>
      </c>
      <c r="P299" s="4">
        <f>SUM(Sheet1!LX307:MC307)</f>
        <v>0</v>
      </c>
      <c r="Q299" s="4">
        <f>SUM(Sheet1!ME307,Sheet1!MG307,Sheet1!MI307,Sheet1!MK307,Sheet1!MM307,Sheet1!MO307,Sheet1!MQ307,Sheet1!MS307,Sheet1!MU307)</f>
        <v>0</v>
      </c>
      <c r="R299" s="4">
        <f>SUM(Sheet1!MD307,Sheet1!MF307,Sheet1!MH307,Sheet1!MJ307,Sheet1!ML307,Sheet1!MN307,Sheet1!MP307,Sheet1!MR307,Sheet1!MT307)</f>
        <v>0</v>
      </c>
      <c r="S299" s="4">
        <f t="shared" si="62"/>
        <v>0</v>
      </c>
      <c r="T299" s="4">
        <f t="shared" si="63"/>
        <v>0</v>
      </c>
      <c r="U299" s="4">
        <f>SUM(Sheet1!KA307:KB307,Sheet1!KD307:KE307,Sheet1!KG307:KH307,Sheet1!KJ307:KK307)</f>
        <v>0</v>
      </c>
      <c r="V299" s="4">
        <f>SUM(Sheet1!KA307,Sheet1!KD307,Sheet1!KG307,Sheet1!KJ307)</f>
        <v>0</v>
      </c>
      <c r="W299" s="4">
        <f>SUM(Sheet1!BC307:BT307)</f>
        <v>0</v>
      </c>
      <c r="X299" s="4">
        <f>SUM(Sheet1!BC307,Sheet1!BE307,Sheet1!BG307,Sheet1!BI307,Sheet1!BK307,Sheet1!BM307,Sheet1!BO307,Sheet1!BQ307,Sheet1!BS307)</f>
        <v>0</v>
      </c>
      <c r="Y299" s="4">
        <f>SUM(Sheet1!BU307:CF307)</f>
        <v>0</v>
      </c>
      <c r="Z299" s="4">
        <f>SUM(Sheet1!CI307:CJ307,Sheet1!CM307:CN307,Sheet1!CQ307:CR307,Sheet1!CU307:CV307,Sheet1!CY307:CZ307,Sheet1!DC307:DD307)</f>
        <v>0</v>
      </c>
      <c r="AA299" s="4">
        <f>SUM(Sheet1!CG307:CH307,Sheet1!CK307:CL307,Sheet1!CO307:CP307,Sheet1!CS307:CT307,Sheet1!CW307:CX307,Sheet1!DA307:DB307)</f>
        <v>0</v>
      </c>
      <c r="AB299" s="4">
        <f>SUM(Sheet1!BU307,Sheet1!BW307,Sheet1!BY307,Sheet1!CA307,Sheet1!CC307,Sheet1!CE307)</f>
        <v>0</v>
      </c>
      <c r="AC299" s="4">
        <f>SUM(Sheet1!CI307,Sheet1!CM307,Sheet1!CQ307,Sheet1!CU307,Sheet1!CY307,Sheet1!DC307)</f>
        <v>0</v>
      </c>
      <c r="AD299" s="4">
        <f>SUM(Sheet1!CG307,Sheet1!CK307,Sheet1!CO307,Sheet1!CS307,Sheet1!CW307,Sheet1!DA307)</f>
        <v>0</v>
      </c>
      <c r="AE299" s="4">
        <f t="shared" si="64"/>
        <v>0</v>
      </c>
      <c r="AF299" s="4">
        <f t="shared" si="65"/>
        <v>0</v>
      </c>
      <c r="AG299" s="4">
        <f>SUM(Sheet1!DI307:DT307)</f>
        <v>0</v>
      </c>
      <c r="AH299" s="4">
        <f>SUM(Sheet1!DG307:DH307,Sheet1!DW307:DX307,Sheet1!EA307:EB307,Sheet1!EE307:EF307,Sheet1!EI307:EJ307,Sheet1!EM307:EN307,Sheet1!EQ307:ER307)</f>
        <v>0</v>
      </c>
      <c r="AI299" s="4">
        <f>SUM(Sheet1!DU307:DV307,Sheet1!DY307:DZ307,Sheet1!EC307:ED307,Sheet1!EG307:EH307,Sheet1!EK307:EL307,Sheet1!EO307:EP307)</f>
        <v>0</v>
      </c>
      <c r="AJ299" s="4">
        <f>SUM(Sheet1!DI307,Sheet1!DK307,Sheet1!DM307,Sheet1!DO307,Sheet1!DQ307,Sheet1!DS307)</f>
        <v>0</v>
      </c>
      <c r="AK299" s="4">
        <f>SUM(Sheet1!DG307,Sheet1!DW307,Sheet1!EA307,Sheet1!EE307,Sheet1!EI307,Sheet1!EM307,Sheet1!EQ307)</f>
        <v>0</v>
      </c>
      <c r="AL299" s="4">
        <f>SUM(Sheet1!DU307,Sheet1!DY307,Sheet1!EC307,Sheet1!EG307,Sheet1!EK307,Sheet1!EO307)</f>
        <v>0</v>
      </c>
      <c r="AM299" s="4">
        <f t="shared" si="66"/>
        <v>0</v>
      </c>
      <c r="AN299" s="4">
        <f t="shared" si="67"/>
        <v>0</v>
      </c>
      <c r="AO299" s="4">
        <f>SUM(Sheet1!ES307:FD307)</f>
        <v>0</v>
      </c>
      <c r="AP299" s="4">
        <f>SUM(Sheet1!FG307:FH307,Sheet1!FK307:FL307,Sheet1!FO307:FP307,Sheet1!FS307:FT307,Sheet1!FW307:FX307,Sheet1!GA307:GB307)</f>
        <v>0</v>
      </c>
      <c r="AQ299" s="4">
        <f>SUM(Sheet1!FE307:FF307,Sheet1!FI307:FJ307,Sheet1!FM307:FN307,Sheet1!FQ307:FR307,Sheet1!FU307:FV307,Sheet1!FY307:FZ307)</f>
        <v>0</v>
      </c>
      <c r="AR299" s="4">
        <f>SUM(Sheet1!ES307,Sheet1!EU307,Sheet1!EW307,Sheet1!EY307,Sheet1!FA307,Sheet1!FC307)</f>
        <v>0</v>
      </c>
      <c r="AS299" s="4">
        <f>SUM(Sheet1!FG307,Sheet1!FK307,Sheet1!FO307,Sheet1!FS307,Sheet1!FW307,Sheet1!GA307)</f>
        <v>0</v>
      </c>
      <c r="AT299" s="4">
        <f>SUM(Sheet1!FY307,Sheet1!FU307,Sheet1!FQ307,Sheet1!FM307,Sheet1!FI307,Sheet1!FE307)</f>
        <v>0</v>
      </c>
      <c r="AU299" s="4">
        <f t="shared" si="68"/>
        <v>0</v>
      </c>
      <c r="AV299" s="4">
        <f t="shared" si="69"/>
        <v>0</v>
      </c>
      <c r="AW299" s="4">
        <f>SUM(Sheet1!IN307:IS307,Sheet1!JG307:JL307)</f>
        <v>0</v>
      </c>
      <c r="AX299" s="4">
        <f>SUM(Sheet1!IU307,Sheet1!IW307,Sheet1!IY307,Sheet1!JA307,Sheet1!JC307,Sheet1!JE307,Sheet1!IM307,Sheet1!JF307,Sheet1!JN307,Sheet1!JP307,Sheet1!JR307,Sheet1!JT307,Sheet1!JV307,Sheet1!JX307)</f>
        <v>0</v>
      </c>
      <c r="AY299" s="4">
        <f>SUM(Sheet1!JW307,Sheet1!JU307,Sheet1!JS307,Sheet1!JQ307,Sheet1!JO307,Sheet1!JM307,Sheet1!JD307,Sheet1!JB307,Sheet1!IZ307,Sheet1!IX307,Sheet1!IV307,Sheet1!IT307)</f>
        <v>0</v>
      </c>
      <c r="AZ299" s="4">
        <f>SUM(Sheet1!IN307:IS307)</f>
        <v>0</v>
      </c>
      <c r="BA299" s="4">
        <f>SUM(Sheet1!IM307,Sheet1!IU307,Sheet1!IW307,Sheet1!IY307,Sheet1!JA307,Sheet1!JC307,Sheet1!JE307)</f>
        <v>0</v>
      </c>
      <c r="BB299" s="4">
        <f>SUM(Sheet1!IT307,Sheet1!IV307,Sheet1!IX307,Sheet1!IZ307,Sheet1!JB307,Sheet1!JD307)</f>
        <v>0</v>
      </c>
      <c r="BC299" s="4">
        <f t="shared" si="70"/>
        <v>0</v>
      </c>
      <c r="BD299" s="4">
        <f t="shared" si="71"/>
        <v>0</v>
      </c>
      <c r="BE299" s="4">
        <f>SUM(Sheet1!OV307,Sheet1!PH307)</f>
        <v>0</v>
      </c>
      <c r="BF299" s="4">
        <f>SUM(Sheet1!OW307:OX307,Sheet1!PI307:PJ307)</f>
        <v>0</v>
      </c>
      <c r="BG299" s="4">
        <f>SUM(Sheet1!OY307,Sheet1!PK307)</f>
        <v>0</v>
      </c>
      <c r="BH299" s="4">
        <f>SUM(Sheet1!PL307:PS307,Sheet1!PV307:PW307)</f>
        <v>0</v>
      </c>
      <c r="BI299" s="4">
        <f>SUM(Sheet1!PT307:PU307,Sheet1!OZ307:PG307)</f>
        <v>0</v>
      </c>
      <c r="BJ299" s="4">
        <f>SUM(Sheet1!OT307)</f>
        <v>0</v>
      </c>
      <c r="BK299" s="4">
        <f>SUM(Sheet1!OU307)</f>
        <v>0</v>
      </c>
      <c r="BL299" s="4">
        <f>SUM(Sheet1!PY307,Sheet1!QK307)</f>
        <v>0</v>
      </c>
      <c r="BM299" s="4">
        <f>SUM(Sheet1!PZ307:QA307,Sheet1!QL307:QM307)</f>
        <v>0</v>
      </c>
      <c r="BN299" s="4">
        <f>SUM(Sheet1!QB307,Sheet1!QN307)</f>
        <v>0</v>
      </c>
      <c r="BO299" s="4">
        <f>SUM(Sheet1!QO307:QV307,Sheet1!QY307:QZ307)</f>
        <v>0</v>
      </c>
      <c r="BP299" s="4">
        <f>SUM(Sheet1!QC307:QJ307,Sheet1!QW307:QX307)</f>
        <v>0</v>
      </c>
      <c r="BQ299" s="4">
        <f>SUM(Sheet1!NT307)</f>
        <v>0</v>
      </c>
      <c r="BR299" s="4">
        <f>Sheet1!KR307</f>
        <v>0</v>
      </c>
      <c r="BS299" s="4">
        <f>Sheet1!KS307</f>
        <v>0</v>
      </c>
      <c r="BT299" s="4">
        <f>Sheet1!KU307</f>
        <v>0</v>
      </c>
      <c r="BU299" s="4">
        <f>Sheet1!KV307</f>
        <v>0</v>
      </c>
      <c r="BV299" s="4">
        <f>Sheet1!ZU307</f>
        <v>0</v>
      </c>
      <c r="BW299" s="4">
        <f>Sheet1!ZV307</f>
        <v>0</v>
      </c>
      <c r="BX299" s="4">
        <f>SUM(Sheet1!XI307:XJ307)</f>
        <v>0</v>
      </c>
      <c r="BY299" s="4">
        <f>SUM(Sheet1!YO307:YP307)</f>
        <v>0</v>
      </c>
      <c r="BZ299" s="70" t="str">
        <f>IFERROR(SUM(Sheet1!XM307:XN307)/SUM(Sheet1!YA307:YB307),"")</f>
        <v/>
      </c>
      <c r="CA299" s="70" t="str">
        <f>IFERROR(SUM(Sheet1!XO307:XP307,Sheet1!XQ307,Sheet1!XV307)/SUM(Sheet1!YC307:YD307,Sheet1!YE307,Sheet1!YJ307),"")</f>
        <v/>
      </c>
      <c r="CB299" s="70" t="str">
        <f>IFERROR(SUM(Sheet1!XR307:XU307,Sheet1!XW307:XZ307)/SUM(Sheet1!YF307:YI307,Sheet1!YK307:YN307),"")</f>
        <v/>
      </c>
      <c r="CC299" s="72">
        <f>SUM(Sheet1!YW307)</f>
        <v>0</v>
      </c>
      <c r="CD299" s="72">
        <f>Sheet1!YU307</f>
        <v>0</v>
      </c>
      <c r="CE299" s="72">
        <f>Sheet1!YV307</f>
        <v>0</v>
      </c>
      <c r="CF299" s="70" t="str">
        <f>IFERROR(Sheet1!YW307/Sheet1!ZB307,"")</f>
        <v/>
      </c>
      <c r="CG299" s="70" t="str">
        <f>IFERROR(Sheet1!YU307/Sheet1!YZ307,"")</f>
        <v/>
      </c>
      <c r="CH299" s="70" t="str">
        <f>IFERROR(Sheet1!YV307/Sheet1!ZA307,"")</f>
        <v/>
      </c>
      <c r="CI299" s="72">
        <f>Sheet1!ZC307</f>
        <v>0</v>
      </c>
      <c r="CJ299" s="72">
        <f>Sheet1!ZD307</f>
        <v>0</v>
      </c>
      <c r="CK299" s="72">
        <f>Sheet1!ZE307</f>
        <v>0</v>
      </c>
      <c r="CL299" s="70" t="str">
        <f>IFERROR(Sheet1!ZK307/Sheet1!ZH307,"")</f>
        <v/>
      </c>
      <c r="CM299" s="70" t="str">
        <f>IFERROR(Sheet1!ZJ307/Sheet1!ZG307,"")</f>
        <v/>
      </c>
      <c r="CN299" s="70" t="str">
        <f>IFERROR((Sheet1!ZI307-Sheet1!ZK307)/(Sheet1!ZF307-Sheet1!ZH307),"")</f>
        <v/>
      </c>
      <c r="CO299" s="70" t="str">
        <f>IFERROR(Sheet1!ZQ307/Sheet1!ZN307,"")</f>
        <v/>
      </c>
      <c r="CP299" s="70" t="str">
        <f>IFERROR(Sheet1!ZT307/Sheet1!ZN307,"")</f>
        <v/>
      </c>
      <c r="CQ299" s="70" t="str">
        <f>IFERROR(Sheet1!ZP307/Sheet1!ZM307,"")</f>
        <v/>
      </c>
      <c r="CR299" s="70" t="str">
        <f>IFERROR(Sheet1!ZS307/Sheet1!ZM307,"")</f>
        <v/>
      </c>
      <c r="CS299" s="70" t="str">
        <f>IFERROR((Sheet1!ZO307-Sheet1!ZQ307)/(Sheet1!ZL307-Sheet1!ZN307),"")</f>
        <v/>
      </c>
      <c r="CT299" s="70" t="str">
        <f>IFERROR((Sheet1!ZR307-Sheet1!ZT307)/(Sheet1!ZL307-Sheet1!ZN307),"")</f>
        <v/>
      </c>
    </row>
    <row r="300" spans="1:98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SUM(Sheet1!G308:R308)</f>
        <v>0</v>
      </c>
      <c r="D300" s="4">
        <f>SUM(Sheet1!U308:V308,Sheet1!Y308:Z308,Sheet1!AC308:AD308,Sheet1!AG308:AH308,Sheet1!AK308:AL308,Sheet1!AO308:AP308)</f>
        <v>0</v>
      </c>
      <c r="E300" s="4">
        <f>SUM(Sheet1!S308:T308,Sheet1!W308:X308,Sheet1!AA308:AB308,Sheet1!AE308:AF308,Sheet1!AI308:AJ308,Sheet1!AM308:AN308)</f>
        <v>0</v>
      </c>
      <c r="F300" s="4">
        <f>SUM(Sheet1!G308,Sheet1!I308,Sheet1!K308,Sheet1!M308,Sheet1!O308,Sheet1!Q308)</f>
        <v>0</v>
      </c>
      <c r="G300" s="4">
        <f>SUM(Sheet1!U308,Sheet1!Y308,Sheet1!AC308,Sheet1!AG308,Sheet1!AK308,Sheet1!AO308)</f>
        <v>0</v>
      </c>
      <c r="H300" s="4">
        <f>SUM(Sheet1!S308,Sheet1!W308,Sheet1!AA308,Sheet1!AE308,Sheet1!AI308,Sheet1!AM308)</f>
        <v>0</v>
      </c>
      <c r="I300" s="4">
        <f t="shared" si="60"/>
        <v>0</v>
      </c>
      <c r="J300" s="4">
        <f t="shared" si="61"/>
        <v>0</v>
      </c>
      <c r="K300" s="4">
        <f>SUM(Sheet1!AU308:AX308)</f>
        <v>0</v>
      </c>
      <c r="L300" s="4">
        <f>SUM(Sheet1!AU308,Sheet1!AW308)</f>
        <v>0</v>
      </c>
      <c r="M300" s="4">
        <f>SUM(Sheet1!LX308:MC308,Sheet1!MV308:NA308)</f>
        <v>0</v>
      </c>
      <c r="N300" s="4">
        <f>SUM(Sheet1!ME308,Sheet1!MG308,Sheet1!MI308,Sheet1!MK308,Sheet1!MM308,Sheet1!MO308,Sheet1!MQ308,Sheet1!MS308,Sheet1!MU308,Sheet1!NC308,Sheet1!NE308,Sheet1!NG308,Sheet1!NI308,Sheet1!NK308,Sheet1!NM308,Sheet1!NO308,Sheet1!NQ308,Sheet1!NS308)</f>
        <v>0</v>
      </c>
      <c r="O300" s="4">
        <f>SUM(Sheet1!MD308,Sheet1!MF308,Sheet1!MH308,Sheet1!MJ308,Sheet1!ML308,Sheet1!MN308,Sheet1!MP308,Sheet1!MR308,Sheet1!MT308,Sheet1!NB308,Sheet1!ND308,Sheet1!NF308,Sheet1!NH308,Sheet1!NJ308,Sheet1!NL308,Sheet1!NN308,Sheet1!NP308,Sheet1!NR308)</f>
        <v>0</v>
      </c>
      <c r="P300" s="4">
        <f>SUM(Sheet1!LX308:MC308)</f>
        <v>0</v>
      </c>
      <c r="Q300" s="4">
        <f>SUM(Sheet1!ME308,Sheet1!MG308,Sheet1!MI308,Sheet1!MK308,Sheet1!MM308,Sheet1!MO308,Sheet1!MQ308,Sheet1!MS308,Sheet1!MU308)</f>
        <v>0</v>
      </c>
      <c r="R300" s="4">
        <f>SUM(Sheet1!MD308,Sheet1!MF308,Sheet1!MH308,Sheet1!MJ308,Sheet1!ML308,Sheet1!MN308,Sheet1!MP308,Sheet1!MR308,Sheet1!MT308)</f>
        <v>0</v>
      </c>
      <c r="S300" s="4">
        <f t="shared" si="62"/>
        <v>0</v>
      </c>
      <c r="T300" s="4">
        <f t="shared" si="63"/>
        <v>0</v>
      </c>
      <c r="U300" s="4">
        <f>SUM(Sheet1!KA308:KB308,Sheet1!KD308:KE308,Sheet1!KG308:KH308,Sheet1!KJ308:KK308)</f>
        <v>0</v>
      </c>
      <c r="V300" s="4">
        <f>SUM(Sheet1!KA308,Sheet1!KD308,Sheet1!KG308,Sheet1!KJ308)</f>
        <v>0</v>
      </c>
      <c r="W300" s="4">
        <f>SUM(Sheet1!BC308:BT308)</f>
        <v>0</v>
      </c>
      <c r="X300" s="4">
        <f>SUM(Sheet1!BC308,Sheet1!BE308,Sheet1!BG308,Sheet1!BI308,Sheet1!BK308,Sheet1!BM308,Sheet1!BO308,Sheet1!BQ308,Sheet1!BS308)</f>
        <v>0</v>
      </c>
      <c r="Y300" s="4">
        <f>SUM(Sheet1!BU308:CF308)</f>
        <v>0</v>
      </c>
      <c r="Z300" s="4">
        <f>SUM(Sheet1!CI308:CJ308,Sheet1!CM308:CN308,Sheet1!CQ308:CR308,Sheet1!CU308:CV308,Sheet1!CY308:CZ308,Sheet1!DC308:DD308)</f>
        <v>0</v>
      </c>
      <c r="AA300" s="4">
        <f>SUM(Sheet1!CG308:CH308,Sheet1!CK308:CL308,Sheet1!CO308:CP308,Sheet1!CS308:CT308,Sheet1!CW308:CX308,Sheet1!DA308:DB308)</f>
        <v>0</v>
      </c>
      <c r="AB300" s="4">
        <f>SUM(Sheet1!BU308,Sheet1!BW308,Sheet1!BY308,Sheet1!CA308,Sheet1!CC308,Sheet1!CE308)</f>
        <v>0</v>
      </c>
      <c r="AC300" s="4">
        <f>SUM(Sheet1!CI308,Sheet1!CM308,Sheet1!CQ308,Sheet1!CU308,Sheet1!CY308,Sheet1!DC308)</f>
        <v>0</v>
      </c>
      <c r="AD300" s="4">
        <f>SUM(Sheet1!CG308,Sheet1!CK308,Sheet1!CO308,Sheet1!CS308,Sheet1!CW308,Sheet1!DA308)</f>
        <v>0</v>
      </c>
      <c r="AE300" s="4">
        <f t="shared" si="64"/>
        <v>0</v>
      </c>
      <c r="AF300" s="4">
        <f t="shared" si="65"/>
        <v>0</v>
      </c>
      <c r="AG300" s="4">
        <f>SUM(Sheet1!DI308:DT308)</f>
        <v>0</v>
      </c>
      <c r="AH300" s="4">
        <f>SUM(Sheet1!DG308:DH308,Sheet1!DW308:DX308,Sheet1!EA308:EB308,Sheet1!EE308:EF308,Sheet1!EI308:EJ308,Sheet1!EM308:EN308,Sheet1!EQ308:ER308)</f>
        <v>0</v>
      </c>
      <c r="AI300" s="4">
        <f>SUM(Sheet1!DU308:DV308,Sheet1!DY308:DZ308,Sheet1!EC308:ED308,Sheet1!EG308:EH308,Sheet1!EK308:EL308,Sheet1!EO308:EP308)</f>
        <v>0</v>
      </c>
      <c r="AJ300" s="4">
        <f>SUM(Sheet1!DI308,Sheet1!DK308,Sheet1!DM308,Sheet1!DO308,Sheet1!DQ308,Sheet1!DS308)</f>
        <v>0</v>
      </c>
      <c r="AK300" s="4">
        <f>SUM(Sheet1!DG308,Sheet1!DW308,Sheet1!EA308,Sheet1!EE308,Sheet1!EI308,Sheet1!EM308,Sheet1!EQ308)</f>
        <v>0</v>
      </c>
      <c r="AL300" s="4">
        <f>SUM(Sheet1!DU308,Sheet1!DY308,Sheet1!EC308,Sheet1!EG308,Sheet1!EK308,Sheet1!EO308)</f>
        <v>0</v>
      </c>
      <c r="AM300" s="4">
        <f t="shared" si="66"/>
        <v>0</v>
      </c>
      <c r="AN300" s="4">
        <f t="shared" si="67"/>
        <v>0</v>
      </c>
      <c r="AO300" s="4">
        <f>SUM(Sheet1!ES308:FD308)</f>
        <v>0</v>
      </c>
      <c r="AP300" s="4">
        <f>SUM(Sheet1!FG308:FH308,Sheet1!FK308:FL308,Sheet1!FO308:FP308,Sheet1!FS308:FT308,Sheet1!FW308:FX308,Sheet1!GA308:GB308)</f>
        <v>0</v>
      </c>
      <c r="AQ300" s="4">
        <f>SUM(Sheet1!FE308:FF308,Sheet1!FI308:FJ308,Sheet1!FM308:FN308,Sheet1!FQ308:FR308,Sheet1!FU308:FV308,Sheet1!FY308:FZ308)</f>
        <v>0</v>
      </c>
      <c r="AR300" s="4">
        <f>SUM(Sheet1!ES308,Sheet1!EU308,Sheet1!EW308,Sheet1!EY308,Sheet1!FA308,Sheet1!FC308)</f>
        <v>0</v>
      </c>
      <c r="AS300" s="4">
        <f>SUM(Sheet1!FG308,Sheet1!FK308,Sheet1!FO308,Sheet1!FS308,Sheet1!FW308,Sheet1!GA308)</f>
        <v>0</v>
      </c>
      <c r="AT300" s="4">
        <f>SUM(Sheet1!FY308,Sheet1!FU308,Sheet1!FQ308,Sheet1!FM308,Sheet1!FI308,Sheet1!FE308)</f>
        <v>0</v>
      </c>
      <c r="AU300" s="4">
        <f t="shared" si="68"/>
        <v>0</v>
      </c>
      <c r="AV300" s="4">
        <f t="shared" si="69"/>
        <v>0</v>
      </c>
      <c r="AW300" s="4">
        <f>SUM(Sheet1!IN308:IS308,Sheet1!JG308:JL308)</f>
        <v>0</v>
      </c>
      <c r="AX300" s="4">
        <f>SUM(Sheet1!IU308,Sheet1!IW308,Sheet1!IY308,Sheet1!JA308,Sheet1!JC308,Sheet1!JE308,Sheet1!IM308,Sheet1!JF308,Sheet1!JN308,Sheet1!JP308,Sheet1!JR308,Sheet1!JT308,Sheet1!JV308,Sheet1!JX308)</f>
        <v>0</v>
      </c>
      <c r="AY300" s="4">
        <f>SUM(Sheet1!JW308,Sheet1!JU308,Sheet1!JS308,Sheet1!JQ308,Sheet1!JO308,Sheet1!JM308,Sheet1!JD308,Sheet1!JB308,Sheet1!IZ308,Sheet1!IX308,Sheet1!IV308,Sheet1!IT308)</f>
        <v>0</v>
      </c>
      <c r="AZ300" s="4">
        <f>SUM(Sheet1!IN308:IS308)</f>
        <v>0</v>
      </c>
      <c r="BA300" s="4">
        <f>SUM(Sheet1!IM308,Sheet1!IU308,Sheet1!IW308,Sheet1!IY308,Sheet1!JA308,Sheet1!JC308,Sheet1!JE308)</f>
        <v>0</v>
      </c>
      <c r="BB300" s="4">
        <f>SUM(Sheet1!IT308,Sheet1!IV308,Sheet1!IX308,Sheet1!IZ308,Sheet1!JB308,Sheet1!JD308)</f>
        <v>0</v>
      </c>
      <c r="BC300" s="4">
        <f t="shared" si="70"/>
        <v>0</v>
      </c>
      <c r="BD300" s="4">
        <f t="shared" si="71"/>
        <v>0</v>
      </c>
      <c r="BE300" s="4">
        <f>SUM(Sheet1!OV308,Sheet1!PH308)</f>
        <v>0</v>
      </c>
      <c r="BF300" s="4">
        <f>SUM(Sheet1!OW308:OX308,Sheet1!PI308:PJ308)</f>
        <v>0</v>
      </c>
      <c r="BG300" s="4">
        <f>SUM(Sheet1!OY308,Sheet1!PK308)</f>
        <v>0</v>
      </c>
      <c r="BH300" s="4">
        <f>SUM(Sheet1!PL308:PS308,Sheet1!PV308:PW308)</f>
        <v>0</v>
      </c>
      <c r="BI300" s="4">
        <f>SUM(Sheet1!PT308:PU308,Sheet1!OZ308:PG308)</f>
        <v>0</v>
      </c>
      <c r="BJ300" s="4">
        <f>SUM(Sheet1!OT308)</f>
        <v>0</v>
      </c>
      <c r="BK300" s="4">
        <f>SUM(Sheet1!OU308)</f>
        <v>0</v>
      </c>
      <c r="BL300" s="4">
        <f>SUM(Sheet1!PY308,Sheet1!QK308)</f>
        <v>0</v>
      </c>
      <c r="BM300" s="4">
        <f>SUM(Sheet1!PZ308:QA308,Sheet1!QL308:QM308)</f>
        <v>0</v>
      </c>
      <c r="BN300" s="4">
        <f>SUM(Sheet1!QB308,Sheet1!QN308)</f>
        <v>0</v>
      </c>
      <c r="BO300" s="4">
        <f>SUM(Sheet1!QO308:QV308,Sheet1!QY308:QZ308)</f>
        <v>0</v>
      </c>
      <c r="BP300" s="4">
        <f>SUM(Sheet1!QC308:QJ308,Sheet1!QW308:QX308)</f>
        <v>0</v>
      </c>
      <c r="BQ300" s="4">
        <f>SUM(Sheet1!NT308)</f>
        <v>0</v>
      </c>
      <c r="BR300" s="4">
        <f>Sheet1!KR308</f>
        <v>0</v>
      </c>
      <c r="BS300" s="4">
        <f>Sheet1!KS308</f>
        <v>0</v>
      </c>
      <c r="BT300" s="4">
        <f>Sheet1!KU308</f>
        <v>0</v>
      </c>
      <c r="BU300" s="4">
        <f>Sheet1!KV308</f>
        <v>0</v>
      </c>
      <c r="BV300" s="4">
        <f>Sheet1!ZU308</f>
        <v>0</v>
      </c>
      <c r="BW300" s="4">
        <f>Sheet1!ZV308</f>
        <v>0</v>
      </c>
      <c r="BX300" s="4">
        <f>SUM(Sheet1!XI308:XJ308)</f>
        <v>0</v>
      </c>
      <c r="BY300" s="4">
        <f>SUM(Sheet1!YO308:YP308)</f>
        <v>0</v>
      </c>
      <c r="BZ300" s="70" t="str">
        <f>IFERROR(SUM(Sheet1!XM308:XN308)/SUM(Sheet1!YA308:YB308),"")</f>
        <v/>
      </c>
      <c r="CA300" s="70" t="str">
        <f>IFERROR(SUM(Sheet1!XO308:XP308,Sheet1!XQ308,Sheet1!XV308)/SUM(Sheet1!YC308:YD308,Sheet1!YE308,Sheet1!YJ308),"")</f>
        <v/>
      </c>
      <c r="CB300" s="70" t="str">
        <f>IFERROR(SUM(Sheet1!XR308:XU308,Sheet1!XW308:XZ308)/SUM(Sheet1!YF308:YI308,Sheet1!YK308:YN308),"")</f>
        <v/>
      </c>
      <c r="CC300" s="72">
        <f>SUM(Sheet1!YW308)</f>
        <v>0</v>
      </c>
      <c r="CD300" s="72">
        <f>Sheet1!YU308</f>
        <v>0</v>
      </c>
      <c r="CE300" s="72">
        <f>Sheet1!YV308</f>
        <v>0</v>
      </c>
      <c r="CF300" s="70" t="str">
        <f>IFERROR(Sheet1!YW308/Sheet1!ZB308,"")</f>
        <v/>
      </c>
      <c r="CG300" s="70" t="str">
        <f>IFERROR(Sheet1!YU308/Sheet1!YZ308,"")</f>
        <v/>
      </c>
      <c r="CH300" s="70" t="str">
        <f>IFERROR(Sheet1!YV308/Sheet1!ZA308,"")</f>
        <v/>
      </c>
      <c r="CI300" s="72">
        <f>Sheet1!ZC308</f>
        <v>0</v>
      </c>
      <c r="CJ300" s="72">
        <f>Sheet1!ZD308</f>
        <v>0</v>
      </c>
      <c r="CK300" s="72">
        <f>Sheet1!ZE308</f>
        <v>0</v>
      </c>
      <c r="CL300" s="70" t="str">
        <f>IFERROR(Sheet1!ZK308/Sheet1!ZH308,"")</f>
        <v/>
      </c>
      <c r="CM300" s="70" t="str">
        <f>IFERROR(Sheet1!ZJ308/Sheet1!ZG308,"")</f>
        <v/>
      </c>
      <c r="CN300" s="70" t="str">
        <f>IFERROR((Sheet1!ZI308-Sheet1!ZK308)/(Sheet1!ZF308-Sheet1!ZH308),"")</f>
        <v/>
      </c>
      <c r="CO300" s="70" t="str">
        <f>IFERROR(Sheet1!ZQ308/Sheet1!ZN308,"")</f>
        <v/>
      </c>
      <c r="CP300" s="70" t="str">
        <f>IFERROR(Sheet1!ZT308/Sheet1!ZN308,"")</f>
        <v/>
      </c>
      <c r="CQ300" s="70" t="str">
        <f>IFERROR(Sheet1!ZP308/Sheet1!ZM308,"")</f>
        <v/>
      </c>
      <c r="CR300" s="70" t="str">
        <f>IFERROR(Sheet1!ZS308/Sheet1!ZM308,"")</f>
        <v/>
      </c>
      <c r="CS300" s="70" t="str">
        <f>IFERROR((Sheet1!ZO308-Sheet1!ZQ308)/(Sheet1!ZL308-Sheet1!ZN308),"")</f>
        <v/>
      </c>
      <c r="CT300" s="70" t="str">
        <f>IFERROR((Sheet1!ZR308-Sheet1!ZT308)/(Sheet1!ZL308-Sheet1!ZN308),"")</f>
        <v/>
      </c>
    </row>
  </sheetData>
  <pageMargins left="0.7" right="0.7" top="0.75" bottom="0.75" header="0.3" footer="0.3"/>
  <pageSetup orientation="portrait" horizontalDpi="1200" verticalDpi="1200" r:id="rId1"/>
  <ignoredErrors>
    <ignoredError sqref="K2" formulaRange="1"/>
    <ignoredError sqref="BT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S194"/>
  <sheetViews>
    <sheetView zoomScaleNormal="100" workbookViewId="0">
      <selection sqref="A1:S1"/>
    </sheetView>
  </sheetViews>
  <sheetFormatPr defaultRowHeight="15" x14ac:dyDescent="0.25"/>
  <cols>
    <col min="1" max="1" width="36" customWidth="1"/>
    <col min="2" max="2" width="16.28515625" customWidth="1"/>
    <col min="3" max="3" width="5" customWidth="1"/>
    <col min="4" max="4" width="6.5703125" customWidth="1"/>
    <col min="5" max="5" width="5" customWidth="1"/>
    <col min="6" max="6" width="11" customWidth="1"/>
    <col min="7" max="7" width="6.7109375" customWidth="1"/>
    <col min="8" max="8" width="16.5703125" customWidth="1"/>
    <col min="9" max="9" width="8.28515625" customWidth="1"/>
    <col min="10" max="10" width="8.140625" customWidth="1"/>
    <col min="11" max="11" width="9.85546875" customWidth="1"/>
    <col min="12" max="12" width="9.7109375" customWidth="1"/>
    <col min="13" max="13" width="9.28515625" customWidth="1"/>
    <col min="14" max="14" width="10.5703125" customWidth="1"/>
    <col min="15" max="15" width="9.28515625" customWidth="1"/>
    <col min="16" max="16" width="9.7109375" customWidth="1"/>
    <col min="17" max="17" width="7.7109375" customWidth="1"/>
    <col min="18" max="18" width="10.85546875" customWidth="1"/>
    <col min="19" max="19" width="11.28515625" customWidth="1"/>
    <col min="20" max="20" width="7.28515625" customWidth="1"/>
    <col min="21" max="21" width="11.28515625" customWidth="1"/>
    <col min="22" max="57" width="31" customWidth="1"/>
    <col min="58" max="58" width="28.5703125" customWidth="1"/>
    <col min="59" max="59" width="36" customWidth="1"/>
    <col min="60" max="60" width="34.42578125" customWidth="1"/>
    <col min="61" max="114" width="30.140625" customWidth="1"/>
    <col min="115" max="115" width="33" customWidth="1"/>
    <col min="116" max="117" width="25.140625" customWidth="1"/>
    <col min="118" max="118" width="35.140625" customWidth="1"/>
    <col min="119" max="120" width="27.28515625" customWidth="1"/>
    <col min="121" max="121" width="23.28515625" customWidth="1"/>
    <col min="122" max="122" width="24" customWidth="1"/>
    <col min="123" max="123" width="26.140625" customWidth="1"/>
    <col min="124" max="124" width="23.140625" customWidth="1"/>
    <col min="125" max="125" width="22.28515625" customWidth="1"/>
    <col min="126" max="168" width="30.140625" customWidth="1"/>
    <col min="169" max="169" width="24.28515625" customWidth="1"/>
    <col min="170" max="170" width="25" customWidth="1"/>
    <col min="171" max="171" width="27.140625" customWidth="1"/>
    <col min="172" max="172" width="24.140625" customWidth="1"/>
    <col min="173" max="173" width="23.28515625" customWidth="1"/>
    <col min="174" max="174" width="30.5703125" customWidth="1"/>
    <col min="175" max="175" width="35.140625" customWidth="1"/>
    <col min="176" max="200" width="28.42578125" customWidth="1"/>
    <col min="201" max="216" width="28.42578125" bestFit="1" customWidth="1"/>
    <col min="217" max="217" width="31.85546875" bestFit="1" customWidth="1"/>
    <col min="218" max="218" width="31.5703125" bestFit="1" customWidth="1"/>
    <col min="219" max="219" width="32" bestFit="1" customWidth="1"/>
    <col min="220" max="220" width="33.140625" bestFit="1" customWidth="1"/>
    <col min="221" max="221" width="31.85546875" bestFit="1" customWidth="1"/>
    <col min="222" max="222" width="33.42578125" bestFit="1" customWidth="1"/>
    <col min="223" max="223" width="33.140625" bestFit="1" customWidth="1"/>
    <col min="224" max="224" width="28.28515625" bestFit="1" customWidth="1"/>
    <col min="225" max="225" width="28.5703125" bestFit="1" customWidth="1"/>
  </cols>
  <sheetData>
    <row r="1" spans="1:19" ht="15.75" x14ac:dyDescent="0.25">
      <c r="A1" s="135" t="s">
        <v>378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</row>
    <row r="2" spans="1:19" x14ac:dyDescent="0.25">
      <c r="B2" s="28" t="s">
        <v>118</v>
      </c>
    </row>
    <row r="3" spans="1:19" x14ac:dyDescent="0.25">
      <c r="A3" s="28" t="s">
        <v>119</v>
      </c>
      <c r="B3" t="s">
        <v>100</v>
      </c>
      <c r="C3" t="s">
        <v>101</v>
      </c>
      <c r="D3" t="s">
        <v>102</v>
      </c>
      <c r="E3" t="s">
        <v>103</v>
      </c>
      <c r="F3" t="s">
        <v>104</v>
      </c>
      <c r="G3" t="s">
        <v>105</v>
      </c>
      <c r="H3" t="s">
        <v>106</v>
      </c>
      <c r="I3" t="s">
        <v>107</v>
      </c>
      <c r="J3" t="s">
        <v>108</v>
      </c>
      <c r="K3" t="s">
        <v>109</v>
      </c>
      <c r="L3" t="s">
        <v>110</v>
      </c>
      <c r="M3" t="s">
        <v>111</v>
      </c>
      <c r="N3" t="s">
        <v>112</v>
      </c>
      <c r="O3" t="s">
        <v>113</v>
      </c>
      <c r="P3" t="s">
        <v>114</v>
      </c>
      <c r="Q3" t="s">
        <v>115</v>
      </c>
      <c r="R3" t="s">
        <v>116</v>
      </c>
      <c r="S3" t="s">
        <v>117</v>
      </c>
    </row>
    <row r="4" spans="1:19" x14ac:dyDescent="0.25">
      <c r="A4" s="29" t="s">
        <v>121</v>
      </c>
      <c r="B4" s="30">
        <v>135</v>
      </c>
      <c r="C4" s="30">
        <v>18</v>
      </c>
      <c r="D4" s="30">
        <v>103</v>
      </c>
      <c r="E4" s="30">
        <v>0</v>
      </c>
      <c r="F4" s="30">
        <v>10</v>
      </c>
      <c r="G4" s="30">
        <v>13</v>
      </c>
      <c r="H4" s="30">
        <v>5</v>
      </c>
      <c r="I4" s="30">
        <v>35</v>
      </c>
      <c r="J4" s="30">
        <v>47</v>
      </c>
      <c r="K4" s="30">
        <v>0</v>
      </c>
      <c r="L4" s="30">
        <v>1</v>
      </c>
      <c r="M4" s="30">
        <v>9</v>
      </c>
      <c r="N4" s="30">
        <v>5</v>
      </c>
      <c r="O4" s="30">
        <v>8</v>
      </c>
      <c r="P4" s="30">
        <v>11</v>
      </c>
      <c r="Q4" s="30">
        <v>7</v>
      </c>
      <c r="R4" s="30">
        <v>5</v>
      </c>
      <c r="S4" s="30">
        <v>412</v>
      </c>
    </row>
    <row r="5" spans="1:19" x14ac:dyDescent="0.25">
      <c r="A5" s="29" t="s">
        <v>129</v>
      </c>
      <c r="B5" s="30">
        <v>118</v>
      </c>
      <c r="C5" s="30">
        <v>34</v>
      </c>
      <c r="D5" s="30">
        <v>79</v>
      </c>
      <c r="E5" s="30">
        <v>0</v>
      </c>
      <c r="F5" s="30">
        <v>44</v>
      </c>
      <c r="G5" s="30">
        <v>10</v>
      </c>
      <c r="H5" s="30">
        <v>30</v>
      </c>
      <c r="I5" s="30">
        <v>35</v>
      </c>
      <c r="J5" s="30">
        <v>164</v>
      </c>
      <c r="K5" s="30">
        <v>3</v>
      </c>
      <c r="L5" s="30">
        <v>5</v>
      </c>
      <c r="M5" s="30">
        <v>9</v>
      </c>
      <c r="N5" s="30">
        <v>2</v>
      </c>
      <c r="O5" s="30">
        <v>4</v>
      </c>
      <c r="P5" s="30">
        <v>6</v>
      </c>
      <c r="Q5" s="30">
        <v>11</v>
      </c>
      <c r="R5" s="30">
        <v>2</v>
      </c>
      <c r="S5" s="30">
        <v>556</v>
      </c>
    </row>
    <row r="6" spans="1:19" x14ac:dyDescent="0.25">
      <c r="A6" s="29" t="s">
        <v>130</v>
      </c>
      <c r="B6" s="30">
        <v>110</v>
      </c>
      <c r="C6" s="30">
        <v>32</v>
      </c>
      <c r="D6" s="30">
        <v>158</v>
      </c>
      <c r="E6" s="30">
        <v>0</v>
      </c>
      <c r="F6" s="30">
        <v>63</v>
      </c>
      <c r="G6" s="30">
        <v>20</v>
      </c>
      <c r="H6" s="30">
        <v>32</v>
      </c>
      <c r="I6" s="30">
        <v>12</v>
      </c>
      <c r="J6" s="30">
        <v>100</v>
      </c>
      <c r="K6" s="30">
        <v>1</v>
      </c>
      <c r="L6" s="30">
        <v>8</v>
      </c>
      <c r="M6" s="30">
        <v>23</v>
      </c>
      <c r="N6" s="30">
        <v>3</v>
      </c>
      <c r="O6" s="30">
        <v>8</v>
      </c>
      <c r="P6" s="30">
        <v>19</v>
      </c>
      <c r="Q6" s="30">
        <v>13</v>
      </c>
      <c r="R6" s="30">
        <v>4</v>
      </c>
      <c r="S6" s="30">
        <v>606</v>
      </c>
    </row>
    <row r="7" spans="1:19" x14ac:dyDescent="0.25">
      <c r="A7" s="29" t="s">
        <v>131</v>
      </c>
      <c r="B7" s="30">
        <v>0</v>
      </c>
      <c r="C7" s="30">
        <v>0</v>
      </c>
      <c r="D7" s="30">
        <v>1</v>
      </c>
      <c r="E7" s="30">
        <v>0</v>
      </c>
      <c r="F7" s="30">
        <v>0</v>
      </c>
      <c r="G7" s="30">
        <v>1</v>
      </c>
      <c r="H7" s="30">
        <v>0</v>
      </c>
      <c r="I7" s="30">
        <v>1</v>
      </c>
      <c r="J7" s="30">
        <v>2</v>
      </c>
      <c r="K7" s="30">
        <v>0</v>
      </c>
      <c r="L7" s="30">
        <v>0</v>
      </c>
      <c r="M7" s="30">
        <v>0</v>
      </c>
      <c r="N7" s="30">
        <v>0</v>
      </c>
      <c r="O7" s="30">
        <v>1</v>
      </c>
      <c r="P7" s="30">
        <v>0</v>
      </c>
      <c r="Q7" s="30">
        <v>0</v>
      </c>
      <c r="R7" s="30">
        <v>0</v>
      </c>
      <c r="S7" s="30">
        <v>6</v>
      </c>
    </row>
    <row r="8" spans="1:19" x14ac:dyDescent="0.25">
      <c r="A8" s="29" t="s">
        <v>132</v>
      </c>
      <c r="B8" s="30">
        <v>2</v>
      </c>
      <c r="C8" s="30">
        <v>1</v>
      </c>
      <c r="D8" s="30">
        <v>2</v>
      </c>
      <c r="E8" s="30">
        <v>0</v>
      </c>
      <c r="F8" s="30">
        <v>14</v>
      </c>
      <c r="G8" s="30">
        <v>0</v>
      </c>
      <c r="H8" s="30">
        <v>3</v>
      </c>
      <c r="I8" s="30">
        <v>4</v>
      </c>
      <c r="J8" s="30">
        <v>7</v>
      </c>
      <c r="K8" s="30">
        <v>1</v>
      </c>
      <c r="L8" s="30">
        <v>0</v>
      </c>
      <c r="M8" s="30">
        <v>0</v>
      </c>
      <c r="N8" s="30">
        <v>1</v>
      </c>
      <c r="O8" s="30">
        <v>0</v>
      </c>
      <c r="P8" s="30">
        <v>2</v>
      </c>
      <c r="Q8" s="30">
        <v>1</v>
      </c>
      <c r="R8" s="30">
        <v>1</v>
      </c>
      <c r="S8" s="30">
        <v>39</v>
      </c>
    </row>
    <row r="9" spans="1:19" x14ac:dyDescent="0.25">
      <c r="A9" s="29" t="s">
        <v>133</v>
      </c>
      <c r="B9" s="30">
        <v>2</v>
      </c>
      <c r="C9" s="30">
        <v>1</v>
      </c>
      <c r="D9" s="30">
        <v>6</v>
      </c>
      <c r="E9" s="30">
        <v>0</v>
      </c>
      <c r="F9" s="30">
        <v>4</v>
      </c>
      <c r="G9" s="30">
        <v>3</v>
      </c>
      <c r="H9" s="30">
        <v>4</v>
      </c>
      <c r="I9" s="30">
        <v>2</v>
      </c>
      <c r="J9" s="30">
        <v>3</v>
      </c>
      <c r="K9" s="30">
        <v>0</v>
      </c>
      <c r="L9" s="30">
        <v>0</v>
      </c>
      <c r="M9" s="30">
        <v>0</v>
      </c>
      <c r="N9" s="30">
        <v>0</v>
      </c>
      <c r="O9" s="30">
        <v>2</v>
      </c>
      <c r="P9" s="30">
        <v>4</v>
      </c>
      <c r="Q9" s="30">
        <v>1</v>
      </c>
      <c r="R9" s="30">
        <v>1</v>
      </c>
      <c r="S9" s="30">
        <v>33</v>
      </c>
    </row>
    <row r="10" spans="1:19" s="46" customFormat="1" x14ac:dyDescent="0.25">
      <c r="A10" s="59" t="s">
        <v>134</v>
      </c>
      <c r="B10" s="76">
        <v>363</v>
      </c>
      <c r="C10" s="76">
        <v>84</v>
      </c>
      <c r="D10" s="76">
        <v>340</v>
      </c>
      <c r="E10" s="76">
        <v>0</v>
      </c>
      <c r="F10" s="76">
        <v>117</v>
      </c>
      <c r="G10" s="76">
        <v>43</v>
      </c>
      <c r="H10" s="76">
        <v>67</v>
      </c>
      <c r="I10" s="76">
        <v>82</v>
      </c>
      <c r="J10" s="76">
        <v>311</v>
      </c>
      <c r="K10" s="76">
        <v>4</v>
      </c>
      <c r="L10" s="76">
        <v>14</v>
      </c>
      <c r="M10" s="76">
        <v>41</v>
      </c>
      <c r="N10" s="76">
        <v>10</v>
      </c>
      <c r="O10" s="76">
        <v>20</v>
      </c>
      <c r="P10" s="76">
        <v>36</v>
      </c>
      <c r="Q10" s="76">
        <v>31</v>
      </c>
      <c r="R10" s="76">
        <v>11</v>
      </c>
      <c r="S10" s="76">
        <v>1574</v>
      </c>
    </row>
    <row r="11" spans="1:19" s="46" customFormat="1" x14ac:dyDescent="0.25">
      <c r="A11" s="59" t="s">
        <v>135</v>
      </c>
      <c r="B11" s="76">
        <v>4</v>
      </c>
      <c r="C11" s="76">
        <v>2</v>
      </c>
      <c r="D11" s="76">
        <v>9</v>
      </c>
      <c r="E11" s="76">
        <v>0</v>
      </c>
      <c r="F11" s="76">
        <v>18</v>
      </c>
      <c r="G11" s="76">
        <v>4</v>
      </c>
      <c r="H11" s="76">
        <v>7</v>
      </c>
      <c r="I11" s="76">
        <v>7</v>
      </c>
      <c r="J11" s="76">
        <v>12</v>
      </c>
      <c r="K11" s="76">
        <v>1</v>
      </c>
      <c r="L11" s="76">
        <v>0</v>
      </c>
      <c r="M11" s="76">
        <v>0</v>
      </c>
      <c r="N11" s="76">
        <v>1</v>
      </c>
      <c r="O11" s="76">
        <v>3</v>
      </c>
      <c r="P11" s="76">
        <v>6</v>
      </c>
      <c r="Q11" s="76">
        <v>2</v>
      </c>
      <c r="R11" s="76">
        <v>2</v>
      </c>
      <c r="S11" s="76">
        <v>78</v>
      </c>
    </row>
    <row r="12" spans="1:19" ht="15.75" x14ac:dyDescent="0.25">
      <c r="A12" s="135" t="s">
        <v>379</v>
      </c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</row>
    <row r="13" spans="1:19" x14ac:dyDescent="0.25">
      <c r="B13" s="28" t="s">
        <v>118</v>
      </c>
    </row>
    <row r="14" spans="1:19" x14ac:dyDescent="0.25">
      <c r="A14" s="28" t="s">
        <v>119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  <c r="I14" t="s">
        <v>107</v>
      </c>
      <c r="J14" t="s">
        <v>108</v>
      </c>
      <c r="K14" t="s">
        <v>109</v>
      </c>
      <c r="L14" t="s">
        <v>110</v>
      </c>
      <c r="M14" t="s">
        <v>111</v>
      </c>
      <c r="N14" t="s">
        <v>112</v>
      </c>
      <c r="O14" t="s">
        <v>113</v>
      </c>
      <c r="P14" t="s">
        <v>114</v>
      </c>
      <c r="Q14" t="s">
        <v>115</v>
      </c>
      <c r="R14" t="s">
        <v>116</v>
      </c>
      <c r="S14" t="s">
        <v>117</v>
      </c>
    </row>
    <row r="15" spans="1:19" x14ac:dyDescent="0.25">
      <c r="A15" s="29" t="s">
        <v>368</v>
      </c>
      <c r="B15" s="30">
        <v>164</v>
      </c>
      <c r="C15" s="30">
        <v>52</v>
      </c>
      <c r="D15" s="30">
        <v>157</v>
      </c>
      <c r="E15" s="30">
        <v>2</v>
      </c>
      <c r="F15" s="30">
        <v>111</v>
      </c>
      <c r="G15" s="30">
        <v>92</v>
      </c>
      <c r="H15" s="30">
        <v>147</v>
      </c>
      <c r="I15" s="30">
        <v>92</v>
      </c>
      <c r="J15" s="30">
        <v>383</v>
      </c>
      <c r="K15" s="30">
        <v>54</v>
      </c>
      <c r="L15" s="30">
        <v>59</v>
      </c>
      <c r="M15" s="30">
        <v>58</v>
      </c>
      <c r="N15" s="30">
        <v>87</v>
      </c>
      <c r="O15" s="30">
        <v>172</v>
      </c>
      <c r="P15" s="30">
        <v>280</v>
      </c>
      <c r="Q15" s="30">
        <v>266</v>
      </c>
      <c r="R15" s="30">
        <v>316</v>
      </c>
      <c r="S15" s="30">
        <v>2492</v>
      </c>
    </row>
    <row r="16" spans="1:19" x14ac:dyDescent="0.25">
      <c r="A16" s="29" t="s">
        <v>369</v>
      </c>
      <c r="B16" s="30">
        <v>0</v>
      </c>
      <c r="C16" s="30">
        <v>0</v>
      </c>
      <c r="D16" s="30">
        <v>0</v>
      </c>
      <c r="E16" s="30">
        <v>1</v>
      </c>
      <c r="F16" s="30">
        <v>1</v>
      </c>
      <c r="G16" s="30">
        <v>2</v>
      </c>
      <c r="H16" s="30">
        <v>1</v>
      </c>
      <c r="I16" s="30">
        <v>1</v>
      </c>
      <c r="J16" s="30">
        <v>5</v>
      </c>
      <c r="K16" s="30">
        <v>1</v>
      </c>
      <c r="L16" s="30">
        <v>0</v>
      </c>
      <c r="M16" s="30">
        <v>0</v>
      </c>
      <c r="N16" s="30">
        <v>0</v>
      </c>
      <c r="O16" s="30">
        <v>2</v>
      </c>
      <c r="P16" s="30">
        <v>9</v>
      </c>
      <c r="Q16" s="30">
        <v>3</v>
      </c>
      <c r="R16" s="30">
        <v>5</v>
      </c>
      <c r="S16" s="30">
        <v>31</v>
      </c>
    </row>
    <row r="17" spans="1:19" ht="15.75" x14ac:dyDescent="0.25">
      <c r="A17" s="135" t="s">
        <v>316</v>
      </c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</row>
    <row r="18" spans="1:19" x14ac:dyDescent="0.25">
      <c r="B18" s="28" t="s">
        <v>118</v>
      </c>
    </row>
    <row r="19" spans="1:19" x14ac:dyDescent="0.25">
      <c r="A19" s="28" t="s">
        <v>119</v>
      </c>
      <c r="B19" t="s">
        <v>100</v>
      </c>
      <c r="C19" t="s">
        <v>101</v>
      </c>
      <c r="D19" t="s">
        <v>102</v>
      </c>
      <c r="E19" t="s">
        <v>103</v>
      </c>
      <c r="F19" t="s">
        <v>104</v>
      </c>
      <c r="G19" t="s">
        <v>105</v>
      </c>
      <c r="H19" t="s">
        <v>106</v>
      </c>
      <c r="I19" t="s">
        <v>107</v>
      </c>
      <c r="J19" t="s">
        <v>108</v>
      </c>
      <c r="K19" t="s">
        <v>109</v>
      </c>
      <c r="L19" t="s">
        <v>110</v>
      </c>
      <c r="M19" t="s">
        <v>111</v>
      </c>
      <c r="N19" t="s">
        <v>112</v>
      </c>
      <c r="O19" t="s">
        <v>113</v>
      </c>
      <c r="P19" t="s">
        <v>114</v>
      </c>
      <c r="Q19" t="s">
        <v>115</v>
      </c>
      <c r="R19" t="s">
        <v>116</v>
      </c>
      <c r="S19" t="s">
        <v>117</v>
      </c>
    </row>
    <row r="20" spans="1:19" x14ac:dyDescent="0.25">
      <c r="A20" s="29" t="s">
        <v>370</v>
      </c>
      <c r="B20" s="30">
        <v>3</v>
      </c>
      <c r="C20" s="30">
        <v>15</v>
      </c>
      <c r="D20" s="30">
        <v>13</v>
      </c>
      <c r="E20" s="30">
        <v>4</v>
      </c>
      <c r="F20" s="30">
        <v>0</v>
      </c>
      <c r="G20" s="30">
        <v>0</v>
      </c>
      <c r="H20" s="30">
        <v>0</v>
      </c>
      <c r="I20" s="30">
        <v>5</v>
      </c>
      <c r="J20" s="30">
        <v>6</v>
      </c>
      <c r="K20" s="30">
        <v>1</v>
      </c>
      <c r="L20" s="30">
        <v>1</v>
      </c>
      <c r="M20" s="30">
        <v>0</v>
      </c>
      <c r="N20" s="30">
        <v>8</v>
      </c>
      <c r="O20" s="30">
        <v>3</v>
      </c>
      <c r="P20" s="30">
        <v>5</v>
      </c>
      <c r="Q20" s="30">
        <v>7</v>
      </c>
      <c r="R20" s="30">
        <v>3</v>
      </c>
      <c r="S20" s="30">
        <v>74</v>
      </c>
    </row>
    <row r="21" spans="1:19" x14ac:dyDescent="0.25">
      <c r="A21" s="29" t="s">
        <v>371</v>
      </c>
      <c r="B21" s="30">
        <v>23</v>
      </c>
      <c r="C21" s="30">
        <v>27</v>
      </c>
      <c r="D21" s="30">
        <v>37</v>
      </c>
      <c r="E21" s="30">
        <v>12</v>
      </c>
      <c r="F21" s="30">
        <v>2</v>
      </c>
      <c r="G21" s="30">
        <v>8</v>
      </c>
      <c r="H21" s="30">
        <v>10</v>
      </c>
      <c r="I21" s="30">
        <v>14</v>
      </c>
      <c r="J21" s="30">
        <v>17</v>
      </c>
      <c r="K21" s="30">
        <v>18</v>
      </c>
      <c r="L21" s="30">
        <v>19</v>
      </c>
      <c r="M21" s="30">
        <v>4</v>
      </c>
      <c r="N21" s="30">
        <v>20</v>
      </c>
      <c r="O21" s="30">
        <v>13</v>
      </c>
      <c r="P21" s="30">
        <v>14</v>
      </c>
      <c r="Q21" s="30">
        <v>22</v>
      </c>
      <c r="R21" s="30">
        <v>20</v>
      </c>
      <c r="S21" s="30">
        <v>280</v>
      </c>
    </row>
    <row r="22" spans="1:19" x14ac:dyDescent="0.25">
      <c r="A22" s="29" t="s">
        <v>372</v>
      </c>
      <c r="B22" s="30">
        <v>25</v>
      </c>
      <c r="C22" s="30">
        <v>28</v>
      </c>
      <c r="D22" s="30">
        <v>42</v>
      </c>
      <c r="E22" s="30">
        <v>10</v>
      </c>
      <c r="F22" s="30">
        <v>5</v>
      </c>
      <c r="G22" s="30">
        <v>6</v>
      </c>
      <c r="H22" s="30">
        <v>13</v>
      </c>
      <c r="I22" s="30">
        <v>7</v>
      </c>
      <c r="J22" s="30">
        <v>21</v>
      </c>
      <c r="K22" s="30">
        <v>11</v>
      </c>
      <c r="L22" s="30">
        <v>17</v>
      </c>
      <c r="M22" s="30">
        <v>2</v>
      </c>
      <c r="N22" s="30">
        <v>25</v>
      </c>
      <c r="O22" s="30">
        <v>8</v>
      </c>
      <c r="P22" s="30">
        <v>9</v>
      </c>
      <c r="Q22" s="30">
        <v>30</v>
      </c>
      <c r="R22" s="30">
        <v>5</v>
      </c>
      <c r="S22" s="30">
        <v>264</v>
      </c>
    </row>
    <row r="23" spans="1:19" x14ac:dyDescent="0.25">
      <c r="A23" s="29" t="s">
        <v>373</v>
      </c>
      <c r="B23" s="30">
        <v>0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</row>
    <row r="24" spans="1:19" x14ac:dyDescent="0.25">
      <c r="A24" s="29" t="s">
        <v>374</v>
      </c>
      <c r="B24" s="30">
        <v>1</v>
      </c>
      <c r="C24" s="30">
        <v>3</v>
      </c>
      <c r="D24" s="30">
        <v>1</v>
      </c>
      <c r="E24" s="30">
        <v>0</v>
      </c>
      <c r="F24" s="30">
        <v>0</v>
      </c>
      <c r="G24" s="30">
        <v>2</v>
      </c>
      <c r="H24" s="30">
        <v>0</v>
      </c>
      <c r="I24" s="30">
        <v>1</v>
      </c>
      <c r="J24" s="30">
        <v>2</v>
      </c>
      <c r="K24" s="30">
        <v>1</v>
      </c>
      <c r="L24" s="30">
        <v>0</v>
      </c>
      <c r="M24" s="30">
        <v>0</v>
      </c>
      <c r="N24" s="30">
        <v>2</v>
      </c>
      <c r="O24" s="30">
        <v>0</v>
      </c>
      <c r="P24" s="30">
        <v>1</v>
      </c>
      <c r="Q24" s="30">
        <v>0</v>
      </c>
      <c r="R24" s="30">
        <v>4</v>
      </c>
      <c r="S24" s="30">
        <v>18</v>
      </c>
    </row>
    <row r="25" spans="1:19" x14ac:dyDescent="0.25">
      <c r="A25" s="29" t="s">
        <v>375</v>
      </c>
      <c r="B25" s="30">
        <v>1</v>
      </c>
      <c r="C25" s="30">
        <v>1</v>
      </c>
      <c r="D25" s="30">
        <v>0</v>
      </c>
      <c r="E25" s="30">
        <v>1</v>
      </c>
      <c r="F25" s="30">
        <v>0</v>
      </c>
      <c r="G25" s="30">
        <v>0</v>
      </c>
      <c r="H25" s="30">
        <v>0</v>
      </c>
      <c r="I25" s="30">
        <v>0</v>
      </c>
      <c r="J25" s="30">
        <v>1</v>
      </c>
      <c r="K25" s="30">
        <v>1</v>
      </c>
      <c r="L25" s="30">
        <v>0</v>
      </c>
      <c r="M25" s="30">
        <v>0</v>
      </c>
      <c r="N25" s="30">
        <v>3</v>
      </c>
      <c r="O25" s="30">
        <v>0</v>
      </c>
      <c r="P25" s="30">
        <v>3</v>
      </c>
      <c r="Q25" s="30">
        <v>1</v>
      </c>
      <c r="R25" s="30">
        <v>0</v>
      </c>
      <c r="S25" s="30">
        <v>12</v>
      </c>
    </row>
    <row r="26" spans="1:19" s="46" customFormat="1" x14ac:dyDescent="0.25">
      <c r="A26" s="59" t="s">
        <v>376</v>
      </c>
      <c r="B26" s="62">
        <v>51</v>
      </c>
      <c r="C26" s="62">
        <v>70</v>
      </c>
      <c r="D26" s="62">
        <v>92</v>
      </c>
      <c r="E26" s="62">
        <v>26</v>
      </c>
      <c r="F26" s="62">
        <v>7</v>
      </c>
      <c r="G26" s="62">
        <v>14</v>
      </c>
      <c r="H26" s="62">
        <v>23</v>
      </c>
      <c r="I26" s="62">
        <v>26</v>
      </c>
      <c r="J26" s="62">
        <v>44</v>
      </c>
      <c r="K26" s="62">
        <v>30</v>
      </c>
      <c r="L26" s="62">
        <v>37</v>
      </c>
      <c r="M26" s="62">
        <v>6</v>
      </c>
      <c r="N26" s="62">
        <v>53</v>
      </c>
      <c r="O26" s="62">
        <v>24</v>
      </c>
      <c r="P26" s="62">
        <v>28</v>
      </c>
      <c r="Q26" s="62">
        <v>59</v>
      </c>
      <c r="R26" s="62">
        <v>28</v>
      </c>
      <c r="S26" s="62">
        <v>618</v>
      </c>
    </row>
    <row r="27" spans="1:19" s="46" customFormat="1" x14ac:dyDescent="0.25">
      <c r="A27" s="59" t="s">
        <v>377</v>
      </c>
      <c r="B27" s="62">
        <v>2</v>
      </c>
      <c r="C27" s="62">
        <v>4</v>
      </c>
      <c r="D27" s="62">
        <v>1</v>
      </c>
      <c r="E27" s="62">
        <v>1</v>
      </c>
      <c r="F27" s="62">
        <v>0</v>
      </c>
      <c r="G27" s="62">
        <v>2</v>
      </c>
      <c r="H27" s="62">
        <v>0</v>
      </c>
      <c r="I27" s="62">
        <v>1</v>
      </c>
      <c r="J27" s="62">
        <v>3</v>
      </c>
      <c r="K27" s="62">
        <v>2</v>
      </c>
      <c r="L27" s="62">
        <v>0</v>
      </c>
      <c r="M27" s="62">
        <v>0</v>
      </c>
      <c r="N27" s="62">
        <v>5</v>
      </c>
      <c r="O27" s="62">
        <v>0</v>
      </c>
      <c r="P27" s="62">
        <v>4</v>
      </c>
      <c r="Q27" s="62">
        <v>1</v>
      </c>
      <c r="R27" s="62">
        <v>4</v>
      </c>
      <c r="S27" s="62">
        <v>30</v>
      </c>
    </row>
    <row r="28" spans="1:19" ht="15.75" x14ac:dyDescent="0.25">
      <c r="A28" s="135" t="s">
        <v>318</v>
      </c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</row>
    <row r="29" spans="1:19" x14ac:dyDescent="0.25">
      <c r="B29" s="28" t="s">
        <v>118</v>
      </c>
    </row>
    <row r="30" spans="1:19" x14ac:dyDescent="0.25">
      <c r="A30" s="28" t="s">
        <v>119</v>
      </c>
      <c r="B30" t="s">
        <v>100</v>
      </c>
      <c r="C30" t="s">
        <v>101</v>
      </c>
      <c r="D30" t="s">
        <v>102</v>
      </c>
      <c r="E30" t="s">
        <v>103</v>
      </c>
      <c r="F30" t="s">
        <v>104</v>
      </c>
      <c r="G30" t="s">
        <v>105</v>
      </c>
      <c r="H30" t="s">
        <v>106</v>
      </c>
      <c r="I30" t="s">
        <v>107</v>
      </c>
      <c r="J30" t="s">
        <v>108</v>
      </c>
      <c r="K30" t="s">
        <v>109</v>
      </c>
      <c r="L30" t="s">
        <v>110</v>
      </c>
      <c r="M30" t="s">
        <v>111</v>
      </c>
      <c r="N30" t="s">
        <v>112</v>
      </c>
      <c r="O30" t="s">
        <v>113</v>
      </c>
      <c r="P30" t="s">
        <v>114</v>
      </c>
      <c r="Q30" t="s">
        <v>115</v>
      </c>
      <c r="R30" t="s">
        <v>116</v>
      </c>
      <c r="S30" t="s">
        <v>117</v>
      </c>
    </row>
    <row r="31" spans="1:19" x14ac:dyDescent="0.25">
      <c r="A31" s="29" t="s">
        <v>380</v>
      </c>
      <c r="B31" s="30">
        <v>1931</v>
      </c>
      <c r="C31" s="30">
        <v>1119</v>
      </c>
      <c r="D31" s="30">
        <v>1625</v>
      </c>
      <c r="E31" s="30">
        <v>1535</v>
      </c>
      <c r="F31" s="30">
        <v>470</v>
      </c>
      <c r="G31" s="30">
        <v>751</v>
      </c>
      <c r="H31" s="30">
        <v>758</v>
      </c>
      <c r="I31" s="30">
        <v>2736</v>
      </c>
      <c r="J31" s="30">
        <v>2326</v>
      </c>
      <c r="K31" s="30">
        <v>596</v>
      </c>
      <c r="L31" s="30">
        <v>1343</v>
      </c>
      <c r="M31" s="30">
        <v>672</v>
      </c>
      <c r="N31" s="30">
        <v>1201</v>
      </c>
      <c r="O31" s="30">
        <v>798</v>
      </c>
      <c r="P31" s="30">
        <v>678</v>
      </c>
      <c r="Q31" s="30">
        <v>1238</v>
      </c>
      <c r="R31" s="30">
        <v>1608</v>
      </c>
      <c r="S31" s="30">
        <v>21385</v>
      </c>
    </row>
    <row r="32" spans="1:19" x14ac:dyDescent="0.25">
      <c r="A32" s="29" t="s">
        <v>381</v>
      </c>
      <c r="B32" s="30">
        <v>19</v>
      </c>
      <c r="C32" s="30">
        <v>35</v>
      </c>
      <c r="D32" s="30">
        <v>28</v>
      </c>
      <c r="E32" s="30">
        <v>24</v>
      </c>
      <c r="F32" s="30">
        <v>25</v>
      </c>
      <c r="G32" s="30">
        <v>26</v>
      </c>
      <c r="H32" s="30">
        <v>29</v>
      </c>
      <c r="I32" s="30">
        <v>60</v>
      </c>
      <c r="J32" s="30">
        <v>91</v>
      </c>
      <c r="K32" s="30">
        <v>30</v>
      </c>
      <c r="L32" s="30">
        <v>13</v>
      </c>
      <c r="M32" s="30">
        <v>19</v>
      </c>
      <c r="N32" s="30">
        <v>84</v>
      </c>
      <c r="O32" s="30">
        <v>16</v>
      </c>
      <c r="P32" s="30">
        <v>56</v>
      </c>
      <c r="Q32" s="30">
        <v>47</v>
      </c>
      <c r="R32" s="30">
        <v>104</v>
      </c>
      <c r="S32" s="30">
        <v>706</v>
      </c>
    </row>
    <row r="33" spans="1:19" ht="15.75" x14ac:dyDescent="0.25">
      <c r="A33" s="135" t="s">
        <v>417</v>
      </c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</row>
    <row r="34" spans="1:19" x14ac:dyDescent="0.25">
      <c r="B34" s="28" t="s">
        <v>118</v>
      </c>
    </row>
    <row r="35" spans="1:19" x14ac:dyDescent="0.25">
      <c r="A35" s="28" t="s">
        <v>119</v>
      </c>
      <c r="B35" t="s">
        <v>100</v>
      </c>
      <c r="C35" t="s">
        <v>101</v>
      </c>
      <c r="D35" t="s">
        <v>102</v>
      </c>
      <c r="E35" t="s">
        <v>103</v>
      </c>
      <c r="F35" t="s">
        <v>104</v>
      </c>
      <c r="G35" t="s">
        <v>105</v>
      </c>
      <c r="H35" t="s">
        <v>106</v>
      </c>
      <c r="I35" t="s">
        <v>107</v>
      </c>
      <c r="J35" t="s">
        <v>108</v>
      </c>
      <c r="K35" t="s">
        <v>109</v>
      </c>
      <c r="L35" t="s">
        <v>110</v>
      </c>
      <c r="M35" t="s">
        <v>111</v>
      </c>
      <c r="N35" t="s">
        <v>112</v>
      </c>
      <c r="O35" t="s">
        <v>113</v>
      </c>
      <c r="P35" t="s">
        <v>114</v>
      </c>
      <c r="Q35" t="s">
        <v>115</v>
      </c>
      <c r="R35" t="s">
        <v>116</v>
      </c>
      <c r="S35" t="s">
        <v>117</v>
      </c>
    </row>
    <row r="36" spans="1:19" x14ac:dyDescent="0.25">
      <c r="A36" s="29" t="s">
        <v>382</v>
      </c>
      <c r="B36" s="30">
        <v>62</v>
      </c>
      <c r="C36" s="30">
        <v>31</v>
      </c>
      <c r="D36" s="30">
        <v>49</v>
      </c>
      <c r="E36" s="30">
        <v>51</v>
      </c>
      <c r="F36" s="30">
        <v>68</v>
      </c>
      <c r="G36" s="30">
        <v>50</v>
      </c>
      <c r="H36" s="30">
        <v>12</v>
      </c>
      <c r="I36" s="30">
        <v>70</v>
      </c>
      <c r="J36" s="30">
        <v>112</v>
      </c>
      <c r="K36" s="30">
        <v>15</v>
      </c>
      <c r="L36" s="30">
        <v>22</v>
      </c>
      <c r="M36" s="30">
        <v>18</v>
      </c>
      <c r="N36" s="30">
        <v>182</v>
      </c>
      <c r="O36" s="30">
        <v>15</v>
      </c>
      <c r="P36" s="30">
        <v>57</v>
      </c>
      <c r="Q36" s="30">
        <v>19</v>
      </c>
      <c r="R36" s="30">
        <v>125</v>
      </c>
      <c r="S36" s="30">
        <v>958</v>
      </c>
    </row>
    <row r="37" spans="1:19" x14ac:dyDescent="0.25">
      <c r="A37" s="29" t="s">
        <v>383</v>
      </c>
      <c r="B37" s="30">
        <v>0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1</v>
      </c>
      <c r="J37" s="30">
        <v>1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2</v>
      </c>
      <c r="R37" s="30">
        <v>3</v>
      </c>
      <c r="S37" s="30">
        <v>7</v>
      </c>
    </row>
    <row r="38" spans="1:19" ht="15.75" x14ac:dyDescent="0.25">
      <c r="A38" s="135" t="s">
        <v>384</v>
      </c>
      <c r="B38" s="135"/>
      <c r="C38" s="135"/>
      <c r="D38" s="135"/>
      <c r="E38" s="135"/>
      <c r="F38" s="135"/>
      <c r="G38" s="135"/>
      <c r="H38" s="135"/>
      <c r="I38" s="135"/>
      <c r="J38" s="135"/>
      <c r="K38" s="135"/>
      <c r="L38" s="135"/>
      <c r="M38" s="135"/>
      <c r="N38" s="135"/>
      <c r="O38" s="135"/>
      <c r="P38" s="135"/>
      <c r="Q38" s="135"/>
      <c r="R38" s="135"/>
      <c r="S38" s="135"/>
    </row>
    <row r="39" spans="1:19" x14ac:dyDescent="0.25">
      <c r="B39" s="28" t="s">
        <v>118</v>
      </c>
    </row>
    <row r="40" spans="1:19" x14ac:dyDescent="0.25">
      <c r="A40" s="28" t="s">
        <v>119</v>
      </c>
      <c r="B40" t="s">
        <v>100</v>
      </c>
      <c r="C40" t="s">
        <v>101</v>
      </c>
      <c r="D40" t="s">
        <v>102</v>
      </c>
      <c r="E40" t="s">
        <v>103</v>
      </c>
      <c r="F40" t="s">
        <v>104</v>
      </c>
      <c r="G40" t="s">
        <v>105</v>
      </c>
      <c r="H40" t="s">
        <v>106</v>
      </c>
      <c r="I40" t="s">
        <v>107</v>
      </c>
      <c r="J40" t="s">
        <v>108</v>
      </c>
      <c r="K40" t="s">
        <v>109</v>
      </c>
      <c r="L40" t="s">
        <v>110</v>
      </c>
      <c r="M40" t="s">
        <v>111</v>
      </c>
      <c r="N40" t="s">
        <v>112</v>
      </c>
      <c r="O40" t="s">
        <v>113</v>
      </c>
      <c r="P40" t="s">
        <v>114</v>
      </c>
      <c r="Q40" t="s">
        <v>115</v>
      </c>
      <c r="R40" t="s">
        <v>116</v>
      </c>
      <c r="S40" t="s">
        <v>117</v>
      </c>
    </row>
    <row r="41" spans="1:19" x14ac:dyDescent="0.25">
      <c r="A41" s="29" t="s">
        <v>385</v>
      </c>
      <c r="B41" s="30">
        <v>143</v>
      </c>
      <c r="C41" s="30">
        <v>45</v>
      </c>
      <c r="D41" s="30">
        <v>131</v>
      </c>
      <c r="E41" s="30">
        <v>4</v>
      </c>
      <c r="F41" s="30">
        <v>103</v>
      </c>
      <c r="G41" s="30">
        <v>39</v>
      </c>
      <c r="H41" s="30">
        <v>83</v>
      </c>
      <c r="I41" s="30">
        <v>140</v>
      </c>
      <c r="J41" s="30">
        <v>610</v>
      </c>
      <c r="K41" s="30">
        <v>58</v>
      </c>
      <c r="L41" s="30">
        <v>178</v>
      </c>
      <c r="M41" s="30">
        <v>58</v>
      </c>
      <c r="N41" s="30">
        <v>138</v>
      </c>
      <c r="O41" s="30">
        <v>74</v>
      </c>
      <c r="P41" s="30">
        <v>239</v>
      </c>
      <c r="Q41" s="30">
        <v>159</v>
      </c>
      <c r="R41" s="30">
        <v>479</v>
      </c>
      <c r="S41" s="30">
        <v>2681</v>
      </c>
    </row>
    <row r="42" spans="1:19" x14ac:dyDescent="0.25">
      <c r="A42" s="29" t="s">
        <v>386</v>
      </c>
      <c r="B42" s="30">
        <v>529</v>
      </c>
      <c r="C42" s="30">
        <v>122</v>
      </c>
      <c r="D42" s="30">
        <v>396</v>
      </c>
      <c r="E42" s="30">
        <v>315</v>
      </c>
      <c r="F42" s="30">
        <v>432</v>
      </c>
      <c r="G42" s="30">
        <v>110</v>
      </c>
      <c r="H42" s="30">
        <v>677</v>
      </c>
      <c r="I42" s="30">
        <v>765</v>
      </c>
      <c r="J42" s="30">
        <v>1500</v>
      </c>
      <c r="K42" s="30">
        <v>373</v>
      </c>
      <c r="L42" s="30">
        <v>341</v>
      </c>
      <c r="M42" s="30">
        <v>245</v>
      </c>
      <c r="N42" s="30">
        <v>681</v>
      </c>
      <c r="O42" s="30">
        <v>406</v>
      </c>
      <c r="P42" s="30">
        <v>414</v>
      </c>
      <c r="Q42" s="30">
        <v>744</v>
      </c>
      <c r="R42" s="30">
        <v>2124</v>
      </c>
      <c r="S42" s="30">
        <v>10174</v>
      </c>
    </row>
    <row r="43" spans="1:19" x14ac:dyDescent="0.25">
      <c r="A43" s="29" t="s">
        <v>387</v>
      </c>
      <c r="B43" s="30">
        <v>731</v>
      </c>
      <c r="C43" s="30">
        <v>136</v>
      </c>
      <c r="D43" s="30">
        <v>505</v>
      </c>
      <c r="E43" s="30">
        <v>561</v>
      </c>
      <c r="F43" s="30">
        <v>611</v>
      </c>
      <c r="G43" s="30">
        <v>229</v>
      </c>
      <c r="H43" s="30">
        <v>1328</v>
      </c>
      <c r="I43" s="30">
        <v>1146</v>
      </c>
      <c r="J43" s="30">
        <v>2379</v>
      </c>
      <c r="K43" s="30">
        <v>510</v>
      </c>
      <c r="L43" s="30">
        <v>797</v>
      </c>
      <c r="M43" s="30">
        <v>426</v>
      </c>
      <c r="N43" s="30">
        <v>1016</v>
      </c>
      <c r="O43" s="30">
        <v>700</v>
      </c>
      <c r="P43" s="30">
        <v>911</v>
      </c>
      <c r="Q43" s="30">
        <v>891</v>
      </c>
      <c r="R43" s="30">
        <v>2658</v>
      </c>
      <c r="S43" s="30">
        <v>15535</v>
      </c>
    </row>
    <row r="44" spans="1:19" x14ac:dyDescent="0.25">
      <c r="A44" s="29" t="s">
        <v>388</v>
      </c>
      <c r="B44" s="30">
        <v>1</v>
      </c>
      <c r="C44" s="30">
        <v>0</v>
      </c>
      <c r="D44" s="30">
        <v>2</v>
      </c>
      <c r="E44" s="30">
        <v>0</v>
      </c>
      <c r="F44" s="30">
        <v>1</v>
      </c>
      <c r="G44" s="30">
        <v>0</v>
      </c>
      <c r="H44" s="30">
        <v>0</v>
      </c>
      <c r="I44" s="30">
        <v>10</v>
      </c>
      <c r="J44" s="30">
        <v>11</v>
      </c>
      <c r="K44" s="30">
        <v>4</v>
      </c>
      <c r="L44" s="30">
        <v>1</v>
      </c>
      <c r="M44" s="30">
        <v>0</v>
      </c>
      <c r="N44" s="30">
        <v>5</v>
      </c>
      <c r="O44" s="30">
        <v>1</v>
      </c>
      <c r="P44" s="30">
        <v>5</v>
      </c>
      <c r="Q44" s="30">
        <v>4</v>
      </c>
      <c r="R44" s="30">
        <v>11</v>
      </c>
      <c r="S44" s="30">
        <v>56</v>
      </c>
    </row>
    <row r="45" spans="1:19" x14ac:dyDescent="0.25">
      <c r="A45" s="29" t="s">
        <v>389</v>
      </c>
      <c r="B45" s="30">
        <v>15</v>
      </c>
      <c r="C45" s="30">
        <v>7</v>
      </c>
      <c r="D45" s="30">
        <v>17</v>
      </c>
      <c r="E45" s="30">
        <v>11</v>
      </c>
      <c r="F45" s="30">
        <v>62</v>
      </c>
      <c r="G45" s="30">
        <v>20</v>
      </c>
      <c r="H45" s="30">
        <v>51</v>
      </c>
      <c r="I45" s="30">
        <v>48</v>
      </c>
      <c r="J45" s="30">
        <v>89</v>
      </c>
      <c r="K45" s="30">
        <v>34</v>
      </c>
      <c r="L45" s="30">
        <v>8</v>
      </c>
      <c r="M45" s="30">
        <v>6</v>
      </c>
      <c r="N45" s="30">
        <v>85</v>
      </c>
      <c r="O45" s="30">
        <v>15</v>
      </c>
      <c r="P45" s="30">
        <v>69</v>
      </c>
      <c r="Q45" s="30">
        <v>94</v>
      </c>
      <c r="R45" s="30">
        <v>206</v>
      </c>
      <c r="S45" s="30">
        <v>837</v>
      </c>
    </row>
    <row r="46" spans="1:19" x14ac:dyDescent="0.25">
      <c r="A46" s="29" t="s">
        <v>390</v>
      </c>
      <c r="B46" s="30">
        <v>19</v>
      </c>
      <c r="C46" s="30">
        <v>9</v>
      </c>
      <c r="D46" s="30">
        <v>21</v>
      </c>
      <c r="E46" s="30">
        <v>11</v>
      </c>
      <c r="F46" s="30">
        <v>35</v>
      </c>
      <c r="G46" s="30">
        <v>26</v>
      </c>
      <c r="H46" s="30">
        <v>76</v>
      </c>
      <c r="I46" s="30">
        <v>60</v>
      </c>
      <c r="J46" s="30">
        <v>144</v>
      </c>
      <c r="K46" s="30">
        <v>51</v>
      </c>
      <c r="L46" s="30">
        <v>14</v>
      </c>
      <c r="M46" s="30">
        <v>11</v>
      </c>
      <c r="N46" s="30">
        <v>114</v>
      </c>
      <c r="O46" s="30">
        <v>21</v>
      </c>
      <c r="P46" s="30">
        <v>108</v>
      </c>
      <c r="Q46" s="30">
        <v>79</v>
      </c>
      <c r="R46" s="30">
        <v>217</v>
      </c>
      <c r="S46" s="30">
        <v>1016</v>
      </c>
    </row>
    <row r="47" spans="1:19" s="46" customFormat="1" x14ac:dyDescent="0.25">
      <c r="A47" s="59" t="s">
        <v>391</v>
      </c>
      <c r="B47" s="62">
        <v>1403</v>
      </c>
      <c r="C47" s="62">
        <v>303</v>
      </c>
      <c r="D47" s="62">
        <v>1032</v>
      </c>
      <c r="E47" s="62">
        <v>880</v>
      </c>
      <c r="F47" s="62">
        <v>1146</v>
      </c>
      <c r="G47" s="62">
        <v>378</v>
      </c>
      <c r="H47" s="62">
        <v>2088</v>
      </c>
      <c r="I47" s="62">
        <v>2051</v>
      </c>
      <c r="J47" s="62">
        <v>4489</v>
      </c>
      <c r="K47" s="62">
        <v>941</v>
      </c>
      <c r="L47" s="62">
        <v>1316</v>
      </c>
      <c r="M47" s="62">
        <v>729</v>
      </c>
      <c r="N47" s="62">
        <v>1835</v>
      </c>
      <c r="O47" s="62">
        <v>1180</v>
      </c>
      <c r="P47" s="62">
        <v>1564</v>
      </c>
      <c r="Q47" s="62">
        <v>1794</v>
      </c>
      <c r="R47" s="62">
        <v>5261</v>
      </c>
      <c r="S47" s="62">
        <v>28390</v>
      </c>
    </row>
    <row r="48" spans="1:19" s="46" customFormat="1" x14ac:dyDescent="0.25">
      <c r="A48" s="59" t="s">
        <v>392</v>
      </c>
      <c r="B48" s="62">
        <v>35</v>
      </c>
      <c r="C48" s="62">
        <v>16</v>
      </c>
      <c r="D48" s="62">
        <v>40</v>
      </c>
      <c r="E48" s="62">
        <v>22</v>
      </c>
      <c r="F48" s="62">
        <v>98</v>
      </c>
      <c r="G48" s="62">
        <v>46</v>
      </c>
      <c r="H48" s="62">
        <v>127</v>
      </c>
      <c r="I48" s="62">
        <v>118</v>
      </c>
      <c r="J48" s="62">
        <v>244</v>
      </c>
      <c r="K48" s="62">
        <v>89</v>
      </c>
      <c r="L48" s="62">
        <v>23</v>
      </c>
      <c r="M48" s="62">
        <v>17</v>
      </c>
      <c r="N48" s="62">
        <v>204</v>
      </c>
      <c r="O48" s="62">
        <v>37</v>
      </c>
      <c r="P48" s="62">
        <v>182</v>
      </c>
      <c r="Q48" s="62">
        <v>177</v>
      </c>
      <c r="R48" s="62">
        <v>434</v>
      </c>
      <c r="S48" s="62">
        <v>1909</v>
      </c>
    </row>
    <row r="49" spans="1:19" ht="15.75" x14ac:dyDescent="0.25">
      <c r="A49" s="135" t="s">
        <v>336</v>
      </c>
      <c r="B49" s="135"/>
      <c r="C49" s="135"/>
      <c r="D49" s="135"/>
      <c r="E49" s="135"/>
      <c r="F49" s="135"/>
      <c r="G49" s="135"/>
      <c r="H49" s="135"/>
      <c r="I49" s="135"/>
      <c r="J49" s="135"/>
      <c r="K49" s="135"/>
      <c r="L49" s="135"/>
      <c r="M49" s="135"/>
      <c r="N49" s="135"/>
      <c r="O49" s="135"/>
      <c r="P49" s="135"/>
      <c r="Q49" s="135"/>
      <c r="R49" s="135"/>
      <c r="S49" s="135"/>
    </row>
    <row r="50" spans="1:19" x14ac:dyDescent="0.25">
      <c r="B50" s="28" t="s">
        <v>118</v>
      </c>
    </row>
    <row r="51" spans="1:19" x14ac:dyDescent="0.25">
      <c r="A51" s="28" t="s">
        <v>119</v>
      </c>
      <c r="B51" t="s">
        <v>100</v>
      </c>
      <c r="C51" t="s">
        <v>101</v>
      </c>
      <c r="D51" t="s">
        <v>102</v>
      </c>
      <c r="E51" t="s">
        <v>103</v>
      </c>
      <c r="F51" t="s">
        <v>104</v>
      </c>
      <c r="G51" t="s">
        <v>105</v>
      </c>
      <c r="H51" t="s">
        <v>106</v>
      </c>
      <c r="I51" t="s">
        <v>107</v>
      </c>
      <c r="J51" t="s">
        <v>108</v>
      </c>
      <c r="K51" t="s">
        <v>109</v>
      </c>
      <c r="L51" t="s">
        <v>110</v>
      </c>
      <c r="M51" t="s">
        <v>111</v>
      </c>
      <c r="N51" t="s">
        <v>112</v>
      </c>
      <c r="O51" t="s">
        <v>113</v>
      </c>
      <c r="P51" t="s">
        <v>114</v>
      </c>
      <c r="Q51" t="s">
        <v>115</v>
      </c>
      <c r="R51" t="s">
        <v>116</v>
      </c>
      <c r="S51" t="s">
        <v>117</v>
      </c>
    </row>
    <row r="52" spans="1:19" x14ac:dyDescent="0.25">
      <c r="A52" s="29" t="s">
        <v>393</v>
      </c>
      <c r="B52" s="30">
        <v>38</v>
      </c>
      <c r="C52" s="30">
        <v>65</v>
      </c>
      <c r="D52" s="30">
        <v>78</v>
      </c>
      <c r="E52" s="30">
        <v>108</v>
      </c>
      <c r="F52" s="30">
        <v>125</v>
      </c>
      <c r="G52" s="30">
        <v>17</v>
      </c>
      <c r="H52" s="30">
        <v>8</v>
      </c>
      <c r="I52" s="30">
        <v>102</v>
      </c>
      <c r="J52" s="30">
        <v>22</v>
      </c>
      <c r="K52" s="30">
        <v>7</v>
      </c>
      <c r="L52" s="30">
        <v>65</v>
      </c>
      <c r="M52" s="30">
        <v>44</v>
      </c>
      <c r="N52" s="30">
        <v>73</v>
      </c>
      <c r="O52" s="30">
        <v>103</v>
      </c>
      <c r="P52" s="30">
        <v>60</v>
      </c>
      <c r="Q52" s="30">
        <v>68</v>
      </c>
      <c r="R52" s="30">
        <v>291</v>
      </c>
      <c r="S52" s="30">
        <v>1274</v>
      </c>
    </row>
    <row r="53" spans="1:19" x14ac:dyDescent="0.25">
      <c r="A53" s="29" t="s">
        <v>394</v>
      </c>
      <c r="B53" s="30">
        <v>1552</v>
      </c>
      <c r="C53" s="30">
        <v>1093</v>
      </c>
      <c r="D53" s="30">
        <v>1610</v>
      </c>
      <c r="E53" s="30">
        <v>1499</v>
      </c>
      <c r="F53" s="30">
        <v>445</v>
      </c>
      <c r="G53" s="30">
        <v>625</v>
      </c>
      <c r="H53" s="30">
        <v>551</v>
      </c>
      <c r="I53" s="30">
        <v>1680</v>
      </c>
      <c r="J53" s="30">
        <v>1904</v>
      </c>
      <c r="K53" s="30">
        <v>417</v>
      </c>
      <c r="L53" s="30">
        <v>792</v>
      </c>
      <c r="M53" s="30">
        <v>706</v>
      </c>
      <c r="N53" s="30">
        <v>779</v>
      </c>
      <c r="O53" s="30">
        <v>670</v>
      </c>
      <c r="P53" s="30">
        <v>482</v>
      </c>
      <c r="Q53" s="30">
        <v>1103</v>
      </c>
      <c r="R53" s="30">
        <v>1279</v>
      </c>
      <c r="S53" s="30">
        <v>17187</v>
      </c>
    </row>
    <row r="54" spans="1:19" x14ac:dyDescent="0.25">
      <c r="A54" s="29" t="s">
        <v>395</v>
      </c>
      <c r="B54" s="30">
        <v>1312</v>
      </c>
      <c r="C54" s="30">
        <v>514</v>
      </c>
      <c r="D54" s="30">
        <v>866</v>
      </c>
      <c r="E54" s="30">
        <v>2374</v>
      </c>
      <c r="F54" s="30">
        <v>795</v>
      </c>
      <c r="G54" s="30">
        <v>502</v>
      </c>
      <c r="H54" s="30">
        <v>1669</v>
      </c>
      <c r="I54" s="30">
        <v>465</v>
      </c>
      <c r="J54" s="30">
        <v>1682</v>
      </c>
      <c r="K54" s="30">
        <v>374</v>
      </c>
      <c r="L54" s="30">
        <v>1505</v>
      </c>
      <c r="M54" s="30">
        <v>753</v>
      </c>
      <c r="N54" s="30">
        <v>1184</v>
      </c>
      <c r="O54" s="30">
        <v>861</v>
      </c>
      <c r="P54" s="30">
        <v>1455</v>
      </c>
      <c r="Q54" s="30">
        <v>1114</v>
      </c>
      <c r="R54" s="30">
        <v>2206</v>
      </c>
      <c r="S54" s="30">
        <v>19631</v>
      </c>
    </row>
    <row r="55" spans="1:19" x14ac:dyDescent="0.25">
      <c r="A55" s="29" t="s">
        <v>396</v>
      </c>
      <c r="B55" s="30">
        <v>0</v>
      </c>
      <c r="C55" s="30">
        <v>1</v>
      </c>
      <c r="D55" s="30">
        <v>0</v>
      </c>
      <c r="E55" s="30">
        <v>0</v>
      </c>
      <c r="F55" s="30">
        <v>0</v>
      </c>
      <c r="G55" s="30">
        <v>1</v>
      </c>
      <c r="H55" s="30">
        <v>1</v>
      </c>
      <c r="I55" s="30">
        <v>1</v>
      </c>
      <c r="J55" s="30">
        <v>0</v>
      </c>
      <c r="K55" s="30">
        <v>0</v>
      </c>
      <c r="L55" s="30">
        <v>1</v>
      </c>
      <c r="M55" s="30">
        <v>1</v>
      </c>
      <c r="N55" s="30">
        <v>0</v>
      </c>
      <c r="O55" s="30">
        <v>2</v>
      </c>
      <c r="P55" s="30">
        <v>1</v>
      </c>
      <c r="Q55" s="30">
        <v>4</v>
      </c>
      <c r="R55" s="30">
        <v>3</v>
      </c>
      <c r="S55" s="30">
        <v>16</v>
      </c>
    </row>
    <row r="56" spans="1:19" x14ac:dyDescent="0.25">
      <c r="A56" s="29" t="s">
        <v>397</v>
      </c>
      <c r="B56" s="30">
        <v>14</v>
      </c>
      <c r="C56" s="30">
        <v>22</v>
      </c>
      <c r="D56" s="30">
        <v>22</v>
      </c>
      <c r="E56" s="30">
        <v>19</v>
      </c>
      <c r="F56" s="30">
        <v>9</v>
      </c>
      <c r="G56" s="30">
        <v>20</v>
      </c>
      <c r="H56" s="30">
        <v>8</v>
      </c>
      <c r="I56" s="30">
        <v>12</v>
      </c>
      <c r="J56" s="30">
        <v>29</v>
      </c>
      <c r="K56" s="30">
        <v>19</v>
      </c>
      <c r="L56" s="30">
        <v>2</v>
      </c>
      <c r="M56" s="30">
        <v>7</v>
      </c>
      <c r="N56" s="30">
        <v>17</v>
      </c>
      <c r="O56" s="30">
        <v>6</v>
      </c>
      <c r="P56" s="30">
        <v>30</v>
      </c>
      <c r="Q56" s="30">
        <v>43</v>
      </c>
      <c r="R56" s="30">
        <v>49</v>
      </c>
      <c r="S56" s="30">
        <v>328</v>
      </c>
    </row>
    <row r="57" spans="1:19" x14ac:dyDescent="0.25">
      <c r="A57" s="29" t="s">
        <v>398</v>
      </c>
      <c r="B57" s="30">
        <v>8</v>
      </c>
      <c r="C57" s="30">
        <v>12</v>
      </c>
      <c r="D57" s="30">
        <v>23</v>
      </c>
      <c r="E57" s="30">
        <v>22</v>
      </c>
      <c r="F57" s="30">
        <v>11</v>
      </c>
      <c r="G57" s="30">
        <v>11</v>
      </c>
      <c r="H57" s="30">
        <v>16</v>
      </c>
      <c r="I57" s="30">
        <v>10</v>
      </c>
      <c r="J57" s="30">
        <v>31</v>
      </c>
      <c r="K57" s="30">
        <v>10</v>
      </c>
      <c r="L57" s="30">
        <v>6</v>
      </c>
      <c r="M57" s="30">
        <v>15</v>
      </c>
      <c r="N57" s="30">
        <v>35</v>
      </c>
      <c r="O57" s="30">
        <v>4</v>
      </c>
      <c r="P57" s="30">
        <v>60</v>
      </c>
      <c r="Q57" s="30">
        <v>16</v>
      </c>
      <c r="R57" s="30">
        <v>84</v>
      </c>
      <c r="S57" s="30">
        <v>374</v>
      </c>
    </row>
    <row r="58" spans="1:19" s="46" customFormat="1" x14ac:dyDescent="0.25">
      <c r="A58" s="59" t="s">
        <v>399</v>
      </c>
      <c r="B58" s="62">
        <v>2902</v>
      </c>
      <c r="C58" s="62">
        <v>1672</v>
      </c>
      <c r="D58" s="62">
        <v>2554</v>
      </c>
      <c r="E58" s="62">
        <v>3981</v>
      </c>
      <c r="F58" s="62">
        <v>1365</v>
      </c>
      <c r="G58" s="62">
        <v>1144</v>
      </c>
      <c r="H58" s="62">
        <v>2228</v>
      </c>
      <c r="I58" s="62">
        <v>2247</v>
      </c>
      <c r="J58" s="62">
        <v>3608</v>
      </c>
      <c r="K58" s="62">
        <v>798</v>
      </c>
      <c r="L58" s="62">
        <v>2362</v>
      </c>
      <c r="M58" s="62">
        <v>1503</v>
      </c>
      <c r="N58" s="62">
        <v>2036</v>
      </c>
      <c r="O58" s="62">
        <v>1634</v>
      </c>
      <c r="P58" s="62">
        <v>1997</v>
      </c>
      <c r="Q58" s="62">
        <v>2285</v>
      </c>
      <c r="R58" s="62">
        <v>3776</v>
      </c>
      <c r="S58" s="62">
        <v>38092</v>
      </c>
    </row>
    <row r="59" spans="1:19" s="46" customFormat="1" x14ac:dyDescent="0.25">
      <c r="A59" s="59" t="s">
        <v>400</v>
      </c>
      <c r="B59" s="62">
        <v>22</v>
      </c>
      <c r="C59" s="62">
        <v>35</v>
      </c>
      <c r="D59" s="62">
        <v>45</v>
      </c>
      <c r="E59" s="62">
        <v>41</v>
      </c>
      <c r="F59" s="62">
        <v>20</v>
      </c>
      <c r="G59" s="62">
        <v>32</v>
      </c>
      <c r="H59" s="62">
        <v>25</v>
      </c>
      <c r="I59" s="62">
        <v>23</v>
      </c>
      <c r="J59" s="62">
        <v>60</v>
      </c>
      <c r="K59" s="62">
        <v>29</v>
      </c>
      <c r="L59" s="62">
        <v>9</v>
      </c>
      <c r="M59" s="62">
        <v>23</v>
      </c>
      <c r="N59" s="62">
        <v>52</v>
      </c>
      <c r="O59" s="62">
        <v>12</v>
      </c>
      <c r="P59" s="62">
        <v>91</v>
      </c>
      <c r="Q59" s="62">
        <v>63</v>
      </c>
      <c r="R59" s="62">
        <v>136</v>
      </c>
      <c r="S59" s="62">
        <v>718</v>
      </c>
    </row>
    <row r="60" spans="1:19" ht="15.75" x14ac:dyDescent="0.25">
      <c r="A60" s="135" t="s">
        <v>344</v>
      </c>
      <c r="B60" s="135"/>
      <c r="C60" s="135"/>
      <c r="D60" s="135"/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5"/>
      <c r="R60" s="135"/>
      <c r="S60" s="135"/>
    </row>
    <row r="61" spans="1:19" x14ac:dyDescent="0.25">
      <c r="B61" s="28" t="s">
        <v>118</v>
      </c>
    </row>
    <row r="62" spans="1:19" x14ac:dyDescent="0.25">
      <c r="A62" s="28" t="s">
        <v>119</v>
      </c>
      <c r="B62" t="s">
        <v>100</v>
      </c>
      <c r="C62" t="s">
        <v>101</v>
      </c>
      <c r="D62" t="s">
        <v>102</v>
      </c>
      <c r="E62" t="s">
        <v>103</v>
      </c>
      <c r="F62" t="s">
        <v>104</v>
      </c>
      <c r="G62" t="s">
        <v>105</v>
      </c>
      <c r="H62" t="s">
        <v>106</v>
      </c>
      <c r="I62" t="s">
        <v>107</v>
      </c>
      <c r="J62" t="s">
        <v>108</v>
      </c>
      <c r="K62" t="s">
        <v>109</v>
      </c>
      <c r="L62" t="s">
        <v>110</v>
      </c>
      <c r="M62" t="s">
        <v>111</v>
      </c>
      <c r="N62" t="s">
        <v>112</v>
      </c>
      <c r="O62" t="s">
        <v>113</v>
      </c>
      <c r="P62" t="s">
        <v>114</v>
      </c>
      <c r="Q62" t="s">
        <v>115</v>
      </c>
      <c r="R62" t="s">
        <v>116</v>
      </c>
      <c r="S62" t="s">
        <v>117</v>
      </c>
    </row>
    <row r="63" spans="1:19" x14ac:dyDescent="0.25">
      <c r="A63" s="29" t="s">
        <v>401</v>
      </c>
      <c r="B63" s="30">
        <v>34</v>
      </c>
      <c r="C63" s="30">
        <v>46</v>
      </c>
      <c r="D63" s="30">
        <v>40</v>
      </c>
      <c r="E63" s="30">
        <v>54</v>
      </c>
      <c r="F63" s="30">
        <v>21</v>
      </c>
      <c r="G63" s="30">
        <v>16</v>
      </c>
      <c r="H63" s="30">
        <v>24</v>
      </c>
      <c r="I63" s="30">
        <v>55</v>
      </c>
      <c r="J63" s="30">
        <v>52</v>
      </c>
      <c r="K63" s="30">
        <v>15</v>
      </c>
      <c r="L63" s="30">
        <v>33</v>
      </c>
      <c r="M63" s="30">
        <v>19</v>
      </c>
      <c r="N63" s="30">
        <v>32</v>
      </c>
      <c r="O63" s="30">
        <v>9</v>
      </c>
      <c r="P63" s="30">
        <v>37</v>
      </c>
      <c r="Q63" s="30">
        <v>35</v>
      </c>
      <c r="R63" s="30">
        <v>85</v>
      </c>
      <c r="S63" s="30">
        <v>607</v>
      </c>
    </row>
    <row r="64" spans="1:19" x14ac:dyDescent="0.25">
      <c r="A64" s="29" t="s">
        <v>402</v>
      </c>
      <c r="B64" s="30">
        <v>633</v>
      </c>
      <c r="C64" s="30">
        <v>312</v>
      </c>
      <c r="D64" s="30">
        <v>439</v>
      </c>
      <c r="E64" s="30">
        <v>527</v>
      </c>
      <c r="F64" s="30">
        <v>218</v>
      </c>
      <c r="G64" s="30">
        <v>139</v>
      </c>
      <c r="H64" s="30">
        <v>570</v>
      </c>
      <c r="I64" s="30">
        <v>583</v>
      </c>
      <c r="J64" s="30">
        <v>697</v>
      </c>
      <c r="K64" s="30">
        <v>186</v>
      </c>
      <c r="L64" s="30">
        <v>415</v>
      </c>
      <c r="M64" s="30">
        <v>226</v>
      </c>
      <c r="N64" s="30">
        <v>348</v>
      </c>
      <c r="O64" s="30">
        <v>225</v>
      </c>
      <c r="P64" s="30">
        <v>226</v>
      </c>
      <c r="Q64" s="30">
        <v>246</v>
      </c>
      <c r="R64" s="30">
        <v>795</v>
      </c>
      <c r="S64" s="30">
        <v>6785</v>
      </c>
    </row>
    <row r="65" spans="1:19" x14ac:dyDescent="0.25">
      <c r="A65" s="29" t="s">
        <v>403</v>
      </c>
      <c r="B65" s="30">
        <v>785</v>
      </c>
      <c r="C65" s="30">
        <v>384</v>
      </c>
      <c r="D65" s="30">
        <v>413</v>
      </c>
      <c r="E65" s="30">
        <v>528</v>
      </c>
      <c r="F65" s="30">
        <v>204</v>
      </c>
      <c r="G65" s="30">
        <v>119</v>
      </c>
      <c r="H65" s="30">
        <v>734</v>
      </c>
      <c r="I65" s="30">
        <v>791</v>
      </c>
      <c r="J65" s="30">
        <v>754</v>
      </c>
      <c r="K65" s="30">
        <v>233</v>
      </c>
      <c r="L65" s="30">
        <v>458</v>
      </c>
      <c r="M65" s="30">
        <v>235</v>
      </c>
      <c r="N65" s="30">
        <v>380</v>
      </c>
      <c r="O65" s="30">
        <v>191</v>
      </c>
      <c r="P65" s="30">
        <v>257</v>
      </c>
      <c r="Q65" s="30">
        <v>265</v>
      </c>
      <c r="R65" s="30">
        <v>770</v>
      </c>
      <c r="S65" s="30">
        <v>7501</v>
      </c>
    </row>
    <row r="66" spans="1:19" x14ac:dyDescent="0.25">
      <c r="A66" s="29" t="s">
        <v>404</v>
      </c>
      <c r="B66" s="30">
        <v>1</v>
      </c>
      <c r="C66" s="30">
        <v>3</v>
      </c>
      <c r="D66" s="30">
        <v>1</v>
      </c>
      <c r="E66" s="30">
        <v>1</v>
      </c>
      <c r="F66" s="30">
        <v>0</v>
      </c>
      <c r="G66" s="30">
        <v>2</v>
      </c>
      <c r="H66" s="30">
        <v>1</v>
      </c>
      <c r="I66" s="30">
        <v>3</v>
      </c>
      <c r="J66" s="30">
        <v>4</v>
      </c>
      <c r="K66" s="30">
        <v>5</v>
      </c>
      <c r="L66" s="30">
        <v>0</v>
      </c>
      <c r="M66" s="30">
        <v>0</v>
      </c>
      <c r="N66" s="30">
        <v>0</v>
      </c>
      <c r="O66" s="30">
        <v>0</v>
      </c>
      <c r="P66" s="30">
        <v>1</v>
      </c>
      <c r="Q66" s="30">
        <v>2</v>
      </c>
      <c r="R66" s="30">
        <v>5</v>
      </c>
      <c r="S66" s="30">
        <v>29</v>
      </c>
    </row>
    <row r="67" spans="1:19" x14ac:dyDescent="0.25">
      <c r="A67" s="29" t="s">
        <v>405</v>
      </c>
      <c r="B67" s="30">
        <v>10</v>
      </c>
      <c r="C67" s="30">
        <v>6</v>
      </c>
      <c r="D67" s="30">
        <v>16</v>
      </c>
      <c r="E67" s="30">
        <v>15</v>
      </c>
      <c r="F67" s="30">
        <v>16</v>
      </c>
      <c r="G67" s="30">
        <v>12</v>
      </c>
      <c r="H67" s="30">
        <v>26</v>
      </c>
      <c r="I67" s="30">
        <v>42</v>
      </c>
      <c r="J67" s="30">
        <v>50</v>
      </c>
      <c r="K67" s="30">
        <v>18</v>
      </c>
      <c r="L67" s="30">
        <v>23</v>
      </c>
      <c r="M67" s="30">
        <v>9</v>
      </c>
      <c r="N67" s="30">
        <v>52</v>
      </c>
      <c r="O67" s="30">
        <v>3</v>
      </c>
      <c r="P67" s="30">
        <v>46</v>
      </c>
      <c r="Q67" s="30">
        <v>42</v>
      </c>
      <c r="R67" s="30">
        <v>102</v>
      </c>
      <c r="S67" s="30">
        <v>488</v>
      </c>
    </row>
    <row r="68" spans="1:19" x14ac:dyDescent="0.25">
      <c r="A68" s="29" t="s">
        <v>406</v>
      </c>
      <c r="B68" s="30">
        <v>17</v>
      </c>
      <c r="C68" s="30">
        <v>12</v>
      </c>
      <c r="D68" s="30">
        <v>20</v>
      </c>
      <c r="E68" s="30">
        <v>18</v>
      </c>
      <c r="F68" s="30">
        <v>14</v>
      </c>
      <c r="G68" s="30">
        <v>12</v>
      </c>
      <c r="H68" s="30">
        <v>41</v>
      </c>
      <c r="I68" s="30">
        <v>47</v>
      </c>
      <c r="J68" s="30">
        <v>46</v>
      </c>
      <c r="K68" s="30">
        <v>31</v>
      </c>
      <c r="L68" s="30">
        <v>22</v>
      </c>
      <c r="M68" s="30">
        <v>3</v>
      </c>
      <c r="N68" s="30">
        <v>45</v>
      </c>
      <c r="O68" s="30">
        <v>1</v>
      </c>
      <c r="P68" s="30">
        <v>41</v>
      </c>
      <c r="Q68" s="30">
        <v>43</v>
      </c>
      <c r="R68" s="30">
        <v>112</v>
      </c>
      <c r="S68" s="30">
        <v>525</v>
      </c>
    </row>
    <row r="69" spans="1:19" s="46" customFormat="1" x14ac:dyDescent="0.25">
      <c r="A69" s="59" t="s">
        <v>407</v>
      </c>
      <c r="B69" s="62">
        <v>1452</v>
      </c>
      <c r="C69" s="62">
        <v>742</v>
      </c>
      <c r="D69" s="62">
        <v>892</v>
      </c>
      <c r="E69" s="62">
        <v>1109</v>
      </c>
      <c r="F69" s="62">
        <v>443</v>
      </c>
      <c r="G69" s="62">
        <v>274</v>
      </c>
      <c r="H69" s="62">
        <v>1328</v>
      </c>
      <c r="I69" s="62">
        <v>1429</v>
      </c>
      <c r="J69" s="62">
        <v>1503</v>
      </c>
      <c r="K69" s="62">
        <v>434</v>
      </c>
      <c r="L69" s="62">
        <v>906</v>
      </c>
      <c r="M69" s="62">
        <v>480</v>
      </c>
      <c r="N69" s="62">
        <v>760</v>
      </c>
      <c r="O69" s="62">
        <v>425</v>
      </c>
      <c r="P69" s="62">
        <v>520</v>
      </c>
      <c r="Q69" s="62">
        <v>546</v>
      </c>
      <c r="R69" s="62">
        <v>1650</v>
      </c>
      <c r="S69" s="62">
        <v>14893</v>
      </c>
    </row>
    <row r="70" spans="1:19" s="46" customFormat="1" x14ac:dyDescent="0.25">
      <c r="A70" s="59" t="s">
        <v>408</v>
      </c>
      <c r="B70" s="62">
        <v>28</v>
      </c>
      <c r="C70" s="62">
        <v>21</v>
      </c>
      <c r="D70" s="62">
        <v>37</v>
      </c>
      <c r="E70" s="62">
        <v>34</v>
      </c>
      <c r="F70" s="62">
        <v>30</v>
      </c>
      <c r="G70" s="62">
        <v>26</v>
      </c>
      <c r="H70" s="62">
        <v>68</v>
      </c>
      <c r="I70" s="62">
        <v>92</v>
      </c>
      <c r="J70" s="62">
        <v>100</v>
      </c>
      <c r="K70" s="62">
        <v>54</v>
      </c>
      <c r="L70" s="62">
        <v>45</v>
      </c>
      <c r="M70" s="62">
        <v>12</v>
      </c>
      <c r="N70" s="62">
        <v>97</v>
      </c>
      <c r="O70" s="62">
        <v>4</v>
      </c>
      <c r="P70" s="62">
        <v>88</v>
      </c>
      <c r="Q70" s="62">
        <v>87</v>
      </c>
      <c r="R70" s="62">
        <v>219</v>
      </c>
      <c r="S70" s="62">
        <v>1042</v>
      </c>
    </row>
    <row r="71" spans="1:19" ht="15.75" x14ac:dyDescent="0.25">
      <c r="A71" s="135" t="s">
        <v>437</v>
      </c>
      <c r="B71" s="135"/>
      <c r="C71" s="135"/>
      <c r="D71" s="135"/>
      <c r="E71" s="135"/>
      <c r="F71" s="135"/>
      <c r="G71" s="135"/>
      <c r="H71" s="135"/>
      <c r="I71" s="135"/>
      <c r="J71" s="135"/>
      <c r="K71" s="135"/>
      <c r="L71" s="135"/>
      <c r="M71" s="135"/>
      <c r="N71" s="135"/>
      <c r="O71" s="135"/>
      <c r="P71" s="135"/>
      <c r="Q71" s="135"/>
      <c r="R71" s="135"/>
      <c r="S71" s="135"/>
    </row>
    <row r="72" spans="1:19" x14ac:dyDescent="0.25">
      <c r="B72" s="28" t="s">
        <v>118</v>
      </c>
    </row>
    <row r="73" spans="1:19" x14ac:dyDescent="0.25">
      <c r="A73" s="28" t="s">
        <v>119</v>
      </c>
      <c r="B73" t="s">
        <v>100</v>
      </c>
      <c r="C73" t="s">
        <v>101</v>
      </c>
      <c r="D73" t="s">
        <v>102</v>
      </c>
      <c r="E73" t="s">
        <v>103</v>
      </c>
      <c r="F73" t="s">
        <v>104</v>
      </c>
      <c r="G73" t="s">
        <v>105</v>
      </c>
      <c r="H73" t="s">
        <v>106</v>
      </c>
      <c r="I73" t="s">
        <v>107</v>
      </c>
      <c r="J73" t="s">
        <v>108</v>
      </c>
      <c r="K73" t="s">
        <v>109</v>
      </c>
      <c r="L73" t="s">
        <v>110</v>
      </c>
      <c r="M73" t="s">
        <v>111</v>
      </c>
      <c r="N73" t="s">
        <v>112</v>
      </c>
      <c r="O73" t="s">
        <v>113</v>
      </c>
      <c r="P73" t="s">
        <v>114</v>
      </c>
      <c r="Q73" t="s">
        <v>115</v>
      </c>
      <c r="R73" t="s">
        <v>116</v>
      </c>
      <c r="S73" t="s">
        <v>117</v>
      </c>
    </row>
    <row r="74" spans="1:19" x14ac:dyDescent="0.25">
      <c r="A74" s="29" t="s">
        <v>409</v>
      </c>
      <c r="B74" s="30">
        <v>12</v>
      </c>
      <c r="C74" s="30">
        <v>37</v>
      </c>
      <c r="D74" s="30">
        <v>6</v>
      </c>
      <c r="E74" s="30">
        <v>0</v>
      </c>
      <c r="F74" s="30">
        <v>126</v>
      </c>
      <c r="G74" s="30">
        <v>1</v>
      </c>
      <c r="H74" s="30">
        <v>91</v>
      </c>
      <c r="I74" s="30">
        <v>8</v>
      </c>
      <c r="J74" s="30">
        <v>5</v>
      </c>
      <c r="K74" s="30">
        <v>0</v>
      </c>
      <c r="L74" s="30">
        <v>47</v>
      </c>
      <c r="M74" s="30">
        <v>11</v>
      </c>
      <c r="N74" s="30">
        <v>48</v>
      </c>
      <c r="O74" s="30">
        <v>3</v>
      </c>
      <c r="P74" s="30">
        <v>83</v>
      </c>
      <c r="Q74" s="30">
        <v>1</v>
      </c>
      <c r="R74" s="30">
        <v>55</v>
      </c>
      <c r="S74" s="30">
        <v>534</v>
      </c>
    </row>
    <row r="75" spans="1:19" x14ac:dyDescent="0.25">
      <c r="A75" s="29" t="s">
        <v>410</v>
      </c>
      <c r="B75" s="30">
        <v>52</v>
      </c>
      <c r="C75" s="30">
        <v>42</v>
      </c>
      <c r="D75" s="30">
        <v>20</v>
      </c>
      <c r="E75" s="30">
        <v>18</v>
      </c>
      <c r="F75" s="30">
        <v>50</v>
      </c>
      <c r="G75" s="30">
        <v>27</v>
      </c>
      <c r="H75" s="30">
        <v>31</v>
      </c>
      <c r="I75" s="30">
        <v>39</v>
      </c>
      <c r="J75" s="30">
        <v>89</v>
      </c>
      <c r="K75" s="30">
        <v>34</v>
      </c>
      <c r="L75" s="30">
        <v>22</v>
      </c>
      <c r="M75" s="30">
        <v>16</v>
      </c>
      <c r="N75" s="30">
        <v>55</v>
      </c>
      <c r="O75" s="30">
        <v>12</v>
      </c>
      <c r="P75" s="30">
        <v>40</v>
      </c>
      <c r="Q75" s="30">
        <v>80</v>
      </c>
      <c r="R75" s="30">
        <v>77</v>
      </c>
      <c r="S75" s="30">
        <v>704</v>
      </c>
    </row>
    <row r="76" spans="1:19" x14ac:dyDescent="0.25">
      <c r="A76" s="29" t="s">
        <v>411</v>
      </c>
      <c r="B76" s="30">
        <v>141</v>
      </c>
      <c r="C76" s="30">
        <v>7</v>
      </c>
      <c r="D76" s="30">
        <v>2</v>
      </c>
      <c r="E76" s="30">
        <v>0</v>
      </c>
      <c r="F76" s="30">
        <v>20</v>
      </c>
      <c r="G76" s="30">
        <v>4</v>
      </c>
      <c r="H76" s="30">
        <v>18</v>
      </c>
      <c r="I76" s="30">
        <v>7</v>
      </c>
      <c r="J76" s="30">
        <v>9</v>
      </c>
      <c r="K76" s="30">
        <v>0</v>
      </c>
      <c r="L76" s="30">
        <v>15</v>
      </c>
      <c r="M76" s="30">
        <v>114</v>
      </c>
      <c r="N76" s="30">
        <v>9</v>
      </c>
      <c r="O76" s="30">
        <v>0</v>
      </c>
      <c r="P76" s="30">
        <v>18</v>
      </c>
      <c r="Q76" s="30">
        <v>2</v>
      </c>
      <c r="R76" s="30">
        <v>80</v>
      </c>
      <c r="S76" s="30">
        <v>446</v>
      </c>
    </row>
    <row r="77" spans="1:19" x14ac:dyDescent="0.25">
      <c r="A77" s="29" t="s">
        <v>412</v>
      </c>
      <c r="B77" s="30">
        <v>0</v>
      </c>
      <c r="C77" s="30">
        <v>1</v>
      </c>
      <c r="D77" s="30">
        <v>0</v>
      </c>
      <c r="E77" s="30">
        <v>0</v>
      </c>
      <c r="F77" s="30">
        <v>2</v>
      </c>
      <c r="G77" s="30">
        <v>0</v>
      </c>
      <c r="H77" s="30">
        <v>3</v>
      </c>
      <c r="I77" s="30">
        <v>0</v>
      </c>
      <c r="J77" s="30">
        <v>0</v>
      </c>
      <c r="K77" s="30">
        <v>0</v>
      </c>
      <c r="L77" s="30">
        <v>1</v>
      </c>
      <c r="M77" s="30">
        <v>0</v>
      </c>
      <c r="N77" s="30">
        <v>1</v>
      </c>
      <c r="O77" s="30">
        <v>2</v>
      </c>
      <c r="P77" s="30">
        <v>4</v>
      </c>
      <c r="Q77" s="30">
        <v>0</v>
      </c>
      <c r="R77" s="30">
        <v>1</v>
      </c>
      <c r="S77" s="30">
        <v>15</v>
      </c>
    </row>
    <row r="78" spans="1:19" x14ac:dyDescent="0.25">
      <c r="A78" s="29" t="s">
        <v>413</v>
      </c>
      <c r="B78" s="30">
        <v>8</v>
      </c>
      <c r="C78" s="30">
        <v>20</v>
      </c>
      <c r="D78" s="30">
        <v>13</v>
      </c>
      <c r="E78" s="30">
        <v>10</v>
      </c>
      <c r="F78" s="30">
        <v>11</v>
      </c>
      <c r="G78" s="30">
        <v>17</v>
      </c>
      <c r="H78" s="30">
        <v>8</v>
      </c>
      <c r="I78" s="30">
        <v>24</v>
      </c>
      <c r="J78" s="30">
        <v>28</v>
      </c>
      <c r="K78" s="30">
        <v>18</v>
      </c>
      <c r="L78" s="30">
        <v>3</v>
      </c>
      <c r="M78" s="30">
        <v>14</v>
      </c>
      <c r="N78" s="30">
        <v>26</v>
      </c>
      <c r="O78" s="30">
        <v>5</v>
      </c>
      <c r="P78" s="30">
        <v>25</v>
      </c>
      <c r="Q78" s="30">
        <v>35</v>
      </c>
      <c r="R78" s="30">
        <v>52</v>
      </c>
      <c r="S78" s="30">
        <v>317</v>
      </c>
    </row>
    <row r="79" spans="1:19" x14ac:dyDescent="0.25">
      <c r="A79" s="29" t="s">
        <v>414</v>
      </c>
      <c r="B79" s="30">
        <v>0</v>
      </c>
      <c r="C79" s="30">
        <v>0</v>
      </c>
      <c r="D79" s="30">
        <v>1</v>
      </c>
      <c r="E79" s="30">
        <v>0</v>
      </c>
      <c r="F79" s="30">
        <v>3</v>
      </c>
      <c r="G79" s="30">
        <v>2</v>
      </c>
      <c r="H79" s="30">
        <v>8</v>
      </c>
      <c r="I79" s="30">
        <v>1</v>
      </c>
      <c r="J79" s="30">
        <v>3</v>
      </c>
      <c r="K79" s="30">
        <v>0</v>
      </c>
      <c r="L79" s="30">
        <v>1</v>
      </c>
      <c r="M79" s="30">
        <v>2</v>
      </c>
      <c r="N79" s="30">
        <v>0</v>
      </c>
      <c r="O79" s="30">
        <v>0</v>
      </c>
      <c r="P79" s="30">
        <v>7</v>
      </c>
      <c r="Q79" s="30">
        <v>0</v>
      </c>
      <c r="R79" s="30">
        <v>9</v>
      </c>
      <c r="S79" s="30">
        <v>37</v>
      </c>
    </row>
    <row r="80" spans="1:19" s="46" customFormat="1" x14ac:dyDescent="0.25">
      <c r="A80" s="59" t="s">
        <v>415</v>
      </c>
      <c r="B80" s="62">
        <v>205</v>
      </c>
      <c r="C80" s="62">
        <v>86</v>
      </c>
      <c r="D80" s="62">
        <v>28</v>
      </c>
      <c r="E80" s="62">
        <v>18</v>
      </c>
      <c r="F80" s="62">
        <v>196</v>
      </c>
      <c r="G80" s="62">
        <v>32</v>
      </c>
      <c r="H80" s="62">
        <v>140</v>
      </c>
      <c r="I80" s="62">
        <v>54</v>
      </c>
      <c r="J80" s="62">
        <v>103</v>
      </c>
      <c r="K80" s="62">
        <v>34</v>
      </c>
      <c r="L80" s="62">
        <v>84</v>
      </c>
      <c r="M80" s="62">
        <v>141</v>
      </c>
      <c r="N80" s="62">
        <v>112</v>
      </c>
      <c r="O80" s="62">
        <v>15</v>
      </c>
      <c r="P80" s="62">
        <v>141</v>
      </c>
      <c r="Q80" s="62">
        <v>83</v>
      </c>
      <c r="R80" s="62">
        <v>212</v>
      </c>
      <c r="S80" s="62">
        <v>1684</v>
      </c>
    </row>
    <row r="81" spans="1:19" s="46" customFormat="1" x14ac:dyDescent="0.25">
      <c r="A81" s="59" t="s">
        <v>416</v>
      </c>
      <c r="B81" s="62">
        <v>8</v>
      </c>
      <c r="C81" s="62">
        <v>21</v>
      </c>
      <c r="D81" s="62">
        <v>14</v>
      </c>
      <c r="E81" s="62">
        <v>10</v>
      </c>
      <c r="F81" s="62">
        <v>16</v>
      </c>
      <c r="G81" s="62">
        <v>19</v>
      </c>
      <c r="H81" s="62">
        <v>19</v>
      </c>
      <c r="I81" s="62">
        <v>25</v>
      </c>
      <c r="J81" s="62">
        <v>31</v>
      </c>
      <c r="K81" s="62">
        <v>18</v>
      </c>
      <c r="L81" s="62">
        <v>5</v>
      </c>
      <c r="M81" s="62">
        <v>16</v>
      </c>
      <c r="N81" s="62">
        <v>27</v>
      </c>
      <c r="O81" s="62">
        <v>7</v>
      </c>
      <c r="P81" s="62">
        <v>36</v>
      </c>
      <c r="Q81" s="62">
        <v>35</v>
      </c>
      <c r="R81" s="62">
        <v>62</v>
      </c>
      <c r="S81" s="62">
        <v>369</v>
      </c>
    </row>
    <row r="82" spans="1:19" ht="15.75" x14ac:dyDescent="0.25">
      <c r="A82" s="135" t="s">
        <v>438</v>
      </c>
      <c r="B82" s="135"/>
      <c r="C82" s="135"/>
      <c r="D82" s="135"/>
      <c r="E82" s="135"/>
      <c r="F82" s="135"/>
      <c r="G82" s="135"/>
      <c r="H82" s="135"/>
      <c r="I82" s="135"/>
      <c r="J82" s="135"/>
      <c r="K82" s="135"/>
      <c r="L82" s="135"/>
      <c r="M82" s="135"/>
      <c r="N82" s="135"/>
      <c r="O82" s="135"/>
      <c r="P82" s="135"/>
      <c r="Q82" s="135"/>
      <c r="R82" s="135"/>
      <c r="S82" s="135"/>
    </row>
    <row r="83" spans="1:19" x14ac:dyDescent="0.25">
      <c r="B83" s="28" t="s">
        <v>118</v>
      </c>
    </row>
    <row r="84" spans="1:19" x14ac:dyDescent="0.25">
      <c r="A84" s="28" t="s">
        <v>119</v>
      </c>
      <c r="B84" t="s">
        <v>100</v>
      </c>
      <c r="C84" t="s">
        <v>101</v>
      </c>
      <c r="D84" t="s">
        <v>102</v>
      </c>
      <c r="E84" t="s">
        <v>103</v>
      </c>
      <c r="F84" t="s">
        <v>104</v>
      </c>
      <c r="G84" t="s">
        <v>105</v>
      </c>
      <c r="H84" t="s">
        <v>106</v>
      </c>
      <c r="I84" t="s">
        <v>107</v>
      </c>
      <c r="J84" t="s">
        <v>108</v>
      </c>
      <c r="K84" t="s">
        <v>109</v>
      </c>
      <c r="L84" t="s">
        <v>110</v>
      </c>
      <c r="M84" t="s">
        <v>111</v>
      </c>
      <c r="N84" t="s">
        <v>112</v>
      </c>
      <c r="O84" t="s">
        <v>113</v>
      </c>
      <c r="P84" t="s">
        <v>114</v>
      </c>
      <c r="Q84" t="s">
        <v>115</v>
      </c>
      <c r="R84" t="s">
        <v>116</v>
      </c>
      <c r="S84" t="s">
        <v>117</v>
      </c>
    </row>
    <row r="85" spans="1:19" x14ac:dyDescent="0.25">
      <c r="A85" s="29" t="s">
        <v>134</v>
      </c>
      <c r="B85" s="30">
        <v>363</v>
      </c>
      <c r="C85" s="30">
        <v>84</v>
      </c>
      <c r="D85" s="30">
        <v>340</v>
      </c>
      <c r="E85" s="30">
        <v>0</v>
      </c>
      <c r="F85" s="30">
        <v>117</v>
      </c>
      <c r="G85" s="30">
        <v>43</v>
      </c>
      <c r="H85" s="30">
        <v>67</v>
      </c>
      <c r="I85" s="30">
        <v>82</v>
      </c>
      <c r="J85" s="30">
        <v>311</v>
      </c>
      <c r="K85" s="30">
        <v>4</v>
      </c>
      <c r="L85" s="30">
        <v>14</v>
      </c>
      <c r="M85" s="30">
        <v>41</v>
      </c>
      <c r="N85" s="30">
        <v>10</v>
      </c>
      <c r="O85" s="30">
        <v>20</v>
      </c>
      <c r="P85" s="30">
        <v>36</v>
      </c>
      <c r="Q85" s="30">
        <v>31</v>
      </c>
      <c r="R85" s="30">
        <v>11</v>
      </c>
      <c r="S85" s="30">
        <v>1574</v>
      </c>
    </row>
    <row r="86" spans="1:19" x14ac:dyDescent="0.25">
      <c r="A86" s="29" t="s">
        <v>368</v>
      </c>
      <c r="B86" s="30">
        <v>164</v>
      </c>
      <c r="C86" s="30">
        <v>52</v>
      </c>
      <c r="D86" s="30">
        <v>157</v>
      </c>
      <c r="E86" s="30">
        <v>2</v>
      </c>
      <c r="F86" s="30">
        <v>111</v>
      </c>
      <c r="G86" s="30">
        <v>92</v>
      </c>
      <c r="H86" s="30">
        <v>147</v>
      </c>
      <c r="I86" s="30">
        <v>92</v>
      </c>
      <c r="J86" s="30">
        <v>383</v>
      </c>
      <c r="K86" s="30">
        <v>54</v>
      </c>
      <c r="L86" s="30">
        <v>59</v>
      </c>
      <c r="M86" s="30">
        <v>58</v>
      </c>
      <c r="N86" s="30">
        <v>87</v>
      </c>
      <c r="O86" s="30">
        <v>172</v>
      </c>
      <c r="P86" s="30">
        <v>280</v>
      </c>
      <c r="Q86" s="30">
        <v>266</v>
      </c>
      <c r="R86" s="30">
        <v>316</v>
      </c>
      <c r="S86" s="30">
        <v>2492</v>
      </c>
    </row>
    <row r="87" spans="1:19" x14ac:dyDescent="0.25">
      <c r="A87" s="29" t="s">
        <v>376</v>
      </c>
      <c r="B87" s="30">
        <v>51</v>
      </c>
      <c r="C87" s="30">
        <v>70</v>
      </c>
      <c r="D87" s="30">
        <v>92</v>
      </c>
      <c r="E87" s="30">
        <v>26</v>
      </c>
      <c r="F87" s="30">
        <v>7</v>
      </c>
      <c r="G87" s="30">
        <v>14</v>
      </c>
      <c r="H87" s="30">
        <v>23</v>
      </c>
      <c r="I87" s="30">
        <v>26</v>
      </c>
      <c r="J87" s="30">
        <v>44</v>
      </c>
      <c r="K87" s="30">
        <v>30</v>
      </c>
      <c r="L87" s="30">
        <v>37</v>
      </c>
      <c r="M87" s="30">
        <v>6</v>
      </c>
      <c r="N87" s="30">
        <v>53</v>
      </c>
      <c r="O87" s="30">
        <v>24</v>
      </c>
      <c r="P87" s="30">
        <v>28</v>
      </c>
      <c r="Q87" s="30">
        <v>59</v>
      </c>
      <c r="R87" s="30">
        <v>28</v>
      </c>
      <c r="S87" s="30">
        <v>618</v>
      </c>
    </row>
    <row r="88" spans="1:19" x14ac:dyDescent="0.25">
      <c r="A88" s="29" t="s">
        <v>380</v>
      </c>
      <c r="B88" s="30">
        <v>1931</v>
      </c>
      <c r="C88" s="30">
        <v>1119</v>
      </c>
      <c r="D88" s="30">
        <v>1625</v>
      </c>
      <c r="E88" s="30">
        <v>1535</v>
      </c>
      <c r="F88" s="30">
        <v>470</v>
      </c>
      <c r="G88" s="30">
        <v>751</v>
      </c>
      <c r="H88" s="30">
        <v>758</v>
      </c>
      <c r="I88" s="30">
        <v>2736</v>
      </c>
      <c r="J88" s="30">
        <v>2326</v>
      </c>
      <c r="K88" s="30">
        <v>596</v>
      </c>
      <c r="L88" s="30">
        <v>1343</v>
      </c>
      <c r="M88" s="30">
        <v>672</v>
      </c>
      <c r="N88" s="30">
        <v>1201</v>
      </c>
      <c r="O88" s="30">
        <v>798</v>
      </c>
      <c r="P88" s="30">
        <v>678</v>
      </c>
      <c r="Q88" s="30">
        <v>1238</v>
      </c>
      <c r="R88" s="30">
        <v>1608</v>
      </c>
      <c r="S88" s="30">
        <v>21385</v>
      </c>
    </row>
    <row r="89" spans="1:19" x14ac:dyDescent="0.25">
      <c r="A89" s="29" t="s">
        <v>382</v>
      </c>
      <c r="B89" s="30">
        <v>62</v>
      </c>
      <c r="C89" s="30">
        <v>31</v>
      </c>
      <c r="D89" s="30">
        <v>49</v>
      </c>
      <c r="E89" s="30">
        <v>51</v>
      </c>
      <c r="F89" s="30">
        <v>68</v>
      </c>
      <c r="G89" s="30">
        <v>50</v>
      </c>
      <c r="H89" s="30">
        <v>12</v>
      </c>
      <c r="I89" s="30">
        <v>70</v>
      </c>
      <c r="J89" s="30">
        <v>112</v>
      </c>
      <c r="K89" s="30">
        <v>15</v>
      </c>
      <c r="L89" s="30">
        <v>22</v>
      </c>
      <c r="M89" s="30">
        <v>18</v>
      </c>
      <c r="N89" s="30">
        <v>182</v>
      </c>
      <c r="O89" s="30">
        <v>15</v>
      </c>
      <c r="P89" s="30">
        <v>57</v>
      </c>
      <c r="Q89" s="30">
        <v>19</v>
      </c>
      <c r="R89" s="30">
        <v>125</v>
      </c>
      <c r="S89" s="30">
        <v>958</v>
      </c>
    </row>
    <row r="90" spans="1:19" x14ac:dyDescent="0.25">
      <c r="A90" s="29" t="s">
        <v>391</v>
      </c>
      <c r="B90" s="30">
        <v>1403</v>
      </c>
      <c r="C90" s="30">
        <v>303</v>
      </c>
      <c r="D90" s="30">
        <v>1032</v>
      </c>
      <c r="E90" s="30">
        <v>880</v>
      </c>
      <c r="F90" s="30">
        <v>1146</v>
      </c>
      <c r="G90" s="30">
        <v>378</v>
      </c>
      <c r="H90" s="30">
        <v>2088</v>
      </c>
      <c r="I90" s="30">
        <v>2051</v>
      </c>
      <c r="J90" s="30">
        <v>4489</v>
      </c>
      <c r="K90" s="30">
        <v>941</v>
      </c>
      <c r="L90" s="30">
        <v>1316</v>
      </c>
      <c r="M90" s="30">
        <v>729</v>
      </c>
      <c r="N90" s="30">
        <v>1835</v>
      </c>
      <c r="O90" s="30">
        <v>1180</v>
      </c>
      <c r="P90" s="30">
        <v>1564</v>
      </c>
      <c r="Q90" s="30">
        <v>1794</v>
      </c>
      <c r="R90" s="30">
        <v>5261</v>
      </c>
      <c r="S90" s="30">
        <v>28390</v>
      </c>
    </row>
    <row r="91" spans="1:19" x14ac:dyDescent="0.25">
      <c r="A91" s="29" t="s">
        <v>399</v>
      </c>
      <c r="B91" s="30">
        <v>2902</v>
      </c>
      <c r="C91" s="30">
        <v>1672</v>
      </c>
      <c r="D91" s="30">
        <v>2554</v>
      </c>
      <c r="E91" s="30">
        <v>3981</v>
      </c>
      <c r="F91" s="30">
        <v>1365</v>
      </c>
      <c r="G91" s="30">
        <v>1144</v>
      </c>
      <c r="H91" s="30">
        <v>2228</v>
      </c>
      <c r="I91" s="30">
        <v>2247</v>
      </c>
      <c r="J91" s="30">
        <v>3608</v>
      </c>
      <c r="K91" s="30">
        <v>798</v>
      </c>
      <c r="L91" s="30">
        <v>2362</v>
      </c>
      <c r="M91" s="30">
        <v>1503</v>
      </c>
      <c r="N91" s="30">
        <v>2036</v>
      </c>
      <c r="O91" s="30">
        <v>1634</v>
      </c>
      <c r="P91" s="30">
        <v>1997</v>
      </c>
      <c r="Q91" s="30">
        <v>2285</v>
      </c>
      <c r="R91" s="30">
        <v>3776</v>
      </c>
      <c r="S91" s="30">
        <v>38092</v>
      </c>
    </row>
    <row r="92" spans="1:19" x14ac:dyDescent="0.25">
      <c r="A92" s="29" t="s">
        <v>407</v>
      </c>
      <c r="B92" s="30">
        <v>1452</v>
      </c>
      <c r="C92" s="30">
        <v>742</v>
      </c>
      <c r="D92" s="30">
        <v>892</v>
      </c>
      <c r="E92" s="30">
        <v>1109</v>
      </c>
      <c r="F92" s="30">
        <v>443</v>
      </c>
      <c r="G92" s="30">
        <v>274</v>
      </c>
      <c r="H92" s="30">
        <v>1328</v>
      </c>
      <c r="I92" s="30">
        <v>1429</v>
      </c>
      <c r="J92" s="30">
        <v>1503</v>
      </c>
      <c r="K92" s="30">
        <v>434</v>
      </c>
      <c r="L92" s="30">
        <v>906</v>
      </c>
      <c r="M92" s="30">
        <v>480</v>
      </c>
      <c r="N92" s="30">
        <v>760</v>
      </c>
      <c r="O92" s="30">
        <v>425</v>
      </c>
      <c r="P92" s="30">
        <v>520</v>
      </c>
      <c r="Q92" s="30">
        <v>546</v>
      </c>
      <c r="R92" s="30">
        <v>1650</v>
      </c>
      <c r="S92" s="30">
        <v>14893</v>
      </c>
    </row>
    <row r="93" spans="1:19" x14ac:dyDescent="0.25">
      <c r="A93" s="29" t="s">
        <v>415</v>
      </c>
      <c r="B93" s="30">
        <v>205</v>
      </c>
      <c r="C93" s="30">
        <v>86</v>
      </c>
      <c r="D93" s="30">
        <v>28</v>
      </c>
      <c r="E93" s="30">
        <v>18</v>
      </c>
      <c r="F93" s="30">
        <v>196</v>
      </c>
      <c r="G93" s="30">
        <v>32</v>
      </c>
      <c r="H93" s="30">
        <v>140</v>
      </c>
      <c r="I93" s="30">
        <v>54</v>
      </c>
      <c r="J93" s="30">
        <v>103</v>
      </c>
      <c r="K93" s="30">
        <v>34</v>
      </c>
      <c r="L93" s="30">
        <v>84</v>
      </c>
      <c r="M93" s="30">
        <v>141</v>
      </c>
      <c r="N93" s="30">
        <v>112</v>
      </c>
      <c r="O93" s="30">
        <v>15</v>
      </c>
      <c r="P93" s="30">
        <v>141</v>
      </c>
      <c r="Q93" s="30">
        <v>83</v>
      </c>
      <c r="R93" s="30">
        <v>212</v>
      </c>
      <c r="S93" s="30">
        <v>1684</v>
      </c>
    </row>
    <row r="94" spans="1:19" x14ac:dyDescent="0.25">
      <c r="A94" s="59" t="s">
        <v>418</v>
      </c>
      <c r="B94" s="46">
        <f>SUM(B85:B93)</f>
        <v>8533</v>
      </c>
      <c r="C94" s="46">
        <f t="shared" ref="C94:S94" si="0">SUM(C85:C93)</f>
        <v>4159</v>
      </c>
      <c r="D94" s="46">
        <f t="shared" si="0"/>
        <v>6769</v>
      </c>
      <c r="E94" s="46">
        <f t="shared" si="0"/>
        <v>7602</v>
      </c>
      <c r="F94" s="46">
        <f t="shared" si="0"/>
        <v>3923</v>
      </c>
      <c r="G94" s="46">
        <f t="shared" si="0"/>
        <v>2778</v>
      </c>
      <c r="H94" s="46">
        <f t="shared" si="0"/>
        <v>6791</v>
      </c>
      <c r="I94" s="46">
        <f t="shared" si="0"/>
        <v>8787</v>
      </c>
      <c r="J94" s="46">
        <f t="shared" si="0"/>
        <v>12879</v>
      </c>
      <c r="K94" s="46">
        <f t="shared" si="0"/>
        <v>2906</v>
      </c>
      <c r="L94" s="46">
        <f t="shared" si="0"/>
        <v>6143</v>
      </c>
      <c r="M94" s="46">
        <f t="shared" si="0"/>
        <v>3648</v>
      </c>
      <c r="N94" s="46">
        <f t="shared" si="0"/>
        <v>6276</v>
      </c>
      <c r="O94" s="46">
        <f t="shared" si="0"/>
        <v>4283</v>
      </c>
      <c r="P94" s="46">
        <f t="shared" si="0"/>
        <v>5301</v>
      </c>
      <c r="Q94" s="46">
        <f t="shared" si="0"/>
        <v>6321</v>
      </c>
      <c r="R94" s="46">
        <f t="shared" si="0"/>
        <v>12987</v>
      </c>
      <c r="S94" s="46">
        <f t="shared" si="0"/>
        <v>110086</v>
      </c>
    </row>
    <row r="95" spans="1:19" ht="15.75" x14ac:dyDescent="0.25">
      <c r="A95" s="135" t="s">
        <v>435</v>
      </c>
      <c r="B95" s="135"/>
      <c r="C95" s="135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5"/>
      <c r="R95" s="135"/>
      <c r="S95" s="135"/>
    </row>
    <row r="96" spans="1:19" x14ac:dyDescent="0.25">
      <c r="A96" s="64" t="s">
        <v>119</v>
      </c>
      <c r="B96" s="64" t="s">
        <v>100</v>
      </c>
      <c r="C96" s="64" t="s">
        <v>101</v>
      </c>
      <c r="D96" s="64" t="s">
        <v>102</v>
      </c>
      <c r="E96" s="64" t="s">
        <v>103</v>
      </c>
      <c r="F96" s="64" t="s">
        <v>104</v>
      </c>
      <c r="G96" s="64" t="s">
        <v>105</v>
      </c>
      <c r="H96" s="64" t="s">
        <v>106</v>
      </c>
      <c r="I96" s="64" t="s">
        <v>107</v>
      </c>
      <c r="J96" s="64" t="s">
        <v>108</v>
      </c>
      <c r="K96" s="64" t="s">
        <v>109</v>
      </c>
      <c r="L96" s="64" t="s">
        <v>110</v>
      </c>
      <c r="M96" s="64" t="s">
        <v>111</v>
      </c>
      <c r="N96" s="64" t="s">
        <v>112</v>
      </c>
      <c r="O96" s="64" t="s">
        <v>113</v>
      </c>
      <c r="P96" s="64" t="s">
        <v>114</v>
      </c>
      <c r="Q96" s="64" t="s">
        <v>115</v>
      </c>
      <c r="R96" s="64" t="s">
        <v>116</v>
      </c>
      <c r="S96" s="64" t="s">
        <v>117</v>
      </c>
    </row>
    <row r="97" spans="1:19" x14ac:dyDescent="0.25">
      <c r="A97" s="63" t="s">
        <v>436</v>
      </c>
      <c r="B97" s="61">
        <f t="shared" ref="B97:S97" si="1">SUM(B4,B15,B20,B41,B52,B63,B74)</f>
        <v>529</v>
      </c>
      <c r="C97" s="61">
        <f t="shared" si="1"/>
        <v>278</v>
      </c>
      <c r="D97" s="61">
        <f t="shared" si="1"/>
        <v>528</v>
      </c>
      <c r="E97" s="61">
        <f t="shared" si="1"/>
        <v>172</v>
      </c>
      <c r="F97" s="61">
        <f t="shared" si="1"/>
        <v>496</v>
      </c>
      <c r="G97" s="61">
        <f t="shared" si="1"/>
        <v>178</v>
      </c>
      <c r="H97" s="61">
        <f t="shared" si="1"/>
        <v>358</v>
      </c>
      <c r="I97" s="61">
        <f t="shared" si="1"/>
        <v>437</v>
      </c>
      <c r="J97" s="61">
        <f t="shared" si="1"/>
        <v>1125</v>
      </c>
      <c r="K97" s="61">
        <f t="shared" si="1"/>
        <v>135</v>
      </c>
      <c r="L97" s="61">
        <f t="shared" si="1"/>
        <v>384</v>
      </c>
      <c r="M97" s="61">
        <f t="shared" si="1"/>
        <v>199</v>
      </c>
      <c r="N97" s="61">
        <f t="shared" si="1"/>
        <v>391</v>
      </c>
      <c r="O97" s="61">
        <f t="shared" si="1"/>
        <v>372</v>
      </c>
      <c r="P97" s="61">
        <f t="shared" si="1"/>
        <v>715</v>
      </c>
      <c r="Q97" s="61">
        <f t="shared" si="1"/>
        <v>543</v>
      </c>
      <c r="R97" s="61">
        <f t="shared" si="1"/>
        <v>1234</v>
      </c>
      <c r="S97" s="61">
        <f t="shared" si="1"/>
        <v>8074</v>
      </c>
    </row>
    <row r="98" spans="1:19" x14ac:dyDescent="0.25">
      <c r="A98" s="63" t="s">
        <v>439</v>
      </c>
      <c r="B98" s="61">
        <f t="shared" ref="B98:S98" si="2">SUM(B5,B21,B42,B53,B64,B75)</f>
        <v>2907</v>
      </c>
      <c r="C98" s="61">
        <f t="shared" si="2"/>
        <v>1630</v>
      </c>
      <c r="D98" s="61">
        <f t="shared" si="2"/>
        <v>2581</v>
      </c>
      <c r="E98" s="61">
        <f t="shared" si="2"/>
        <v>2371</v>
      </c>
      <c r="F98" s="61">
        <f t="shared" si="2"/>
        <v>1191</v>
      </c>
      <c r="G98" s="61">
        <f t="shared" si="2"/>
        <v>919</v>
      </c>
      <c r="H98" s="61">
        <f t="shared" si="2"/>
        <v>1869</v>
      </c>
      <c r="I98" s="61">
        <f t="shared" si="2"/>
        <v>3116</v>
      </c>
      <c r="J98" s="61">
        <f t="shared" si="2"/>
        <v>4371</v>
      </c>
      <c r="K98" s="61">
        <f t="shared" si="2"/>
        <v>1031</v>
      </c>
      <c r="L98" s="61">
        <f t="shared" si="2"/>
        <v>1594</v>
      </c>
      <c r="M98" s="61">
        <f t="shared" si="2"/>
        <v>1206</v>
      </c>
      <c r="N98" s="61">
        <f t="shared" si="2"/>
        <v>1885</v>
      </c>
      <c r="O98" s="61">
        <f t="shared" si="2"/>
        <v>1330</v>
      </c>
      <c r="P98" s="61">
        <f t="shared" si="2"/>
        <v>1182</v>
      </c>
      <c r="Q98" s="61">
        <f t="shared" si="2"/>
        <v>2206</v>
      </c>
      <c r="R98" s="61">
        <f t="shared" si="2"/>
        <v>4297</v>
      </c>
      <c r="S98" s="61">
        <f t="shared" si="2"/>
        <v>35686</v>
      </c>
    </row>
    <row r="99" spans="1:19" x14ac:dyDescent="0.25">
      <c r="A99" s="63" t="s">
        <v>440</v>
      </c>
      <c r="B99" s="61">
        <f t="shared" ref="B99:S99" si="3">SUM(B6,B22,B31,B36,B43,B54,B65,B76)</f>
        <v>5097</v>
      </c>
      <c r="C99" s="61">
        <f t="shared" si="3"/>
        <v>2251</v>
      </c>
      <c r="D99" s="61">
        <f t="shared" si="3"/>
        <v>3660</v>
      </c>
      <c r="E99" s="61">
        <f t="shared" si="3"/>
        <v>5059</v>
      </c>
      <c r="F99" s="61">
        <f t="shared" si="3"/>
        <v>2236</v>
      </c>
      <c r="G99" s="61">
        <f t="shared" si="3"/>
        <v>1681</v>
      </c>
      <c r="H99" s="61">
        <f t="shared" si="3"/>
        <v>4564</v>
      </c>
      <c r="I99" s="61">
        <f t="shared" si="3"/>
        <v>5234</v>
      </c>
      <c r="J99" s="61">
        <f t="shared" si="3"/>
        <v>7383</v>
      </c>
      <c r="K99" s="61">
        <f t="shared" si="3"/>
        <v>1740</v>
      </c>
      <c r="L99" s="61">
        <f t="shared" si="3"/>
        <v>4165</v>
      </c>
      <c r="M99" s="61">
        <f t="shared" si="3"/>
        <v>2243</v>
      </c>
      <c r="N99" s="61">
        <f t="shared" si="3"/>
        <v>4000</v>
      </c>
      <c r="O99" s="61">
        <f t="shared" si="3"/>
        <v>2581</v>
      </c>
      <c r="P99" s="61">
        <f t="shared" si="3"/>
        <v>3404</v>
      </c>
      <c r="Q99" s="61">
        <f t="shared" si="3"/>
        <v>3572</v>
      </c>
      <c r="R99" s="61">
        <f t="shared" si="3"/>
        <v>7456</v>
      </c>
      <c r="S99" s="61">
        <f t="shared" si="3"/>
        <v>66326</v>
      </c>
    </row>
    <row r="100" spans="1:19" x14ac:dyDescent="0.25">
      <c r="A100" s="59" t="s">
        <v>418</v>
      </c>
      <c r="B100" s="46">
        <f>SUM(B97:B99)</f>
        <v>8533</v>
      </c>
      <c r="C100" s="46">
        <f t="shared" ref="C100:S100" si="4">SUM(C97:C99)</f>
        <v>4159</v>
      </c>
      <c r="D100" s="46">
        <f t="shared" si="4"/>
        <v>6769</v>
      </c>
      <c r="E100" s="46">
        <f t="shared" si="4"/>
        <v>7602</v>
      </c>
      <c r="F100" s="46">
        <f t="shared" si="4"/>
        <v>3923</v>
      </c>
      <c r="G100" s="46">
        <f t="shared" si="4"/>
        <v>2778</v>
      </c>
      <c r="H100" s="46">
        <f t="shared" si="4"/>
        <v>6791</v>
      </c>
      <c r="I100" s="46">
        <f t="shared" si="4"/>
        <v>8787</v>
      </c>
      <c r="J100" s="46">
        <f t="shared" si="4"/>
        <v>12879</v>
      </c>
      <c r="K100" s="46">
        <f t="shared" si="4"/>
        <v>2906</v>
      </c>
      <c r="L100" s="46">
        <f t="shared" si="4"/>
        <v>6143</v>
      </c>
      <c r="M100" s="46">
        <f t="shared" si="4"/>
        <v>3648</v>
      </c>
      <c r="N100" s="46">
        <f t="shared" si="4"/>
        <v>6276</v>
      </c>
      <c r="O100" s="46">
        <f t="shared" si="4"/>
        <v>4283</v>
      </c>
      <c r="P100" s="46">
        <f t="shared" si="4"/>
        <v>5301</v>
      </c>
      <c r="Q100" s="46">
        <f t="shared" si="4"/>
        <v>6321</v>
      </c>
      <c r="R100" s="46">
        <f t="shared" si="4"/>
        <v>12987</v>
      </c>
      <c r="S100" s="46">
        <f t="shared" si="4"/>
        <v>110086</v>
      </c>
    </row>
    <row r="101" spans="1:19" ht="15.75" x14ac:dyDescent="0.25">
      <c r="A101" s="135" t="s">
        <v>441</v>
      </c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</row>
    <row r="102" spans="1:19" x14ac:dyDescent="0.25">
      <c r="B102" s="28" t="s">
        <v>118</v>
      </c>
    </row>
    <row r="103" spans="1:19" x14ac:dyDescent="0.25">
      <c r="A103" s="28" t="s">
        <v>119</v>
      </c>
      <c r="B103" t="s">
        <v>100</v>
      </c>
      <c r="C103" t="s">
        <v>101</v>
      </c>
      <c r="D103" t="s">
        <v>102</v>
      </c>
      <c r="E103" t="s">
        <v>103</v>
      </c>
      <c r="F103" t="s">
        <v>104</v>
      </c>
      <c r="G103" t="s">
        <v>105</v>
      </c>
      <c r="H103" t="s">
        <v>106</v>
      </c>
      <c r="I103" t="s">
        <v>107</v>
      </c>
      <c r="J103" t="s">
        <v>108</v>
      </c>
      <c r="K103" t="s">
        <v>109</v>
      </c>
      <c r="L103" t="s">
        <v>110</v>
      </c>
      <c r="M103" t="s">
        <v>111</v>
      </c>
      <c r="N103" t="s">
        <v>112</v>
      </c>
      <c r="O103" t="s">
        <v>113</v>
      </c>
      <c r="P103" t="s">
        <v>114</v>
      </c>
      <c r="Q103" t="s">
        <v>115</v>
      </c>
      <c r="R103" t="s">
        <v>116</v>
      </c>
      <c r="S103" t="s">
        <v>117</v>
      </c>
    </row>
    <row r="104" spans="1:19" x14ac:dyDescent="0.25">
      <c r="A104" s="29" t="s">
        <v>135</v>
      </c>
      <c r="B104" s="30">
        <v>4</v>
      </c>
      <c r="C104" s="30">
        <v>2</v>
      </c>
      <c r="D104" s="30">
        <v>9</v>
      </c>
      <c r="E104" s="30">
        <v>0</v>
      </c>
      <c r="F104" s="30">
        <v>18</v>
      </c>
      <c r="G104" s="30">
        <v>4</v>
      </c>
      <c r="H104" s="30">
        <v>7</v>
      </c>
      <c r="I104" s="30">
        <v>7</v>
      </c>
      <c r="J104" s="30">
        <v>12</v>
      </c>
      <c r="K104" s="30">
        <v>1</v>
      </c>
      <c r="L104" s="30">
        <v>0</v>
      </c>
      <c r="M104" s="30">
        <v>0</v>
      </c>
      <c r="N104" s="30">
        <v>1</v>
      </c>
      <c r="O104" s="30">
        <v>3</v>
      </c>
      <c r="P104" s="30">
        <v>6</v>
      </c>
      <c r="Q104" s="30">
        <v>2</v>
      </c>
      <c r="R104" s="30">
        <v>2</v>
      </c>
      <c r="S104" s="30">
        <v>78</v>
      </c>
    </row>
    <row r="105" spans="1:19" x14ac:dyDescent="0.25">
      <c r="A105" s="29" t="s">
        <v>369</v>
      </c>
      <c r="B105" s="30">
        <v>0</v>
      </c>
      <c r="C105" s="30">
        <v>0</v>
      </c>
      <c r="D105" s="30">
        <v>0</v>
      </c>
      <c r="E105" s="30">
        <v>1</v>
      </c>
      <c r="F105" s="30">
        <v>1</v>
      </c>
      <c r="G105" s="30">
        <v>2</v>
      </c>
      <c r="H105" s="30">
        <v>1</v>
      </c>
      <c r="I105" s="30">
        <v>1</v>
      </c>
      <c r="J105" s="30">
        <v>5</v>
      </c>
      <c r="K105" s="30">
        <v>1</v>
      </c>
      <c r="L105" s="30">
        <v>0</v>
      </c>
      <c r="M105" s="30">
        <v>0</v>
      </c>
      <c r="N105" s="30">
        <v>0</v>
      </c>
      <c r="O105" s="30">
        <v>2</v>
      </c>
      <c r="P105" s="30">
        <v>9</v>
      </c>
      <c r="Q105" s="30">
        <v>3</v>
      </c>
      <c r="R105" s="30">
        <v>5</v>
      </c>
      <c r="S105" s="30">
        <v>31</v>
      </c>
    </row>
    <row r="106" spans="1:19" x14ac:dyDescent="0.25">
      <c r="A106" s="29" t="s">
        <v>377</v>
      </c>
      <c r="B106" s="30">
        <v>2</v>
      </c>
      <c r="C106" s="30">
        <v>4</v>
      </c>
      <c r="D106" s="30">
        <v>1</v>
      </c>
      <c r="E106" s="30">
        <v>1</v>
      </c>
      <c r="F106" s="30">
        <v>0</v>
      </c>
      <c r="G106" s="30">
        <v>2</v>
      </c>
      <c r="H106" s="30">
        <v>0</v>
      </c>
      <c r="I106" s="30">
        <v>1</v>
      </c>
      <c r="J106" s="30">
        <v>3</v>
      </c>
      <c r="K106" s="30">
        <v>2</v>
      </c>
      <c r="L106" s="30">
        <v>0</v>
      </c>
      <c r="M106" s="30">
        <v>0</v>
      </c>
      <c r="N106" s="30">
        <v>5</v>
      </c>
      <c r="O106" s="30">
        <v>0</v>
      </c>
      <c r="P106" s="30">
        <v>4</v>
      </c>
      <c r="Q106" s="30">
        <v>1</v>
      </c>
      <c r="R106" s="30">
        <v>4</v>
      </c>
      <c r="S106" s="30">
        <v>30</v>
      </c>
    </row>
    <row r="107" spans="1:19" x14ac:dyDescent="0.25">
      <c r="A107" s="29" t="s">
        <v>381</v>
      </c>
      <c r="B107" s="30">
        <v>19</v>
      </c>
      <c r="C107" s="30">
        <v>35</v>
      </c>
      <c r="D107" s="30">
        <v>28</v>
      </c>
      <c r="E107" s="30">
        <v>24</v>
      </c>
      <c r="F107" s="30">
        <v>25</v>
      </c>
      <c r="G107" s="30">
        <v>26</v>
      </c>
      <c r="H107" s="30">
        <v>29</v>
      </c>
      <c r="I107" s="30">
        <v>60</v>
      </c>
      <c r="J107" s="30">
        <v>91</v>
      </c>
      <c r="K107" s="30">
        <v>30</v>
      </c>
      <c r="L107" s="30">
        <v>13</v>
      </c>
      <c r="M107" s="30">
        <v>19</v>
      </c>
      <c r="N107" s="30">
        <v>84</v>
      </c>
      <c r="O107" s="30">
        <v>16</v>
      </c>
      <c r="P107" s="30">
        <v>56</v>
      </c>
      <c r="Q107" s="30">
        <v>47</v>
      </c>
      <c r="R107" s="30">
        <v>104</v>
      </c>
      <c r="S107" s="30">
        <v>706</v>
      </c>
    </row>
    <row r="108" spans="1:19" x14ac:dyDescent="0.25">
      <c r="A108" s="29" t="s">
        <v>383</v>
      </c>
      <c r="B108" s="30">
        <v>0</v>
      </c>
      <c r="C108" s="30">
        <v>0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30">
        <v>1</v>
      </c>
      <c r="K108" s="30">
        <v>0</v>
      </c>
      <c r="L108" s="30">
        <v>0</v>
      </c>
      <c r="M108" s="30">
        <v>0</v>
      </c>
      <c r="N108" s="30">
        <v>0</v>
      </c>
      <c r="O108" s="30">
        <v>0</v>
      </c>
      <c r="P108" s="30">
        <v>0</v>
      </c>
      <c r="Q108" s="30">
        <v>2</v>
      </c>
      <c r="R108" s="30">
        <v>3</v>
      </c>
      <c r="S108" s="30">
        <v>7</v>
      </c>
    </row>
    <row r="109" spans="1:19" x14ac:dyDescent="0.25">
      <c r="A109" s="29" t="s">
        <v>392</v>
      </c>
      <c r="B109" s="30">
        <v>35</v>
      </c>
      <c r="C109" s="30">
        <v>16</v>
      </c>
      <c r="D109" s="30">
        <v>40</v>
      </c>
      <c r="E109" s="30">
        <v>22</v>
      </c>
      <c r="F109" s="30">
        <v>98</v>
      </c>
      <c r="G109" s="30">
        <v>46</v>
      </c>
      <c r="H109" s="30">
        <v>127</v>
      </c>
      <c r="I109" s="30">
        <v>118</v>
      </c>
      <c r="J109" s="30">
        <v>244</v>
      </c>
      <c r="K109" s="30">
        <v>89</v>
      </c>
      <c r="L109" s="30">
        <v>23</v>
      </c>
      <c r="M109" s="30">
        <v>17</v>
      </c>
      <c r="N109" s="30">
        <v>204</v>
      </c>
      <c r="O109" s="30">
        <v>37</v>
      </c>
      <c r="P109" s="30">
        <v>182</v>
      </c>
      <c r="Q109" s="30">
        <v>177</v>
      </c>
      <c r="R109" s="30">
        <v>434</v>
      </c>
      <c r="S109" s="30">
        <v>1909</v>
      </c>
    </row>
    <row r="110" spans="1:19" x14ac:dyDescent="0.25">
      <c r="A110" s="29" t="s">
        <v>400</v>
      </c>
      <c r="B110" s="30">
        <v>22</v>
      </c>
      <c r="C110" s="30">
        <v>35</v>
      </c>
      <c r="D110" s="30">
        <v>45</v>
      </c>
      <c r="E110" s="30">
        <v>41</v>
      </c>
      <c r="F110" s="30">
        <v>20</v>
      </c>
      <c r="G110" s="30">
        <v>32</v>
      </c>
      <c r="H110" s="30">
        <v>25</v>
      </c>
      <c r="I110" s="30">
        <v>23</v>
      </c>
      <c r="J110" s="30">
        <v>60</v>
      </c>
      <c r="K110" s="30">
        <v>29</v>
      </c>
      <c r="L110" s="30">
        <v>9</v>
      </c>
      <c r="M110" s="30">
        <v>23</v>
      </c>
      <c r="N110" s="30">
        <v>52</v>
      </c>
      <c r="O110" s="30">
        <v>12</v>
      </c>
      <c r="P110" s="30">
        <v>91</v>
      </c>
      <c r="Q110" s="30">
        <v>63</v>
      </c>
      <c r="R110" s="30">
        <v>136</v>
      </c>
      <c r="S110" s="30">
        <v>718</v>
      </c>
    </row>
    <row r="111" spans="1:19" x14ac:dyDescent="0.25">
      <c r="A111" s="29" t="s">
        <v>408</v>
      </c>
      <c r="B111" s="30">
        <v>28</v>
      </c>
      <c r="C111" s="30">
        <v>21</v>
      </c>
      <c r="D111" s="30">
        <v>37</v>
      </c>
      <c r="E111" s="30">
        <v>34</v>
      </c>
      <c r="F111" s="30">
        <v>30</v>
      </c>
      <c r="G111" s="30">
        <v>26</v>
      </c>
      <c r="H111" s="30">
        <v>68</v>
      </c>
      <c r="I111" s="30">
        <v>92</v>
      </c>
      <c r="J111" s="30">
        <v>100</v>
      </c>
      <c r="K111" s="30">
        <v>54</v>
      </c>
      <c r="L111" s="30">
        <v>45</v>
      </c>
      <c r="M111" s="30">
        <v>12</v>
      </c>
      <c r="N111" s="30">
        <v>97</v>
      </c>
      <c r="O111" s="30">
        <v>4</v>
      </c>
      <c r="P111" s="30">
        <v>88</v>
      </c>
      <c r="Q111" s="30">
        <v>87</v>
      </c>
      <c r="R111" s="30">
        <v>219</v>
      </c>
      <c r="S111" s="30">
        <v>1042</v>
      </c>
    </row>
    <row r="112" spans="1:19" x14ac:dyDescent="0.25">
      <c r="A112" s="29" t="s">
        <v>416</v>
      </c>
      <c r="B112" s="30">
        <v>8</v>
      </c>
      <c r="C112" s="30">
        <v>21</v>
      </c>
      <c r="D112" s="30">
        <v>14</v>
      </c>
      <c r="E112" s="30">
        <v>10</v>
      </c>
      <c r="F112" s="30">
        <v>16</v>
      </c>
      <c r="G112" s="30">
        <v>19</v>
      </c>
      <c r="H112" s="30">
        <v>19</v>
      </c>
      <c r="I112" s="30">
        <v>25</v>
      </c>
      <c r="J112" s="30">
        <v>31</v>
      </c>
      <c r="K112" s="30">
        <v>18</v>
      </c>
      <c r="L112" s="30">
        <v>5</v>
      </c>
      <c r="M112" s="30">
        <v>16</v>
      </c>
      <c r="N112" s="30">
        <v>27</v>
      </c>
      <c r="O112" s="30">
        <v>7</v>
      </c>
      <c r="P112" s="30">
        <v>36</v>
      </c>
      <c r="Q112" s="30">
        <v>35</v>
      </c>
      <c r="R112" s="30">
        <v>62</v>
      </c>
      <c r="S112" s="30">
        <v>369</v>
      </c>
    </row>
    <row r="113" spans="1:19" x14ac:dyDescent="0.25">
      <c r="A113" s="59" t="s">
        <v>419</v>
      </c>
      <c r="B113" s="46">
        <f>SUM(B104:B112)</f>
        <v>118</v>
      </c>
      <c r="C113" s="46">
        <f t="shared" ref="C113:S113" si="5">SUM(C104:C112)</f>
        <v>134</v>
      </c>
      <c r="D113" s="46">
        <f t="shared" si="5"/>
        <v>174</v>
      </c>
      <c r="E113" s="46">
        <f t="shared" si="5"/>
        <v>133</v>
      </c>
      <c r="F113" s="46">
        <f t="shared" si="5"/>
        <v>208</v>
      </c>
      <c r="G113" s="46">
        <f t="shared" si="5"/>
        <v>157</v>
      </c>
      <c r="H113" s="46">
        <f t="shared" si="5"/>
        <v>276</v>
      </c>
      <c r="I113" s="46">
        <f t="shared" si="5"/>
        <v>328</v>
      </c>
      <c r="J113" s="46">
        <f t="shared" si="5"/>
        <v>547</v>
      </c>
      <c r="K113" s="46">
        <f t="shared" si="5"/>
        <v>224</v>
      </c>
      <c r="L113" s="46">
        <f t="shared" si="5"/>
        <v>95</v>
      </c>
      <c r="M113" s="46">
        <f t="shared" si="5"/>
        <v>87</v>
      </c>
      <c r="N113" s="46">
        <f t="shared" si="5"/>
        <v>470</v>
      </c>
      <c r="O113" s="46">
        <f t="shared" si="5"/>
        <v>81</v>
      </c>
      <c r="P113" s="46">
        <f t="shared" si="5"/>
        <v>472</v>
      </c>
      <c r="Q113" s="46">
        <f t="shared" si="5"/>
        <v>417</v>
      </c>
      <c r="R113" s="46">
        <f t="shared" si="5"/>
        <v>969</v>
      </c>
      <c r="S113" s="46">
        <f t="shared" si="5"/>
        <v>4890</v>
      </c>
    </row>
    <row r="114" spans="1:19" ht="15.75" x14ac:dyDescent="0.25">
      <c r="A114" s="135" t="s">
        <v>442</v>
      </c>
      <c r="B114" s="135"/>
      <c r="C114" s="135"/>
      <c r="D114" s="135"/>
      <c r="E114" s="135"/>
      <c r="F114" s="135"/>
      <c r="G114" s="135"/>
      <c r="H114" s="135"/>
      <c r="I114" s="135"/>
      <c r="J114" s="135"/>
      <c r="K114" s="135"/>
      <c r="L114" s="135"/>
      <c r="M114" s="135"/>
      <c r="N114" s="135"/>
      <c r="O114" s="135"/>
      <c r="P114" s="135"/>
      <c r="Q114" s="135"/>
      <c r="R114" s="135"/>
      <c r="S114" s="135"/>
    </row>
    <row r="115" spans="1:19" x14ac:dyDescent="0.25">
      <c r="A115" s="64" t="s">
        <v>119</v>
      </c>
      <c r="B115" s="64" t="s">
        <v>100</v>
      </c>
      <c r="C115" s="64" t="s">
        <v>101</v>
      </c>
      <c r="D115" s="64" t="s">
        <v>102</v>
      </c>
      <c r="E115" s="64" t="s">
        <v>103</v>
      </c>
      <c r="F115" s="64" t="s">
        <v>104</v>
      </c>
      <c r="G115" s="64" t="s">
        <v>105</v>
      </c>
      <c r="H115" s="64" t="s">
        <v>106</v>
      </c>
      <c r="I115" s="64" t="s">
        <v>107</v>
      </c>
      <c r="J115" s="64" t="s">
        <v>108</v>
      </c>
      <c r="K115" s="64" t="s">
        <v>109</v>
      </c>
      <c r="L115" s="64" t="s">
        <v>110</v>
      </c>
      <c r="M115" s="64" t="s">
        <v>111</v>
      </c>
      <c r="N115" s="64" t="s">
        <v>112</v>
      </c>
      <c r="O115" s="64" t="s">
        <v>113</v>
      </c>
      <c r="P115" s="64" t="s">
        <v>114</v>
      </c>
      <c r="Q115" s="64" t="s">
        <v>115</v>
      </c>
      <c r="R115" s="64" t="s">
        <v>116</v>
      </c>
      <c r="S115" s="64" t="s">
        <v>117</v>
      </c>
    </row>
    <row r="116" spans="1:19" x14ac:dyDescent="0.25">
      <c r="A116" s="63" t="s">
        <v>443</v>
      </c>
      <c r="B116" s="61">
        <f t="shared" ref="B116:S116" si="6">SUM(B7,B23,B16,B44,B55,B66,B77)</f>
        <v>2</v>
      </c>
      <c r="C116" s="61">
        <f t="shared" si="6"/>
        <v>5</v>
      </c>
      <c r="D116" s="61">
        <f t="shared" si="6"/>
        <v>4</v>
      </c>
      <c r="E116" s="61">
        <f t="shared" si="6"/>
        <v>2</v>
      </c>
      <c r="F116" s="61">
        <f t="shared" si="6"/>
        <v>4</v>
      </c>
      <c r="G116" s="61">
        <f t="shared" si="6"/>
        <v>6</v>
      </c>
      <c r="H116" s="61">
        <f t="shared" si="6"/>
        <v>6</v>
      </c>
      <c r="I116" s="61">
        <f t="shared" si="6"/>
        <v>16</v>
      </c>
      <c r="J116" s="61">
        <f t="shared" si="6"/>
        <v>22</v>
      </c>
      <c r="K116" s="61">
        <f t="shared" si="6"/>
        <v>10</v>
      </c>
      <c r="L116" s="61">
        <f t="shared" si="6"/>
        <v>3</v>
      </c>
      <c r="M116" s="61">
        <f t="shared" si="6"/>
        <v>1</v>
      </c>
      <c r="N116" s="61">
        <f t="shared" si="6"/>
        <v>6</v>
      </c>
      <c r="O116" s="61">
        <f t="shared" si="6"/>
        <v>8</v>
      </c>
      <c r="P116" s="61">
        <f t="shared" si="6"/>
        <v>20</v>
      </c>
      <c r="Q116" s="61">
        <f t="shared" si="6"/>
        <v>13</v>
      </c>
      <c r="R116" s="61">
        <f t="shared" si="6"/>
        <v>25</v>
      </c>
      <c r="S116" s="61">
        <f t="shared" si="6"/>
        <v>153</v>
      </c>
    </row>
    <row r="117" spans="1:19" x14ac:dyDescent="0.25">
      <c r="A117" s="63" t="s">
        <v>444</v>
      </c>
      <c r="B117" s="61">
        <f t="shared" ref="B117:S117" si="7">SUM(B8,B24,B45,B56,B67,B78)</f>
        <v>50</v>
      </c>
      <c r="C117" s="61">
        <f t="shared" si="7"/>
        <v>59</v>
      </c>
      <c r="D117" s="61">
        <f t="shared" si="7"/>
        <v>71</v>
      </c>
      <c r="E117" s="61">
        <f t="shared" si="7"/>
        <v>55</v>
      </c>
      <c r="F117" s="61">
        <f t="shared" si="7"/>
        <v>112</v>
      </c>
      <c r="G117" s="61">
        <f t="shared" si="7"/>
        <v>71</v>
      </c>
      <c r="H117" s="61">
        <f t="shared" si="7"/>
        <v>96</v>
      </c>
      <c r="I117" s="61">
        <f t="shared" si="7"/>
        <v>131</v>
      </c>
      <c r="J117" s="61">
        <f t="shared" si="7"/>
        <v>205</v>
      </c>
      <c r="K117" s="61">
        <f t="shared" si="7"/>
        <v>91</v>
      </c>
      <c r="L117" s="61">
        <f t="shared" si="7"/>
        <v>36</v>
      </c>
      <c r="M117" s="61">
        <f t="shared" si="7"/>
        <v>36</v>
      </c>
      <c r="N117" s="61">
        <f t="shared" si="7"/>
        <v>183</v>
      </c>
      <c r="O117" s="61">
        <f t="shared" si="7"/>
        <v>29</v>
      </c>
      <c r="P117" s="61">
        <f t="shared" si="7"/>
        <v>173</v>
      </c>
      <c r="Q117" s="61">
        <f t="shared" si="7"/>
        <v>215</v>
      </c>
      <c r="R117" s="61">
        <f t="shared" si="7"/>
        <v>414</v>
      </c>
      <c r="S117" s="61">
        <f t="shared" si="7"/>
        <v>2027</v>
      </c>
    </row>
    <row r="118" spans="1:19" x14ac:dyDescent="0.25">
      <c r="A118" s="63" t="s">
        <v>445</v>
      </c>
      <c r="B118" s="61">
        <f t="shared" ref="B118:S118" si="8">SUM(B9,B25,B32,B37,B46,B57,B68,B79)</f>
        <v>66</v>
      </c>
      <c r="C118" s="61">
        <f t="shared" si="8"/>
        <v>70</v>
      </c>
      <c r="D118" s="61">
        <f t="shared" si="8"/>
        <v>99</v>
      </c>
      <c r="E118" s="61">
        <f t="shared" si="8"/>
        <v>76</v>
      </c>
      <c r="F118" s="61">
        <f t="shared" si="8"/>
        <v>92</v>
      </c>
      <c r="G118" s="61">
        <f t="shared" si="8"/>
        <v>80</v>
      </c>
      <c r="H118" s="61">
        <f t="shared" si="8"/>
        <v>174</v>
      </c>
      <c r="I118" s="61">
        <f t="shared" si="8"/>
        <v>181</v>
      </c>
      <c r="J118" s="61">
        <f t="shared" si="8"/>
        <v>320</v>
      </c>
      <c r="K118" s="61">
        <f t="shared" si="8"/>
        <v>123</v>
      </c>
      <c r="L118" s="61">
        <f t="shared" si="8"/>
        <v>56</v>
      </c>
      <c r="M118" s="61">
        <f t="shared" si="8"/>
        <v>50</v>
      </c>
      <c r="N118" s="61">
        <f t="shared" si="8"/>
        <v>281</v>
      </c>
      <c r="O118" s="61">
        <f t="shared" si="8"/>
        <v>44</v>
      </c>
      <c r="P118" s="61">
        <f t="shared" si="8"/>
        <v>279</v>
      </c>
      <c r="Q118" s="61">
        <f t="shared" si="8"/>
        <v>189</v>
      </c>
      <c r="R118" s="61">
        <f t="shared" si="8"/>
        <v>530</v>
      </c>
      <c r="S118" s="61">
        <f t="shared" si="8"/>
        <v>2710</v>
      </c>
    </row>
    <row r="119" spans="1:19" x14ac:dyDescent="0.25">
      <c r="A119" s="59" t="s">
        <v>419</v>
      </c>
      <c r="B119" s="46">
        <f>SUM(B116:B118)</f>
        <v>118</v>
      </c>
      <c r="C119" s="46">
        <f t="shared" ref="C119:S119" si="9">SUM(C116:C118)</f>
        <v>134</v>
      </c>
      <c r="D119" s="46">
        <f t="shared" si="9"/>
        <v>174</v>
      </c>
      <c r="E119" s="46">
        <f t="shared" si="9"/>
        <v>133</v>
      </c>
      <c r="F119" s="46">
        <f t="shared" si="9"/>
        <v>208</v>
      </c>
      <c r="G119" s="46">
        <f t="shared" si="9"/>
        <v>157</v>
      </c>
      <c r="H119" s="46">
        <f t="shared" si="9"/>
        <v>276</v>
      </c>
      <c r="I119" s="46">
        <f t="shared" si="9"/>
        <v>328</v>
      </c>
      <c r="J119" s="46">
        <f t="shared" si="9"/>
        <v>547</v>
      </c>
      <c r="K119" s="46">
        <f t="shared" si="9"/>
        <v>224</v>
      </c>
      <c r="L119" s="46">
        <f t="shared" si="9"/>
        <v>95</v>
      </c>
      <c r="M119" s="46">
        <f t="shared" si="9"/>
        <v>87</v>
      </c>
      <c r="N119" s="46">
        <f t="shared" si="9"/>
        <v>470</v>
      </c>
      <c r="O119" s="46">
        <f t="shared" si="9"/>
        <v>81</v>
      </c>
      <c r="P119" s="46">
        <f t="shared" si="9"/>
        <v>472</v>
      </c>
      <c r="Q119" s="46">
        <f t="shared" si="9"/>
        <v>417</v>
      </c>
      <c r="R119" s="46">
        <f t="shared" si="9"/>
        <v>969</v>
      </c>
      <c r="S119" s="46">
        <f t="shared" si="9"/>
        <v>4890</v>
      </c>
    </row>
    <row r="120" spans="1:19" ht="15.75" x14ac:dyDescent="0.25">
      <c r="A120" s="135" t="s">
        <v>4</v>
      </c>
      <c r="B120" s="135"/>
      <c r="C120" s="135"/>
      <c r="D120" s="135"/>
      <c r="E120" s="135"/>
      <c r="F120" s="135"/>
      <c r="G120" s="135"/>
      <c r="H120" s="135"/>
      <c r="I120" s="135"/>
      <c r="J120" s="135"/>
      <c r="K120" s="135"/>
      <c r="L120" s="135"/>
      <c r="M120" s="135"/>
      <c r="N120" s="135"/>
      <c r="O120" s="135"/>
      <c r="P120" s="135"/>
      <c r="Q120" s="135"/>
      <c r="R120" s="135"/>
      <c r="S120" s="135"/>
    </row>
    <row r="121" spans="1:19" x14ac:dyDescent="0.25">
      <c r="B121" s="28" t="s">
        <v>118</v>
      </c>
    </row>
    <row r="122" spans="1:19" x14ac:dyDescent="0.25">
      <c r="A122" s="28" t="s">
        <v>119</v>
      </c>
      <c r="B122" t="s">
        <v>100</v>
      </c>
      <c r="C122" t="s">
        <v>101</v>
      </c>
      <c r="D122" t="s">
        <v>102</v>
      </c>
      <c r="E122" t="s">
        <v>103</v>
      </c>
      <c r="F122" t="s">
        <v>104</v>
      </c>
      <c r="G122" t="s">
        <v>105</v>
      </c>
      <c r="H122" t="s">
        <v>106</v>
      </c>
      <c r="I122" t="s">
        <v>107</v>
      </c>
      <c r="J122" t="s">
        <v>108</v>
      </c>
      <c r="K122" t="s">
        <v>109</v>
      </c>
      <c r="L122" t="s">
        <v>110</v>
      </c>
      <c r="M122" t="s">
        <v>111</v>
      </c>
      <c r="N122" t="s">
        <v>112</v>
      </c>
      <c r="O122" t="s">
        <v>113</v>
      </c>
      <c r="P122" t="s">
        <v>114</v>
      </c>
      <c r="Q122" t="s">
        <v>115</v>
      </c>
      <c r="R122" t="s">
        <v>116</v>
      </c>
      <c r="S122" t="s">
        <v>117</v>
      </c>
    </row>
    <row r="123" spans="1:19" x14ac:dyDescent="0.25">
      <c r="A123" s="29" t="s">
        <v>460</v>
      </c>
      <c r="B123" s="30">
        <v>34</v>
      </c>
      <c r="C123" s="30">
        <v>46</v>
      </c>
      <c r="D123" s="30">
        <v>34</v>
      </c>
      <c r="E123" s="30">
        <v>22</v>
      </c>
      <c r="F123" s="30">
        <v>51</v>
      </c>
      <c r="G123" s="30">
        <v>18</v>
      </c>
      <c r="H123" s="30">
        <v>72</v>
      </c>
      <c r="I123" s="30">
        <v>76</v>
      </c>
      <c r="J123" s="30">
        <v>91</v>
      </c>
      <c r="K123" s="30">
        <v>76</v>
      </c>
      <c r="L123" s="30">
        <v>21</v>
      </c>
      <c r="M123" s="30">
        <v>36</v>
      </c>
      <c r="N123" s="30">
        <v>105</v>
      </c>
      <c r="O123" s="30">
        <v>12</v>
      </c>
      <c r="P123" s="30">
        <v>87</v>
      </c>
      <c r="Q123" s="30">
        <v>92</v>
      </c>
      <c r="R123" s="30">
        <v>170</v>
      </c>
      <c r="S123" s="30">
        <v>1043</v>
      </c>
    </row>
    <row r="124" spans="1:19" x14ac:dyDescent="0.25">
      <c r="A124" s="29" t="s">
        <v>461</v>
      </c>
      <c r="B124" s="30">
        <v>8</v>
      </c>
      <c r="C124" s="30">
        <v>4</v>
      </c>
      <c r="D124" s="30">
        <v>8</v>
      </c>
      <c r="E124" s="30">
        <v>7</v>
      </c>
      <c r="F124" s="30">
        <v>9</v>
      </c>
      <c r="G124" s="30">
        <v>7</v>
      </c>
      <c r="H124" s="30">
        <v>10</v>
      </c>
      <c r="I124" s="30">
        <v>16</v>
      </c>
      <c r="J124" s="30">
        <v>40</v>
      </c>
      <c r="K124" s="30">
        <v>9</v>
      </c>
      <c r="L124" s="30">
        <v>6</v>
      </c>
      <c r="M124" s="30">
        <v>2</v>
      </c>
      <c r="N124" s="30">
        <v>9</v>
      </c>
      <c r="O124" s="30">
        <v>6</v>
      </c>
      <c r="P124" s="30">
        <v>38</v>
      </c>
      <c r="Q124" s="30">
        <v>19</v>
      </c>
      <c r="R124" s="30">
        <v>19</v>
      </c>
      <c r="S124" s="30">
        <v>217</v>
      </c>
    </row>
    <row r="125" spans="1:19" x14ac:dyDescent="0.25">
      <c r="A125" s="29" t="s">
        <v>462</v>
      </c>
      <c r="B125" s="30">
        <v>0</v>
      </c>
      <c r="C125" s="30">
        <v>6</v>
      </c>
      <c r="D125" s="30">
        <v>1</v>
      </c>
      <c r="E125" s="30">
        <v>2</v>
      </c>
      <c r="F125" s="30">
        <v>3</v>
      </c>
      <c r="G125" s="30">
        <v>3</v>
      </c>
      <c r="H125" s="30">
        <v>6</v>
      </c>
      <c r="I125" s="30">
        <v>5</v>
      </c>
      <c r="J125" s="30">
        <v>5</v>
      </c>
      <c r="K125" s="30">
        <v>8</v>
      </c>
      <c r="L125" s="30">
        <v>1</v>
      </c>
      <c r="M125" s="30">
        <v>2</v>
      </c>
      <c r="N125" s="30">
        <v>9</v>
      </c>
      <c r="O125" s="30">
        <v>0</v>
      </c>
      <c r="P125" s="30">
        <v>9</v>
      </c>
      <c r="Q125" s="30">
        <v>7</v>
      </c>
      <c r="R125" s="30">
        <v>7</v>
      </c>
      <c r="S125" s="30">
        <v>74</v>
      </c>
    </row>
    <row r="126" spans="1:19" x14ac:dyDescent="0.25">
      <c r="A126" s="29" t="s">
        <v>463</v>
      </c>
      <c r="B126" s="30">
        <v>1</v>
      </c>
      <c r="C126" s="30">
        <v>5</v>
      </c>
      <c r="D126" s="30">
        <v>1</v>
      </c>
      <c r="E126" s="30">
        <v>0</v>
      </c>
      <c r="F126" s="30">
        <v>1</v>
      </c>
      <c r="G126" s="30">
        <v>2</v>
      </c>
      <c r="H126" s="30">
        <v>2</v>
      </c>
      <c r="I126" s="30">
        <v>0</v>
      </c>
      <c r="J126" s="30">
        <v>6</v>
      </c>
      <c r="K126" s="30">
        <v>3</v>
      </c>
      <c r="L126" s="30">
        <v>1</v>
      </c>
      <c r="M126" s="30">
        <v>1</v>
      </c>
      <c r="N126" s="30">
        <v>2</v>
      </c>
      <c r="O126" s="30">
        <v>0</v>
      </c>
      <c r="P126" s="30">
        <v>3</v>
      </c>
      <c r="Q126" s="30">
        <v>5</v>
      </c>
      <c r="R126" s="30">
        <v>2</v>
      </c>
      <c r="S126" s="30">
        <v>35</v>
      </c>
    </row>
    <row r="127" spans="1:19" x14ac:dyDescent="0.25">
      <c r="A127" s="29" t="s">
        <v>466</v>
      </c>
      <c r="B127" s="30">
        <v>22</v>
      </c>
      <c r="C127" s="30">
        <v>56</v>
      </c>
      <c r="D127" s="30">
        <v>33</v>
      </c>
      <c r="E127" s="30">
        <v>17</v>
      </c>
      <c r="F127" s="30">
        <v>40</v>
      </c>
      <c r="G127" s="30">
        <v>6</v>
      </c>
      <c r="H127" s="30">
        <v>56</v>
      </c>
      <c r="I127" s="30">
        <v>45</v>
      </c>
      <c r="J127" s="30">
        <v>63</v>
      </c>
      <c r="K127" s="30">
        <v>123</v>
      </c>
      <c r="L127" s="30">
        <v>6</v>
      </c>
      <c r="M127" s="30">
        <v>53</v>
      </c>
      <c r="N127" s="30">
        <v>86</v>
      </c>
      <c r="O127" s="30">
        <v>18</v>
      </c>
      <c r="P127" s="30">
        <v>77</v>
      </c>
      <c r="Q127" s="30">
        <v>97</v>
      </c>
      <c r="R127" s="30">
        <v>142</v>
      </c>
      <c r="S127" s="30">
        <v>940</v>
      </c>
    </row>
    <row r="128" spans="1:19" x14ac:dyDescent="0.25">
      <c r="A128" s="29" t="s">
        <v>467</v>
      </c>
      <c r="B128" s="30">
        <v>0</v>
      </c>
      <c r="C128" s="30">
        <v>5</v>
      </c>
      <c r="D128" s="30">
        <v>8</v>
      </c>
      <c r="E128" s="30">
        <v>3</v>
      </c>
      <c r="F128" s="30">
        <v>10</v>
      </c>
      <c r="G128" s="30">
        <v>8</v>
      </c>
      <c r="H128" s="30">
        <v>11</v>
      </c>
      <c r="I128" s="30">
        <v>4</v>
      </c>
      <c r="J128" s="30">
        <v>17</v>
      </c>
      <c r="K128" s="30">
        <v>40</v>
      </c>
      <c r="L128" s="30">
        <v>0</v>
      </c>
      <c r="M128" s="30">
        <v>0</v>
      </c>
      <c r="N128" s="30">
        <v>2</v>
      </c>
      <c r="O128" s="30">
        <v>3</v>
      </c>
      <c r="P128" s="30">
        <v>26</v>
      </c>
      <c r="Q128" s="30">
        <v>14</v>
      </c>
      <c r="R128" s="30">
        <v>18</v>
      </c>
      <c r="S128" s="30">
        <v>169</v>
      </c>
    </row>
    <row r="129" spans="1:19" x14ac:dyDescent="0.25">
      <c r="A129" s="46" t="s">
        <v>468</v>
      </c>
      <c r="B129" s="46">
        <f>SUM(B123:B124)</f>
        <v>42</v>
      </c>
      <c r="C129" s="46">
        <f t="shared" ref="C129:S129" si="10">SUM(C123:C124)</f>
        <v>50</v>
      </c>
      <c r="D129" s="46">
        <f t="shared" si="10"/>
        <v>42</v>
      </c>
      <c r="E129" s="46">
        <f t="shared" si="10"/>
        <v>29</v>
      </c>
      <c r="F129" s="46">
        <f t="shared" si="10"/>
        <v>60</v>
      </c>
      <c r="G129" s="46">
        <f t="shared" si="10"/>
        <v>25</v>
      </c>
      <c r="H129" s="46">
        <f t="shared" si="10"/>
        <v>82</v>
      </c>
      <c r="I129" s="46">
        <f t="shared" si="10"/>
        <v>92</v>
      </c>
      <c r="J129" s="46">
        <f t="shared" si="10"/>
        <v>131</v>
      </c>
      <c r="K129" s="46">
        <f t="shared" si="10"/>
        <v>85</v>
      </c>
      <c r="L129" s="46">
        <f t="shared" si="10"/>
        <v>27</v>
      </c>
      <c r="M129" s="46">
        <f t="shared" si="10"/>
        <v>38</v>
      </c>
      <c r="N129" s="46">
        <f t="shared" si="10"/>
        <v>114</v>
      </c>
      <c r="O129" s="46">
        <f t="shared" si="10"/>
        <v>18</v>
      </c>
      <c r="P129" s="46">
        <f t="shared" si="10"/>
        <v>125</v>
      </c>
      <c r="Q129" s="46">
        <f t="shared" si="10"/>
        <v>111</v>
      </c>
      <c r="R129" s="46">
        <f t="shared" si="10"/>
        <v>189</v>
      </c>
      <c r="S129" s="46">
        <f t="shared" si="10"/>
        <v>1260</v>
      </c>
    </row>
    <row r="130" spans="1:19" ht="15.75" x14ac:dyDescent="0.25">
      <c r="A130" s="135" t="s">
        <v>6</v>
      </c>
      <c r="B130" s="135"/>
      <c r="C130" s="135"/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</row>
    <row r="131" spans="1:19" x14ac:dyDescent="0.25">
      <c r="B131" s="28" t="s">
        <v>118</v>
      </c>
    </row>
    <row r="132" spans="1:19" x14ac:dyDescent="0.25">
      <c r="A132" s="28" t="s">
        <v>119</v>
      </c>
      <c r="B132" t="s">
        <v>100</v>
      </c>
      <c r="C132" t="s">
        <v>101</v>
      </c>
      <c r="D132" t="s">
        <v>102</v>
      </c>
      <c r="E132" t="s">
        <v>103</v>
      </c>
      <c r="F132" t="s">
        <v>104</v>
      </c>
      <c r="G132" t="s">
        <v>105</v>
      </c>
      <c r="H132" t="s">
        <v>106</v>
      </c>
      <c r="I132" t="s">
        <v>107</v>
      </c>
      <c r="J132" t="s">
        <v>108</v>
      </c>
      <c r="K132" t="s">
        <v>109</v>
      </c>
      <c r="L132" t="s">
        <v>110</v>
      </c>
      <c r="M132" t="s">
        <v>111</v>
      </c>
      <c r="N132" t="s">
        <v>112</v>
      </c>
      <c r="O132" t="s">
        <v>113</v>
      </c>
      <c r="P132" t="s">
        <v>114</v>
      </c>
      <c r="Q132" t="s">
        <v>115</v>
      </c>
      <c r="R132" t="s">
        <v>116</v>
      </c>
      <c r="S132" t="s">
        <v>117</v>
      </c>
    </row>
    <row r="133" spans="1:19" x14ac:dyDescent="0.25">
      <c r="A133" s="29" t="s">
        <v>420</v>
      </c>
      <c r="B133" s="30">
        <v>2</v>
      </c>
      <c r="C133" s="30">
        <v>6</v>
      </c>
      <c r="D133" s="30">
        <v>2</v>
      </c>
      <c r="E133" s="30">
        <v>1</v>
      </c>
      <c r="F133" s="30">
        <v>2</v>
      </c>
      <c r="G133" s="30">
        <v>3</v>
      </c>
      <c r="H133" s="30">
        <v>3</v>
      </c>
      <c r="I133" s="30">
        <v>9</v>
      </c>
      <c r="J133" s="30">
        <v>7</v>
      </c>
      <c r="K133" s="30">
        <v>6</v>
      </c>
      <c r="L133" s="30">
        <v>0</v>
      </c>
      <c r="M133" s="30">
        <v>1</v>
      </c>
      <c r="N133" s="30">
        <v>11</v>
      </c>
      <c r="O133" s="30">
        <v>0</v>
      </c>
      <c r="P133" s="30">
        <v>10</v>
      </c>
      <c r="Q133" s="30">
        <v>11</v>
      </c>
      <c r="R133" s="30">
        <v>12</v>
      </c>
      <c r="S133" s="30">
        <v>86</v>
      </c>
    </row>
    <row r="134" spans="1:19" x14ac:dyDescent="0.25">
      <c r="A134" s="29" t="s">
        <v>421</v>
      </c>
      <c r="B134" s="30">
        <v>4</v>
      </c>
      <c r="C134" s="30">
        <v>8</v>
      </c>
      <c r="D134" s="30">
        <v>1</v>
      </c>
      <c r="E134" s="30">
        <v>7</v>
      </c>
      <c r="F134" s="30">
        <v>7</v>
      </c>
      <c r="G134" s="30">
        <v>4</v>
      </c>
      <c r="H134" s="30">
        <v>5</v>
      </c>
      <c r="I134" s="30">
        <v>10</v>
      </c>
      <c r="J134" s="30">
        <v>22</v>
      </c>
      <c r="K134" s="30">
        <v>7</v>
      </c>
      <c r="L134" s="30">
        <v>2</v>
      </c>
      <c r="M134" s="30">
        <v>1</v>
      </c>
      <c r="N134" s="30">
        <v>6</v>
      </c>
      <c r="O134" s="30">
        <v>1</v>
      </c>
      <c r="P134" s="30">
        <v>28</v>
      </c>
      <c r="Q134" s="30">
        <v>14</v>
      </c>
      <c r="R134" s="30">
        <v>27</v>
      </c>
      <c r="S134" s="30">
        <v>154</v>
      </c>
    </row>
    <row r="135" spans="1:19" x14ac:dyDescent="0.25">
      <c r="A135" s="29" t="s">
        <v>422</v>
      </c>
      <c r="B135" s="30">
        <v>0</v>
      </c>
      <c r="C135" s="30">
        <v>0</v>
      </c>
      <c r="D135" s="30">
        <v>1</v>
      </c>
      <c r="E135" s="30">
        <v>2</v>
      </c>
      <c r="F135" s="30">
        <v>5</v>
      </c>
      <c r="G135" s="30">
        <v>0</v>
      </c>
      <c r="H135" s="30">
        <v>0</v>
      </c>
      <c r="I135" s="30">
        <v>1</v>
      </c>
      <c r="J135" s="30">
        <v>6</v>
      </c>
      <c r="K135" s="30">
        <v>4</v>
      </c>
      <c r="L135" s="30">
        <v>1</v>
      </c>
      <c r="M135" s="30">
        <v>0</v>
      </c>
      <c r="N135" s="30">
        <v>3</v>
      </c>
      <c r="O135" s="30">
        <v>0</v>
      </c>
      <c r="P135" s="30">
        <v>1</v>
      </c>
      <c r="Q135" s="30">
        <v>0</v>
      </c>
      <c r="R135" s="30">
        <v>15</v>
      </c>
      <c r="S135" s="30">
        <v>39</v>
      </c>
    </row>
    <row r="136" spans="1:19" x14ac:dyDescent="0.25">
      <c r="A136" s="29" t="s">
        <v>423</v>
      </c>
      <c r="B136" s="30">
        <v>52</v>
      </c>
      <c r="C136" s="30">
        <v>48</v>
      </c>
      <c r="D136" s="30">
        <v>57</v>
      </c>
      <c r="E136" s="30">
        <v>53</v>
      </c>
      <c r="F136" s="30">
        <v>97</v>
      </c>
      <c r="G136" s="30">
        <v>49</v>
      </c>
      <c r="H136" s="30">
        <v>96</v>
      </c>
      <c r="I136" s="30">
        <v>132</v>
      </c>
      <c r="J136" s="30">
        <v>197</v>
      </c>
      <c r="K136" s="30">
        <v>76</v>
      </c>
      <c r="L136" s="30">
        <v>32</v>
      </c>
      <c r="M136" s="30">
        <v>24</v>
      </c>
      <c r="N136" s="30">
        <v>151</v>
      </c>
      <c r="O136" s="30">
        <v>31</v>
      </c>
      <c r="P136" s="30">
        <v>171</v>
      </c>
      <c r="Q136" s="30">
        <v>169</v>
      </c>
      <c r="R136" s="30">
        <v>310</v>
      </c>
      <c r="S136" s="30">
        <v>1745</v>
      </c>
    </row>
    <row r="137" spans="1:19" x14ac:dyDescent="0.25">
      <c r="A137" s="29" t="s">
        <v>424</v>
      </c>
      <c r="B137" s="30">
        <v>69</v>
      </c>
      <c r="C137" s="30">
        <v>75</v>
      </c>
      <c r="D137" s="30">
        <v>90</v>
      </c>
      <c r="E137" s="30">
        <v>86</v>
      </c>
      <c r="F137" s="30">
        <v>99</v>
      </c>
      <c r="G137" s="30">
        <v>80</v>
      </c>
      <c r="H137" s="30">
        <v>158</v>
      </c>
      <c r="I137" s="30">
        <v>210</v>
      </c>
      <c r="J137" s="30">
        <v>348</v>
      </c>
      <c r="K137" s="30">
        <v>102</v>
      </c>
      <c r="L137" s="30">
        <v>57</v>
      </c>
      <c r="M137" s="30">
        <v>44</v>
      </c>
      <c r="N137" s="30">
        <v>258</v>
      </c>
      <c r="O137" s="30">
        <v>47</v>
      </c>
      <c r="P137" s="30">
        <v>258</v>
      </c>
      <c r="Q137" s="30">
        <v>193</v>
      </c>
      <c r="R137" s="30">
        <v>458</v>
      </c>
      <c r="S137" s="30">
        <v>2632</v>
      </c>
    </row>
    <row r="138" spans="1:19" x14ac:dyDescent="0.25">
      <c r="A138" s="59" t="s">
        <v>427</v>
      </c>
      <c r="B138" s="46">
        <f>SUM(B133:B137)</f>
        <v>127</v>
      </c>
      <c r="C138" s="46">
        <f t="shared" ref="C138:S138" si="11">SUM(C133:C137)</f>
        <v>137</v>
      </c>
      <c r="D138" s="46">
        <f t="shared" si="11"/>
        <v>151</v>
      </c>
      <c r="E138" s="46">
        <f t="shared" si="11"/>
        <v>149</v>
      </c>
      <c r="F138" s="46">
        <f t="shared" si="11"/>
        <v>210</v>
      </c>
      <c r="G138" s="46">
        <f t="shared" si="11"/>
        <v>136</v>
      </c>
      <c r="H138" s="46">
        <f t="shared" si="11"/>
        <v>262</v>
      </c>
      <c r="I138" s="46">
        <f t="shared" si="11"/>
        <v>362</v>
      </c>
      <c r="J138" s="46">
        <f t="shared" si="11"/>
        <v>580</v>
      </c>
      <c r="K138" s="46">
        <f t="shared" si="11"/>
        <v>195</v>
      </c>
      <c r="L138" s="46">
        <f t="shared" si="11"/>
        <v>92</v>
      </c>
      <c r="M138" s="46">
        <f t="shared" si="11"/>
        <v>70</v>
      </c>
      <c r="N138" s="46">
        <f t="shared" si="11"/>
        <v>429</v>
      </c>
      <c r="O138" s="46">
        <f t="shared" si="11"/>
        <v>79</v>
      </c>
      <c r="P138" s="46">
        <f t="shared" si="11"/>
        <v>468</v>
      </c>
      <c r="Q138" s="46">
        <f t="shared" si="11"/>
        <v>387</v>
      </c>
      <c r="R138" s="46">
        <f t="shared" si="11"/>
        <v>822</v>
      </c>
      <c r="S138" s="46">
        <f t="shared" si="11"/>
        <v>4656</v>
      </c>
    </row>
    <row r="139" spans="1:19" ht="15.75" x14ac:dyDescent="0.25">
      <c r="A139" s="135" t="s">
        <v>523</v>
      </c>
      <c r="B139" s="135"/>
      <c r="C139" s="135"/>
      <c r="D139" s="135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5"/>
      <c r="P139" s="135"/>
      <c r="Q139" s="135"/>
      <c r="R139" s="135"/>
      <c r="S139" s="135"/>
    </row>
    <row r="140" spans="1:19" x14ac:dyDescent="0.25">
      <c r="B140" s="28" t="s">
        <v>118</v>
      </c>
    </row>
    <row r="141" spans="1:19" x14ac:dyDescent="0.25">
      <c r="A141" s="28" t="s">
        <v>119</v>
      </c>
      <c r="B141" t="s">
        <v>100</v>
      </c>
      <c r="C141" t="s">
        <v>101</v>
      </c>
      <c r="D141" t="s">
        <v>102</v>
      </c>
      <c r="E141" t="s">
        <v>103</v>
      </c>
      <c r="F141" t="s">
        <v>104</v>
      </c>
      <c r="G141" t="s">
        <v>105</v>
      </c>
      <c r="H141" t="s">
        <v>106</v>
      </c>
      <c r="I141" t="s">
        <v>107</v>
      </c>
      <c r="J141" t="s">
        <v>108</v>
      </c>
      <c r="K141" t="s">
        <v>109</v>
      </c>
      <c r="L141" t="s">
        <v>110</v>
      </c>
      <c r="M141" t="s">
        <v>111</v>
      </c>
      <c r="N141" t="s">
        <v>112</v>
      </c>
      <c r="O141" t="s">
        <v>113</v>
      </c>
      <c r="P141" t="s">
        <v>114</v>
      </c>
      <c r="Q141" t="s">
        <v>115</v>
      </c>
      <c r="R141" t="s">
        <v>116</v>
      </c>
      <c r="S141" t="s">
        <v>117</v>
      </c>
    </row>
    <row r="142" spans="1:19" x14ac:dyDescent="0.25">
      <c r="A142" s="29" t="s">
        <v>425</v>
      </c>
      <c r="B142" s="30">
        <v>16</v>
      </c>
      <c r="C142" s="30">
        <v>31</v>
      </c>
      <c r="D142" s="30">
        <v>19</v>
      </c>
      <c r="E142" s="30">
        <v>29</v>
      </c>
      <c r="F142" s="30">
        <v>25</v>
      </c>
      <c r="G142" s="30">
        <v>12</v>
      </c>
      <c r="H142" s="30">
        <v>30</v>
      </c>
      <c r="I142" s="30">
        <v>48</v>
      </c>
      <c r="J142" s="30">
        <v>88</v>
      </c>
      <c r="K142" s="30">
        <v>26</v>
      </c>
      <c r="L142" s="30">
        <v>7</v>
      </c>
      <c r="M142" s="30">
        <v>13</v>
      </c>
      <c r="N142" s="30">
        <v>81</v>
      </c>
      <c r="O142" s="30">
        <v>2</v>
      </c>
      <c r="P142" s="30">
        <v>65</v>
      </c>
      <c r="Q142" s="30">
        <v>44</v>
      </c>
      <c r="R142" s="30">
        <v>99</v>
      </c>
      <c r="S142" s="30">
        <v>635</v>
      </c>
    </row>
    <row r="143" spans="1:19" x14ac:dyDescent="0.25">
      <c r="A143" s="29" t="s">
        <v>426</v>
      </c>
      <c r="B143" s="30">
        <v>3</v>
      </c>
      <c r="C143" s="30">
        <v>1</v>
      </c>
      <c r="D143" s="30">
        <v>4</v>
      </c>
      <c r="E143" s="30">
        <v>1</v>
      </c>
      <c r="F143" s="30">
        <v>0</v>
      </c>
      <c r="G143" s="30">
        <v>1</v>
      </c>
      <c r="H143" s="30">
        <v>2</v>
      </c>
      <c r="I143" s="30">
        <v>7</v>
      </c>
      <c r="J143" s="30">
        <v>14</v>
      </c>
      <c r="K143" s="30">
        <v>0</v>
      </c>
      <c r="L143" s="30">
        <v>4</v>
      </c>
      <c r="M143" s="30">
        <v>6</v>
      </c>
      <c r="N143" s="30">
        <v>4</v>
      </c>
      <c r="O143" s="30">
        <v>1</v>
      </c>
      <c r="P143" s="30">
        <v>5</v>
      </c>
      <c r="Q143" s="30">
        <v>5</v>
      </c>
      <c r="R143" s="30">
        <v>1</v>
      </c>
      <c r="S143" s="30">
        <v>59</v>
      </c>
    </row>
    <row r="144" spans="1:19" ht="15.75" x14ac:dyDescent="0.25">
      <c r="A144" s="135" t="s">
        <v>7</v>
      </c>
      <c r="B144" s="135"/>
      <c r="C144" s="135"/>
      <c r="D144" s="135"/>
      <c r="E144" s="135"/>
      <c r="F144" s="135"/>
      <c r="G144" s="135"/>
      <c r="H144" s="135"/>
      <c r="I144" s="135"/>
      <c r="J144" s="135"/>
      <c r="K144" s="135"/>
      <c r="L144" s="135"/>
      <c r="M144" s="135"/>
      <c r="N144" s="135"/>
      <c r="O144" s="135"/>
      <c r="P144" s="135"/>
      <c r="Q144" s="135"/>
      <c r="R144" s="135"/>
      <c r="S144" s="135"/>
    </row>
    <row r="145" spans="1:19" x14ac:dyDescent="0.25">
      <c r="B145" s="28" t="s">
        <v>118</v>
      </c>
    </row>
    <row r="146" spans="1:19" x14ac:dyDescent="0.25">
      <c r="A146" s="28" t="s">
        <v>119</v>
      </c>
      <c r="B146" t="s">
        <v>100</v>
      </c>
      <c r="C146" t="s">
        <v>101</v>
      </c>
      <c r="D146" t="s">
        <v>102</v>
      </c>
      <c r="E146" t="s">
        <v>103</v>
      </c>
      <c r="F146" t="s">
        <v>104</v>
      </c>
      <c r="G146" t="s">
        <v>105</v>
      </c>
      <c r="H146" t="s">
        <v>106</v>
      </c>
      <c r="I146" t="s">
        <v>107</v>
      </c>
      <c r="J146" t="s">
        <v>108</v>
      </c>
      <c r="K146" t="s">
        <v>109</v>
      </c>
      <c r="L146" t="s">
        <v>110</v>
      </c>
      <c r="M146" t="s">
        <v>111</v>
      </c>
      <c r="N146" t="s">
        <v>112</v>
      </c>
      <c r="O146" t="s">
        <v>113</v>
      </c>
      <c r="P146" t="s">
        <v>114</v>
      </c>
      <c r="Q146" t="s">
        <v>115</v>
      </c>
      <c r="R146" t="s">
        <v>116</v>
      </c>
      <c r="S146" t="s">
        <v>117</v>
      </c>
    </row>
    <row r="147" spans="1:19" x14ac:dyDescent="0.25">
      <c r="A147" s="29" t="s">
        <v>429</v>
      </c>
      <c r="B147" s="30">
        <v>16</v>
      </c>
      <c r="C147" s="30">
        <v>44</v>
      </c>
      <c r="D147" s="30">
        <v>10</v>
      </c>
      <c r="E147" s="30">
        <v>27</v>
      </c>
      <c r="F147" s="30">
        <v>38</v>
      </c>
      <c r="G147" s="30">
        <v>15</v>
      </c>
      <c r="H147" s="30">
        <v>60</v>
      </c>
      <c r="I147" s="30">
        <v>26</v>
      </c>
      <c r="J147" s="30">
        <v>76</v>
      </c>
      <c r="K147" s="30">
        <v>20</v>
      </c>
      <c r="L147" s="30">
        <v>5</v>
      </c>
      <c r="M147" s="30">
        <v>17</v>
      </c>
      <c r="N147" s="30">
        <v>105</v>
      </c>
      <c r="O147" s="30">
        <v>0</v>
      </c>
      <c r="P147" s="30">
        <v>44</v>
      </c>
      <c r="Q147" s="30">
        <v>89</v>
      </c>
      <c r="R147" s="30">
        <v>64</v>
      </c>
      <c r="S147" s="30">
        <v>656</v>
      </c>
    </row>
    <row r="148" spans="1:19" x14ac:dyDescent="0.25">
      <c r="A148" s="29" t="s">
        <v>430</v>
      </c>
      <c r="B148" s="30">
        <v>363</v>
      </c>
      <c r="C148" s="30">
        <v>346</v>
      </c>
      <c r="D148" s="30">
        <v>184</v>
      </c>
      <c r="E148" s="30">
        <v>279</v>
      </c>
      <c r="F148" s="30">
        <v>362</v>
      </c>
      <c r="G148" s="30">
        <v>166</v>
      </c>
      <c r="H148" s="30">
        <v>568</v>
      </c>
      <c r="I148" s="30">
        <v>470</v>
      </c>
      <c r="J148" s="30">
        <v>850</v>
      </c>
      <c r="K148" s="30">
        <v>390</v>
      </c>
      <c r="L148" s="30">
        <v>77</v>
      </c>
      <c r="M148" s="30">
        <v>103</v>
      </c>
      <c r="N148" s="30">
        <v>975</v>
      </c>
      <c r="O148" s="30">
        <v>37</v>
      </c>
      <c r="P148" s="30">
        <v>622</v>
      </c>
      <c r="Q148" s="30">
        <v>868</v>
      </c>
      <c r="R148" s="30">
        <v>1793</v>
      </c>
      <c r="S148" s="30">
        <v>8453</v>
      </c>
    </row>
    <row r="149" spans="1:19" x14ac:dyDescent="0.25">
      <c r="A149" s="29" t="s">
        <v>431</v>
      </c>
      <c r="B149" s="30">
        <v>100</v>
      </c>
      <c r="C149" s="30">
        <v>59</v>
      </c>
      <c r="D149" s="30">
        <v>87</v>
      </c>
      <c r="E149" s="30">
        <v>47</v>
      </c>
      <c r="F149" s="30">
        <v>137</v>
      </c>
      <c r="G149" s="30">
        <v>25</v>
      </c>
      <c r="H149" s="30">
        <v>122</v>
      </c>
      <c r="I149" s="30">
        <v>181</v>
      </c>
      <c r="J149" s="30">
        <v>282</v>
      </c>
      <c r="K149" s="30">
        <v>52</v>
      </c>
      <c r="L149" s="30">
        <v>23</v>
      </c>
      <c r="M149" s="30">
        <v>23</v>
      </c>
      <c r="N149" s="30">
        <v>230</v>
      </c>
      <c r="O149" s="30">
        <v>6</v>
      </c>
      <c r="P149" s="30">
        <v>177</v>
      </c>
      <c r="Q149" s="30">
        <v>170</v>
      </c>
      <c r="R149" s="30">
        <v>739</v>
      </c>
      <c r="S149" s="30">
        <v>2460</v>
      </c>
    </row>
    <row r="150" spans="1:19" x14ac:dyDescent="0.25">
      <c r="A150" s="29" t="s">
        <v>432</v>
      </c>
      <c r="B150" s="30">
        <v>1796</v>
      </c>
      <c r="C150" s="30">
        <v>1722</v>
      </c>
      <c r="D150" s="30">
        <v>2803</v>
      </c>
      <c r="E150" s="30">
        <v>1281</v>
      </c>
      <c r="F150" s="30">
        <v>2072</v>
      </c>
      <c r="G150" s="30">
        <v>1079</v>
      </c>
      <c r="H150" s="30">
        <v>2950</v>
      </c>
      <c r="I150" s="30">
        <v>3662</v>
      </c>
      <c r="J150" s="30">
        <v>5290</v>
      </c>
      <c r="K150" s="30">
        <v>3045</v>
      </c>
      <c r="L150" s="30">
        <v>844</v>
      </c>
      <c r="M150" s="30">
        <v>690</v>
      </c>
      <c r="N150" s="30">
        <v>4466</v>
      </c>
      <c r="O150" s="30">
        <v>929</v>
      </c>
      <c r="P150" s="30">
        <v>3096</v>
      </c>
      <c r="Q150" s="30">
        <v>4814</v>
      </c>
      <c r="R150" s="30">
        <v>12361</v>
      </c>
      <c r="S150" s="30">
        <v>52900</v>
      </c>
    </row>
    <row r="151" spans="1:19" x14ac:dyDescent="0.25">
      <c r="A151" s="29" t="s">
        <v>433</v>
      </c>
      <c r="B151" s="30">
        <v>4343</v>
      </c>
      <c r="C151" s="30">
        <v>3844</v>
      </c>
      <c r="D151" s="30">
        <v>5458</v>
      </c>
      <c r="E151" s="30">
        <v>3221</v>
      </c>
      <c r="F151" s="30">
        <v>5053</v>
      </c>
      <c r="G151" s="30">
        <v>3152</v>
      </c>
      <c r="H151" s="30">
        <v>8782</v>
      </c>
      <c r="I151" s="30">
        <v>8069</v>
      </c>
      <c r="J151" s="30">
        <v>13087</v>
      </c>
      <c r="K151" s="30">
        <v>7200</v>
      </c>
      <c r="L151" s="30">
        <v>1563</v>
      </c>
      <c r="M151" s="30">
        <v>1519</v>
      </c>
      <c r="N151" s="30">
        <v>13262</v>
      </c>
      <c r="O151" s="30">
        <v>1392</v>
      </c>
      <c r="P151" s="30">
        <v>8536</v>
      </c>
      <c r="Q151" s="30">
        <v>10745</v>
      </c>
      <c r="R151" s="30">
        <v>27553</v>
      </c>
      <c r="S151" s="30">
        <v>126779</v>
      </c>
    </row>
    <row r="152" spans="1:19" x14ac:dyDescent="0.25">
      <c r="A152" s="59" t="s">
        <v>434</v>
      </c>
      <c r="B152" s="46">
        <f>SUM(B147:B151)</f>
        <v>6618</v>
      </c>
      <c r="C152" s="46">
        <f t="shared" ref="C152:S152" si="12">SUM(C147:C151)</f>
        <v>6015</v>
      </c>
      <c r="D152" s="46">
        <f t="shared" si="12"/>
        <v>8542</v>
      </c>
      <c r="E152" s="46">
        <f t="shared" si="12"/>
        <v>4855</v>
      </c>
      <c r="F152" s="46">
        <f t="shared" si="12"/>
        <v>7662</v>
      </c>
      <c r="G152" s="46">
        <f t="shared" si="12"/>
        <v>4437</v>
      </c>
      <c r="H152" s="46">
        <f t="shared" si="12"/>
        <v>12482</v>
      </c>
      <c r="I152" s="46">
        <f t="shared" si="12"/>
        <v>12408</v>
      </c>
      <c r="J152" s="46">
        <f t="shared" si="12"/>
        <v>19585</v>
      </c>
      <c r="K152" s="46">
        <f t="shared" si="12"/>
        <v>10707</v>
      </c>
      <c r="L152" s="46">
        <f t="shared" si="12"/>
        <v>2512</v>
      </c>
      <c r="M152" s="46">
        <f t="shared" si="12"/>
        <v>2352</v>
      </c>
      <c r="N152" s="46">
        <f t="shared" si="12"/>
        <v>19038</v>
      </c>
      <c r="O152" s="46">
        <f t="shared" si="12"/>
        <v>2364</v>
      </c>
      <c r="P152" s="46">
        <f t="shared" si="12"/>
        <v>12475</v>
      </c>
      <c r="Q152" s="46">
        <f t="shared" si="12"/>
        <v>16686</v>
      </c>
      <c r="R152" s="46">
        <f t="shared" si="12"/>
        <v>42510</v>
      </c>
      <c r="S152" s="46">
        <f t="shared" si="12"/>
        <v>191248</v>
      </c>
    </row>
    <row r="153" spans="1:19" ht="15.75" x14ac:dyDescent="0.25">
      <c r="A153" s="135" t="s">
        <v>366</v>
      </c>
      <c r="B153" s="135"/>
      <c r="C153" s="135"/>
      <c r="D153" s="135"/>
      <c r="E153" s="135"/>
      <c r="F153" s="135"/>
      <c r="G153" s="135"/>
      <c r="H153" s="135"/>
      <c r="I153" s="135"/>
      <c r="J153" s="135"/>
      <c r="K153" s="135"/>
      <c r="L153" s="135"/>
      <c r="M153" s="135"/>
      <c r="N153" s="135"/>
      <c r="O153" s="135"/>
      <c r="P153" s="135"/>
      <c r="Q153" s="135"/>
      <c r="R153" s="135"/>
      <c r="S153" s="135"/>
    </row>
    <row r="154" spans="1:19" x14ac:dyDescent="0.25">
      <c r="B154" s="28" t="s">
        <v>118</v>
      </c>
    </row>
    <row r="155" spans="1:19" x14ac:dyDescent="0.25">
      <c r="B155" t="s">
        <v>100</v>
      </c>
      <c r="C155" t="s">
        <v>101</v>
      </c>
      <c r="D155" t="s">
        <v>102</v>
      </c>
      <c r="E155" t="s">
        <v>103</v>
      </c>
      <c r="F155" t="s">
        <v>104</v>
      </c>
      <c r="G155" t="s">
        <v>105</v>
      </c>
      <c r="H155" t="s">
        <v>106</v>
      </c>
      <c r="I155" t="s">
        <v>107</v>
      </c>
      <c r="J155" t="s">
        <v>108</v>
      </c>
      <c r="K155" t="s">
        <v>109</v>
      </c>
      <c r="L155" t="s">
        <v>110</v>
      </c>
      <c r="M155" t="s">
        <v>111</v>
      </c>
      <c r="N155" t="s">
        <v>112</v>
      </c>
      <c r="O155" t="s">
        <v>113</v>
      </c>
      <c r="P155" t="s">
        <v>114</v>
      </c>
      <c r="Q155" t="s">
        <v>115</v>
      </c>
      <c r="R155" t="s">
        <v>116</v>
      </c>
      <c r="S155" t="s">
        <v>117</v>
      </c>
    </row>
    <row r="156" spans="1:19" s="61" customFormat="1" x14ac:dyDescent="0.25">
      <c r="A156" s="61" t="s">
        <v>428</v>
      </c>
      <c r="B156" s="60">
        <v>110</v>
      </c>
      <c r="C156" s="60">
        <v>80</v>
      </c>
      <c r="D156" s="60">
        <v>97</v>
      </c>
      <c r="E156" s="60">
        <v>40</v>
      </c>
      <c r="F156" s="60">
        <v>51</v>
      </c>
      <c r="G156" s="60">
        <v>56</v>
      </c>
      <c r="H156" s="60">
        <v>63</v>
      </c>
      <c r="I156" s="60">
        <v>158</v>
      </c>
      <c r="J156" s="60">
        <v>92</v>
      </c>
      <c r="K156" s="60">
        <v>45</v>
      </c>
      <c r="L156" s="60">
        <v>39</v>
      </c>
      <c r="M156" s="60">
        <v>37</v>
      </c>
      <c r="N156" s="60">
        <v>96</v>
      </c>
      <c r="O156" s="60">
        <v>29</v>
      </c>
      <c r="P156" s="60">
        <v>64</v>
      </c>
      <c r="Q156" s="60">
        <v>76</v>
      </c>
      <c r="R156" s="60">
        <v>110</v>
      </c>
      <c r="S156" s="60">
        <v>1243</v>
      </c>
    </row>
    <row r="157" spans="1:19" ht="15.75" x14ac:dyDescent="0.25">
      <c r="A157" s="135" t="s">
        <v>562</v>
      </c>
      <c r="B157" s="135"/>
      <c r="C157" s="135"/>
      <c r="D157" s="135"/>
      <c r="E157" s="135"/>
      <c r="F157" s="135"/>
      <c r="G157" s="135"/>
      <c r="H157" s="135"/>
      <c r="I157" s="135"/>
      <c r="J157" s="135"/>
      <c r="K157" s="135"/>
      <c r="L157" s="135"/>
      <c r="M157" s="135"/>
      <c r="N157" s="135"/>
      <c r="O157" s="135"/>
      <c r="P157" s="135"/>
      <c r="Q157" s="135"/>
      <c r="R157" s="135"/>
      <c r="S157" s="135"/>
    </row>
    <row r="158" spans="1:19" x14ac:dyDescent="0.25">
      <c r="B158" s="28" t="s">
        <v>118</v>
      </c>
    </row>
    <row r="159" spans="1:19" x14ac:dyDescent="0.25">
      <c r="B159" t="s">
        <v>100</v>
      </c>
      <c r="C159" t="s">
        <v>101</v>
      </c>
      <c r="D159" t="s">
        <v>102</v>
      </c>
      <c r="E159" t="s">
        <v>103</v>
      </c>
      <c r="F159" t="s">
        <v>104</v>
      </c>
      <c r="G159" t="s">
        <v>105</v>
      </c>
      <c r="H159" t="s">
        <v>106</v>
      </c>
      <c r="I159" t="s">
        <v>107</v>
      </c>
      <c r="J159" t="s">
        <v>108</v>
      </c>
      <c r="K159" t="s">
        <v>109</v>
      </c>
      <c r="L159" t="s">
        <v>110</v>
      </c>
      <c r="M159" t="s">
        <v>111</v>
      </c>
      <c r="N159" t="s">
        <v>112</v>
      </c>
      <c r="O159" t="s">
        <v>113</v>
      </c>
      <c r="P159" t="s">
        <v>114</v>
      </c>
      <c r="Q159" t="s">
        <v>115</v>
      </c>
      <c r="R159" t="s">
        <v>116</v>
      </c>
      <c r="S159" t="s">
        <v>117</v>
      </c>
    </row>
    <row r="160" spans="1:19" x14ac:dyDescent="0.25">
      <c r="A160" t="s">
        <v>513</v>
      </c>
      <c r="B160" s="30">
        <v>126</v>
      </c>
      <c r="C160" s="30">
        <v>133</v>
      </c>
      <c r="D160" s="30">
        <v>135</v>
      </c>
      <c r="E160" s="30">
        <v>145</v>
      </c>
      <c r="F160" s="30">
        <v>200</v>
      </c>
      <c r="G160" s="30">
        <v>134</v>
      </c>
      <c r="H160" s="30">
        <v>258</v>
      </c>
      <c r="I160" s="30">
        <v>358</v>
      </c>
      <c r="J160" s="30">
        <v>588</v>
      </c>
      <c r="K160" s="30">
        <v>205</v>
      </c>
      <c r="L160" s="30">
        <v>94</v>
      </c>
      <c r="M160" s="30">
        <v>69</v>
      </c>
      <c r="N160" s="30">
        <v>437</v>
      </c>
      <c r="O160" s="30">
        <v>76</v>
      </c>
      <c r="P160" s="30">
        <v>442</v>
      </c>
      <c r="Q160" s="30">
        <v>374</v>
      </c>
      <c r="R160" s="30">
        <v>857</v>
      </c>
      <c r="S160" s="30">
        <v>4631</v>
      </c>
    </row>
    <row r="161" spans="1:19" ht="15.75" x14ac:dyDescent="0.25">
      <c r="A161" s="135" t="s">
        <v>561</v>
      </c>
      <c r="B161" s="135"/>
      <c r="C161" s="135"/>
      <c r="D161" s="135"/>
      <c r="E161" s="135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</row>
    <row r="162" spans="1:19" x14ac:dyDescent="0.25">
      <c r="B162" s="28" t="s">
        <v>118</v>
      </c>
    </row>
    <row r="163" spans="1:19" x14ac:dyDescent="0.25">
      <c r="B163" t="s">
        <v>100</v>
      </c>
      <c r="C163" t="s">
        <v>101</v>
      </c>
      <c r="D163" t="s">
        <v>102</v>
      </c>
      <c r="E163" t="s">
        <v>103</v>
      </c>
      <c r="F163" t="s">
        <v>104</v>
      </c>
      <c r="G163" t="s">
        <v>105</v>
      </c>
      <c r="H163" t="s">
        <v>106</v>
      </c>
      <c r="I163" t="s">
        <v>107</v>
      </c>
      <c r="J163" t="s">
        <v>108</v>
      </c>
      <c r="K163" t="s">
        <v>109</v>
      </c>
      <c r="L163" t="s">
        <v>110</v>
      </c>
      <c r="M163" t="s">
        <v>111</v>
      </c>
      <c r="N163" t="s">
        <v>112</v>
      </c>
      <c r="O163" t="s">
        <v>113</v>
      </c>
      <c r="P163" t="s">
        <v>114</v>
      </c>
      <c r="Q163" t="s">
        <v>115</v>
      </c>
      <c r="R163" t="s">
        <v>116</v>
      </c>
      <c r="S163" t="s">
        <v>117</v>
      </c>
    </row>
    <row r="164" spans="1:19" x14ac:dyDescent="0.25">
      <c r="A164" t="s">
        <v>514</v>
      </c>
      <c r="B164" s="30">
        <v>90</v>
      </c>
      <c r="C164" s="30">
        <v>85</v>
      </c>
      <c r="D164" s="30">
        <v>37</v>
      </c>
      <c r="E164" s="30">
        <v>77</v>
      </c>
      <c r="F164" s="30">
        <v>57</v>
      </c>
      <c r="G164" s="30">
        <v>14</v>
      </c>
      <c r="H164" s="30">
        <v>100</v>
      </c>
      <c r="I164" s="30">
        <v>55</v>
      </c>
      <c r="J164" s="30">
        <v>176</v>
      </c>
      <c r="K164" s="30">
        <v>49</v>
      </c>
      <c r="L164" s="30">
        <v>15</v>
      </c>
      <c r="M164" s="30">
        <v>24</v>
      </c>
      <c r="N164" s="30">
        <v>127</v>
      </c>
      <c r="O164" s="30">
        <v>25</v>
      </c>
      <c r="P164" s="30">
        <v>45</v>
      </c>
      <c r="Q164" s="30">
        <v>127</v>
      </c>
      <c r="R164" s="30">
        <v>428</v>
      </c>
      <c r="S164" s="30">
        <v>1531</v>
      </c>
    </row>
    <row r="165" spans="1:19" ht="15.75" x14ac:dyDescent="0.25">
      <c r="A165" s="135" t="s">
        <v>515</v>
      </c>
      <c r="B165" s="135"/>
      <c r="C165" s="135"/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</row>
    <row r="166" spans="1:19" x14ac:dyDescent="0.25">
      <c r="B166" s="28" t="s">
        <v>118</v>
      </c>
    </row>
    <row r="167" spans="1:19" x14ac:dyDescent="0.25">
      <c r="A167" s="28" t="s">
        <v>119</v>
      </c>
      <c r="B167" t="s">
        <v>100</v>
      </c>
      <c r="C167" t="s">
        <v>101</v>
      </c>
      <c r="D167" t="s">
        <v>102</v>
      </c>
      <c r="E167" t="s">
        <v>103</v>
      </c>
      <c r="F167" t="s">
        <v>104</v>
      </c>
      <c r="G167" t="s">
        <v>105</v>
      </c>
      <c r="H167" t="s">
        <v>106</v>
      </c>
      <c r="I167" t="s">
        <v>107</v>
      </c>
      <c r="J167" t="s">
        <v>108</v>
      </c>
      <c r="K167" t="s">
        <v>109</v>
      </c>
      <c r="L167" t="s">
        <v>110</v>
      </c>
      <c r="M167" t="s">
        <v>111</v>
      </c>
      <c r="N167" t="s">
        <v>112</v>
      </c>
      <c r="O167" t="s">
        <v>113</v>
      </c>
      <c r="P167" t="s">
        <v>114</v>
      </c>
      <c r="Q167" t="s">
        <v>115</v>
      </c>
      <c r="R167" t="s">
        <v>116</v>
      </c>
      <c r="S167" t="s">
        <v>117</v>
      </c>
    </row>
    <row r="168" spans="1:19" x14ac:dyDescent="0.25">
      <c r="A168" s="29" t="s">
        <v>519</v>
      </c>
      <c r="B168" s="71">
        <v>0.60757575757575755</v>
      </c>
      <c r="C168" s="71">
        <v>0.79999999999999993</v>
      </c>
      <c r="D168" s="71">
        <v>0.31818181818181818</v>
      </c>
      <c r="E168" s="71">
        <v>0.94444444444444442</v>
      </c>
      <c r="F168" s="71">
        <v>0.64880952380952372</v>
      </c>
      <c r="G168" s="71">
        <v>0.5757575757575758</v>
      </c>
      <c r="H168" s="71">
        <v>0.57850729517396182</v>
      </c>
      <c r="I168" s="71">
        <v>0.80555555555555558</v>
      </c>
      <c r="J168" s="71">
        <v>0.67526223776223782</v>
      </c>
      <c r="K168" s="71">
        <v>0.7587301587301587</v>
      </c>
      <c r="L168" s="71">
        <v>0.68333333333333324</v>
      </c>
      <c r="M168" s="71">
        <v>0.60833333333333339</v>
      </c>
      <c r="N168" s="71">
        <v>0.93342293906810048</v>
      </c>
      <c r="O168" s="71">
        <v>0.66666666666666663</v>
      </c>
      <c r="P168" s="71">
        <v>0.66352380952380963</v>
      </c>
      <c r="Q168" s="71">
        <v>0.7624007936507935</v>
      </c>
      <c r="R168" s="71">
        <v>0.77053870043000472</v>
      </c>
      <c r="S168" s="71">
        <v>0.7297881149404204</v>
      </c>
    </row>
    <row r="169" spans="1:19" x14ac:dyDescent="0.25">
      <c r="A169" s="29" t="s">
        <v>520</v>
      </c>
      <c r="B169" s="71">
        <v>0.95</v>
      </c>
      <c r="C169" s="71">
        <v>0.83333333333333337</v>
      </c>
      <c r="D169" s="71">
        <v>1</v>
      </c>
      <c r="E169" s="71">
        <v>0.7</v>
      </c>
      <c r="F169" s="71">
        <v>0.68333333333333324</v>
      </c>
      <c r="G169" s="71">
        <v>0.3</v>
      </c>
      <c r="H169" s="71">
        <v>0.73809523809523814</v>
      </c>
      <c r="I169" s="71">
        <v>0.80952380952380965</v>
      </c>
      <c r="J169" s="71">
        <v>0.66713286713286712</v>
      </c>
      <c r="K169" s="71">
        <v>0.62499999999999989</v>
      </c>
      <c r="L169" s="71">
        <v>1</v>
      </c>
      <c r="M169" s="71">
        <v>0.625</v>
      </c>
      <c r="N169" s="71">
        <v>0.72293447293447288</v>
      </c>
      <c r="O169" s="71">
        <v>0</v>
      </c>
      <c r="P169" s="71">
        <v>0.6875</v>
      </c>
      <c r="Q169" s="71">
        <v>0.7583333333333333</v>
      </c>
      <c r="R169" s="71">
        <v>0.79607843137254897</v>
      </c>
      <c r="S169" s="71">
        <v>0.7358167410147608</v>
      </c>
    </row>
    <row r="170" spans="1:19" x14ac:dyDescent="0.25">
      <c r="A170" s="29" t="s">
        <v>521</v>
      </c>
      <c r="B170" s="71">
        <v>0.78206845238095246</v>
      </c>
      <c r="C170" s="71">
        <v>0.85646103896103898</v>
      </c>
      <c r="D170" s="71">
        <v>0.4102564102564103</v>
      </c>
      <c r="E170" s="71">
        <v>0.95748663101604303</v>
      </c>
      <c r="F170" s="71">
        <v>0.64459492888064318</v>
      </c>
      <c r="G170" s="71">
        <v>0.51309523809523816</v>
      </c>
      <c r="H170" s="71">
        <v>0.52784382191417245</v>
      </c>
      <c r="I170" s="71">
        <v>0.89230214230214244</v>
      </c>
      <c r="J170" s="71">
        <v>0.63014496179341162</v>
      </c>
      <c r="K170" s="71">
        <v>0.75544207275554065</v>
      </c>
      <c r="L170" s="71">
        <v>0.70812807881773399</v>
      </c>
      <c r="M170" s="71">
        <v>0.70694444444444449</v>
      </c>
      <c r="N170" s="71">
        <v>0.86018851271157071</v>
      </c>
      <c r="O170" s="71">
        <v>0.70588235294117652</v>
      </c>
      <c r="P170" s="71">
        <v>0.64740871014697998</v>
      </c>
      <c r="Q170" s="71">
        <v>0.69983161696192375</v>
      </c>
      <c r="R170" s="71">
        <v>0.75867724143153958</v>
      </c>
      <c r="S170" s="71">
        <v>0.73750924897802206</v>
      </c>
    </row>
    <row r="171" spans="1:19" ht="15.75" x14ac:dyDescent="0.25">
      <c r="A171" s="135" t="s">
        <v>522</v>
      </c>
      <c r="B171" s="135"/>
      <c r="C171" s="135"/>
      <c r="D171" s="135"/>
      <c r="E171" s="135"/>
      <c r="F171" s="135"/>
      <c r="G171" s="135"/>
      <c r="H171" s="135"/>
      <c r="I171" s="135"/>
      <c r="J171" s="135"/>
      <c r="K171" s="135"/>
      <c r="L171" s="135"/>
      <c r="M171" s="135"/>
      <c r="N171" s="135"/>
      <c r="O171" s="135"/>
      <c r="P171" s="135"/>
      <c r="Q171" s="135"/>
      <c r="R171" s="135"/>
      <c r="S171" s="135"/>
    </row>
    <row r="172" spans="1:19" x14ac:dyDescent="0.25">
      <c r="B172" s="28" t="s">
        <v>118</v>
      </c>
    </row>
    <row r="173" spans="1:19" x14ac:dyDescent="0.25">
      <c r="A173" s="28" t="s">
        <v>119</v>
      </c>
      <c r="B173" t="s">
        <v>100</v>
      </c>
      <c r="C173" t="s">
        <v>101</v>
      </c>
      <c r="D173" t="s">
        <v>102</v>
      </c>
      <c r="E173" t="s">
        <v>103</v>
      </c>
      <c r="F173" t="s">
        <v>104</v>
      </c>
      <c r="G173" t="s">
        <v>105</v>
      </c>
      <c r="H173" t="s">
        <v>106</v>
      </c>
      <c r="I173" t="s">
        <v>107</v>
      </c>
      <c r="J173" t="s">
        <v>108</v>
      </c>
      <c r="K173" t="s">
        <v>109</v>
      </c>
      <c r="L173" t="s">
        <v>110</v>
      </c>
      <c r="M173" t="s">
        <v>111</v>
      </c>
      <c r="N173" t="s">
        <v>112</v>
      </c>
      <c r="O173" t="s">
        <v>113</v>
      </c>
      <c r="P173" t="s">
        <v>114</v>
      </c>
      <c r="Q173" t="s">
        <v>115</v>
      </c>
      <c r="R173" t="s">
        <v>116</v>
      </c>
      <c r="S173" t="s">
        <v>117</v>
      </c>
    </row>
    <row r="174" spans="1:19" x14ac:dyDescent="0.25">
      <c r="A174" s="29" t="s">
        <v>530</v>
      </c>
      <c r="B174" s="30">
        <v>13</v>
      </c>
      <c r="C174" s="30">
        <v>61</v>
      </c>
      <c r="D174" s="30">
        <v>100</v>
      </c>
      <c r="E174" s="30">
        <v>27</v>
      </c>
      <c r="F174" s="30">
        <v>23</v>
      </c>
      <c r="G174" s="30">
        <v>12</v>
      </c>
      <c r="H174" s="30">
        <v>43</v>
      </c>
      <c r="I174" s="30">
        <v>74</v>
      </c>
      <c r="J174" s="30">
        <v>145</v>
      </c>
      <c r="K174" s="30">
        <v>119</v>
      </c>
      <c r="L174" s="30">
        <v>25</v>
      </c>
      <c r="M174" s="30">
        <v>29</v>
      </c>
      <c r="N174" s="30">
        <v>56</v>
      </c>
      <c r="O174" s="30">
        <v>3</v>
      </c>
      <c r="P174" s="30">
        <v>78</v>
      </c>
      <c r="Q174" s="30">
        <v>129</v>
      </c>
      <c r="R174" s="30">
        <v>250</v>
      </c>
      <c r="S174" s="30">
        <v>1187</v>
      </c>
    </row>
    <row r="175" spans="1:19" x14ac:dyDescent="0.25">
      <c r="A175" s="29" t="s">
        <v>531</v>
      </c>
      <c r="B175" s="30">
        <v>6</v>
      </c>
      <c r="C175" s="30">
        <v>3</v>
      </c>
      <c r="D175" s="30">
        <v>5</v>
      </c>
      <c r="E175" s="30">
        <v>1</v>
      </c>
      <c r="F175" s="30">
        <v>9</v>
      </c>
      <c r="G175" s="30">
        <v>0</v>
      </c>
      <c r="H175" s="30">
        <v>5</v>
      </c>
      <c r="I175" s="30">
        <v>7</v>
      </c>
      <c r="J175" s="30">
        <v>18</v>
      </c>
      <c r="K175" s="30">
        <v>5</v>
      </c>
      <c r="L175" s="30">
        <v>0</v>
      </c>
      <c r="M175" s="30">
        <v>2</v>
      </c>
      <c r="N175" s="30">
        <v>13</v>
      </c>
      <c r="O175" s="30">
        <v>1</v>
      </c>
      <c r="P175" s="30">
        <v>4</v>
      </c>
      <c r="Q175" s="30">
        <v>17</v>
      </c>
      <c r="R175" s="30">
        <v>54</v>
      </c>
      <c r="S175" s="30">
        <v>150</v>
      </c>
    </row>
    <row r="176" spans="1:19" x14ac:dyDescent="0.25">
      <c r="A176" s="29" t="s">
        <v>532</v>
      </c>
      <c r="B176" s="30">
        <v>138</v>
      </c>
      <c r="C176" s="30">
        <v>143</v>
      </c>
      <c r="D176" s="30">
        <v>271</v>
      </c>
      <c r="E176" s="30">
        <v>97</v>
      </c>
      <c r="F176" s="30">
        <v>163</v>
      </c>
      <c r="G176" s="30">
        <v>84</v>
      </c>
      <c r="H176" s="30">
        <v>270</v>
      </c>
      <c r="I176" s="30">
        <v>277</v>
      </c>
      <c r="J176" s="30">
        <v>604</v>
      </c>
      <c r="K176" s="30">
        <v>297</v>
      </c>
      <c r="L176" s="30">
        <v>51</v>
      </c>
      <c r="M176" s="30">
        <v>77</v>
      </c>
      <c r="N176" s="30">
        <v>150</v>
      </c>
      <c r="O176" s="30">
        <v>16</v>
      </c>
      <c r="P176" s="30">
        <v>312</v>
      </c>
      <c r="Q176" s="30">
        <v>369</v>
      </c>
      <c r="R176" s="30">
        <v>1005</v>
      </c>
      <c r="S176" s="30">
        <v>4324</v>
      </c>
    </row>
    <row r="177" spans="1:19" x14ac:dyDescent="0.25">
      <c r="A177" s="29" t="s">
        <v>533</v>
      </c>
      <c r="B177" s="71">
        <v>0.52976190476190477</v>
      </c>
      <c r="C177" s="71">
        <v>0.72606220939554267</v>
      </c>
      <c r="D177" s="71">
        <v>0.67596899224806206</v>
      </c>
      <c r="E177" s="71">
        <v>0.53811928811928811</v>
      </c>
      <c r="F177" s="71">
        <v>0.6694444444444444</v>
      </c>
      <c r="G177" s="71">
        <v>0.80158730158730152</v>
      </c>
      <c r="H177" s="71">
        <v>0.55434782608695654</v>
      </c>
      <c r="I177" s="71">
        <v>0.86302083333333324</v>
      </c>
      <c r="J177" s="71">
        <v>0.83966379717138895</v>
      </c>
      <c r="K177" s="71">
        <v>0.89791763791763801</v>
      </c>
      <c r="L177" s="71">
        <v>0.9375</v>
      </c>
      <c r="M177" s="71">
        <v>0.57474747474747478</v>
      </c>
      <c r="N177" s="71">
        <v>0.7146396396396395</v>
      </c>
      <c r="O177" s="71">
        <v>0.5</v>
      </c>
      <c r="P177" s="71">
        <v>0.86306274370790492</v>
      </c>
      <c r="Q177" s="71">
        <v>0.67321428571428565</v>
      </c>
      <c r="R177" s="71">
        <v>0.80367031123876975</v>
      </c>
      <c r="S177" s="71">
        <v>0.71630835503135548</v>
      </c>
    </row>
    <row r="178" spans="1:19" x14ac:dyDescent="0.25">
      <c r="A178" s="29" t="s">
        <v>534</v>
      </c>
      <c r="B178" s="71">
        <v>0.10526315789473684</v>
      </c>
      <c r="C178" s="71">
        <v>0.27857142857142858</v>
      </c>
      <c r="D178" s="71">
        <v>0.16666666666666666</v>
      </c>
      <c r="E178" s="71">
        <v>3.5714285714285712E-2</v>
      </c>
      <c r="F178" s="71">
        <v>0.32051282051282054</v>
      </c>
      <c r="G178" s="71">
        <v>0</v>
      </c>
      <c r="H178" s="71">
        <v>0.52222222222222225</v>
      </c>
      <c r="I178" s="71">
        <v>0.36931818181818182</v>
      </c>
      <c r="J178" s="71">
        <v>0.12806801042095162</v>
      </c>
      <c r="K178" s="71">
        <v>0.27500000000000002</v>
      </c>
      <c r="L178" s="71">
        <v>0</v>
      </c>
      <c r="M178" s="71">
        <v>0.44444444444444442</v>
      </c>
      <c r="N178" s="71">
        <v>0.47126436781609193</v>
      </c>
      <c r="O178" s="71">
        <v>0.33333333333333331</v>
      </c>
      <c r="P178" s="71">
        <v>0.23809523809523811</v>
      </c>
      <c r="Q178" s="71">
        <v>0.25550314465408802</v>
      </c>
      <c r="R178" s="71">
        <v>0.32492784992784995</v>
      </c>
      <c r="S178" s="71">
        <v>0.25610228419104936</v>
      </c>
    </row>
    <row r="179" spans="1:19" x14ac:dyDescent="0.25">
      <c r="A179" s="29" t="s">
        <v>535</v>
      </c>
      <c r="B179" s="71">
        <v>0.6614084978253596</v>
      </c>
      <c r="C179" s="71">
        <v>0.67941053597078738</v>
      </c>
      <c r="D179" s="71">
        <v>0.78762765779340371</v>
      </c>
      <c r="E179" s="71">
        <v>0.70755797101449269</v>
      </c>
      <c r="F179" s="71">
        <v>0.66560099373694148</v>
      </c>
      <c r="G179" s="71">
        <v>0.743547617041593</v>
      </c>
      <c r="H179" s="71">
        <v>0.70971880131362886</v>
      </c>
      <c r="I179" s="71">
        <v>0.82542259745585933</v>
      </c>
      <c r="J179" s="71">
        <v>0.77065838992960622</v>
      </c>
      <c r="K179" s="71">
        <v>0.85244097639055627</v>
      </c>
      <c r="L179" s="71">
        <v>0.94230769230769218</v>
      </c>
      <c r="M179" s="71">
        <v>0.65258434376081442</v>
      </c>
      <c r="N179" s="71">
        <v>0.70043412542182237</v>
      </c>
      <c r="O179" s="71">
        <v>0.66666666666666663</v>
      </c>
      <c r="P179" s="71">
        <v>0.82904143475572045</v>
      </c>
      <c r="Q179" s="71">
        <v>0.70786638988012607</v>
      </c>
      <c r="R179" s="71">
        <v>0.84675944017279692</v>
      </c>
      <c r="S179" s="71">
        <v>0.74730986723370985</v>
      </c>
    </row>
    <row r="180" spans="1:19" ht="15.75" x14ac:dyDescent="0.25">
      <c r="A180" s="135" t="s">
        <v>471</v>
      </c>
      <c r="B180" s="135"/>
      <c r="C180" s="135"/>
      <c r="D180" s="135"/>
      <c r="E180" s="135"/>
      <c r="F180" s="135"/>
      <c r="G180" s="135"/>
      <c r="H180" s="135"/>
      <c r="I180" s="135"/>
      <c r="J180" s="135"/>
      <c r="K180" s="135"/>
      <c r="L180" s="135"/>
      <c r="M180" s="135"/>
      <c r="N180" s="135"/>
      <c r="O180" s="135"/>
      <c r="P180" s="135"/>
      <c r="Q180" s="135"/>
      <c r="R180" s="135"/>
      <c r="S180" s="135"/>
    </row>
    <row r="181" spans="1:19" x14ac:dyDescent="0.25">
      <c r="B181" s="28" t="s">
        <v>118</v>
      </c>
    </row>
    <row r="182" spans="1:19" x14ac:dyDescent="0.25">
      <c r="A182" s="28" t="s">
        <v>119</v>
      </c>
      <c r="B182" t="s">
        <v>100</v>
      </c>
      <c r="C182" t="s">
        <v>101</v>
      </c>
      <c r="D182" t="s">
        <v>102</v>
      </c>
      <c r="E182" t="s">
        <v>103</v>
      </c>
      <c r="F182" t="s">
        <v>104</v>
      </c>
      <c r="G182" t="s">
        <v>105</v>
      </c>
      <c r="H182" t="s">
        <v>106</v>
      </c>
      <c r="I182" t="s">
        <v>107</v>
      </c>
      <c r="J182" t="s">
        <v>108</v>
      </c>
      <c r="K182" t="s">
        <v>109</v>
      </c>
      <c r="L182" t="s">
        <v>110</v>
      </c>
      <c r="M182" t="s">
        <v>111</v>
      </c>
      <c r="N182" t="s">
        <v>112</v>
      </c>
      <c r="O182" t="s">
        <v>113</v>
      </c>
      <c r="P182" t="s">
        <v>114</v>
      </c>
      <c r="Q182" t="s">
        <v>115</v>
      </c>
      <c r="R182" t="s">
        <v>116</v>
      </c>
      <c r="S182" t="s">
        <v>117</v>
      </c>
    </row>
    <row r="183" spans="1:19" x14ac:dyDescent="0.25">
      <c r="A183" s="29" t="s">
        <v>548</v>
      </c>
      <c r="B183" s="30">
        <v>4222</v>
      </c>
      <c r="C183" s="30">
        <v>3438</v>
      </c>
      <c r="D183" s="30">
        <v>5650</v>
      </c>
      <c r="E183" s="30">
        <v>2837</v>
      </c>
      <c r="F183" s="30">
        <v>4495</v>
      </c>
      <c r="G183" s="30">
        <v>1863</v>
      </c>
      <c r="H183" s="30">
        <v>6959</v>
      </c>
      <c r="I183" s="30">
        <v>6626</v>
      </c>
      <c r="J183" s="30">
        <v>12387</v>
      </c>
      <c r="K183" s="30">
        <v>6339</v>
      </c>
      <c r="L183" s="30">
        <v>1150</v>
      </c>
      <c r="M183" s="30">
        <v>1351</v>
      </c>
      <c r="N183" s="30">
        <v>11348</v>
      </c>
      <c r="O183" s="30">
        <v>0</v>
      </c>
      <c r="P183" s="30">
        <v>7018</v>
      </c>
      <c r="Q183" s="30">
        <v>10342</v>
      </c>
      <c r="R183" s="30">
        <v>27148</v>
      </c>
      <c r="S183" s="30">
        <v>113173</v>
      </c>
    </row>
    <row r="184" spans="1:19" x14ac:dyDescent="0.25">
      <c r="A184" s="29" t="s">
        <v>549</v>
      </c>
      <c r="B184" s="30">
        <v>369</v>
      </c>
      <c r="C184" s="30">
        <v>369</v>
      </c>
      <c r="D184" s="30">
        <v>184</v>
      </c>
      <c r="E184" s="30">
        <v>173</v>
      </c>
      <c r="F184" s="30">
        <v>233</v>
      </c>
      <c r="G184" s="30">
        <v>4</v>
      </c>
      <c r="H184" s="30">
        <v>490</v>
      </c>
      <c r="I184" s="30">
        <v>1042</v>
      </c>
      <c r="J184" s="30">
        <v>2512</v>
      </c>
      <c r="K184" s="30">
        <v>258</v>
      </c>
      <c r="L184" s="30">
        <v>143</v>
      </c>
      <c r="M184" s="30">
        <v>31</v>
      </c>
      <c r="N184" s="30">
        <v>436</v>
      </c>
      <c r="O184" s="30">
        <v>0</v>
      </c>
      <c r="P184" s="30">
        <v>228</v>
      </c>
      <c r="Q184" s="30">
        <v>820</v>
      </c>
      <c r="R184" s="30">
        <v>5901</v>
      </c>
      <c r="S184" s="30">
        <v>13193</v>
      </c>
    </row>
    <row r="185" spans="1:19" x14ac:dyDescent="0.25">
      <c r="A185" s="29" t="s">
        <v>550</v>
      </c>
      <c r="B185" s="30">
        <v>1292</v>
      </c>
      <c r="C185" s="30">
        <v>1175</v>
      </c>
      <c r="D185" s="30">
        <v>1047</v>
      </c>
      <c r="E185" s="30">
        <v>529</v>
      </c>
      <c r="F185" s="30">
        <v>1658</v>
      </c>
      <c r="G185" s="30">
        <v>284</v>
      </c>
      <c r="H185" s="30">
        <v>2040</v>
      </c>
      <c r="I185" s="30">
        <v>1607</v>
      </c>
      <c r="J185" s="30">
        <v>2149</v>
      </c>
      <c r="K185" s="30">
        <v>2676</v>
      </c>
      <c r="L185" s="30">
        <v>78</v>
      </c>
      <c r="M185" s="30">
        <v>343</v>
      </c>
      <c r="N185" s="30">
        <v>2920</v>
      </c>
      <c r="O185" s="30">
        <v>0</v>
      </c>
      <c r="P185" s="30">
        <v>991</v>
      </c>
      <c r="Q185" s="30">
        <v>4974</v>
      </c>
      <c r="R185" s="30">
        <v>2846</v>
      </c>
      <c r="S185" s="30">
        <v>26609</v>
      </c>
    </row>
    <row r="186" spans="1:19" x14ac:dyDescent="0.25">
      <c r="A186" s="29" t="s">
        <v>551</v>
      </c>
      <c r="B186" s="71">
        <v>0.35416666666666663</v>
      </c>
      <c r="C186" s="71">
        <v>0.45238095238095238</v>
      </c>
      <c r="D186" s="71">
        <v>0.83333333333333326</v>
      </c>
      <c r="E186" s="71">
        <v>0.33333333333333331</v>
      </c>
      <c r="F186" s="71">
        <v>0.375</v>
      </c>
      <c r="G186" s="71">
        <v>0.14285714285714285</v>
      </c>
      <c r="H186" s="71">
        <v>0.85714285714285732</v>
      </c>
      <c r="I186" s="71">
        <v>0.6428571428571429</v>
      </c>
      <c r="J186" s="71">
        <v>0.39487179487179491</v>
      </c>
      <c r="K186" s="71">
        <v>0.125</v>
      </c>
      <c r="L186" s="71">
        <v>0.83333333333333326</v>
      </c>
      <c r="M186" s="71">
        <v>0.375</v>
      </c>
      <c r="N186" s="71">
        <v>0.51984126984126988</v>
      </c>
      <c r="O186" s="71" t="e">
        <v>#DIV/0!</v>
      </c>
      <c r="P186" s="71">
        <v>0.65512820512820513</v>
      </c>
      <c r="Q186" s="71">
        <v>0.66363636363636358</v>
      </c>
      <c r="R186" s="71">
        <v>0.51222222222222225</v>
      </c>
      <c r="S186" s="71">
        <v>0.51340197019808664</v>
      </c>
    </row>
    <row r="187" spans="1:19" x14ac:dyDescent="0.25">
      <c r="A187" s="29" t="s">
        <v>553</v>
      </c>
      <c r="B187" s="71">
        <v>0.57407407407407407</v>
      </c>
      <c r="C187" s="71">
        <v>0.7790178571428571</v>
      </c>
      <c r="D187" s="71">
        <v>0.58522727272727271</v>
      </c>
      <c r="E187" s="71">
        <v>0.12037037037037036</v>
      </c>
      <c r="F187" s="71">
        <v>0.7142857142857143</v>
      </c>
      <c r="G187" s="71">
        <v>0.20555555555555557</v>
      </c>
      <c r="H187" s="71">
        <v>0.38888888888888884</v>
      </c>
      <c r="I187" s="71">
        <v>0.42849326599326598</v>
      </c>
      <c r="J187" s="71">
        <v>0.42443112443112441</v>
      </c>
      <c r="K187" s="71">
        <v>0.34444444444444444</v>
      </c>
      <c r="L187" s="71">
        <v>0.4777777777777778</v>
      </c>
      <c r="M187" s="71">
        <v>0.43111111111111111</v>
      </c>
      <c r="N187" s="71">
        <v>0.54112942612942605</v>
      </c>
      <c r="O187" s="71" t="e">
        <v>#DIV/0!</v>
      </c>
      <c r="P187" s="71">
        <v>0.80287142143214107</v>
      </c>
      <c r="Q187" s="71">
        <v>0.57124183006535945</v>
      </c>
      <c r="R187" s="71">
        <v>0.5193167463063656</v>
      </c>
      <c r="S187" s="71">
        <v>0.49624669738850424</v>
      </c>
    </row>
    <row r="188" spans="1:19" x14ac:dyDescent="0.25">
      <c r="A188" s="29" t="s">
        <v>552</v>
      </c>
      <c r="B188" s="71">
        <v>0.53538867448065564</v>
      </c>
      <c r="C188" s="71">
        <v>0.52431457431457429</v>
      </c>
      <c r="D188" s="71">
        <v>0.47303921568627449</v>
      </c>
      <c r="E188" s="71">
        <v>0.23969594415387388</v>
      </c>
      <c r="F188" s="71">
        <v>0.48452102243478551</v>
      </c>
      <c r="G188" s="71">
        <v>0.29841269841269841</v>
      </c>
      <c r="H188" s="71">
        <v>0.43366969986535209</v>
      </c>
      <c r="I188" s="71">
        <v>0.43194711915332767</v>
      </c>
      <c r="J188" s="71">
        <v>0.40506567993590609</v>
      </c>
      <c r="K188" s="71">
        <v>0.41794825072886294</v>
      </c>
      <c r="L188" s="71">
        <v>0.37518853695324283</v>
      </c>
      <c r="M188" s="71">
        <v>0.32529946904946905</v>
      </c>
      <c r="N188" s="71">
        <v>0.48666993581841106</v>
      </c>
      <c r="O188" s="71" t="e">
        <v>#DIV/0!</v>
      </c>
      <c r="P188" s="71">
        <v>0.52354764315874336</v>
      </c>
      <c r="Q188" s="71">
        <v>0.36501126546495188</v>
      </c>
      <c r="R188" s="71">
        <v>0.47652392179648967</v>
      </c>
      <c r="S188" s="71">
        <v>0.43365388971252972</v>
      </c>
    </row>
    <row r="189" spans="1:19" x14ac:dyDescent="0.25">
      <c r="A189" s="29" t="s">
        <v>554</v>
      </c>
      <c r="B189" s="71">
        <v>0.65833333333333333</v>
      </c>
      <c r="C189" s="71">
        <v>0.27083333333333331</v>
      </c>
      <c r="D189" s="71">
        <v>7.6923076923076927E-2</v>
      </c>
      <c r="E189" s="71">
        <v>0.45</v>
      </c>
      <c r="F189" s="71">
        <v>0.46250000000000002</v>
      </c>
      <c r="G189" s="71">
        <v>0.17045454545454547</v>
      </c>
      <c r="H189" s="71">
        <v>0.20105820105820105</v>
      </c>
      <c r="I189" s="71">
        <v>0.14761904761904759</v>
      </c>
      <c r="J189" s="71">
        <v>0.3675213675213676</v>
      </c>
      <c r="K189" s="71">
        <v>0.27777777777777773</v>
      </c>
      <c r="L189" s="71">
        <v>0.625</v>
      </c>
      <c r="M189" s="71">
        <v>6.6666666666666666E-2</v>
      </c>
      <c r="N189" s="71">
        <v>0.46547619047619043</v>
      </c>
      <c r="O189" s="71" t="e">
        <v>#DIV/0!</v>
      </c>
      <c r="P189" s="71">
        <v>0.16</v>
      </c>
      <c r="Q189" s="71">
        <v>0.44952380952380955</v>
      </c>
      <c r="R189" s="71">
        <v>0.49331065759637188</v>
      </c>
      <c r="S189" s="71">
        <v>0.36306065729142656</v>
      </c>
    </row>
    <row r="190" spans="1:19" x14ac:dyDescent="0.25">
      <c r="A190" s="29" t="s">
        <v>555</v>
      </c>
      <c r="B190" s="71">
        <v>0</v>
      </c>
      <c r="C190" s="71">
        <v>0.14583333333333331</v>
      </c>
      <c r="D190" s="71">
        <v>0</v>
      </c>
      <c r="E190" s="71">
        <v>0.35</v>
      </c>
      <c r="F190" s="71">
        <v>0.41249999999999998</v>
      </c>
      <c r="G190" s="71">
        <v>0</v>
      </c>
      <c r="H190" s="71">
        <v>6.0846560846560843E-2</v>
      </c>
      <c r="I190" s="71">
        <v>0</v>
      </c>
      <c r="J190" s="71">
        <v>2.564102564102564E-2</v>
      </c>
      <c r="K190" s="71">
        <v>5.5555555555555552E-2</v>
      </c>
      <c r="L190" s="71">
        <v>0.125</v>
      </c>
      <c r="M190" s="71">
        <v>3.3333333333333333E-2</v>
      </c>
      <c r="N190" s="71">
        <v>0.28452380952380951</v>
      </c>
      <c r="O190" s="71" t="e">
        <v>#DIV/0!</v>
      </c>
      <c r="P190" s="71">
        <v>0</v>
      </c>
      <c r="Q190" s="71">
        <v>1.2500000000000001E-2</v>
      </c>
      <c r="R190" s="71">
        <v>0.13798185941043084</v>
      </c>
      <c r="S190" s="71">
        <v>0.10497176434676433</v>
      </c>
    </row>
    <row r="191" spans="1:19" x14ac:dyDescent="0.25">
      <c r="A191" s="29" t="s">
        <v>556</v>
      </c>
      <c r="B191" s="71">
        <v>0.61794871794871786</v>
      </c>
      <c r="C191" s="71">
        <v>0.61868686868686862</v>
      </c>
      <c r="D191" s="71">
        <v>0.21875</v>
      </c>
      <c r="E191" s="71">
        <v>0.44722222222222224</v>
      </c>
      <c r="F191" s="71">
        <v>0.63605442176870752</v>
      </c>
      <c r="G191" s="71">
        <v>0.16363636363636366</v>
      </c>
      <c r="H191" s="71">
        <v>0.46273946360153256</v>
      </c>
      <c r="I191" s="71">
        <v>0.22428571428571428</v>
      </c>
      <c r="J191" s="71">
        <v>0.26683871683871679</v>
      </c>
      <c r="K191" s="71">
        <v>0.49285714285714288</v>
      </c>
      <c r="L191" s="71">
        <v>0.44444444444444442</v>
      </c>
      <c r="M191" s="71">
        <v>0.5</v>
      </c>
      <c r="N191" s="71">
        <v>0.52024595803233564</v>
      </c>
      <c r="O191" s="71" t="e">
        <v>#DIV/0!</v>
      </c>
      <c r="P191" s="71">
        <v>0.65485168426344897</v>
      </c>
      <c r="Q191" s="71">
        <v>0.64450549450549466</v>
      </c>
      <c r="R191" s="71">
        <v>0.55591421266161745</v>
      </c>
      <c r="S191" s="71">
        <v>0.48804200299072803</v>
      </c>
    </row>
    <row r="192" spans="1:19" x14ac:dyDescent="0.25">
      <c r="A192" s="29" t="s">
        <v>557</v>
      </c>
      <c r="B192" s="71">
        <v>0.1</v>
      </c>
      <c r="C192" s="71">
        <v>0.62121212121212122</v>
      </c>
      <c r="D192" s="71">
        <v>0</v>
      </c>
      <c r="E192" s="71">
        <v>0.47777777777777775</v>
      </c>
      <c r="F192" s="71">
        <v>0.55442176870748294</v>
      </c>
      <c r="G192" s="71">
        <v>0</v>
      </c>
      <c r="H192" s="71">
        <v>0.46772030651341001</v>
      </c>
      <c r="I192" s="71">
        <v>6.4285714285714279E-2</v>
      </c>
      <c r="J192" s="71">
        <v>0.12393162393162394</v>
      </c>
      <c r="K192" s="71">
        <v>0.30571428571428572</v>
      </c>
      <c r="L192" s="71">
        <v>0</v>
      </c>
      <c r="M192" s="71">
        <v>0.45833333333333331</v>
      </c>
      <c r="N192" s="71">
        <v>0.43714052287581689</v>
      </c>
      <c r="O192" s="71" t="e">
        <v>#DIV/0!</v>
      </c>
      <c r="P192" s="71">
        <v>0</v>
      </c>
      <c r="Q192" s="71">
        <v>0.37994505494505498</v>
      </c>
      <c r="R192" s="71">
        <v>0.29847929847929849</v>
      </c>
      <c r="S192" s="71">
        <v>0.29349504890675027</v>
      </c>
    </row>
    <row r="193" spans="1:19" x14ac:dyDescent="0.25">
      <c r="A193" s="29" t="s">
        <v>558</v>
      </c>
      <c r="B193" s="71">
        <v>0.66545229578317822</v>
      </c>
      <c r="C193" s="71">
        <v>0.25970176509650189</v>
      </c>
      <c r="D193" s="71">
        <v>0.26811594202898553</v>
      </c>
      <c r="E193" s="71">
        <v>0.33200511609602512</v>
      </c>
      <c r="F193" s="71">
        <v>0.36550530312390839</v>
      </c>
      <c r="G193" s="71">
        <v>0.16476190476190478</v>
      </c>
      <c r="H193" s="71">
        <v>0.35092080073269227</v>
      </c>
      <c r="I193" s="71">
        <v>0.29407491009547121</v>
      </c>
      <c r="J193" s="71">
        <v>0.28552453543828199</v>
      </c>
      <c r="K193" s="71">
        <v>0.2935505767712881</v>
      </c>
      <c r="L193" s="71">
        <v>0.57854707579333853</v>
      </c>
      <c r="M193" s="71">
        <v>0.29947051156728577</v>
      </c>
      <c r="N193" s="71">
        <v>0.38387404184335133</v>
      </c>
      <c r="O193" s="71" t="e">
        <v>#DIV/0!</v>
      </c>
      <c r="P193" s="71">
        <v>0.34736871511168582</v>
      </c>
      <c r="Q193" s="71">
        <v>0.33092584895010219</v>
      </c>
      <c r="R193" s="71">
        <v>0.42966661510055099</v>
      </c>
      <c r="S193" s="71">
        <v>0.37084045711611824</v>
      </c>
    </row>
    <row r="194" spans="1:19" x14ac:dyDescent="0.25">
      <c r="A194" s="29" t="s">
        <v>559</v>
      </c>
      <c r="B194" s="71">
        <v>2.0833333333333332E-2</v>
      </c>
      <c r="C194" s="71">
        <v>0.34825578904526278</v>
      </c>
      <c r="D194" s="71">
        <v>0</v>
      </c>
      <c r="E194" s="71">
        <v>0.37631181949363768</v>
      </c>
      <c r="F194" s="71">
        <v>0.33684982389021856</v>
      </c>
      <c r="G194" s="71">
        <v>3.3333333333333333E-2</v>
      </c>
      <c r="H194" s="71">
        <v>0.38592726140615147</v>
      </c>
      <c r="I194" s="71">
        <v>3.4413077270220131E-2</v>
      </c>
      <c r="J194" s="71">
        <v>5.6455845062355625E-2</v>
      </c>
      <c r="K194" s="71">
        <v>0.24322808928572784</v>
      </c>
      <c r="L194" s="71">
        <v>6.7400996590611065E-2</v>
      </c>
      <c r="M194" s="71">
        <v>0.36377891821440206</v>
      </c>
      <c r="N194" s="71">
        <v>0.36515594309072574</v>
      </c>
      <c r="O194" s="71" t="e">
        <v>#DIV/0!</v>
      </c>
      <c r="P194" s="71">
        <v>1.7857142857142856E-2</v>
      </c>
      <c r="Q194" s="71">
        <v>0.23061966463529601</v>
      </c>
      <c r="R194" s="71">
        <v>0.20891742051131881</v>
      </c>
      <c r="S194" s="71">
        <v>0.19898340225709013</v>
      </c>
    </row>
  </sheetData>
  <mergeCells count="23">
    <mergeCell ref="A144:S144"/>
    <mergeCell ref="A120:S120"/>
    <mergeCell ref="A1:S1"/>
    <mergeCell ref="A12:S12"/>
    <mergeCell ref="A17:S17"/>
    <mergeCell ref="A28:S28"/>
    <mergeCell ref="A33:S33"/>
    <mergeCell ref="A180:S180"/>
    <mergeCell ref="A38:S38"/>
    <mergeCell ref="A157:S157"/>
    <mergeCell ref="A161:S161"/>
    <mergeCell ref="A165:S165"/>
    <mergeCell ref="A171:S171"/>
    <mergeCell ref="A49:S49"/>
    <mergeCell ref="A60:S60"/>
    <mergeCell ref="A71:S71"/>
    <mergeCell ref="A82:S82"/>
    <mergeCell ref="A95:S95"/>
    <mergeCell ref="A101:S101"/>
    <mergeCell ref="A114:S114"/>
    <mergeCell ref="A130:S130"/>
    <mergeCell ref="A139:S139"/>
    <mergeCell ref="A153:S153"/>
  </mergeCells>
  <conditionalFormatting pivot="1" sqref="B168:S17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77:S1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86:S19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68:S170">
    <cfRule type="colorScale" priority="3">
      <colorScale>
        <cfvo type="percent" val="0"/>
        <cfvo type="percentile" val="50"/>
        <cfvo type="percent" val="100"/>
        <color rgb="FFFF0000"/>
        <color rgb="FFFFFF00"/>
        <color rgb="FF00FF00"/>
      </colorScale>
    </cfRule>
  </conditionalFormatting>
  <conditionalFormatting pivot="1" sqref="B177:S179">
    <cfRule type="colorScale" priority="2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86:S194">
    <cfRule type="colorScale" priority="1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pageMargins left="0.25" right="0.25" top="0.75" bottom="0.75" header="0.3" footer="0.3"/>
  <pageSetup scale="65" fitToHeight="0" orientation="landscape" horizontalDpi="1200" verticalDpi="1200" r:id="rId2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DATA_SOURCE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2019-03-05T09:31:21Z</dcterms:modified>
</cp:coreProperties>
</file>